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E3BC3834-AE28-4F8A-9880-3E59E51CCA12}" xr6:coauthVersionLast="45" xr6:coauthVersionMax="45" xr10:uidLastSave="{00000000-0000-0000-0000-000000000000}"/>
  <bookViews>
    <workbookView xWindow="-28920" yWindow="-120" windowWidth="29040" windowHeight="15840" firstSheet="2" activeTab="14" xr2:uid="{00000000-000D-0000-FFFF-FFFF00000000}"/>
  </bookViews>
  <sheets>
    <sheet name="IECC Data-SI" sheetId="20" r:id="rId1"/>
    <sheet name="IECC Data-SI-Site EUI" sheetId="19" r:id="rId2"/>
    <sheet name="Convert" sheetId="2" r:id="rId3"/>
    <sheet name="Weights" sheetId="4" r:id="rId4"/>
    <sheet name="SWH" sheetId="6" r:id="rId5"/>
    <sheet name="Office" sheetId="9" r:id="rId6"/>
    <sheet name="Retail" sheetId="11" r:id="rId7"/>
    <sheet name="Schools" sheetId="12" r:id="rId8"/>
    <sheet name="Healthcare" sheetId="13" r:id="rId9"/>
    <sheet name="Restaurant" sheetId="14" r:id="rId10"/>
    <sheet name="Hotel" sheetId="15" r:id="rId11"/>
    <sheet name="Warehouse" sheetId="16" r:id="rId12"/>
    <sheet name="Multifamily" sheetId="10" r:id="rId13"/>
    <sheet name="Combined" sheetId="17" r:id="rId14"/>
    <sheet name="MPF" sheetId="18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9" l="1"/>
  <c r="B3" i="19"/>
  <c r="C3" i="19"/>
  <c r="A4" i="19"/>
  <c r="B4" i="19"/>
  <c r="C4" i="19"/>
  <c r="A5" i="19"/>
  <c r="B5" i="19"/>
  <c r="C5" i="19"/>
  <c r="A6" i="19"/>
  <c r="B6" i="19"/>
  <c r="C6" i="19"/>
  <c r="A7" i="19"/>
  <c r="B7" i="19"/>
  <c r="C7" i="19"/>
  <c r="A8" i="19"/>
  <c r="B8" i="19"/>
  <c r="C8" i="19"/>
  <c r="A9" i="19"/>
  <c r="B9" i="19"/>
  <c r="C9" i="19"/>
  <c r="A10" i="19"/>
  <c r="B10" i="19"/>
  <c r="C10" i="19"/>
  <c r="A11" i="19"/>
  <c r="B11" i="19"/>
  <c r="C11" i="19"/>
  <c r="A12" i="19"/>
  <c r="B12" i="19"/>
  <c r="C12" i="19"/>
  <c r="A13" i="19"/>
  <c r="B13" i="19"/>
  <c r="C13" i="19"/>
  <c r="A14" i="19"/>
  <c r="B14" i="19"/>
  <c r="C14" i="19"/>
  <c r="A15" i="19"/>
  <c r="B15" i="19"/>
  <c r="C15" i="19"/>
  <c r="A16" i="19"/>
  <c r="B16" i="19"/>
  <c r="C16" i="19"/>
  <c r="A17" i="19"/>
  <c r="B17" i="19"/>
  <c r="C17" i="19"/>
  <c r="A18" i="19"/>
  <c r="B18" i="19"/>
  <c r="C18" i="19"/>
  <c r="A19" i="19"/>
  <c r="B19" i="19"/>
  <c r="C19" i="19"/>
  <c r="A20" i="19"/>
  <c r="B20" i="19"/>
  <c r="C20" i="19"/>
  <c r="A21" i="19"/>
  <c r="B21" i="19"/>
  <c r="C21" i="19"/>
  <c r="A22" i="19"/>
  <c r="B22" i="19"/>
  <c r="C22" i="19"/>
  <c r="A23" i="19"/>
  <c r="B23" i="19"/>
  <c r="C23" i="19"/>
  <c r="A24" i="19"/>
  <c r="B24" i="19"/>
  <c r="C24" i="19"/>
  <c r="A25" i="19"/>
  <c r="B25" i="19"/>
  <c r="C25" i="19"/>
  <c r="A26" i="19"/>
  <c r="B26" i="19"/>
  <c r="C26" i="19"/>
  <c r="A27" i="19"/>
  <c r="B27" i="19"/>
  <c r="C27" i="19"/>
  <c r="A28" i="19"/>
  <c r="B28" i="19"/>
  <c r="C28" i="19"/>
  <c r="A29" i="19"/>
  <c r="B29" i="19"/>
  <c r="C29" i="19"/>
  <c r="A30" i="19"/>
  <c r="B30" i="19"/>
  <c r="C30" i="19"/>
  <c r="A31" i="19"/>
  <c r="B31" i="19"/>
  <c r="C31" i="19"/>
  <c r="A32" i="19"/>
  <c r="B32" i="19"/>
  <c r="C32" i="19"/>
  <c r="A33" i="19"/>
  <c r="B33" i="19"/>
  <c r="C33" i="19"/>
  <c r="A34" i="19"/>
  <c r="B34" i="19"/>
  <c r="C34" i="19"/>
  <c r="A35" i="19"/>
  <c r="B35" i="19"/>
  <c r="C35" i="19"/>
  <c r="A36" i="19"/>
  <c r="B36" i="19"/>
  <c r="C36" i="19"/>
  <c r="A37" i="19"/>
  <c r="B37" i="19"/>
  <c r="C37" i="19"/>
  <c r="A38" i="19"/>
  <c r="B38" i="19"/>
  <c r="C38" i="19"/>
  <c r="A39" i="19"/>
  <c r="B39" i="19"/>
  <c r="C39" i="19"/>
  <c r="A40" i="19"/>
  <c r="B40" i="19"/>
  <c r="C40" i="19"/>
  <c r="A41" i="19"/>
  <c r="B41" i="19"/>
  <c r="C41" i="19"/>
  <c r="A42" i="19"/>
  <c r="B42" i="19"/>
  <c r="C42" i="19"/>
  <c r="A43" i="19"/>
  <c r="B43" i="19"/>
  <c r="C43" i="19"/>
  <c r="A44" i="19"/>
  <c r="B44" i="19"/>
  <c r="C44" i="19"/>
  <c r="A45" i="19"/>
  <c r="B45" i="19"/>
  <c r="C45" i="19"/>
  <c r="A46" i="19"/>
  <c r="B46" i="19"/>
  <c r="C46" i="19"/>
  <c r="A47" i="19"/>
  <c r="B47" i="19"/>
  <c r="C47" i="19"/>
  <c r="A48" i="19"/>
  <c r="B48" i="19"/>
  <c r="C48" i="19"/>
  <c r="A49" i="19"/>
  <c r="B49" i="19"/>
  <c r="C49" i="19"/>
  <c r="A50" i="19"/>
  <c r="B50" i="19"/>
  <c r="C50" i="19"/>
  <c r="A51" i="19"/>
  <c r="B51" i="19"/>
  <c r="C51" i="19"/>
  <c r="A52" i="19"/>
  <c r="B52" i="19"/>
  <c r="C52" i="19"/>
  <c r="A53" i="19"/>
  <c r="B53" i="19"/>
  <c r="C53" i="19"/>
  <c r="A54" i="19"/>
  <c r="B54" i="19"/>
  <c r="C54" i="19"/>
  <c r="A55" i="19"/>
  <c r="B55" i="19"/>
  <c r="C55" i="19"/>
  <c r="A56" i="19"/>
  <c r="B56" i="19"/>
  <c r="C56" i="19"/>
  <c r="A57" i="19"/>
  <c r="B57" i="19"/>
  <c r="C57" i="19"/>
  <c r="A58" i="19"/>
  <c r="B58" i="19"/>
  <c r="C58" i="19"/>
  <c r="A59" i="19"/>
  <c r="B59" i="19"/>
  <c r="C59" i="19"/>
  <c r="A60" i="19"/>
  <c r="B60" i="19"/>
  <c r="C60" i="19"/>
  <c r="A61" i="19"/>
  <c r="B61" i="19"/>
  <c r="C61" i="19"/>
  <c r="A62" i="19"/>
  <c r="B62" i="19"/>
  <c r="C62" i="19"/>
  <c r="A63" i="19"/>
  <c r="B63" i="19"/>
  <c r="C63" i="19"/>
  <c r="A64" i="19"/>
  <c r="B64" i="19"/>
  <c r="C64" i="19"/>
  <c r="A65" i="19"/>
  <c r="B65" i="19"/>
  <c r="C65" i="19"/>
  <c r="A66" i="19"/>
  <c r="B66" i="19"/>
  <c r="C66" i="19"/>
  <c r="A67" i="19"/>
  <c r="B67" i="19"/>
  <c r="C67" i="19"/>
  <c r="A68" i="19"/>
  <c r="B68" i="19"/>
  <c r="C68" i="19"/>
  <c r="A69" i="19"/>
  <c r="B69" i="19"/>
  <c r="C69" i="19"/>
  <c r="A70" i="19"/>
  <c r="B70" i="19"/>
  <c r="C70" i="19"/>
  <c r="A71" i="19"/>
  <c r="B71" i="19"/>
  <c r="C71" i="19"/>
  <c r="A72" i="19"/>
  <c r="B72" i="19"/>
  <c r="C72" i="19"/>
  <c r="A73" i="19"/>
  <c r="B73" i="19"/>
  <c r="C73" i="19"/>
  <c r="A74" i="19"/>
  <c r="B74" i="19"/>
  <c r="C74" i="19"/>
  <c r="A75" i="19"/>
  <c r="B75" i="19"/>
  <c r="C75" i="19"/>
  <c r="A76" i="19"/>
  <c r="B76" i="19"/>
  <c r="C76" i="19"/>
  <c r="A77" i="19"/>
  <c r="B77" i="19"/>
  <c r="C77" i="19"/>
  <c r="A78" i="19"/>
  <c r="B78" i="19"/>
  <c r="C78" i="19"/>
  <c r="A79" i="19"/>
  <c r="B79" i="19"/>
  <c r="C79" i="19"/>
  <c r="A80" i="19"/>
  <c r="B80" i="19"/>
  <c r="C80" i="19"/>
  <c r="A81" i="19"/>
  <c r="B81" i="19"/>
  <c r="C81" i="19"/>
  <c r="A82" i="19"/>
  <c r="B82" i="19"/>
  <c r="C82" i="19"/>
  <c r="A83" i="19"/>
  <c r="B83" i="19"/>
  <c r="C83" i="19"/>
  <c r="A84" i="19"/>
  <c r="B84" i="19"/>
  <c r="C84" i="19"/>
  <c r="A85" i="19"/>
  <c r="B85" i="19"/>
  <c r="C85" i="19"/>
  <c r="A86" i="19"/>
  <c r="B86" i="19"/>
  <c r="C86" i="19"/>
  <c r="A87" i="19"/>
  <c r="B87" i="19"/>
  <c r="C87" i="19"/>
  <c r="A88" i="19"/>
  <c r="B88" i="19"/>
  <c r="C88" i="19"/>
  <c r="A89" i="19"/>
  <c r="B89" i="19"/>
  <c r="C89" i="19"/>
  <c r="A90" i="19"/>
  <c r="B90" i="19"/>
  <c r="C90" i="19"/>
  <c r="A91" i="19"/>
  <c r="B91" i="19"/>
  <c r="C91" i="19"/>
  <c r="A92" i="19"/>
  <c r="B92" i="19"/>
  <c r="C92" i="19"/>
  <c r="A93" i="19"/>
  <c r="B93" i="19"/>
  <c r="C93" i="19"/>
  <c r="A94" i="19"/>
  <c r="B94" i="19"/>
  <c r="C94" i="19"/>
  <c r="A95" i="19"/>
  <c r="B95" i="19"/>
  <c r="C95" i="19"/>
  <c r="A96" i="19"/>
  <c r="B96" i="19"/>
  <c r="C96" i="19"/>
  <c r="A97" i="19"/>
  <c r="B97" i="19"/>
  <c r="C97" i="19"/>
  <c r="A98" i="19"/>
  <c r="B98" i="19"/>
  <c r="C98" i="19"/>
  <c r="A99" i="19"/>
  <c r="B99" i="19"/>
  <c r="C99" i="19"/>
  <c r="A100" i="19"/>
  <c r="B100" i="19"/>
  <c r="C100" i="19"/>
  <c r="A101" i="19"/>
  <c r="B101" i="19"/>
  <c r="C101" i="19"/>
  <c r="A102" i="19"/>
  <c r="B102" i="19"/>
  <c r="C102" i="19"/>
  <c r="A103" i="19"/>
  <c r="B103" i="19"/>
  <c r="C103" i="19"/>
  <c r="A104" i="19"/>
  <c r="B104" i="19"/>
  <c r="C104" i="19"/>
  <c r="A105" i="19"/>
  <c r="B105" i="19"/>
  <c r="C105" i="19"/>
  <c r="A106" i="19"/>
  <c r="B106" i="19"/>
  <c r="C106" i="19"/>
  <c r="A107" i="19"/>
  <c r="B107" i="19"/>
  <c r="C107" i="19"/>
  <c r="A108" i="19"/>
  <c r="B108" i="19"/>
  <c r="C108" i="19"/>
  <c r="A109" i="19"/>
  <c r="B109" i="19"/>
  <c r="C109" i="19"/>
  <c r="A110" i="19"/>
  <c r="B110" i="19"/>
  <c r="C110" i="19"/>
  <c r="A111" i="19"/>
  <c r="B111" i="19"/>
  <c r="C111" i="19"/>
  <c r="A112" i="19"/>
  <c r="B112" i="19"/>
  <c r="C112" i="19"/>
  <c r="A113" i="19"/>
  <c r="B113" i="19"/>
  <c r="C113" i="19"/>
  <c r="A114" i="19"/>
  <c r="B114" i="19"/>
  <c r="C114" i="19"/>
  <c r="A115" i="19"/>
  <c r="B115" i="19"/>
  <c r="C115" i="19"/>
  <c r="A116" i="19"/>
  <c r="B116" i="19"/>
  <c r="C116" i="19"/>
  <c r="A117" i="19"/>
  <c r="B117" i="19"/>
  <c r="C117" i="19"/>
  <c r="A118" i="19"/>
  <c r="B118" i="19"/>
  <c r="C118" i="19"/>
  <c r="A119" i="19"/>
  <c r="B119" i="19"/>
  <c r="C119" i="19"/>
  <c r="A120" i="19"/>
  <c r="B120" i="19"/>
  <c r="C120" i="19"/>
  <c r="A121" i="19"/>
  <c r="B121" i="19"/>
  <c r="C121" i="19"/>
  <c r="A122" i="19"/>
  <c r="B122" i="19"/>
  <c r="C122" i="19"/>
  <c r="A123" i="19"/>
  <c r="B123" i="19"/>
  <c r="C123" i="19"/>
  <c r="A124" i="19"/>
  <c r="B124" i="19"/>
  <c r="C124" i="19"/>
  <c r="A125" i="19"/>
  <c r="B125" i="19"/>
  <c r="C125" i="19"/>
  <c r="A126" i="19"/>
  <c r="B126" i="19"/>
  <c r="C126" i="19"/>
  <c r="A127" i="19"/>
  <c r="B127" i="19"/>
  <c r="C127" i="19"/>
  <c r="A128" i="19"/>
  <c r="B128" i="19"/>
  <c r="C128" i="19"/>
  <c r="A129" i="19"/>
  <c r="B129" i="19"/>
  <c r="C129" i="19"/>
  <c r="A130" i="19"/>
  <c r="B130" i="19"/>
  <c r="C130" i="19"/>
  <c r="A131" i="19"/>
  <c r="B131" i="19"/>
  <c r="C131" i="19"/>
  <c r="A132" i="19"/>
  <c r="B132" i="19"/>
  <c r="C132" i="19"/>
  <c r="A133" i="19"/>
  <c r="B133" i="19"/>
  <c r="C133" i="19"/>
  <c r="A134" i="19"/>
  <c r="B134" i="19"/>
  <c r="C134" i="19"/>
  <c r="A135" i="19"/>
  <c r="B135" i="19"/>
  <c r="C135" i="19"/>
  <c r="A136" i="19"/>
  <c r="B136" i="19"/>
  <c r="C136" i="19"/>
  <c r="A137" i="19"/>
  <c r="B137" i="19"/>
  <c r="C137" i="19"/>
  <c r="A138" i="19"/>
  <c r="B138" i="19"/>
  <c r="C138" i="19"/>
  <c r="A139" i="19"/>
  <c r="B139" i="19"/>
  <c r="C139" i="19"/>
  <c r="A140" i="19"/>
  <c r="B140" i="19"/>
  <c r="C140" i="19"/>
  <c r="A141" i="19"/>
  <c r="B141" i="19"/>
  <c r="C141" i="19"/>
  <c r="A142" i="19"/>
  <c r="B142" i="19"/>
  <c r="C142" i="19"/>
  <c r="A143" i="19"/>
  <c r="B143" i="19"/>
  <c r="C143" i="19"/>
  <c r="A144" i="19"/>
  <c r="B144" i="19"/>
  <c r="C144" i="19"/>
  <c r="A145" i="19"/>
  <c r="B145" i="19"/>
  <c r="C145" i="19"/>
  <c r="A146" i="19"/>
  <c r="B146" i="19"/>
  <c r="C146" i="19"/>
  <c r="A147" i="19"/>
  <c r="B147" i="19"/>
  <c r="C147" i="19"/>
  <c r="A148" i="19"/>
  <c r="B148" i="19"/>
  <c r="C148" i="19"/>
  <c r="A149" i="19"/>
  <c r="B149" i="19"/>
  <c r="C149" i="19"/>
  <c r="A150" i="19"/>
  <c r="B150" i="19"/>
  <c r="C150" i="19"/>
  <c r="A151" i="19"/>
  <c r="B151" i="19"/>
  <c r="C151" i="19"/>
  <c r="A152" i="19"/>
  <c r="B152" i="19"/>
  <c r="C152" i="19"/>
  <c r="A153" i="19"/>
  <c r="B153" i="19"/>
  <c r="C153" i="19"/>
  <c r="A154" i="19"/>
  <c r="B154" i="19"/>
  <c r="C154" i="19"/>
  <c r="A155" i="19"/>
  <c r="B155" i="19"/>
  <c r="C155" i="19"/>
  <c r="A156" i="19"/>
  <c r="B156" i="19"/>
  <c r="C156" i="19"/>
  <c r="A157" i="19"/>
  <c r="B157" i="19"/>
  <c r="C157" i="19"/>
  <c r="A158" i="19"/>
  <c r="B158" i="19"/>
  <c r="C158" i="19"/>
  <c r="A159" i="19"/>
  <c r="B159" i="19"/>
  <c r="C159" i="19"/>
  <c r="A160" i="19"/>
  <c r="B160" i="19"/>
  <c r="C160" i="19"/>
  <c r="A161" i="19"/>
  <c r="B161" i="19"/>
  <c r="C161" i="19"/>
  <c r="A162" i="19"/>
  <c r="B162" i="19"/>
  <c r="C162" i="19"/>
  <c r="A163" i="19"/>
  <c r="B163" i="19"/>
  <c r="C163" i="19"/>
  <c r="A164" i="19"/>
  <c r="B164" i="19"/>
  <c r="C164" i="19"/>
  <c r="A165" i="19"/>
  <c r="B165" i="19"/>
  <c r="C165" i="19"/>
  <c r="A166" i="19"/>
  <c r="B166" i="19"/>
  <c r="C166" i="19"/>
  <c r="A167" i="19"/>
  <c r="B167" i="19"/>
  <c r="C167" i="19"/>
  <c r="A168" i="19"/>
  <c r="B168" i="19"/>
  <c r="C168" i="19"/>
  <c r="A169" i="19"/>
  <c r="B169" i="19"/>
  <c r="C169" i="19"/>
  <c r="A170" i="19"/>
  <c r="B170" i="19"/>
  <c r="C170" i="19"/>
  <c r="A171" i="19"/>
  <c r="B171" i="19"/>
  <c r="C171" i="19"/>
  <c r="A172" i="19"/>
  <c r="B172" i="19"/>
  <c r="C172" i="19"/>
  <c r="A173" i="19"/>
  <c r="B173" i="19"/>
  <c r="C173" i="19"/>
  <c r="A174" i="19"/>
  <c r="B174" i="19"/>
  <c r="C174" i="19"/>
  <c r="A175" i="19"/>
  <c r="B175" i="19"/>
  <c r="C175" i="19"/>
  <c r="A176" i="19"/>
  <c r="B176" i="19"/>
  <c r="C176" i="19"/>
  <c r="A177" i="19"/>
  <c r="B177" i="19"/>
  <c r="C177" i="19"/>
  <c r="A178" i="19"/>
  <c r="B178" i="19"/>
  <c r="C178" i="19"/>
  <c r="A179" i="19"/>
  <c r="B179" i="19"/>
  <c r="C179" i="19"/>
  <c r="A180" i="19"/>
  <c r="B180" i="19"/>
  <c r="C180" i="19"/>
  <c r="A181" i="19"/>
  <c r="B181" i="19"/>
  <c r="C181" i="19"/>
  <c r="A182" i="19"/>
  <c r="B182" i="19"/>
  <c r="C182" i="19"/>
  <c r="A183" i="19"/>
  <c r="B183" i="19"/>
  <c r="C183" i="19"/>
  <c r="A184" i="19"/>
  <c r="B184" i="19"/>
  <c r="C184" i="19"/>
  <c r="A185" i="19"/>
  <c r="B185" i="19"/>
  <c r="C185" i="19"/>
  <c r="A186" i="19"/>
  <c r="B186" i="19"/>
  <c r="C186" i="19"/>
  <c r="A187" i="19"/>
  <c r="B187" i="19"/>
  <c r="C187" i="19"/>
  <c r="A188" i="19"/>
  <c r="B188" i="19"/>
  <c r="C188" i="19"/>
  <c r="A189" i="19"/>
  <c r="B189" i="19"/>
  <c r="C189" i="19"/>
  <c r="A190" i="19"/>
  <c r="B190" i="19"/>
  <c r="C190" i="19"/>
  <c r="A191" i="19"/>
  <c r="B191" i="19"/>
  <c r="C191" i="19"/>
  <c r="A192" i="19"/>
  <c r="B192" i="19"/>
  <c r="C192" i="19"/>
  <c r="A193" i="19"/>
  <c r="B193" i="19"/>
  <c r="C193" i="19"/>
  <c r="A194" i="19"/>
  <c r="B194" i="19"/>
  <c r="C194" i="19"/>
  <c r="A195" i="19"/>
  <c r="B195" i="19"/>
  <c r="C195" i="19"/>
  <c r="A196" i="19"/>
  <c r="B196" i="19"/>
  <c r="C196" i="19"/>
  <c r="A197" i="19"/>
  <c r="B197" i="19"/>
  <c r="C197" i="19"/>
  <c r="A198" i="19"/>
  <c r="B198" i="19"/>
  <c r="C198" i="19"/>
  <c r="A199" i="19"/>
  <c r="B199" i="19"/>
  <c r="C199" i="19"/>
  <c r="A200" i="19"/>
  <c r="B200" i="19"/>
  <c r="C200" i="19"/>
  <c r="A201" i="19"/>
  <c r="B201" i="19"/>
  <c r="C201" i="19"/>
  <c r="A202" i="19"/>
  <c r="B202" i="19"/>
  <c r="C202" i="19"/>
  <c r="A203" i="19"/>
  <c r="B203" i="19"/>
  <c r="C203" i="19"/>
  <c r="A204" i="19"/>
  <c r="B204" i="19"/>
  <c r="C204" i="19"/>
  <c r="A205" i="19"/>
  <c r="B205" i="19"/>
  <c r="C205" i="19"/>
  <c r="A206" i="19"/>
  <c r="B206" i="19"/>
  <c r="C206" i="19"/>
  <c r="A207" i="19"/>
  <c r="B207" i="19"/>
  <c r="C207" i="19"/>
  <c r="A208" i="19"/>
  <c r="B208" i="19"/>
  <c r="C208" i="19"/>
  <c r="A209" i="19"/>
  <c r="B209" i="19"/>
  <c r="C209" i="19"/>
  <c r="A210" i="19"/>
  <c r="B210" i="19"/>
  <c r="C210" i="19"/>
  <c r="A211" i="19"/>
  <c r="B211" i="19"/>
  <c r="C211" i="19"/>
  <c r="A212" i="19"/>
  <c r="B212" i="19"/>
  <c r="C212" i="19"/>
  <c r="A213" i="19"/>
  <c r="B213" i="19"/>
  <c r="C213" i="19"/>
  <c r="A214" i="19"/>
  <c r="B214" i="19"/>
  <c r="C214" i="19"/>
  <c r="A215" i="19"/>
  <c r="B215" i="19"/>
  <c r="C215" i="19"/>
  <c r="A216" i="19"/>
  <c r="B216" i="19"/>
  <c r="C216" i="19"/>
  <c r="A217" i="19"/>
  <c r="B217" i="19"/>
  <c r="C217" i="19"/>
  <c r="A218" i="19"/>
  <c r="B218" i="19"/>
  <c r="C218" i="19"/>
  <c r="A219" i="19"/>
  <c r="B219" i="19"/>
  <c r="C219" i="19"/>
  <c r="A220" i="19"/>
  <c r="B220" i="19"/>
  <c r="C220" i="19"/>
  <c r="A221" i="19"/>
  <c r="B221" i="19"/>
  <c r="C221" i="19"/>
  <c r="A222" i="19"/>
  <c r="B222" i="19"/>
  <c r="C222" i="19"/>
  <c r="A223" i="19"/>
  <c r="B223" i="19"/>
  <c r="C223" i="19"/>
  <c r="A224" i="19"/>
  <c r="B224" i="19"/>
  <c r="C224" i="19"/>
  <c r="A225" i="19"/>
  <c r="B225" i="19"/>
  <c r="C225" i="19"/>
  <c r="A226" i="19"/>
  <c r="B226" i="19"/>
  <c r="C226" i="19"/>
  <c r="A227" i="19"/>
  <c r="B227" i="19"/>
  <c r="C227" i="19"/>
  <c r="A228" i="19"/>
  <c r="B228" i="19"/>
  <c r="C228" i="19"/>
  <c r="A229" i="19"/>
  <c r="B229" i="19"/>
  <c r="C229" i="19"/>
  <c r="A230" i="19"/>
  <c r="B230" i="19"/>
  <c r="C230" i="19"/>
  <c r="A231" i="19"/>
  <c r="B231" i="19"/>
  <c r="C231" i="19"/>
  <c r="A232" i="19"/>
  <c r="B232" i="19"/>
  <c r="C232" i="19"/>
  <c r="A233" i="19"/>
  <c r="B233" i="19"/>
  <c r="C233" i="19"/>
  <c r="A234" i="19"/>
  <c r="B234" i="19"/>
  <c r="C234" i="19"/>
  <c r="A235" i="19"/>
  <c r="B235" i="19"/>
  <c r="C235" i="19"/>
  <c r="A236" i="19"/>
  <c r="B236" i="19"/>
  <c r="C236" i="19"/>
  <c r="A237" i="19"/>
  <c r="B237" i="19"/>
  <c r="C237" i="19"/>
  <c r="A238" i="19"/>
  <c r="B238" i="19"/>
  <c r="C238" i="19"/>
  <c r="A239" i="19"/>
  <c r="B239" i="19"/>
  <c r="C239" i="19"/>
  <c r="A240" i="19"/>
  <c r="B240" i="19"/>
  <c r="C240" i="19"/>
  <c r="A241" i="19"/>
  <c r="B241" i="19"/>
  <c r="C241" i="19"/>
  <c r="A242" i="19"/>
  <c r="B242" i="19"/>
  <c r="C242" i="19"/>
  <c r="A243" i="19"/>
  <c r="B243" i="19"/>
  <c r="C243" i="19"/>
  <c r="A244" i="19"/>
  <c r="B244" i="19"/>
  <c r="C244" i="19"/>
  <c r="A245" i="19"/>
  <c r="B245" i="19"/>
  <c r="C245" i="19"/>
  <c r="A246" i="19"/>
  <c r="B246" i="19"/>
  <c r="C246" i="19"/>
  <c r="A247" i="19"/>
  <c r="B247" i="19"/>
  <c r="C247" i="19"/>
  <c r="A248" i="19"/>
  <c r="B248" i="19"/>
  <c r="C248" i="19"/>
  <c r="A249" i="19"/>
  <c r="B249" i="19"/>
  <c r="C249" i="19"/>
  <c r="A250" i="19"/>
  <c r="B250" i="19"/>
  <c r="C250" i="19"/>
  <c r="A251" i="19"/>
  <c r="B251" i="19"/>
  <c r="C251" i="19"/>
  <c r="A252" i="19"/>
  <c r="B252" i="19"/>
  <c r="C252" i="19"/>
  <c r="A253" i="19"/>
  <c r="B253" i="19"/>
  <c r="C253" i="19"/>
  <c r="A254" i="19"/>
  <c r="B254" i="19"/>
  <c r="C254" i="19"/>
  <c r="A255" i="19"/>
  <c r="B255" i="19"/>
  <c r="C255" i="19"/>
  <c r="A256" i="19"/>
  <c r="B256" i="19"/>
  <c r="C256" i="19"/>
  <c r="A257" i="19"/>
  <c r="B257" i="19"/>
  <c r="C257" i="19"/>
  <c r="A258" i="19"/>
  <c r="B258" i="19"/>
  <c r="C258" i="19"/>
  <c r="A259" i="19"/>
  <c r="B259" i="19"/>
  <c r="C259" i="19"/>
  <c r="A260" i="19"/>
  <c r="B260" i="19"/>
  <c r="C260" i="19"/>
  <c r="A261" i="19"/>
  <c r="B261" i="19"/>
  <c r="C261" i="19"/>
  <c r="A262" i="19"/>
  <c r="B262" i="19"/>
  <c r="C262" i="19"/>
  <c r="A263" i="19"/>
  <c r="B263" i="19"/>
  <c r="C263" i="19"/>
  <c r="A264" i="19"/>
  <c r="B264" i="19"/>
  <c r="C264" i="19"/>
  <c r="A265" i="19"/>
  <c r="B265" i="19"/>
  <c r="C265" i="19"/>
  <c r="A266" i="19"/>
  <c r="B266" i="19"/>
  <c r="C266" i="19"/>
  <c r="A267" i="19"/>
  <c r="B267" i="19"/>
  <c r="C267" i="19"/>
  <c r="A268" i="19"/>
  <c r="B268" i="19"/>
  <c r="C268" i="19"/>
  <c r="A269" i="19"/>
  <c r="B269" i="19"/>
  <c r="C269" i="19"/>
  <c r="A270" i="19"/>
  <c r="B270" i="19"/>
  <c r="C270" i="19"/>
  <c r="A271" i="19"/>
  <c r="B271" i="19"/>
  <c r="C271" i="19"/>
  <c r="A272" i="19"/>
  <c r="B272" i="19"/>
  <c r="C272" i="19"/>
  <c r="A273" i="19"/>
  <c r="B273" i="19"/>
  <c r="C273" i="19"/>
  <c r="A274" i="19"/>
  <c r="B274" i="19"/>
  <c r="C274" i="19"/>
  <c r="A275" i="19"/>
  <c r="B275" i="19"/>
  <c r="C275" i="19"/>
  <c r="A276" i="19"/>
  <c r="B276" i="19"/>
  <c r="C276" i="19"/>
  <c r="A277" i="19"/>
  <c r="B277" i="19"/>
  <c r="C277" i="19"/>
  <c r="A278" i="19"/>
  <c r="B278" i="19"/>
  <c r="C278" i="19"/>
  <c r="A279" i="19"/>
  <c r="B279" i="19"/>
  <c r="C279" i="19"/>
  <c r="A280" i="19"/>
  <c r="B280" i="19"/>
  <c r="C280" i="19"/>
  <c r="A281" i="19"/>
  <c r="B281" i="19"/>
  <c r="C281" i="19"/>
  <c r="A282" i="19"/>
  <c r="B282" i="19"/>
  <c r="C282" i="19"/>
  <c r="A283" i="19"/>
  <c r="B283" i="19"/>
  <c r="C283" i="19"/>
  <c r="A284" i="19"/>
  <c r="B284" i="19"/>
  <c r="C284" i="19"/>
  <c r="A285" i="19"/>
  <c r="B285" i="19"/>
  <c r="C285" i="19"/>
  <c r="A286" i="19"/>
  <c r="B286" i="19"/>
  <c r="C286" i="19"/>
  <c r="A287" i="19"/>
  <c r="B287" i="19"/>
  <c r="C287" i="19"/>
  <c r="A288" i="19"/>
  <c r="B288" i="19"/>
  <c r="C288" i="19"/>
  <c r="A289" i="19"/>
  <c r="B289" i="19"/>
  <c r="C289" i="19"/>
  <c r="A290" i="19"/>
  <c r="B290" i="19"/>
  <c r="C290" i="19"/>
  <c r="A291" i="19"/>
  <c r="B291" i="19"/>
  <c r="C291" i="19"/>
  <c r="A292" i="19"/>
  <c r="B292" i="19"/>
  <c r="C292" i="19"/>
  <c r="A293" i="19"/>
  <c r="B293" i="19"/>
  <c r="C293" i="19"/>
  <c r="A294" i="19"/>
  <c r="B294" i="19"/>
  <c r="C294" i="19"/>
  <c r="A295" i="19"/>
  <c r="B295" i="19"/>
  <c r="C295" i="19"/>
  <c r="A296" i="19"/>
  <c r="B296" i="19"/>
  <c r="C296" i="19"/>
  <c r="A297" i="19"/>
  <c r="B297" i="19"/>
  <c r="C297" i="19"/>
  <c r="A298" i="19"/>
  <c r="B298" i="19"/>
  <c r="C298" i="19"/>
  <c r="A299" i="19"/>
  <c r="B299" i="19"/>
  <c r="C299" i="19"/>
  <c r="A300" i="19"/>
  <c r="B300" i="19"/>
  <c r="C300" i="19"/>
  <c r="A301" i="19"/>
  <c r="B301" i="19"/>
  <c r="C301" i="19"/>
  <c r="A302" i="19"/>
  <c r="B302" i="19"/>
  <c r="C302" i="19"/>
  <c r="A303" i="19"/>
  <c r="B303" i="19"/>
  <c r="C303" i="19"/>
  <c r="A304" i="19"/>
  <c r="B304" i="19"/>
  <c r="C304" i="19"/>
  <c r="A305" i="19"/>
  <c r="B305" i="19"/>
  <c r="C305" i="19"/>
  <c r="A306" i="19"/>
  <c r="B306" i="19"/>
  <c r="C306" i="19"/>
  <c r="A307" i="19"/>
  <c r="B307" i="19"/>
  <c r="C307" i="19"/>
  <c r="A308" i="19"/>
  <c r="B308" i="19"/>
  <c r="C308" i="19"/>
  <c r="A309" i="19"/>
  <c r="B309" i="19"/>
  <c r="C309" i="19"/>
  <c r="A310" i="19"/>
  <c r="B310" i="19"/>
  <c r="C310" i="19"/>
  <c r="A311" i="19"/>
  <c r="B311" i="19"/>
  <c r="C311" i="19"/>
  <c r="A312" i="19"/>
  <c r="B312" i="19"/>
  <c r="C312" i="19"/>
  <c r="A313" i="19"/>
  <c r="B313" i="19"/>
  <c r="C313" i="19"/>
  <c r="A314" i="19"/>
  <c r="B314" i="19"/>
  <c r="C314" i="19"/>
  <c r="A315" i="19"/>
  <c r="B315" i="19"/>
  <c r="C315" i="19"/>
  <c r="A316" i="19"/>
  <c r="B316" i="19"/>
  <c r="C316" i="19"/>
  <c r="A317" i="19"/>
  <c r="B317" i="19"/>
  <c r="C317" i="19"/>
  <c r="A318" i="19"/>
  <c r="B318" i="19"/>
  <c r="C318" i="19"/>
  <c r="A319" i="19"/>
  <c r="B319" i="19"/>
  <c r="C319" i="19"/>
  <c r="A320" i="19"/>
  <c r="B320" i="19"/>
  <c r="C320" i="19"/>
  <c r="A321" i="19"/>
  <c r="B321" i="19"/>
  <c r="C321" i="19"/>
  <c r="A322" i="19"/>
  <c r="B322" i="19"/>
  <c r="C322" i="19"/>
  <c r="A323" i="19"/>
  <c r="B323" i="19"/>
  <c r="C323" i="19"/>
  <c r="A324" i="19"/>
  <c r="B324" i="19"/>
  <c r="C324" i="19"/>
  <c r="A325" i="19"/>
  <c r="B325" i="19"/>
  <c r="C325" i="19"/>
  <c r="A326" i="19"/>
  <c r="B326" i="19"/>
  <c r="C326" i="19"/>
  <c r="A327" i="19"/>
  <c r="B327" i="19"/>
  <c r="C327" i="19"/>
  <c r="A328" i="19"/>
  <c r="B328" i="19"/>
  <c r="C328" i="19"/>
  <c r="A329" i="19"/>
  <c r="B329" i="19"/>
  <c r="C329" i="19"/>
  <c r="A330" i="19"/>
  <c r="B330" i="19"/>
  <c r="C330" i="19"/>
  <c r="A331" i="19"/>
  <c r="B331" i="19"/>
  <c r="C331" i="19"/>
  <c r="A332" i="19"/>
  <c r="B332" i="19"/>
  <c r="C332" i="19"/>
  <c r="A333" i="19"/>
  <c r="B333" i="19"/>
  <c r="C333" i="19"/>
  <c r="A334" i="19"/>
  <c r="B334" i="19"/>
  <c r="C334" i="19"/>
  <c r="A335" i="19"/>
  <c r="B335" i="19"/>
  <c r="C335" i="19"/>
  <c r="A336" i="19"/>
  <c r="B336" i="19"/>
  <c r="C336" i="19"/>
  <c r="A337" i="19"/>
  <c r="B337" i="19"/>
  <c r="C337" i="19"/>
  <c r="A338" i="19"/>
  <c r="B338" i="19"/>
  <c r="C338" i="19"/>
  <c r="A339" i="19"/>
  <c r="B339" i="19"/>
  <c r="C339" i="19"/>
  <c r="A340" i="19"/>
  <c r="B340" i="19"/>
  <c r="C340" i="19"/>
  <c r="A341" i="19"/>
  <c r="B341" i="19"/>
  <c r="C341" i="19"/>
  <c r="A342" i="19"/>
  <c r="B342" i="19"/>
  <c r="C342" i="19"/>
  <c r="A343" i="19"/>
  <c r="B343" i="19"/>
  <c r="C343" i="19"/>
  <c r="A344" i="19"/>
  <c r="B344" i="19"/>
  <c r="C344" i="19"/>
  <c r="A345" i="19"/>
  <c r="B345" i="19"/>
  <c r="C345" i="19"/>
  <c r="A346" i="19"/>
  <c r="B346" i="19"/>
  <c r="C346" i="19"/>
  <c r="A347" i="19"/>
  <c r="B347" i="19"/>
  <c r="C347" i="19"/>
  <c r="A348" i="19"/>
  <c r="B348" i="19"/>
  <c r="C348" i="19"/>
  <c r="A349" i="19"/>
  <c r="B349" i="19"/>
  <c r="C349" i="19"/>
  <c r="A350" i="19"/>
  <c r="B350" i="19"/>
  <c r="C350" i="19"/>
  <c r="A351" i="19"/>
  <c r="B351" i="19"/>
  <c r="C351" i="19"/>
  <c r="A352" i="19"/>
  <c r="B352" i="19"/>
  <c r="C352" i="19"/>
  <c r="A353" i="19"/>
  <c r="B353" i="19"/>
  <c r="C353" i="19"/>
  <c r="A354" i="19"/>
  <c r="B354" i="19"/>
  <c r="C354" i="19"/>
  <c r="A355" i="19"/>
  <c r="B355" i="19"/>
  <c r="C355" i="19"/>
  <c r="A356" i="19"/>
  <c r="B356" i="19"/>
  <c r="C356" i="19"/>
  <c r="A357" i="19"/>
  <c r="B357" i="19"/>
  <c r="C357" i="19"/>
  <c r="A358" i="19"/>
  <c r="B358" i="19"/>
  <c r="C358" i="19"/>
  <c r="A359" i="19"/>
  <c r="B359" i="19"/>
  <c r="C359" i="19"/>
  <c r="A360" i="19"/>
  <c r="B360" i="19"/>
  <c r="C360" i="19"/>
  <c r="A361" i="19"/>
  <c r="B361" i="19"/>
  <c r="C361" i="19"/>
  <c r="A362" i="19"/>
  <c r="B362" i="19"/>
  <c r="C362" i="19"/>
  <c r="A363" i="19"/>
  <c r="B363" i="19"/>
  <c r="C363" i="19"/>
  <c r="A364" i="19"/>
  <c r="B364" i="19"/>
  <c r="C364" i="19"/>
  <c r="A365" i="19"/>
  <c r="B365" i="19"/>
  <c r="C365" i="19"/>
  <c r="A366" i="19"/>
  <c r="B366" i="19"/>
  <c r="C366" i="19"/>
  <c r="A367" i="19"/>
  <c r="B367" i="19"/>
  <c r="C367" i="19"/>
  <c r="A368" i="19"/>
  <c r="B368" i="19"/>
  <c r="C368" i="19"/>
  <c r="A369" i="19"/>
  <c r="B369" i="19"/>
  <c r="C369" i="19"/>
  <c r="A370" i="19"/>
  <c r="B370" i="19"/>
  <c r="C370" i="19"/>
  <c r="A371" i="19"/>
  <c r="B371" i="19"/>
  <c r="C371" i="19"/>
  <c r="A372" i="19"/>
  <c r="B372" i="19"/>
  <c r="C372" i="19"/>
  <c r="A373" i="19"/>
  <c r="B373" i="19"/>
  <c r="C373" i="19"/>
  <c r="A374" i="19"/>
  <c r="B374" i="19"/>
  <c r="C374" i="19"/>
  <c r="A375" i="19"/>
  <c r="B375" i="19"/>
  <c r="C375" i="19"/>
  <c r="A376" i="19"/>
  <c r="B376" i="19"/>
  <c r="C376" i="19"/>
  <c r="A377" i="19"/>
  <c r="B377" i="19"/>
  <c r="C377" i="19"/>
  <c r="A378" i="19"/>
  <c r="B378" i="19"/>
  <c r="C378" i="19"/>
  <c r="A379" i="19"/>
  <c r="B379" i="19"/>
  <c r="C379" i="19"/>
  <c r="A380" i="19"/>
  <c r="B380" i="19"/>
  <c r="C380" i="19"/>
  <c r="A381" i="19"/>
  <c r="B381" i="19"/>
  <c r="C381" i="19"/>
  <c r="A382" i="19"/>
  <c r="B382" i="19"/>
  <c r="C382" i="19"/>
  <c r="A383" i="19"/>
  <c r="B383" i="19"/>
  <c r="C383" i="19"/>
  <c r="A384" i="19"/>
  <c r="B384" i="19"/>
  <c r="C384" i="19"/>
  <c r="A385" i="19"/>
  <c r="B385" i="19"/>
  <c r="C385" i="19"/>
  <c r="A386" i="19"/>
  <c r="B386" i="19"/>
  <c r="C386" i="19"/>
  <c r="A387" i="19"/>
  <c r="B387" i="19"/>
  <c r="C387" i="19"/>
  <c r="A388" i="19"/>
  <c r="B388" i="19"/>
  <c r="C388" i="19"/>
  <c r="A389" i="19"/>
  <c r="B389" i="19"/>
  <c r="C389" i="19"/>
  <c r="A390" i="19"/>
  <c r="B390" i="19"/>
  <c r="C390" i="19"/>
  <c r="A391" i="19"/>
  <c r="B391" i="19"/>
  <c r="C391" i="19"/>
  <c r="A392" i="19"/>
  <c r="B392" i="19"/>
  <c r="C392" i="19"/>
  <c r="A393" i="19"/>
  <c r="B393" i="19"/>
  <c r="C393" i="19"/>
  <c r="A394" i="19"/>
  <c r="B394" i="19"/>
  <c r="C394" i="19"/>
  <c r="A395" i="19"/>
  <c r="B395" i="19"/>
  <c r="C395" i="19"/>
  <c r="A396" i="19"/>
  <c r="B396" i="19"/>
  <c r="C396" i="19"/>
  <c r="A397" i="19"/>
  <c r="B397" i="19"/>
  <c r="C397" i="19"/>
  <c r="A398" i="19"/>
  <c r="B398" i="19"/>
  <c r="C398" i="19"/>
  <c r="A399" i="19"/>
  <c r="B399" i="19"/>
  <c r="C399" i="19"/>
  <c r="A400" i="19"/>
  <c r="B400" i="19"/>
  <c r="C400" i="19"/>
  <c r="A401" i="19"/>
  <c r="B401" i="19"/>
  <c r="C401" i="19"/>
  <c r="A402" i="19"/>
  <c r="B402" i="19"/>
  <c r="C402" i="19"/>
  <c r="A403" i="19"/>
  <c r="B403" i="19"/>
  <c r="C403" i="19"/>
  <c r="A404" i="19"/>
  <c r="B404" i="19"/>
  <c r="C404" i="19"/>
  <c r="A405" i="19"/>
  <c r="B405" i="19"/>
  <c r="C405" i="19"/>
  <c r="A406" i="19"/>
  <c r="B406" i="19"/>
  <c r="C406" i="19"/>
  <c r="A407" i="19"/>
  <c r="B407" i="19"/>
  <c r="C407" i="19"/>
  <c r="A408" i="19"/>
  <c r="B408" i="19"/>
  <c r="C408" i="19"/>
  <c r="A409" i="19"/>
  <c r="B409" i="19"/>
  <c r="C409" i="19"/>
  <c r="A410" i="19"/>
  <c r="B410" i="19"/>
  <c r="C410" i="19"/>
  <c r="A411" i="19"/>
  <c r="B411" i="19"/>
  <c r="C411" i="19"/>
  <c r="A412" i="19"/>
  <c r="B412" i="19"/>
  <c r="C412" i="19"/>
  <c r="A413" i="19"/>
  <c r="B413" i="19"/>
  <c r="C413" i="19"/>
  <c r="A414" i="19"/>
  <c r="B414" i="19"/>
  <c r="C414" i="19"/>
  <c r="A415" i="19"/>
  <c r="B415" i="19"/>
  <c r="C415" i="19"/>
  <c r="A416" i="19"/>
  <c r="B416" i="19"/>
  <c r="C416" i="19"/>
  <c r="A417" i="19"/>
  <c r="B417" i="19"/>
  <c r="C417" i="19"/>
  <c r="A418" i="19"/>
  <c r="B418" i="19"/>
  <c r="C418" i="19"/>
  <c r="A419" i="19"/>
  <c r="B419" i="19"/>
  <c r="C419" i="19"/>
  <c r="A420" i="19"/>
  <c r="B420" i="19"/>
  <c r="C420" i="19"/>
  <c r="A421" i="19"/>
  <c r="B421" i="19"/>
  <c r="C421" i="19"/>
  <c r="A422" i="19"/>
  <c r="B422" i="19"/>
  <c r="C422" i="19"/>
  <c r="A423" i="19"/>
  <c r="B423" i="19"/>
  <c r="C423" i="19"/>
  <c r="A424" i="19"/>
  <c r="B424" i="19"/>
  <c r="C424" i="19"/>
  <c r="A425" i="19"/>
  <c r="B425" i="19"/>
  <c r="C425" i="19"/>
  <c r="A426" i="19"/>
  <c r="B426" i="19"/>
  <c r="C426" i="19"/>
  <c r="A427" i="19"/>
  <c r="B427" i="19"/>
  <c r="C427" i="19"/>
  <c r="A428" i="19"/>
  <c r="B428" i="19"/>
  <c r="C428" i="19"/>
  <c r="A429" i="19"/>
  <c r="B429" i="19"/>
  <c r="C429" i="19"/>
  <c r="A430" i="19"/>
  <c r="B430" i="19"/>
  <c r="C430" i="19"/>
  <c r="A431" i="19"/>
  <c r="B431" i="19"/>
  <c r="C431" i="19"/>
  <c r="A432" i="19"/>
  <c r="B432" i="19"/>
  <c r="C432" i="19"/>
  <c r="A433" i="19"/>
  <c r="B433" i="19"/>
  <c r="C433" i="19"/>
  <c r="A434" i="19"/>
  <c r="B434" i="19"/>
  <c r="C434" i="19"/>
  <c r="A435" i="19"/>
  <c r="B435" i="19"/>
  <c r="C435" i="19"/>
  <c r="A436" i="19"/>
  <c r="B436" i="19"/>
  <c r="C436" i="19"/>
  <c r="A437" i="19"/>
  <c r="B437" i="19"/>
  <c r="C437" i="19"/>
  <c r="A438" i="19"/>
  <c r="B438" i="19"/>
  <c r="C438" i="19"/>
  <c r="A439" i="19"/>
  <c r="B439" i="19"/>
  <c r="C439" i="19"/>
  <c r="A440" i="19"/>
  <c r="B440" i="19"/>
  <c r="C440" i="19"/>
  <c r="A441" i="19"/>
  <c r="B441" i="19"/>
  <c r="C441" i="19"/>
  <c r="A442" i="19"/>
  <c r="B442" i="19"/>
  <c r="C442" i="19"/>
  <c r="A443" i="19"/>
  <c r="B443" i="19"/>
  <c r="C443" i="19"/>
  <c r="A444" i="19"/>
  <c r="B444" i="19"/>
  <c r="C444" i="19"/>
  <c r="A445" i="19"/>
  <c r="B445" i="19"/>
  <c r="C445" i="19"/>
  <c r="A446" i="19"/>
  <c r="B446" i="19"/>
  <c r="C446" i="19"/>
  <c r="A447" i="19"/>
  <c r="B447" i="19"/>
  <c r="C447" i="19"/>
  <c r="A448" i="19"/>
  <c r="B448" i="19"/>
  <c r="C448" i="19"/>
  <c r="A449" i="19"/>
  <c r="B449" i="19"/>
  <c r="C449" i="19"/>
  <c r="A450" i="19"/>
  <c r="B450" i="19"/>
  <c r="C450" i="19"/>
  <c r="A451" i="19"/>
  <c r="B451" i="19"/>
  <c r="C451" i="19"/>
  <c r="A452" i="19"/>
  <c r="B452" i="19"/>
  <c r="C452" i="19"/>
  <c r="A453" i="19"/>
  <c r="B453" i="19"/>
  <c r="C453" i="19"/>
  <c r="A454" i="19"/>
  <c r="B454" i="19"/>
  <c r="C454" i="19"/>
  <c r="A455" i="19"/>
  <c r="B455" i="19"/>
  <c r="C455" i="19"/>
  <c r="A456" i="19"/>
  <c r="B456" i="19"/>
  <c r="C456" i="19"/>
  <c r="A457" i="19"/>
  <c r="B457" i="19"/>
  <c r="C457" i="19"/>
  <c r="A458" i="19"/>
  <c r="B458" i="19"/>
  <c r="C458" i="19"/>
  <c r="A459" i="19"/>
  <c r="B459" i="19"/>
  <c r="C459" i="19"/>
  <c r="A460" i="19"/>
  <c r="B460" i="19"/>
  <c r="C460" i="19"/>
  <c r="A461" i="19"/>
  <c r="B461" i="19"/>
  <c r="C461" i="19"/>
  <c r="A462" i="19"/>
  <c r="B462" i="19"/>
  <c r="C462" i="19"/>
  <c r="A463" i="19"/>
  <c r="B463" i="19"/>
  <c r="C463" i="19"/>
  <c r="A464" i="19"/>
  <c r="B464" i="19"/>
  <c r="C464" i="19"/>
  <c r="A465" i="19"/>
  <c r="B465" i="19"/>
  <c r="C465" i="19"/>
  <c r="A466" i="19"/>
  <c r="B466" i="19"/>
  <c r="C466" i="19"/>
  <c r="A467" i="19"/>
  <c r="B467" i="19"/>
  <c r="C467" i="19"/>
  <c r="A468" i="19"/>
  <c r="B468" i="19"/>
  <c r="C468" i="19"/>
  <c r="A469" i="19"/>
  <c r="B469" i="19"/>
  <c r="C469" i="19"/>
  <c r="A470" i="19"/>
  <c r="B470" i="19"/>
  <c r="C470" i="19"/>
  <c r="A471" i="19"/>
  <c r="B471" i="19"/>
  <c r="C471" i="19"/>
  <c r="A472" i="19"/>
  <c r="B472" i="19"/>
  <c r="C472" i="19"/>
  <c r="A473" i="19"/>
  <c r="B473" i="19"/>
  <c r="C473" i="19"/>
  <c r="A474" i="19"/>
  <c r="B474" i="19"/>
  <c r="C474" i="19"/>
  <c r="A475" i="19"/>
  <c r="B475" i="19"/>
  <c r="C475" i="19"/>
  <c r="A476" i="19"/>
  <c r="B476" i="19"/>
  <c r="C476" i="19"/>
  <c r="A477" i="19"/>
  <c r="B477" i="19"/>
  <c r="C477" i="19"/>
  <c r="A478" i="19"/>
  <c r="B478" i="19"/>
  <c r="C478" i="19"/>
  <c r="A479" i="19"/>
  <c r="B479" i="19"/>
  <c r="C479" i="19"/>
  <c r="A480" i="19"/>
  <c r="B480" i="19"/>
  <c r="C480" i="19"/>
  <c r="A481" i="19"/>
  <c r="B481" i="19"/>
  <c r="C481" i="19"/>
  <c r="A482" i="19"/>
  <c r="B482" i="19"/>
  <c r="C482" i="19"/>
  <c r="A483" i="19"/>
  <c r="B483" i="19"/>
  <c r="C483" i="19"/>
  <c r="A484" i="19"/>
  <c r="B484" i="19"/>
  <c r="C484" i="19"/>
  <c r="A485" i="19"/>
  <c r="B485" i="19"/>
  <c r="C485" i="19"/>
  <c r="A486" i="19"/>
  <c r="B486" i="19"/>
  <c r="C486" i="19"/>
  <c r="A487" i="19"/>
  <c r="B487" i="19"/>
  <c r="C487" i="19"/>
  <c r="A488" i="19"/>
  <c r="B488" i="19"/>
  <c r="C488" i="19"/>
  <c r="A489" i="19"/>
  <c r="B489" i="19"/>
  <c r="C489" i="19"/>
  <c r="A490" i="19"/>
  <c r="B490" i="19"/>
  <c r="C490" i="19"/>
  <c r="A491" i="19"/>
  <c r="B491" i="19"/>
  <c r="C491" i="19"/>
  <c r="A492" i="19"/>
  <c r="B492" i="19"/>
  <c r="C492" i="19"/>
  <c r="A493" i="19"/>
  <c r="B493" i="19"/>
  <c r="C493" i="19"/>
  <c r="A494" i="19"/>
  <c r="B494" i="19"/>
  <c r="C494" i="19"/>
  <c r="A495" i="19"/>
  <c r="B495" i="19"/>
  <c r="C495" i="19"/>
  <c r="A496" i="19"/>
  <c r="B496" i="19"/>
  <c r="C496" i="19"/>
  <c r="A497" i="19"/>
  <c r="B497" i="19"/>
  <c r="C497" i="19"/>
  <c r="A498" i="19"/>
  <c r="B498" i="19"/>
  <c r="C498" i="19"/>
  <c r="A499" i="19"/>
  <c r="B499" i="19"/>
  <c r="C499" i="19"/>
  <c r="A500" i="19"/>
  <c r="B500" i="19"/>
  <c r="C500" i="19"/>
  <c r="A501" i="19"/>
  <c r="B501" i="19"/>
  <c r="C501" i="19"/>
  <c r="A502" i="19"/>
  <c r="B502" i="19"/>
  <c r="C502" i="19"/>
  <c r="A503" i="19"/>
  <c r="B503" i="19"/>
  <c r="C503" i="19"/>
  <c r="A504" i="19"/>
  <c r="B504" i="19"/>
  <c r="C504" i="19"/>
  <c r="A505" i="19"/>
  <c r="B505" i="19"/>
  <c r="C505" i="19"/>
  <c r="A506" i="19"/>
  <c r="B506" i="19"/>
  <c r="C506" i="19"/>
  <c r="A507" i="19"/>
  <c r="B507" i="19"/>
  <c r="C507" i="19"/>
  <c r="A508" i="19"/>
  <c r="B508" i="19"/>
  <c r="C508" i="19"/>
  <c r="A509" i="19"/>
  <c r="B509" i="19"/>
  <c r="C509" i="19"/>
  <c r="A510" i="19"/>
  <c r="B510" i="19"/>
  <c r="C510" i="19"/>
  <c r="A511" i="19"/>
  <c r="B511" i="19"/>
  <c r="C511" i="19"/>
  <c r="A512" i="19"/>
  <c r="B512" i="19"/>
  <c r="C512" i="19"/>
  <c r="A513" i="19"/>
  <c r="B513" i="19"/>
  <c r="C513" i="19"/>
  <c r="A514" i="19"/>
  <c r="B514" i="19"/>
  <c r="C514" i="19"/>
  <c r="A515" i="19"/>
  <c r="B515" i="19"/>
  <c r="C515" i="19"/>
  <c r="A516" i="19"/>
  <c r="B516" i="19"/>
  <c r="C516" i="19"/>
  <c r="A517" i="19"/>
  <c r="B517" i="19"/>
  <c r="C517" i="19"/>
  <c r="A518" i="19"/>
  <c r="B518" i="19"/>
  <c r="C518" i="19"/>
  <c r="A519" i="19"/>
  <c r="B519" i="19"/>
  <c r="C519" i="19"/>
  <c r="A520" i="19"/>
  <c r="B520" i="19"/>
  <c r="C520" i="19"/>
  <c r="A521" i="19"/>
  <c r="B521" i="19"/>
  <c r="C521" i="19"/>
  <c r="A522" i="19"/>
  <c r="B522" i="19"/>
  <c r="C522" i="19"/>
  <c r="A523" i="19"/>
  <c r="B523" i="19"/>
  <c r="C523" i="19"/>
  <c r="A524" i="19"/>
  <c r="B524" i="19"/>
  <c r="C524" i="19"/>
  <c r="A525" i="19"/>
  <c r="B525" i="19"/>
  <c r="C525" i="19"/>
  <c r="A526" i="19"/>
  <c r="B526" i="19"/>
  <c r="C526" i="19"/>
  <c r="A527" i="19"/>
  <c r="B527" i="19"/>
  <c r="C527" i="19"/>
  <c r="A528" i="19"/>
  <c r="B528" i="19"/>
  <c r="C528" i="19"/>
  <c r="A529" i="19"/>
  <c r="B529" i="19"/>
  <c r="C529" i="19"/>
  <c r="A530" i="19"/>
  <c r="B530" i="19"/>
  <c r="C530" i="19"/>
  <c r="A531" i="19"/>
  <c r="B531" i="19"/>
  <c r="C531" i="19"/>
  <c r="A532" i="19"/>
  <c r="B532" i="19"/>
  <c r="C532" i="19"/>
  <c r="A533" i="19"/>
  <c r="B533" i="19"/>
  <c r="C533" i="19"/>
  <c r="A534" i="19"/>
  <c r="B534" i="19"/>
  <c r="C534" i="19"/>
  <c r="A535" i="19"/>
  <c r="B535" i="19"/>
  <c r="C535" i="19"/>
  <c r="A536" i="19"/>
  <c r="B536" i="19"/>
  <c r="C536" i="19"/>
  <c r="A537" i="19"/>
  <c r="B537" i="19"/>
  <c r="C537" i="19"/>
  <c r="A538" i="19"/>
  <c r="B538" i="19"/>
  <c r="C538" i="19"/>
  <c r="A539" i="19"/>
  <c r="B539" i="19"/>
  <c r="C539" i="19"/>
  <c r="A540" i="19"/>
  <c r="B540" i="19"/>
  <c r="C540" i="19"/>
  <c r="A541" i="19"/>
  <c r="B541" i="19"/>
  <c r="C541" i="19"/>
  <c r="A542" i="19"/>
  <c r="B542" i="19"/>
  <c r="C542" i="19"/>
  <c r="A543" i="19"/>
  <c r="B543" i="19"/>
  <c r="C543" i="19"/>
  <c r="A544" i="19"/>
  <c r="B544" i="19"/>
  <c r="C544" i="19"/>
  <c r="A545" i="19"/>
  <c r="B545" i="19"/>
  <c r="C545" i="19"/>
  <c r="A546" i="19"/>
  <c r="B546" i="19"/>
  <c r="C546" i="19"/>
  <c r="A547" i="19"/>
  <c r="B547" i="19"/>
  <c r="C547" i="19"/>
  <c r="A548" i="19"/>
  <c r="B548" i="19"/>
  <c r="C548" i="19"/>
  <c r="A549" i="19"/>
  <c r="B549" i="19"/>
  <c r="C549" i="19"/>
  <c r="A550" i="19"/>
  <c r="B550" i="19"/>
  <c r="C550" i="19"/>
  <c r="A551" i="19"/>
  <c r="B551" i="19"/>
  <c r="C551" i="19"/>
  <c r="A552" i="19"/>
  <c r="B552" i="19"/>
  <c r="C552" i="19"/>
  <c r="A553" i="19"/>
  <c r="B553" i="19"/>
  <c r="C553" i="19"/>
  <c r="A554" i="19"/>
  <c r="B554" i="19"/>
  <c r="C554" i="19"/>
  <c r="A555" i="19"/>
  <c r="B555" i="19"/>
  <c r="C555" i="19"/>
  <c r="A556" i="19"/>
  <c r="B556" i="19"/>
  <c r="C556" i="19"/>
  <c r="A557" i="19"/>
  <c r="B557" i="19"/>
  <c r="C557" i="19"/>
  <c r="A558" i="19"/>
  <c r="B558" i="19"/>
  <c r="C558" i="19"/>
  <c r="A559" i="19"/>
  <c r="B559" i="19"/>
  <c r="C559" i="19"/>
  <c r="A560" i="19"/>
  <c r="B560" i="19"/>
  <c r="C560" i="19"/>
  <c r="A561" i="19"/>
  <c r="B561" i="19"/>
  <c r="C561" i="19"/>
  <c r="A562" i="19"/>
  <c r="B562" i="19"/>
  <c r="C562" i="19"/>
  <c r="A563" i="19"/>
  <c r="B563" i="19"/>
  <c r="C563" i="19"/>
  <c r="A564" i="19"/>
  <c r="B564" i="19"/>
  <c r="C564" i="19"/>
  <c r="A565" i="19"/>
  <c r="B565" i="19"/>
  <c r="C565" i="19"/>
  <c r="A566" i="19"/>
  <c r="B566" i="19"/>
  <c r="C566" i="19"/>
  <c r="A567" i="19"/>
  <c r="B567" i="19"/>
  <c r="C567" i="19"/>
  <c r="A568" i="19"/>
  <c r="B568" i="19"/>
  <c r="C568" i="19"/>
  <c r="A569" i="19"/>
  <c r="B569" i="19"/>
  <c r="C569" i="19"/>
  <c r="A570" i="19"/>
  <c r="B570" i="19"/>
  <c r="C570" i="19"/>
  <c r="A571" i="19"/>
  <c r="B571" i="19"/>
  <c r="C571" i="19"/>
  <c r="A572" i="19"/>
  <c r="B572" i="19"/>
  <c r="C572" i="19"/>
  <c r="A573" i="19"/>
  <c r="B573" i="19"/>
  <c r="C573" i="19"/>
  <c r="A574" i="19"/>
  <c r="B574" i="19"/>
  <c r="C574" i="19"/>
  <c r="A575" i="19"/>
  <c r="B575" i="19"/>
  <c r="C575" i="19"/>
  <c r="A576" i="19"/>
  <c r="B576" i="19"/>
  <c r="C576" i="19"/>
  <c r="A577" i="19"/>
  <c r="B577" i="19"/>
  <c r="C577" i="19"/>
  <c r="A578" i="19"/>
  <c r="B578" i="19"/>
  <c r="C578" i="19"/>
  <c r="A579" i="19"/>
  <c r="B579" i="19"/>
  <c r="C579" i="19"/>
  <c r="A580" i="19"/>
  <c r="B580" i="19"/>
  <c r="C580" i="19"/>
  <c r="A581" i="19"/>
  <c r="B581" i="19"/>
  <c r="C581" i="19"/>
  <c r="A582" i="19"/>
  <c r="B582" i="19"/>
  <c r="C582" i="19"/>
  <c r="A583" i="19"/>
  <c r="B583" i="19"/>
  <c r="C583" i="19"/>
  <c r="A584" i="19"/>
  <c r="B584" i="19"/>
  <c r="C584" i="19"/>
  <c r="A585" i="19"/>
  <c r="B585" i="19"/>
  <c r="C585" i="19"/>
  <c r="A586" i="19"/>
  <c r="B586" i="19"/>
  <c r="C586" i="19"/>
  <c r="A587" i="19"/>
  <c r="B587" i="19"/>
  <c r="C587" i="19"/>
  <c r="A588" i="19"/>
  <c r="B588" i="19"/>
  <c r="C588" i="19"/>
  <c r="A589" i="19"/>
  <c r="B589" i="19"/>
  <c r="C589" i="19"/>
  <c r="A590" i="19"/>
  <c r="B590" i="19"/>
  <c r="C590" i="19"/>
  <c r="A591" i="19"/>
  <c r="B591" i="19"/>
  <c r="C591" i="19"/>
  <c r="A592" i="19"/>
  <c r="B592" i="19"/>
  <c r="C592" i="19"/>
  <c r="A593" i="19"/>
  <c r="B593" i="19"/>
  <c r="C593" i="19"/>
  <c r="A594" i="19"/>
  <c r="B594" i="19"/>
  <c r="C594" i="19"/>
  <c r="A595" i="19"/>
  <c r="B595" i="19"/>
  <c r="C595" i="19"/>
  <c r="A596" i="19"/>
  <c r="B596" i="19"/>
  <c r="C596" i="19"/>
  <c r="A597" i="19"/>
  <c r="B597" i="19"/>
  <c r="C597" i="19"/>
  <c r="A598" i="19"/>
  <c r="B598" i="19"/>
  <c r="C598" i="19"/>
  <c r="A599" i="19"/>
  <c r="B599" i="19"/>
  <c r="C599" i="19"/>
  <c r="A600" i="19"/>
  <c r="B600" i="19"/>
  <c r="C600" i="19"/>
  <c r="A601" i="19"/>
  <c r="B601" i="19"/>
  <c r="C601" i="19"/>
  <c r="A602" i="19"/>
  <c r="B602" i="19"/>
  <c r="C602" i="19"/>
  <c r="A603" i="19"/>
  <c r="B603" i="19"/>
  <c r="C603" i="19"/>
  <c r="A604" i="19"/>
  <c r="B604" i="19"/>
  <c r="C604" i="19"/>
  <c r="A605" i="19"/>
  <c r="B605" i="19"/>
  <c r="C605" i="19"/>
  <c r="A606" i="19"/>
  <c r="B606" i="19"/>
  <c r="C606" i="19"/>
  <c r="A607" i="19"/>
  <c r="B607" i="19"/>
  <c r="C607" i="19"/>
  <c r="A608" i="19"/>
  <c r="B608" i="19"/>
  <c r="C608" i="19"/>
  <c r="A609" i="19"/>
  <c r="B609" i="19"/>
  <c r="C609" i="19"/>
  <c r="A610" i="19"/>
  <c r="B610" i="19"/>
  <c r="C610" i="19"/>
  <c r="A611" i="19"/>
  <c r="B611" i="19"/>
  <c r="C611" i="19"/>
  <c r="A612" i="19"/>
  <c r="B612" i="19"/>
  <c r="C612" i="19"/>
  <c r="A613" i="19"/>
  <c r="B613" i="19"/>
  <c r="C613" i="19"/>
  <c r="A614" i="19"/>
  <c r="B614" i="19"/>
  <c r="C614" i="19"/>
  <c r="A615" i="19"/>
  <c r="B615" i="19"/>
  <c r="C615" i="19"/>
  <c r="A616" i="19"/>
  <c r="B616" i="19"/>
  <c r="C616" i="19"/>
  <c r="A617" i="19"/>
  <c r="B617" i="19"/>
  <c r="C617" i="19"/>
  <c r="A618" i="19"/>
  <c r="B618" i="19"/>
  <c r="C618" i="19"/>
  <c r="A619" i="19"/>
  <c r="B619" i="19"/>
  <c r="C619" i="19"/>
  <c r="A620" i="19"/>
  <c r="B620" i="19"/>
  <c r="C620" i="19"/>
  <c r="A621" i="19"/>
  <c r="B621" i="19"/>
  <c r="C621" i="19"/>
  <c r="A622" i="19"/>
  <c r="B622" i="19"/>
  <c r="C622" i="19"/>
  <c r="A623" i="19"/>
  <c r="B623" i="19"/>
  <c r="C623" i="19"/>
  <c r="A624" i="19"/>
  <c r="B624" i="19"/>
  <c r="C624" i="19"/>
  <c r="A625" i="19"/>
  <c r="B625" i="19"/>
  <c r="C625" i="19"/>
  <c r="A626" i="19"/>
  <c r="B626" i="19"/>
  <c r="C626" i="19"/>
  <c r="A627" i="19"/>
  <c r="B627" i="19"/>
  <c r="C627" i="19"/>
  <c r="A628" i="19"/>
  <c r="B628" i="19"/>
  <c r="C628" i="19"/>
  <c r="A629" i="19"/>
  <c r="B629" i="19"/>
  <c r="C629" i="19"/>
  <c r="A630" i="19"/>
  <c r="B630" i="19"/>
  <c r="C630" i="19"/>
  <c r="A631" i="19"/>
  <c r="B631" i="19"/>
  <c r="C631" i="19"/>
  <c r="A632" i="19"/>
  <c r="B632" i="19"/>
  <c r="C632" i="19"/>
  <c r="A633" i="19"/>
  <c r="B633" i="19"/>
  <c r="C633" i="19"/>
  <c r="A634" i="19"/>
  <c r="B634" i="19"/>
  <c r="C634" i="19"/>
  <c r="A635" i="19"/>
  <c r="B635" i="19"/>
  <c r="C635" i="19"/>
  <c r="A636" i="19"/>
  <c r="B636" i="19"/>
  <c r="C636" i="19"/>
  <c r="A637" i="19"/>
  <c r="B637" i="19"/>
  <c r="C637" i="19"/>
  <c r="A638" i="19"/>
  <c r="B638" i="19"/>
  <c r="C638" i="19"/>
  <c r="A639" i="19"/>
  <c r="B639" i="19"/>
  <c r="C639" i="19"/>
  <c r="A640" i="19"/>
  <c r="B640" i="19"/>
  <c r="C640" i="19"/>
  <c r="A641" i="19"/>
  <c r="B641" i="19"/>
  <c r="C641" i="19"/>
  <c r="A642" i="19"/>
  <c r="B642" i="19"/>
  <c r="C642" i="19"/>
  <c r="A643" i="19"/>
  <c r="B643" i="19"/>
  <c r="C643" i="19"/>
  <c r="A644" i="19"/>
  <c r="B644" i="19"/>
  <c r="C644" i="19"/>
  <c r="A645" i="19"/>
  <c r="B645" i="19"/>
  <c r="C645" i="19"/>
  <c r="A646" i="19"/>
  <c r="B646" i="19"/>
  <c r="C646" i="19"/>
  <c r="A647" i="19"/>
  <c r="B647" i="19"/>
  <c r="C647" i="19"/>
  <c r="A648" i="19"/>
  <c r="B648" i="19"/>
  <c r="C648" i="19"/>
  <c r="A649" i="19"/>
  <c r="B649" i="19"/>
  <c r="C649" i="19"/>
  <c r="A650" i="19"/>
  <c r="B650" i="19"/>
  <c r="C650" i="19"/>
  <c r="A651" i="19"/>
  <c r="B651" i="19"/>
  <c r="C651" i="19"/>
  <c r="A652" i="19"/>
  <c r="B652" i="19"/>
  <c r="C652" i="19"/>
  <c r="A653" i="19"/>
  <c r="B653" i="19"/>
  <c r="C653" i="19"/>
  <c r="A654" i="19"/>
  <c r="B654" i="19"/>
  <c r="C654" i="19"/>
  <c r="A655" i="19"/>
  <c r="B655" i="19"/>
  <c r="C655" i="19"/>
  <c r="A656" i="19"/>
  <c r="B656" i="19"/>
  <c r="C656" i="19"/>
  <c r="A657" i="19"/>
  <c r="B657" i="19"/>
  <c r="C657" i="19"/>
  <c r="A658" i="19"/>
  <c r="B658" i="19"/>
  <c r="C658" i="19"/>
  <c r="A659" i="19"/>
  <c r="B659" i="19"/>
  <c r="C659" i="19"/>
  <c r="A660" i="19"/>
  <c r="B660" i="19"/>
  <c r="C660" i="19"/>
  <c r="A661" i="19"/>
  <c r="B661" i="19"/>
  <c r="C661" i="19"/>
  <c r="A662" i="19"/>
  <c r="B662" i="19"/>
  <c r="C662" i="19"/>
  <c r="A663" i="19"/>
  <c r="B663" i="19"/>
  <c r="C663" i="19"/>
  <c r="A664" i="19"/>
  <c r="B664" i="19"/>
  <c r="C664" i="19"/>
  <c r="A665" i="19"/>
  <c r="B665" i="19"/>
  <c r="C665" i="19"/>
  <c r="A666" i="19"/>
  <c r="B666" i="19"/>
  <c r="C666" i="19"/>
  <c r="A667" i="19"/>
  <c r="B667" i="19"/>
  <c r="C667" i="19"/>
  <c r="A668" i="19"/>
  <c r="B668" i="19"/>
  <c r="C668" i="19"/>
  <c r="A669" i="19"/>
  <c r="B669" i="19"/>
  <c r="C669" i="19"/>
  <c r="A670" i="19"/>
  <c r="B670" i="19"/>
  <c r="C670" i="19"/>
  <c r="A671" i="19"/>
  <c r="B671" i="19"/>
  <c r="C671" i="19"/>
  <c r="A672" i="19"/>
  <c r="B672" i="19"/>
  <c r="C672" i="19"/>
  <c r="A673" i="19"/>
  <c r="B673" i="19"/>
  <c r="C673" i="19"/>
  <c r="A674" i="19"/>
  <c r="B674" i="19"/>
  <c r="C674" i="19"/>
  <c r="A675" i="19"/>
  <c r="B675" i="19"/>
  <c r="C675" i="19"/>
  <c r="A676" i="19"/>
  <c r="B676" i="19"/>
  <c r="C676" i="19"/>
  <c r="A677" i="19"/>
  <c r="B677" i="19"/>
  <c r="C677" i="19"/>
  <c r="A678" i="19"/>
  <c r="B678" i="19"/>
  <c r="C678" i="19"/>
  <c r="A679" i="19"/>
  <c r="B679" i="19"/>
  <c r="C679" i="19"/>
  <c r="A680" i="19"/>
  <c r="B680" i="19"/>
  <c r="C680" i="19"/>
  <c r="A681" i="19"/>
  <c r="B681" i="19"/>
  <c r="C681" i="19"/>
  <c r="A682" i="19"/>
  <c r="B682" i="19"/>
  <c r="C682" i="19"/>
  <c r="A683" i="19"/>
  <c r="B683" i="19"/>
  <c r="C683" i="19"/>
  <c r="A684" i="19"/>
  <c r="B684" i="19"/>
  <c r="C684" i="19"/>
  <c r="A685" i="19"/>
  <c r="B685" i="19"/>
  <c r="C685" i="19"/>
  <c r="A686" i="19"/>
  <c r="B686" i="19"/>
  <c r="C686" i="19"/>
  <c r="A687" i="19"/>
  <c r="B687" i="19"/>
  <c r="C687" i="19"/>
  <c r="A688" i="19"/>
  <c r="B688" i="19"/>
  <c r="C688" i="19"/>
  <c r="A689" i="19"/>
  <c r="B689" i="19"/>
  <c r="C689" i="19"/>
  <c r="A690" i="19"/>
  <c r="B690" i="19"/>
  <c r="C690" i="19"/>
  <c r="A691" i="19"/>
  <c r="B691" i="19"/>
  <c r="C691" i="19"/>
  <c r="A692" i="19"/>
  <c r="B692" i="19"/>
  <c r="C692" i="19"/>
  <c r="A693" i="19"/>
  <c r="B693" i="19"/>
  <c r="C693" i="19"/>
  <c r="A694" i="19"/>
  <c r="B694" i="19"/>
  <c r="C694" i="19"/>
  <c r="A695" i="19"/>
  <c r="B695" i="19"/>
  <c r="C695" i="19"/>
  <c r="A696" i="19"/>
  <c r="B696" i="19"/>
  <c r="C696" i="19"/>
  <c r="A697" i="19"/>
  <c r="B697" i="19"/>
  <c r="C697" i="19"/>
  <c r="A698" i="19"/>
  <c r="B698" i="19"/>
  <c r="C698" i="19"/>
  <c r="A699" i="19"/>
  <c r="B699" i="19"/>
  <c r="C699" i="19"/>
  <c r="A700" i="19"/>
  <c r="B700" i="19"/>
  <c r="C700" i="19"/>
  <c r="A701" i="19"/>
  <c r="B701" i="19"/>
  <c r="C701" i="19"/>
  <c r="A702" i="19"/>
  <c r="B702" i="19"/>
  <c r="C702" i="19"/>
  <c r="A703" i="19"/>
  <c r="B703" i="19"/>
  <c r="C703" i="19"/>
  <c r="A704" i="19"/>
  <c r="B704" i="19"/>
  <c r="C704" i="19"/>
  <c r="A705" i="19"/>
  <c r="B705" i="19"/>
  <c r="C705" i="19"/>
  <c r="A706" i="19"/>
  <c r="B706" i="19"/>
  <c r="C706" i="19"/>
  <c r="A707" i="19"/>
  <c r="B707" i="19"/>
  <c r="C707" i="19"/>
  <c r="A708" i="19"/>
  <c r="B708" i="19"/>
  <c r="C708" i="19"/>
  <c r="A709" i="19"/>
  <c r="B709" i="19"/>
  <c r="C709" i="19"/>
  <c r="A710" i="19"/>
  <c r="B710" i="19"/>
  <c r="C710" i="19"/>
  <c r="A711" i="19"/>
  <c r="B711" i="19"/>
  <c r="C711" i="19"/>
  <c r="A712" i="19"/>
  <c r="B712" i="19"/>
  <c r="C712" i="19"/>
  <c r="A713" i="19"/>
  <c r="B713" i="19"/>
  <c r="C713" i="19"/>
  <c r="A714" i="19"/>
  <c r="B714" i="19"/>
  <c r="C714" i="19"/>
  <c r="A715" i="19"/>
  <c r="B715" i="19"/>
  <c r="C715" i="19"/>
  <c r="A716" i="19"/>
  <c r="B716" i="19"/>
  <c r="C716" i="19"/>
  <c r="A717" i="19"/>
  <c r="B717" i="19"/>
  <c r="C717" i="19"/>
  <c r="A718" i="19"/>
  <c r="B718" i="19"/>
  <c r="C718" i="19"/>
  <c r="A719" i="19"/>
  <c r="B719" i="19"/>
  <c r="C719" i="19"/>
  <c r="A720" i="19"/>
  <c r="B720" i="19"/>
  <c r="C720" i="19"/>
  <c r="A721" i="19"/>
  <c r="B721" i="19"/>
  <c r="C721" i="19"/>
  <c r="A722" i="19"/>
  <c r="B722" i="19"/>
  <c r="C722" i="19"/>
  <c r="A723" i="19"/>
  <c r="B723" i="19"/>
  <c r="C723" i="19"/>
  <c r="A724" i="19"/>
  <c r="B724" i="19"/>
  <c r="C724" i="19"/>
  <c r="A725" i="19"/>
  <c r="B725" i="19"/>
  <c r="C725" i="19"/>
  <c r="A726" i="19"/>
  <c r="B726" i="19"/>
  <c r="C726" i="19"/>
  <c r="A727" i="19"/>
  <c r="B727" i="19"/>
  <c r="C727" i="19"/>
  <c r="A728" i="19"/>
  <c r="B728" i="19"/>
  <c r="C728" i="19"/>
  <c r="A729" i="19"/>
  <c r="B729" i="19"/>
  <c r="C729" i="19"/>
  <c r="A730" i="19"/>
  <c r="B730" i="19"/>
  <c r="C730" i="19"/>
  <c r="A731" i="19"/>
  <c r="B731" i="19"/>
  <c r="C731" i="19"/>
  <c r="A732" i="19"/>
  <c r="B732" i="19"/>
  <c r="C732" i="19"/>
  <c r="A733" i="19"/>
  <c r="B733" i="19"/>
  <c r="C733" i="19"/>
  <c r="A734" i="19"/>
  <c r="B734" i="19"/>
  <c r="C734" i="19"/>
  <c r="A735" i="19"/>
  <c r="B735" i="19"/>
  <c r="C735" i="19"/>
  <c r="A736" i="19"/>
  <c r="B736" i="19"/>
  <c r="C736" i="19"/>
  <c r="A737" i="19"/>
  <c r="B737" i="19"/>
  <c r="C737" i="19"/>
  <c r="A738" i="19"/>
  <c r="B738" i="19"/>
  <c r="C738" i="19"/>
  <c r="A739" i="19"/>
  <c r="B739" i="19"/>
  <c r="C739" i="19"/>
  <c r="A740" i="19"/>
  <c r="B740" i="19"/>
  <c r="C740" i="19"/>
  <c r="A741" i="19"/>
  <c r="B741" i="19"/>
  <c r="C741" i="19"/>
  <c r="A742" i="19"/>
  <c r="B742" i="19"/>
  <c r="C742" i="19"/>
  <c r="A743" i="19"/>
  <c r="B743" i="19"/>
  <c r="C743" i="19"/>
  <c r="A744" i="19"/>
  <c r="B744" i="19"/>
  <c r="C744" i="19"/>
  <c r="A745" i="19"/>
  <c r="B745" i="19"/>
  <c r="C745" i="19"/>
  <c r="A746" i="19"/>
  <c r="B746" i="19"/>
  <c r="C746" i="19"/>
  <c r="A747" i="19"/>
  <c r="B747" i="19"/>
  <c r="C747" i="19"/>
  <c r="A748" i="19"/>
  <c r="B748" i="19"/>
  <c r="C748" i="19"/>
  <c r="A749" i="19"/>
  <c r="B749" i="19"/>
  <c r="C749" i="19"/>
  <c r="A750" i="19"/>
  <c r="B750" i="19"/>
  <c r="C750" i="19"/>
  <c r="A751" i="19"/>
  <c r="B751" i="19"/>
  <c r="C751" i="19"/>
  <c r="A752" i="19"/>
  <c r="B752" i="19"/>
  <c r="C752" i="19"/>
  <c r="A753" i="19"/>
  <c r="B753" i="19"/>
  <c r="C753" i="19"/>
  <c r="A754" i="19"/>
  <c r="B754" i="19"/>
  <c r="C754" i="19"/>
  <c r="A755" i="19"/>
  <c r="B755" i="19"/>
  <c r="C755" i="19"/>
  <c r="A756" i="19"/>
  <c r="B756" i="19"/>
  <c r="C756" i="19"/>
  <c r="A757" i="19"/>
  <c r="B757" i="19"/>
  <c r="C757" i="19"/>
  <c r="A758" i="19"/>
  <c r="B758" i="19"/>
  <c r="C758" i="19"/>
  <c r="A759" i="19"/>
  <c r="B759" i="19"/>
  <c r="C759" i="19"/>
  <c r="A760" i="19"/>
  <c r="B760" i="19"/>
  <c r="C760" i="19"/>
  <c r="A761" i="19"/>
  <c r="B761" i="19"/>
  <c r="C761" i="19"/>
  <c r="A762" i="19"/>
  <c r="B762" i="19"/>
  <c r="C762" i="19"/>
  <c r="A763" i="19"/>
  <c r="B763" i="19"/>
  <c r="C763" i="19"/>
  <c r="A764" i="19"/>
  <c r="B764" i="19"/>
  <c r="C764" i="19"/>
  <c r="A765" i="19"/>
  <c r="B765" i="19"/>
  <c r="C765" i="19"/>
  <c r="A766" i="19"/>
  <c r="B766" i="19"/>
  <c r="C766" i="19"/>
  <c r="A767" i="19"/>
  <c r="B767" i="19"/>
  <c r="C767" i="19"/>
  <c r="A768" i="19"/>
  <c r="B768" i="19"/>
  <c r="C768" i="19"/>
  <c r="A769" i="19"/>
  <c r="B769" i="19"/>
  <c r="C769" i="19"/>
  <c r="A770" i="19"/>
  <c r="B770" i="19"/>
  <c r="C770" i="19"/>
  <c r="A771" i="19"/>
  <c r="B771" i="19"/>
  <c r="C771" i="19"/>
  <c r="A772" i="19"/>
  <c r="B772" i="19"/>
  <c r="C772" i="19"/>
  <c r="A773" i="19"/>
  <c r="B773" i="19"/>
  <c r="C773" i="19"/>
  <c r="A774" i="19"/>
  <c r="B774" i="19"/>
  <c r="C774" i="19"/>
  <c r="A775" i="19"/>
  <c r="B775" i="19"/>
  <c r="C775" i="19"/>
  <c r="A776" i="19"/>
  <c r="B776" i="19"/>
  <c r="C776" i="19"/>
  <c r="A777" i="19"/>
  <c r="B777" i="19"/>
  <c r="C777" i="19"/>
  <c r="A778" i="19"/>
  <c r="B778" i="19"/>
  <c r="C778" i="19"/>
  <c r="A779" i="19"/>
  <c r="B779" i="19"/>
  <c r="C779" i="19"/>
  <c r="A780" i="19"/>
  <c r="B780" i="19"/>
  <c r="C780" i="19"/>
  <c r="A781" i="19"/>
  <c r="B781" i="19"/>
  <c r="C781" i="19"/>
  <c r="A782" i="19"/>
  <c r="B782" i="19"/>
  <c r="C782" i="19"/>
  <c r="A783" i="19"/>
  <c r="B783" i="19"/>
  <c r="C783" i="19"/>
  <c r="A784" i="19"/>
  <c r="B784" i="19"/>
  <c r="C784" i="19"/>
  <c r="A785" i="19"/>
  <c r="B785" i="19"/>
  <c r="C785" i="19"/>
  <c r="A786" i="19"/>
  <c r="B786" i="19"/>
  <c r="C786" i="19"/>
  <c r="A787" i="19"/>
  <c r="B787" i="19"/>
  <c r="C787" i="19"/>
  <c r="A788" i="19"/>
  <c r="B788" i="19"/>
  <c r="C788" i="19"/>
  <c r="A789" i="19"/>
  <c r="B789" i="19"/>
  <c r="C789" i="19"/>
  <c r="A790" i="19"/>
  <c r="B790" i="19"/>
  <c r="C790" i="19"/>
  <c r="A791" i="19"/>
  <c r="B791" i="19"/>
  <c r="C791" i="19"/>
  <c r="A792" i="19"/>
  <c r="B792" i="19"/>
  <c r="C792" i="19"/>
  <c r="A793" i="19"/>
  <c r="B793" i="19"/>
  <c r="C793" i="19"/>
  <c r="A794" i="19"/>
  <c r="B794" i="19"/>
  <c r="C794" i="19"/>
  <c r="A795" i="19"/>
  <c r="B795" i="19"/>
  <c r="C795" i="19"/>
  <c r="A796" i="19"/>
  <c r="B796" i="19"/>
  <c r="C796" i="19"/>
  <c r="A797" i="19"/>
  <c r="B797" i="19"/>
  <c r="C797" i="19"/>
  <c r="A798" i="19"/>
  <c r="B798" i="19"/>
  <c r="C798" i="19"/>
  <c r="A799" i="19"/>
  <c r="B799" i="19"/>
  <c r="C799" i="19"/>
  <c r="A800" i="19"/>
  <c r="B800" i="19"/>
  <c r="C800" i="19"/>
  <c r="A801" i="19"/>
  <c r="B801" i="19"/>
  <c r="C801" i="19"/>
  <c r="A802" i="19"/>
  <c r="B802" i="19"/>
  <c r="C802" i="19"/>
  <c r="A803" i="19"/>
  <c r="B803" i="19"/>
  <c r="C803" i="19"/>
  <c r="A804" i="19"/>
  <c r="B804" i="19"/>
  <c r="C804" i="19"/>
  <c r="A805" i="19"/>
  <c r="B805" i="19"/>
  <c r="C805" i="19"/>
  <c r="A806" i="19"/>
  <c r="B806" i="19"/>
  <c r="C806" i="19"/>
  <c r="A807" i="19"/>
  <c r="B807" i="19"/>
  <c r="C807" i="19"/>
  <c r="A808" i="19"/>
  <c r="B808" i="19"/>
  <c r="C808" i="19"/>
  <c r="A809" i="19"/>
  <c r="B809" i="19"/>
  <c r="C809" i="19"/>
  <c r="A810" i="19"/>
  <c r="B810" i="19"/>
  <c r="C810" i="19"/>
  <c r="A811" i="19"/>
  <c r="B811" i="19"/>
  <c r="C811" i="19"/>
  <c r="A812" i="19"/>
  <c r="B812" i="19"/>
  <c r="C812" i="19"/>
  <c r="A813" i="19"/>
  <c r="B813" i="19"/>
  <c r="C813" i="19"/>
  <c r="A814" i="19"/>
  <c r="B814" i="19"/>
  <c r="C814" i="19"/>
  <c r="A815" i="19"/>
  <c r="B815" i="19"/>
  <c r="C815" i="19"/>
  <c r="A816" i="19"/>
  <c r="B816" i="19"/>
  <c r="C816" i="19"/>
  <c r="A817" i="19"/>
  <c r="B817" i="19"/>
  <c r="C817" i="19"/>
  <c r="A818" i="19"/>
  <c r="B818" i="19"/>
  <c r="C818" i="19"/>
  <c r="A819" i="19"/>
  <c r="B819" i="19"/>
  <c r="C819" i="19"/>
  <c r="A820" i="19"/>
  <c r="B820" i="19"/>
  <c r="C820" i="19"/>
  <c r="A821" i="19"/>
  <c r="B821" i="19"/>
  <c r="C821" i="19"/>
  <c r="A822" i="19"/>
  <c r="B822" i="19"/>
  <c r="C822" i="19"/>
  <c r="A823" i="19"/>
  <c r="B823" i="19"/>
  <c r="C823" i="19"/>
  <c r="A824" i="19"/>
  <c r="B824" i="19"/>
  <c r="C824" i="19"/>
  <c r="A825" i="19"/>
  <c r="B825" i="19"/>
  <c r="C825" i="19"/>
  <c r="A826" i="19"/>
  <c r="B826" i="19"/>
  <c r="C826" i="19"/>
  <c r="A827" i="19"/>
  <c r="B827" i="19"/>
  <c r="C827" i="19"/>
  <c r="A828" i="19"/>
  <c r="B828" i="19"/>
  <c r="C828" i="19"/>
  <c r="A829" i="19"/>
  <c r="B829" i="19"/>
  <c r="C829" i="19"/>
  <c r="A830" i="19"/>
  <c r="B830" i="19"/>
  <c r="C830" i="19"/>
  <c r="A831" i="19"/>
  <c r="B831" i="19"/>
  <c r="C831" i="19"/>
  <c r="A832" i="19"/>
  <c r="B832" i="19"/>
  <c r="C832" i="19"/>
  <c r="A833" i="19"/>
  <c r="B833" i="19"/>
  <c r="C833" i="19"/>
  <c r="A834" i="19"/>
  <c r="B834" i="19"/>
  <c r="C834" i="19"/>
  <c r="A835" i="19"/>
  <c r="B835" i="19"/>
  <c r="C835" i="19"/>
  <c r="A836" i="19"/>
  <c r="B836" i="19"/>
  <c r="C836" i="19"/>
  <c r="A837" i="19"/>
  <c r="B837" i="19"/>
  <c r="C837" i="19"/>
  <c r="A838" i="19"/>
  <c r="B838" i="19"/>
  <c r="C838" i="19"/>
  <c r="A839" i="19"/>
  <c r="B839" i="19"/>
  <c r="C839" i="19"/>
  <c r="A840" i="19"/>
  <c r="B840" i="19"/>
  <c r="C840" i="19"/>
  <c r="A841" i="19"/>
  <c r="B841" i="19"/>
  <c r="C841" i="19"/>
  <c r="A842" i="19"/>
  <c r="B842" i="19"/>
  <c r="C842" i="19"/>
  <c r="A843" i="19"/>
  <c r="B843" i="19"/>
  <c r="C843" i="19"/>
  <c r="A844" i="19"/>
  <c r="B844" i="19"/>
  <c r="C844" i="19"/>
  <c r="A845" i="19"/>
  <c r="B845" i="19"/>
  <c r="C845" i="19"/>
  <c r="A846" i="19"/>
  <c r="B846" i="19"/>
  <c r="C846" i="19"/>
  <c r="A847" i="19"/>
  <c r="B847" i="19"/>
  <c r="C847" i="19"/>
  <c r="A848" i="19"/>
  <c r="B848" i="19"/>
  <c r="C848" i="19"/>
  <c r="A849" i="19"/>
  <c r="B849" i="19"/>
  <c r="C849" i="19"/>
  <c r="A850" i="19"/>
  <c r="B850" i="19"/>
  <c r="C850" i="19"/>
  <c r="A851" i="19"/>
  <c r="B851" i="19"/>
  <c r="C851" i="19"/>
  <c r="A852" i="19"/>
  <c r="B852" i="19"/>
  <c r="C852" i="19"/>
  <c r="A853" i="19"/>
  <c r="B853" i="19"/>
  <c r="C853" i="19"/>
  <c r="A854" i="19"/>
  <c r="B854" i="19"/>
  <c r="C854" i="19"/>
  <c r="A855" i="19"/>
  <c r="B855" i="19"/>
  <c r="C855" i="19"/>
  <c r="A856" i="19"/>
  <c r="B856" i="19"/>
  <c r="C856" i="19"/>
  <c r="A857" i="19"/>
  <c r="B857" i="19"/>
  <c r="C857" i="19"/>
  <c r="A858" i="19"/>
  <c r="B858" i="19"/>
  <c r="C858" i="19"/>
  <c r="A859" i="19"/>
  <c r="B859" i="19"/>
  <c r="C859" i="19"/>
  <c r="A860" i="19"/>
  <c r="B860" i="19"/>
  <c r="C860" i="19"/>
  <c r="A861" i="19"/>
  <c r="B861" i="19"/>
  <c r="C861" i="19"/>
  <c r="A862" i="19"/>
  <c r="B862" i="19"/>
  <c r="C862" i="19"/>
  <c r="A863" i="19"/>
  <c r="B863" i="19"/>
  <c r="C863" i="19"/>
  <c r="A864" i="19"/>
  <c r="B864" i="19"/>
  <c r="C864" i="19"/>
  <c r="A865" i="19"/>
  <c r="B865" i="19"/>
  <c r="C865" i="19"/>
  <c r="A866" i="19"/>
  <c r="B866" i="19"/>
  <c r="C866" i="19"/>
  <c r="A867" i="19"/>
  <c r="B867" i="19"/>
  <c r="C867" i="19"/>
  <c r="A868" i="19"/>
  <c r="B868" i="19"/>
  <c r="C868" i="19"/>
  <c r="A869" i="19"/>
  <c r="B869" i="19"/>
  <c r="C869" i="19"/>
  <c r="A870" i="19"/>
  <c r="B870" i="19"/>
  <c r="C870" i="19"/>
  <c r="A871" i="19"/>
  <c r="B871" i="19"/>
  <c r="C871" i="19"/>
  <c r="A872" i="19"/>
  <c r="B872" i="19"/>
  <c r="C872" i="19"/>
  <c r="A873" i="19"/>
  <c r="B873" i="19"/>
  <c r="C873" i="19"/>
  <c r="A874" i="19"/>
  <c r="B874" i="19"/>
  <c r="C874" i="19"/>
  <c r="A875" i="19"/>
  <c r="B875" i="19"/>
  <c r="C875" i="19"/>
  <c r="A876" i="19"/>
  <c r="B876" i="19"/>
  <c r="C876" i="19"/>
  <c r="A877" i="19"/>
  <c r="B877" i="19"/>
  <c r="C877" i="19"/>
  <c r="A878" i="19"/>
  <c r="B878" i="19"/>
  <c r="C878" i="19"/>
  <c r="A879" i="19"/>
  <c r="B879" i="19"/>
  <c r="C879" i="19"/>
  <c r="A880" i="19"/>
  <c r="B880" i="19"/>
  <c r="C880" i="19"/>
  <c r="A881" i="19"/>
  <c r="B881" i="19"/>
  <c r="C881" i="19"/>
  <c r="A882" i="19"/>
  <c r="B882" i="19"/>
  <c r="C882" i="19"/>
  <c r="A883" i="19"/>
  <c r="B883" i="19"/>
  <c r="C883" i="19"/>
  <c r="A884" i="19"/>
  <c r="B884" i="19"/>
  <c r="C884" i="19"/>
  <c r="A885" i="19"/>
  <c r="B885" i="19"/>
  <c r="C885" i="19"/>
  <c r="A886" i="19"/>
  <c r="B886" i="19"/>
  <c r="C886" i="19"/>
  <c r="A887" i="19"/>
  <c r="B887" i="19"/>
  <c r="C887" i="19"/>
  <c r="A888" i="19"/>
  <c r="B888" i="19"/>
  <c r="C888" i="19"/>
  <c r="A889" i="19"/>
  <c r="B889" i="19"/>
  <c r="C889" i="19"/>
  <c r="A890" i="19"/>
  <c r="B890" i="19"/>
  <c r="C890" i="19"/>
  <c r="A891" i="19"/>
  <c r="B891" i="19"/>
  <c r="C891" i="19"/>
  <c r="A892" i="19"/>
  <c r="B892" i="19"/>
  <c r="C892" i="19"/>
  <c r="A893" i="19"/>
  <c r="B893" i="19"/>
  <c r="C893" i="19"/>
  <c r="A894" i="19"/>
  <c r="B894" i="19"/>
  <c r="C894" i="19"/>
  <c r="A895" i="19"/>
  <c r="B895" i="19"/>
  <c r="C895" i="19"/>
  <c r="A896" i="19"/>
  <c r="B896" i="19"/>
  <c r="C896" i="19"/>
  <c r="A897" i="19"/>
  <c r="B897" i="19"/>
  <c r="C897" i="19"/>
  <c r="A898" i="19"/>
  <c r="B898" i="19"/>
  <c r="C898" i="19"/>
  <c r="A899" i="19"/>
  <c r="B899" i="19"/>
  <c r="C899" i="19"/>
  <c r="A900" i="19"/>
  <c r="B900" i="19"/>
  <c r="C900" i="19"/>
  <c r="A901" i="19"/>
  <c r="B901" i="19"/>
  <c r="C901" i="19"/>
  <c r="A902" i="19"/>
  <c r="B902" i="19"/>
  <c r="C902" i="19"/>
  <c r="A903" i="19"/>
  <c r="B903" i="19"/>
  <c r="C903" i="19"/>
  <c r="A904" i="19"/>
  <c r="B904" i="19"/>
  <c r="C904" i="19"/>
  <c r="A905" i="19"/>
  <c r="B905" i="19"/>
  <c r="C905" i="19"/>
  <c r="A906" i="19"/>
  <c r="B906" i="19"/>
  <c r="C906" i="19"/>
  <c r="A907" i="19"/>
  <c r="B907" i="19"/>
  <c r="C907" i="19"/>
  <c r="A908" i="19"/>
  <c r="B908" i="19"/>
  <c r="C908" i="19"/>
  <c r="A909" i="19"/>
  <c r="B909" i="19"/>
  <c r="C909" i="19"/>
  <c r="A910" i="19"/>
  <c r="B910" i="19"/>
  <c r="C910" i="19"/>
  <c r="A911" i="19"/>
  <c r="B911" i="19"/>
  <c r="C911" i="19"/>
  <c r="A912" i="19"/>
  <c r="B912" i="19"/>
  <c r="C912" i="19"/>
  <c r="A913" i="19"/>
  <c r="B913" i="19"/>
  <c r="C913" i="19"/>
  <c r="A914" i="19"/>
  <c r="B914" i="19"/>
  <c r="C914" i="19"/>
  <c r="A915" i="19"/>
  <c r="B915" i="19"/>
  <c r="C915" i="19"/>
  <c r="A916" i="19"/>
  <c r="B916" i="19"/>
  <c r="C916" i="19"/>
  <c r="A917" i="19"/>
  <c r="B917" i="19"/>
  <c r="C917" i="19"/>
  <c r="A918" i="19"/>
  <c r="B918" i="19"/>
  <c r="C918" i="19"/>
  <c r="A919" i="19"/>
  <c r="B919" i="19"/>
  <c r="C919" i="19"/>
  <c r="A920" i="19"/>
  <c r="B920" i="19"/>
  <c r="C920" i="19"/>
  <c r="A921" i="19"/>
  <c r="B921" i="19"/>
  <c r="C921" i="19"/>
  <c r="A922" i="19"/>
  <c r="B922" i="19"/>
  <c r="C922" i="19"/>
  <c r="A923" i="19"/>
  <c r="B923" i="19"/>
  <c r="C923" i="19"/>
  <c r="A924" i="19"/>
  <c r="B924" i="19"/>
  <c r="C924" i="19"/>
  <c r="A925" i="19"/>
  <c r="B925" i="19"/>
  <c r="C925" i="19"/>
  <c r="A926" i="19"/>
  <c r="B926" i="19"/>
  <c r="C926" i="19"/>
  <c r="A927" i="19"/>
  <c r="B927" i="19"/>
  <c r="C927" i="19"/>
  <c r="A928" i="19"/>
  <c r="B928" i="19"/>
  <c r="C928" i="19"/>
  <c r="A929" i="19"/>
  <c r="B929" i="19"/>
  <c r="C929" i="19"/>
  <c r="A930" i="19"/>
  <c r="B930" i="19"/>
  <c r="C930" i="19"/>
  <c r="A931" i="19"/>
  <c r="B931" i="19"/>
  <c r="C931" i="19"/>
  <c r="A932" i="19"/>
  <c r="B932" i="19"/>
  <c r="C932" i="19"/>
  <c r="A933" i="19"/>
  <c r="B933" i="19"/>
  <c r="C933" i="19"/>
  <c r="A934" i="19"/>
  <c r="B934" i="19"/>
  <c r="C934" i="19"/>
  <c r="A935" i="19"/>
  <c r="B935" i="19"/>
  <c r="C935" i="19"/>
  <c r="A936" i="19"/>
  <c r="B936" i="19"/>
  <c r="C936" i="19"/>
  <c r="A937" i="19"/>
  <c r="B937" i="19"/>
  <c r="C937" i="19"/>
  <c r="A938" i="19"/>
  <c r="B938" i="19"/>
  <c r="C938" i="19"/>
  <c r="A939" i="19"/>
  <c r="B939" i="19"/>
  <c r="C939" i="19"/>
  <c r="A940" i="19"/>
  <c r="B940" i="19"/>
  <c r="C940" i="19"/>
  <c r="A941" i="19"/>
  <c r="B941" i="19"/>
  <c r="C941" i="19"/>
  <c r="A942" i="19"/>
  <c r="B942" i="19"/>
  <c r="C942" i="19"/>
  <c r="A943" i="19"/>
  <c r="B943" i="19"/>
  <c r="C943" i="19"/>
  <c r="A944" i="19"/>
  <c r="B944" i="19"/>
  <c r="C944" i="19"/>
  <c r="A945" i="19"/>
  <c r="B945" i="19"/>
  <c r="C945" i="19"/>
  <c r="A946" i="19"/>
  <c r="B946" i="19"/>
  <c r="C946" i="19"/>
  <c r="A947" i="19"/>
  <c r="B947" i="19"/>
  <c r="C947" i="19"/>
  <c r="A948" i="19"/>
  <c r="B948" i="19"/>
  <c r="C948" i="19"/>
  <c r="A949" i="19"/>
  <c r="B949" i="19"/>
  <c r="C949" i="19"/>
  <c r="A950" i="19"/>
  <c r="B950" i="19"/>
  <c r="C950" i="19"/>
  <c r="A951" i="19"/>
  <c r="B951" i="19"/>
  <c r="C951" i="19"/>
  <c r="A952" i="19"/>
  <c r="B952" i="19"/>
  <c r="C952" i="19"/>
  <c r="A953" i="19"/>
  <c r="B953" i="19"/>
  <c r="C953" i="19"/>
  <c r="A954" i="19"/>
  <c r="B954" i="19"/>
  <c r="C954" i="19"/>
  <c r="A955" i="19"/>
  <c r="B955" i="19"/>
  <c r="C955" i="19"/>
  <c r="A956" i="19"/>
  <c r="B956" i="19"/>
  <c r="C956" i="19"/>
  <c r="A957" i="19"/>
  <c r="B957" i="19"/>
  <c r="C957" i="19"/>
  <c r="A958" i="19"/>
  <c r="B958" i="19"/>
  <c r="C958" i="19"/>
  <c r="A959" i="19"/>
  <c r="B959" i="19"/>
  <c r="C959" i="19"/>
  <c r="A960" i="19"/>
  <c r="B960" i="19"/>
  <c r="C960" i="19"/>
  <c r="A961" i="19"/>
  <c r="B961" i="19"/>
  <c r="C961" i="19"/>
  <c r="A962" i="19"/>
  <c r="B962" i="19"/>
  <c r="C962" i="19"/>
  <c r="A963" i="19"/>
  <c r="B963" i="19"/>
  <c r="C963" i="19"/>
  <c r="A964" i="19"/>
  <c r="B964" i="19"/>
  <c r="C964" i="19"/>
  <c r="A965" i="19"/>
  <c r="B965" i="19"/>
  <c r="C965" i="19"/>
  <c r="A966" i="19"/>
  <c r="B966" i="19"/>
  <c r="C966" i="19"/>
  <c r="A967" i="19"/>
  <c r="B967" i="19"/>
  <c r="C967" i="19"/>
  <c r="A968" i="19"/>
  <c r="B968" i="19"/>
  <c r="C968" i="19"/>
  <c r="A969" i="19"/>
  <c r="B969" i="19"/>
  <c r="C969" i="19"/>
  <c r="A970" i="19"/>
  <c r="B970" i="19"/>
  <c r="C970" i="19"/>
  <c r="A971" i="19"/>
  <c r="B971" i="19"/>
  <c r="C971" i="19"/>
  <c r="A972" i="19"/>
  <c r="B972" i="19"/>
  <c r="C972" i="19"/>
  <c r="A973" i="19"/>
  <c r="B973" i="19"/>
  <c r="C973" i="19"/>
  <c r="A974" i="19"/>
  <c r="B974" i="19"/>
  <c r="C974" i="19"/>
  <c r="A975" i="19"/>
  <c r="B975" i="19"/>
  <c r="C975" i="19"/>
  <c r="A976" i="19"/>
  <c r="B976" i="19"/>
  <c r="C976" i="19"/>
  <c r="A977" i="19"/>
  <c r="B977" i="19"/>
  <c r="C977" i="19"/>
  <c r="A978" i="19"/>
  <c r="B978" i="19"/>
  <c r="C978" i="19"/>
  <c r="A979" i="19"/>
  <c r="B979" i="19"/>
  <c r="C979" i="19"/>
  <c r="A980" i="19"/>
  <c r="B980" i="19"/>
  <c r="C980" i="19"/>
  <c r="A981" i="19"/>
  <c r="B981" i="19"/>
  <c r="C981" i="19"/>
  <c r="A982" i="19"/>
  <c r="B982" i="19"/>
  <c r="C982" i="19"/>
  <c r="A983" i="19"/>
  <c r="B983" i="19"/>
  <c r="C983" i="19"/>
  <c r="A984" i="19"/>
  <c r="B984" i="19"/>
  <c r="C984" i="19"/>
  <c r="A985" i="19"/>
  <c r="B985" i="19"/>
  <c r="C985" i="19"/>
  <c r="A986" i="19"/>
  <c r="B986" i="19"/>
  <c r="C986" i="19"/>
  <c r="A987" i="19"/>
  <c r="B987" i="19"/>
  <c r="C987" i="19"/>
  <c r="A988" i="19"/>
  <c r="B988" i="19"/>
  <c r="C988" i="19"/>
  <c r="A989" i="19"/>
  <c r="B989" i="19"/>
  <c r="C989" i="19"/>
  <c r="A990" i="19"/>
  <c r="B990" i="19"/>
  <c r="C990" i="19"/>
  <c r="A991" i="19"/>
  <c r="B991" i="19"/>
  <c r="C991" i="19"/>
  <c r="A992" i="19"/>
  <c r="B992" i="19"/>
  <c r="C992" i="19"/>
  <c r="A993" i="19"/>
  <c r="B993" i="19"/>
  <c r="C993" i="19"/>
  <c r="A994" i="19"/>
  <c r="B994" i="19"/>
  <c r="C994" i="19"/>
  <c r="A995" i="19"/>
  <c r="B995" i="19"/>
  <c r="C995" i="19"/>
  <c r="A996" i="19"/>
  <c r="B996" i="19"/>
  <c r="C996" i="19"/>
  <c r="A997" i="19"/>
  <c r="B997" i="19"/>
  <c r="C997" i="19"/>
  <c r="A998" i="19"/>
  <c r="B998" i="19"/>
  <c r="C998" i="19"/>
  <c r="A999" i="19"/>
  <c r="B999" i="19"/>
  <c r="C999" i="19"/>
  <c r="A1000" i="19"/>
  <c r="B1000" i="19"/>
  <c r="C1000" i="19"/>
  <c r="A1001" i="19"/>
  <c r="B1001" i="19"/>
  <c r="C1001" i="19"/>
  <c r="A1002" i="19"/>
  <c r="B1002" i="19"/>
  <c r="C1002" i="19"/>
  <c r="A1003" i="19"/>
  <c r="B1003" i="19"/>
  <c r="C1003" i="19"/>
  <c r="A1004" i="19"/>
  <c r="B1004" i="19"/>
  <c r="C1004" i="19"/>
  <c r="A1005" i="19"/>
  <c r="B1005" i="19"/>
  <c r="C1005" i="19"/>
  <c r="A1006" i="19"/>
  <c r="B1006" i="19"/>
  <c r="C1006" i="19"/>
  <c r="A1007" i="19"/>
  <c r="B1007" i="19"/>
  <c r="C1007" i="19"/>
  <c r="A1008" i="19"/>
  <c r="B1008" i="19"/>
  <c r="C1008" i="19"/>
  <c r="A1009" i="19"/>
  <c r="B1009" i="19"/>
  <c r="C1009" i="19"/>
  <c r="A1010" i="19"/>
  <c r="B1010" i="19"/>
  <c r="C1010" i="19"/>
  <c r="A1011" i="19"/>
  <c r="B1011" i="19"/>
  <c r="C1011" i="19"/>
  <c r="A1012" i="19"/>
  <c r="B1012" i="19"/>
  <c r="C1012" i="19"/>
  <c r="A1013" i="19"/>
  <c r="B1013" i="19"/>
  <c r="C1013" i="19"/>
  <c r="A1014" i="19"/>
  <c r="B1014" i="19"/>
  <c r="C1014" i="19"/>
  <c r="A1015" i="19"/>
  <c r="B1015" i="19"/>
  <c r="C1015" i="19"/>
  <c r="A1016" i="19"/>
  <c r="B1016" i="19"/>
  <c r="C1016" i="19"/>
  <c r="A1017" i="19"/>
  <c r="B1017" i="19"/>
  <c r="C1017" i="19"/>
  <c r="A1018" i="19"/>
  <c r="B1018" i="19"/>
  <c r="C1018" i="19"/>
  <c r="A1019" i="19"/>
  <c r="B1019" i="19"/>
  <c r="C1019" i="19"/>
  <c r="A1020" i="19"/>
  <c r="B1020" i="19"/>
  <c r="C1020" i="19"/>
  <c r="A1021" i="19"/>
  <c r="B1021" i="19"/>
  <c r="C1021" i="19"/>
  <c r="A1022" i="19"/>
  <c r="B1022" i="19"/>
  <c r="C1022" i="19"/>
  <c r="A1023" i="19"/>
  <c r="B1023" i="19"/>
  <c r="C1023" i="19"/>
  <c r="A1024" i="19"/>
  <c r="B1024" i="19"/>
  <c r="C1024" i="19"/>
  <c r="A1025" i="19"/>
  <c r="B1025" i="19"/>
  <c r="C1025" i="19"/>
  <c r="A1026" i="19"/>
  <c r="B1026" i="19"/>
  <c r="C1026" i="19"/>
  <c r="A1027" i="19"/>
  <c r="B1027" i="19"/>
  <c r="C1027" i="19"/>
  <c r="A1028" i="19"/>
  <c r="B1028" i="19"/>
  <c r="C1028" i="19"/>
  <c r="A1029" i="19"/>
  <c r="B1029" i="19"/>
  <c r="C1029" i="19"/>
  <c r="A1030" i="19"/>
  <c r="B1030" i="19"/>
  <c r="C1030" i="19"/>
  <c r="A1031" i="19"/>
  <c r="B1031" i="19"/>
  <c r="C1031" i="19"/>
  <c r="A1032" i="19"/>
  <c r="B1032" i="19"/>
  <c r="C1032" i="19"/>
  <c r="A1033" i="19"/>
  <c r="B1033" i="19"/>
  <c r="C1033" i="19"/>
  <c r="A1034" i="19"/>
  <c r="B1034" i="19"/>
  <c r="C1034" i="19"/>
  <c r="A1035" i="19"/>
  <c r="B1035" i="19"/>
  <c r="C1035" i="19"/>
  <c r="A1036" i="19"/>
  <c r="B1036" i="19"/>
  <c r="C1036" i="19"/>
  <c r="A1037" i="19"/>
  <c r="B1037" i="19"/>
  <c r="C1037" i="19"/>
  <c r="A1038" i="19"/>
  <c r="B1038" i="19"/>
  <c r="C1038" i="19"/>
  <c r="A1039" i="19"/>
  <c r="B1039" i="19"/>
  <c r="C1039" i="19"/>
  <c r="A1040" i="19"/>
  <c r="B1040" i="19"/>
  <c r="C1040" i="19"/>
  <c r="A1041" i="19"/>
  <c r="B1041" i="19"/>
  <c r="C1041" i="19"/>
  <c r="A1042" i="19"/>
  <c r="B1042" i="19"/>
  <c r="C1042" i="19"/>
  <c r="A1043" i="19"/>
  <c r="B1043" i="19"/>
  <c r="C1043" i="19"/>
  <c r="A1044" i="19"/>
  <c r="B1044" i="19"/>
  <c r="C1044" i="19"/>
  <c r="A1045" i="19"/>
  <c r="B1045" i="19"/>
  <c r="C1045" i="19"/>
  <c r="A1046" i="19"/>
  <c r="B1046" i="19"/>
  <c r="C1046" i="19"/>
  <c r="A1047" i="19"/>
  <c r="B1047" i="19"/>
  <c r="C1047" i="19"/>
  <c r="A1048" i="19"/>
  <c r="B1048" i="19"/>
  <c r="C1048" i="19"/>
  <c r="A1049" i="19"/>
  <c r="B1049" i="19"/>
  <c r="C1049" i="19"/>
  <c r="A1050" i="19"/>
  <c r="B1050" i="19"/>
  <c r="C1050" i="19"/>
  <c r="A1051" i="19"/>
  <c r="B1051" i="19"/>
  <c r="C1051" i="19"/>
  <c r="A1052" i="19"/>
  <c r="B1052" i="19"/>
  <c r="C1052" i="19"/>
  <c r="A1053" i="19"/>
  <c r="B1053" i="19"/>
  <c r="C1053" i="19"/>
  <c r="A1054" i="19"/>
  <c r="B1054" i="19"/>
  <c r="C1054" i="19"/>
  <c r="A1055" i="19"/>
  <c r="B1055" i="19"/>
  <c r="C1055" i="19"/>
  <c r="A1056" i="19"/>
  <c r="B1056" i="19"/>
  <c r="C1056" i="19"/>
  <c r="A1057" i="19"/>
  <c r="B1057" i="19"/>
  <c r="C1057" i="19"/>
  <c r="A1058" i="19"/>
  <c r="B1058" i="19"/>
  <c r="C1058" i="19"/>
  <c r="A1059" i="19"/>
  <c r="B1059" i="19"/>
  <c r="C1059" i="19"/>
  <c r="A1060" i="19"/>
  <c r="B1060" i="19"/>
  <c r="C1060" i="19"/>
  <c r="A1061" i="19"/>
  <c r="B1061" i="19"/>
  <c r="C1061" i="19"/>
  <c r="A1062" i="19"/>
  <c r="B1062" i="19"/>
  <c r="C1062" i="19"/>
  <c r="A1063" i="19"/>
  <c r="B1063" i="19"/>
  <c r="C1063" i="19"/>
  <c r="A1064" i="19"/>
  <c r="B1064" i="19"/>
  <c r="C1064" i="19"/>
  <c r="A1065" i="19"/>
  <c r="B1065" i="19"/>
  <c r="C1065" i="19"/>
  <c r="A1066" i="19"/>
  <c r="B1066" i="19"/>
  <c r="C1066" i="19"/>
  <c r="A1067" i="19"/>
  <c r="B1067" i="19"/>
  <c r="C1067" i="19"/>
  <c r="A1068" i="19"/>
  <c r="B1068" i="19"/>
  <c r="C1068" i="19"/>
  <c r="A1069" i="19"/>
  <c r="B1069" i="19"/>
  <c r="C1069" i="19"/>
  <c r="A1070" i="19"/>
  <c r="B1070" i="19"/>
  <c r="C1070" i="19"/>
  <c r="A1071" i="19"/>
  <c r="B1071" i="19"/>
  <c r="C1071" i="19"/>
  <c r="A1072" i="19"/>
  <c r="B1072" i="19"/>
  <c r="C1072" i="19"/>
  <c r="A1073" i="19"/>
  <c r="B1073" i="19"/>
  <c r="C1073" i="19"/>
  <c r="A1074" i="19"/>
  <c r="B1074" i="19"/>
  <c r="C1074" i="19"/>
  <c r="A1075" i="19"/>
  <c r="B1075" i="19"/>
  <c r="C1075" i="19"/>
  <c r="A1076" i="19"/>
  <c r="B1076" i="19"/>
  <c r="C1076" i="19"/>
  <c r="A1077" i="19"/>
  <c r="B1077" i="19"/>
  <c r="C1077" i="19"/>
  <c r="A1078" i="19"/>
  <c r="B1078" i="19"/>
  <c r="C1078" i="19"/>
  <c r="A1079" i="19"/>
  <c r="B1079" i="19"/>
  <c r="C1079" i="19"/>
  <c r="A1080" i="19"/>
  <c r="B1080" i="19"/>
  <c r="C1080" i="19"/>
  <c r="A1081" i="19"/>
  <c r="B1081" i="19"/>
  <c r="C1081" i="19"/>
  <c r="A1082" i="19"/>
  <c r="B1082" i="19"/>
  <c r="C1082" i="19"/>
  <c r="A1083" i="19"/>
  <c r="B1083" i="19"/>
  <c r="C1083" i="19"/>
  <c r="A1084" i="19"/>
  <c r="B1084" i="19"/>
  <c r="C1084" i="19"/>
  <c r="A1085" i="19"/>
  <c r="B1085" i="19"/>
  <c r="C1085" i="19"/>
  <c r="A1086" i="19"/>
  <c r="B1086" i="19"/>
  <c r="C1086" i="19"/>
  <c r="A1087" i="19"/>
  <c r="B1087" i="19"/>
  <c r="C1087" i="19"/>
  <c r="A1088" i="19"/>
  <c r="B1088" i="19"/>
  <c r="C1088" i="19"/>
  <c r="A1089" i="19"/>
  <c r="B1089" i="19"/>
  <c r="C1089" i="19"/>
  <c r="A1090" i="19"/>
  <c r="B1090" i="19"/>
  <c r="C1090" i="19"/>
  <c r="A1091" i="19"/>
  <c r="B1091" i="19"/>
  <c r="C1091" i="19"/>
  <c r="A1092" i="19"/>
  <c r="B1092" i="19"/>
  <c r="C1092" i="19"/>
  <c r="A1093" i="19"/>
  <c r="B1093" i="19"/>
  <c r="C1093" i="19"/>
  <c r="A1094" i="19"/>
  <c r="B1094" i="19"/>
  <c r="C1094" i="19"/>
  <c r="A1095" i="19"/>
  <c r="B1095" i="19"/>
  <c r="C1095" i="19"/>
  <c r="A1096" i="19"/>
  <c r="B1096" i="19"/>
  <c r="C1096" i="19"/>
  <c r="A1097" i="19"/>
  <c r="B1097" i="19"/>
  <c r="C1097" i="19"/>
  <c r="A1098" i="19"/>
  <c r="B1098" i="19"/>
  <c r="C1098" i="19"/>
  <c r="A1099" i="19"/>
  <c r="B1099" i="19"/>
  <c r="C1099" i="19"/>
  <c r="A1100" i="19"/>
  <c r="B1100" i="19"/>
  <c r="C1100" i="19"/>
  <c r="A1101" i="19"/>
  <c r="B1101" i="19"/>
  <c r="C1101" i="19"/>
  <c r="A1102" i="19"/>
  <c r="B1102" i="19"/>
  <c r="C1102" i="19"/>
  <c r="A1103" i="19"/>
  <c r="B1103" i="19"/>
  <c r="C1103" i="19"/>
  <c r="A1104" i="19"/>
  <c r="B1104" i="19"/>
  <c r="C1104" i="19"/>
  <c r="A1105" i="19"/>
  <c r="B1105" i="19"/>
  <c r="C1105" i="19"/>
  <c r="A1106" i="19"/>
  <c r="B1106" i="19"/>
  <c r="C1106" i="19"/>
  <c r="A1107" i="19"/>
  <c r="B1107" i="19"/>
  <c r="C1107" i="19"/>
  <c r="A1108" i="19"/>
  <c r="B1108" i="19"/>
  <c r="C1108" i="19"/>
  <c r="A1109" i="19"/>
  <c r="B1109" i="19"/>
  <c r="C1109" i="19"/>
  <c r="A1110" i="19"/>
  <c r="B1110" i="19"/>
  <c r="C1110" i="19"/>
  <c r="A1111" i="19"/>
  <c r="B1111" i="19"/>
  <c r="C1111" i="19"/>
  <c r="A1112" i="19"/>
  <c r="B1112" i="19"/>
  <c r="C1112" i="19"/>
  <c r="A1113" i="19"/>
  <c r="B1113" i="19"/>
  <c r="C1113" i="19"/>
  <c r="A1114" i="19"/>
  <c r="B1114" i="19"/>
  <c r="C1114" i="19"/>
  <c r="A1115" i="19"/>
  <c r="B1115" i="19"/>
  <c r="C1115" i="19"/>
  <c r="A1116" i="19"/>
  <c r="B1116" i="19"/>
  <c r="C1116" i="19"/>
  <c r="A1117" i="19"/>
  <c r="B1117" i="19"/>
  <c r="C1117" i="19"/>
  <c r="A1118" i="19"/>
  <c r="B1118" i="19"/>
  <c r="C1118" i="19"/>
  <c r="A1119" i="19"/>
  <c r="B1119" i="19"/>
  <c r="C1119" i="19"/>
  <c r="A1120" i="19"/>
  <c r="B1120" i="19"/>
  <c r="C1120" i="19"/>
  <c r="A1121" i="19"/>
  <c r="B1121" i="19"/>
  <c r="C1121" i="19"/>
  <c r="A1122" i="19"/>
  <c r="B1122" i="19"/>
  <c r="C1122" i="19"/>
  <c r="A1123" i="19"/>
  <c r="B1123" i="19"/>
  <c r="C1123" i="19"/>
  <c r="A1124" i="19"/>
  <c r="B1124" i="19"/>
  <c r="C1124" i="19"/>
  <c r="A1125" i="19"/>
  <c r="B1125" i="19"/>
  <c r="C1125" i="19"/>
  <c r="A1126" i="19"/>
  <c r="B1126" i="19"/>
  <c r="C1126" i="19"/>
  <c r="A1127" i="19"/>
  <c r="B1127" i="19"/>
  <c r="C1127" i="19"/>
  <c r="A1128" i="19"/>
  <c r="B1128" i="19"/>
  <c r="C1128" i="19"/>
  <c r="A1129" i="19"/>
  <c r="B1129" i="19"/>
  <c r="C1129" i="19"/>
  <c r="A1130" i="19"/>
  <c r="B1130" i="19"/>
  <c r="C1130" i="19"/>
  <c r="A1131" i="19"/>
  <c r="B1131" i="19"/>
  <c r="C1131" i="19"/>
  <c r="A1132" i="19"/>
  <c r="B1132" i="19"/>
  <c r="C1132" i="19"/>
  <c r="A1133" i="19"/>
  <c r="B1133" i="19"/>
  <c r="C1133" i="19"/>
  <c r="A1134" i="19"/>
  <c r="B1134" i="19"/>
  <c r="C1134" i="19"/>
  <c r="A1135" i="19"/>
  <c r="B1135" i="19"/>
  <c r="C1135" i="19"/>
  <c r="A1136" i="19"/>
  <c r="B1136" i="19"/>
  <c r="C1136" i="19"/>
  <c r="A1137" i="19"/>
  <c r="B1137" i="19"/>
  <c r="C1137" i="19"/>
  <c r="A1138" i="19"/>
  <c r="B1138" i="19"/>
  <c r="C1138" i="19"/>
  <c r="A1139" i="19"/>
  <c r="B1139" i="19"/>
  <c r="C1139" i="19"/>
  <c r="A1140" i="19"/>
  <c r="B1140" i="19"/>
  <c r="C1140" i="19"/>
  <c r="A1141" i="19"/>
  <c r="B1141" i="19"/>
  <c r="C1141" i="19"/>
  <c r="A1142" i="19"/>
  <c r="B1142" i="19"/>
  <c r="C1142" i="19"/>
  <c r="A1143" i="19"/>
  <c r="B1143" i="19"/>
  <c r="C1143" i="19"/>
  <c r="A1144" i="19"/>
  <c r="B1144" i="19"/>
  <c r="C1144" i="19"/>
  <c r="A1145" i="19"/>
  <c r="B1145" i="19"/>
  <c r="C1145" i="19"/>
  <c r="A1146" i="19"/>
  <c r="B1146" i="19"/>
  <c r="C1146" i="19"/>
  <c r="A1147" i="19"/>
  <c r="B1147" i="19"/>
  <c r="C1147" i="19"/>
  <c r="A1148" i="19"/>
  <c r="B1148" i="19"/>
  <c r="C1148" i="19"/>
  <c r="A1149" i="19"/>
  <c r="B1149" i="19"/>
  <c r="C1149" i="19"/>
  <c r="A1150" i="19"/>
  <c r="B1150" i="19"/>
  <c r="C1150" i="19"/>
  <c r="A1151" i="19"/>
  <c r="B1151" i="19"/>
  <c r="C1151" i="19"/>
  <c r="A1152" i="19"/>
  <c r="B1152" i="19"/>
  <c r="C1152" i="19"/>
  <c r="A1153" i="19"/>
  <c r="B1153" i="19"/>
  <c r="C1153" i="19"/>
  <c r="A1154" i="19"/>
  <c r="B1154" i="19"/>
  <c r="C1154" i="19"/>
  <c r="A1155" i="19"/>
  <c r="B1155" i="19"/>
  <c r="C1155" i="19"/>
  <c r="A1156" i="19"/>
  <c r="B1156" i="19"/>
  <c r="C1156" i="19"/>
  <c r="A1157" i="19"/>
  <c r="B1157" i="19"/>
  <c r="C1157" i="19"/>
  <c r="A1158" i="19"/>
  <c r="B1158" i="19"/>
  <c r="C1158" i="19"/>
  <c r="A1159" i="19"/>
  <c r="B1159" i="19"/>
  <c r="C1159" i="19"/>
  <c r="A1160" i="19"/>
  <c r="B1160" i="19"/>
  <c r="C1160" i="19"/>
  <c r="A1161" i="19"/>
  <c r="B1161" i="19"/>
  <c r="C1161" i="19"/>
  <c r="A1162" i="19"/>
  <c r="B1162" i="19"/>
  <c r="C1162" i="19"/>
  <c r="A1163" i="19"/>
  <c r="B1163" i="19"/>
  <c r="C1163" i="19"/>
  <c r="A1164" i="19"/>
  <c r="B1164" i="19"/>
  <c r="C1164" i="19"/>
  <c r="A1165" i="19"/>
  <c r="B1165" i="19"/>
  <c r="C1165" i="19"/>
  <c r="A1166" i="19"/>
  <c r="B1166" i="19"/>
  <c r="C1166" i="19"/>
  <c r="A1167" i="19"/>
  <c r="B1167" i="19"/>
  <c r="C1167" i="19"/>
  <c r="A1168" i="19"/>
  <c r="B1168" i="19"/>
  <c r="C1168" i="19"/>
  <c r="A1169" i="19"/>
  <c r="B1169" i="19"/>
  <c r="C1169" i="19"/>
  <c r="A1170" i="19"/>
  <c r="B1170" i="19"/>
  <c r="C1170" i="19"/>
  <c r="A1171" i="19"/>
  <c r="B1171" i="19"/>
  <c r="C1171" i="19"/>
  <c r="A1172" i="19"/>
  <c r="B1172" i="19"/>
  <c r="C1172" i="19"/>
  <c r="A1173" i="19"/>
  <c r="B1173" i="19"/>
  <c r="C1173" i="19"/>
  <c r="A1174" i="19"/>
  <c r="B1174" i="19"/>
  <c r="C1174" i="19"/>
  <c r="A1175" i="19"/>
  <c r="B1175" i="19"/>
  <c r="C1175" i="19"/>
  <c r="A1176" i="19"/>
  <c r="B1176" i="19"/>
  <c r="C1176" i="19"/>
  <c r="A1177" i="19"/>
  <c r="B1177" i="19"/>
  <c r="C1177" i="19"/>
  <c r="A1178" i="19"/>
  <c r="B1178" i="19"/>
  <c r="C1178" i="19"/>
  <c r="A1179" i="19"/>
  <c r="B1179" i="19"/>
  <c r="C1179" i="19"/>
  <c r="A1180" i="19"/>
  <c r="B1180" i="19"/>
  <c r="C1180" i="19"/>
  <c r="A1181" i="19"/>
  <c r="B1181" i="19"/>
  <c r="C1181" i="19"/>
  <c r="A1182" i="19"/>
  <c r="B1182" i="19"/>
  <c r="C1182" i="19"/>
  <c r="A1183" i="19"/>
  <c r="B1183" i="19"/>
  <c r="C1183" i="19"/>
  <c r="A1184" i="19"/>
  <c r="B1184" i="19"/>
  <c r="C1184" i="19"/>
  <c r="A1185" i="19"/>
  <c r="B1185" i="19"/>
  <c r="C1185" i="19"/>
  <c r="A1186" i="19"/>
  <c r="B1186" i="19"/>
  <c r="C1186" i="19"/>
  <c r="A1187" i="19"/>
  <c r="B1187" i="19"/>
  <c r="C1187" i="19"/>
  <c r="A1188" i="19"/>
  <c r="B1188" i="19"/>
  <c r="C1188" i="19"/>
  <c r="A1189" i="19"/>
  <c r="B1189" i="19"/>
  <c r="C1189" i="19"/>
  <c r="A1190" i="19"/>
  <c r="B1190" i="19"/>
  <c r="C1190" i="19"/>
  <c r="A1191" i="19"/>
  <c r="B1191" i="19"/>
  <c r="C1191" i="19"/>
  <c r="A1192" i="19"/>
  <c r="B1192" i="19"/>
  <c r="C1192" i="19"/>
  <c r="A1193" i="19"/>
  <c r="B1193" i="19"/>
  <c r="C1193" i="19"/>
  <c r="A1194" i="19"/>
  <c r="B1194" i="19"/>
  <c r="C1194" i="19"/>
  <c r="A1195" i="19"/>
  <c r="B1195" i="19"/>
  <c r="C1195" i="19"/>
  <c r="A1196" i="19"/>
  <c r="B1196" i="19"/>
  <c r="C1196" i="19"/>
  <c r="A1197" i="19"/>
  <c r="B1197" i="19"/>
  <c r="C1197" i="19"/>
  <c r="A1198" i="19"/>
  <c r="B1198" i="19"/>
  <c r="C1198" i="19"/>
  <c r="A1199" i="19"/>
  <c r="B1199" i="19"/>
  <c r="C1199" i="19"/>
  <c r="A1200" i="19"/>
  <c r="B1200" i="19"/>
  <c r="C1200" i="19"/>
  <c r="A1201" i="19"/>
  <c r="B1201" i="19"/>
  <c r="C1201" i="19"/>
  <c r="A1202" i="19"/>
  <c r="B1202" i="19"/>
  <c r="C1202" i="19"/>
  <c r="A1203" i="19"/>
  <c r="B1203" i="19"/>
  <c r="C1203" i="19"/>
  <c r="A1204" i="19"/>
  <c r="B1204" i="19"/>
  <c r="C1204" i="19"/>
  <c r="A1205" i="19"/>
  <c r="B1205" i="19"/>
  <c r="C1205" i="19"/>
  <c r="A1206" i="19"/>
  <c r="B1206" i="19"/>
  <c r="C1206" i="19"/>
  <c r="A1207" i="19"/>
  <c r="B1207" i="19"/>
  <c r="C1207" i="19"/>
  <c r="A1208" i="19"/>
  <c r="B1208" i="19"/>
  <c r="C1208" i="19"/>
  <c r="A1209" i="19"/>
  <c r="B1209" i="19"/>
  <c r="C1209" i="19"/>
  <c r="A1210" i="19"/>
  <c r="B1210" i="19"/>
  <c r="C1210" i="19"/>
  <c r="A1211" i="19"/>
  <c r="B1211" i="19"/>
  <c r="C1211" i="19"/>
  <c r="A1212" i="19"/>
  <c r="B1212" i="19"/>
  <c r="C1212" i="19"/>
  <c r="A1213" i="19"/>
  <c r="B1213" i="19"/>
  <c r="C1213" i="19"/>
  <c r="A1214" i="19"/>
  <c r="B1214" i="19"/>
  <c r="C1214" i="19"/>
  <c r="A1215" i="19"/>
  <c r="B1215" i="19"/>
  <c r="C1215" i="19"/>
  <c r="A1216" i="19"/>
  <c r="B1216" i="19"/>
  <c r="C1216" i="19"/>
  <c r="A1217" i="19"/>
  <c r="B1217" i="19"/>
  <c r="C1217" i="19"/>
  <c r="A1218" i="19"/>
  <c r="B1218" i="19"/>
  <c r="C1218" i="19"/>
  <c r="A1219" i="19"/>
  <c r="B1219" i="19"/>
  <c r="C1219" i="19"/>
  <c r="A1220" i="19"/>
  <c r="B1220" i="19"/>
  <c r="C1220" i="19"/>
  <c r="A1221" i="19"/>
  <c r="B1221" i="19"/>
  <c r="C1221" i="19"/>
  <c r="A1222" i="19"/>
  <c r="B1222" i="19"/>
  <c r="C1222" i="19"/>
  <c r="A1223" i="19"/>
  <c r="B1223" i="19"/>
  <c r="C1223" i="19"/>
  <c r="A1224" i="19"/>
  <c r="B1224" i="19"/>
  <c r="C1224" i="19"/>
  <c r="A1225" i="19"/>
  <c r="B1225" i="19"/>
  <c r="C1225" i="19"/>
  <c r="A1226" i="19"/>
  <c r="B1226" i="19"/>
  <c r="C1226" i="19"/>
  <c r="A1227" i="19"/>
  <c r="B1227" i="19"/>
  <c r="C1227" i="19"/>
  <c r="A1228" i="19"/>
  <c r="B1228" i="19"/>
  <c r="C1228" i="19"/>
  <c r="A1229" i="19"/>
  <c r="B1229" i="19"/>
  <c r="C1229" i="19"/>
  <c r="A1230" i="19"/>
  <c r="B1230" i="19"/>
  <c r="C1230" i="19"/>
  <c r="A1231" i="19"/>
  <c r="B1231" i="19"/>
  <c r="C1231" i="19"/>
  <c r="A1232" i="19"/>
  <c r="B1232" i="19"/>
  <c r="C1232" i="19"/>
  <c r="A1233" i="19"/>
  <c r="B1233" i="19"/>
  <c r="C1233" i="19"/>
  <c r="A1234" i="19"/>
  <c r="B1234" i="19"/>
  <c r="C1234" i="19"/>
  <c r="A1235" i="19"/>
  <c r="B1235" i="19"/>
  <c r="C1235" i="19"/>
  <c r="A1236" i="19"/>
  <c r="B1236" i="19"/>
  <c r="C1236" i="19"/>
  <c r="A1237" i="19"/>
  <c r="B1237" i="19"/>
  <c r="C1237" i="19"/>
  <c r="A1238" i="19"/>
  <c r="B1238" i="19"/>
  <c r="C1238" i="19"/>
  <c r="A1239" i="19"/>
  <c r="B1239" i="19"/>
  <c r="C1239" i="19"/>
  <c r="A1240" i="19"/>
  <c r="B1240" i="19"/>
  <c r="C1240" i="19"/>
  <c r="A1241" i="19"/>
  <c r="B1241" i="19"/>
  <c r="C1241" i="19"/>
  <c r="A1242" i="19"/>
  <c r="B1242" i="19"/>
  <c r="C1242" i="19"/>
  <c r="A1243" i="19"/>
  <c r="B1243" i="19"/>
  <c r="C1243" i="19"/>
  <c r="A1244" i="19"/>
  <c r="B1244" i="19"/>
  <c r="C1244" i="19"/>
  <c r="A1245" i="19"/>
  <c r="B1245" i="19"/>
  <c r="C1245" i="19"/>
  <c r="A1246" i="19"/>
  <c r="B1246" i="19"/>
  <c r="C1246" i="19"/>
  <c r="A1247" i="19"/>
  <c r="B1247" i="19"/>
  <c r="C1247" i="19"/>
  <c r="A1248" i="19"/>
  <c r="B1248" i="19"/>
  <c r="C1248" i="19"/>
  <c r="A1249" i="19"/>
  <c r="B1249" i="19"/>
  <c r="C1249" i="19"/>
  <c r="A1250" i="19"/>
  <c r="B1250" i="19"/>
  <c r="C1250" i="19"/>
  <c r="A1251" i="19"/>
  <c r="B1251" i="19"/>
  <c r="C1251" i="19"/>
  <c r="A1252" i="19"/>
  <c r="B1252" i="19"/>
  <c r="C1252" i="19"/>
  <c r="A1253" i="19"/>
  <c r="B1253" i="19"/>
  <c r="C1253" i="19"/>
  <c r="A1254" i="19"/>
  <c r="B1254" i="19"/>
  <c r="C1254" i="19"/>
  <c r="A1255" i="19"/>
  <c r="B1255" i="19"/>
  <c r="C1255" i="19"/>
  <c r="A1256" i="19"/>
  <c r="B1256" i="19"/>
  <c r="C1256" i="19"/>
  <c r="A1257" i="19"/>
  <c r="B1257" i="19"/>
  <c r="C1257" i="19"/>
  <c r="A1258" i="19"/>
  <c r="B1258" i="19"/>
  <c r="C1258" i="19"/>
  <c r="A1259" i="19"/>
  <c r="B1259" i="19"/>
  <c r="C1259" i="19"/>
  <c r="A1260" i="19"/>
  <c r="B1260" i="19"/>
  <c r="C1260" i="19"/>
  <c r="A1261" i="19"/>
  <c r="B1261" i="19"/>
  <c r="C1261" i="19"/>
  <c r="A1262" i="19"/>
  <c r="B1262" i="19"/>
  <c r="C1262" i="19"/>
  <c r="A1263" i="19"/>
  <c r="B1263" i="19"/>
  <c r="C1263" i="19"/>
  <c r="A1264" i="19"/>
  <c r="B1264" i="19"/>
  <c r="C1264" i="19"/>
  <c r="A1265" i="19"/>
  <c r="B1265" i="19"/>
  <c r="C1265" i="19"/>
  <c r="A1266" i="19"/>
  <c r="B1266" i="19"/>
  <c r="C1266" i="19"/>
  <c r="A1267" i="19"/>
  <c r="B1267" i="19"/>
  <c r="C1267" i="19"/>
  <c r="A1268" i="19"/>
  <c r="B1268" i="19"/>
  <c r="C1268" i="19"/>
  <c r="A1269" i="19"/>
  <c r="B1269" i="19"/>
  <c r="C1269" i="19"/>
  <c r="A1270" i="19"/>
  <c r="B1270" i="19"/>
  <c r="C1270" i="19"/>
  <c r="A1271" i="19"/>
  <c r="B1271" i="19"/>
  <c r="C1271" i="19"/>
  <c r="A1272" i="19"/>
  <c r="B1272" i="19"/>
  <c r="C1272" i="19"/>
  <c r="A1273" i="19"/>
  <c r="B1273" i="19"/>
  <c r="C1273" i="19"/>
  <c r="A1274" i="19"/>
  <c r="B1274" i="19"/>
  <c r="C1274" i="19"/>
  <c r="A1275" i="19"/>
  <c r="B1275" i="19"/>
  <c r="C1275" i="19"/>
  <c r="A1276" i="19"/>
  <c r="B1276" i="19"/>
  <c r="C1276" i="19"/>
  <c r="A1277" i="19"/>
  <c r="B1277" i="19"/>
  <c r="C1277" i="19"/>
  <c r="A1278" i="19"/>
  <c r="B1278" i="19"/>
  <c r="C1278" i="19"/>
  <c r="A1279" i="19"/>
  <c r="B1279" i="19"/>
  <c r="C1279" i="19"/>
  <c r="A1280" i="19"/>
  <c r="B1280" i="19"/>
  <c r="C1280" i="19"/>
  <c r="A1281" i="19"/>
  <c r="B1281" i="19"/>
  <c r="C1281" i="19"/>
  <c r="A1282" i="19"/>
  <c r="B1282" i="19"/>
  <c r="C1282" i="19"/>
  <c r="A1283" i="19"/>
  <c r="B1283" i="19"/>
  <c r="C1283" i="19"/>
  <c r="A1284" i="19"/>
  <c r="B1284" i="19"/>
  <c r="C1284" i="19"/>
  <c r="A1285" i="19"/>
  <c r="B1285" i="19"/>
  <c r="C1285" i="19"/>
  <c r="A1286" i="19"/>
  <c r="B1286" i="19"/>
  <c r="C1286" i="19"/>
  <c r="A1287" i="19"/>
  <c r="B1287" i="19"/>
  <c r="C1287" i="19"/>
  <c r="A1288" i="19"/>
  <c r="B1288" i="19"/>
  <c r="C1288" i="19"/>
  <c r="A1289" i="19"/>
  <c r="B1289" i="19"/>
  <c r="C1289" i="19"/>
  <c r="A1290" i="19"/>
  <c r="B1290" i="19"/>
  <c r="C1290" i="19"/>
  <c r="A1291" i="19"/>
  <c r="B1291" i="19"/>
  <c r="C1291" i="19"/>
  <c r="A1292" i="19"/>
  <c r="B1292" i="19"/>
  <c r="C1292" i="19"/>
  <c r="A1293" i="19"/>
  <c r="B1293" i="19"/>
  <c r="C1293" i="19"/>
  <c r="A1294" i="19"/>
  <c r="B1294" i="19"/>
  <c r="C1294" i="19"/>
  <c r="A1295" i="19"/>
  <c r="B1295" i="19"/>
  <c r="C1295" i="19"/>
  <c r="A1296" i="19"/>
  <c r="B1296" i="19"/>
  <c r="C1296" i="19"/>
  <c r="A1297" i="19"/>
  <c r="B1297" i="19"/>
  <c r="C1297" i="19"/>
  <c r="A1298" i="19"/>
  <c r="B1298" i="19"/>
  <c r="C1298" i="19"/>
  <c r="A1299" i="19"/>
  <c r="B1299" i="19"/>
  <c r="C1299" i="19"/>
  <c r="A1300" i="19"/>
  <c r="B1300" i="19"/>
  <c r="C1300" i="19"/>
  <c r="A1301" i="19"/>
  <c r="B1301" i="19"/>
  <c r="C1301" i="19"/>
  <c r="A1302" i="19"/>
  <c r="B1302" i="19"/>
  <c r="C1302" i="19"/>
  <c r="A1303" i="19"/>
  <c r="B1303" i="19"/>
  <c r="C1303" i="19"/>
  <c r="A1304" i="19"/>
  <c r="B1304" i="19"/>
  <c r="C1304" i="19"/>
  <c r="A1305" i="19"/>
  <c r="B1305" i="19"/>
  <c r="C1305" i="19"/>
  <c r="A1306" i="19"/>
  <c r="B1306" i="19"/>
  <c r="C1306" i="19"/>
  <c r="A1307" i="19"/>
  <c r="B1307" i="19"/>
  <c r="C1307" i="19"/>
  <c r="A1308" i="19"/>
  <c r="B1308" i="19"/>
  <c r="C1308" i="19"/>
  <c r="A1309" i="19"/>
  <c r="B1309" i="19"/>
  <c r="C1309" i="19"/>
  <c r="A1310" i="19"/>
  <c r="B1310" i="19"/>
  <c r="C1310" i="19"/>
  <c r="A1311" i="19"/>
  <c r="B1311" i="19"/>
  <c r="C1311" i="19"/>
  <c r="A1312" i="19"/>
  <c r="B1312" i="19"/>
  <c r="C1312" i="19"/>
  <c r="A1313" i="19"/>
  <c r="B1313" i="19"/>
  <c r="C1313" i="19"/>
  <c r="A1314" i="19"/>
  <c r="B1314" i="19"/>
  <c r="C1314" i="19"/>
  <c r="A1315" i="19"/>
  <c r="B1315" i="19"/>
  <c r="C1315" i="19"/>
  <c r="A1316" i="19"/>
  <c r="B1316" i="19"/>
  <c r="C1316" i="19"/>
  <c r="A1317" i="19"/>
  <c r="B1317" i="19"/>
  <c r="C1317" i="19"/>
  <c r="A1318" i="19"/>
  <c r="B1318" i="19"/>
  <c r="C1318" i="19"/>
  <c r="A1319" i="19"/>
  <c r="B1319" i="19"/>
  <c r="C1319" i="19"/>
  <c r="A1320" i="19"/>
  <c r="B1320" i="19"/>
  <c r="C1320" i="19"/>
  <c r="A1321" i="19"/>
  <c r="B1321" i="19"/>
  <c r="C1321" i="19"/>
  <c r="A1322" i="19"/>
  <c r="B1322" i="19"/>
  <c r="C1322" i="19"/>
  <c r="A1323" i="19"/>
  <c r="B1323" i="19"/>
  <c r="C1323" i="19"/>
  <c r="A1324" i="19"/>
  <c r="B1324" i="19"/>
  <c r="C1324" i="19"/>
  <c r="A1325" i="19"/>
  <c r="B1325" i="19"/>
  <c r="C1325" i="19"/>
  <c r="A1326" i="19"/>
  <c r="B1326" i="19"/>
  <c r="C1326" i="19"/>
  <c r="A1327" i="19"/>
  <c r="B1327" i="19"/>
  <c r="C1327" i="19"/>
  <c r="A1328" i="19"/>
  <c r="B1328" i="19"/>
  <c r="C1328" i="19"/>
  <c r="A1329" i="19"/>
  <c r="B1329" i="19"/>
  <c r="C1329" i="19"/>
  <c r="A1330" i="19"/>
  <c r="B1330" i="19"/>
  <c r="C1330" i="19"/>
  <c r="A1331" i="19"/>
  <c r="B1331" i="19"/>
  <c r="C1331" i="19"/>
  <c r="A1332" i="19"/>
  <c r="B1332" i="19"/>
  <c r="C1332" i="19"/>
  <c r="A1333" i="19"/>
  <c r="B1333" i="19"/>
  <c r="C1333" i="19"/>
  <c r="A1334" i="19"/>
  <c r="B1334" i="19"/>
  <c r="C1334" i="19"/>
  <c r="A1335" i="19"/>
  <c r="B1335" i="19"/>
  <c r="C1335" i="19"/>
  <c r="A1336" i="19"/>
  <c r="B1336" i="19"/>
  <c r="C1336" i="19"/>
  <c r="A1337" i="19"/>
  <c r="B1337" i="19"/>
  <c r="C1337" i="19"/>
  <c r="A1338" i="19"/>
  <c r="B1338" i="19"/>
  <c r="C1338" i="19"/>
  <c r="A1339" i="19"/>
  <c r="B1339" i="19"/>
  <c r="C1339" i="19"/>
  <c r="A1340" i="19"/>
  <c r="B1340" i="19"/>
  <c r="C1340" i="19"/>
  <c r="A1341" i="19"/>
  <c r="B1341" i="19"/>
  <c r="C1341" i="19"/>
  <c r="A1342" i="19"/>
  <c r="B1342" i="19"/>
  <c r="C1342" i="19"/>
  <c r="A1343" i="19"/>
  <c r="B1343" i="19"/>
  <c r="C1343" i="19"/>
  <c r="A1344" i="19"/>
  <c r="B1344" i="19"/>
  <c r="C1344" i="19"/>
  <c r="A1345" i="19"/>
  <c r="B1345" i="19"/>
  <c r="C1345" i="19"/>
  <c r="A1346" i="19"/>
  <c r="B1346" i="19"/>
  <c r="C1346" i="19"/>
  <c r="A1347" i="19"/>
  <c r="B1347" i="19"/>
  <c r="C1347" i="19"/>
  <c r="A1348" i="19"/>
  <c r="B1348" i="19"/>
  <c r="C1348" i="19"/>
  <c r="A1349" i="19"/>
  <c r="B1349" i="19"/>
  <c r="C1349" i="19"/>
  <c r="A1350" i="19"/>
  <c r="B1350" i="19"/>
  <c r="C1350" i="19"/>
  <c r="A1351" i="19"/>
  <c r="B1351" i="19"/>
  <c r="C1351" i="19"/>
  <c r="A1352" i="19"/>
  <c r="B1352" i="19"/>
  <c r="C1352" i="19"/>
  <c r="A1353" i="19"/>
  <c r="B1353" i="19"/>
  <c r="C1353" i="19"/>
  <c r="A1354" i="19"/>
  <c r="B1354" i="19"/>
  <c r="C1354" i="19"/>
  <c r="A1355" i="19"/>
  <c r="B1355" i="19"/>
  <c r="C1355" i="19"/>
  <c r="A1356" i="19"/>
  <c r="B1356" i="19"/>
  <c r="C1356" i="19"/>
  <c r="A1357" i="19"/>
  <c r="B1357" i="19"/>
  <c r="C1357" i="19"/>
  <c r="A1358" i="19"/>
  <c r="B1358" i="19"/>
  <c r="C1358" i="19"/>
  <c r="A1359" i="19"/>
  <c r="B1359" i="19"/>
  <c r="C1359" i="19"/>
  <c r="A1360" i="19"/>
  <c r="B1360" i="19"/>
  <c r="C1360" i="19"/>
  <c r="A1361" i="19"/>
  <c r="B1361" i="19"/>
  <c r="C1361" i="19"/>
  <c r="A1362" i="19"/>
  <c r="B1362" i="19"/>
  <c r="C1362" i="19"/>
  <c r="A1363" i="19"/>
  <c r="B1363" i="19"/>
  <c r="C1363" i="19"/>
  <c r="A1364" i="19"/>
  <c r="B1364" i="19"/>
  <c r="C1364" i="19"/>
  <c r="A1365" i="19"/>
  <c r="B1365" i="19"/>
  <c r="C1365" i="19"/>
  <c r="A1366" i="19"/>
  <c r="B1366" i="19"/>
  <c r="C1366" i="19"/>
  <c r="A1367" i="19"/>
  <c r="B1367" i="19"/>
  <c r="C1367" i="19"/>
  <c r="A1368" i="19"/>
  <c r="B1368" i="19"/>
  <c r="C1368" i="19"/>
  <c r="A1369" i="19"/>
  <c r="B1369" i="19"/>
  <c r="C1369" i="19"/>
  <c r="A1370" i="19"/>
  <c r="B1370" i="19"/>
  <c r="C1370" i="19"/>
  <c r="A1371" i="19"/>
  <c r="B1371" i="19"/>
  <c r="C1371" i="19"/>
  <c r="A1372" i="19"/>
  <c r="B1372" i="19"/>
  <c r="C1372" i="19"/>
  <c r="A1373" i="19"/>
  <c r="B1373" i="19"/>
  <c r="C1373" i="19"/>
  <c r="A1374" i="19"/>
  <c r="B1374" i="19"/>
  <c r="C1374" i="19"/>
  <c r="A1375" i="19"/>
  <c r="B1375" i="19"/>
  <c r="C1375" i="19"/>
  <c r="A1376" i="19"/>
  <c r="B1376" i="19"/>
  <c r="C1376" i="19"/>
  <c r="A1377" i="19"/>
  <c r="B1377" i="19"/>
  <c r="C1377" i="19"/>
  <c r="A1378" i="19"/>
  <c r="B1378" i="19"/>
  <c r="C1378" i="19"/>
  <c r="A1379" i="19"/>
  <c r="B1379" i="19"/>
  <c r="C1379" i="19"/>
  <c r="A1380" i="19"/>
  <c r="B1380" i="19"/>
  <c r="C1380" i="19"/>
  <c r="A1381" i="19"/>
  <c r="B1381" i="19"/>
  <c r="C1381" i="19"/>
  <c r="A1382" i="19"/>
  <c r="B1382" i="19"/>
  <c r="C1382" i="19"/>
  <c r="A1383" i="19"/>
  <c r="B1383" i="19"/>
  <c r="C1383" i="19"/>
  <c r="A1384" i="19"/>
  <c r="B1384" i="19"/>
  <c r="C1384" i="19"/>
  <c r="A1385" i="19"/>
  <c r="B1385" i="19"/>
  <c r="C1385" i="19"/>
  <c r="A1386" i="19"/>
  <c r="B1386" i="19"/>
  <c r="C1386" i="19"/>
  <c r="A1387" i="19"/>
  <c r="B1387" i="19"/>
  <c r="C1387" i="19"/>
  <c r="A1388" i="19"/>
  <c r="B1388" i="19"/>
  <c r="C1388" i="19"/>
  <c r="A1389" i="19"/>
  <c r="B1389" i="19"/>
  <c r="C1389" i="19"/>
  <c r="A1390" i="19"/>
  <c r="B1390" i="19"/>
  <c r="C1390" i="19"/>
  <c r="A1391" i="19"/>
  <c r="B1391" i="19"/>
  <c r="C1391" i="19"/>
  <c r="A1392" i="19"/>
  <c r="B1392" i="19"/>
  <c r="C1392" i="19"/>
  <c r="A1393" i="19"/>
  <c r="B1393" i="19"/>
  <c r="C1393" i="19"/>
  <c r="A1394" i="19"/>
  <c r="B1394" i="19"/>
  <c r="C1394" i="19"/>
  <c r="A1395" i="19"/>
  <c r="B1395" i="19"/>
  <c r="C1395" i="19"/>
  <c r="A1396" i="19"/>
  <c r="B1396" i="19"/>
  <c r="C1396" i="19"/>
  <c r="A1397" i="19"/>
  <c r="B1397" i="19"/>
  <c r="C1397" i="19"/>
  <c r="A1398" i="19"/>
  <c r="B1398" i="19"/>
  <c r="C1398" i="19"/>
  <c r="A1399" i="19"/>
  <c r="B1399" i="19"/>
  <c r="C1399" i="19"/>
  <c r="A1400" i="19"/>
  <c r="B1400" i="19"/>
  <c r="C1400" i="19"/>
  <c r="A1401" i="19"/>
  <c r="B1401" i="19"/>
  <c r="C1401" i="19"/>
  <c r="A1402" i="19"/>
  <c r="B1402" i="19"/>
  <c r="C1402" i="19"/>
  <c r="A1403" i="19"/>
  <c r="B1403" i="19"/>
  <c r="C1403" i="19"/>
  <c r="A1404" i="19"/>
  <c r="B1404" i="19"/>
  <c r="C1404" i="19"/>
  <c r="A1405" i="19"/>
  <c r="B1405" i="19"/>
  <c r="C1405" i="19"/>
  <c r="A1406" i="19"/>
  <c r="B1406" i="19"/>
  <c r="C1406" i="19"/>
  <c r="A1407" i="19"/>
  <c r="B1407" i="19"/>
  <c r="C1407" i="19"/>
  <c r="A1408" i="19"/>
  <c r="B1408" i="19"/>
  <c r="C1408" i="19"/>
  <c r="A1409" i="19"/>
  <c r="B1409" i="19"/>
  <c r="C1409" i="19"/>
  <c r="A1410" i="19"/>
  <c r="B1410" i="19"/>
  <c r="C1410" i="19"/>
  <c r="A1411" i="19"/>
  <c r="B1411" i="19"/>
  <c r="C1411" i="19"/>
  <c r="A1412" i="19"/>
  <c r="B1412" i="19"/>
  <c r="C1412" i="19"/>
  <c r="A1413" i="19"/>
  <c r="B1413" i="19"/>
  <c r="C1413" i="19"/>
  <c r="A1414" i="19"/>
  <c r="B1414" i="19"/>
  <c r="C1414" i="19"/>
  <c r="A1415" i="19"/>
  <c r="B1415" i="19"/>
  <c r="C1415" i="19"/>
  <c r="A1416" i="19"/>
  <c r="B1416" i="19"/>
  <c r="C1416" i="19"/>
  <c r="A1417" i="19"/>
  <c r="B1417" i="19"/>
  <c r="C1417" i="19"/>
  <c r="A1418" i="19"/>
  <c r="B1418" i="19"/>
  <c r="C1418" i="19"/>
  <c r="A1419" i="19"/>
  <c r="B1419" i="19"/>
  <c r="C1419" i="19"/>
  <c r="A1420" i="19"/>
  <c r="B1420" i="19"/>
  <c r="C1420" i="19"/>
  <c r="A1421" i="19"/>
  <c r="B1421" i="19"/>
  <c r="C1421" i="19"/>
  <c r="A1422" i="19"/>
  <c r="B1422" i="19"/>
  <c r="C1422" i="19"/>
  <c r="A1423" i="19"/>
  <c r="B1423" i="19"/>
  <c r="C1423" i="19"/>
  <c r="A1424" i="19"/>
  <c r="B1424" i="19"/>
  <c r="C1424" i="19"/>
  <c r="A1425" i="19"/>
  <c r="B1425" i="19"/>
  <c r="C1425" i="19"/>
  <c r="A1426" i="19"/>
  <c r="B1426" i="19"/>
  <c r="C1426" i="19"/>
  <c r="A1427" i="19"/>
  <c r="B1427" i="19"/>
  <c r="C1427" i="19"/>
  <c r="A1428" i="19"/>
  <c r="B1428" i="19"/>
  <c r="C1428" i="19"/>
  <c r="A1429" i="19"/>
  <c r="B1429" i="19"/>
  <c r="C1429" i="19"/>
  <c r="A1430" i="19"/>
  <c r="B1430" i="19"/>
  <c r="C1430" i="19"/>
  <c r="A1431" i="19"/>
  <c r="B1431" i="19"/>
  <c r="C1431" i="19"/>
  <c r="A1432" i="19"/>
  <c r="B1432" i="19"/>
  <c r="C1432" i="19"/>
  <c r="A1433" i="19"/>
  <c r="B1433" i="19"/>
  <c r="C1433" i="19"/>
  <c r="A1434" i="19"/>
  <c r="B1434" i="19"/>
  <c r="C1434" i="19"/>
  <c r="A1435" i="19"/>
  <c r="B1435" i="19"/>
  <c r="C1435" i="19"/>
  <c r="A1436" i="19"/>
  <c r="B1436" i="19"/>
  <c r="C1436" i="19"/>
  <c r="A1437" i="19"/>
  <c r="B1437" i="19"/>
  <c r="C1437" i="19"/>
  <c r="A1438" i="19"/>
  <c r="B1438" i="19"/>
  <c r="C1438" i="19"/>
  <c r="A1439" i="19"/>
  <c r="B1439" i="19"/>
  <c r="C1439" i="19"/>
  <c r="A1440" i="19"/>
  <c r="B1440" i="19"/>
  <c r="C1440" i="19"/>
  <c r="A1441" i="19"/>
  <c r="B1441" i="19"/>
  <c r="C1441" i="19"/>
  <c r="A1442" i="19"/>
  <c r="B1442" i="19"/>
  <c r="C1442" i="19"/>
  <c r="A1443" i="19"/>
  <c r="B1443" i="19"/>
  <c r="C1443" i="19"/>
  <c r="A1444" i="19"/>
  <c r="B1444" i="19"/>
  <c r="C1444" i="19"/>
  <c r="A1445" i="19"/>
  <c r="B1445" i="19"/>
  <c r="C1445" i="19"/>
  <c r="A1446" i="19"/>
  <c r="B1446" i="19"/>
  <c r="C1446" i="19"/>
  <c r="A1447" i="19"/>
  <c r="B1447" i="19"/>
  <c r="C1447" i="19"/>
  <c r="A1448" i="19"/>
  <c r="B1448" i="19"/>
  <c r="C1448" i="19"/>
  <c r="A1449" i="19"/>
  <c r="B1449" i="19"/>
  <c r="C1449" i="19"/>
  <c r="A1450" i="19"/>
  <c r="B1450" i="19"/>
  <c r="C1450" i="19"/>
  <c r="A1451" i="19"/>
  <c r="B1451" i="19"/>
  <c r="C1451" i="19"/>
  <c r="A1452" i="19"/>
  <c r="B1452" i="19"/>
  <c r="C1452" i="19"/>
  <c r="A1453" i="19"/>
  <c r="B1453" i="19"/>
  <c r="C1453" i="19"/>
  <c r="A1454" i="19"/>
  <c r="B1454" i="19"/>
  <c r="C1454" i="19"/>
  <c r="A1455" i="19"/>
  <c r="B1455" i="19"/>
  <c r="C1455" i="19"/>
  <c r="A1456" i="19"/>
  <c r="B1456" i="19"/>
  <c r="C1456" i="19"/>
  <c r="A1457" i="19"/>
  <c r="B1457" i="19"/>
  <c r="C1457" i="19"/>
  <c r="A1458" i="19"/>
  <c r="B1458" i="19"/>
  <c r="C1458" i="19"/>
  <c r="A1459" i="19"/>
  <c r="B1459" i="19"/>
  <c r="C1459" i="19"/>
  <c r="A1460" i="19"/>
  <c r="B1460" i="19"/>
  <c r="C1460" i="19"/>
  <c r="A1461" i="19"/>
  <c r="B1461" i="19"/>
  <c r="C1461" i="19"/>
  <c r="A1462" i="19"/>
  <c r="B1462" i="19"/>
  <c r="C1462" i="19"/>
  <c r="A1463" i="19"/>
  <c r="B1463" i="19"/>
  <c r="C1463" i="19"/>
  <c r="A1464" i="19"/>
  <c r="B1464" i="19"/>
  <c r="C1464" i="19"/>
  <c r="A1465" i="19"/>
  <c r="B1465" i="19"/>
  <c r="C1465" i="19"/>
  <c r="A1466" i="19"/>
  <c r="B1466" i="19"/>
  <c r="C1466" i="19"/>
  <c r="A1467" i="19"/>
  <c r="B1467" i="19"/>
  <c r="C1467" i="19"/>
  <c r="A1468" i="19"/>
  <c r="B1468" i="19"/>
  <c r="C1468" i="19"/>
  <c r="A1469" i="19"/>
  <c r="B1469" i="19"/>
  <c r="C1469" i="19"/>
  <c r="A1470" i="19"/>
  <c r="B1470" i="19"/>
  <c r="C1470" i="19"/>
  <c r="A1471" i="19"/>
  <c r="B1471" i="19"/>
  <c r="C1471" i="19"/>
  <c r="A1472" i="19"/>
  <c r="B1472" i="19"/>
  <c r="C1472" i="19"/>
  <c r="A1473" i="19"/>
  <c r="B1473" i="19"/>
  <c r="C1473" i="19"/>
  <c r="A1474" i="19"/>
  <c r="B1474" i="19"/>
  <c r="C1474" i="19"/>
  <c r="A1475" i="19"/>
  <c r="B1475" i="19"/>
  <c r="C1475" i="19"/>
  <c r="A1476" i="19"/>
  <c r="B1476" i="19"/>
  <c r="C1476" i="19"/>
  <c r="A1477" i="19"/>
  <c r="B1477" i="19"/>
  <c r="C1477" i="19"/>
  <c r="A1478" i="19"/>
  <c r="B1478" i="19"/>
  <c r="C1478" i="19"/>
  <c r="A1479" i="19"/>
  <c r="B1479" i="19"/>
  <c r="C1479" i="19"/>
  <c r="A1480" i="19"/>
  <c r="B1480" i="19"/>
  <c r="C1480" i="19"/>
  <c r="A1481" i="19"/>
  <c r="B1481" i="19"/>
  <c r="C1481" i="19"/>
  <c r="A1482" i="19"/>
  <c r="B1482" i="19"/>
  <c r="C1482" i="19"/>
  <c r="A1483" i="19"/>
  <c r="B1483" i="19"/>
  <c r="C1483" i="19"/>
  <c r="A1484" i="19"/>
  <c r="B1484" i="19"/>
  <c r="C1484" i="19"/>
  <c r="A1485" i="19"/>
  <c r="B1485" i="19"/>
  <c r="C1485" i="19"/>
  <c r="A1486" i="19"/>
  <c r="B1486" i="19"/>
  <c r="C1486" i="19"/>
  <c r="A1487" i="19"/>
  <c r="B1487" i="19"/>
  <c r="C1487" i="19"/>
  <c r="A1488" i="19"/>
  <c r="B1488" i="19"/>
  <c r="C1488" i="19"/>
  <c r="A1489" i="19"/>
  <c r="B1489" i="19"/>
  <c r="C1489" i="19"/>
  <c r="A1490" i="19"/>
  <c r="B1490" i="19"/>
  <c r="C1490" i="19"/>
  <c r="A1491" i="19"/>
  <c r="B1491" i="19"/>
  <c r="C1491" i="19"/>
  <c r="A1492" i="19"/>
  <c r="B1492" i="19"/>
  <c r="C1492" i="19"/>
  <c r="A1493" i="19"/>
  <c r="B1493" i="19"/>
  <c r="C1493" i="19"/>
  <c r="A1494" i="19"/>
  <c r="B1494" i="19"/>
  <c r="C1494" i="19"/>
  <c r="A1495" i="19"/>
  <c r="B1495" i="19"/>
  <c r="C1495" i="19"/>
  <c r="A1496" i="19"/>
  <c r="B1496" i="19"/>
  <c r="C1496" i="19"/>
  <c r="A1497" i="19"/>
  <c r="B1497" i="19"/>
  <c r="C1497" i="19"/>
  <c r="A1498" i="19"/>
  <c r="B1498" i="19"/>
  <c r="C1498" i="19"/>
  <c r="A1499" i="19"/>
  <c r="B1499" i="19"/>
  <c r="C1499" i="19"/>
  <c r="A1500" i="19"/>
  <c r="B1500" i="19"/>
  <c r="C1500" i="19"/>
  <c r="A1501" i="19"/>
  <c r="B1501" i="19"/>
  <c r="C1501" i="19"/>
  <c r="A1502" i="19"/>
  <c r="B1502" i="19"/>
  <c r="C1502" i="19"/>
  <c r="A1503" i="19"/>
  <c r="B1503" i="19"/>
  <c r="C1503" i="19"/>
  <c r="A1504" i="19"/>
  <c r="B1504" i="19"/>
  <c r="C1504" i="19"/>
  <c r="A1505" i="19"/>
  <c r="B1505" i="19"/>
  <c r="C1505" i="19"/>
  <c r="A1506" i="19"/>
  <c r="B1506" i="19"/>
  <c r="C1506" i="19"/>
  <c r="A1507" i="19"/>
  <c r="B1507" i="19"/>
  <c r="C1507" i="19"/>
  <c r="A1508" i="19"/>
  <c r="B1508" i="19"/>
  <c r="C1508" i="19"/>
  <c r="A1509" i="19"/>
  <c r="B1509" i="19"/>
  <c r="C1509" i="19"/>
  <c r="A1510" i="19"/>
  <c r="B1510" i="19"/>
  <c r="C1510" i="19"/>
  <c r="A1511" i="19"/>
  <c r="B1511" i="19"/>
  <c r="C1511" i="19"/>
  <c r="A1512" i="19"/>
  <c r="B1512" i="19"/>
  <c r="C1512" i="19"/>
  <c r="A1513" i="19"/>
  <c r="B1513" i="19"/>
  <c r="C1513" i="19"/>
  <c r="A1514" i="19"/>
  <c r="B1514" i="19"/>
  <c r="C1514" i="19"/>
  <c r="A1515" i="19"/>
  <c r="B1515" i="19"/>
  <c r="C1515" i="19"/>
  <c r="A1516" i="19"/>
  <c r="B1516" i="19"/>
  <c r="C1516" i="19"/>
  <c r="A1517" i="19"/>
  <c r="B1517" i="19"/>
  <c r="C1517" i="19"/>
  <c r="A1518" i="19"/>
  <c r="B1518" i="19"/>
  <c r="C1518" i="19"/>
  <c r="A1519" i="19"/>
  <c r="B1519" i="19"/>
  <c r="C1519" i="19"/>
  <c r="A1520" i="19"/>
  <c r="B1520" i="19"/>
  <c r="C1520" i="19"/>
  <c r="A1521" i="19"/>
  <c r="B1521" i="19"/>
  <c r="C1521" i="19"/>
  <c r="B2" i="19"/>
  <c r="C2" i="19"/>
  <c r="A2" i="19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AA566" i="20"/>
  <c r="AA567" i="20"/>
  <c r="AA568" i="20"/>
  <c r="AA569" i="20"/>
  <c r="AA570" i="20"/>
  <c r="AA571" i="20"/>
  <c r="AA572" i="20"/>
  <c r="AA573" i="20"/>
  <c r="AA574" i="20"/>
  <c r="AA575" i="20"/>
  <c r="AA576" i="20"/>
  <c r="AA577" i="20"/>
  <c r="AA578" i="20"/>
  <c r="AA579" i="20"/>
  <c r="AA580" i="20"/>
  <c r="AA581" i="20"/>
  <c r="AA582" i="20"/>
  <c r="AA583" i="20"/>
  <c r="AA584" i="20"/>
  <c r="AA585" i="20"/>
  <c r="AA586" i="20"/>
  <c r="AA587" i="20"/>
  <c r="AA588" i="20"/>
  <c r="AA589" i="20"/>
  <c r="AA590" i="20"/>
  <c r="AA591" i="20"/>
  <c r="AA592" i="20"/>
  <c r="AA593" i="20"/>
  <c r="AA594" i="20"/>
  <c r="AA595" i="20"/>
  <c r="AA596" i="20"/>
  <c r="AA597" i="20"/>
  <c r="AA598" i="20"/>
  <c r="AA599" i="20"/>
  <c r="AA600" i="20"/>
  <c r="AA601" i="20"/>
  <c r="AA602" i="20"/>
  <c r="AA603" i="20"/>
  <c r="AA604" i="20"/>
  <c r="AA605" i="20"/>
  <c r="AA606" i="20"/>
  <c r="AA607" i="20"/>
  <c r="AA608" i="20"/>
  <c r="AA609" i="20"/>
  <c r="AA610" i="20"/>
  <c r="AA611" i="20"/>
  <c r="AA612" i="20"/>
  <c r="AA613" i="20"/>
  <c r="AA614" i="20"/>
  <c r="AA615" i="20"/>
  <c r="AA616" i="20"/>
  <c r="AA617" i="20"/>
  <c r="AA618" i="20"/>
  <c r="AA619" i="20"/>
  <c r="AA620" i="20"/>
  <c r="AA621" i="20"/>
  <c r="AA622" i="20"/>
  <c r="AA623" i="20"/>
  <c r="AA624" i="20"/>
  <c r="AA625" i="20"/>
  <c r="AA626" i="20"/>
  <c r="AA627" i="20"/>
  <c r="AA628" i="20"/>
  <c r="AA629" i="20"/>
  <c r="AA630" i="20"/>
  <c r="AA631" i="20"/>
  <c r="AA632" i="20"/>
  <c r="AA633" i="20"/>
  <c r="AA634" i="20"/>
  <c r="AA635" i="20"/>
  <c r="AA636" i="20"/>
  <c r="AA637" i="20"/>
  <c r="AA638" i="20"/>
  <c r="AA639" i="20"/>
  <c r="AA640" i="20"/>
  <c r="AA641" i="20"/>
  <c r="AA642" i="20"/>
  <c r="AA643" i="20"/>
  <c r="AA644" i="20"/>
  <c r="AA645" i="20"/>
  <c r="AA646" i="20"/>
  <c r="AA647" i="20"/>
  <c r="AA648" i="20"/>
  <c r="AA649" i="20"/>
  <c r="AA650" i="20"/>
  <c r="AA651" i="20"/>
  <c r="AA652" i="20"/>
  <c r="AA653" i="20"/>
  <c r="AA654" i="20"/>
  <c r="AA655" i="20"/>
  <c r="AA656" i="20"/>
  <c r="AA657" i="20"/>
  <c r="AA658" i="20"/>
  <c r="AA659" i="20"/>
  <c r="AA660" i="20"/>
  <c r="AA661" i="20"/>
  <c r="AA662" i="20"/>
  <c r="AA663" i="20"/>
  <c r="AA664" i="20"/>
  <c r="AA665" i="20"/>
  <c r="AA666" i="20"/>
  <c r="AA667" i="20"/>
  <c r="AA668" i="20"/>
  <c r="AA669" i="20"/>
  <c r="AA670" i="20"/>
  <c r="AA671" i="20"/>
  <c r="AA672" i="20"/>
  <c r="AA673" i="20"/>
  <c r="AA674" i="20"/>
  <c r="AA675" i="20"/>
  <c r="AA676" i="20"/>
  <c r="AA677" i="20"/>
  <c r="AA678" i="20"/>
  <c r="AA679" i="20"/>
  <c r="AA680" i="20"/>
  <c r="AA681" i="20"/>
  <c r="AA682" i="20"/>
  <c r="AA683" i="20"/>
  <c r="AA684" i="20"/>
  <c r="AA685" i="20"/>
  <c r="AA686" i="20"/>
  <c r="AA687" i="20"/>
  <c r="AA688" i="20"/>
  <c r="AA689" i="20"/>
  <c r="AA690" i="20"/>
  <c r="AA691" i="20"/>
  <c r="AA692" i="20"/>
  <c r="AA693" i="20"/>
  <c r="AA694" i="20"/>
  <c r="AA695" i="20"/>
  <c r="AA696" i="20"/>
  <c r="AA697" i="20"/>
  <c r="AA698" i="20"/>
  <c r="AA699" i="20"/>
  <c r="AA700" i="20"/>
  <c r="AA701" i="20"/>
  <c r="AA702" i="20"/>
  <c r="AA703" i="20"/>
  <c r="AA704" i="20"/>
  <c r="AA705" i="20"/>
  <c r="AA706" i="20"/>
  <c r="AA707" i="20"/>
  <c r="AA708" i="20"/>
  <c r="AA709" i="20"/>
  <c r="AA710" i="20"/>
  <c r="AA711" i="20"/>
  <c r="AA712" i="20"/>
  <c r="AA713" i="20"/>
  <c r="AA714" i="20"/>
  <c r="AA715" i="20"/>
  <c r="AA716" i="20"/>
  <c r="AA717" i="20"/>
  <c r="AA718" i="20"/>
  <c r="AA719" i="20"/>
  <c r="AA720" i="20"/>
  <c r="AA721" i="20"/>
  <c r="AA722" i="20"/>
  <c r="AA723" i="20"/>
  <c r="AA724" i="20"/>
  <c r="AA725" i="20"/>
  <c r="AA726" i="20"/>
  <c r="AA727" i="20"/>
  <c r="AA728" i="20"/>
  <c r="AA729" i="20"/>
  <c r="AA730" i="20"/>
  <c r="AA731" i="20"/>
  <c r="AA732" i="20"/>
  <c r="AA733" i="20"/>
  <c r="AA734" i="20"/>
  <c r="AA735" i="20"/>
  <c r="AA736" i="20"/>
  <c r="AA737" i="20"/>
  <c r="AA738" i="20"/>
  <c r="AA739" i="20"/>
  <c r="AA740" i="20"/>
  <c r="AA741" i="20"/>
  <c r="AA742" i="20"/>
  <c r="AA743" i="20"/>
  <c r="AA744" i="20"/>
  <c r="AA745" i="20"/>
  <c r="AA746" i="20"/>
  <c r="AA747" i="20"/>
  <c r="AA748" i="20"/>
  <c r="AA749" i="20"/>
  <c r="AA750" i="20"/>
  <c r="AA751" i="20"/>
  <c r="AA752" i="20"/>
  <c r="AA753" i="20"/>
  <c r="AA754" i="20"/>
  <c r="AA755" i="20"/>
  <c r="AA756" i="20"/>
  <c r="AA757" i="20"/>
  <c r="AA758" i="20"/>
  <c r="AA759" i="20"/>
  <c r="AA760" i="20"/>
  <c r="AA761" i="20"/>
  <c r="AA762" i="20"/>
  <c r="AA763" i="20"/>
  <c r="AA764" i="20"/>
  <c r="AA765" i="20"/>
  <c r="AA766" i="20"/>
  <c r="AA767" i="20"/>
  <c r="AA768" i="20"/>
  <c r="AA769" i="20"/>
  <c r="AA770" i="20"/>
  <c r="AA771" i="20"/>
  <c r="AA772" i="20"/>
  <c r="AA773" i="20"/>
  <c r="AA774" i="20"/>
  <c r="AA775" i="20"/>
  <c r="AA776" i="20"/>
  <c r="AA777" i="20"/>
  <c r="AA778" i="20"/>
  <c r="AA779" i="20"/>
  <c r="AA780" i="20"/>
  <c r="AA781" i="20"/>
  <c r="AA782" i="20"/>
  <c r="AA783" i="20"/>
  <c r="AA784" i="20"/>
  <c r="AA785" i="20"/>
  <c r="AA786" i="20"/>
  <c r="AA787" i="20"/>
  <c r="AA788" i="20"/>
  <c r="AA789" i="20"/>
  <c r="AA790" i="20"/>
  <c r="AA791" i="20"/>
  <c r="AA792" i="20"/>
  <c r="AA793" i="20"/>
  <c r="AA794" i="20"/>
  <c r="AA795" i="20"/>
  <c r="AA796" i="20"/>
  <c r="AA797" i="20"/>
  <c r="AA798" i="20"/>
  <c r="AA799" i="20"/>
  <c r="AA800" i="20"/>
  <c r="AA801" i="20"/>
  <c r="AA802" i="20"/>
  <c r="AA803" i="20"/>
  <c r="AA804" i="20"/>
  <c r="AA805" i="20"/>
  <c r="AA806" i="20"/>
  <c r="AA807" i="20"/>
  <c r="AA808" i="20"/>
  <c r="AA809" i="20"/>
  <c r="AA810" i="20"/>
  <c r="AA811" i="20"/>
  <c r="AA812" i="20"/>
  <c r="AA813" i="20"/>
  <c r="AA814" i="20"/>
  <c r="AA815" i="20"/>
  <c r="AA816" i="20"/>
  <c r="AA817" i="20"/>
  <c r="AA818" i="20"/>
  <c r="AA819" i="20"/>
  <c r="AA820" i="20"/>
  <c r="AA821" i="20"/>
  <c r="AA822" i="20"/>
  <c r="AA823" i="20"/>
  <c r="AA824" i="20"/>
  <c r="AA825" i="20"/>
  <c r="AA826" i="20"/>
  <c r="AA827" i="20"/>
  <c r="AA828" i="20"/>
  <c r="AA829" i="20"/>
  <c r="AA830" i="20"/>
  <c r="AA831" i="20"/>
  <c r="AA832" i="20"/>
  <c r="AA833" i="20"/>
  <c r="AA834" i="20"/>
  <c r="AA835" i="20"/>
  <c r="AA836" i="20"/>
  <c r="AA837" i="20"/>
  <c r="AA838" i="20"/>
  <c r="AA839" i="20"/>
  <c r="AA840" i="20"/>
  <c r="AA841" i="20"/>
  <c r="AA842" i="20"/>
  <c r="AA843" i="20"/>
  <c r="AA844" i="20"/>
  <c r="AA845" i="20"/>
  <c r="AA846" i="20"/>
  <c r="AA847" i="20"/>
  <c r="AA848" i="20"/>
  <c r="AA849" i="20"/>
  <c r="AA850" i="20"/>
  <c r="AA851" i="20"/>
  <c r="AA852" i="20"/>
  <c r="AA853" i="20"/>
  <c r="AA854" i="20"/>
  <c r="AA855" i="20"/>
  <c r="AA856" i="20"/>
  <c r="AA857" i="20"/>
  <c r="AA858" i="20"/>
  <c r="AA859" i="20"/>
  <c r="AA860" i="20"/>
  <c r="AA861" i="20"/>
  <c r="AA862" i="20"/>
  <c r="AA863" i="20"/>
  <c r="AA864" i="20"/>
  <c r="AA865" i="20"/>
  <c r="AA866" i="20"/>
  <c r="AA867" i="20"/>
  <c r="AA868" i="20"/>
  <c r="AA869" i="20"/>
  <c r="AA870" i="20"/>
  <c r="AA871" i="20"/>
  <c r="AA872" i="20"/>
  <c r="AA873" i="20"/>
  <c r="AA874" i="20"/>
  <c r="AA875" i="20"/>
  <c r="AA876" i="20"/>
  <c r="AA877" i="20"/>
  <c r="AA878" i="20"/>
  <c r="AA879" i="20"/>
  <c r="AA880" i="20"/>
  <c r="AA881" i="20"/>
  <c r="AA882" i="20"/>
  <c r="AA883" i="20"/>
  <c r="AA884" i="20"/>
  <c r="AA885" i="20"/>
  <c r="AA886" i="20"/>
  <c r="AA887" i="20"/>
  <c r="AA888" i="20"/>
  <c r="AA889" i="20"/>
  <c r="AA890" i="20"/>
  <c r="AA891" i="20"/>
  <c r="AA892" i="20"/>
  <c r="AA893" i="20"/>
  <c r="AA894" i="20"/>
  <c r="AA895" i="20"/>
  <c r="AA896" i="20"/>
  <c r="AA897" i="20"/>
  <c r="AA898" i="20"/>
  <c r="AA899" i="20"/>
  <c r="AA900" i="20"/>
  <c r="AA901" i="20"/>
  <c r="AA902" i="20"/>
  <c r="AA903" i="20"/>
  <c r="AA904" i="20"/>
  <c r="AA905" i="20"/>
  <c r="AA906" i="20"/>
  <c r="AA907" i="20"/>
  <c r="AA908" i="20"/>
  <c r="AA909" i="20"/>
  <c r="AA910" i="20"/>
  <c r="AA911" i="20"/>
  <c r="AA912" i="20"/>
  <c r="AA913" i="20"/>
  <c r="AA914" i="20"/>
  <c r="AA915" i="20"/>
  <c r="AA916" i="20"/>
  <c r="AA917" i="20"/>
  <c r="AA918" i="20"/>
  <c r="AA919" i="20"/>
  <c r="AA920" i="20"/>
  <c r="AA921" i="20"/>
  <c r="AA922" i="20"/>
  <c r="AA923" i="20"/>
  <c r="AA924" i="20"/>
  <c r="AA925" i="20"/>
  <c r="AA926" i="20"/>
  <c r="AA927" i="20"/>
  <c r="AA928" i="20"/>
  <c r="AA929" i="20"/>
  <c r="AA930" i="20"/>
  <c r="AA931" i="20"/>
  <c r="AA932" i="20"/>
  <c r="AA933" i="20"/>
  <c r="AA934" i="20"/>
  <c r="AA935" i="20"/>
  <c r="AA936" i="20"/>
  <c r="AA937" i="20"/>
  <c r="AA938" i="20"/>
  <c r="AA939" i="20"/>
  <c r="AA940" i="20"/>
  <c r="AA941" i="20"/>
  <c r="AA942" i="20"/>
  <c r="AA943" i="20"/>
  <c r="AA944" i="20"/>
  <c r="AA945" i="20"/>
  <c r="AA946" i="20"/>
  <c r="AA947" i="20"/>
  <c r="AA948" i="20"/>
  <c r="AA949" i="20"/>
  <c r="AA950" i="20"/>
  <c r="AA951" i="20"/>
  <c r="AA952" i="20"/>
  <c r="AA953" i="20"/>
  <c r="AA954" i="20"/>
  <c r="AA955" i="20"/>
  <c r="AA956" i="20"/>
  <c r="AA957" i="20"/>
  <c r="AA958" i="20"/>
  <c r="AA959" i="20"/>
  <c r="AA960" i="20"/>
  <c r="AA961" i="20"/>
  <c r="AA962" i="20"/>
  <c r="AA963" i="20"/>
  <c r="AA964" i="20"/>
  <c r="AA965" i="20"/>
  <c r="AA966" i="20"/>
  <c r="AA967" i="20"/>
  <c r="AA968" i="20"/>
  <c r="AA969" i="20"/>
  <c r="AA970" i="20"/>
  <c r="AA971" i="20"/>
  <c r="AA972" i="20"/>
  <c r="AA973" i="20"/>
  <c r="AA974" i="20"/>
  <c r="AA975" i="20"/>
  <c r="AA976" i="20"/>
  <c r="AA977" i="20"/>
  <c r="AA978" i="20"/>
  <c r="AA979" i="20"/>
  <c r="AA980" i="20"/>
  <c r="AA981" i="20"/>
  <c r="AA982" i="20"/>
  <c r="AA983" i="20"/>
  <c r="AA984" i="20"/>
  <c r="AA985" i="20"/>
  <c r="AA986" i="20"/>
  <c r="AA987" i="20"/>
  <c r="AA988" i="20"/>
  <c r="AA989" i="20"/>
  <c r="AA990" i="20"/>
  <c r="AA991" i="20"/>
  <c r="AA992" i="20"/>
  <c r="AA993" i="20"/>
  <c r="AA994" i="20"/>
  <c r="AA995" i="20"/>
  <c r="AA996" i="20"/>
  <c r="AA997" i="20"/>
  <c r="AA998" i="20"/>
  <c r="AA999" i="20"/>
  <c r="AA1000" i="20"/>
  <c r="AA1001" i="20"/>
  <c r="AA1002" i="20"/>
  <c r="AA1003" i="20"/>
  <c r="AA1004" i="20"/>
  <c r="AA1005" i="20"/>
  <c r="AA1006" i="20"/>
  <c r="AA1007" i="20"/>
  <c r="AA1008" i="20"/>
  <c r="AA1009" i="20"/>
  <c r="AA1010" i="20"/>
  <c r="AA1011" i="20"/>
  <c r="AA1012" i="20"/>
  <c r="AA1013" i="20"/>
  <c r="AA1014" i="20"/>
  <c r="AA1015" i="20"/>
  <c r="AA1016" i="20"/>
  <c r="AA1017" i="20"/>
  <c r="AA1018" i="20"/>
  <c r="AA1019" i="20"/>
  <c r="AA1020" i="20"/>
  <c r="AA1021" i="20"/>
  <c r="AA1022" i="20"/>
  <c r="AA1023" i="20"/>
  <c r="AA1024" i="20"/>
  <c r="AA1025" i="20"/>
  <c r="AA1026" i="20"/>
  <c r="AA1027" i="20"/>
  <c r="AA1028" i="20"/>
  <c r="AA1029" i="20"/>
  <c r="AA1030" i="20"/>
  <c r="AA1031" i="20"/>
  <c r="AA1032" i="20"/>
  <c r="AA1033" i="20"/>
  <c r="AA1034" i="20"/>
  <c r="AA1035" i="20"/>
  <c r="AA1036" i="20"/>
  <c r="AA1037" i="20"/>
  <c r="AA1038" i="20"/>
  <c r="AA1039" i="20"/>
  <c r="AA1040" i="20"/>
  <c r="AA1041" i="20"/>
  <c r="AA1042" i="20"/>
  <c r="AA1043" i="20"/>
  <c r="AA1044" i="20"/>
  <c r="AA1045" i="20"/>
  <c r="AA1046" i="20"/>
  <c r="AA1047" i="20"/>
  <c r="AA1048" i="20"/>
  <c r="AA1049" i="20"/>
  <c r="AA1050" i="20"/>
  <c r="AA1051" i="20"/>
  <c r="AA1052" i="20"/>
  <c r="AA1053" i="20"/>
  <c r="AA1054" i="20"/>
  <c r="AA1055" i="20"/>
  <c r="AA1056" i="20"/>
  <c r="AA1057" i="20"/>
  <c r="AA1058" i="20"/>
  <c r="AA1059" i="20"/>
  <c r="AA1060" i="20"/>
  <c r="AA1061" i="20"/>
  <c r="AA1062" i="20"/>
  <c r="AA1063" i="20"/>
  <c r="AA1064" i="20"/>
  <c r="AA1065" i="20"/>
  <c r="AA1066" i="20"/>
  <c r="AA1067" i="20"/>
  <c r="AA1068" i="20"/>
  <c r="AA1069" i="20"/>
  <c r="AA1070" i="20"/>
  <c r="AA1071" i="20"/>
  <c r="AA1072" i="20"/>
  <c r="AA1073" i="20"/>
  <c r="AA1074" i="20"/>
  <c r="AA1075" i="20"/>
  <c r="AA1076" i="20"/>
  <c r="AA1077" i="20"/>
  <c r="AA1078" i="20"/>
  <c r="AA1079" i="20"/>
  <c r="AA1080" i="20"/>
  <c r="AA1081" i="20"/>
  <c r="AA1082" i="20"/>
  <c r="AA1083" i="20"/>
  <c r="AA1084" i="20"/>
  <c r="AA1085" i="20"/>
  <c r="AA1086" i="20"/>
  <c r="AA1087" i="20"/>
  <c r="AA1088" i="20"/>
  <c r="AA1089" i="20"/>
  <c r="AA1090" i="20"/>
  <c r="AA1091" i="20"/>
  <c r="AA1092" i="20"/>
  <c r="AA1093" i="20"/>
  <c r="AA1094" i="20"/>
  <c r="AA1095" i="20"/>
  <c r="AA1096" i="20"/>
  <c r="AA1097" i="20"/>
  <c r="AA1098" i="20"/>
  <c r="AA1099" i="20"/>
  <c r="AA1100" i="20"/>
  <c r="AA1101" i="20"/>
  <c r="AA1102" i="20"/>
  <c r="AA1103" i="20"/>
  <c r="AA1104" i="20"/>
  <c r="AA1105" i="20"/>
  <c r="AA1106" i="20"/>
  <c r="AA1107" i="20"/>
  <c r="AA1108" i="20"/>
  <c r="AA1109" i="20"/>
  <c r="AA1110" i="20"/>
  <c r="AA1111" i="20"/>
  <c r="AA1112" i="20"/>
  <c r="AA1113" i="20"/>
  <c r="AA1114" i="20"/>
  <c r="AA1115" i="20"/>
  <c r="AA1116" i="20"/>
  <c r="AA1117" i="20"/>
  <c r="AA1118" i="20"/>
  <c r="AA1119" i="20"/>
  <c r="AA1120" i="20"/>
  <c r="AA1121" i="20"/>
  <c r="AA1122" i="20"/>
  <c r="AA1123" i="20"/>
  <c r="AA1124" i="20"/>
  <c r="AA1125" i="20"/>
  <c r="AA1126" i="20"/>
  <c r="AA1127" i="20"/>
  <c r="AA1128" i="20"/>
  <c r="AA1129" i="20"/>
  <c r="AA1130" i="20"/>
  <c r="AA1131" i="20"/>
  <c r="AA1132" i="20"/>
  <c r="AA1133" i="20"/>
  <c r="AA1134" i="20"/>
  <c r="AA1135" i="20"/>
  <c r="AA1136" i="20"/>
  <c r="AA1137" i="20"/>
  <c r="AA1138" i="20"/>
  <c r="AA1139" i="20"/>
  <c r="AA1140" i="20"/>
  <c r="AA1141" i="20"/>
  <c r="AA1142" i="20"/>
  <c r="AA1143" i="20"/>
  <c r="AA1144" i="20"/>
  <c r="AA1145" i="20"/>
  <c r="AA1146" i="20"/>
  <c r="AA1147" i="20"/>
  <c r="AA1148" i="20"/>
  <c r="AA1149" i="20"/>
  <c r="AA1150" i="20"/>
  <c r="AA1151" i="20"/>
  <c r="AA1152" i="20"/>
  <c r="AA1153" i="20"/>
  <c r="AA1154" i="20"/>
  <c r="AA1155" i="20"/>
  <c r="AA1156" i="20"/>
  <c r="AA1157" i="20"/>
  <c r="AA1158" i="20"/>
  <c r="AA1159" i="20"/>
  <c r="AA1160" i="20"/>
  <c r="AA1161" i="20"/>
  <c r="AA1162" i="20"/>
  <c r="AA1163" i="20"/>
  <c r="AA1164" i="20"/>
  <c r="AA1165" i="20"/>
  <c r="AA1166" i="20"/>
  <c r="AA1167" i="20"/>
  <c r="AA1168" i="20"/>
  <c r="AA1169" i="20"/>
  <c r="AA1170" i="20"/>
  <c r="AA1171" i="20"/>
  <c r="AA1172" i="20"/>
  <c r="AA1173" i="20"/>
  <c r="AA1174" i="20"/>
  <c r="AA1175" i="20"/>
  <c r="AA1176" i="20"/>
  <c r="AA1177" i="20"/>
  <c r="AA1178" i="20"/>
  <c r="AA1179" i="20"/>
  <c r="AA1180" i="20"/>
  <c r="AA1181" i="20"/>
  <c r="AA1182" i="20"/>
  <c r="AA1183" i="20"/>
  <c r="AA1184" i="20"/>
  <c r="AA1185" i="20"/>
  <c r="AA1186" i="20"/>
  <c r="AA1187" i="20"/>
  <c r="AA1188" i="20"/>
  <c r="AA1189" i="20"/>
  <c r="AA1190" i="20"/>
  <c r="AA1191" i="20"/>
  <c r="AA1192" i="20"/>
  <c r="AA1193" i="20"/>
  <c r="AA1194" i="20"/>
  <c r="AA1195" i="20"/>
  <c r="AA1196" i="20"/>
  <c r="AA1197" i="20"/>
  <c r="AA1198" i="20"/>
  <c r="AA1199" i="20"/>
  <c r="AA1200" i="20"/>
  <c r="AA1201" i="20"/>
  <c r="AA1202" i="20"/>
  <c r="AA1203" i="20"/>
  <c r="AA1204" i="20"/>
  <c r="AA1205" i="20"/>
  <c r="AA1206" i="20"/>
  <c r="AA1207" i="20"/>
  <c r="AA1208" i="20"/>
  <c r="AA1209" i="20"/>
  <c r="AA1210" i="20"/>
  <c r="AA1211" i="20"/>
  <c r="AA1212" i="20"/>
  <c r="AA1213" i="20"/>
  <c r="AA1214" i="20"/>
  <c r="AA1215" i="20"/>
  <c r="AA1216" i="20"/>
  <c r="AA1217" i="20"/>
  <c r="AA1218" i="20"/>
  <c r="AA1219" i="20"/>
  <c r="AA1220" i="20"/>
  <c r="AA1221" i="20"/>
  <c r="AA1222" i="20"/>
  <c r="AA1223" i="20"/>
  <c r="AA1224" i="20"/>
  <c r="AA1225" i="20"/>
  <c r="AA1226" i="20"/>
  <c r="AA1227" i="20"/>
  <c r="AA1228" i="20"/>
  <c r="AA1229" i="20"/>
  <c r="AA1230" i="20"/>
  <c r="AA1231" i="20"/>
  <c r="AA1232" i="20"/>
  <c r="AA1233" i="20"/>
  <c r="AA1234" i="20"/>
  <c r="AA1235" i="20"/>
  <c r="AA1236" i="20"/>
  <c r="AA1237" i="20"/>
  <c r="AA1238" i="20"/>
  <c r="AA1239" i="20"/>
  <c r="AA1240" i="20"/>
  <c r="AA1241" i="20"/>
  <c r="AA1242" i="20"/>
  <c r="AA1243" i="20"/>
  <c r="AA1244" i="20"/>
  <c r="AA1245" i="20"/>
  <c r="AA1246" i="20"/>
  <c r="AA1247" i="20"/>
  <c r="AA1248" i="20"/>
  <c r="AA1249" i="20"/>
  <c r="AA1250" i="20"/>
  <c r="AA1251" i="20"/>
  <c r="AA1252" i="20"/>
  <c r="AA1253" i="20"/>
  <c r="AA1254" i="20"/>
  <c r="AA1255" i="20"/>
  <c r="AA1256" i="20"/>
  <c r="AA1257" i="20"/>
  <c r="AA1258" i="20"/>
  <c r="AA1259" i="20"/>
  <c r="AA1260" i="20"/>
  <c r="AA1261" i="20"/>
  <c r="AA1262" i="20"/>
  <c r="AA1263" i="20"/>
  <c r="AA1264" i="20"/>
  <c r="AA1265" i="20"/>
  <c r="AA1266" i="20"/>
  <c r="AA1267" i="20"/>
  <c r="AA1268" i="20"/>
  <c r="AA1269" i="20"/>
  <c r="AA1270" i="20"/>
  <c r="AA1271" i="20"/>
  <c r="AA1272" i="20"/>
  <c r="AA1273" i="20"/>
  <c r="AA1274" i="20"/>
  <c r="AA1275" i="20"/>
  <c r="AA1276" i="20"/>
  <c r="AA1277" i="20"/>
  <c r="AA1278" i="20"/>
  <c r="AA1279" i="20"/>
  <c r="AA1280" i="20"/>
  <c r="AA1281" i="20"/>
  <c r="AA1282" i="20"/>
  <c r="AA1283" i="20"/>
  <c r="AA1284" i="20"/>
  <c r="AA1285" i="20"/>
  <c r="AA1286" i="20"/>
  <c r="AA1287" i="20"/>
  <c r="AA1288" i="20"/>
  <c r="AA1289" i="20"/>
  <c r="AA1290" i="20"/>
  <c r="AA1291" i="20"/>
  <c r="AA1292" i="20"/>
  <c r="AA1293" i="20"/>
  <c r="AA1294" i="20"/>
  <c r="AA1295" i="20"/>
  <c r="AA1296" i="20"/>
  <c r="AA1297" i="20"/>
  <c r="AA1298" i="20"/>
  <c r="AA1299" i="20"/>
  <c r="AA1300" i="20"/>
  <c r="AA1301" i="20"/>
  <c r="AA1302" i="20"/>
  <c r="AA1303" i="20"/>
  <c r="AA1304" i="20"/>
  <c r="AA1305" i="20"/>
  <c r="AA1306" i="20"/>
  <c r="AA1307" i="20"/>
  <c r="AA1308" i="20"/>
  <c r="AA1309" i="20"/>
  <c r="AA1310" i="20"/>
  <c r="AA1311" i="20"/>
  <c r="AA1312" i="20"/>
  <c r="AA1313" i="20"/>
  <c r="AA1314" i="20"/>
  <c r="AA1315" i="20"/>
  <c r="AA1316" i="20"/>
  <c r="AA1317" i="20"/>
  <c r="AA1318" i="20"/>
  <c r="AA1319" i="20"/>
  <c r="AA1320" i="20"/>
  <c r="AA1321" i="20"/>
  <c r="AA1322" i="20"/>
  <c r="AA1323" i="20"/>
  <c r="AA1324" i="20"/>
  <c r="AA1325" i="20"/>
  <c r="AA1326" i="20"/>
  <c r="AA1327" i="20"/>
  <c r="AA1328" i="20"/>
  <c r="AA1329" i="20"/>
  <c r="AA1330" i="20"/>
  <c r="AA1331" i="20"/>
  <c r="AA1332" i="20"/>
  <c r="AA1333" i="20"/>
  <c r="AA1334" i="20"/>
  <c r="AA1335" i="20"/>
  <c r="AA1336" i="20"/>
  <c r="AA1337" i="20"/>
  <c r="AA1338" i="20"/>
  <c r="AA1339" i="20"/>
  <c r="AA1340" i="20"/>
  <c r="AA1341" i="20"/>
  <c r="AA1342" i="20"/>
  <c r="AA1343" i="20"/>
  <c r="AA1344" i="20"/>
  <c r="AA1345" i="20"/>
  <c r="AA1346" i="20"/>
  <c r="AA1347" i="20"/>
  <c r="AA1348" i="20"/>
  <c r="AA1349" i="20"/>
  <c r="AA1350" i="20"/>
  <c r="AA1351" i="20"/>
  <c r="AA1352" i="20"/>
  <c r="AA1353" i="20"/>
  <c r="AA1354" i="20"/>
  <c r="AA1355" i="20"/>
  <c r="AA1356" i="20"/>
  <c r="AA1357" i="20"/>
  <c r="AA1358" i="20"/>
  <c r="AA1359" i="20"/>
  <c r="AA1360" i="20"/>
  <c r="AA1361" i="20"/>
  <c r="AA1362" i="20"/>
  <c r="AA1363" i="20"/>
  <c r="AA1364" i="20"/>
  <c r="AA1365" i="20"/>
  <c r="AA1366" i="20"/>
  <c r="AA1367" i="20"/>
  <c r="AA1368" i="20"/>
  <c r="AA1369" i="20"/>
  <c r="AA1370" i="20"/>
  <c r="AA1371" i="20"/>
  <c r="AA1372" i="20"/>
  <c r="AA1373" i="20"/>
  <c r="AA1374" i="20"/>
  <c r="AA1375" i="20"/>
  <c r="AA1376" i="20"/>
  <c r="AA1377" i="20"/>
  <c r="AA1378" i="20"/>
  <c r="AA1379" i="20"/>
  <c r="AA1380" i="20"/>
  <c r="AA1381" i="20"/>
  <c r="AA1382" i="20"/>
  <c r="AA1383" i="20"/>
  <c r="AA1384" i="20"/>
  <c r="AA1385" i="20"/>
  <c r="AA1386" i="20"/>
  <c r="AA1387" i="20"/>
  <c r="AA1388" i="20"/>
  <c r="AA1389" i="20"/>
  <c r="AA1390" i="20"/>
  <c r="AA1391" i="20"/>
  <c r="AA1392" i="20"/>
  <c r="AA1393" i="20"/>
  <c r="AA1394" i="20"/>
  <c r="AA1395" i="20"/>
  <c r="AA1396" i="20"/>
  <c r="AA1397" i="20"/>
  <c r="AA1398" i="20"/>
  <c r="AA1399" i="20"/>
  <c r="AA1400" i="20"/>
  <c r="AA1401" i="20"/>
  <c r="AA1402" i="20"/>
  <c r="AA1403" i="20"/>
  <c r="AA1404" i="20"/>
  <c r="AA1405" i="20"/>
  <c r="AA1406" i="20"/>
  <c r="AA1407" i="20"/>
  <c r="AA1408" i="20"/>
  <c r="AA1409" i="20"/>
  <c r="AA1410" i="20"/>
  <c r="AA1411" i="20"/>
  <c r="AA1412" i="20"/>
  <c r="AA1413" i="20"/>
  <c r="AA1414" i="20"/>
  <c r="AA1415" i="20"/>
  <c r="AA1416" i="20"/>
  <c r="AA1417" i="20"/>
  <c r="AA1418" i="20"/>
  <c r="AA1419" i="20"/>
  <c r="AA1420" i="20"/>
  <c r="AA1421" i="20"/>
  <c r="AA1422" i="20"/>
  <c r="AA1423" i="20"/>
  <c r="AA1424" i="20"/>
  <c r="AA1425" i="20"/>
  <c r="AA1426" i="20"/>
  <c r="AA1427" i="20"/>
  <c r="AA1428" i="20"/>
  <c r="AA1429" i="20"/>
  <c r="AA1430" i="20"/>
  <c r="AA1431" i="20"/>
  <c r="AA1432" i="20"/>
  <c r="AA1433" i="20"/>
  <c r="AA1434" i="20"/>
  <c r="AA1435" i="20"/>
  <c r="AA1436" i="20"/>
  <c r="AA1437" i="20"/>
  <c r="AA1438" i="20"/>
  <c r="AA1439" i="20"/>
  <c r="AA1440" i="20"/>
  <c r="AA1441" i="20"/>
  <c r="AA1442" i="20"/>
  <c r="AA1443" i="20"/>
  <c r="AA1444" i="20"/>
  <c r="AA1445" i="20"/>
  <c r="AA1446" i="20"/>
  <c r="AA1447" i="20"/>
  <c r="AA1448" i="20"/>
  <c r="AA1449" i="20"/>
  <c r="AA1450" i="20"/>
  <c r="AA1451" i="20"/>
  <c r="AA1452" i="20"/>
  <c r="AA1453" i="20"/>
  <c r="AA1454" i="20"/>
  <c r="AA1455" i="20"/>
  <c r="AA1456" i="20"/>
  <c r="AA1457" i="20"/>
  <c r="AA1458" i="20"/>
  <c r="AA1459" i="20"/>
  <c r="AA1460" i="20"/>
  <c r="AA1461" i="20"/>
  <c r="AA1462" i="20"/>
  <c r="AA1463" i="20"/>
  <c r="AA1464" i="20"/>
  <c r="AA1465" i="20"/>
  <c r="AA1466" i="20"/>
  <c r="AA1467" i="20"/>
  <c r="AA1468" i="20"/>
  <c r="AA1469" i="20"/>
  <c r="AA1470" i="20"/>
  <c r="AA1471" i="20"/>
  <c r="AA1472" i="20"/>
  <c r="AA1473" i="20"/>
  <c r="AA1474" i="20"/>
  <c r="AA1475" i="20"/>
  <c r="AA1476" i="20"/>
  <c r="AA1477" i="20"/>
  <c r="AA1478" i="20"/>
  <c r="AA1479" i="20"/>
  <c r="AA1480" i="20"/>
  <c r="AA1481" i="20"/>
  <c r="AA1482" i="20"/>
  <c r="AA1483" i="20"/>
  <c r="AA1484" i="20"/>
  <c r="AA1485" i="20"/>
  <c r="AA1486" i="20"/>
  <c r="AA1487" i="20"/>
  <c r="AA1488" i="20"/>
  <c r="AA1489" i="20"/>
  <c r="AA1490" i="20"/>
  <c r="AA1491" i="20"/>
  <c r="AA1492" i="20"/>
  <c r="AA1493" i="20"/>
  <c r="AA1494" i="20"/>
  <c r="AA1495" i="20"/>
  <c r="AA1496" i="20"/>
  <c r="AA1497" i="20"/>
  <c r="AA1498" i="20"/>
  <c r="AA1499" i="20"/>
  <c r="AA1500" i="20"/>
  <c r="AA1501" i="20"/>
  <c r="AA1502" i="20"/>
  <c r="AA1503" i="20"/>
  <c r="AA1504" i="20"/>
  <c r="AA1505" i="20"/>
  <c r="AA1506" i="20"/>
  <c r="AA1507" i="20"/>
  <c r="AA1508" i="20"/>
  <c r="AA1509" i="20"/>
  <c r="AA1510" i="20"/>
  <c r="AA1511" i="20"/>
  <c r="AA1512" i="20"/>
  <c r="AA1513" i="20"/>
  <c r="AA1514" i="20"/>
  <c r="AA1515" i="20"/>
  <c r="AA1516" i="20"/>
  <c r="AA1517" i="20"/>
  <c r="AA1518" i="20"/>
  <c r="AA1519" i="20"/>
  <c r="AA1520" i="20"/>
  <c r="AA1521" i="20"/>
  <c r="AA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X566" i="20"/>
  <c r="X567" i="20"/>
  <c r="X568" i="20"/>
  <c r="X569" i="20"/>
  <c r="X570" i="20"/>
  <c r="X571" i="20"/>
  <c r="X572" i="20"/>
  <c r="X573" i="20"/>
  <c r="X574" i="20"/>
  <c r="X575" i="20"/>
  <c r="X576" i="20"/>
  <c r="X577" i="20"/>
  <c r="X578" i="20"/>
  <c r="X579" i="20"/>
  <c r="X580" i="20"/>
  <c r="X581" i="20"/>
  <c r="X582" i="20"/>
  <c r="X583" i="20"/>
  <c r="X584" i="20"/>
  <c r="X585" i="20"/>
  <c r="X586" i="20"/>
  <c r="X587" i="20"/>
  <c r="X588" i="20"/>
  <c r="X589" i="20"/>
  <c r="X590" i="20"/>
  <c r="X591" i="20"/>
  <c r="X592" i="20"/>
  <c r="X593" i="20"/>
  <c r="X594" i="20"/>
  <c r="X595" i="20"/>
  <c r="X596" i="20"/>
  <c r="X597" i="20"/>
  <c r="X598" i="20"/>
  <c r="X599" i="20"/>
  <c r="X600" i="20"/>
  <c r="X601" i="20"/>
  <c r="X602" i="20"/>
  <c r="X603" i="20"/>
  <c r="X604" i="20"/>
  <c r="X605" i="20"/>
  <c r="X606" i="20"/>
  <c r="X607" i="20"/>
  <c r="X608" i="20"/>
  <c r="X609" i="20"/>
  <c r="X610" i="20"/>
  <c r="X611" i="20"/>
  <c r="X612" i="20"/>
  <c r="X613" i="20"/>
  <c r="X614" i="20"/>
  <c r="X615" i="20"/>
  <c r="X616" i="20"/>
  <c r="X617" i="20"/>
  <c r="X618" i="20"/>
  <c r="X619" i="20"/>
  <c r="X620" i="20"/>
  <c r="X621" i="20"/>
  <c r="X622" i="20"/>
  <c r="X623" i="20"/>
  <c r="X624" i="20"/>
  <c r="X625" i="20"/>
  <c r="X626" i="20"/>
  <c r="X627" i="20"/>
  <c r="X628" i="20"/>
  <c r="X629" i="20"/>
  <c r="X630" i="20"/>
  <c r="X631" i="20"/>
  <c r="X632" i="20"/>
  <c r="X633" i="20"/>
  <c r="X634" i="20"/>
  <c r="X635" i="20"/>
  <c r="X636" i="20"/>
  <c r="X637" i="20"/>
  <c r="X638" i="20"/>
  <c r="X639" i="20"/>
  <c r="X640" i="20"/>
  <c r="X641" i="20"/>
  <c r="X642" i="20"/>
  <c r="X643" i="20"/>
  <c r="X644" i="20"/>
  <c r="X645" i="20"/>
  <c r="X646" i="20"/>
  <c r="X647" i="20"/>
  <c r="X648" i="20"/>
  <c r="X649" i="20"/>
  <c r="X650" i="20"/>
  <c r="X651" i="20"/>
  <c r="X652" i="20"/>
  <c r="X653" i="20"/>
  <c r="X654" i="20"/>
  <c r="X655" i="20"/>
  <c r="X656" i="20"/>
  <c r="X657" i="20"/>
  <c r="X658" i="20"/>
  <c r="X659" i="20"/>
  <c r="X660" i="20"/>
  <c r="X661" i="20"/>
  <c r="X662" i="20"/>
  <c r="X663" i="20"/>
  <c r="X664" i="20"/>
  <c r="X665" i="20"/>
  <c r="X666" i="20"/>
  <c r="X667" i="20"/>
  <c r="X668" i="20"/>
  <c r="X669" i="20"/>
  <c r="X670" i="20"/>
  <c r="X671" i="20"/>
  <c r="X672" i="20"/>
  <c r="X673" i="20"/>
  <c r="X674" i="20"/>
  <c r="X675" i="20"/>
  <c r="X676" i="20"/>
  <c r="X677" i="20"/>
  <c r="X678" i="20"/>
  <c r="X679" i="20"/>
  <c r="X680" i="20"/>
  <c r="X681" i="20"/>
  <c r="X682" i="20"/>
  <c r="X683" i="20"/>
  <c r="X684" i="20"/>
  <c r="X685" i="20"/>
  <c r="X686" i="20"/>
  <c r="X687" i="20"/>
  <c r="X688" i="20"/>
  <c r="X689" i="20"/>
  <c r="X690" i="20"/>
  <c r="X691" i="20"/>
  <c r="X692" i="20"/>
  <c r="X693" i="20"/>
  <c r="X694" i="20"/>
  <c r="X695" i="20"/>
  <c r="X696" i="20"/>
  <c r="X697" i="20"/>
  <c r="X698" i="20"/>
  <c r="X699" i="20"/>
  <c r="X700" i="20"/>
  <c r="X701" i="20"/>
  <c r="X702" i="20"/>
  <c r="X703" i="20"/>
  <c r="X704" i="20"/>
  <c r="X705" i="20"/>
  <c r="X706" i="20"/>
  <c r="X707" i="20"/>
  <c r="X708" i="20"/>
  <c r="X709" i="20"/>
  <c r="X710" i="20"/>
  <c r="X711" i="20"/>
  <c r="X712" i="20"/>
  <c r="X713" i="20"/>
  <c r="X714" i="20"/>
  <c r="X715" i="20"/>
  <c r="X716" i="20"/>
  <c r="X717" i="20"/>
  <c r="X718" i="20"/>
  <c r="X719" i="20"/>
  <c r="X720" i="20"/>
  <c r="X721" i="20"/>
  <c r="X722" i="20"/>
  <c r="X723" i="20"/>
  <c r="X724" i="20"/>
  <c r="X725" i="20"/>
  <c r="X726" i="20"/>
  <c r="X727" i="20"/>
  <c r="X728" i="20"/>
  <c r="X729" i="20"/>
  <c r="X730" i="20"/>
  <c r="X731" i="20"/>
  <c r="X732" i="20"/>
  <c r="X733" i="20"/>
  <c r="X734" i="20"/>
  <c r="X735" i="20"/>
  <c r="X736" i="20"/>
  <c r="X737" i="20"/>
  <c r="X738" i="20"/>
  <c r="X739" i="20"/>
  <c r="X740" i="20"/>
  <c r="X741" i="20"/>
  <c r="X742" i="20"/>
  <c r="X743" i="20"/>
  <c r="X744" i="20"/>
  <c r="X745" i="20"/>
  <c r="X746" i="20"/>
  <c r="X747" i="20"/>
  <c r="X748" i="20"/>
  <c r="X749" i="20"/>
  <c r="X750" i="20"/>
  <c r="X751" i="20"/>
  <c r="X752" i="20"/>
  <c r="X753" i="20"/>
  <c r="X754" i="20"/>
  <c r="X755" i="20"/>
  <c r="X756" i="20"/>
  <c r="X757" i="20"/>
  <c r="X758" i="20"/>
  <c r="X759" i="20"/>
  <c r="X760" i="20"/>
  <c r="X761" i="20"/>
  <c r="X762" i="20"/>
  <c r="X763" i="20"/>
  <c r="X764" i="20"/>
  <c r="X765" i="20"/>
  <c r="X766" i="20"/>
  <c r="X767" i="20"/>
  <c r="X768" i="20"/>
  <c r="X769" i="20"/>
  <c r="X770" i="20"/>
  <c r="X771" i="20"/>
  <c r="X772" i="20"/>
  <c r="X773" i="20"/>
  <c r="X774" i="20"/>
  <c r="X775" i="20"/>
  <c r="X776" i="20"/>
  <c r="X777" i="20"/>
  <c r="X778" i="20"/>
  <c r="X779" i="20"/>
  <c r="X780" i="20"/>
  <c r="X781" i="20"/>
  <c r="X782" i="20"/>
  <c r="X783" i="20"/>
  <c r="X784" i="20"/>
  <c r="X785" i="20"/>
  <c r="X786" i="20"/>
  <c r="X787" i="20"/>
  <c r="X788" i="20"/>
  <c r="X789" i="20"/>
  <c r="X790" i="20"/>
  <c r="X791" i="20"/>
  <c r="X792" i="20"/>
  <c r="X793" i="20"/>
  <c r="X794" i="20"/>
  <c r="X795" i="20"/>
  <c r="X796" i="20"/>
  <c r="X797" i="20"/>
  <c r="X798" i="20"/>
  <c r="X799" i="20"/>
  <c r="X800" i="20"/>
  <c r="X801" i="20"/>
  <c r="X802" i="20"/>
  <c r="X803" i="20"/>
  <c r="X804" i="20"/>
  <c r="X805" i="20"/>
  <c r="X806" i="20"/>
  <c r="X807" i="20"/>
  <c r="X808" i="20"/>
  <c r="X809" i="20"/>
  <c r="X810" i="20"/>
  <c r="X811" i="20"/>
  <c r="X812" i="20"/>
  <c r="X813" i="20"/>
  <c r="X814" i="20"/>
  <c r="X815" i="20"/>
  <c r="X816" i="20"/>
  <c r="X817" i="20"/>
  <c r="X818" i="20"/>
  <c r="X819" i="20"/>
  <c r="X820" i="20"/>
  <c r="X821" i="20"/>
  <c r="X822" i="20"/>
  <c r="X823" i="20"/>
  <c r="X824" i="20"/>
  <c r="X825" i="20"/>
  <c r="X826" i="20"/>
  <c r="X827" i="20"/>
  <c r="X828" i="20"/>
  <c r="X829" i="20"/>
  <c r="X830" i="20"/>
  <c r="X831" i="20"/>
  <c r="X832" i="20"/>
  <c r="X833" i="20"/>
  <c r="X834" i="20"/>
  <c r="X835" i="20"/>
  <c r="X836" i="20"/>
  <c r="X837" i="20"/>
  <c r="X838" i="20"/>
  <c r="X839" i="20"/>
  <c r="X840" i="20"/>
  <c r="X841" i="20"/>
  <c r="X842" i="20"/>
  <c r="X843" i="20"/>
  <c r="X844" i="20"/>
  <c r="X845" i="20"/>
  <c r="X846" i="20"/>
  <c r="X847" i="20"/>
  <c r="X848" i="20"/>
  <c r="X849" i="20"/>
  <c r="X850" i="20"/>
  <c r="X851" i="20"/>
  <c r="X852" i="20"/>
  <c r="X853" i="20"/>
  <c r="X854" i="20"/>
  <c r="X855" i="20"/>
  <c r="X856" i="20"/>
  <c r="X857" i="20"/>
  <c r="X858" i="20"/>
  <c r="X859" i="20"/>
  <c r="X860" i="20"/>
  <c r="X861" i="20"/>
  <c r="X862" i="20"/>
  <c r="X863" i="20"/>
  <c r="X864" i="20"/>
  <c r="X865" i="20"/>
  <c r="X866" i="20"/>
  <c r="X867" i="20"/>
  <c r="X868" i="20"/>
  <c r="X869" i="20"/>
  <c r="X870" i="20"/>
  <c r="X871" i="20"/>
  <c r="X872" i="20"/>
  <c r="X873" i="20"/>
  <c r="X874" i="20"/>
  <c r="X875" i="20"/>
  <c r="X876" i="20"/>
  <c r="X877" i="20"/>
  <c r="X878" i="20"/>
  <c r="X879" i="20"/>
  <c r="X880" i="20"/>
  <c r="X881" i="20"/>
  <c r="X882" i="20"/>
  <c r="X883" i="20"/>
  <c r="X884" i="20"/>
  <c r="X885" i="20"/>
  <c r="X886" i="20"/>
  <c r="X887" i="20"/>
  <c r="X888" i="20"/>
  <c r="X889" i="20"/>
  <c r="X890" i="20"/>
  <c r="X891" i="20"/>
  <c r="X892" i="20"/>
  <c r="X893" i="20"/>
  <c r="X894" i="20"/>
  <c r="X895" i="20"/>
  <c r="X896" i="20"/>
  <c r="X897" i="20"/>
  <c r="X898" i="20"/>
  <c r="X899" i="20"/>
  <c r="X900" i="20"/>
  <c r="X901" i="20"/>
  <c r="X902" i="20"/>
  <c r="X903" i="20"/>
  <c r="X904" i="20"/>
  <c r="X905" i="20"/>
  <c r="X906" i="20"/>
  <c r="X907" i="20"/>
  <c r="X908" i="20"/>
  <c r="X909" i="20"/>
  <c r="X910" i="20"/>
  <c r="X911" i="20"/>
  <c r="X912" i="20"/>
  <c r="X913" i="20"/>
  <c r="X914" i="20"/>
  <c r="X915" i="20"/>
  <c r="X916" i="20"/>
  <c r="X917" i="20"/>
  <c r="X918" i="20"/>
  <c r="X919" i="20"/>
  <c r="X920" i="20"/>
  <c r="X921" i="20"/>
  <c r="X922" i="20"/>
  <c r="X923" i="20"/>
  <c r="X924" i="20"/>
  <c r="X925" i="20"/>
  <c r="X926" i="20"/>
  <c r="X927" i="20"/>
  <c r="X928" i="20"/>
  <c r="X929" i="20"/>
  <c r="X930" i="20"/>
  <c r="X931" i="20"/>
  <c r="X932" i="20"/>
  <c r="X933" i="20"/>
  <c r="X934" i="20"/>
  <c r="X935" i="20"/>
  <c r="X936" i="20"/>
  <c r="X937" i="20"/>
  <c r="X938" i="20"/>
  <c r="X939" i="20"/>
  <c r="X940" i="20"/>
  <c r="X941" i="20"/>
  <c r="X942" i="20"/>
  <c r="X943" i="20"/>
  <c r="X944" i="20"/>
  <c r="X945" i="20"/>
  <c r="X946" i="20"/>
  <c r="X947" i="20"/>
  <c r="X948" i="20"/>
  <c r="X949" i="20"/>
  <c r="X950" i="20"/>
  <c r="X951" i="20"/>
  <c r="X952" i="20"/>
  <c r="X953" i="20"/>
  <c r="X954" i="20"/>
  <c r="X955" i="20"/>
  <c r="X956" i="20"/>
  <c r="X957" i="20"/>
  <c r="X958" i="20"/>
  <c r="X959" i="20"/>
  <c r="X960" i="20"/>
  <c r="X961" i="20"/>
  <c r="X962" i="20"/>
  <c r="X963" i="20"/>
  <c r="X964" i="20"/>
  <c r="X965" i="20"/>
  <c r="X966" i="20"/>
  <c r="X967" i="20"/>
  <c r="X968" i="20"/>
  <c r="X969" i="20"/>
  <c r="X970" i="20"/>
  <c r="X971" i="20"/>
  <c r="X972" i="20"/>
  <c r="X973" i="20"/>
  <c r="X974" i="20"/>
  <c r="X975" i="20"/>
  <c r="X976" i="20"/>
  <c r="X977" i="20"/>
  <c r="X978" i="20"/>
  <c r="X979" i="20"/>
  <c r="X980" i="20"/>
  <c r="X981" i="20"/>
  <c r="X982" i="20"/>
  <c r="X983" i="20"/>
  <c r="X984" i="20"/>
  <c r="X985" i="20"/>
  <c r="X986" i="20"/>
  <c r="X987" i="20"/>
  <c r="X988" i="20"/>
  <c r="X989" i="20"/>
  <c r="X990" i="20"/>
  <c r="X991" i="20"/>
  <c r="X992" i="20"/>
  <c r="X993" i="20"/>
  <c r="X994" i="20"/>
  <c r="X995" i="20"/>
  <c r="X996" i="20"/>
  <c r="X997" i="20"/>
  <c r="X998" i="20"/>
  <c r="X999" i="20"/>
  <c r="X1000" i="20"/>
  <c r="X1001" i="20"/>
  <c r="X1002" i="20"/>
  <c r="X1003" i="20"/>
  <c r="X1004" i="20"/>
  <c r="X1005" i="20"/>
  <c r="X1006" i="20"/>
  <c r="X1007" i="20"/>
  <c r="X1008" i="20"/>
  <c r="X1009" i="20"/>
  <c r="X1010" i="20"/>
  <c r="X1011" i="20"/>
  <c r="X1012" i="20"/>
  <c r="X1013" i="20"/>
  <c r="X1014" i="20"/>
  <c r="X1015" i="20"/>
  <c r="X1016" i="20"/>
  <c r="X1017" i="20"/>
  <c r="X1018" i="20"/>
  <c r="X1019" i="20"/>
  <c r="X1020" i="20"/>
  <c r="X1021" i="20"/>
  <c r="X1022" i="20"/>
  <c r="X1023" i="20"/>
  <c r="X1024" i="20"/>
  <c r="X1025" i="20"/>
  <c r="X1026" i="20"/>
  <c r="X1027" i="20"/>
  <c r="X1028" i="20"/>
  <c r="X1029" i="20"/>
  <c r="X1030" i="20"/>
  <c r="X1031" i="20"/>
  <c r="X1032" i="20"/>
  <c r="X1033" i="20"/>
  <c r="X1034" i="20"/>
  <c r="X1035" i="20"/>
  <c r="X1036" i="20"/>
  <c r="X1037" i="20"/>
  <c r="X1038" i="20"/>
  <c r="X1039" i="20"/>
  <c r="X1040" i="20"/>
  <c r="X1041" i="20"/>
  <c r="X1042" i="20"/>
  <c r="X1043" i="20"/>
  <c r="X1044" i="20"/>
  <c r="X1045" i="20"/>
  <c r="X1046" i="20"/>
  <c r="X1047" i="20"/>
  <c r="X1048" i="20"/>
  <c r="X1049" i="20"/>
  <c r="X1050" i="20"/>
  <c r="X1051" i="20"/>
  <c r="X1052" i="20"/>
  <c r="X1053" i="20"/>
  <c r="X1054" i="20"/>
  <c r="X1055" i="20"/>
  <c r="X1056" i="20"/>
  <c r="X1057" i="20"/>
  <c r="X1058" i="20"/>
  <c r="X1059" i="20"/>
  <c r="X1060" i="20"/>
  <c r="X1061" i="20"/>
  <c r="X1062" i="20"/>
  <c r="X1063" i="20"/>
  <c r="X1064" i="20"/>
  <c r="X1065" i="20"/>
  <c r="X1066" i="20"/>
  <c r="X1067" i="20"/>
  <c r="X1068" i="20"/>
  <c r="X1069" i="20"/>
  <c r="X1070" i="20"/>
  <c r="X1071" i="20"/>
  <c r="X1072" i="20"/>
  <c r="X1073" i="20"/>
  <c r="X1074" i="20"/>
  <c r="X1075" i="20"/>
  <c r="X1076" i="20"/>
  <c r="X1077" i="20"/>
  <c r="X1078" i="20"/>
  <c r="X1079" i="20"/>
  <c r="X1080" i="20"/>
  <c r="X1081" i="20"/>
  <c r="X1082" i="20"/>
  <c r="X1083" i="20"/>
  <c r="X1084" i="20"/>
  <c r="X1085" i="20"/>
  <c r="X1086" i="20"/>
  <c r="X1087" i="20"/>
  <c r="X1088" i="20"/>
  <c r="X1089" i="20"/>
  <c r="X1090" i="20"/>
  <c r="X1091" i="20"/>
  <c r="X1092" i="20"/>
  <c r="X1093" i="20"/>
  <c r="X1094" i="20"/>
  <c r="X1095" i="20"/>
  <c r="X1096" i="20"/>
  <c r="X1097" i="20"/>
  <c r="X1098" i="20"/>
  <c r="X1099" i="20"/>
  <c r="X1100" i="20"/>
  <c r="X1101" i="20"/>
  <c r="X1102" i="20"/>
  <c r="X1103" i="20"/>
  <c r="X1104" i="20"/>
  <c r="X1105" i="20"/>
  <c r="X1106" i="20"/>
  <c r="X1107" i="20"/>
  <c r="X1108" i="20"/>
  <c r="X1109" i="20"/>
  <c r="X1110" i="20"/>
  <c r="X1111" i="20"/>
  <c r="X1112" i="20"/>
  <c r="X1113" i="20"/>
  <c r="X1114" i="20"/>
  <c r="X1115" i="20"/>
  <c r="X1116" i="20"/>
  <c r="X1117" i="20"/>
  <c r="X1118" i="20"/>
  <c r="X1119" i="20"/>
  <c r="X1120" i="20"/>
  <c r="X1121" i="20"/>
  <c r="X1122" i="20"/>
  <c r="X1123" i="20"/>
  <c r="X1124" i="20"/>
  <c r="X1125" i="20"/>
  <c r="X1126" i="20"/>
  <c r="X1127" i="20"/>
  <c r="X1128" i="20"/>
  <c r="X1129" i="20"/>
  <c r="X1130" i="20"/>
  <c r="X1131" i="20"/>
  <c r="X1132" i="20"/>
  <c r="X1133" i="20"/>
  <c r="X1134" i="20"/>
  <c r="X1135" i="20"/>
  <c r="X1136" i="20"/>
  <c r="X1137" i="20"/>
  <c r="X1138" i="20"/>
  <c r="X1139" i="20"/>
  <c r="X1140" i="20"/>
  <c r="X1141" i="20"/>
  <c r="X1142" i="20"/>
  <c r="X1143" i="20"/>
  <c r="X1144" i="20"/>
  <c r="X1145" i="20"/>
  <c r="X1146" i="20"/>
  <c r="X1147" i="20"/>
  <c r="X1148" i="20"/>
  <c r="X1149" i="20"/>
  <c r="X1150" i="20"/>
  <c r="X1151" i="20"/>
  <c r="X1152" i="20"/>
  <c r="X1153" i="20"/>
  <c r="X1154" i="20"/>
  <c r="X1155" i="20"/>
  <c r="X1156" i="20"/>
  <c r="X1157" i="20"/>
  <c r="X1158" i="20"/>
  <c r="X1159" i="20"/>
  <c r="X1160" i="20"/>
  <c r="X1161" i="20"/>
  <c r="X1162" i="20"/>
  <c r="X1163" i="20"/>
  <c r="X1164" i="20"/>
  <c r="X1165" i="20"/>
  <c r="X1166" i="20"/>
  <c r="X1167" i="20"/>
  <c r="X1168" i="20"/>
  <c r="X1169" i="20"/>
  <c r="X1170" i="20"/>
  <c r="X1171" i="20"/>
  <c r="X1172" i="20"/>
  <c r="X1173" i="20"/>
  <c r="X1174" i="20"/>
  <c r="X1175" i="20"/>
  <c r="X1176" i="20"/>
  <c r="X1177" i="20"/>
  <c r="X1178" i="20"/>
  <c r="X1179" i="20"/>
  <c r="X1180" i="20"/>
  <c r="X1181" i="20"/>
  <c r="X1182" i="20"/>
  <c r="X1183" i="20"/>
  <c r="X1184" i="20"/>
  <c r="X1185" i="20"/>
  <c r="X1186" i="20"/>
  <c r="X1187" i="20"/>
  <c r="X1188" i="20"/>
  <c r="X1189" i="20"/>
  <c r="X1190" i="20"/>
  <c r="X1191" i="20"/>
  <c r="X1192" i="20"/>
  <c r="X1193" i="20"/>
  <c r="X1194" i="20"/>
  <c r="X1195" i="20"/>
  <c r="X1196" i="20"/>
  <c r="X1197" i="20"/>
  <c r="X1198" i="20"/>
  <c r="X1199" i="20"/>
  <c r="X1200" i="20"/>
  <c r="X1201" i="20"/>
  <c r="X1202" i="20"/>
  <c r="X1203" i="20"/>
  <c r="X1204" i="20"/>
  <c r="X1205" i="20"/>
  <c r="X1206" i="20"/>
  <c r="X1207" i="20"/>
  <c r="X1208" i="20"/>
  <c r="X1209" i="20"/>
  <c r="X1210" i="20"/>
  <c r="X1211" i="20"/>
  <c r="X1212" i="20"/>
  <c r="X1213" i="20"/>
  <c r="X1214" i="20"/>
  <c r="X1215" i="20"/>
  <c r="X1216" i="20"/>
  <c r="X1217" i="20"/>
  <c r="X1218" i="20"/>
  <c r="X1219" i="20"/>
  <c r="X1220" i="20"/>
  <c r="X1221" i="20"/>
  <c r="X1222" i="20"/>
  <c r="X1223" i="20"/>
  <c r="X1224" i="20"/>
  <c r="X1225" i="20"/>
  <c r="X1226" i="20"/>
  <c r="X1227" i="20"/>
  <c r="X1228" i="20"/>
  <c r="X1229" i="20"/>
  <c r="X1230" i="20"/>
  <c r="X1231" i="20"/>
  <c r="X1232" i="20"/>
  <c r="X1233" i="20"/>
  <c r="X1234" i="20"/>
  <c r="X1235" i="20"/>
  <c r="X1236" i="20"/>
  <c r="X1237" i="20"/>
  <c r="X1238" i="20"/>
  <c r="X1239" i="20"/>
  <c r="X1240" i="20"/>
  <c r="X1241" i="20"/>
  <c r="X1242" i="20"/>
  <c r="X1243" i="20"/>
  <c r="X1244" i="20"/>
  <c r="X1245" i="20"/>
  <c r="X1246" i="20"/>
  <c r="X1247" i="20"/>
  <c r="X1248" i="20"/>
  <c r="X1249" i="20"/>
  <c r="X1250" i="20"/>
  <c r="X1251" i="20"/>
  <c r="X1252" i="20"/>
  <c r="X1253" i="20"/>
  <c r="X1254" i="20"/>
  <c r="X1255" i="20"/>
  <c r="X1256" i="20"/>
  <c r="X1257" i="20"/>
  <c r="X1258" i="20"/>
  <c r="X1259" i="20"/>
  <c r="X1260" i="20"/>
  <c r="X1261" i="20"/>
  <c r="X1262" i="20"/>
  <c r="X1263" i="20"/>
  <c r="X1264" i="20"/>
  <c r="X1265" i="20"/>
  <c r="X1266" i="20"/>
  <c r="X1267" i="20"/>
  <c r="X1268" i="20"/>
  <c r="X1269" i="20"/>
  <c r="X1270" i="20"/>
  <c r="X1271" i="20"/>
  <c r="X1272" i="20"/>
  <c r="X1273" i="20"/>
  <c r="X1274" i="20"/>
  <c r="X1275" i="20"/>
  <c r="X1276" i="20"/>
  <c r="X1277" i="20"/>
  <c r="X1278" i="20"/>
  <c r="X1279" i="20"/>
  <c r="X1280" i="20"/>
  <c r="X1281" i="20"/>
  <c r="X1282" i="20"/>
  <c r="X1283" i="20"/>
  <c r="X1284" i="20"/>
  <c r="X1285" i="20"/>
  <c r="X1286" i="20"/>
  <c r="X1287" i="20"/>
  <c r="X1288" i="20"/>
  <c r="X1289" i="20"/>
  <c r="X1290" i="20"/>
  <c r="X1291" i="20"/>
  <c r="X1292" i="20"/>
  <c r="X1293" i="20"/>
  <c r="X1294" i="20"/>
  <c r="X1295" i="20"/>
  <c r="X1296" i="20"/>
  <c r="X1297" i="20"/>
  <c r="X1298" i="20"/>
  <c r="X1299" i="20"/>
  <c r="X1300" i="20"/>
  <c r="X1301" i="20"/>
  <c r="X1302" i="20"/>
  <c r="X1303" i="20"/>
  <c r="X1304" i="20"/>
  <c r="X1305" i="20"/>
  <c r="X1306" i="20"/>
  <c r="X1307" i="20"/>
  <c r="X1308" i="20"/>
  <c r="X1309" i="20"/>
  <c r="X1310" i="20"/>
  <c r="X1311" i="20"/>
  <c r="X1312" i="20"/>
  <c r="X1313" i="20"/>
  <c r="X1314" i="20"/>
  <c r="X1315" i="20"/>
  <c r="X1316" i="20"/>
  <c r="X1317" i="20"/>
  <c r="X1318" i="20"/>
  <c r="X1319" i="20"/>
  <c r="X1320" i="20"/>
  <c r="X1321" i="20"/>
  <c r="X1322" i="20"/>
  <c r="X1323" i="20"/>
  <c r="X1324" i="20"/>
  <c r="X1325" i="20"/>
  <c r="X1326" i="20"/>
  <c r="X1327" i="20"/>
  <c r="X1328" i="20"/>
  <c r="X1329" i="20"/>
  <c r="X1330" i="20"/>
  <c r="X1331" i="20"/>
  <c r="X1332" i="20"/>
  <c r="X1333" i="20"/>
  <c r="X1334" i="20"/>
  <c r="X1335" i="20"/>
  <c r="X1336" i="20"/>
  <c r="X1337" i="20"/>
  <c r="X1338" i="20"/>
  <c r="X1339" i="20"/>
  <c r="X1340" i="20"/>
  <c r="X1341" i="20"/>
  <c r="X1342" i="20"/>
  <c r="X1343" i="20"/>
  <c r="X1344" i="20"/>
  <c r="X1345" i="20"/>
  <c r="X1346" i="20"/>
  <c r="X1347" i="20"/>
  <c r="X1348" i="20"/>
  <c r="X1349" i="20"/>
  <c r="X1350" i="20"/>
  <c r="X1351" i="20"/>
  <c r="X1352" i="20"/>
  <c r="X1353" i="20"/>
  <c r="X1354" i="20"/>
  <c r="X1355" i="20"/>
  <c r="X1356" i="20"/>
  <c r="X1357" i="20"/>
  <c r="X1358" i="20"/>
  <c r="X1359" i="20"/>
  <c r="X1360" i="20"/>
  <c r="X1361" i="20"/>
  <c r="X1362" i="20"/>
  <c r="X1363" i="20"/>
  <c r="X1364" i="20"/>
  <c r="X1365" i="20"/>
  <c r="X1366" i="20"/>
  <c r="X1367" i="20"/>
  <c r="X1368" i="20"/>
  <c r="X1369" i="20"/>
  <c r="X1370" i="20"/>
  <c r="X1371" i="20"/>
  <c r="X1372" i="20"/>
  <c r="X1373" i="20"/>
  <c r="X1374" i="20"/>
  <c r="X1375" i="20"/>
  <c r="X1376" i="20"/>
  <c r="X1377" i="20"/>
  <c r="X1378" i="20"/>
  <c r="X1379" i="20"/>
  <c r="X1380" i="20"/>
  <c r="X1381" i="20"/>
  <c r="X1382" i="20"/>
  <c r="X1383" i="20"/>
  <c r="X1384" i="20"/>
  <c r="X1385" i="20"/>
  <c r="X1386" i="20"/>
  <c r="X1387" i="20"/>
  <c r="X1388" i="20"/>
  <c r="X1389" i="20"/>
  <c r="X1390" i="20"/>
  <c r="X1391" i="20"/>
  <c r="X1392" i="20"/>
  <c r="X1393" i="20"/>
  <c r="X1394" i="20"/>
  <c r="X1395" i="20"/>
  <c r="X1396" i="20"/>
  <c r="X1397" i="20"/>
  <c r="X1398" i="20"/>
  <c r="X1399" i="20"/>
  <c r="X1400" i="20"/>
  <c r="X1401" i="20"/>
  <c r="X1402" i="20"/>
  <c r="X1403" i="20"/>
  <c r="X1404" i="20"/>
  <c r="X1405" i="20"/>
  <c r="X1406" i="20"/>
  <c r="X1407" i="20"/>
  <c r="X1408" i="20"/>
  <c r="X1409" i="20"/>
  <c r="X1410" i="20"/>
  <c r="X1411" i="20"/>
  <c r="X1412" i="20"/>
  <c r="X1413" i="20"/>
  <c r="X1414" i="20"/>
  <c r="X1415" i="20"/>
  <c r="X1416" i="20"/>
  <c r="X1417" i="20"/>
  <c r="X1418" i="20"/>
  <c r="X1419" i="20"/>
  <c r="X1420" i="20"/>
  <c r="X1421" i="20"/>
  <c r="X1422" i="20"/>
  <c r="X1423" i="20"/>
  <c r="X1424" i="20"/>
  <c r="X1425" i="20"/>
  <c r="X1426" i="20"/>
  <c r="X1427" i="20"/>
  <c r="X1428" i="20"/>
  <c r="X1429" i="20"/>
  <c r="X1430" i="20"/>
  <c r="X1431" i="20"/>
  <c r="X1432" i="20"/>
  <c r="X1433" i="20"/>
  <c r="X1434" i="20"/>
  <c r="X1435" i="20"/>
  <c r="X1436" i="20"/>
  <c r="X1437" i="20"/>
  <c r="X1438" i="20"/>
  <c r="X1439" i="20"/>
  <c r="X1440" i="20"/>
  <c r="X1441" i="20"/>
  <c r="X1442" i="20"/>
  <c r="X1443" i="20"/>
  <c r="X1444" i="20"/>
  <c r="X1445" i="20"/>
  <c r="X1446" i="20"/>
  <c r="X1447" i="20"/>
  <c r="X1448" i="20"/>
  <c r="X1449" i="20"/>
  <c r="X1450" i="20"/>
  <c r="X1451" i="20"/>
  <c r="X1452" i="20"/>
  <c r="X1453" i="20"/>
  <c r="X1454" i="20"/>
  <c r="X1455" i="20"/>
  <c r="X1456" i="20"/>
  <c r="X1457" i="20"/>
  <c r="X1458" i="20"/>
  <c r="X1459" i="20"/>
  <c r="X1460" i="20"/>
  <c r="X1461" i="20"/>
  <c r="X1462" i="20"/>
  <c r="X1463" i="20"/>
  <c r="X1464" i="20"/>
  <c r="X1465" i="20"/>
  <c r="X1466" i="20"/>
  <c r="X1467" i="20"/>
  <c r="X1468" i="20"/>
  <c r="X1469" i="20"/>
  <c r="X1470" i="20"/>
  <c r="X1471" i="20"/>
  <c r="X1472" i="20"/>
  <c r="X1473" i="20"/>
  <c r="X1474" i="20"/>
  <c r="X1475" i="20"/>
  <c r="X1476" i="20"/>
  <c r="X1477" i="20"/>
  <c r="X1478" i="20"/>
  <c r="X1479" i="20"/>
  <c r="X1480" i="20"/>
  <c r="X1481" i="20"/>
  <c r="X1482" i="20"/>
  <c r="X1483" i="20"/>
  <c r="X1484" i="20"/>
  <c r="X1485" i="20"/>
  <c r="X1486" i="20"/>
  <c r="X1487" i="20"/>
  <c r="X1488" i="20"/>
  <c r="X1489" i="20"/>
  <c r="X1490" i="20"/>
  <c r="X1491" i="20"/>
  <c r="X1492" i="20"/>
  <c r="X1493" i="20"/>
  <c r="X1494" i="20"/>
  <c r="X1495" i="20"/>
  <c r="X1496" i="20"/>
  <c r="X1497" i="20"/>
  <c r="X1498" i="20"/>
  <c r="X1499" i="20"/>
  <c r="X1500" i="20"/>
  <c r="X1501" i="20"/>
  <c r="X1502" i="20"/>
  <c r="X1503" i="20"/>
  <c r="X1504" i="20"/>
  <c r="X1505" i="20"/>
  <c r="X1506" i="20"/>
  <c r="X1507" i="20"/>
  <c r="X1508" i="20"/>
  <c r="X1509" i="20"/>
  <c r="X1510" i="20"/>
  <c r="X1511" i="20"/>
  <c r="X1512" i="20"/>
  <c r="X1513" i="20"/>
  <c r="X1514" i="20"/>
  <c r="X1515" i="20"/>
  <c r="X1516" i="20"/>
  <c r="X1517" i="20"/>
  <c r="X1518" i="20"/>
  <c r="X1519" i="20"/>
  <c r="X1520" i="20"/>
  <c r="X1521" i="20"/>
  <c r="X2" i="20"/>
  <c r="O3" i="20"/>
  <c r="O4" i="20"/>
  <c r="P4" i="20" s="1"/>
  <c r="W4" i="20" s="1"/>
  <c r="O5" i="20"/>
  <c r="O6" i="20"/>
  <c r="O7" i="20"/>
  <c r="P7" i="20" s="1"/>
  <c r="W7" i="20" s="1"/>
  <c r="O8" i="20"/>
  <c r="P8" i="20" s="1"/>
  <c r="W8" i="20" s="1"/>
  <c r="O9" i="20"/>
  <c r="P9" i="20" s="1"/>
  <c r="W9" i="20" s="1"/>
  <c r="O10" i="20"/>
  <c r="P10" i="20" s="1"/>
  <c r="W10" i="20" s="1"/>
  <c r="O11" i="20"/>
  <c r="P11" i="20" s="1"/>
  <c r="W11" i="20" s="1"/>
  <c r="O12" i="20"/>
  <c r="O13" i="20"/>
  <c r="P13" i="20" s="1"/>
  <c r="W13" i="20" s="1"/>
  <c r="O14" i="20"/>
  <c r="P14" i="20" s="1"/>
  <c r="W14" i="20" s="1"/>
  <c r="O15" i="20"/>
  <c r="P15" i="20" s="1"/>
  <c r="W15" i="20" s="1"/>
  <c r="O16" i="20"/>
  <c r="P16" i="20" s="1"/>
  <c r="W16" i="20" s="1"/>
  <c r="O17" i="20"/>
  <c r="O18" i="20"/>
  <c r="P18" i="20" s="1"/>
  <c r="W18" i="20" s="1"/>
  <c r="O19" i="20"/>
  <c r="P19" i="20" s="1"/>
  <c r="W19" i="20" s="1"/>
  <c r="O20" i="20"/>
  <c r="O21" i="20"/>
  <c r="P21" i="20" s="1"/>
  <c r="W21" i="20" s="1"/>
  <c r="O22" i="20"/>
  <c r="P22" i="20" s="1"/>
  <c r="W22" i="20" s="1"/>
  <c r="O23" i="20"/>
  <c r="O24" i="20"/>
  <c r="P24" i="20" s="1"/>
  <c r="W24" i="20" s="1"/>
  <c r="O25" i="20"/>
  <c r="P25" i="20" s="1"/>
  <c r="W25" i="20" s="1"/>
  <c r="O26" i="20"/>
  <c r="O27" i="20"/>
  <c r="P27" i="20" s="1"/>
  <c r="W27" i="20" s="1"/>
  <c r="O28" i="20"/>
  <c r="P28" i="20" s="1"/>
  <c r="W28" i="20" s="1"/>
  <c r="O29" i="20"/>
  <c r="P29" i="20" s="1"/>
  <c r="W29" i="20" s="1"/>
  <c r="O30" i="20"/>
  <c r="P30" i="20" s="1"/>
  <c r="W30" i="20" s="1"/>
  <c r="O31" i="20"/>
  <c r="O32" i="20"/>
  <c r="P32" i="20" s="1"/>
  <c r="W32" i="20" s="1"/>
  <c r="O33" i="20"/>
  <c r="P33" i="20" s="1"/>
  <c r="W33" i="20" s="1"/>
  <c r="O34" i="20"/>
  <c r="O35" i="20"/>
  <c r="O36" i="20"/>
  <c r="O37" i="20"/>
  <c r="O38" i="20"/>
  <c r="O39" i="20"/>
  <c r="P39" i="20" s="1"/>
  <c r="W39" i="20" s="1"/>
  <c r="O40" i="20"/>
  <c r="P40" i="20" s="1"/>
  <c r="W40" i="20" s="1"/>
  <c r="O41" i="20"/>
  <c r="P41" i="20" s="1"/>
  <c r="W41" i="20" s="1"/>
  <c r="O42" i="20"/>
  <c r="O43" i="20"/>
  <c r="O44" i="20"/>
  <c r="P44" i="20" s="1"/>
  <c r="W44" i="20" s="1"/>
  <c r="O45" i="20"/>
  <c r="P45" i="20" s="1"/>
  <c r="W45" i="20" s="1"/>
  <c r="O46" i="20"/>
  <c r="O47" i="20"/>
  <c r="P47" i="20" s="1"/>
  <c r="W47" i="20" s="1"/>
  <c r="O48" i="20"/>
  <c r="P48" i="20" s="1"/>
  <c r="W48" i="20" s="1"/>
  <c r="O49" i="20"/>
  <c r="O50" i="20"/>
  <c r="P50" i="20" s="1"/>
  <c r="W50" i="20" s="1"/>
  <c r="O51" i="20"/>
  <c r="O52" i="20"/>
  <c r="O53" i="20"/>
  <c r="P53" i="20" s="1"/>
  <c r="W53" i="20" s="1"/>
  <c r="O54" i="20"/>
  <c r="P54" i="20" s="1"/>
  <c r="W54" i="20" s="1"/>
  <c r="O55" i="20"/>
  <c r="O56" i="20"/>
  <c r="P56" i="20" s="1"/>
  <c r="W56" i="20" s="1"/>
  <c r="O57" i="20"/>
  <c r="O58" i="20"/>
  <c r="O59" i="20"/>
  <c r="O60" i="20"/>
  <c r="O61" i="20"/>
  <c r="P61" i="20" s="1"/>
  <c r="W61" i="20" s="1"/>
  <c r="O62" i="20"/>
  <c r="P62" i="20" s="1"/>
  <c r="W62" i="20" s="1"/>
  <c r="O63" i="20"/>
  <c r="P63" i="20" s="1"/>
  <c r="W63" i="20" s="1"/>
  <c r="O64" i="20"/>
  <c r="P64" i="20" s="1"/>
  <c r="W64" i="20" s="1"/>
  <c r="O65" i="20"/>
  <c r="P65" i="20" s="1"/>
  <c r="W65" i="20" s="1"/>
  <c r="O66" i="20"/>
  <c r="O67" i="20"/>
  <c r="O68" i="20"/>
  <c r="O69" i="20"/>
  <c r="O70" i="20"/>
  <c r="P70" i="20" s="1"/>
  <c r="W70" i="20" s="1"/>
  <c r="O71" i="20"/>
  <c r="P71" i="20" s="1"/>
  <c r="W71" i="20" s="1"/>
  <c r="O72" i="20"/>
  <c r="P72" i="20" s="1"/>
  <c r="W72" i="20" s="1"/>
  <c r="O73" i="20"/>
  <c r="P73" i="20" s="1"/>
  <c r="W73" i="20" s="1"/>
  <c r="O74" i="20"/>
  <c r="P74" i="20" s="1"/>
  <c r="W74" i="20" s="1"/>
  <c r="O75" i="20"/>
  <c r="O76" i="20"/>
  <c r="O77" i="20"/>
  <c r="P77" i="20" s="1"/>
  <c r="W77" i="20" s="1"/>
  <c r="O78" i="20"/>
  <c r="O79" i="20"/>
  <c r="P79" i="20" s="1"/>
  <c r="W79" i="20" s="1"/>
  <c r="O80" i="20"/>
  <c r="P80" i="20" s="1"/>
  <c r="W80" i="20" s="1"/>
  <c r="O81" i="20"/>
  <c r="O82" i="20"/>
  <c r="P82" i="20" s="1"/>
  <c r="W82" i="20" s="1"/>
  <c r="O83" i="20"/>
  <c r="P83" i="20" s="1"/>
  <c r="W83" i="20" s="1"/>
  <c r="O84" i="20"/>
  <c r="O85" i="20"/>
  <c r="P85" i="20" s="1"/>
  <c r="W85" i="20" s="1"/>
  <c r="O86" i="20"/>
  <c r="P86" i="20" s="1"/>
  <c r="W86" i="20" s="1"/>
  <c r="O87" i="20"/>
  <c r="O88" i="20"/>
  <c r="P88" i="20" s="1"/>
  <c r="W88" i="20" s="1"/>
  <c r="O89" i="20"/>
  <c r="O90" i="20"/>
  <c r="O91" i="20"/>
  <c r="O92" i="20"/>
  <c r="O93" i="20"/>
  <c r="P93" i="20" s="1"/>
  <c r="W93" i="20" s="1"/>
  <c r="O94" i="20"/>
  <c r="P94" i="20" s="1"/>
  <c r="W94" i="20" s="1"/>
  <c r="O95" i="20"/>
  <c r="P95" i="20" s="1"/>
  <c r="W95" i="20" s="1"/>
  <c r="O96" i="20"/>
  <c r="P96" i="20" s="1"/>
  <c r="W96" i="20" s="1"/>
  <c r="O192" i="20"/>
  <c r="O193" i="20"/>
  <c r="P193" i="20" s="1"/>
  <c r="W193" i="20" s="1"/>
  <c r="O194" i="20"/>
  <c r="O195" i="20"/>
  <c r="O196" i="20"/>
  <c r="O197" i="20"/>
  <c r="O198" i="20"/>
  <c r="P198" i="20" s="1"/>
  <c r="W198" i="20" s="1"/>
  <c r="O199" i="20"/>
  <c r="P199" i="20" s="1"/>
  <c r="W199" i="20" s="1"/>
  <c r="O200" i="20"/>
  <c r="O201" i="20"/>
  <c r="O202" i="20"/>
  <c r="P202" i="20" s="1"/>
  <c r="W202" i="20" s="1"/>
  <c r="O203" i="20"/>
  <c r="O204" i="20"/>
  <c r="O205" i="20"/>
  <c r="P205" i="20" s="1"/>
  <c r="W205" i="20" s="1"/>
  <c r="O206" i="20"/>
  <c r="O207" i="20"/>
  <c r="P207" i="20" s="1"/>
  <c r="W207" i="20" s="1"/>
  <c r="O208" i="20"/>
  <c r="O209" i="20"/>
  <c r="O210" i="20"/>
  <c r="O211" i="20"/>
  <c r="P211" i="20" s="1"/>
  <c r="W211" i="20" s="1"/>
  <c r="O212" i="20"/>
  <c r="O213" i="20"/>
  <c r="P213" i="20" s="1"/>
  <c r="W213" i="20" s="1"/>
  <c r="O214" i="20"/>
  <c r="P214" i="20" s="1"/>
  <c r="W214" i="20" s="1"/>
  <c r="O215" i="20"/>
  <c r="O216" i="20"/>
  <c r="O217" i="20"/>
  <c r="O218" i="20"/>
  <c r="O219" i="20"/>
  <c r="O220" i="20"/>
  <c r="O221" i="20"/>
  <c r="P221" i="20" s="1"/>
  <c r="W221" i="20" s="1"/>
  <c r="O222" i="20"/>
  <c r="P222" i="20" s="1"/>
  <c r="W222" i="20" s="1"/>
  <c r="O223" i="20"/>
  <c r="P223" i="20" s="1"/>
  <c r="W223" i="20" s="1"/>
  <c r="O224" i="20"/>
  <c r="O225" i="20"/>
  <c r="P225" i="20" s="1"/>
  <c r="W225" i="20" s="1"/>
  <c r="O226" i="20"/>
  <c r="O227" i="20"/>
  <c r="O228" i="20"/>
  <c r="O229" i="20"/>
  <c r="O230" i="20"/>
  <c r="P230" i="20" s="1"/>
  <c r="W230" i="20" s="1"/>
  <c r="O231" i="20"/>
  <c r="P231" i="20" s="1"/>
  <c r="W231" i="20" s="1"/>
  <c r="O232" i="20"/>
  <c r="O233" i="20"/>
  <c r="O234" i="20"/>
  <c r="P234" i="20" s="1"/>
  <c r="W234" i="20" s="1"/>
  <c r="O235" i="20"/>
  <c r="O236" i="20"/>
  <c r="O237" i="20"/>
  <c r="P237" i="20" s="1"/>
  <c r="W237" i="20" s="1"/>
  <c r="O238" i="20"/>
  <c r="O239" i="20"/>
  <c r="P239" i="20" s="1"/>
  <c r="W239" i="20" s="1"/>
  <c r="O240" i="20"/>
  <c r="O241" i="20"/>
  <c r="O242" i="20"/>
  <c r="O243" i="20"/>
  <c r="P243" i="20" s="1"/>
  <c r="W243" i="20" s="1"/>
  <c r="O244" i="20"/>
  <c r="O245" i="20"/>
  <c r="P245" i="20" s="1"/>
  <c r="W245" i="20" s="1"/>
  <c r="O246" i="20"/>
  <c r="P246" i="20" s="1"/>
  <c r="W246" i="20" s="1"/>
  <c r="O247" i="20"/>
  <c r="O248" i="20"/>
  <c r="O249" i="20"/>
  <c r="O250" i="20"/>
  <c r="O251" i="20"/>
  <c r="O252" i="20"/>
  <c r="O253" i="20"/>
  <c r="P253" i="20" s="1"/>
  <c r="W253" i="20" s="1"/>
  <c r="O254" i="20"/>
  <c r="P254" i="20" s="1"/>
  <c r="W254" i="20" s="1"/>
  <c r="O255" i="20"/>
  <c r="P255" i="20" s="1"/>
  <c r="W255" i="20" s="1"/>
  <c r="O256" i="20"/>
  <c r="O257" i="20"/>
  <c r="P257" i="20" s="1"/>
  <c r="W257" i="20" s="1"/>
  <c r="O258" i="20"/>
  <c r="O259" i="20"/>
  <c r="O260" i="20"/>
  <c r="O261" i="20"/>
  <c r="O262" i="20"/>
  <c r="P262" i="20" s="1"/>
  <c r="W262" i="20" s="1"/>
  <c r="O263" i="20"/>
  <c r="P263" i="20" s="1"/>
  <c r="W263" i="20" s="1"/>
  <c r="O264" i="20"/>
  <c r="O265" i="20"/>
  <c r="O266" i="20"/>
  <c r="P266" i="20" s="1"/>
  <c r="W266" i="20" s="1"/>
  <c r="O267" i="20"/>
  <c r="O268" i="20"/>
  <c r="O269" i="20"/>
  <c r="P269" i="20" s="1"/>
  <c r="W269" i="20" s="1"/>
  <c r="O270" i="20"/>
  <c r="O271" i="20"/>
  <c r="P271" i="20" s="1"/>
  <c r="W271" i="20" s="1"/>
  <c r="O272" i="20"/>
  <c r="O273" i="20"/>
  <c r="O274" i="20"/>
  <c r="O275" i="20"/>
  <c r="P275" i="20" s="1"/>
  <c r="W275" i="20" s="1"/>
  <c r="O276" i="20"/>
  <c r="O277" i="20"/>
  <c r="P277" i="20" s="1"/>
  <c r="W277" i="20" s="1"/>
  <c r="O278" i="20"/>
  <c r="P278" i="20" s="1"/>
  <c r="W278" i="20" s="1"/>
  <c r="O279" i="20"/>
  <c r="O280" i="20"/>
  <c r="O281" i="20"/>
  <c r="O282" i="20"/>
  <c r="O283" i="20"/>
  <c r="O284" i="20"/>
  <c r="O285" i="20"/>
  <c r="P285" i="20" s="1"/>
  <c r="W285" i="20" s="1"/>
  <c r="O286" i="20"/>
  <c r="P286" i="20" s="1"/>
  <c r="W286" i="20" s="1"/>
  <c r="O287" i="20"/>
  <c r="P287" i="20" s="1"/>
  <c r="W287" i="20" s="1"/>
  <c r="O288" i="20"/>
  <c r="O289" i="20"/>
  <c r="P289" i="20" s="1"/>
  <c r="W289" i="20" s="1"/>
  <c r="O290" i="20"/>
  <c r="O291" i="20"/>
  <c r="O292" i="20"/>
  <c r="O293" i="20"/>
  <c r="O294" i="20"/>
  <c r="P294" i="20" s="1"/>
  <c r="W294" i="20" s="1"/>
  <c r="O295" i="20"/>
  <c r="P295" i="20" s="1"/>
  <c r="W295" i="20" s="1"/>
  <c r="O296" i="20"/>
  <c r="O297" i="20"/>
  <c r="O298" i="20"/>
  <c r="P298" i="20" s="1"/>
  <c r="W298" i="20" s="1"/>
  <c r="O299" i="20"/>
  <c r="O300" i="20"/>
  <c r="O301" i="20"/>
  <c r="P301" i="20" s="1"/>
  <c r="W301" i="20" s="1"/>
  <c r="O302" i="20"/>
  <c r="O303" i="20"/>
  <c r="P303" i="20" s="1"/>
  <c r="W303" i="20" s="1"/>
  <c r="O304" i="20"/>
  <c r="O305" i="20"/>
  <c r="O306" i="20"/>
  <c r="O307" i="20"/>
  <c r="P307" i="20" s="1"/>
  <c r="W307" i="20" s="1"/>
  <c r="O308" i="20"/>
  <c r="O309" i="20"/>
  <c r="P309" i="20" s="1"/>
  <c r="W309" i="20" s="1"/>
  <c r="O310" i="20"/>
  <c r="P310" i="20" s="1"/>
  <c r="W310" i="20" s="1"/>
  <c r="O311" i="20"/>
  <c r="O312" i="20"/>
  <c r="O313" i="20"/>
  <c r="O314" i="20"/>
  <c r="O315" i="20"/>
  <c r="O316" i="20"/>
  <c r="O317" i="20"/>
  <c r="P317" i="20" s="1"/>
  <c r="W317" i="20" s="1"/>
  <c r="O318" i="20"/>
  <c r="P318" i="20" s="1"/>
  <c r="W318" i="20" s="1"/>
  <c r="O319" i="20"/>
  <c r="P319" i="20" s="1"/>
  <c r="W319" i="20" s="1"/>
  <c r="O320" i="20"/>
  <c r="O321" i="20"/>
  <c r="P321" i="20" s="1"/>
  <c r="W321" i="20" s="1"/>
  <c r="O322" i="20"/>
  <c r="O323" i="20"/>
  <c r="O324" i="20"/>
  <c r="O325" i="20"/>
  <c r="O326" i="20"/>
  <c r="O327" i="20"/>
  <c r="P327" i="20" s="1"/>
  <c r="W327" i="20" s="1"/>
  <c r="O328" i="20"/>
  <c r="O329" i="20"/>
  <c r="O330" i="20"/>
  <c r="P330" i="20" s="1"/>
  <c r="W330" i="20" s="1"/>
  <c r="O331" i="20"/>
  <c r="O332" i="20"/>
  <c r="O333" i="20"/>
  <c r="P333" i="20" s="1"/>
  <c r="W333" i="20" s="1"/>
  <c r="O334" i="20"/>
  <c r="O335" i="20"/>
  <c r="O336" i="20"/>
  <c r="O337" i="20"/>
  <c r="O338" i="20"/>
  <c r="O339" i="20"/>
  <c r="P339" i="20" s="1"/>
  <c r="W339" i="20" s="1"/>
  <c r="O340" i="20"/>
  <c r="O341" i="20"/>
  <c r="P341" i="20" s="1"/>
  <c r="W341" i="20" s="1"/>
  <c r="O342" i="20"/>
  <c r="P342" i="20" s="1"/>
  <c r="W342" i="20" s="1"/>
  <c r="O343" i="20"/>
  <c r="O344" i="20"/>
  <c r="O345" i="20"/>
  <c r="P345" i="20" s="1"/>
  <c r="W345" i="20" s="1"/>
  <c r="O346" i="20"/>
  <c r="P346" i="20" s="1"/>
  <c r="W346" i="20" s="1"/>
  <c r="O347" i="20"/>
  <c r="O348" i="20"/>
  <c r="O349" i="20"/>
  <c r="P349" i="20" s="1"/>
  <c r="W349" i="20" s="1"/>
  <c r="O350" i="20"/>
  <c r="P350" i="20" s="1"/>
  <c r="W350" i="20" s="1"/>
  <c r="O351" i="20"/>
  <c r="O352" i="20"/>
  <c r="O353" i="20"/>
  <c r="P353" i="20" s="1"/>
  <c r="W353" i="20" s="1"/>
  <c r="O354" i="20"/>
  <c r="P354" i="20" s="1"/>
  <c r="W354" i="20" s="1"/>
  <c r="O355" i="20"/>
  <c r="O356" i="20"/>
  <c r="O357" i="20"/>
  <c r="P357" i="20" s="1"/>
  <c r="W357" i="20" s="1"/>
  <c r="O358" i="20"/>
  <c r="P358" i="20" s="1"/>
  <c r="W358" i="20" s="1"/>
  <c r="O359" i="20"/>
  <c r="O360" i="20"/>
  <c r="O361" i="20"/>
  <c r="P361" i="20" s="1"/>
  <c r="W361" i="20" s="1"/>
  <c r="O362" i="20"/>
  <c r="P362" i="20" s="1"/>
  <c r="W362" i="20" s="1"/>
  <c r="O363" i="20"/>
  <c r="O364" i="20"/>
  <c r="O365" i="20"/>
  <c r="P365" i="20" s="1"/>
  <c r="W365" i="20" s="1"/>
  <c r="O366" i="20"/>
  <c r="P366" i="20" s="1"/>
  <c r="W366" i="20" s="1"/>
  <c r="O367" i="20"/>
  <c r="O368" i="20"/>
  <c r="O369" i="20"/>
  <c r="P369" i="20" s="1"/>
  <c r="W369" i="20" s="1"/>
  <c r="O370" i="20"/>
  <c r="P370" i="20" s="1"/>
  <c r="W370" i="20" s="1"/>
  <c r="O371" i="20"/>
  <c r="O372" i="20"/>
  <c r="O373" i="20"/>
  <c r="P373" i="20" s="1"/>
  <c r="W373" i="20" s="1"/>
  <c r="O374" i="20"/>
  <c r="P374" i="20" s="1"/>
  <c r="W374" i="20" s="1"/>
  <c r="O375" i="20"/>
  <c r="O376" i="20"/>
  <c r="O377" i="20"/>
  <c r="P377" i="20" s="1"/>
  <c r="W377" i="20" s="1"/>
  <c r="O378" i="20"/>
  <c r="P378" i="20" s="1"/>
  <c r="W378" i="20" s="1"/>
  <c r="O379" i="20"/>
  <c r="O380" i="20"/>
  <c r="O381" i="20"/>
  <c r="P381" i="20" s="1"/>
  <c r="W381" i="20" s="1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O566" i="20"/>
  <c r="O567" i="20"/>
  <c r="O568" i="20"/>
  <c r="O569" i="20"/>
  <c r="O570" i="20"/>
  <c r="O571" i="20"/>
  <c r="O572" i="20"/>
  <c r="O573" i="20"/>
  <c r="O574" i="20"/>
  <c r="O575" i="20"/>
  <c r="O576" i="20"/>
  <c r="O577" i="20"/>
  <c r="O578" i="20"/>
  <c r="O579" i="20"/>
  <c r="O580" i="20"/>
  <c r="O581" i="20"/>
  <c r="O582" i="20"/>
  <c r="O583" i="20"/>
  <c r="O584" i="20"/>
  <c r="O585" i="20"/>
  <c r="O586" i="20"/>
  <c r="O587" i="20"/>
  <c r="O588" i="20"/>
  <c r="O589" i="20"/>
  <c r="O590" i="20"/>
  <c r="O591" i="20"/>
  <c r="O592" i="20"/>
  <c r="O593" i="20"/>
  <c r="O594" i="20"/>
  <c r="O595" i="20"/>
  <c r="O596" i="20"/>
  <c r="O597" i="20"/>
  <c r="O598" i="20"/>
  <c r="O599" i="20"/>
  <c r="O600" i="20"/>
  <c r="O601" i="20"/>
  <c r="O602" i="20"/>
  <c r="O603" i="20"/>
  <c r="O604" i="20"/>
  <c r="O605" i="20"/>
  <c r="O606" i="20"/>
  <c r="O607" i="20"/>
  <c r="O608" i="20"/>
  <c r="O609" i="20"/>
  <c r="O610" i="20"/>
  <c r="O611" i="20"/>
  <c r="O612" i="20"/>
  <c r="O613" i="20"/>
  <c r="O614" i="20"/>
  <c r="O615" i="20"/>
  <c r="O616" i="20"/>
  <c r="O617" i="20"/>
  <c r="O618" i="20"/>
  <c r="O619" i="20"/>
  <c r="O620" i="20"/>
  <c r="O621" i="20"/>
  <c r="O622" i="20"/>
  <c r="O623" i="20"/>
  <c r="O624" i="20"/>
  <c r="O625" i="20"/>
  <c r="O626" i="20"/>
  <c r="O627" i="20"/>
  <c r="O628" i="20"/>
  <c r="O629" i="20"/>
  <c r="O630" i="20"/>
  <c r="O631" i="20"/>
  <c r="O632" i="20"/>
  <c r="O633" i="20"/>
  <c r="O634" i="20"/>
  <c r="O635" i="20"/>
  <c r="O636" i="20"/>
  <c r="O637" i="20"/>
  <c r="O638" i="20"/>
  <c r="O639" i="20"/>
  <c r="O640" i="20"/>
  <c r="O641" i="20"/>
  <c r="O642" i="20"/>
  <c r="O643" i="20"/>
  <c r="O644" i="20"/>
  <c r="O645" i="20"/>
  <c r="O646" i="20"/>
  <c r="O647" i="20"/>
  <c r="O648" i="20"/>
  <c r="O649" i="20"/>
  <c r="O650" i="20"/>
  <c r="O651" i="20"/>
  <c r="O652" i="20"/>
  <c r="O653" i="20"/>
  <c r="O654" i="20"/>
  <c r="O655" i="20"/>
  <c r="O656" i="20"/>
  <c r="O657" i="20"/>
  <c r="O658" i="20"/>
  <c r="O659" i="20"/>
  <c r="O660" i="20"/>
  <c r="O661" i="20"/>
  <c r="O662" i="20"/>
  <c r="O663" i="20"/>
  <c r="O664" i="20"/>
  <c r="O665" i="20"/>
  <c r="O666" i="20"/>
  <c r="O857" i="20"/>
  <c r="O858" i="20"/>
  <c r="O859" i="20"/>
  <c r="O860" i="20"/>
  <c r="O861" i="20"/>
  <c r="O862" i="20"/>
  <c r="O863" i="20"/>
  <c r="P863" i="20" s="1"/>
  <c r="W863" i="20" s="1"/>
  <c r="O864" i="20"/>
  <c r="P864" i="20" s="1"/>
  <c r="W864" i="20" s="1"/>
  <c r="O865" i="20"/>
  <c r="O866" i="20"/>
  <c r="O867" i="20"/>
  <c r="O868" i="20"/>
  <c r="O869" i="20"/>
  <c r="O870" i="20"/>
  <c r="O871" i="20"/>
  <c r="O872" i="20"/>
  <c r="P872" i="20" s="1"/>
  <c r="W872" i="20" s="1"/>
  <c r="O873" i="20"/>
  <c r="O874" i="20"/>
  <c r="O875" i="20"/>
  <c r="O876" i="20"/>
  <c r="O877" i="20"/>
  <c r="O878" i="20"/>
  <c r="P878" i="20" s="1"/>
  <c r="W878" i="20" s="1"/>
  <c r="O879" i="20"/>
  <c r="O880" i="20"/>
  <c r="O881" i="20"/>
  <c r="O882" i="20"/>
  <c r="O883" i="20"/>
  <c r="O884" i="20"/>
  <c r="P884" i="20" s="1"/>
  <c r="W884" i="20" s="1"/>
  <c r="O885" i="20"/>
  <c r="O886" i="20"/>
  <c r="P886" i="20" s="1"/>
  <c r="W886" i="20" s="1"/>
  <c r="O887" i="20"/>
  <c r="P887" i="20" s="1"/>
  <c r="W887" i="20" s="1"/>
  <c r="O888" i="20"/>
  <c r="P888" i="20" s="1"/>
  <c r="W888" i="20" s="1"/>
  <c r="O889" i="20"/>
  <c r="O890" i="20"/>
  <c r="O891" i="20"/>
  <c r="O892" i="20"/>
  <c r="O893" i="20"/>
  <c r="O894" i="20"/>
  <c r="O895" i="20"/>
  <c r="P895" i="20" s="1"/>
  <c r="W895" i="20" s="1"/>
  <c r="O896" i="20"/>
  <c r="P896" i="20" s="1"/>
  <c r="W896" i="20" s="1"/>
  <c r="O897" i="20"/>
  <c r="O898" i="20"/>
  <c r="O899" i="20"/>
  <c r="O900" i="20"/>
  <c r="O901" i="20"/>
  <c r="O902" i="20"/>
  <c r="P902" i="20" s="1"/>
  <c r="W902" i="20" s="1"/>
  <c r="O903" i="20"/>
  <c r="O904" i="20"/>
  <c r="P904" i="20" s="1"/>
  <c r="W904" i="20" s="1"/>
  <c r="O905" i="20"/>
  <c r="O906" i="20"/>
  <c r="P906" i="20" s="1"/>
  <c r="W906" i="20" s="1"/>
  <c r="O907" i="20"/>
  <c r="P907" i="20" s="1"/>
  <c r="W907" i="20" s="1"/>
  <c r="O908" i="20"/>
  <c r="O909" i="20"/>
  <c r="O910" i="20"/>
  <c r="O911" i="20"/>
  <c r="P911" i="20" s="1"/>
  <c r="W911" i="20" s="1"/>
  <c r="O912" i="20"/>
  <c r="O913" i="20"/>
  <c r="O914" i="20"/>
  <c r="O915" i="20"/>
  <c r="O916" i="20"/>
  <c r="P916" i="20" s="1"/>
  <c r="W916" i="20" s="1"/>
  <c r="O917" i="20"/>
  <c r="O918" i="20"/>
  <c r="P918" i="20" s="1"/>
  <c r="W918" i="20" s="1"/>
  <c r="O919" i="20"/>
  <c r="O920" i="20"/>
  <c r="P920" i="20" s="1"/>
  <c r="W920" i="20" s="1"/>
  <c r="O921" i="20"/>
  <c r="O922" i="20"/>
  <c r="O923" i="20"/>
  <c r="O924" i="20"/>
  <c r="O925" i="20"/>
  <c r="O926" i="20"/>
  <c r="O927" i="20"/>
  <c r="P927" i="20" s="1"/>
  <c r="W927" i="20" s="1"/>
  <c r="O928" i="20"/>
  <c r="O929" i="20"/>
  <c r="O930" i="20"/>
  <c r="O931" i="20"/>
  <c r="O932" i="20"/>
  <c r="O933" i="20"/>
  <c r="O934" i="20"/>
  <c r="O935" i="20"/>
  <c r="O936" i="20"/>
  <c r="P936" i="20" s="1"/>
  <c r="W936" i="20" s="1"/>
  <c r="O937" i="20"/>
  <c r="P937" i="20" s="1"/>
  <c r="W937" i="20" s="1"/>
  <c r="O938" i="20"/>
  <c r="P938" i="20" s="1"/>
  <c r="W938" i="20" s="1"/>
  <c r="O939" i="20"/>
  <c r="O940" i="20"/>
  <c r="P940" i="20" s="1"/>
  <c r="W940" i="20" s="1"/>
  <c r="O941" i="20"/>
  <c r="O942" i="20"/>
  <c r="O943" i="20"/>
  <c r="O944" i="20"/>
  <c r="O945" i="20"/>
  <c r="P945" i="20" s="1"/>
  <c r="W945" i="20" s="1"/>
  <c r="O946" i="20"/>
  <c r="P946" i="20" s="1"/>
  <c r="W946" i="20" s="1"/>
  <c r="O947" i="20"/>
  <c r="O948" i="20"/>
  <c r="O949" i="20"/>
  <c r="P949" i="20" s="1"/>
  <c r="W949" i="20" s="1"/>
  <c r="O950" i="20"/>
  <c r="O951" i="20"/>
  <c r="O1047" i="20"/>
  <c r="O1048" i="20"/>
  <c r="P1048" i="20" s="1"/>
  <c r="W1048" i="20" s="1"/>
  <c r="O1049" i="20"/>
  <c r="O1050" i="20"/>
  <c r="P1050" i="20" s="1"/>
  <c r="W1050" i="20" s="1"/>
  <c r="O1051" i="20"/>
  <c r="O1052" i="20"/>
  <c r="P1052" i="20" s="1"/>
  <c r="W1052" i="20" s="1"/>
  <c r="O1053" i="20"/>
  <c r="O1054" i="20"/>
  <c r="P1054" i="20" s="1"/>
  <c r="W1054" i="20" s="1"/>
  <c r="O1055" i="20"/>
  <c r="O1056" i="20"/>
  <c r="P1056" i="20" s="1"/>
  <c r="W1056" i="20" s="1"/>
  <c r="O1057" i="20"/>
  <c r="P1057" i="20" s="1"/>
  <c r="W1057" i="20" s="1"/>
  <c r="O1058" i="20"/>
  <c r="P1058" i="20" s="1"/>
  <c r="W1058" i="20" s="1"/>
  <c r="O1059" i="20"/>
  <c r="O1060" i="20"/>
  <c r="O1061" i="20"/>
  <c r="O1062" i="20"/>
  <c r="P1062" i="20" s="1"/>
  <c r="W1062" i="20" s="1"/>
  <c r="O1063" i="20"/>
  <c r="O1064" i="20"/>
  <c r="P1064" i="20" s="1"/>
  <c r="W1064" i="20" s="1"/>
  <c r="O1065" i="20"/>
  <c r="P1065" i="20" s="1"/>
  <c r="W1065" i="20" s="1"/>
  <c r="O1066" i="20"/>
  <c r="P1066" i="20" s="1"/>
  <c r="W1066" i="20" s="1"/>
  <c r="O1067" i="20"/>
  <c r="O1068" i="20"/>
  <c r="P1068" i="20" s="1"/>
  <c r="W1068" i="20" s="1"/>
  <c r="O1069" i="20"/>
  <c r="O1070" i="20"/>
  <c r="P1070" i="20" s="1"/>
  <c r="W1070" i="20" s="1"/>
  <c r="O1071" i="20"/>
  <c r="O1072" i="20"/>
  <c r="P1072" i="20" s="1"/>
  <c r="W1072" i="20" s="1"/>
  <c r="O1073" i="20"/>
  <c r="P1073" i="20" s="1"/>
  <c r="W1073" i="20" s="1"/>
  <c r="O1074" i="20"/>
  <c r="P1074" i="20" s="1"/>
  <c r="W1074" i="20" s="1"/>
  <c r="O1075" i="20"/>
  <c r="O1076" i="20"/>
  <c r="P1076" i="20" s="1"/>
  <c r="W1076" i="20" s="1"/>
  <c r="O1077" i="20"/>
  <c r="P1077" i="20" s="1"/>
  <c r="W1077" i="20" s="1"/>
  <c r="O1078" i="20"/>
  <c r="P1078" i="20" s="1"/>
  <c r="W1078" i="20" s="1"/>
  <c r="O1079" i="20"/>
  <c r="O1080" i="20"/>
  <c r="P1080" i="20" s="1"/>
  <c r="W1080" i="20" s="1"/>
  <c r="O1081" i="20"/>
  <c r="O1082" i="20"/>
  <c r="P1082" i="20" s="1"/>
  <c r="W1082" i="20" s="1"/>
  <c r="O1083" i="20"/>
  <c r="O1084" i="20"/>
  <c r="P1084" i="20" s="1"/>
  <c r="W1084" i="20" s="1"/>
  <c r="O1085" i="20"/>
  <c r="O1086" i="20"/>
  <c r="P1086" i="20" s="1"/>
  <c r="W1086" i="20" s="1"/>
  <c r="O1087" i="20"/>
  <c r="O1088" i="20"/>
  <c r="P1088" i="20" s="1"/>
  <c r="W1088" i="20" s="1"/>
  <c r="O1089" i="20"/>
  <c r="P1089" i="20" s="1"/>
  <c r="W1089" i="20" s="1"/>
  <c r="O1090" i="20"/>
  <c r="P1090" i="20" s="1"/>
  <c r="W1090" i="20" s="1"/>
  <c r="O1091" i="20"/>
  <c r="O1092" i="20"/>
  <c r="P1092" i="20" s="1"/>
  <c r="W1092" i="20" s="1"/>
  <c r="O1093" i="20"/>
  <c r="O1094" i="20"/>
  <c r="P1094" i="20" s="1"/>
  <c r="W1094" i="20" s="1"/>
  <c r="O1095" i="20"/>
  <c r="O1096" i="20"/>
  <c r="P1096" i="20" s="1"/>
  <c r="W1096" i="20" s="1"/>
  <c r="O1097" i="20"/>
  <c r="P1097" i="20" s="1"/>
  <c r="W1097" i="20" s="1"/>
  <c r="O1098" i="20"/>
  <c r="P1098" i="20" s="1"/>
  <c r="W1098" i="20" s="1"/>
  <c r="O1099" i="20"/>
  <c r="O1100" i="20"/>
  <c r="P1100" i="20" s="1"/>
  <c r="W1100" i="20" s="1"/>
  <c r="O1101" i="20"/>
  <c r="O1102" i="20"/>
  <c r="P1102" i="20" s="1"/>
  <c r="W1102" i="20" s="1"/>
  <c r="O1103" i="20"/>
  <c r="O1104" i="20"/>
  <c r="P1104" i="20" s="1"/>
  <c r="W1104" i="20" s="1"/>
  <c r="O1105" i="20"/>
  <c r="P1105" i="20" s="1"/>
  <c r="W1105" i="20" s="1"/>
  <c r="O1106" i="20"/>
  <c r="P1106" i="20" s="1"/>
  <c r="W1106" i="20" s="1"/>
  <c r="O1107" i="20"/>
  <c r="O1108" i="20"/>
  <c r="P1108" i="20" s="1"/>
  <c r="W1108" i="20" s="1"/>
  <c r="O1109" i="20"/>
  <c r="P1109" i="20" s="1"/>
  <c r="W1109" i="20" s="1"/>
  <c r="O1110" i="20"/>
  <c r="P1110" i="20" s="1"/>
  <c r="W1110" i="20" s="1"/>
  <c r="O1111" i="20"/>
  <c r="O1112" i="20"/>
  <c r="P1112" i="20" s="1"/>
  <c r="W1112" i="20" s="1"/>
  <c r="O1113" i="20"/>
  <c r="O1114" i="20"/>
  <c r="P1114" i="20" s="1"/>
  <c r="W1114" i="20" s="1"/>
  <c r="O1115" i="20"/>
  <c r="O1116" i="20"/>
  <c r="P1116" i="20" s="1"/>
  <c r="W1116" i="20" s="1"/>
  <c r="O1117" i="20"/>
  <c r="O1118" i="20"/>
  <c r="P1118" i="20" s="1"/>
  <c r="W1118" i="20" s="1"/>
  <c r="O1119" i="20"/>
  <c r="O1120" i="20"/>
  <c r="P1120" i="20" s="1"/>
  <c r="W1120" i="20" s="1"/>
  <c r="O1121" i="20"/>
  <c r="O1122" i="20"/>
  <c r="P1122" i="20" s="1"/>
  <c r="W1122" i="20" s="1"/>
  <c r="O1123" i="20"/>
  <c r="O1124" i="20"/>
  <c r="P1124" i="20" s="1"/>
  <c r="W1124" i="20" s="1"/>
  <c r="O1125" i="20"/>
  <c r="O1126" i="20"/>
  <c r="P1126" i="20" s="1"/>
  <c r="W1126" i="20" s="1"/>
  <c r="O1127" i="20"/>
  <c r="O1128" i="20"/>
  <c r="P1128" i="20" s="1"/>
  <c r="W1128" i="20" s="1"/>
  <c r="O1129" i="20"/>
  <c r="P1129" i="20" s="1"/>
  <c r="W1129" i="20" s="1"/>
  <c r="O1130" i="20"/>
  <c r="P1130" i="20" s="1"/>
  <c r="W1130" i="20" s="1"/>
  <c r="O1131" i="20"/>
  <c r="O1132" i="20"/>
  <c r="P1132" i="20" s="1"/>
  <c r="W1132" i="20" s="1"/>
  <c r="O1133" i="20"/>
  <c r="O1134" i="20"/>
  <c r="P1134" i="20" s="1"/>
  <c r="W1134" i="20" s="1"/>
  <c r="O1135" i="20"/>
  <c r="O1136" i="20"/>
  <c r="P1136" i="20" s="1"/>
  <c r="W1136" i="20" s="1"/>
  <c r="O1137" i="20"/>
  <c r="P1137" i="20" s="1"/>
  <c r="W1137" i="20" s="1"/>
  <c r="O1138" i="20"/>
  <c r="P1138" i="20" s="1"/>
  <c r="W1138" i="20" s="1"/>
  <c r="O1139" i="20"/>
  <c r="O1140" i="20"/>
  <c r="P1140" i="20" s="1"/>
  <c r="W1140" i="20" s="1"/>
  <c r="O1141" i="20"/>
  <c r="P1141" i="20" s="1"/>
  <c r="W1141" i="20" s="1"/>
  <c r="O1142" i="20"/>
  <c r="P1142" i="20" s="1"/>
  <c r="W1142" i="20" s="1"/>
  <c r="O1143" i="20"/>
  <c r="O1144" i="20"/>
  <c r="P1144" i="20" s="1"/>
  <c r="W1144" i="20" s="1"/>
  <c r="O1145" i="20"/>
  <c r="O1146" i="20"/>
  <c r="P1146" i="20" s="1"/>
  <c r="W1146" i="20" s="1"/>
  <c r="O1147" i="20"/>
  <c r="O1148" i="20"/>
  <c r="P1148" i="20" s="1"/>
  <c r="W1148" i="20" s="1"/>
  <c r="O1149" i="20"/>
  <c r="O1150" i="20"/>
  <c r="P1150" i="20" s="1"/>
  <c r="W1150" i="20" s="1"/>
  <c r="O1151" i="20"/>
  <c r="O1152" i="20"/>
  <c r="P1152" i="20" s="1"/>
  <c r="W1152" i="20" s="1"/>
  <c r="O1153" i="20"/>
  <c r="P1153" i="20" s="1"/>
  <c r="W1153" i="20" s="1"/>
  <c r="O1154" i="20"/>
  <c r="P1154" i="20" s="1"/>
  <c r="W1154" i="20" s="1"/>
  <c r="O1155" i="20"/>
  <c r="O1156" i="20"/>
  <c r="P1156" i="20" s="1"/>
  <c r="W1156" i="20" s="1"/>
  <c r="O1157" i="20"/>
  <c r="O1158" i="20"/>
  <c r="P1158" i="20" s="1"/>
  <c r="W1158" i="20" s="1"/>
  <c r="O1159" i="20"/>
  <c r="O1160" i="20"/>
  <c r="P1160" i="20" s="1"/>
  <c r="W1160" i="20" s="1"/>
  <c r="O1161" i="20"/>
  <c r="P1161" i="20" s="1"/>
  <c r="W1161" i="20" s="1"/>
  <c r="O1162" i="20"/>
  <c r="P1162" i="20" s="1"/>
  <c r="W1162" i="20" s="1"/>
  <c r="O1163" i="20"/>
  <c r="O1164" i="20"/>
  <c r="P1164" i="20" s="1"/>
  <c r="W1164" i="20" s="1"/>
  <c r="O1165" i="20"/>
  <c r="O1166" i="20"/>
  <c r="P1166" i="20" s="1"/>
  <c r="W1166" i="20" s="1"/>
  <c r="O1167" i="20"/>
  <c r="O1168" i="20"/>
  <c r="P1168" i="20" s="1"/>
  <c r="W1168" i="20" s="1"/>
  <c r="O1169" i="20"/>
  <c r="P1169" i="20" s="1"/>
  <c r="W1169" i="20" s="1"/>
  <c r="O1170" i="20"/>
  <c r="P1170" i="20" s="1"/>
  <c r="W1170" i="20" s="1"/>
  <c r="O1171" i="20"/>
  <c r="O1172" i="20"/>
  <c r="P1172" i="20" s="1"/>
  <c r="W1172" i="20" s="1"/>
  <c r="O1173" i="20"/>
  <c r="P1173" i="20"/>
  <c r="W1173" i="20" s="1"/>
  <c r="O1174" i="20"/>
  <c r="P1174" i="20" s="1"/>
  <c r="W1174" i="20" s="1"/>
  <c r="O1175" i="20"/>
  <c r="O1176" i="20"/>
  <c r="P1176" i="20" s="1"/>
  <c r="W1176" i="20" s="1"/>
  <c r="O1177" i="20"/>
  <c r="O1178" i="20"/>
  <c r="P1178" i="20" s="1"/>
  <c r="W1178" i="20" s="1"/>
  <c r="O1179" i="20"/>
  <c r="O1180" i="20"/>
  <c r="P1180" i="20" s="1"/>
  <c r="W1180" i="20" s="1"/>
  <c r="O1181" i="20"/>
  <c r="O1182" i="20"/>
  <c r="P1182" i="20" s="1"/>
  <c r="W1182" i="20" s="1"/>
  <c r="O1183" i="20"/>
  <c r="O1184" i="20"/>
  <c r="P1184" i="20" s="1"/>
  <c r="W1184" i="20" s="1"/>
  <c r="O1185" i="20"/>
  <c r="P1185" i="20" s="1"/>
  <c r="W1185" i="20" s="1"/>
  <c r="O1186" i="20"/>
  <c r="P1186" i="20" s="1"/>
  <c r="W1186" i="20" s="1"/>
  <c r="O1187" i="20"/>
  <c r="O1188" i="20"/>
  <c r="P1188" i="20" s="1"/>
  <c r="W1188" i="20" s="1"/>
  <c r="O1189" i="20"/>
  <c r="O1190" i="20"/>
  <c r="P1190" i="20" s="1"/>
  <c r="W1190" i="20" s="1"/>
  <c r="O1191" i="20"/>
  <c r="O1192" i="20"/>
  <c r="P1192" i="20" s="1"/>
  <c r="W1192" i="20" s="1"/>
  <c r="O1193" i="20"/>
  <c r="P1193" i="20" s="1"/>
  <c r="W1193" i="20" s="1"/>
  <c r="O1194" i="20"/>
  <c r="P1194" i="20" s="1"/>
  <c r="W1194" i="20" s="1"/>
  <c r="O1195" i="20"/>
  <c r="O1196" i="20"/>
  <c r="P1196" i="20" s="1"/>
  <c r="W1196" i="20" s="1"/>
  <c r="O1197" i="20"/>
  <c r="O1198" i="20"/>
  <c r="P1198" i="20" s="1"/>
  <c r="W1198" i="20" s="1"/>
  <c r="O1199" i="20"/>
  <c r="O1200" i="20"/>
  <c r="P1200" i="20" s="1"/>
  <c r="W1200" i="20" s="1"/>
  <c r="O1201" i="20"/>
  <c r="P1201" i="20" s="1"/>
  <c r="W1201" i="20" s="1"/>
  <c r="O1202" i="20"/>
  <c r="P1202" i="20" s="1"/>
  <c r="W1202" i="20" s="1"/>
  <c r="O1203" i="20"/>
  <c r="O1204" i="20"/>
  <c r="P1204" i="20" s="1"/>
  <c r="W1204" i="20" s="1"/>
  <c r="O1205" i="20"/>
  <c r="P1205" i="20" s="1"/>
  <c r="W1205" i="20" s="1"/>
  <c r="O1206" i="20"/>
  <c r="P1206" i="20" s="1"/>
  <c r="W1206" i="20" s="1"/>
  <c r="O1207" i="20"/>
  <c r="O1208" i="20"/>
  <c r="P1208" i="20" s="1"/>
  <c r="W1208" i="20" s="1"/>
  <c r="O1209" i="20"/>
  <c r="O1210" i="20"/>
  <c r="P1210" i="20" s="1"/>
  <c r="W1210" i="20" s="1"/>
  <c r="O1211" i="20"/>
  <c r="O1212" i="20"/>
  <c r="P1212" i="20" s="1"/>
  <c r="W1212" i="20" s="1"/>
  <c r="O1213" i="20"/>
  <c r="O1214" i="20"/>
  <c r="P1214" i="20" s="1"/>
  <c r="W1214" i="20" s="1"/>
  <c r="O1215" i="20"/>
  <c r="O1216" i="20"/>
  <c r="P1216" i="20" s="1"/>
  <c r="W1216" i="20" s="1"/>
  <c r="O1217" i="20"/>
  <c r="P1217" i="20" s="1"/>
  <c r="W1217" i="20" s="1"/>
  <c r="O1218" i="20"/>
  <c r="P1218" i="20" s="1"/>
  <c r="W1218" i="20" s="1"/>
  <c r="O1219" i="20"/>
  <c r="O1220" i="20"/>
  <c r="P1220" i="20" s="1"/>
  <c r="W1220" i="20" s="1"/>
  <c r="O1221" i="20"/>
  <c r="O1222" i="20"/>
  <c r="P1222" i="20" s="1"/>
  <c r="W1222" i="20" s="1"/>
  <c r="O1223" i="20"/>
  <c r="O1224" i="20"/>
  <c r="P1224" i="20" s="1"/>
  <c r="W1224" i="20" s="1"/>
  <c r="O1225" i="20"/>
  <c r="P1225" i="20" s="1"/>
  <c r="W1225" i="20" s="1"/>
  <c r="O1226" i="20"/>
  <c r="P1226" i="20" s="1"/>
  <c r="W1226" i="20" s="1"/>
  <c r="O1227" i="20"/>
  <c r="O1228" i="20"/>
  <c r="P1228" i="20" s="1"/>
  <c r="W1228" i="20" s="1"/>
  <c r="O1229" i="20"/>
  <c r="O1230" i="20"/>
  <c r="P1230" i="20" s="1"/>
  <c r="W1230" i="20" s="1"/>
  <c r="O1231" i="20"/>
  <c r="O1232" i="20"/>
  <c r="P1232" i="20" s="1"/>
  <c r="W1232" i="20" s="1"/>
  <c r="O1233" i="20"/>
  <c r="P1233" i="20" s="1"/>
  <c r="W1233" i="20" s="1"/>
  <c r="O1234" i="20"/>
  <c r="P1234" i="20" s="1"/>
  <c r="W1234" i="20" s="1"/>
  <c r="O1235" i="20"/>
  <c r="P1235" i="20" s="1"/>
  <c r="W1235" i="20" s="1"/>
  <c r="O1236" i="20"/>
  <c r="P1236" i="20" s="1"/>
  <c r="W1236" i="20" s="1"/>
  <c r="O1237" i="20"/>
  <c r="P1237" i="20" s="1"/>
  <c r="W1237" i="20" s="1"/>
  <c r="O1238" i="20"/>
  <c r="P1238" i="20" s="1"/>
  <c r="W1238" i="20" s="1"/>
  <c r="O1239" i="20"/>
  <c r="P1239" i="20" s="1"/>
  <c r="W1239" i="20" s="1"/>
  <c r="O1240" i="20"/>
  <c r="P1240" i="20" s="1"/>
  <c r="W1240" i="20" s="1"/>
  <c r="O1241" i="20"/>
  <c r="P1241" i="20" s="1"/>
  <c r="W1241" i="20" s="1"/>
  <c r="O1242" i="20"/>
  <c r="P1242" i="20" s="1"/>
  <c r="W1242" i="20" s="1"/>
  <c r="O1243" i="20"/>
  <c r="P1243" i="20" s="1"/>
  <c r="W1243" i="20" s="1"/>
  <c r="O1244" i="20"/>
  <c r="P1244" i="20" s="1"/>
  <c r="W1244" i="20" s="1"/>
  <c r="O1245" i="20"/>
  <c r="P1245" i="20" s="1"/>
  <c r="W1245" i="20" s="1"/>
  <c r="O1246" i="20"/>
  <c r="P1246" i="20" s="1"/>
  <c r="W1246" i="20" s="1"/>
  <c r="O1247" i="20"/>
  <c r="O1248" i="20"/>
  <c r="P1248" i="20" s="1"/>
  <c r="W1248" i="20" s="1"/>
  <c r="O1249" i="20"/>
  <c r="P1249" i="20" s="1"/>
  <c r="W1249" i="20" s="1"/>
  <c r="O1250" i="20"/>
  <c r="P1250" i="20" s="1"/>
  <c r="W1250" i="20" s="1"/>
  <c r="O1251" i="20"/>
  <c r="O1252" i="20"/>
  <c r="P1252" i="20" s="1"/>
  <c r="W1252" i="20" s="1"/>
  <c r="O1253" i="20"/>
  <c r="P1253" i="20" s="1"/>
  <c r="W1253" i="20" s="1"/>
  <c r="O1254" i="20"/>
  <c r="P1254" i="20" s="1"/>
  <c r="W1254" i="20" s="1"/>
  <c r="O1255" i="20"/>
  <c r="O1256" i="20"/>
  <c r="P1256" i="20" s="1"/>
  <c r="W1256" i="20" s="1"/>
  <c r="O1257" i="20"/>
  <c r="P1257" i="20" s="1"/>
  <c r="W1257" i="20" s="1"/>
  <c r="O1258" i="20"/>
  <c r="P1258" i="20" s="1"/>
  <c r="W1258" i="20" s="1"/>
  <c r="O1259" i="20"/>
  <c r="O1260" i="20"/>
  <c r="P1260" i="20" s="1"/>
  <c r="W1260" i="20" s="1"/>
  <c r="O1261" i="20"/>
  <c r="P1261" i="20" s="1"/>
  <c r="W1261" i="20" s="1"/>
  <c r="O1262" i="20"/>
  <c r="P1262" i="20" s="1"/>
  <c r="W1262" i="20" s="1"/>
  <c r="O1263" i="20"/>
  <c r="O1264" i="20"/>
  <c r="P1264" i="20" s="1"/>
  <c r="W1264" i="20" s="1"/>
  <c r="O1265" i="20"/>
  <c r="P1265" i="20" s="1"/>
  <c r="W1265" i="20" s="1"/>
  <c r="O1266" i="20"/>
  <c r="P1266" i="20" s="1"/>
  <c r="W1266" i="20" s="1"/>
  <c r="O1267" i="20"/>
  <c r="O1268" i="20"/>
  <c r="P1268" i="20" s="1"/>
  <c r="W1268" i="20" s="1"/>
  <c r="O1269" i="20"/>
  <c r="P1269" i="20" s="1"/>
  <c r="W1269" i="20" s="1"/>
  <c r="O1270" i="20"/>
  <c r="P1270" i="20" s="1"/>
  <c r="W1270" i="20" s="1"/>
  <c r="O1271" i="20"/>
  <c r="O1272" i="20"/>
  <c r="P1272" i="20" s="1"/>
  <c r="W1272" i="20" s="1"/>
  <c r="O1273" i="20"/>
  <c r="P1273" i="20" s="1"/>
  <c r="W1273" i="20" s="1"/>
  <c r="O1274" i="20"/>
  <c r="P1274" i="20" s="1"/>
  <c r="W1274" i="20" s="1"/>
  <c r="O1275" i="20"/>
  <c r="O1276" i="20"/>
  <c r="P1276" i="20" s="1"/>
  <c r="W1276" i="20" s="1"/>
  <c r="O1277" i="20"/>
  <c r="P1277" i="20" s="1"/>
  <c r="W1277" i="20" s="1"/>
  <c r="O1278" i="20"/>
  <c r="P1278" i="20" s="1"/>
  <c r="W1278" i="20" s="1"/>
  <c r="O1279" i="20"/>
  <c r="O1280" i="20"/>
  <c r="P1280" i="20" s="1"/>
  <c r="W1280" i="20" s="1"/>
  <c r="O1281" i="20"/>
  <c r="P1281" i="20" s="1"/>
  <c r="W1281" i="20" s="1"/>
  <c r="O1282" i="20"/>
  <c r="P1282" i="20" s="1"/>
  <c r="W1282" i="20" s="1"/>
  <c r="O1283" i="20"/>
  <c r="O1284" i="20"/>
  <c r="P1284" i="20" s="1"/>
  <c r="W1284" i="20" s="1"/>
  <c r="O1285" i="20"/>
  <c r="P1285" i="20" s="1"/>
  <c r="W1285" i="20" s="1"/>
  <c r="O1286" i="20"/>
  <c r="P1286" i="20" s="1"/>
  <c r="W1286" i="20" s="1"/>
  <c r="O1287" i="20"/>
  <c r="O1288" i="20"/>
  <c r="P1288" i="20" s="1"/>
  <c r="W1288" i="20" s="1"/>
  <c r="O1289" i="20"/>
  <c r="P1289" i="20" s="1"/>
  <c r="W1289" i="20" s="1"/>
  <c r="O1290" i="20"/>
  <c r="P1290" i="20" s="1"/>
  <c r="W1290" i="20" s="1"/>
  <c r="O1291" i="20"/>
  <c r="O1292" i="20"/>
  <c r="P1292" i="20" s="1"/>
  <c r="W1292" i="20" s="1"/>
  <c r="O1293" i="20"/>
  <c r="P1293" i="20" s="1"/>
  <c r="W1293" i="20" s="1"/>
  <c r="O1294" i="20"/>
  <c r="P1294" i="20" s="1"/>
  <c r="W1294" i="20" s="1"/>
  <c r="O1295" i="20"/>
  <c r="O1296" i="20"/>
  <c r="P1296" i="20" s="1"/>
  <c r="W1296" i="20" s="1"/>
  <c r="O1297" i="20"/>
  <c r="P1297" i="20" s="1"/>
  <c r="W1297" i="20" s="1"/>
  <c r="O1298" i="20"/>
  <c r="P1298" i="20" s="1"/>
  <c r="W1298" i="20" s="1"/>
  <c r="O1299" i="20"/>
  <c r="O1300" i="20"/>
  <c r="P1300" i="20" s="1"/>
  <c r="W1300" i="20" s="1"/>
  <c r="O1301" i="20"/>
  <c r="P1301" i="20" s="1"/>
  <c r="W1301" i="20" s="1"/>
  <c r="O1302" i="20"/>
  <c r="P1302" i="20" s="1"/>
  <c r="W1302" i="20" s="1"/>
  <c r="O1303" i="20"/>
  <c r="O1304" i="20"/>
  <c r="P1304" i="20" s="1"/>
  <c r="W1304" i="20" s="1"/>
  <c r="O1305" i="20"/>
  <c r="P1305" i="20" s="1"/>
  <c r="W1305" i="20" s="1"/>
  <c r="O1306" i="20"/>
  <c r="P1306" i="20" s="1"/>
  <c r="W1306" i="20" s="1"/>
  <c r="O1307" i="20"/>
  <c r="O1308" i="20"/>
  <c r="P1308" i="20" s="1"/>
  <c r="W1308" i="20" s="1"/>
  <c r="O1309" i="20"/>
  <c r="P1309" i="20" s="1"/>
  <c r="W1309" i="20" s="1"/>
  <c r="O1310" i="20"/>
  <c r="P1310" i="20" s="1"/>
  <c r="W1310" i="20" s="1"/>
  <c r="O1311" i="20"/>
  <c r="O1312" i="20"/>
  <c r="P1312" i="20" s="1"/>
  <c r="W1312" i="20" s="1"/>
  <c r="O1313" i="20"/>
  <c r="P1313" i="20" s="1"/>
  <c r="W1313" i="20" s="1"/>
  <c r="O1314" i="20"/>
  <c r="P1314" i="20" s="1"/>
  <c r="W1314" i="20" s="1"/>
  <c r="O1315" i="20"/>
  <c r="O1316" i="20"/>
  <c r="P1316" i="20" s="1"/>
  <c r="W1316" i="20" s="1"/>
  <c r="O1317" i="20"/>
  <c r="P1317" i="20" s="1"/>
  <c r="W1317" i="20" s="1"/>
  <c r="O1318" i="20"/>
  <c r="P1318" i="20" s="1"/>
  <c r="W1318" i="20" s="1"/>
  <c r="O1319" i="20"/>
  <c r="O1320" i="20"/>
  <c r="P1320" i="20" s="1"/>
  <c r="W1320" i="20" s="1"/>
  <c r="O1321" i="20"/>
  <c r="P1321" i="20" s="1"/>
  <c r="W1321" i="20" s="1"/>
  <c r="O1322" i="20"/>
  <c r="P1322" i="20" s="1"/>
  <c r="W1322" i="20" s="1"/>
  <c r="O1323" i="20"/>
  <c r="O1324" i="20"/>
  <c r="P1324" i="20" s="1"/>
  <c r="W1324" i="20" s="1"/>
  <c r="O1325" i="20"/>
  <c r="P1325" i="20" s="1"/>
  <c r="W1325" i="20" s="1"/>
  <c r="O1326" i="20"/>
  <c r="P1326" i="20" s="1"/>
  <c r="W1326" i="20" s="1"/>
  <c r="O1327" i="20"/>
  <c r="O1328" i="20"/>
  <c r="P1328" i="20" s="1"/>
  <c r="W1328" i="20" s="1"/>
  <c r="O1329" i="20"/>
  <c r="P1329" i="20" s="1"/>
  <c r="W1329" i="20" s="1"/>
  <c r="O1330" i="20"/>
  <c r="P1330" i="20" s="1"/>
  <c r="W1330" i="20" s="1"/>
  <c r="O1331" i="20"/>
  <c r="O1332" i="20"/>
  <c r="P1332" i="20" s="1"/>
  <c r="W1332" i="20" s="1"/>
  <c r="O1333" i="20"/>
  <c r="P1333" i="20" s="1"/>
  <c r="W1333" i="20" s="1"/>
  <c r="O1334" i="20"/>
  <c r="P1334" i="20" s="1"/>
  <c r="W1334" i="20" s="1"/>
  <c r="O1335" i="20"/>
  <c r="O1336" i="20"/>
  <c r="P1336" i="20" s="1"/>
  <c r="W1336" i="20" s="1"/>
  <c r="O1337" i="20"/>
  <c r="P1337" i="20" s="1"/>
  <c r="W1337" i="20" s="1"/>
  <c r="O1338" i="20"/>
  <c r="P1338" i="20" s="1"/>
  <c r="W1338" i="20" s="1"/>
  <c r="O1339" i="20"/>
  <c r="O1340" i="20"/>
  <c r="P1340" i="20" s="1"/>
  <c r="W1340" i="20" s="1"/>
  <c r="O1341" i="20"/>
  <c r="P1341" i="20" s="1"/>
  <c r="W1341" i="20" s="1"/>
  <c r="O1342" i="20"/>
  <c r="P1342" i="20" s="1"/>
  <c r="W1342" i="20" s="1"/>
  <c r="O1343" i="20"/>
  <c r="O1344" i="20"/>
  <c r="P1344" i="20" s="1"/>
  <c r="W1344" i="20" s="1"/>
  <c r="O1345" i="20"/>
  <c r="P1345" i="20" s="1"/>
  <c r="W1345" i="20" s="1"/>
  <c r="O1346" i="20"/>
  <c r="P1346" i="20" s="1"/>
  <c r="W1346" i="20" s="1"/>
  <c r="O1347" i="20"/>
  <c r="O1348" i="20"/>
  <c r="P1348" i="20" s="1"/>
  <c r="W1348" i="20" s="1"/>
  <c r="O1349" i="20"/>
  <c r="O1350" i="20"/>
  <c r="P1350" i="20" s="1"/>
  <c r="W1350" i="20" s="1"/>
  <c r="O1351" i="20"/>
  <c r="O1352" i="20"/>
  <c r="P1352" i="20" s="1"/>
  <c r="W1352" i="20" s="1"/>
  <c r="O1353" i="20"/>
  <c r="O1354" i="20"/>
  <c r="P1354" i="20" s="1"/>
  <c r="W1354" i="20" s="1"/>
  <c r="O1355" i="20"/>
  <c r="O1356" i="20"/>
  <c r="P1356" i="20" s="1"/>
  <c r="W1356" i="20" s="1"/>
  <c r="O1357" i="20"/>
  <c r="O1358" i="20"/>
  <c r="P1358" i="20" s="1"/>
  <c r="W1358" i="20" s="1"/>
  <c r="O1359" i="20"/>
  <c r="O1360" i="20"/>
  <c r="P1360" i="20" s="1"/>
  <c r="W1360" i="20" s="1"/>
  <c r="O1361" i="20"/>
  <c r="O1362" i="20"/>
  <c r="P1362" i="20" s="1"/>
  <c r="W1362" i="20" s="1"/>
  <c r="O1363" i="20"/>
  <c r="O1364" i="20"/>
  <c r="P1364" i="20" s="1"/>
  <c r="W1364" i="20" s="1"/>
  <c r="O1365" i="20"/>
  <c r="O1366" i="20"/>
  <c r="P1366" i="20" s="1"/>
  <c r="W1366" i="20" s="1"/>
  <c r="O1367" i="20"/>
  <c r="O1368" i="20"/>
  <c r="P1368" i="20" s="1"/>
  <c r="W1368" i="20" s="1"/>
  <c r="O1369" i="20"/>
  <c r="O1370" i="20"/>
  <c r="P1370" i="20" s="1"/>
  <c r="W1370" i="20" s="1"/>
  <c r="O1371" i="20"/>
  <c r="O1372" i="20"/>
  <c r="P1372" i="20" s="1"/>
  <c r="W1372" i="20" s="1"/>
  <c r="O1373" i="20"/>
  <c r="O1374" i="20"/>
  <c r="P1374" i="20" s="1"/>
  <c r="W1374" i="20" s="1"/>
  <c r="O1375" i="20"/>
  <c r="O1376" i="20"/>
  <c r="P1376" i="20" s="1"/>
  <c r="W1376" i="20" s="1"/>
  <c r="O1377" i="20"/>
  <c r="O1378" i="20"/>
  <c r="P1378" i="20" s="1"/>
  <c r="W1378" i="20" s="1"/>
  <c r="O1379" i="20"/>
  <c r="O1380" i="20"/>
  <c r="P1380" i="20" s="1"/>
  <c r="W1380" i="20" s="1"/>
  <c r="O1381" i="20"/>
  <c r="O1382" i="20"/>
  <c r="P1382" i="20" s="1"/>
  <c r="W1382" i="20" s="1"/>
  <c r="O1383" i="20"/>
  <c r="O1384" i="20"/>
  <c r="P1384" i="20" s="1"/>
  <c r="W1384" i="20" s="1"/>
  <c r="O1385" i="20"/>
  <c r="O1386" i="20"/>
  <c r="P1386" i="20" s="1"/>
  <c r="W1386" i="20" s="1"/>
  <c r="O1387" i="20"/>
  <c r="O1388" i="20"/>
  <c r="P1388" i="20" s="1"/>
  <c r="W1388" i="20" s="1"/>
  <c r="O1389" i="20"/>
  <c r="O1390" i="20"/>
  <c r="P1390" i="20" s="1"/>
  <c r="W1390" i="20" s="1"/>
  <c r="O1391" i="20"/>
  <c r="O1392" i="20"/>
  <c r="P1392" i="20" s="1"/>
  <c r="W1392" i="20" s="1"/>
  <c r="O1393" i="20"/>
  <c r="O1394" i="20"/>
  <c r="P1394" i="20" s="1"/>
  <c r="W1394" i="20" s="1"/>
  <c r="O1395" i="20"/>
  <c r="O1396" i="20"/>
  <c r="P1396" i="20" s="1"/>
  <c r="W1396" i="20" s="1"/>
  <c r="O1397" i="20"/>
  <c r="O1398" i="20"/>
  <c r="P1398" i="20" s="1"/>
  <c r="W1398" i="20" s="1"/>
  <c r="O1399" i="20"/>
  <c r="O1400" i="20"/>
  <c r="P1400" i="20" s="1"/>
  <c r="W1400" i="20" s="1"/>
  <c r="O1401" i="20"/>
  <c r="O1402" i="20"/>
  <c r="P1402" i="20" s="1"/>
  <c r="W1402" i="20" s="1"/>
  <c r="O1403" i="20"/>
  <c r="O1404" i="20"/>
  <c r="P1404" i="20" s="1"/>
  <c r="W1404" i="20" s="1"/>
  <c r="O1405" i="20"/>
  <c r="O1406" i="20"/>
  <c r="P1406" i="20" s="1"/>
  <c r="W1406" i="20" s="1"/>
  <c r="O1407" i="20"/>
  <c r="O1408" i="20"/>
  <c r="P1408" i="20" s="1"/>
  <c r="W1408" i="20" s="1"/>
  <c r="O1409" i="20"/>
  <c r="O1410" i="20"/>
  <c r="P1410" i="20" s="1"/>
  <c r="W1410" i="20" s="1"/>
  <c r="O1411" i="20"/>
  <c r="O1412" i="20"/>
  <c r="P1412" i="20" s="1"/>
  <c r="W1412" i="20" s="1"/>
  <c r="O1413" i="20"/>
  <c r="O1414" i="20"/>
  <c r="P1414" i="20" s="1"/>
  <c r="W1414" i="20" s="1"/>
  <c r="O1415" i="20"/>
  <c r="O1416" i="20"/>
  <c r="P1416" i="20" s="1"/>
  <c r="W1416" i="20" s="1"/>
  <c r="O1417" i="20"/>
  <c r="O1418" i="20"/>
  <c r="P1418" i="20" s="1"/>
  <c r="W1418" i="20" s="1"/>
  <c r="O1419" i="20"/>
  <c r="O1420" i="20"/>
  <c r="P1420" i="20" s="1"/>
  <c r="W1420" i="20" s="1"/>
  <c r="O1421" i="20"/>
  <c r="O1422" i="20"/>
  <c r="P1422" i="20" s="1"/>
  <c r="W1422" i="20" s="1"/>
  <c r="O1423" i="20"/>
  <c r="O1424" i="20"/>
  <c r="P1424" i="20" s="1"/>
  <c r="W1424" i="20" s="1"/>
  <c r="O1425" i="20"/>
  <c r="O1426" i="20"/>
  <c r="P1426" i="20" s="1"/>
  <c r="W1426" i="20" s="1"/>
  <c r="O1427" i="20"/>
  <c r="O1428" i="20"/>
  <c r="P1428" i="20" s="1"/>
  <c r="W1428" i="20" s="1"/>
  <c r="O1429" i="20"/>
  <c r="O1430" i="20"/>
  <c r="P1430" i="20" s="1"/>
  <c r="W1430" i="20" s="1"/>
  <c r="O1431" i="20"/>
  <c r="O1432" i="20"/>
  <c r="P1432" i="20" s="1"/>
  <c r="W1432" i="20" s="1"/>
  <c r="O1433" i="20"/>
  <c r="O1434" i="20"/>
  <c r="P1434" i="20" s="1"/>
  <c r="W1434" i="20" s="1"/>
  <c r="O1435" i="20"/>
  <c r="O1436" i="20"/>
  <c r="P1436" i="20" s="1"/>
  <c r="W1436" i="20" s="1"/>
  <c r="O1437" i="20"/>
  <c r="O1438" i="20"/>
  <c r="P1438" i="20" s="1"/>
  <c r="W1438" i="20" s="1"/>
  <c r="O1439" i="20"/>
  <c r="O1440" i="20"/>
  <c r="P1440" i="20" s="1"/>
  <c r="W1440" i="20" s="1"/>
  <c r="O1441" i="20"/>
  <c r="O1442" i="20"/>
  <c r="P1442" i="20" s="1"/>
  <c r="W1442" i="20" s="1"/>
  <c r="O1443" i="20"/>
  <c r="O1444" i="20"/>
  <c r="P1444" i="20" s="1"/>
  <c r="W1444" i="20" s="1"/>
  <c r="O1445" i="20"/>
  <c r="O1446" i="20"/>
  <c r="P1446" i="20" s="1"/>
  <c r="W1446" i="20" s="1"/>
  <c r="O1447" i="20"/>
  <c r="O1448" i="20"/>
  <c r="P1448" i="20" s="1"/>
  <c r="W1448" i="20" s="1"/>
  <c r="O1449" i="20"/>
  <c r="O1450" i="20"/>
  <c r="P1450" i="20" s="1"/>
  <c r="W1450" i="20" s="1"/>
  <c r="O1451" i="20"/>
  <c r="O1452" i="20"/>
  <c r="P1452" i="20" s="1"/>
  <c r="W1452" i="20" s="1"/>
  <c r="O1453" i="20"/>
  <c r="O1454" i="20"/>
  <c r="P1454" i="20" s="1"/>
  <c r="W1454" i="20" s="1"/>
  <c r="O1455" i="20"/>
  <c r="O1456" i="20"/>
  <c r="P1456" i="20" s="1"/>
  <c r="W1456" i="20" s="1"/>
  <c r="O1457" i="20"/>
  <c r="O1458" i="20"/>
  <c r="P1458" i="20" s="1"/>
  <c r="W1458" i="20" s="1"/>
  <c r="O1459" i="20"/>
  <c r="O1460" i="20"/>
  <c r="P1460" i="20" s="1"/>
  <c r="W1460" i="20" s="1"/>
  <c r="O1461" i="20"/>
  <c r="O1462" i="20"/>
  <c r="P1462" i="20" s="1"/>
  <c r="W1462" i="20" s="1"/>
  <c r="O1463" i="20"/>
  <c r="O1464" i="20"/>
  <c r="P1464" i="20" s="1"/>
  <c r="W1464" i="20" s="1"/>
  <c r="O1465" i="20"/>
  <c r="O1466" i="20"/>
  <c r="P1466" i="20" s="1"/>
  <c r="W1466" i="20" s="1"/>
  <c r="O1467" i="20"/>
  <c r="O1468" i="20"/>
  <c r="P1468" i="20" s="1"/>
  <c r="W1468" i="20" s="1"/>
  <c r="O1469" i="20"/>
  <c r="O1470" i="20"/>
  <c r="P1470" i="20" s="1"/>
  <c r="W1470" i="20" s="1"/>
  <c r="O1471" i="20"/>
  <c r="O1472" i="20"/>
  <c r="P1472" i="20" s="1"/>
  <c r="W1472" i="20" s="1"/>
  <c r="O1473" i="20"/>
  <c r="O1474" i="20"/>
  <c r="P1474" i="20" s="1"/>
  <c r="W1474" i="20" s="1"/>
  <c r="O1475" i="20"/>
  <c r="O1476" i="20"/>
  <c r="P1476" i="20" s="1"/>
  <c r="W1476" i="20" s="1"/>
  <c r="O1477" i="20"/>
  <c r="O1478" i="20"/>
  <c r="P1478" i="20" s="1"/>
  <c r="W1478" i="20" s="1"/>
  <c r="O1479" i="20"/>
  <c r="O1480" i="20"/>
  <c r="P1480" i="20" s="1"/>
  <c r="W1480" i="20" s="1"/>
  <c r="O1481" i="20"/>
  <c r="O1482" i="20"/>
  <c r="P1482" i="20" s="1"/>
  <c r="W1482" i="20" s="1"/>
  <c r="O1483" i="20"/>
  <c r="O1484" i="20"/>
  <c r="P1484" i="20" s="1"/>
  <c r="W1484" i="20" s="1"/>
  <c r="O1485" i="20"/>
  <c r="O1486" i="20"/>
  <c r="P1486" i="20" s="1"/>
  <c r="W1486" i="20" s="1"/>
  <c r="O1487" i="20"/>
  <c r="O1488" i="20"/>
  <c r="P1488" i="20" s="1"/>
  <c r="W1488" i="20" s="1"/>
  <c r="O1489" i="20"/>
  <c r="O1490" i="20"/>
  <c r="P1490" i="20" s="1"/>
  <c r="W1490" i="20" s="1"/>
  <c r="O1491" i="20"/>
  <c r="O1492" i="20"/>
  <c r="P1492" i="20" s="1"/>
  <c r="W1492" i="20" s="1"/>
  <c r="O1493" i="20"/>
  <c r="O1494" i="20"/>
  <c r="P1494" i="20" s="1"/>
  <c r="W1494" i="20" s="1"/>
  <c r="O1495" i="20"/>
  <c r="O1496" i="20"/>
  <c r="P1496" i="20" s="1"/>
  <c r="W1496" i="20" s="1"/>
  <c r="O1497" i="20"/>
  <c r="O1498" i="20"/>
  <c r="P1498" i="20" s="1"/>
  <c r="W1498" i="20" s="1"/>
  <c r="O1499" i="20"/>
  <c r="O1500" i="20"/>
  <c r="P1500" i="20" s="1"/>
  <c r="W1500" i="20" s="1"/>
  <c r="O1501" i="20"/>
  <c r="O1502" i="20"/>
  <c r="P1502" i="20" s="1"/>
  <c r="W1502" i="20" s="1"/>
  <c r="O1503" i="20"/>
  <c r="O1504" i="20"/>
  <c r="P1504" i="20" s="1"/>
  <c r="W1504" i="20" s="1"/>
  <c r="O1505" i="20"/>
  <c r="O1506" i="20"/>
  <c r="P1506" i="20" s="1"/>
  <c r="W1506" i="20" s="1"/>
  <c r="O1507" i="20"/>
  <c r="O1508" i="20"/>
  <c r="P1508" i="20" s="1"/>
  <c r="W1508" i="20" s="1"/>
  <c r="O1509" i="20"/>
  <c r="O1510" i="20"/>
  <c r="P1510" i="20" s="1"/>
  <c r="W1510" i="20" s="1"/>
  <c r="O1511" i="20"/>
  <c r="O1512" i="20"/>
  <c r="P1512" i="20" s="1"/>
  <c r="W1512" i="20" s="1"/>
  <c r="O1513" i="20"/>
  <c r="O1514" i="20"/>
  <c r="P1514" i="20" s="1"/>
  <c r="W1514" i="20" s="1"/>
  <c r="O1515" i="20"/>
  <c r="O1516" i="20"/>
  <c r="P1516" i="20" s="1"/>
  <c r="W1516" i="20" s="1"/>
  <c r="O1517" i="20"/>
  <c r="O1518" i="20"/>
  <c r="P1518" i="20" s="1"/>
  <c r="W1518" i="20" s="1"/>
  <c r="O1519" i="20"/>
  <c r="O1520" i="20"/>
  <c r="P1520" i="20" s="1"/>
  <c r="W1520" i="20" s="1"/>
  <c r="O1521" i="20"/>
  <c r="O2" i="20"/>
  <c r="D3" i="20"/>
  <c r="D3" i="19" s="1"/>
  <c r="Z3" i="19" s="1"/>
  <c r="D4" i="20"/>
  <c r="D4" i="19" s="1"/>
  <c r="K4" i="19" s="1"/>
  <c r="D5" i="20"/>
  <c r="D5" i="19" s="1"/>
  <c r="D6" i="20"/>
  <c r="D6" i="19" s="1"/>
  <c r="V6" i="19" s="1"/>
  <c r="D7" i="20"/>
  <c r="D7" i="19" s="1"/>
  <c r="D8" i="20"/>
  <c r="D8" i="19" s="1"/>
  <c r="AA8" i="19" s="1"/>
  <c r="D9" i="20"/>
  <c r="D9" i="19" s="1"/>
  <c r="D10" i="20"/>
  <c r="D10" i="19" s="1"/>
  <c r="R10" i="19" s="1"/>
  <c r="D11" i="20"/>
  <c r="D11" i="19" s="1"/>
  <c r="N11" i="19" s="1"/>
  <c r="D12" i="20"/>
  <c r="D12" i="19" s="1"/>
  <c r="D13" i="20"/>
  <c r="D13" i="19" s="1"/>
  <c r="Q13" i="19" s="1"/>
  <c r="D14" i="20"/>
  <c r="D14" i="19" s="1"/>
  <c r="D15" i="20"/>
  <c r="D15" i="19" s="1"/>
  <c r="D16" i="20"/>
  <c r="D16" i="19" s="1"/>
  <c r="G16" i="19" s="1"/>
  <c r="D17" i="20"/>
  <c r="D17" i="19" s="1"/>
  <c r="U17" i="19" s="1"/>
  <c r="D18" i="20"/>
  <c r="D18" i="19" s="1"/>
  <c r="R18" i="19" s="1"/>
  <c r="D19" i="20"/>
  <c r="D19" i="19" s="1"/>
  <c r="D20" i="20"/>
  <c r="D20" i="19" s="1"/>
  <c r="T20" i="19" s="1"/>
  <c r="D21" i="20"/>
  <c r="D21" i="19" s="1"/>
  <c r="D22" i="20"/>
  <c r="D22" i="19" s="1"/>
  <c r="D23" i="20"/>
  <c r="D23" i="19" s="1"/>
  <c r="D24" i="20"/>
  <c r="D24" i="19" s="1"/>
  <c r="AA24" i="19" s="1"/>
  <c r="D25" i="20"/>
  <c r="D25" i="19" s="1"/>
  <c r="U25" i="19" s="1"/>
  <c r="D26" i="20"/>
  <c r="D26" i="19" s="1"/>
  <c r="D27" i="20"/>
  <c r="D27" i="19" s="1"/>
  <c r="Z27" i="19" s="1"/>
  <c r="D28" i="20"/>
  <c r="D28" i="19" s="1"/>
  <c r="D29" i="20"/>
  <c r="D29" i="19" s="1"/>
  <c r="D30" i="20"/>
  <c r="D30" i="19" s="1"/>
  <c r="M30" i="19" s="1"/>
  <c r="D31" i="20"/>
  <c r="D31" i="19" s="1"/>
  <c r="D32" i="20"/>
  <c r="D32" i="19" s="1"/>
  <c r="AA32" i="19" s="1"/>
  <c r="D33" i="20"/>
  <c r="D33" i="19" s="1"/>
  <c r="U33" i="19" s="1"/>
  <c r="D34" i="20"/>
  <c r="D34" i="19" s="1"/>
  <c r="R34" i="19" s="1"/>
  <c r="D35" i="20"/>
  <c r="D35" i="19" s="1"/>
  <c r="F35" i="19" s="1"/>
  <c r="D36" i="20"/>
  <c r="D36" i="19" s="1"/>
  <c r="D37" i="20"/>
  <c r="D37" i="19" s="1"/>
  <c r="Q37" i="19" s="1"/>
  <c r="D38" i="20"/>
  <c r="D38" i="19" s="1"/>
  <c r="D39" i="20"/>
  <c r="D39" i="19" s="1"/>
  <c r="D40" i="20"/>
  <c r="D40" i="19" s="1"/>
  <c r="AA40" i="19" s="1"/>
  <c r="D41" i="20"/>
  <c r="D41" i="19" s="1"/>
  <c r="U41" i="19" s="1"/>
  <c r="D42" i="20"/>
  <c r="D42" i="19" s="1"/>
  <c r="I42" i="19" s="1"/>
  <c r="D43" i="20"/>
  <c r="D43" i="19" s="1"/>
  <c r="Z43" i="19" s="1"/>
  <c r="D44" i="20"/>
  <c r="D44" i="19" s="1"/>
  <c r="T44" i="19" s="1"/>
  <c r="D45" i="20"/>
  <c r="D45" i="19" s="1"/>
  <c r="D46" i="20"/>
  <c r="D46" i="19" s="1"/>
  <c r="D47" i="20"/>
  <c r="D47" i="19" s="1"/>
  <c r="D48" i="20"/>
  <c r="D48" i="19" s="1"/>
  <c r="AA48" i="19" s="1"/>
  <c r="D49" i="20"/>
  <c r="D49" i="19" s="1"/>
  <c r="L49" i="19" s="1"/>
  <c r="D50" i="20"/>
  <c r="D50" i="19" s="1"/>
  <c r="R50" i="19" s="1"/>
  <c r="D51" i="20"/>
  <c r="D51" i="19" s="1"/>
  <c r="Z51" i="19" s="1"/>
  <c r="D52" i="20"/>
  <c r="D52" i="19" s="1"/>
  <c r="D53" i="20"/>
  <c r="D53" i="19" s="1"/>
  <c r="D54" i="20"/>
  <c r="D54" i="19" s="1"/>
  <c r="E54" i="19" s="1"/>
  <c r="D55" i="20"/>
  <c r="D55" i="19" s="1"/>
  <c r="D56" i="20"/>
  <c r="D56" i="19" s="1"/>
  <c r="G56" i="19" s="1"/>
  <c r="D57" i="20"/>
  <c r="D57" i="19" s="1"/>
  <c r="U57" i="19" s="1"/>
  <c r="D58" i="20"/>
  <c r="D58" i="19" s="1"/>
  <c r="R58" i="19" s="1"/>
  <c r="D59" i="20"/>
  <c r="D59" i="19" s="1"/>
  <c r="D60" i="20"/>
  <c r="D60" i="19" s="1"/>
  <c r="T60" i="19" s="1"/>
  <c r="D61" i="20"/>
  <c r="D61" i="19" s="1"/>
  <c r="H61" i="19" s="1"/>
  <c r="D62" i="20"/>
  <c r="D62" i="19" s="1"/>
  <c r="D63" i="20"/>
  <c r="D63" i="19" s="1"/>
  <c r="D64" i="20"/>
  <c r="D64" i="19" s="1"/>
  <c r="AA64" i="19" s="1"/>
  <c r="D65" i="20"/>
  <c r="D65" i="19" s="1"/>
  <c r="U65" i="19" s="1"/>
  <c r="D66" i="20"/>
  <c r="D66" i="19" s="1"/>
  <c r="D67" i="20"/>
  <c r="D67" i="19" s="1"/>
  <c r="Z67" i="19" s="1"/>
  <c r="D68" i="20"/>
  <c r="D68" i="19" s="1"/>
  <c r="K68" i="19" s="1"/>
  <c r="D69" i="20"/>
  <c r="D69" i="19" s="1"/>
  <c r="D70" i="20"/>
  <c r="D70" i="19" s="1"/>
  <c r="V70" i="19" s="1"/>
  <c r="D71" i="20"/>
  <c r="D71" i="19" s="1"/>
  <c r="D72" i="20"/>
  <c r="D72" i="19" s="1"/>
  <c r="AA72" i="19" s="1"/>
  <c r="D73" i="20"/>
  <c r="D73" i="19" s="1"/>
  <c r="D74" i="20"/>
  <c r="D74" i="19" s="1"/>
  <c r="R74" i="19" s="1"/>
  <c r="D75" i="20"/>
  <c r="D75" i="19" s="1"/>
  <c r="N75" i="19" s="1"/>
  <c r="D76" i="20"/>
  <c r="D76" i="19" s="1"/>
  <c r="D77" i="20"/>
  <c r="D77" i="19" s="1"/>
  <c r="Q77" i="19" s="1"/>
  <c r="D78" i="20"/>
  <c r="D78" i="19" s="1"/>
  <c r="D79" i="20"/>
  <c r="D79" i="19" s="1"/>
  <c r="D80" i="20"/>
  <c r="D80" i="19" s="1"/>
  <c r="G80" i="19" s="1"/>
  <c r="D81" i="20"/>
  <c r="D81" i="19" s="1"/>
  <c r="U81" i="19" s="1"/>
  <c r="D82" i="20"/>
  <c r="D82" i="19" s="1"/>
  <c r="R82" i="19" s="1"/>
  <c r="D83" i="20"/>
  <c r="D83" i="19" s="1"/>
  <c r="D84" i="20"/>
  <c r="D84" i="19" s="1"/>
  <c r="T84" i="19" s="1"/>
  <c r="D85" i="20"/>
  <c r="D85" i="19" s="1"/>
  <c r="D86" i="20"/>
  <c r="D86" i="19" s="1"/>
  <c r="D87" i="20"/>
  <c r="D87" i="19" s="1"/>
  <c r="D88" i="20"/>
  <c r="D88" i="19" s="1"/>
  <c r="AA88" i="19" s="1"/>
  <c r="D89" i="20"/>
  <c r="D89" i="19" s="1"/>
  <c r="U89" i="19" s="1"/>
  <c r="D90" i="20"/>
  <c r="D90" i="19" s="1"/>
  <c r="D91" i="20"/>
  <c r="D91" i="19" s="1"/>
  <c r="Z91" i="19" s="1"/>
  <c r="D92" i="20"/>
  <c r="D92" i="19" s="1"/>
  <c r="D93" i="20"/>
  <c r="D93" i="19" s="1"/>
  <c r="D94" i="20"/>
  <c r="D94" i="19" s="1"/>
  <c r="M94" i="19" s="1"/>
  <c r="D95" i="20"/>
  <c r="D95" i="19" s="1"/>
  <c r="D96" i="20"/>
  <c r="D96" i="19" s="1"/>
  <c r="AA96" i="19" s="1"/>
  <c r="D97" i="20"/>
  <c r="D97" i="19" s="1"/>
  <c r="U97" i="19" s="1"/>
  <c r="D98" i="20"/>
  <c r="D98" i="19" s="1"/>
  <c r="R98" i="19" s="1"/>
  <c r="D99" i="20"/>
  <c r="D99" i="19" s="1"/>
  <c r="F99" i="19" s="1"/>
  <c r="D100" i="20"/>
  <c r="D100" i="19" s="1"/>
  <c r="D101" i="20"/>
  <c r="D101" i="19" s="1"/>
  <c r="D102" i="20"/>
  <c r="D102" i="19" s="1"/>
  <c r="D103" i="20"/>
  <c r="D103" i="19" s="1"/>
  <c r="D104" i="20"/>
  <c r="D104" i="19" s="1"/>
  <c r="D105" i="20"/>
  <c r="D105" i="19" s="1"/>
  <c r="D106" i="20"/>
  <c r="D106" i="19" s="1"/>
  <c r="D107" i="20"/>
  <c r="D107" i="19" s="1"/>
  <c r="D108" i="20"/>
  <c r="D108" i="19" s="1"/>
  <c r="D109" i="20"/>
  <c r="D109" i="19" s="1"/>
  <c r="D110" i="20"/>
  <c r="D110" i="19" s="1"/>
  <c r="D111" i="20"/>
  <c r="D111" i="19" s="1"/>
  <c r="D112" i="20"/>
  <c r="D112" i="19" s="1"/>
  <c r="D113" i="20"/>
  <c r="D113" i="19" s="1"/>
  <c r="D114" i="20"/>
  <c r="D114" i="19" s="1"/>
  <c r="D115" i="20"/>
  <c r="D115" i="19" s="1"/>
  <c r="D116" i="20"/>
  <c r="D116" i="19" s="1"/>
  <c r="D117" i="20"/>
  <c r="D117" i="19" s="1"/>
  <c r="D118" i="20"/>
  <c r="D118" i="19" s="1"/>
  <c r="D119" i="20"/>
  <c r="D119" i="19" s="1"/>
  <c r="D120" i="20"/>
  <c r="D120" i="19" s="1"/>
  <c r="D121" i="20"/>
  <c r="D121" i="19" s="1"/>
  <c r="D122" i="20"/>
  <c r="D122" i="19" s="1"/>
  <c r="D123" i="20"/>
  <c r="D123" i="19" s="1"/>
  <c r="D124" i="20"/>
  <c r="D124" i="19" s="1"/>
  <c r="D125" i="20"/>
  <c r="D125" i="19" s="1"/>
  <c r="D126" i="20"/>
  <c r="D126" i="19" s="1"/>
  <c r="D127" i="20"/>
  <c r="D127" i="19" s="1"/>
  <c r="D128" i="20"/>
  <c r="D128" i="19" s="1"/>
  <c r="D129" i="20"/>
  <c r="D129" i="19" s="1"/>
  <c r="D130" i="20"/>
  <c r="D130" i="19" s="1"/>
  <c r="D131" i="20"/>
  <c r="D131" i="19" s="1"/>
  <c r="D132" i="20"/>
  <c r="D132" i="19" s="1"/>
  <c r="D133" i="20"/>
  <c r="D133" i="19" s="1"/>
  <c r="D134" i="20"/>
  <c r="D134" i="19" s="1"/>
  <c r="D135" i="20"/>
  <c r="D135" i="19" s="1"/>
  <c r="D136" i="20"/>
  <c r="D136" i="19" s="1"/>
  <c r="D137" i="20"/>
  <c r="D137" i="19" s="1"/>
  <c r="D138" i="20"/>
  <c r="D138" i="19" s="1"/>
  <c r="D139" i="20"/>
  <c r="D139" i="19" s="1"/>
  <c r="D140" i="20"/>
  <c r="D140" i="19" s="1"/>
  <c r="D141" i="20"/>
  <c r="D141" i="19" s="1"/>
  <c r="D142" i="20"/>
  <c r="D142" i="19" s="1"/>
  <c r="D143" i="20"/>
  <c r="D143" i="19" s="1"/>
  <c r="D144" i="20"/>
  <c r="D144" i="19" s="1"/>
  <c r="D145" i="20"/>
  <c r="D145" i="19" s="1"/>
  <c r="D146" i="20"/>
  <c r="D146" i="19" s="1"/>
  <c r="D147" i="20"/>
  <c r="D147" i="19" s="1"/>
  <c r="D148" i="20"/>
  <c r="D148" i="19" s="1"/>
  <c r="D149" i="20"/>
  <c r="D149" i="19" s="1"/>
  <c r="D150" i="20"/>
  <c r="D150" i="19" s="1"/>
  <c r="D151" i="20"/>
  <c r="D151" i="19" s="1"/>
  <c r="D152" i="20"/>
  <c r="D152" i="19" s="1"/>
  <c r="D153" i="20"/>
  <c r="D153" i="19" s="1"/>
  <c r="D154" i="20"/>
  <c r="D154" i="19" s="1"/>
  <c r="D155" i="20"/>
  <c r="D155" i="19" s="1"/>
  <c r="D156" i="20"/>
  <c r="D156" i="19" s="1"/>
  <c r="D157" i="20"/>
  <c r="D157" i="19" s="1"/>
  <c r="D158" i="20"/>
  <c r="D158" i="19" s="1"/>
  <c r="D159" i="20"/>
  <c r="D159" i="19" s="1"/>
  <c r="D160" i="20"/>
  <c r="D160" i="19" s="1"/>
  <c r="D161" i="20"/>
  <c r="D161" i="19" s="1"/>
  <c r="D162" i="20"/>
  <c r="D162" i="19" s="1"/>
  <c r="D163" i="20"/>
  <c r="D163" i="19" s="1"/>
  <c r="D164" i="20"/>
  <c r="D164" i="19" s="1"/>
  <c r="D165" i="20"/>
  <c r="D165" i="19" s="1"/>
  <c r="D166" i="20"/>
  <c r="D166" i="19" s="1"/>
  <c r="D167" i="20"/>
  <c r="D167" i="19" s="1"/>
  <c r="D168" i="20"/>
  <c r="D168" i="19" s="1"/>
  <c r="D169" i="20"/>
  <c r="D169" i="19" s="1"/>
  <c r="D170" i="20"/>
  <c r="D170" i="19" s="1"/>
  <c r="D171" i="20"/>
  <c r="D171" i="19" s="1"/>
  <c r="D172" i="20"/>
  <c r="D172" i="19" s="1"/>
  <c r="D173" i="20"/>
  <c r="D173" i="19" s="1"/>
  <c r="D174" i="20"/>
  <c r="D174" i="19" s="1"/>
  <c r="D175" i="20"/>
  <c r="D175" i="19" s="1"/>
  <c r="D176" i="20"/>
  <c r="D176" i="19" s="1"/>
  <c r="D177" i="20"/>
  <c r="D177" i="19" s="1"/>
  <c r="D178" i="20"/>
  <c r="D178" i="19" s="1"/>
  <c r="D179" i="20"/>
  <c r="D179" i="19" s="1"/>
  <c r="D180" i="20"/>
  <c r="D180" i="19" s="1"/>
  <c r="D181" i="20"/>
  <c r="D181" i="19" s="1"/>
  <c r="D182" i="20"/>
  <c r="D182" i="19" s="1"/>
  <c r="D183" i="20"/>
  <c r="D183" i="19" s="1"/>
  <c r="D184" i="20"/>
  <c r="D184" i="19" s="1"/>
  <c r="D185" i="20"/>
  <c r="D185" i="19" s="1"/>
  <c r="D186" i="20"/>
  <c r="D186" i="19" s="1"/>
  <c r="D187" i="20"/>
  <c r="D187" i="19" s="1"/>
  <c r="D188" i="20"/>
  <c r="D188" i="19" s="1"/>
  <c r="D189" i="20"/>
  <c r="D189" i="19" s="1"/>
  <c r="D190" i="20"/>
  <c r="D190" i="19" s="1"/>
  <c r="D191" i="20"/>
  <c r="D191" i="19" s="1"/>
  <c r="D192" i="20"/>
  <c r="D192" i="19" s="1"/>
  <c r="D193" i="20"/>
  <c r="D193" i="19" s="1"/>
  <c r="D194" i="20"/>
  <c r="D194" i="19" s="1"/>
  <c r="D195" i="20"/>
  <c r="D195" i="19" s="1"/>
  <c r="D196" i="20"/>
  <c r="D196" i="19" s="1"/>
  <c r="D197" i="20"/>
  <c r="D197" i="19" s="1"/>
  <c r="D198" i="20"/>
  <c r="D198" i="19" s="1"/>
  <c r="D199" i="20"/>
  <c r="D199" i="19" s="1"/>
  <c r="D200" i="20"/>
  <c r="D200" i="19" s="1"/>
  <c r="D201" i="20"/>
  <c r="D201" i="19" s="1"/>
  <c r="D202" i="20"/>
  <c r="D202" i="19" s="1"/>
  <c r="D203" i="20"/>
  <c r="D203" i="19" s="1"/>
  <c r="D204" i="20"/>
  <c r="D204" i="19" s="1"/>
  <c r="D205" i="20"/>
  <c r="D205" i="19" s="1"/>
  <c r="D206" i="20"/>
  <c r="D206" i="19" s="1"/>
  <c r="D207" i="20"/>
  <c r="D207" i="19" s="1"/>
  <c r="D208" i="20"/>
  <c r="D208" i="19" s="1"/>
  <c r="D209" i="20"/>
  <c r="D209" i="19" s="1"/>
  <c r="D210" i="20"/>
  <c r="D210" i="19" s="1"/>
  <c r="D211" i="20"/>
  <c r="D211" i="19" s="1"/>
  <c r="D212" i="20"/>
  <c r="D212" i="19" s="1"/>
  <c r="D213" i="20"/>
  <c r="D213" i="19" s="1"/>
  <c r="D214" i="20"/>
  <c r="D214" i="19" s="1"/>
  <c r="D215" i="20"/>
  <c r="D215" i="19" s="1"/>
  <c r="D216" i="20"/>
  <c r="D216" i="19" s="1"/>
  <c r="D217" i="20"/>
  <c r="D217" i="19" s="1"/>
  <c r="D218" i="20"/>
  <c r="D218" i="19" s="1"/>
  <c r="D219" i="20"/>
  <c r="D219" i="19" s="1"/>
  <c r="D220" i="20"/>
  <c r="D220" i="19" s="1"/>
  <c r="D221" i="20"/>
  <c r="D221" i="19" s="1"/>
  <c r="D222" i="20"/>
  <c r="D222" i="19" s="1"/>
  <c r="D223" i="20"/>
  <c r="D223" i="19" s="1"/>
  <c r="D224" i="20"/>
  <c r="D224" i="19" s="1"/>
  <c r="D225" i="20"/>
  <c r="D225" i="19" s="1"/>
  <c r="D226" i="20"/>
  <c r="D226" i="19" s="1"/>
  <c r="D227" i="20"/>
  <c r="D227" i="19" s="1"/>
  <c r="D228" i="20"/>
  <c r="D228" i="19" s="1"/>
  <c r="D229" i="20"/>
  <c r="D229" i="19" s="1"/>
  <c r="D230" i="20"/>
  <c r="D230" i="19" s="1"/>
  <c r="D231" i="20"/>
  <c r="D231" i="19" s="1"/>
  <c r="D232" i="20"/>
  <c r="D232" i="19" s="1"/>
  <c r="D233" i="20"/>
  <c r="D233" i="19" s="1"/>
  <c r="D234" i="20"/>
  <c r="D234" i="19" s="1"/>
  <c r="D235" i="20"/>
  <c r="D235" i="19" s="1"/>
  <c r="D236" i="20"/>
  <c r="D236" i="19" s="1"/>
  <c r="D237" i="20"/>
  <c r="D237" i="19" s="1"/>
  <c r="D238" i="20"/>
  <c r="D238" i="19" s="1"/>
  <c r="D239" i="20"/>
  <c r="D239" i="19" s="1"/>
  <c r="D240" i="20"/>
  <c r="D240" i="19" s="1"/>
  <c r="D241" i="20"/>
  <c r="D241" i="19" s="1"/>
  <c r="D242" i="20"/>
  <c r="D242" i="19" s="1"/>
  <c r="D243" i="20"/>
  <c r="D243" i="19" s="1"/>
  <c r="D244" i="20"/>
  <c r="D244" i="19" s="1"/>
  <c r="D245" i="20"/>
  <c r="D245" i="19" s="1"/>
  <c r="D246" i="20"/>
  <c r="D246" i="19" s="1"/>
  <c r="D247" i="20"/>
  <c r="D247" i="19" s="1"/>
  <c r="D248" i="20"/>
  <c r="D248" i="19" s="1"/>
  <c r="D249" i="20"/>
  <c r="D249" i="19" s="1"/>
  <c r="D250" i="20"/>
  <c r="D250" i="19" s="1"/>
  <c r="D251" i="20"/>
  <c r="D251" i="19" s="1"/>
  <c r="D252" i="20"/>
  <c r="D252" i="19" s="1"/>
  <c r="D253" i="20"/>
  <c r="D253" i="19" s="1"/>
  <c r="D254" i="20"/>
  <c r="D254" i="19" s="1"/>
  <c r="D255" i="20"/>
  <c r="D255" i="19" s="1"/>
  <c r="D256" i="20"/>
  <c r="D256" i="19" s="1"/>
  <c r="D257" i="20"/>
  <c r="D257" i="19" s="1"/>
  <c r="D258" i="20"/>
  <c r="D258" i="19" s="1"/>
  <c r="D259" i="20"/>
  <c r="D259" i="19" s="1"/>
  <c r="D260" i="20"/>
  <c r="D260" i="19" s="1"/>
  <c r="D261" i="20"/>
  <c r="D261" i="19" s="1"/>
  <c r="D262" i="20"/>
  <c r="D262" i="19" s="1"/>
  <c r="D263" i="20"/>
  <c r="D263" i="19" s="1"/>
  <c r="D264" i="20"/>
  <c r="D264" i="19" s="1"/>
  <c r="D265" i="20"/>
  <c r="D265" i="19" s="1"/>
  <c r="D266" i="20"/>
  <c r="D266" i="19" s="1"/>
  <c r="D267" i="20"/>
  <c r="D267" i="19" s="1"/>
  <c r="D268" i="20"/>
  <c r="D268" i="19" s="1"/>
  <c r="D269" i="20"/>
  <c r="D269" i="19" s="1"/>
  <c r="D270" i="20"/>
  <c r="D270" i="19" s="1"/>
  <c r="D271" i="20"/>
  <c r="D271" i="19" s="1"/>
  <c r="D272" i="20"/>
  <c r="D272" i="19" s="1"/>
  <c r="D273" i="20"/>
  <c r="D273" i="19" s="1"/>
  <c r="D274" i="20"/>
  <c r="D274" i="19" s="1"/>
  <c r="D275" i="20"/>
  <c r="D275" i="19" s="1"/>
  <c r="D276" i="20"/>
  <c r="D276" i="19" s="1"/>
  <c r="D277" i="20"/>
  <c r="D277" i="19" s="1"/>
  <c r="D278" i="20"/>
  <c r="D278" i="19" s="1"/>
  <c r="D279" i="20"/>
  <c r="D279" i="19" s="1"/>
  <c r="D280" i="20"/>
  <c r="D280" i="19" s="1"/>
  <c r="D281" i="20"/>
  <c r="D281" i="19" s="1"/>
  <c r="D282" i="20"/>
  <c r="D282" i="19" s="1"/>
  <c r="D283" i="20"/>
  <c r="D283" i="19" s="1"/>
  <c r="D284" i="20"/>
  <c r="D284" i="19" s="1"/>
  <c r="D285" i="20"/>
  <c r="D285" i="19" s="1"/>
  <c r="D286" i="20"/>
  <c r="D286" i="19" s="1"/>
  <c r="D287" i="20"/>
  <c r="D287" i="19" s="1"/>
  <c r="D288" i="20"/>
  <c r="D288" i="19" s="1"/>
  <c r="D289" i="20"/>
  <c r="D289" i="19" s="1"/>
  <c r="D290" i="20"/>
  <c r="D290" i="19" s="1"/>
  <c r="D291" i="20"/>
  <c r="D291" i="19" s="1"/>
  <c r="D292" i="20"/>
  <c r="D292" i="19" s="1"/>
  <c r="D293" i="20"/>
  <c r="D293" i="19" s="1"/>
  <c r="D294" i="20"/>
  <c r="D294" i="19" s="1"/>
  <c r="D295" i="20"/>
  <c r="D295" i="19" s="1"/>
  <c r="D296" i="20"/>
  <c r="D296" i="19" s="1"/>
  <c r="D297" i="20"/>
  <c r="D297" i="19" s="1"/>
  <c r="D298" i="20"/>
  <c r="D298" i="19" s="1"/>
  <c r="D299" i="20"/>
  <c r="D299" i="19" s="1"/>
  <c r="D300" i="20"/>
  <c r="D300" i="19" s="1"/>
  <c r="D301" i="20"/>
  <c r="D301" i="19" s="1"/>
  <c r="D302" i="20"/>
  <c r="D302" i="19" s="1"/>
  <c r="D303" i="20"/>
  <c r="D303" i="19" s="1"/>
  <c r="D304" i="20"/>
  <c r="D304" i="19" s="1"/>
  <c r="D305" i="20"/>
  <c r="D305" i="19" s="1"/>
  <c r="D306" i="20"/>
  <c r="D306" i="19" s="1"/>
  <c r="D307" i="20"/>
  <c r="D307" i="19" s="1"/>
  <c r="D308" i="20"/>
  <c r="D308" i="19" s="1"/>
  <c r="D309" i="20"/>
  <c r="D309" i="19" s="1"/>
  <c r="D310" i="20"/>
  <c r="D310" i="19" s="1"/>
  <c r="D311" i="20"/>
  <c r="D311" i="19" s="1"/>
  <c r="D312" i="20"/>
  <c r="D312" i="19" s="1"/>
  <c r="D313" i="20"/>
  <c r="D313" i="19" s="1"/>
  <c r="D314" i="20"/>
  <c r="D314" i="19" s="1"/>
  <c r="D315" i="20"/>
  <c r="D315" i="19" s="1"/>
  <c r="D316" i="20"/>
  <c r="D316" i="19" s="1"/>
  <c r="D317" i="20"/>
  <c r="D317" i="19" s="1"/>
  <c r="D318" i="20"/>
  <c r="D318" i="19" s="1"/>
  <c r="D319" i="20"/>
  <c r="D319" i="19" s="1"/>
  <c r="D320" i="20"/>
  <c r="D320" i="19" s="1"/>
  <c r="D321" i="20"/>
  <c r="D321" i="19" s="1"/>
  <c r="D322" i="20"/>
  <c r="D322" i="19" s="1"/>
  <c r="D323" i="20"/>
  <c r="D323" i="19" s="1"/>
  <c r="D324" i="20"/>
  <c r="D324" i="19" s="1"/>
  <c r="D325" i="20"/>
  <c r="D325" i="19" s="1"/>
  <c r="D326" i="20"/>
  <c r="D326" i="19" s="1"/>
  <c r="D327" i="20"/>
  <c r="D327" i="19" s="1"/>
  <c r="D328" i="20"/>
  <c r="D328" i="19" s="1"/>
  <c r="D329" i="20"/>
  <c r="D329" i="19" s="1"/>
  <c r="D330" i="20"/>
  <c r="D330" i="19" s="1"/>
  <c r="D331" i="20"/>
  <c r="D331" i="19" s="1"/>
  <c r="D332" i="20"/>
  <c r="D332" i="19" s="1"/>
  <c r="D333" i="20"/>
  <c r="D333" i="19" s="1"/>
  <c r="D334" i="20"/>
  <c r="D334" i="19" s="1"/>
  <c r="D335" i="20"/>
  <c r="D335" i="19" s="1"/>
  <c r="D336" i="20"/>
  <c r="D336" i="19" s="1"/>
  <c r="D337" i="20"/>
  <c r="D337" i="19" s="1"/>
  <c r="D338" i="20"/>
  <c r="D338" i="19" s="1"/>
  <c r="D339" i="20"/>
  <c r="D339" i="19" s="1"/>
  <c r="D340" i="20"/>
  <c r="D340" i="19" s="1"/>
  <c r="D341" i="20"/>
  <c r="D341" i="19" s="1"/>
  <c r="D342" i="20"/>
  <c r="D342" i="19" s="1"/>
  <c r="D343" i="20"/>
  <c r="D343" i="19" s="1"/>
  <c r="D344" i="20"/>
  <c r="D344" i="19" s="1"/>
  <c r="D345" i="20"/>
  <c r="D345" i="19" s="1"/>
  <c r="D346" i="20"/>
  <c r="D346" i="19" s="1"/>
  <c r="D347" i="20"/>
  <c r="D347" i="19" s="1"/>
  <c r="D348" i="20"/>
  <c r="D348" i="19" s="1"/>
  <c r="D349" i="20"/>
  <c r="D349" i="19" s="1"/>
  <c r="D350" i="20"/>
  <c r="D350" i="19" s="1"/>
  <c r="D351" i="20"/>
  <c r="D351" i="19" s="1"/>
  <c r="D352" i="20"/>
  <c r="D352" i="19" s="1"/>
  <c r="D353" i="20"/>
  <c r="D353" i="19" s="1"/>
  <c r="D354" i="20"/>
  <c r="D354" i="19" s="1"/>
  <c r="D355" i="20"/>
  <c r="D355" i="19" s="1"/>
  <c r="D356" i="20"/>
  <c r="D356" i="19" s="1"/>
  <c r="D357" i="20"/>
  <c r="D357" i="19" s="1"/>
  <c r="D358" i="20"/>
  <c r="D358" i="19" s="1"/>
  <c r="D359" i="20"/>
  <c r="D359" i="19" s="1"/>
  <c r="D360" i="20"/>
  <c r="D360" i="19" s="1"/>
  <c r="D361" i="20"/>
  <c r="D361" i="19" s="1"/>
  <c r="D362" i="20"/>
  <c r="D362" i="19" s="1"/>
  <c r="D363" i="20"/>
  <c r="D363" i="19" s="1"/>
  <c r="D364" i="20"/>
  <c r="D364" i="19" s="1"/>
  <c r="D365" i="20"/>
  <c r="D365" i="19" s="1"/>
  <c r="D366" i="20"/>
  <c r="D366" i="19" s="1"/>
  <c r="D367" i="20"/>
  <c r="D367" i="19" s="1"/>
  <c r="D368" i="20"/>
  <c r="D368" i="19" s="1"/>
  <c r="D369" i="20"/>
  <c r="D369" i="19" s="1"/>
  <c r="D370" i="20"/>
  <c r="D370" i="19" s="1"/>
  <c r="D371" i="20"/>
  <c r="D371" i="19" s="1"/>
  <c r="D372" i="20"/>
  <c r="D372" i="19" s="1"/>
  <c r="D373" i="20"/>
  <c r="D373" i="19" s="1"/>
  <c r="D374" i="20"/>
  <c r="D374" i="19" s="1"/>
  <c r="D375" i="20"/>
  <c r="D375" i="19" s="1"/>
  <c r="D376" i="20"/>
  <c r="D376" i="19" s="1"/>
  <c r="D377" i="20"/>
  <c r="D377" i="19" s="1"/>
  <c r="D378" i="20"/>
  <c r="D378" i="19" s="1"/>
  <c r="D379" i="20"/>
  <c r="D379" i="19" s="1"/>
  <c r="D380" i="20"/>
  <c r="D380" i="19" s="1"/>
  <c r="D381" i="20"/>
  <c r="D381" i="19" s="1"/>
  <c r="D382" i="20"/>
  <c r="D382" i="19" s="1"/>
  <c r="D383" i="20"/>
  <c r="D383" i="19" s="1"/>
  <c r="D384" i="20"/>
  <c r="D384" i="19" s="1"/>
  <c r="D385" i="20"/>
  <c r="D385" i="19" s="1"/>
  <c r="D386" i="20"/>
  <c r="D386" i="19" s="1"/>
  <c r="D387" i="20"/>
  <c r="D387" i="19" s="1"/>
  <c r="D388" i="20"/>
  <c r="D388" i="19" s="1"/>
  <c r="D389" i="20"/>
  <c r="D389" i="19" s="1"/>
  <c r="D390" i="20"/>
  <c r="D390" i="19" s="1"/>
  <c r="D391" i="20"/>
  <c r="D391" i="19" s="1"/>
  <c r="D392" i="20"/>
  <c r="D392" i="19" s="1"/>
  <c r="D393" i="20"/>
  <c r="D393" i="19" s="1"/>
  <c r="D394" i="20"/>
  <c r="D394" i="19" s="1"/>
  <c r="D395" i="20"/>
  <c r="D395" i="19" s="1"/>
  <c r="D396" i="20"/>
  <c r="D396" i="19" s="1"/>
  <c r="D397" i="20"/>
  <c r="D397" i="19" s="1"/>
  <c r="D398" i="20"/>
  <c r="D398" i="19" s="1"/>
  <c r="D399" i="20"/>
  <c r="D399" i="19" s="1"/>
  <c r="D400" i="20"/>
  <c r="D400" i="19" s="1"/>
  <c r="D401" i="20"/>
  <c r="D401" i="19" s="1"/>
  <c r="D402" i="20"/>
  <c r="D402" i="19" s="1"/>
  <c r="D403" i="20"/>
  <c r="D403" i="19" s="1"/>
  <c r="D404" i="20"/>
  <c r="D404" i="19" s="1"/>
  <c r="D405" i="20"/>
  <c r="D405" i="19" s="1"/>
  <c r="D406" i="20"/>
  <c r="D406" i="19" s="1"/>
  <c r="D407" i="20"/>
  <c r="D407" i="19" s="1"/>
  <c r="D408" i="20"/>
  <c r="D408" i="19" s="1"/>
  <c r="D409" i="20"/>
  <c r="D409" i="19" s="1"/>
  <c r="D410" i="20"/>
  <c r="D410" i="19" s="1"/>
  <c r="D411" i="20"/>
  <c r="D411" i="19" s="1"/>
  <c r="D412" i="20"/>
  <c r="D412" i="19" s="1"/>
  <c r="D413" i="20"/>
  <c r="D413" i="19" s="1"/>
  <c r="D414" i="20"/>
  <c r="D414" i="19" s="1"/>
  <c r="D415" i="20"/>
  <c r="D415" i="19" s="1"/>
  <c r="D416" i="20"/>
  <c r="D416" i="19" s="1"/>
  <c r="D417" i="20"/>
  <c r="D417" i="19" s="1"/>
  <c r="D418" i="20"/>
  <c r="D418" i="19" s="1"/>
  <c r="D419" i="20"/>
  <c r="D419" i="19" s="1"/>
  <c r="D420" i="20"/>
  <c r="D420" i="19" s="1"/>
  <c r="D421" i="20"/>
  <c r="D421" i="19" s="1"/>
  <c r="D422" i="20"/>
  <c r="D422" i="19" s="1"/>
  <c r="D423" i="20"/>
  <c r="D423" i="19" s="1"/>
  <c r="D424" i="20"/>
  <c r="D424" i="19" s="1"/>
  <c r="D425" i="20"/>
  <c r="D425" i="19" s="1"/>
  <c r="D426" i="20"/>
  <c r="D426" i="19" s="1"/>
  <c r="D427" i="20"/>
  <c r="D427" i="19" s="1"/>
  <c r="D428" i="20"/>
  <c r="D428" i="19" s="1"/>
  <c r="D429" i="20"/>
  <c r="D429" i="19" s="1"/>
  <c r="D430" i="20"/>
  <c r="D430" i="19" s="1"/>
  <c r="D431" i="20"/>
  <c r="D431" i="19" s="1"/>
  <c r="D432" i="20"/>
  <c r="D432" i="19" s="1"/>
  <c r="D433" i="20"/>
  <c r="D433" i="19" s="1"/>
  <c r="D434" i="20"/>
  <c r="D434" i="19" s="1"/>
  <c r="D435" i="20"/>
  <c r="D435" i="19" s="1"/>
  <c r="D436" i="20"/>
  <c r="D436" i="19" s="1"/>
  <c r="D437" i="20"/>
  <c r="D437" i="19" s="1"/>
  <c r="D438" i="20"/>
  <c r="D438" i="19" s="1"/>
  <c r="D439" i="20"/>
  <c r="D439" i="19" s="1"/>
  <c r="D440" i="20"/>
  <c r="D440" i="19" s="1"/>
  <c r="D441" i="20"/>
  <c r="D441" i="19" s="1"/>
  <c r="D442" i="20"/>
  <c r="D442" i="19" s="1"/>
  <c r="D443" i="20"/>
  <c r="D443" i="19" s="1"/>
  <c r="D444" i="20"/>
  <c r="D444" i="19" s="1"/>
  <c r="D445" i="20"/>
  <c r="D445" i="19" s="1"/>
  <c r="D446" i="20"/>
  <c r="D446" i="19" s="1"/>
  <c r="D447" i="20"/>
  <c r="D447" i="19" s="1"/>
  <c r="D448" i="20"/>
  <c r="D448" i="19" s="1"/>
  <c r="D449" i="20"/>
  <c r="D449" i="19" s="1"/>
  <c r="D450" i="20"/>
  <c r="D450" i="19" s="1"/>
  <c r="D451" i="20"/>
  <c r="D451" i="19" s="1"/>
  <c r="D452" i="20"/>
  <c r="D452" i="19" s="1"/>
  <c r="D453" i="20"/>
  <c r="D453" i="19" s="1"/>
  <c r="D454" i="20"/>
  <c r="D454" i="19" s="1"/>
  <c r="D455" i="20"/>
  <c r="D455" i="19" s="1"/>
  <c r="D456" i="20"/>
  <c r="D456" i="19" s="1"/>
  <c r="D457" i="20"/>
  <c r="D457" i="19" s="1"/>
  <c r="D458" i="20"/>
  <c r="D458" i="19" s="1"/>
  <c r="D459" i="20"/>
  <c r="D459" i="19" s="1"/>
  <c r="D460" i="20"/>
  <c r="D460" i="19" s="1"/>
  <c r="D461" i="20"/>
  <c r="D461" i="19" s="1"/>
  <c r="D462" i="20"/>
  <c r="D462" i="19" s="1"/>
  <c r="D463" i="20"/>
  <c r="D463" i="19" s="1"/>
  <c r="D464" i="20"/>
  <c r="D464" i="19" s="1"/>
  <c r="D465" i="20"/>
  <c r="D465" i="19" s="1"/>
  <c r="D466" i="20"/>
  <c r="D466" i="19" s="1"/>
  <c r="D467" i="20"/>
  <c r="D467" i="19" s="1"/>
  <c r="D468" i="20"/>
  <c r="D468" i="19" s="1"/>
  <c r="D469" i="20"/>
  <c r="D469" i="19" s="1"/>
  <c r="D470" i="20"/>
  <c r="D470" i="19" s="1"/>
  <c r="D471" i="20"/>
  <c r="D471" i="19" s="1"/>
  <c r="D472" i="20"/>
  <c r="D472" i="19" s="1"/>
  <c r="D473" i="20"/>
  <c r="D473" i="19" s="1"/>
  <c r="D474" i="20"/>
  <c r="D474" i="19" s="1"/>
  <c r="D475" i="20"/>
  <c r="D475" i="19" s="1"/>
  <c r="D476" i="20"/>
  <c r="D476" i="19" s="1"/>
  <c r="D477" i="20"/>
  <c r="D477" i="19" s="1"/>
  <c r="D478" i="20"/>
  <c r="D478" i="19" s="1"/>
  <c r="D479" i="20"/>
  <c r="D479" i="19" s="1"/>
  <c r="D480" i="20"/>
  <c r="D480" i="19" s="1"/>
  <c r="D481" i="20"/>
  <c r="D481" i="19" s="1"/>
  <c r="D482" i="20"/>
  <c r="D482" i="19" s="1"/>
  <c r="D483" i="20"/>
  <c r="D483" i="19" s="1"/>
  <c r="D484" i="20"/>
  <c r="D484" i="19" s="1"/>
  <c r="D485" i="20"/>
  <c r="D485" i="19" s="1"/>
  <c r="D486" i="20"/>
  <c r="D486" i="19" s="1"/>
  <c r="D487" i="20"/>
  <c r="D487" i="19" s="1"/>
  <c r="D488" i="20"/>
  <c r="D488" i="19" s="1"/>
  <c r="D489" i="20"/>
  <c r="D489" i="19" s="1"/>
  <c r="D490" i="20"/>
  <c r="D490" i="19" s="1"/>
  <c r="D491" i="20"/>
  <c r="D491" i="19" s="1"/>
  <c r="D492" i="20"/>
  <c r="D492" i="19" s="1"/>
  <c r="D493" i="20"/>
  <c r="D493" i="19" s="1"/>
  <c r="D494" i="20"/>
  <c r="D494" i="19" s="1"/>
  <c r="D495" i="20"/>
  <c r="D495" i="19" s="1"/>
  <c r="D496" i="20"/>
  <c r="D496" i="19" s="1"/>
  <c r="D497" i="20"/>
  <c r="D497" i="19" s="1"/>
  <c r="D498" i="20"/>
  <c r="D498" i="19" s="1"/>
  <c r="D499" i="20"/>
  <c r="D499" i="19" s="1"/>
  <c r="D500" i="20"/>
  <c r="D500" i="19" s="1"/>
  <c r="D501" i="20"/>
  <c r="D501" i="19" s="1"/>
  <c r="D502" i="20"/>
  <c r="D502" i="19" s="1"/>
  <c r="D503" i="20"/>
  <c r="D503" i="19" s="1"/>
  <c r="D504" i="20"/>
  <c r="D504" i="19" s="1"/>
  <c r="D505" i="20"/>
  <c r="D505" i="19" s="1"/>
  <c r="D506" i="20"/>
  <c r="D506" i="19" s="1"/>
  <c r="D507" i="20"/>
  <c r="D507" i="19" s="1"/>
  <c r="D508" i="20"/>
  <c r="D508" i="19" s="1"/>
  <c r="D509" i="20"/>
  <c r="D509" i="19" s="1"/>
  <c r="D510" i="20"/>
  <c r="D510" i="19" s="1"/>
  <c r="D511" i="20"/>
  <c r="D511" i="19" s="1"/>
  <c r="D512" i="20"/>
  <c r="D512" i="19" s="1"/>
  <c r="D513" i="20"/>
  <c r="D513" i="19" s="1"/>
  <c r="D514" i="20"/>
  <c r="D514" i="19" s="1"/>
  <c r="D515" i="20"/>
  <c r="D515" i="19" s="1"/>
  <c r="D516" i="20"/>
  <c r="D516" i="19" s="1"/>
  <c r="D517" i="20"/>
  <c r="D517" i="19" s="1"/>
  <c r="D518" i="20"/>
  <c r="D518" i="19" s="1"/>
  <c r="D519" i="20"/>
  <c r="D519" i="19" s="1"/>
  <c r="D520" i="20"/>
  <c r="D520" i="19" s="1"/>
  <c r="D521" i="20"/>
  <c r="D521" i="19" s="1"/>
  <c r="D522" i="20"/>
  <c r="D522" i="19" s="1"/>
  <c r="D523" i="20"/>
  <c r="D523" i="19" s="1"/>
  <c r="D524" i="20"/>
  <c r="D524" i="19" s="1"/>
  <c r="D525" i="20"/>
  <c r="D525" i="19" s="1"/>
  <c r="D526" i="20"/>
  <c r="D526" i="19" s="1"/>
  <c r="D527" i="20"/>
  <c r="D527" i="19" s="1"/>
  <c r="D528" i="20"/>
  <c r="D528" i="19" s="1"/>
  <c r="D529" i="20"/>
  <c r="D529" i="19" s="1"/>
  <c r="D530" i="20"/>
  <c r="D530" i="19" s="1"/>
  <c r="D531" i="20"/>
  <c r="D531" i="19" s="1"/>
  <c r="D532" i="20"/>
  <c r="D532" i="19" s="1"/>
  <c r="D533" i="20"/>
  <c r="D533" i="19" s="1"/>
  <c r="D534" i="20"/>
  <c r="D534" i="19" s="1"/>
  <c r="D535" i="20"/>
  <c r="D535" i="19" s="1"/>
  <c r="D536" i="20"/>
  <c r="D536" i="19" s="1"/>
  <c r="D537" i="20"/>
  <c r="D537" i="19" s="1"/>
  <c r="D538" i="20"/>
  <c r="D538" i="19" s="1"/>
  <c r="D539" i="20"/>
  <c r="D539" i="19" s="1"/>
  <c r="D540" i="20"/>
  <c r="D540" i="19" s="1"/>
  <c r="D541" i="20"/>
  <c r="D541" i="19" s="1"/>
  <c r="D542" i="20"/>
  <c r="D542" i="19" s="1"/>
  <c r="D543" i="20"/>
  <c r="D543" i="19" s="1"/>
  <c r="D544" i="20"/>
  <c r="D544" i="19" s="1"/>
  <c r="D545" i="20"/>
  <c r="D545" i="19" s="1"/>
  <c r="D546" i="20"/>
  <c r="D546" i="19" s="1"/>
  <c r="D547" i="20"/>
  <c r="D547" i="19" s="1"/>
  <c r="D548" i="20"/>
  <c r="D548" i="19" s="1"/>
  <c r="D549" i="20"/>
  <c r="D549" i="19" s="1"/>
  <c r="D550" i="20"/>
  <c r="D550" i="19" s="1"/>
  <c r="D551" i="20"/>
  <c r="D551" i="19" s="1"/>
  <c r="D552" i="20"/>
  <c r="D552" i="19" s="1"/>
  <c r="D553" i="20"/>
  <c r="D553" i="19" s="1"/>
  <c r="D554" i="20"/>
  <c r="D554" i="19" s="1"/>
  <c r="D555" i="20"/>
  <c r="D555" i="19" s="1"/>
  <c r="D556" i="20"/>
  <c r="D556" i="19" s="1"/>
  <c r="D557" i="20"/>
  <c r="D557" i="19" s="1"/>
  <c r="D558" i="20"/>
  <c r="D558" i="19" s="1"/>
  <c r="D559" i="20"/>
  <c r="D559" i="19" s="1"/>
  <c r="D560" i="20"/>
  <c r="D560" i="19" s="1"/>
  <c r="D561" i="20"/>
  <c r="D561" i="19" s="1"/>
  <c r="D562" i="20"/>
  <c r="D562" i="19" s="1"/>
  <c r="D563" i="20"/>
  <c r="D563" i="19" s="1"/>
  <c r="D564" i="20"/>
  <c r="D564" i="19" s="1"/>
  <c r="D565" i="20"/>
  <c r="D565" i="19" s="1"/>
  <c r="D566" i="20"/>
  <c r="D566" i="19" s="1"/>
  <c r="D567" i="20"/>
  <c r="D567" i="19" s="1"/>
  <c r="D568" i="20"/>
  <c r="D568" i="19" s="1"/>
  <c r="D569" i="20"/>
  <c r="D569" i="19" s="1"/>
  <c r="D570" i="20"/>
  <c r="D570" i="19" s="1"/>
  <c r="D571" i="20"/>
  <c r="D571" i="19" s="1"/>
  <c r="D572" i="20"/>
  <c r="D572" i="19" s="1"/>
  <c r="D573" i="20"/>
  <c r="D573" i="19" s="1"/>
  <c r="D574" i="20"/>
  <c r="D574" i="19" s="1"/>
  <c r="D575" i="20"/>
  <c r="D575" i="19" s="1"/>
  <c r="D576" i="20"/>
  <c r="D576" i="19" s="1"/>
  <c r="D577" i="20"/>
  <c r="D577" i="19" s="1"/>
  <c r="D578" i="20"/>
  <c r="D578" i="19" s="1"/>
  <c r="D579" i="20"/>
  <c r="D579" i="19" s="1"/>
  <c r="D580" i="20"/>
  <c r="D580" i="19" s="1"/>
  <c r="D581" i="20"/>
  <c r="D581" i="19" s="1"/>
  <c r="D582" i="20"/>
  <c r="D582" i="19" s="1"/>
  <c r="D583" i="20"/>
  <c r="D583" i="19" s="1"/>
  <c r="D584" i="20"/>
  <c r="D584" i="19" s="1"/>
  <c r="D585" i="20"/>
  <c r="D585" i="19" s="1"/>
  <c r="D586" i="20"/>
  <c r="D586" i="19" s="1"/>
  <c r="D587" i="20"/>
  <c r="D587" i="19" s="1"/>
  <c r="D588" i="20"/>
  <c r="D588" i="19" s="1"/>
  <c r="D589" i="20"/>
  <c r="D589" i="19" s="1"/>
  <c r="D590" i="20"/>
  <c r="D590" i="19" s="1"/>
  <c r="D591" i="20"/>
  <c r="D591" i="19" s="1"/>
  <c r="D592" i="20"/>
  <c r="D592" i="19" s="1"/>
  <c r="D593" i="20"/>
  <c r="D593" i="19" s="1"/>
  <c r="D594" i="20"/>
  <c r="D594" i="19" s="1"/>
  <c r="D595" i="20"/>
  <c r="D595" i="19" s="1"/>
  <c r="D596" i="20"/>
  <c r="D596" i="19" s="1"/>
  <c r="D597" i="20"/>
  <c r="D597" i="19" s="1"/>
  <c r="D598" i="20"/>
  <c r="D598" i="19" s="1"/>
  <c r="D599" i="20"/>
  <c r="D599" i="19" s="1"/>
  <c r="D600" i="20"/>
  <c r="D600" i="19" s="1"/>
  <c r="D601" i="20"/>
  <c r="D601" i="19" s="1"/>
  <c r="D602" i="20"/>
  <c r="D602" i="19" s="1"/>
  <c r="D603" i="20"/>
  <c r="D603" i="19" s="1"/>
  <c r="D604" i="20"/>
  <c r="D604" i="19" s="1"/>
  <c r="D605" i="20"/>
  <c r="D605" i="19" s="1"/>
  <c r="D606" i="20"/>
  <c r="D606" i="19" s="1"/>
  <c r="D607" i="20"/>
  <c r="D607" i="19" s="1"/>
  <c r="D608" i="20"/>
  <c r="D608" i="19" s="1"/>
  <c r="D609" i="20"/>
  <c r="D609" i="19" s="1"/>
  <c r="D610" i="20"/>
  <c r="D610" i="19" s="1"/>
  <c r="D611" i="20"/>
  <c r="D611" i="19" s="1"/>
  <c r="D612" i="20"/>
  <c r="D612" i="19" s="1"/>
  <c r="D613" i="20"/>
  <c r="D613" i="19" s="1"/>
  <c r="D614" i="20"/>
  <c r="D614" i="19" s="1"/>
  <c r="D615" i="20"/>
  <c r="D615" i="19" s="1"/>
  <c r="D616" i="20"/>
  <c r="D616" i="19" s="1"/>
  <c r="D617" i="20"/>
  <c r="D617" i="19" s="1"/>
  <c r="D618" i="20"/>
  <c r="D618" i="19" s="1"/>
  <c r="D619" i="20"/>
  <c r="D619" i="19" s="1"/>
  <c r="D620" i="20"/>
  <c r="D620" i="19" s="1"/>
  <c r="D621" i="20"/>
  <c r="D621" i="19" s="1"/>
  <c r="D622" i="20"/>
  <c r="D622" i="19" s="1"/>
  <c r="D623" i="20"/>
  <c r="D623" i="19" s="1"/>
  <c r="D624" i="20"/>
  <c r="D624" i="19" s="1"/>
  <c r="D625" i="20"/>
  <c r="D625" i="19" s="1"/>
  <c r="D626" i="20"/>
  <c r="D626" i="19" s="1"/>
  <c r="D627" i="20"/>
  <c r="D627" i="19" s="1"/>
  <c r="D628" i="20"/>
  <c r="D628" i="19" s="1"/>
  <c r="D629" i="20"/>
  <c r="D629" i="19" s="1"/>
  <c r="D630" i="20"/>
  <c r="D630" i="19" s="1"/>
  <c r="D631" i="20"/>
  <c r="D631" i="19" s="1"/>
  <c r="D632" i="20"/>
  <c r="D632" i="19" s="1"/>
  <c r="D633" i="20"/>
  <c r="D633" i="19" s="1"/>
  <c r="D634" i="20"/>
  <c r="D634" i="19" s="1"/>
  <c r="D635" i="20"/>
  <c r="D635" i="19" s="1"/>
  <c r="D636" i="20"/>
  <c r="D636" i="19" s="1"/>
  <c r="D637" i="20"/>
  <c r="D637" i="19" s="1"/>
  <c r="D638" i="20"/>
  <c r="D638" i="19" s="1"/>
  <c r="D639" i="20"/>
  <c r="D639" i="19" s="1"/>
  <c r="D640" i="20"/>
  <c r="D640" i="19" s="1"/>
  <c r="D641" i="20"/>
  <c r="D641" i="19" s="1"/>
  <c r="D642" i="20"/>
  <c r="D642" i="19" s="1"/>
  <c r="D643" i="20"/>
  <c r="D643" i="19" s="1"/>
  <c r="D644" i="20"/>
  <c r="D644" i="19" s="1"/>
  <c r="D645" i="20"/>
  <c r="D645" i="19" s="1"/>
  <c r="D646" i="20"/>
  <c r="D646" i="19" s="1"/>
  <c r="D647" i="20"/>
  <c r="D647" i="19" s="1"/>
  <c r="D648" i="20"/>
  <c r="D648" i="19" s="1"/>
  <c r="D649" i="20"/>
  <c r="D649" i="19" s="1"/>
  <c r="D650" i="20"/>
  <c r="D650" i="19" s="1"/>
  <c r="D651" i="20"/>
  <c r="D651" i="19" s="1"/>
  <c r="D652" i="20"/>
  <c r="D652" i="19" s="1"/>
  <c r="D653" i="20"/>
  <c r="D653" i="19" s="1"/>
  <c r="D654" i="20"/>
  <c r="D654" i="19" s="1"/>
  <c r="D655" i="20"/>
  <c r="D655" i="19" s="1"/>
  <c r="D656" i="20"/>
  <c r="D656" i="19" s="1"/>
  <c r="D657" i="20"/>
  <c r="D657" i="19" s="1"/>
  <c r="D658" i="20"/>
  <c r="D658" i="19" s="1"/>
  <c r="D659" i="20"/>
  <c r="D659" i="19" s="1"/>
  <c r="D660" i="20"/>
  <c r="D660" i="19" s="1"/>
  <c r="D661" i="20"/>
  <c r="D661" i="19" s="1"/>
  <c r="D662" i="20"/>
  <c r="D662" i="19" s="1"/>
  <c r="D663" i="20"/>
  <c r="D663" i="19" s="1"/>
  <c r="D664" i="20"/>
  <c r="D664" i="19" s="1"/>
  <c r="D665" i="20"/>
  <c r="D665" i="19" s="1"/>
  <c r="D666" i="20"/>
  <c r="D666" i="19" s="1"/>
  <c r="D667" i="20"/>
  <c r="D667" i="19" s="1"/>
  <c r="D668" i="20"/>
  <c r="D668" i="19" s="1"/>
  <c r="D669" i="20"/>
  <c r="D669" i="19" s="1"/>
  <c r="D670" i="20"/>
  <c r="D670" i="19" s="1"/>
  <c r="D671" i="20"/>
  <c r="D671" i="19" s="1"/>
  <c r="D672" i="20"/>
  <c r="D672" i="19" s="1"/>
  <c r="D673" i="20"/>
  <c r="D673" i="19" s="1"/>
  <c r="D674" i="20"/>
  <c r="D674" i="19" s="1"/>
  <c r="D675" i="20"/>
  <c r="D675" i="19" s="1"/>
  <c r="D676" i="20"/>
  <c r="D676" i="19" s="1"/>
  <c r="D677" i="20"/>
  <c r="D677" i="19" s="1"/>
  <c r="D678" i="20"/>
  <c r="D678" i="19" s="1"/>
  <c r="D679" i="20"/>
  <c r="D679" i="19" s="1"/>
  <c r="D680" i="20"/>
  <c r="D680" i="19" s="1"/>
  <c r="D681" i="20"/>
  <c r="D681" i="19" s="1"/>
  <c r="D682" i="20"/>
  <c r="D682" i="19" s="1"/>
  <c r="D683" i="20"/>
  <c r="D683" i="19" s="1"/>
  <c r="D684" i="20"/>
  <c r="D684" i="19" s="1"/>
  <c r="D685" i="20"/>
  <c r="D685" i="19" s="1"/>
  <c r="D686" i="20"/>
  <c r="D686" i="19" s="1"/>
  <c r="D687" i="20"/>
  <c r="D687" i="19" s="1"/>
  <c r="D688" i="20"/>
  <c r="D688" i="19" s="1"/>
  <c r="D689" i="20"/>
  <c r="D689" i="19" s="1"/>
  <c r="D690" i="20"/>
  <c r="D690" i="19" s="1"/>
  <c r="D691" i="20"/>
  <c r="D691" i="19" s="1"/>
  <c r="D692" i="20"/>
  <c r="D692" i="19" s="1"/>
  <c r="D693" i="20"/>
  <c r="D693" i="19" s="1"/>
  <c r="D694" i="20"/>
  <c r="D694" i="19" s="1"/>
  <c r="D695" i="20"/>
  <c r="D695" i="19" s="1"/>
  <c r="D696" i="20"/>
  <c r="D696" i="19" s="1"/>
  <c r="D697" i="20"/>
  <c r="D697" i="19" s="1"/>
  <c r="D698" i="20"/>
  <c r="D698" i="19" s="1"/>
  <c r="D699" i="20"/>
  <c r="D699" i="19" s="1"/>
  <c r="D700" i="20"/>
  <c r="D700" i="19" s="1"/>
  <c r="D701" i="20"/>
  <c r="D701" i="19" s="1"/>
  <c r="D702" i="20"/>
  <c r="D702" i="19" s="1"/>
  <c r="D703" i="20"/>
  <c r="D703" i="19" s="1"/>
  <c r="D704" i="20"/>
  <c r="D704" i="19" s="1"/>
  <c r="D705" i="20"/>
  <c r="D705" i="19" s="1"/>
  <c r="D706" i="20"/>
  <c r="D706" i="19" s="1"/>
  <c r="D707" i="20"/>
  <c r="D707" i="19" s="1"/>
  <c r="D708" i="20"/>
  <c r="D708" i="19" s="1"/>
  <c r="D709" i="20"/>
  <c r="D709" i="19" s="1"/>
  <c r="D710" i="20"/>
  <c r="D710" i="19" s="1"/>
  <c r="D711" i="20"/>
  <c r="D711" i="19" s="1"/>
  <c r="D712" i="20"/>
  <c r="D712" i="19" s="1"/>
  <c r="D713" i="20"/>
  <c r="D713" i="19" s="1"/>
  <c r="D714" i="20"/>
  <c r="D714" i="19" s="1"/>
  <c r="D715" i="20"/>
  <c r="D715" i="19" s="1"/>
  <c r="D716" i="20"/>
  <c r="D716" i="19" s="1"/>
  <c r="D717" i="20"/>
  <c r="D717" i="19" s="1"/>
  <c r="D718" i="20"/>
  <c r="D718" i="19" s="1"/>
  <c r="D719" i="20"/>
  <c r="D719" i="19" s="1"/>
  <c r="D720" i="20"/>
  <c r="D720" i="19" s="1"/>
  <c r="D721" i="20"/>
  <c r="D721" i="19" s="1"/>
  <c r="D722" i="20"/>
  <c r="D722" i="19" s="1"/>
  <c r="D723" i="20"/>
  <c r="D723" i="19" s="1"/>
  <c r="D724" i="20"/>
  <c r="D724" i="19" s="1"/>
  <c r="D725" i="20"/>
  <c r="D725" i="19" s="1"/>
  <c r="D726" i="20"/>
  <c r="D726" i="19" s="1"/>
  <c r="D727" i="20"/>
  <c r="D727" i="19" s="1"/>
  <c r="D728" i="20"/>
  <c r="D728" i="19" s="1"/>
  <c r="D729" i="20"/>
  <c r="D729" i="19" s="1"/>
  <c r="D730" i="20"/>
  <c r="D730" i="19" s="1"/>
  <c r="D731" i="20"/>
  <c r="D731" i="19" s="1"/>
  <c r="D732" i="20"/>
  <c r="D732" i="19" s="1"/>
  <c r="D733" i="20"/>
  <c r="D733" i="19" s="1"/>
  <c r="D734" i="20"/>
  <c r="D734" i="19" s="1"/>
  <c r="D735" i="20"/>
  <c r="D735" i="19" s="1"/>
  <c r="D736" i="20"/>
  <c r="D736" i="19" s="1"/>
  <c r="D737" i="20"/>
  <c r="D737" i="19" s="1"/>
  <c r="D738" i="20"/>
  <c r="D738" i="19" s="1"/>
  <c r="D739" i="20"/>
  <c r="D739" i="19" s="1"/>
  <c r="D740" i="20"/>
  <c r="D740" i="19" s="1"/>
  <c r="D741" i="20"/>
  <c r="D741" i="19" s="1"/>
  <c r="D742" i="20"/>
  <c r="D742" i="19" s="1"/>
  <c r="D743" i="20"/>
  <c r="D743" i="19" s="1"/>
  <c r="D744" i="20"/>
  <c r="D744" i="19" s="1"/>
  <c r="D745" i="20"/>
  <c r="D745" i="19" s="1"/>
  <c r="D746" i="20"/>
  <c r="D746" i="19" s="1"/>
  <c r="D747" i="20"/>
  <c r="D747" i="19" s="1"/>
  <c r="D748" i="20"/>
  <c r="D748" i="19" s="1"/>
  <c r="D749" i="20"/>
  <c r="D749" i="19" s="1"/>
  <c r="D750" i="20"/>
  <c r="D750" i="19" s="1"/>
  <c r="D751" i="20"/>
  <c r="D751" i="19" s="1"/>
  <c r="D752" i="20"/>
  <c r="D752" i="19" s="1"/>
  <c r="D753" i="20"/>
  <c r="D753" i="19" s="1"/>
  <c r="D754" i="20"/>
  <c r="D754" i="19" s="1"/>
  <c r="D755" i="20"/>
  <c r="D755" i="19" s="1"/>
  <c r="D756" i="20"/>
  <c r="D756" i="19" s="1"/>
  <c r="D757" i="20"/>
  <c r="D757" i="19" s="1"/>
  <c r="D758" i="20"/>
  <c r="D758" i="19" s="1"/>
  <c r="D759" i="20"/>
  <c r="D759" i="19" s="1"/>
  <c r="D760" i="20"/>
  <c r="D760" i="19" s="1"/>
  <c r="D761" i="20"/>
  <c r="D761" i="19" s="1"/>
  <c r="D762" i="20"/>
  <c r="D762" i="19" s="1"/>
  <c r="D763" i="20"/>
  <c r="D763" i="19" s="1"/>
  <c r="D764" i="20"/>
  <c r="D764" i="19" s="1"/>
  <c r="D765" i="20"/>
  <c r="D765" i="19" s="1"/>
  <c r="D766" i="20"/>
  <c r="D766" i="19" s="1"/>
  <c r="D767" i="20"/>
  <c r="D767" i="19" s="1"/>
  <c r="D768" i="20"/>
  <c r="D768" i="19" s="1"/>
  <c r="D769" i="20"/>
  <c r="D769" i="19" s="1"/>
  <c r="D770" i="20"/>
  <c r="D770" i="19" s="1"/>
  <c r="D771" i="20"/>
  <c r="D771" i="19" s="1"/>
  <c r="D772" i="20"/>
  <c r="D772" i="19" s="1"/>
  <c r="D773" i="20"/>
  <c r="D773" i="19" s="1"/>
  <c r="D774" i="20"/>
  <c r="D774" i="19" s="1"/>
  <c r="D775" i="20"/>
  <c r="D775" i="19" s="1"/>
  <c r="D776" i="20"/>
  <c r="D776" i="19" s="1"/>
  <c r="D777" i="20"/>
  <c r="D777" i="19" s="1"/>
  <c r="D778" i="20"/>
  <c r="D778" i="19" s="1"/>
  <c r="D779" i="20"/>
  <c r="D779" i="19" s="1"/>
  <c r="D780" i="20"/>
  <c r="D780" i="19" s="1"/>
  <c r="D781" i="20"/>
  <c r="D781" i="19" s="1"/>
  <c r="D782" i="20"/>
  <c r="D782" i="19" s="1"/>
  <c r="D783" i="20"/>
  <c r="D783" i="19" s="1"/>
  <c r="D784" i="20"/>
  <c r="D784" i="19" s="1"/>
  <c r="D785" i="20"/>
  <c r="D785" i="19" s="1"/>
  <c r="D786" i="20"/>
  <c r="D786" i="19" s="1"/>
  <c r="D787" i="20"/>
  <c r="D787" i="19" s="1"/>
  <c r="D788" i="20"/>
  <c r="D788" i="19" s="1"/>
  <c r="D789" i="20"/>
  <c r="D789" i="19" s="1"/>
  <c r="D790" i="20"/>
  <c r="D790" i="19" s="1"/>
  <c r="D791" i="20"/>
  <c r="D791" i="19" s="1"/>
  <c r="D792" i="20"/>
  <c r="D792" i="19" s="1"/>
  <c r="D793" i="20"/>
  <c r="D793" i="19" s="1"/>
  <c r="D794" i="20"/>
  <c r="D794" i="19" s="1"/>
  <c r="D795" i="20"/>
  <c r="D795" i="19" s="1"/>
  <c r="D796" i="20"/>
  <c r="D796" i="19" s="1"/>
  <c r="D797" i="20"/>
  <c r="D797" i="19" s="1"/>
  <c r="D798" i="20"/>
  <c r="D798" i="19" s="1"/>
  <c r="D799" i="20"/>
  <c r="D799" i="19" s="1"/>
  <c r="D800" i="20"/>
  <c r="D800" i="19" s="1"/>
  <c r="D801" i="20"/>
  <c r="D801" i="19" s="1"/>
  <c r="D802" i="20"/>
  <c r="D802" i="19" s="1"/>
  <c r="D803" i="20"/>
  <c r="D803" i="19" s="1"/>
  <c r="D804" i="20"/>
  <c r="D804" i="19" s="1"/>
  <c r="D805" i="20"/>
  <c r="D805" i="19" s="1"/>
  <c r="D806" i="20"/>
  <c r="D806" i="19" s="1"/>
  <c r="D807" i="20"/>
  <c r="D807" i="19" s="1"/>
  <c r="D808" i="20"/>
  <c r="D808" i="19" s="1"/>
  <c r="D809" i="20"/>
  <c r="D809" i="19" s="1"/>
  <c r="D810" i="20"/>
  <c r="D810" i="19" s="1"/>
  <c r="D811" i="20"/>
  <c r="D811" i="19" s="1"/>
  <c r="D812" i="20"/>
  <c r="D812" i="19" s="1"/>
  <c r="D813" i="20"/>
  <c r="D813" i="19" s="1"/>
  <c r="D814" i="20"/>
  <c r="D814" i="19" s="1"/>
  <c r="D815" i="20"/>
  <c r="D815" i="19" s="1"/>
  <c r="D816" i="20"/>
  <c r="D816" i="19" s="1"/>
  <c r="D817" i="20"/>
  <c r="D817" i="19" s="1"/>
  <c r="D818" i="20"/>
  <c r="D818" i="19" s="1"/>
  <c r="D819" i="20"/>
  <c r="D819" i="19" s="1"/>
  <c r="D820" i="20"/>
  <c r="D820" i="19" s="1"/>
  <c r="D821" i="20"/>
  <c r="D821" i="19" s="1"/>
  <c r="D822" i="20"/>
  <c r="D822" i="19" s="1"/>
  <c r="D823" i="20"/>
  <c r="D823" i="19" s="1"/>
  <c r="D824" i="20"/>
  <c r="D824" i="19" s="1"/>
  <c r="D825" i="20"/>
  <c r="D825" i="19" s="1"/>
  <c r="D826" i="20"/>
  <c r="D826" i="19" s="1"/>
  <c r="D827" i="20"/>
  <c r="D827" i="19" s="1"/>
  <c r="D828" i="20"/>
  <c r="D828" i="19" s="1"/>
  <c r="D829" i="20"/>
  <c r="D829" i="19" s="1"/>
  <c r="D830" i="20"/>
  <c r="D830" i="19" s="1"/>
  <c r="D831" i="20"/>
  <c r="D831" i="19" s="1"/>
  <c r="D832" i="20"/>
  <c r="D832" i="19" s="1"/>
  <c r="D833" i="20"/>
  <c r="D833" i="19" s="1"/>
  <c r="D834" i="20"/>
  <c r="D834" i="19" s="1"/>
  <c r="D835" i="20"/>
  <c r="D835" i="19" s="1"/>
  <c r="D836" i="20"/>
  <c r="D836" i="19" s="1"/>
  <c r="D837" i="20"/>
  <c r="D837" i="19" s="1"/>
  <c r="D838" i="20"/>
  <c r="D838" i="19" s="1"/>
  <c r="D839" i="20"/>
  <c r="D839" i="19" s="1"/>
  <c r="D840" i="20"/>
  <c r="D840" i="19" s="1"/>
  <c r="D841" i="20"/>
  <c r="D841" i="19" s="1"/>
  <c r="D842" i="20"/>
  <c r="D842" i="19" s="1"/>
  <c r="D843" i="20"/>
  <c r="D843" i="19" s="1"/>
  <c r="D844" i="20"/>
  <c r="D844" i="19" s="1"/>
  <c r="D845" i="20"/>
  <c r="D845" i="19" s="1"/>
  <c r="D846" i="20"/>
  <c r="D846" i="19" s="1"/>
  <c r="D847" i="20"/>
  <c r="D847" i="19" s="1"/>
  <c r="D848" i="20"/>
  <c r="D848" i="19" s="1"/>
  <c r="D849" i="20"/>
  <c r="D849" i="19" s="1"/>
  <c r="D850" i="20"/>
  <c r="D850" i="19" s="1"/>
  <c r="D851" i="20"/>
  <c r="D851" i="19" s="1"/>
  <c r="D852" i="20"/>
  <c r="D852" i="19" s="1"/>
  <c r="D853" i="20"/>
  <c r="D853" i="19" s="1"/>
  <c r="D854" i="20"/>
  <c r="D854" i="19" s="1"/>
  <c r="D855" i="20"/>
  <c r="D855" i="19" s="1"/>
  <c r="D856" i="20"/>
  <c r="D856" i="19" s="1"/>
  <c r="D857" i="20"/>
  <c r="D857" i="19" s="1"/>
  <c r="D858" i="20"/>
  <c r="D858" i="19" s="1"/>
  <c r="D859" i="20"/>
  <c r="D859" i="19" s="1"/>
  <c r="D860" i="20"/>
  <c r="D860" i="19" s="1"/>
  <c r="D861" i="20"/>
  <c r="D861" i="19" s="1"/>
  <c r="D862" i="20"/>
  <c r="D862" i="19" s="1"/>
  <c r="D863" i="20"/>
  <c r="D863" i="19" s="1"/>
  <c r="D864" i="20"/>
  <c r="D864" i="19" s="1"/>
  <c r="D865" i="20"/>
  <c r="D865" i="19" s="1"/>
  <c r="D866" i="20"/>
  <c r="D866" i="19" s="1"/>
  <c r="D867" i="20"/>
  <c r="D867" i="19" s="1"/>
  <c r="D868" i="20"/>
  <c r="D868" i="19" s="1"/>
  <c r="D869" i="20"/>
  <c r="D869" i="19" s="1"/>
  <c r="D870" i="20"/>
  <c r="D870" i="19" s="1"/>
  <c r="D871" i="20"/>
  <c r="D871" i="19" s="1"/>
  <c r="D872" i="20"/>
  <c r="D872" i="19" s="1"/>
  <c r="D873" i="20"/>
  <c r="D873" i="19" s="1"/>
  <c r="D874" i="20"/>
  <c r="D874" i="19" s="1"/>
  <c r="D875" i="20"/>
  <c r="D875" i="19" s="1"/>
  <c r="D876" i="20"/>
  <c r="D876" i="19" s="1"/>
  <c r="D877" i="20"/>
  <c r="D877" i="19" s="1"/>
  <c r="D878" i="20"/>
  <c r="D878" i="19" s="1"/>
  <c r="D879" i="20"/>
  <c r="D879" i="19" s="1"/>
  <c r="D880" i="20"/>
  <c r="D880" i="19" s="1"/>
  <c r="D881" i="20"/>
  <c r="D881" i="19" s="1"/>
  <c r="D882" i="20"/>
  <c r="D882" i="19" s="1"/>
  <c r="D883" i="20"/>
  <c r="D883" i="19" s="1"/>
  <c r="D884" i="20"/>
  <c r="D884" i="19" s="1"/>
  <c r="D885" i="20"/>
  <c r="D885" i="19" s="1"/>
  <c r="D886" i="20"/>
  <c r="D886" i="19" s="1"/>
  <c r="D887" i="20"/>
  <c r="D887" i="19" s="1"/>
  <c r="D888" i="20"/>
  <c r="D888" i="19" s="1"/>
  <c r="D889" i="20"/>
  <c r="D889" i="19" s="1"/>
  <c r="D890" i="20"/>
  <c r="D890" i="19" s="1"/>
  <c r="D891" i="20"/>
  <c r="D891" i="19" s="1"/>
  <c r="D892" i="20"/>
  <c r="D892" i="19" s="1"/>
  <c r="D893" i="20"/>
  <c r="D893" i="19" s="1"/>
  <c r="D894" i="20"/>
  <c r="D894" i="19" s="1"/>
  <c r="D895" i="20"/>
  <c r="D895" i="19" s="1"/>
  <c r="D896" i="20"/>
  <c r="D896" i="19" s="1"/>
  <c r="D897" i="20"/>
  <c r="D897" i="19" s="1"/>
  <c r="D898" i="20"/>
  <c r="D898" i="19" s="1"/>
  <c r="D899" i="20"/>
  <c r="D899" i="19" s="1"/>
  <c r="D900" i="20"/>
  <c r="D900" i="19" s="1"/>
  <c r="D901" i="20"/>
  <c r="D901" i="19" s="1"/>
  <c r="D902" i="20"/>
  <c r="D902" i="19" s="1"/>
  <c r="D903" i="20"/>
  <c r="D903" i="19" s="1"/>
  <c r="D904" i="20"/>
  <c r="D904" i="19" s="1"/>
  <c r="D905" i="20"/>
  <c r="D905" i="19" s="1"/>
  <c r="D906" i="20"/>
  <c r="D906" i="19" s="1"/>
  <c r="D907" i="20"/>
  <c r="D907" i="19" s="1"/>
  <c r="D908" i="20"/>
  <c r="D908" i="19" s="1"/>
  <c r="D909" i="20"/>
  <c r="D909" i="19" s="1"/>
  <c r="D910" i="20"/>
  <c r="D910" i="19" s="1"/>
  <c r="D911" i="20"/>
  <c r="D911" i="19" s="1"/>
  <c r="D912" i="20"/>
  <c r="D912" i="19" s="1"/>
  <c r="D913" i="20"/>
  <c r="D913" i="19" s="1"/>
  <c r="D914" i="20"/>
  <c r="D914" i="19" s="1"/>
  <c r="D915" i="20"/>
  <c r="D915" i="19" s="1"/>
  <c r="D916" i="20"/>
  <c r="D916" i="19" s="1"/>
  <c r="D917" i="20"/>
  <c r="D917" i="19" s="1"/>
  <c r="D918" i="20"/>
  <c r="D918" i="19" s="1"/>
  <c r="D919" i="20"/>
  <c r="D919" i="19" s="1"/>
  <c r="D920" i="20"/>
  <c r="D920" i="19" s="1"/>
  <c r="D921" i="20"/>
  <c r="D921" i="19" s="1"/>
  <c r="D922" i="20"/>
  <c r="D922" i="19" s="1"/>
  <c r="D923" i="20"/>
  <c r="D923" i="19" s="1"/>
  <c r="D924" i="20"/>
  <c r="D924" i="19" s="1"/>
  <c r="D925" i="20"/>
  <c r="D925" i="19" s="1"/>
  <c r="D926" i="20"/>
  <c r="D926" i="19" s="1"/>
  <c r="D927" i="20"/>
  <c r="D927" i="19" s="1"/>
  <c r="D928" i="20"/>
  <c r="D928" i="19" s="1"/>
  <c r="D929" i="20"/>
  <c r="D929" i="19" s="1"/>
  <c r="D930" i="20"/>
  <c r="D930" i="19" s="1"/>
  <c r="D931" i="20"/>
  <c r="D931" i="19" s="1"/>
  <c r="D932" i="20"/>
  <c r="D932" i="19" s="1"/>
  <c r="D933" i="20"/>
  <c r="D933" i="19" s="1"/>
  <c r="D934" i="20"/>
  <c r="D934" i="19" s="1"/>
  <c r="D935" i="20"/>
  <c r="D935" i="19" s="1"/>
  <c r="D936" i="20"/>
  <c r="D936" i="19" s="1"/>
  <c r="D937" i="20"/>
  <c r="D937" i="19" s="1"/>
  <c r="D938" i="20"/>
  <c r="D938" i="19" s="1"/>
  <c r="D939" i="20"/>
  <c r="D939" i="19" s="1"/>
  <c r="D940" i="20"/>
  <c r="D940" i="19" s="1"/>
  <c r="D941" i="20"/>
  <c r="D941" i="19" s="1"/>
  <c r="D942" i="20"/>
  <c r="D942" i="19" s="1"/>
  <c r="D943" i="20"/>
  <c r="D943" i="19" s="1"/>
  <c r="D944" i="20"/>
  <c r="D944" i="19" s="1"/>
  <c r="D945" i="20"/>
  <c r="D945" i="19" s="1"/>
  <c r="D946" i="20"/>
  <c r="D946" i="19" s="1"/>
  <c r="D947" i="20"/>
  <c r="D947" i="19" s="1"/>
  <c r="D948" i="20"/>
  <c r="D948" i="19" s="1"/>
  <c r="D949" i="20"/>
  <c r="D949" i="19" s="1"/>
  <c r="D950" i="20"/>
  <c r="D950" i="19" s="1"/>
  <c r="D951" i="20"/>
  <c r="D951" i="19" s="1"/>
  <c r="D952" i="20"/>
  <c r="D952" i="19" s="1"/>
  <c r="D953" i="20"/>
  <c r="D953" i="19" s="1"/>
  <c r="D954" i="20"/>
  <c r="D954" i="19" s="1"/>
  <c r="D955" i="20"/>
  <c r="D955" i="19" s="1"/>
  <c r="D956" i="20"/>
  <c r="D956" i="19" s="1"/>
  <c r="D957" i="20"/>
  <c r="D957" i="19" s="1"/>
  <c r="D958" i="20"/>
  <c r="D958" i="19" s="1"/>
  <c r="D959" i="20"/>
  <c r="D959" i="19" s="1"/>
  <c r="D960" i="20"/>
  <c r="D960" i="19" s="1"/>
  <c r="D961" i="20"/>
  <c r="D961" i="19" s="1"/>
  <c r="D962" i="20"/>
  <c r="D962" i="19" s="1"/>
  <c r="D963" i="20"/>
  <c r="D963" i="19" s="1"/>
  <c r="D964" i="20"/>
  <c r="D964" i="19" s="1"/>
  <c r="D965" i="20"/>
  <c r="D965" i="19" s="1"/>
  <c r="D966" i="20"/>
  <c r="D966" i="19" s="1"/>
  <c r="D967" i="20"/>
  <c r="D967" i="19" s="1"/>
  <c r="D968" i="20"/>
  <c r="D968" i="19" s="1"/>
  <c r="D969" i="20"/>
  <c r="D969" i="19" s="1"/>
  <c r="D970" i="20"/>
  <c r="D970" i="19" s="1"/>
  <c r="D971" i="20"/>
  <c r="D971" i="19" s="1"/>
  <c r="D972" i="20"/>
  <c r="D972" i="19" s="1"/>
  <c r="D973" i="20"/>
  <c r="D973" i="19" s="1"/>
  <c r="D974" i="20"/>
  <c r="D974" i="19" s="1"/>
  <c r="D975" i="20"/>
  <c r="D975" i="19" s="1"/>
  <c r="D976" i="20"/>
  <c r="D976" i="19" s="1"/>
  <c r="D977" i="20"/>
  <c r="D977" i="19" s="1"/>
  <c r="D978" i="20"/>
  <c r="D978" i="19" s="1"/>
  <c r="D979" i="20"/>
  <c r="D979" i="19" s="1"/>
  <c r="D980" i="20"/>
  <c r="D980" i="19" s="1"/>
  <c r="D981" i="20"/>
  <c r="D981" i="19" s="1"/>
  <c r="D982" i="20"/>
  <c r="D982" i="19" s="1"/>
  <c r="D983" i="20"/>
  <c r="D983" i="19" s="1"/>
  <c r="D984" i="20"/>
  <c r="D984" i="19" s="1"/>
  <c r="D985" i="20"/>
  <c r="D985" i="19" s="1"/>
  <c r="D986" i="20"/>
  <c r="D986" i="19" s="1"/>
  <c r="D987" i="20"/>
  <c r="D987" i="19" s="1"/>
  <c r="D988" i="20"/>
  <c r="D988" i="19" s="1"/>
  <c r="D989" i="20"/>
  <c r="D989" i="19" s="1"/>
  <c r="D990" i="20"/>
  <c r="D990" i="19" s="1"/>
  <c r="D991" i="20"/>
  <c r="D991" i="19" s="1"/>
  <c r="D992" i="20"/>
  <c r="D992" i="19" s="1"/>
  <c r="D993" i="20"/>
  <c r="D993" i="19" s="1"/>
  <c r="D994" i="20"/>
  <c r="D994" i="19" s="1"/>
  <c r="D995" i="20"/>
  <c r="D995" i="19" s="1"/>
  <c r="D996" i="20"/>
  <c r="D996" i="19" s="1"/>
  <c r="D997" i="20"/>
  <c r="D997" i="19" s="1"/>
  <c r="D998" i="20"/>
  <c r="D998" i="19" s="1"/>
  <c r="D999" i="20"/>
  <c r="D999" i="19" s="1"/>
  <c r="D1000" i="20"/>
  <c r="D1000" i="19" s="1"/>
  <c r="D1001" i="20"/>
  <c r="D1001" i="19" s="1"/>
  <c r="D1002" i="20"/>
  <c r="D1002" i="19" s="1"/>
  <c r="D1003" i="20"/>
  <c r="D1003" i="19" s="1"/>
  <c r="D1004" i="20"/>
  <c r="D1004" i="19" s="1"/>
  <c r="D1005" i="20"/>
  <c r="D1005" i="19" s="1"/>
  <c r="D1006" i="20"/>
  <c r="D1006" i="19" s="1"/>
  <c r="D1007" i="20"/>
  <c r="D1007" i="19" s="1"/>
  <c r="D1008" i="20"/>
  <c r="D1008" i="19" s="1"/>
  <c r="D1009" i="20"/>
  <c r="D1009" i="19" s="1"/>
  <c r="D1010" i="20"/>
  <c r="D1010" i="19" s="1"/>
  <c r="D1011" i="20"/>
  <c r="D1011" i="19" s="1"/>
  <c r="D1012" i="20"/>
  <c r="D1012" i="19" s="1"/>
  <c r="D1013" i="20"/>
  <c r="D1013" i="19" s="1"/>
  <c r="D1014" i="20"/>
  <c r="D1014" i="19" s="1"/>
  <c r="D1015" i="20"/>
  <c r="D1015" i="19" s="1"/>
  <c r="D1016" i="20"/>
  <c r="D1016" i="19" s="1"/>
  <c r="D1017" i="20"/>
  <c r="D1017" i="19" s="1"/>
  <c r="D1018" i="20"/>
  <c r="D1018" i="19" s="1"/>
  <c r="D1019" i="20"/>
  <c r="D1019" i="19" s="1"/>
  <c r="D1020" i="20"/>
  <c r="D1020" i="19" s="1"/>
  <c r="D1021" i="20"/>
  <c r="D1021" i="19" s="1"/>
  <c r="D1022" i="20"/>
  <c r="D1022" i="19" s="1"/>
  <c r="D1023" i="20"/>
  <c r="D1023" i="19" s="1"/>
  <c r="D1024" i="20"/>
  <c r="D1024" i="19" s="1"/>
  <c r="D1025" i="20"/>
  <c r="D1025" i="19" s="1"/>
  <c r="D1026" i="20"/>
  <c r="D1026" i="19" s="1"/>
  <c r="D1027" i="20"/>
  <c r="D1027" i="19" s="1"/>
  <c r="D1028" i="20"/>
  <c r="D1028" i="19" s="1"/>
  <c r="D1029" i="20"/>
  <c r="D1029" i="19" s="1"/>
  <c r="D1030" i="20"/>
  <c r="D1030" i="19" s="1"/>
  <c r="D1031" i="20"/>
  <c r="D1031" i="19" s="1"/>
  <c r="D1032" i="20"/>
  <c r="D1032" i="19" s="1"/>
  <c r="D1033" i="20"/>
  <c r="D1033" i="19" s="1"/>
  <c r="D1034" i="20"/>
  <c r="D1034" i="19" s="1"/>
  <c r="D1035" i="20"/>
  <c r="D1035" i="19" s="1"/>
  <c r="D1036" i="20"/>
  <c r="D1036" i="19" s="1"/>
  <c r="D1037" i="20"/>
  <c r="D1037" i="19" s="1"/>
  <c r="D1038" i="20"/>
  <c r="D1038" i="19" s="1"/>
  <c r="D1039" i="20"/>
  <c r="D1039" i="19" s="1"/>
  <c r="D1040" i="20"/>
  <c r="D1040" i="19" s="1"/>
  <c r="D1041" i="20"/>
  <c r="D1041" i="19" s="1"/>
  <c r="D1042" i="20"/>
  <c r="D1042" i="19" s="1"/>
  <c r="D1043" i="20"/>
  <c r="D1043" i="19" s="1"/>
  <c r="D1044" i="20"/>
  <c r="D1044" i="19" s="1"/>
  <c r="D1045" i="20"/>
  <c r="D1045" i="19" s="1"/>
  <c r="D1046" i="20"/>
  <c r="D1046" i="19" s="1"/>
  <c r="D1047" i="20"/>
  <c r="D1047" i="19" s="1"/>
  <c r="D1048" i="20"/>
  <c r="D1048" i="19" s="1"/>
  <c r="D1049" i="20"/>
  <c r="D1049" i="19" s="1"/>
  <c r="D1050" i="20"/>
  <c r="D1050" i="19" s="1"/>
  <c r="D1051" i="20"/>
  <c r="D1051" i="19" s="1"/>
  <c r="D1052" i="20"/>
  <c r="D1052" i="19" s="1"/>
  <c r="D1053" i="20"/>
  <c r="D1053" i="19" s="1"/>
  <c r="D1054" i="20"/>
  <c r="D1054" i="19" s="1"/>
  <c r="D1055" i="20"/>
  <c r="D1055" i="19" s="1"/>
  <c r="D1056" i="20"/>
  <c r="D1056" i="19" s="1"/>
  <c r="M1056" i="19" s="1"/>
  <c r="D1057" i="20"/>
  <c r="D1057" i="19" s="1"/>
  <c r="D1058" i="20"/>
  <c r="D1058" i="19" s="1"/>
  <c r="M1058" i="19" s="1"/>
  <c r="D1059" i="20"/>
  <c r="D1059" i="19" s="1"/>
  <c r="D1060" i="20"/>
  <c r="D1060" i="19" s="1"/>
  <c r="D1061" i="20"/>
  <c r="D1061" i="19" s="1"/>
  <c r="D1062" i="20"/>
  <c r="D1062" i="19" s="1"/>
  <c r="N1062" i="19" s="1"/>
  <c r="D1063" i="20"/>
  <c r="D1063" i="19" s="1"/>
  <c r="D1064" i="20"/>
  <c r="D1064" i="19" s="1"/>
  <c r="Q1064" i="19" s="1"/>
  <c r="D1065" i="20"/>
  <c r="D1065" i="19" s="1"/>
  <c r="D1066" i="20"/>
  <c r="D1066" i="19" s="1"/>
  <c r="S1066" i="19" s="1"/>
  <c r="D1067" i="20"/>
  <c r="D1067" i="19" s="1"/>
  <c r="D1068" i="20"/>
  <c r="D1068" i="19" s="1"/>
  <c r="D1069" i="20"/>
  <c r="D1069" i="19" s="1"/>
  <c r="D1070" i="20"/>
  <c r="D1070" i="19" s="1"/>
  <c r="D1071" i="20"/>
  <c r="D1071" i="19" s="1"/>
  <c r="D1072" i="20"/>
  <c r="D1072" i="19" s="1"/>
  <c r="D1073" i="20"/>
  <c r="D1073" i="19" s="1"/>
  <c r="D1074" i="20"/>
  <c r="D1074" i="19" s="1"/>
  <c r="D1075" i="20"/>
  <c r="D1075" i="19" s="1"/>
  <c r="D1076" i="20"/>
  <c r="D1076" i="19" s="1"/>
  <c r="D1077" i="20"/>
  <c r="D1077" i="19" s="1"/>
  <c r="D1078" i="20"/>
  <c r="D1078" i="19" s="1"/>
  <c r="F1078" i="19" s="1"/>
  <c r="D1079" i="20"/>
  <c r="D1079" i="19" s="1"/>
  <c r="D1080" i="20"/>
  <c r="D1080" i="19" s="1"/>
  <c r="D1081" i="20"/>
  <c r="D1081" i="19" s="1"/>
  <c r="D1082" i="20"/>
  <c r="D1082" i="19" s="1"/>
  <c r="D1083" i="20"/>
  <c r="D1083" i="19" s="1"/>
  <c r="D1084" i="20"/>
  <c r="D1084" i="19" s="1"/>
  <c r="L1084" i="19" s="1"/>
  <c r="D1085" i="20"/>
  <c r="D1085" i="19" s="1"/>
  <c r="D1086" i="20"/>
  <c r="D1086" i="19" s="1"/>
  <c r="D1087" i="20"/>
  <c r="D1087" i="19" s="1"/>
  <c r="D1088" i="20"/>
  <c r="D1088" i="19" s="1"/>
  <c r="D1089" i="20"/>
  <c r="D1089" i="19" s="1"/>
  <c r="D1090" i="20"/>
  <c r="D1090" i="19" s="1"/>
  <c r="J1090" i="19" s="1"/>
  <c r="D1091" i="20"/>
  <c r="D1091" i="19" s="1"/>
  <c r="D1092" i="20"/>
  <c r="D1092" i="19" s="1"/>
  <c r="D1093" i="20"/>
  <c r="D1093" i="19" s="1"/>
  <c r="D1094" i="20"/>
  <c r="D1094" i="19" s="1"/>
  <c r="D1095" i="20"/>
  <c r="D1095" i="19" s="1"/>
  <c r="D1096" i="20"/>
  <c r="D1096" i="19" s="1"/>
  <c r="H1096" i="19" s="1"/>
  <c r="D1097" i="20"/>
  <c r="D1097" i="19" s="1"/>
  <c r="D1098" i="20"/>
  <c r="D1098" i="19" s="1"/>
  <c r="D1099" i="20"/>
  <c r="D1099" i="19" s="1"/>
  <c r="D1100" i="20"/>
  <c r="D1100" i="19" s="1"/>
  <c r="D1101" i="20"/>
  <c r="D1101" i="19" s="1"/>
  <c r="D1102" i="20"/>
  <c r="D1102" i="19" s="1"/>
  <c r="N1102" i="19" s="1"/>
  <c r="D1103" i="20"/>
  <c r="D1103" i="19" s="1"/>
  <c r="D1104" i="20"/>
  <c r="D1104" i="19" s="1"/>
  <c r="D1105" i="20"/>
  <c r="D1105" i="19" s="1"/>
  <c r="D1106" i="20"/>
  <c r="D1106" i="19" s="1"/>
  <c r="D1107" i="20"/>
  <c r="D1107" i="19" s="1"/>
  <c r="D1108" i="20"/>
  <c r="D1108" i="19" s="1"/>
  <c r="U1108" i="19" s="1"/>
  <c r="D1109" i="20"/>
  <c r="D1109" i="19" s="1"/>
  <c r="D1110" i="20"/>
  <c r="D1110" i="19" s="1"/>
  <c r="D1111" i="20"/>
  <c r="D1111" i="19" s="1"/>
  <c r="D1112" i="20"/>
  <c r="D1112" i="19" s="1"/>
  <c r="D1113" i="20"/>
  <c r="D1113" i="19" s="1"/>
  <c r="D1114" i="20"/>
  <c r="D1114" i="19" s="1"/>
  <c r="S1114" i="19" s="1"/>
  <c r="D1115" i="20"/>
  <c r="D1115" i="19" s="1"/>
  <c r="D1116" i="20"/>
  <c r="D1116" i="19" s="1"/>
  <c r="D1117" i="20"/>
  <c r="D1117" i="19" s="1"/>
  <c r="D1118" i="20"/>
  <c r="D1118" i="19" s="1"/>
  <c r="D1119" i="20"/>
  <c r="D1119" i="19" s="1"/>
  <c r="D1120" i="20"/>
  <c r="D1120" i="19" s="1"/>
  <c r="Q1120" i="19" s="1"/>
  <c r="D1121" i="20"/>
  <c r="D1121" i="19" s="1"/>
  <c r="D1122" i="20"/>
  <c r="D1122" i="19" s="1"/>
  <c r="D1123" i="20"/>
  <c r="D1123" i="19" s="1"/>
  <c r="D1124" i="20"/>
  <c r="D1124" i="19" s="1"/>
  <c r="D1125" i="20"/>
  <c r="D1125" i="19" s="1"/>
  <c r="D1126" i="20"/>
  <c r="D1126" i="19" s="1"/>
  <c r="Z1126" i="19" s="1"/>
  <c r="D1127" i="20"/>
  <c r="D1127" i="19" s="1"/>
  <c r="D1128" i="20"/>
  <c r="D1128" i="19" s="1"/>
  <c r="D1129" i="20"/>
  <c r="D1129" i="19" s="1"/>
  <c r="D1130" i="20"/>
  <c r="D1130" i="19" s="1"/>
  <c r="D1131" i="20"/>
  <c r="D1131" i="19" s="1"/>
  <c r="D1132" i="20"/>
  <c r="D1132" i="19" s="1"/>
  <c r="D1133" i="20"/>
  <c r="D1133" i="19" s="1"/>
  <c r="D1134" i="20"/>
  <c r="D1134" i="19" s="1"/>
  <c r="D1135" i="20"/>
  <c r="D1135" i="19" s="1"/>
  <c r="D1136" i="20"/>
  <c r="D1136" i="19" s="1"/>
  <c r="D1137" i="20"/>
  <c r="D1137" i="19" s="1"/>
  <c r="D1138" i="20"/>
  <c r="D1138" i="19" s="1"/>
  <c r="D1139" i="20"/>
  <c r="D1139" i="19" s="1"/>
  <c r="D1140" i="20"/>
  <c r="D1140" i="19" s="1"/>
  <c r="D1141" i="20"/>
  <c r="D1141" i="19" s="1"/>
  <c r="D1142" i="20"/>
  <c r="D1142" i="19" s="1"/>
  <c r="F1142" i="19" s="1"/>
  <c r="D1143" i="20"/>
  <c r="D1143" i="19" s="1"/>
  <c r="D1144" i="20"/>
  <c r="D1144" i="19" s="1"/>
  <c r="D1145" i="20"/>
  <c r="D1145" i="19" s="1"/>
  <c r="D1146" i="20"/>
  <c r="D1146" i="19" s="1"/>
  <c r="D1147" i="20"/>
  <c r="D1147" i="19" s="1"/>
  <c r="D1148" i="20"/>
  <c r="D1148" i="19" s="1"/>
  <c r="L1148" i="19" s="1"/>
  <c r="D1149" i="20"/>
  <c r="D1149" i="19" s="1"/>
  <c r="D1150" i="20"/>
  <c r="D1150" i="19" s="1"/>
  <c r="D1151" i="20"/>
  <c r="D1151" i="19" s="1"/>
  <c r="D1152" i="20"/>
  <c r="D1152" i="19" s="1"/>
  <c r="D1153" i="20"/>
  <c r="D1153" i="19" s="1"/>
  <c r="D1154" i="20"/>
  <c r="D1154" i="19" s="1"/>
  <c r="J1154" i="19" s="1"/>
  <c r="D1155" i="20"/>
  <c r="D1155" i="19" s="1"/>
  <c r="D1156" i="20"/>
  <c r="D1156" i="19" s="1"/>
  <c r="D1157" i="20"/>
  <c r="D1157" i="19" s="1"/>
  <c r="D1158" i="20"/>
  <c r="D1158" i="19" s="1"/>
  <c r="D1159" i="20"/>
  <c r="D1159" i="19" s="1"/>
  <c r="D1160" i="20"/>
  <c r="D1160" i="19" s="1"/>
  <c r="H1160" i="19" s="1"/>
  <c r="D1161" i="20"/>
  <c r="D1161" i="19" s="1"/>
  <c r="D1162" i="20"/>
  <c r="D1162" i="19" s="1"/>
  <c r="D1163" i="20"/>
  <c r="D1163" i="19" s="1"/>
  <c r="D1164" i="20"/>
  <c r="D1164" i="19" s="1"/>
  <c r="D1165" i="20"/>
  <c r="D1165" i="19" s="1"/>
  <c r="D1166" i="20"/>
  <c r="D1166" i="19" s="1"/>
  <c r="N1166" i="19" s="1"/>
  <c r="D1167" i="20"/>
  <c r="D1167" i="19" s="1"/>
  <c r="D1168" i="20"/>
  <c r="D1168" i="19" s="1"/>
  <c r="D1169" i="20"/>
  <c r="D1169" i="19" s="1"/>
  <c r="D1170" i="20"/>
  <c r="D1170" i="19" s="1"/>
  <c r="D1171" i="20"/>
  <c r="D1171" i="19" s="1"/>
  <c r="D1172" i="20"/>
  <c r="D1172" i="19" s="1"/>
  <c r="U1172" i="19" s="1"/>
  <c r="D1173" i="20"/>
  <c r="D1173" i="19" s="1"/>
  <c r="D1174" i="20"/>
  <c r="D1174" i="19" s="1"/>
  <c r="D1175" i="20"/>
  <c r="D1175" i="19" s="1"/>
  <c r="D1176" i="20"/>
  <c r="D1176" i="19" s="1"/>
  <c r="D1177" i="20"/>
  <c r="D1177" i="19" s="1"/>
  <c r="D1178" i="20"/>
  <c r="D1178" i="19" s="1"/>
  <c r="D1179" i="20"/>
  <c r="D1179" i="19" s="1"/>
  <c r="D1180" i="20"/>
  <c r="D1180" i="19" s="1"/>
  <c r="D1181" i="20"/>
  <c r="D1181" i="19" s="1"/>
  <c r="D1182" i="20"/>
  <c r="D1182" i="19" s="1"/>
  <c r="D1183" i="20"/>
  <c r="D1183" i="19" s="1"/>
  <c r="D1184" i="20"/>
  <c r="D1184" i="19" s="1"/>
  <c r="D1185" i="20"/>
  <c r="D1185" i="19" s="1"/>
  <c r="D1186" i="20"/>
  <c r="D1186" i="19" s="1"/>
  <c r="D1187" i="20"/>
  <c r="D1187" i="19" s="1"/>
  <c r="D1188" i="20"/>
  <c r="D1188" i="19" s="1"/>
  <c r="D1189" i="20"/>
  <c r="D1189" i="19" s="1"/>
  <c r="D1190" i="20"/>
  <c r="D1190" i="19" s="1"/>
  <c r="D1191" i="20"/>
  <c r="D1191" i="19" s="1"/>
  <c r="D1192" i="20"/>
  <c r="D1192" i="19" s="1"/>
  <c r="D1193" i="20"/>
  <c r="D1193" i="19" s="1"/>
  <c r="D1194" i="20"/>
  <c r="D1194" i="19" s="1"/>
  <c r="D1195" i="20"/>
  <c r="D1195" i="19" s="1"/>
  <c r="D1196" i="20"/>
  <c r="D1196" i="19" s="1"/>
  <c r="D1197" i="20"/>
  <c r="D1197" i="19" s="1"/>
  <c r="D1198" i="20"/>
  <c r="D1198" i="19" s="1"/>
  <c r="D1199" i="20"/>
  <c r="D1199" i="19" s="1"/>
  <c r="D1200" i="20"/>
  <c r="D1200" i="19" s="1"/>
  <c r="D1201" i="20"/>
  <c r="D1201" i="19" s="1"/>
  <c r="D1202" i="20"/>
  <c r="D1202" i="19" s="1"/>
  <c r="D1203" i="20"/>
  <c r="D1203" i="19" s="1"/>
  <c r="D1204" i="20"/>
  <c r="D1204" i="19" s="1"/>
  <c r="D1205" i="20"/>
  <c r="D1205" i="19" s="1"/>
  <c r="D1206" i="20"/>
  <c r="D1206" i="19" s="1"/>
  <c r="D1207" i="20"/>
  <c r="D1207" i="19" s="1"/>
  <c r="D1208" i="20"/>
  <c r="D1208" i="19" s="1"/>
  <c r="D1209" i="20"/>
  <c r="D1209" i="19" s="1"/>
  <c r="D1210" i="20"/>
  <c r="D1210" i="19" s="1"/>
  <c r="D1211" i="20"/>
  <c r="D1211" i="19" s="1"/>
  <c r="D1212" i="20"/>
  <c r="D1212" i="19" s="1"/>
  <c r="D1213" i="20"/>
  <c r="D1213" i="19" s="1"/>
  <c r="D1214" i="20"/>
  <c r="D1214" i="19" s="1"/>
  <c r="D1215" i="20"/>
  <c r="D1215" i="19" s="1"/>
  <c r="D1216" i="20"/>
  <c r="D1216" i="19" s="1"/>
  <c r="D1217" i="20"/>
  <c r="D1217" i="19" s="1"/>
  <c r="D1218" i="20"/>
  <c r="D1218" i="19" s="1"/>
  <c r="D1219" i="20"/>
  <c r="D1219" i="19" s="1"/>
  <c r="D1220" i="20"/>
  <c r="D1220" i="19" s="1"/>
  <c r="D1221" i="20"/>
  <c r="D1221" i="19" s="1"/>
  <c r="D1222" i="20"/>
  <c r="D1222" i="19" s="1"/>
  <c r="D1223" i="20"/>
  <c r="D1223" i="19" s="1"/>
  <c r="D1224" i="20"/>
  <c r="D1224" i="19" s="1"/>
  <c r="D1225" i="20"/>
  <c r="D1225" i="19" s="1"/>
  <c r="D1226" i="20"/>
  <c r="D1226" i="19" s="1"/>
  <c r="D1227" i="20"/>
  <c r="D1227" i="19" s="1"/>
  <c r="D1228" i="20"/>
  <c r="D1228" i="19" s="1"/>
  <c r="D1229" i="20"/>
  <c r="D1229" i="19" s="1"/>
  <c r="D1230" i="20"/>
  <c r="D1230" i="19" s="1"/>
  <c r="D1231" i="20"/>
  <c r="D1231" i="19" s="1"/>
  <c r="D1232" i="20"/>
  <c r="D1232" i="19" s="1"/>
  <c r="D1233" i="20"/>
  <c r="D1233" i="19" s="1"/>
  <c r="D1234" i="20"/>
  <c r="D1234" i="19" s="1"/>
  <c r="D1235" i="20"/>
  <c r="D1235" i="19" s="1"/>
  <c r="D1236" i="20"/>
  <c r="D1236" i="19" s="1"/>
  <c r="D1237" i="20"/>
  <c r="D1237" i="19" s="1"/>
  <c r="D1238" i="20"/>
  <c r="D1238" i="19" s="1"/>
  <c r="D1239" i="20"/>
  <c r="D1239" i="19" s="1"/>
  <c r="D1240" i="20"/>
  <c r="D1240" i="19" s="1"/>
  <c r="D1241" i="20"/>
  <c r="D1241" i="19" s="1"/>
  <c r="D1242" i="20"/>
  <c r="D1242" i="19" s="1"/>
  <c r="D1243" i="20"/>
  <c r="D1243" i="19" s="1"/>
  <c r="D1244" i="20"/>
  <c r="D1244" i="19" s="1"/>
  <c r="D1245" i="20"/>
  <c r="D1245" i="19" s="1"/>
  <c r="D1246" i="20"/>
  <c r="D1246" i="19" s="1"/>
  <c r="D1247" i="20"/>
  <c r="D1247" i="19" s="1"/>
  <c r="D1248" i="20"/>
  <c r="D1248" i="19" s="1"/>
  <c r="D1249" i="20"/>
  <c r="D1249" i="19" s="1"/>
  <c r="D1250" i="20"/>
  <c r="D1250" i="19" s="1"/>
  <c r="D1251" i="20"/>
  <c r="D1251" i="19" s="1"/>
  <c r="D1252" i="20"/>
  <c r="D1252" i="19" s="1"/>
  <c r="D1253" i="20"/>
  <c r="D1253" i="19" s="1"/>
  <c r="D1254" i="20"/>
  <c r="D1254" i="19" s="1"/>
  <c r="D1255" i="20"/>
  <c r="D1255" i="19" s="1"/>
  <c r="D1256" i="20"/>
  <c r="D1256" i="19" s="1"/>
  <c r="D1257" i="20"/>
  <c r="D1257" i="19" s="1"/>
  <c r="D1258" i="20"/>
  <c r="D1258" i="19" s="1"/>
  <c r="J1258" i="19" s="1"/>
  <c r="D1259" i="20"/>
  <c r="D1259" i="19" s="1"/>
  <c r="D1260" i="20"/>
  <c r="D1260" i="19" s="1"/>
  <c r="D1261" i="20"/>
  <c r="D1261" i="19" s="1"/>
  <c r="D1262" i="20"/>
  <c r="D1262" i="19" s="1"/>
  <c r="D1263" i="20"/>
  <c r="D1263" i="19" s="1"/>
  <c r="D1264" i="20"/>
  <c r="D1264" i="19" s="1"/>
  <c r="D1265" i="20"/>
  <c r="D1265" i="19" s="1"/>
  <c r="D1266" i="20"/>
  <c r="D1266" i="19" s="1"/>
  <c r="D1267" i="20"/>
  <c r="D1267" i="19" s="1"/>
  <c r="D1268" i="20"/>
  <c r="D1268" i="19" s="1"/>
  <c r="D1269" i="20"/>
  <c r="D1269" i="19" s="1"/>
  <c r="D1270" i="20"/>
  <c r="D1270" i="19" s="1"/>
  <c r="D1271" i="20"/>
  <c r="D1271" i="19" s="1"/>
  <c r="D1272" i="20"/>
  <c r="D1272" i="19" s="1"/>
  <c r="D1273" i="20"/>
  <c r="D1273" i="19" s="1"/>
  <c r="D1274" i="20"/>
  <c r="D1274" i="19" s="1"/>
  <c r="D1275" i="20"/>
  <c r="D1275" i="19" s="1"/>
  <c r="D1276" i="20"/>
  <c r="D1276" i="19" s="1"/>
  <c r="D1277" i="20"/>
  <c r="D1277" i="19" s="1"/>
  <c r="D1278" i="20"/>
  <c r="D1278" i="19" s="1"/>
  <c r="D1279" i="20"/>
  <c r="D1279" i="19" s="1"/>
  <c r="D1280" i="20"/>
  <c r="D1280" i="19" s="1"/>
  <c r="D1281" i="20"/>
  <c r="D1281" i="19" s="1"/>
  <c r="D1282" i="20"/>
  <c r="D1282" i="19" s="1"/>
  <c r="D1283" i="20"/>
  <c r="D1283" i="19" s="1"/>
  <c r="D1284" i="20"/>
  <c r="D1284" i="19" s="1"/>
  <c r="D1285" i="20"/>
  <c r="D1285" i="19" s="1"/>
  <c r="D1286" i="20"/>
  <c r="D1286" i="19" s="1"/>
  <c r="D1287" i="20"/>
  <c r="D1287" i="19" s="1"/>
  <c r="D1288" i="20"/>
  <c r="D1288" i="19" s="1"/>
  <c r="D1289" i="20"/>
  <c r="D1289" i="19" s="1"/>
  <c r="D1290" i="20"/>
  <c r="D1290" i="19" s="1"/>
  <c r="D1291" i="20"/>
  <c r="D1291" i="19" s="1"/>
  <c r="D1292" i="20"/>
  <c r="D1292" i="19" s="1"/>
  <c r="D1293" i="20"/>
  <c r="D1293" i="19" s="1"/>
  <c r="D1294" i="20"/>
  <c r="D1294" i="19" s="1"/>
  <c r="D1295" i="20"/>
  <c r="D1295" i="19" s="1"/>
  <c r="D1296" i="20"/>
  <c r="D1296" i="19" s="1"/>
  <c r="D1297" i="20"/>
  <c r="D1297" i="19" s="1"/>
  <c r="D1298" i="20"/>
  <c r="D1298" i="19" s="1"/>
  <c r="D1299" i="20"/>
  <c r="D1299" i="19" s="1"/>
  <c r="D1300" i="20"/>
  <c r="D1300" i="19" s="1"/>
  <c r="D1301" i="20"/>
  <c r="D1301" i="19" s="1"/>
  <c r="D1302" i="20"/>
  <c r="D1302" i="19" s="1"/>
  <c r="D1303" i="20"/>
  <c r="D1303" i="19" s="1"/>
  <c r="D1304" i="20"/>
  <c r="D1304" i="19" s="1"/>
  <c r="D1305" i="20"/>
  <c r="D1305" i="19" s="1"/>
  <c r="D1306" i="20"/>
  <c r="D1306" i="19" s="1"/>
  <c r="D1307" i="20"/>
  <c r="D1307" i="19" s="1"/>
  <c r="D1308" i="20"/>
  <c r="D1308" i="19" s="1"/>
  <c r="D1309" i="20"/>
  <c r="D1309" i="19" s="1"/>
  <c r="D1310" i="20"/>
  <c r="D1310" i="19" s="1"/>
  <c r="D1311" i="20"/>
  <c r="D1311" i="19" s="1"/>
  <c r="D1312" i="20"/>
  <c r="D1312" i="19" s="1"/>
  <c r="D1313" i="20"/>
  <c r="D1313" i="19" s="1"/>
  <c r="D1314" i="20"/>
  <c r="D1314" i="19" s="1"/>
  <c r="D1315" i="20"/>
  <c r="D1315" i="19" s="1"/>
  <c r="D1316" i="20"/>
  <c r="D1316" i="19" s="1"/>
  <c r="D1317" i="20"/>
  <c r="D1317" i="19" s="1"/>
  <c r="D1318" i="20"/>
  <c r="D1318" i="19" s="1"/>
  <c r="D1319" i="20"/>
  <c r="D1319" i="19" s="1"/>
  <c r="D1320" i="20"/>
  <c r="D1320" i="19" s="1"/>
  <c r="D1321" i="20"/>
  <c r="D1321" i="19" s="1"/>
  <c r="D1322" i="20"/>
  <c r="D1322" i="19" s="1"/>
  <c r="D1323" i="20"/>
  <c r="D1323" i="19" s="1"/>
  <c r="D1324" i="20"/>
  <c r="D1324" i="19" s="1"/>
  <c r="D1325" i="20"/>
  <c r="D1325" i="19" s="1"/>
  <c r="D1326" i="20"/>
  <c r="D1326" i="19" s="1"/>
  <c r="D1327" i="20"/>
  <c r="D1327" i="19" s="1"/>
  <c r="D1328" i="20"/>
  <c r="D1328" i="19" s="1"/>
  <c r="D1329" i="20"/>
  <c r="D1329" i="19" s="1"/>
  <c r="D1330" i="20"/>
  <c r="D1330" i="19" s="1"/>
  <c r="D1331" i="20"/>
  <c r="D1331" i="19" s="1"/>
  <c r="D1332" i="20"/>
  <c r="D1332" i="19" s="1"/>
  <c r="D1333" i="20"/>
  <c r="D1333" i="19" s="1"/>
  <c r="D1334" i="20"/>
  <c r="D1334" i="19" s="1"/>
  <c r="D1335" i="20"/>
  <c r="D1335" i="19" s="1"/>
  <c r="D1336" i="20"/>
  <c r="D1336" i="19" s="1"/>
  <c r="D1337" i="20"/>
  <c r="D1337" i="19" s="1"/>
  <c r="D1338" i="20"/>
  <c r="D1338" i="19" s="1"/>
  <c r="D1339" i="20"/>
  <c r="D1339" i="19" s="1"/>
  <c r="D1340" i="20"/>
  <c r="D1340" i="19" s="1"/>
  <c r="D1341" i="20"/>
  <c r="D1341" i="19" s="1"/>
  <c r="D1342" i="20"/>
  <c r="D1342" i="19" s="1"/>
  <c r="D1343" i="20"/>
  <c r="D1343" i="19" s="1"/>
  <c r="D1344" i="20"/>
  <c r="D1344" i="19" s="1"/>
  <c r="D1345" i="20"/>
  <c r="D1345" i="19" s="1"/>
  <c r="D1346" i="20"/>
  <c r="D1346" i="19" s="1"/>
  <c r="D1347" i="20"/>
  <c r="D1347" i="19" s="1"/>
  <c r="D1348" i="20"/>
  <c r="D1348" i="19" s="1"/>
  <c r="D1349" i="20"/>
  <c r="D1349" i="19" s="1"/>
  <c r="D1350" i="20"/>
  <c r="D1350" i="19" s="1"/>
  <c r="D1351" i="20"/>
  <c r="D1351" i="19" s="1"/>
  <c r="D1352" i="20"/>
  <c r="D1352" i="19" s="1"/>
  <c r="D1353" i="20"/>
  <c r="D1353" i="19" s="1"/>
  <c r="D1354" i="20"/>
  <c r="D1354" i="19" s="1"/>
  <c r="D1355" i="20"/>
  <c r="D1355" i="19" s="1"/>
  <c r="D1356" i="20"/>
  <c r="D1356" i="19" s="1"/>
  <c r="D1357" i="20"/>
  <c r="D1357" i="19" s="1"/>
  <c r="D1358" i="20"/>
  <c r="D1358" i="19" s="1"/>
  <c r="D1359" i="20"/>
  <c r="D1359" i="19" s="1"/>
  <c r="D1360" i="20"/>
  <c r="D1360" i="19" s="1"/>
  <c r="D1361" i="20"/>
  <c r="D1361" i="19" s="1"/>
  <c r="D1362" i="20"/>
  <c r="D1362" i="19" s="1"/>
  <c r="D1363" i="20"/>
  <c r="D1363" i="19" s="1"/>
  <c r="D1364" i="20"/>
  <c r="D1364" i="19" s="1"/>
  <c r="D1365" i="20"/>
  <c r="D1365" i="19" s="1"/>
  <c r="D1366" i="20"/>
  <c r="D1366" i="19" s="1"/>
  <c r="D1367" i="20"/>
  <c r="D1367" i="19" s="1"/>
  <c r="D1368" i="20"/>
  <c r="D1368" i="19" s="1"/>
  <c r="D1369" i="20"/>
  <c r="D1369" i="19" s="1"/>
  <c r="D1370" i="20"/>
  <c r="D1370" i="19" s="1"/>
  <c r="D1371" i="20"/>
  <c r="D1371" i="19" s="1"/>
  <c r="D1372" i="20"/>
  <c r="D1372" i="19" s="1"/>
  <c r="D1373" i="20"/>
  <c r="D1373" i="19" s="1"/>
  <c r="D1374" i="20"/>
  <c r="D1374" i="19" s="1"/>
  <c r="D1375" i="20"/>
  <c r="D1375" i="19" s="1"/>
  <c r="D1376" i="20"/>
  <c r="D1376" i="19" s="1"/>
  <c r="D1377" i="20"/>
  <c r="D1377" i="19" s="1"/>
  <c r="D1378" i="20"/>
  <c r="D1378" i="19" s="1"/>
  <c r="D1379" i="20"/>
  <c r="D1379" i="19" s="1"/>
  <c r="D1380" i="20"/>
  <c r="D1380" i="19" s="1"/>
  <c r="D1381" i="20"/>
  <c r="D1381" i="19" s="1"/>
  <c r="D1382" i="20"/>
  <c r="D1382" i="19" s="1"/>
  <c r="D1383" i="20"/>
  <c r="D1383" i="19" s="1"/>
  <c r="D1384" i="20"/>
  <c r="D1384" i="19" s="1"/>
  <c r="D1385" i="20"/>
  <c r="D1385" i="19" s="1"/>
  <c r="D1386" i="20"/>
  <c r="D1386" i="19" s="1"/>
  <c r="D1387" i="20"/>
  <c r="D1387" i="19" s="1"/>
  <c r="D1388" i="20"/>
  <c r="D1388" i="19" s="1"/>
  <c r="D1389" i="20"/>
  <c r="D1389" i="19" s="1"/>
  <c r="D1390" i="20"/>
  <c r="D1390" i="19" s="1"/>
  <c r="D1391" i="20"/>
  <c r="D1391" i="19" s="1"/>
  <c r="D1392" i="20"/>
  <c r="D1392" i="19" s="1"/>
  <c r="D1393" i="20"/>
  <c r="D1393" i="19" s="1"/>
  <c r="D1394" i="20"/>
  <c r="D1394" i="19" s="1"/>
  <c r="D1395" i="20"/>
  <c r="D1395" i="19" s="1"/>
  <c r="D1396" i="20"/>
  <c r="D1396" i="19" s="1"/>
  <c r="D1397" i="20"/>
  <c r="D1397" i="19" s="1"/>
  <c r="D1398" i="20"/>
  <c r="D1398" i="19" s="1"/>
  <c r="D1399" i="20"/>
  <c r="D1399" i="19" s="1"/>
  <c r="D1400" i="20"/>
  <c r="D1400" i="19" s="1"/>
  <c r="D1401" i="20"/>
  <c r="D1401" i="19" s="1"/>
  <c r="D1402" i="20"/>
  <c r="D1402" i="19" s="1"/>
  <c r="D1403" i="20"/>
  <c r="D1403" i="19" s="1"/>
  <c r="D1404" i="20"/>
  <c r="D1404" i="19" s="1"/>
  <c r="D1405" i="20"/>
  <c r="D1405" i="19" s="1"/>
  <c r="D1406" i="20"/>
  <c r="D1406" i="19" s="1"/>
  <c r="D1407" i="20"/>
  <c r="D1407" i="19" s="1"/>
  <c r="D1408" i="20"/>
  <c r="D1408" i="19" s="1"/>
  <c r="D1409" i="20"/>
  <c r="D1409" i="19" s="1"/>
  <c r="D1410" i="20"/>
  <c r="D1410" i="19" s="1"/>
  <c r="D1411" i="20"/>
  <c r="D1411" i="19" s="1"/>
  <c r="D1412" i="20"/>
  <c r="D1412" i="19" s="1"/>
  <c r="D1413" i="20"/>
  <c r="D1413" i="19" s="1"/>
  <c r="D1414" i="20"/>
  <c r="D1414" i="19" s="1"/>
  <c r="D1415" i="20"/>
  <c r="D1415" i="19" s="1"/>
  <c r="D1416" i="20"/>
  <c r="D1416" i="19" s="1"/>
  <c r="D1417" i="20"/>
  <c r="D1417" i="19" s="1"/>
  <c r="D1418" i="20"/>
  <c r="D1418" i="19" s="1"/>
  <c r="D1419" i="20"/>
  <c r="D1419" i="19" s="1"/>
  <c r="D1420" i="20"/>
  <c r="D1420" i="19" s="1"/>
  <c r="D1421" i="20"/>
  <c r="D1421" i="19" s="1"/>
  <c r="D1422" i="20"/>
  <c r="D1422" i="19" s="1"/>
  <c r="D1423" i="20"/>
  <c r="D1423" i="19" s="1"/>
  <c r="D1424" i="20"/>
  <c r="D1424" i="19" s="1"/>
  <c r="D1425" i="20"/>
  <c r="D1425" i="19" s="1"/>
  <c r="D1426" i="20"/>
  <c r="D1426" i="19" s="1"/>
  <c r="D1427" i="20"/>
  <c r="D1427" i="19" s="1"/>
  <c r="D1428" i="20"/>
  <c r="D1428" i="19" s="1"/>
  <c r="D1429" i="20"/>
  <c r="D1429" i="19" s="1"/>
  <c r="D1430" i="20"/>
  <c r="D1430" i="19" s="1"/>
  <c r="D1431" i="20"/>
  <c r="D1431" i="19" s="1"/>
  <c r="D1432" i="20"/>
  <c r="D1432" i="19" s="1"/>
  <c r="D1433" i="20"/>
  <c r="D1433" i="19" s="1"/>
  <c r="D1434" i="20"/>
  <c r="D1434" i="19" s="1"/>
  <c r="D1435" i="20"/>
  <c r="D1435" i="19" s="1"/>
  <c r="D1436" i="20"/>
  <c r="D1436" i="19" s="1"/>
  <c r="D1437" i="20"/>
  <c r="D1437" i="19" s="1"/>
  <c r="D1438" i="20"/>
  <c r="D1438" i="19" s="1"/>
  <c r="D1439" i="20"/>
  <c r="D1439" i="19" s="1"/>
  <c r="D1440" i="20"/>
  <c r="D1440" i="19" s="1"/>
  <c r="D1441" i="20"/>
  <c r="D1441" i="19" s="1"/>
  <c r="D1442" i="20"/>
  <c r="D1442" i="19" s="1"/>
  <c r="D1443" i="20"/>
  <c r="D1443" i="19" s="1"/>
  <c r="D1444" i="20"/>
  <c r="D1444" i="19" s="1"/>
  <c r="D1445" i="20"/>
  <c r="D1445" i="19" s="1"/>
  <c r="D1446" i="20"/>
  <c r="D1446" i="19" s="1"/>
  <c r="D1447" i="20"/>
  <c r="D1447" i="19" s="1"/>
  <c r="D1448" i="20"/>
  <c r="D1448" i="19" s="1"/>
  <c r="D1449" i="20"/>
  <c r="D1449" i="19" s="1"/>
  <c r="D1450" i="20"/>
  <c r="D1450" i="19" s="1"/>
  <c r="D1451" i="20"/>
  <c r="D1451" i="19" s="1"/>
  <c r="D1452" i="20"/>
  <c r="D1452" i="19" s="1"/>
  <c r="D1453" i="20"/>
  <c r="D1453" i="19" s="1"/>
  <c r="D1454" i="20"/>
  <c r="D1454" i="19" s="1"/>
  <c r="D1455" i="20"/>
  <c r="D1455" i="19" s="1"/>
  <c r="D1456" i="20"/>
  <c r="D1456" i="19" s="1"/>
  <c r="D1457" i="20"/>
  <c r="D1457" i="19" s="1"/>
  <c r="D1458" i="20"/>
  <c r="D1458" i="19" s="1"/>
  <c r="D1459" i="20"/>
  <c r="D1459" i="19" s="1"/>
  <c r="D1460" i="20"/>
  <c r="D1460" i="19" s="1"/>
  <c r="D1461" i="20"/>
  <c r="D1461" i="19" s="1"/>
  <c r="D1462" i="20"/>
  <c r="D1462" i="19" s="1"/>
  <c r="D1463" i="20"/>
  <c r="D1463" i="19" s="1"/>
  <c r="D1464" i="20"/>
  <c r="D1464" i="19" s="1"/>
  <c r="D1465" i="20"/>
  <c r="D1465" i="19" s="1"/>
  <c r="D1466" i="20"/>
  <c r="D1466" i="19" s="1"/>
  <c r="D1467" i="20"/>
  <c r="D1467" i="19" s="1"/>
  <c r="D1468" i="20"/>
  <c r="D1468" i="19" s="1"/>
  <c r="D1469" i="20"/>
  <c r="D1469" i="19" s="1"/>
  <c r="D1470" i="20"/>
  <c r="D1470" i="19" s="1"/>
  <c r="D1471" i="20"/>
  <c r="D1471" i="19" s="1"/>
  <c r="D1472" i="20"/>
  <c r="D1472" i="19" s="1"/>
  <c r="D1473" i="20"/>
  <c r="D1473" i="19" s="1"/>
  <c r="D1474" i="20"/>
  <c r="D1474" i="19" s="1"/>
  <c r="D1475" i="20"/>
  <c r="D1475" i="19" s="1"/>
  <c r="D1476" i="20"/>
  <c r="D1476" i="19" s="1"/>
  <c r="D1477" i="20"/>
  <c r="D1477" i="19" s="1"/>
  <c r="D1478" i="20"/>
  <c r="D1478" i="19" s="1"/>
  <c r="D1479" i="20"/>
  <c r="D1479" i="19" s="1"/>
  <c r="D1480" i="20"/>
  <c r="D1480" i="19" s="1"/>
  <c r="D1481" i="20"/>
  <c r="D1481" i="19" s="1"/>
  <c r="D1482" i="20"/>
  <c r="D1482" i="19" s="1"/>
  <c r="D1483" i="20"/>
  <c r="D1483" i="19" s="1"/>
  <c r="D1484" i="20"/>
  <c r="D1484" i="19" s="1"/>
  <c r="D1485" i="20"/>
  <c r="D1485" i="19" s="1"/>
  <c r="D1486" i="20"/>
  <c r="D1486" i="19" s="1"/>
  <c r="D1487" i="20"/>
  <c r="D1487" i="19" s="1"/>
  <c r="D1488" i="20"/>
  <c r="D1488" i="19" s="1"/>
  <c r="D1489" i="20"/>
  <c r="D1489" i="19" s="1"/>
  <c r="D1490" i="20"/>
  <c r="D1490" i="19" s="1"/>
  <c r="D1491" i="20"/>
  <c r="D1491" i="19" s="1"/>
  <c r="D1492" i="20"/>
  <c r="D1492" i="19" s="1"/>
  <c r="D1493" i="20"/>
  <c r="D1493" i="19" s="1"/>
  <c r="D1494" i="20"/>
  <c r="D1494" i="19" s="1"/>
  <c r="D1495" i="20"/>
  <c r="D1495" i="19" s="1"/>
  <c r="D1496" i="20"/>
  <c r="D1496" i="19" s="1"/>
  <c r="D1497" i="20"/>
  <c r="D1497" i="19" s="1"/>
  <c r="D1498" i="20"/>
  <c r="D1498" i="19" s="1"/>
  <c r="D1499" i="20"/>
  <c r="D1499" i="19" s="1"/>
  <c r="D1500" i="20"/>
  <c r="D1500" i="19" s="1"/>
  <c r="D1501" i="20"/>
  <c r="D1501" i="19" s="1"/>
  <c r="D1502" i="20"/>
  <c r="D1502" i="19" s="1"/>
  <c r="D1503" i="20"/>
  <c r="D1503" i="19" s="1"/>
  <c r="D1504" i="20"/>
  <c r="D1504" i="19" s="1"/>
  <c r="D1505" i="20"/>
  <c r="D1505" i="19" s="1"/>
  <c r="D1506" i="20"/>
  <c r="D1506" i="19" s="1"/>
  <c r="D1507" i="20"/>
  <c r="D1507" i="19" s="1"/>
  <c r="D1508" i="20"/>
  <c r="D1508" i="19" s="1"/>
  <c r="D1509" i="20"/>
  <c r="D1509" i="19" s="1"/>
  <c r="D1510" i="20"/>
  <c r="D1510" i="19" s="1"/>
  <c r="D1511" i="20"/>
  <c r="D1511" i="19" s="1"/>
  <c r="D1512" i="20"/>
  <c r="D1512" i="19" s="1"/>
  <c r="D1513" i="20"/>
  <c r="D1513" i="19" s="1"/>
  <c r="D1514" i="20"/>
  <c r="D1514" i="19" s="1"/>
  <c r="D1515" i="20"/>
  <c r="D1515" i="19" s="1"/>
  <c r="D1516" i="20"/>
  <c r="D1516" i="19" s="1"/>
  <c r="D1517" i="20"/>
  <c r="D1517" i="19" s="1"/>
  <c r="D1518" i="20"/>
  <c r="D1518" i="19" s="1"/>
  <c r="D1519" i="20"/>
  <c r="D1519" i="19" s="1"/>
  <c r="D1520" i="20"/>
  <c r="D1520" i="19" s="1"/>
  <c r="D1521" i="20"/>
  <c r="D1521" i="19" s="1"/>
  <c r="D2" i="20"/>
  <c r="D2" i="19" s="1"/>
  <c r="I2" i="19" s="1"/>
  <c r="R1519" i="19" l="1"/>
  <c r="I1519" i="19"/>
  <c r="AA1519" i="19"/>
  <c r="N1519" i="19"/>
  <c r="E1519" i="19"/>
  <c r="Z1519" i="19"/>
  <c r="M1519" i="19"/>
  <c r="T1519" i="19"/>
  <c r="J1519" i="19"/>
  <c r="S1519" i="19"/>
  <c r="H1519" i="19"/>
  <c r="V1519" i="19"/>
  <c r="U1519" i="19"/>
  <c r="Q1519" i="19"/>
  <c r="G1519" i="19"/>
  <c r="F1519" i="19"/>
  <c r="L1519" i="19"/>
  <c r="K1519" i="19"/>
  <c r="V1511" i="19"/>
  <c r="M1511" i="19"/>
  <c r="E1511" i="19"/>
  <c r="R1511" i="19"/>
  <c r="H1511" i="19"/>
  <c r="Z1511" i="19"/>
  <c r="L1511" i="19"/>
  <c r="U1511" i="19"/>
  <c r="K1511" i="19"/>
  <c r="N1511" i="19"/>
  <c r="J1511" i="19"/>
  <c r="I1511" i="19"/>
  <c r="AA1511" i="19"/>
  <c r="S1511" i="19"/>
  <c r="Q1511" i="19"/>
  <c r="T1511" i="19"/>
  <c r="G1511" i="19"/>
  <c r="F1511" i="19"/>
  <c r="R1503" i="19"/>
  <c r="I1503" i="19"/>
  <c r="U1503" i="19"/>
  <c r="K1503" i="19"/>
  <c r="F1503" i="19"/>
  <c r="AA1503" i="19"/>
  <c r="N1503" i="19"/>
  <c r="E1503" i="19"/>
  <c r="L1503" i="19"/>
  <c r="T1503" i="19"/>
  <c r="H1503" i="19"/>
  <c r="G1503" i="19"/>
  <c r="V1503" i="19"/>
  <c r="S1503" i="19"/>
  <c r="Q1503" i="19"/>
  <c r="J1503" i="19"/>
  <c r="Z1503" i="19"/>
  <c r="M1503" i="19"/>
  <c r="V1495" i="19"/>
  <c r="M1495" i="19"/>
  <c r="E1495" i="19"/>
  <c r="S1495" i="19"/>
  <c r="I1495" i="19"/>
  <c r="R1495" i="19"/>
  <c r="H1495" i="19"/>
  <c r="L1495" i="19"/>
  <c r="AA1495" i="19"/>
  <c r="K1495" i="19"/>
  <c r="U1495" i="19"/>
  <c r="G1495" i="19"/>
  <c r="T1495" i="19"/>
  <c r="F1495" i="19"/>
  <c r="Q1495" i="19"/>
  <c r="N1495" i="19"/>
  <c r="J1495" i="19"/>
  <c r="Z1495" i="19"/>
  <c r="R1487" i="19"/>
  <c r="I1487" i="19"/>
  <c r="V1487" i="19"/>
  <c r="L1487" i="19"/>
  <c r="U1487" i="19"/>
  <c r="K1487" i="19"/>
  <c r="N1487" i="19"/>
  <c r="AA1487" i="19"/>
  <c r="J1487" i="19"/>
  <c r="Z1487" i="19"/>
  <c r="H1487" i="19"/>
  <c r="T1487" i="19"/>
  <c r="G1487" i="19"/>
  <c r="Q1487" i="19"/>
  <c r="E1487" i="19"/>
  <c r="M1487" i="19"/>
  <c r="F1487" i="19"/>
  <c r="S1487" i="19"/>
  <c r="V1479" i="19"/>
  <c r="M1479" i="19"/>
  <c r="E1479" i="19"/>
  <c r="F1479" i="19"/>
  <c r="AA1479" i="19"/>
  <c r="N1479" i="19"/>
  <c r="S1479" i="19"/>
  <c r="G1479" i="19"/>
  <c r="R1479" i="19"/>
  <c r="L1479" i="19"/>
  <c r="K1479" i="19"/>
  <c r="Z1479" i="19"/>
  <c r="J1479" i="19"/>
  <c r="T1479" i="19"/>
  <c r="H1479" i="19"/>
  <c r="U1479" i="19"/>
  <c r="Q1479" i="19"/>
  <c r="I1479" i="19"/>
  <c r="R1471" i="19"/>
  <c r="I1471" i="19"/>
  <c r="S1471" i="19"/>
  <c r="H1471" i="19"/>
  <c r="Q1471" i="19"/>
  <c r="G1471" i="19"/>
  <c r="V1471" i="19"/>
  <c r="J1471" i="19"/>
  <c r="U1471" i="19"/>
  <c r="F1471" i="19"/>
  <c r="N1471" i="19"/>
  <c r="M1471" i="19"/>
  <c r="Z1471" i="19"/>
  <c r="K1471" i="19"/>
  <c r="T1471" i="19"/>
  <c r="L1471" i="19"/>
  <c r="AA1471" i="19"/>
  <c r="E1471" i="19"/>
  <c r="V1463" i="19"/>
  <c r="M1463" i="19"/>
  <c r="E1463" i="19"/>
  <c r="U1463" i="19"/>
  <c r="K1463" i="19"/>
  <c r="T1463" i="19"/>
  <c r="J1463" i="19"/>
  <c r="L1463" i="19"/>
  <c r="AA1463" i="19"/>
  <c r="I1463" i="19"/>
  <c r="S1463" i="19"/>
  <c r="G1463" i="19"/>
  <c r="R1463" i="19"/>
  <c r="F1463" i="19"/>
  <c r="Q1463" i="19"/>
  <c r="N1463" i="19"/>
  <c r="Z1463" i="19"/>
  <c r="H1463" i="19"/>
  <c r="R1455" i="19"/>
  <c r="I1455" i="19"/>
  <c r="AA1455" i="19"/>
  <c r="N1455" i="19"/>
  <c r="E1455" i="19"/>
  <c r="Z1455" i="19"/>
  <c r="M1455" i="19"/>
  <c r="L1455" i="19"/>
  <c r="V1455" i="19"/>
  <c r="J1455" i="19"/>
  <c r="U1455" i="19"/>
  <c r="H1455" i="19"/>
  <c r="T1455" i="19"/>
  <c r="G1455" i="19"/>
  <c r="Q1455" i="19"/>
  <c r="S1455" i="19"/>
  <c r="F1455" i="19"/>
  <c r="K1455" i="19"/>
  <c r="V1447" i="19"/>
  <c r="M1447" i="19"/>
  <c r="E1447" i="19"/>
  <c r="S1447" i="19"/>
  <c r="I1447" i="19"/>
  <c r="R1447" i="19"/>
  <c r="H1447" i="19"/>
  <c r="F1447" i="19"/>
  <c r="AA1447" i="19"/>
  <c r="N1447" i="19"/>
  <c r="Z1447" i="19"/>
  <c r="L1447" i="19"/>
  <c r="T1447" i="19"/>
  <c r="J1447" i="19"/>
  <c r="Q1447" i="19"/>
  <c r="K1447" i="19"/>
  <c r="U1447" i="19"/>
  <c r="G1447" i="19"/>
  <c r="R1439" i="19"/>
  <c r="I1439" i="19"/>
  <c r="V1439" i="19"/>
  <c r="L1439" i="19"/>
  <c r="U1439" i="19"/>
  <c r="K1439" i="19"/>
  <c r="S1439" i="19"/>
  <c r="H1439" i="19"/>
  <c r="Q1439" i="19"/>
  <c r="G1439" i="19"/>
  <c r="F1439" i="19"/>
  <c r="Z1439" i="19"/>
  <c r="M1439" i="19"/>
  <c r="T1439" i="19"/>
  <c r="N1439" i="19"/>
  <c r="E1439" i="19"/>
  <c r="AA1439" i="19"/>
  <c r="J1439" i="19"/>
  <c r="V1431" i="19"/>
  <c r="M1431" i="19"/>
  <c r="E1431" i="19"/>
  <c r="F1431" i="19"/>
  <c r="AA1431" i="19"/>
  <c r="N1431" i="19"/>
  <c r="U1431" i="19"/>
  <c r="K1431" i="19"/>
  <c r="T1431" i="19"/>
  <c r="J1431" i="19"/>
  <c r="S1431" i="19"/>
  <c r="I1431" i="19"/>
  <c r="Q1431" i="19"/>
  <c r="L1431" i="19"/>
  <c r="G1431" i="19"/>
  <c r="R1431" i="19"/>
  <c r="Z1431" i="19"/>
  <c r="H1431" i="19"/>
  <c r="R1423" i="19"/>
  <c r="I1423" i="19"/>
  <c r="S1423" i="19"/>
  <c r="H1423" i="19"/>
  <c r="Q1423" i="19"/>
  <c r="G1423" i="19"/>
  <c r="AA1423" i="19"/>
  <c r="N1423" i="19"/>
  <c r="Z1423" i="19"/>
  <c r="M1423" i="19"/>
  <c r="V1423" i="19"/>
  <c r="L1423" i="19"/>
  <c r="T1423" i="19"/>
  <c r="J1423" i="19"/>
  <c r="F1423" i="19"/>
  <c r="E1423" i="19"/>
  <c r="U1423" i="19"/>
  <c r="K1423" i="19"/>
  <c r="V1415" i="19"/>
  <c r="M1415" i="19"/>
  <c r="U1415" i="19"/>
  <c r="K1415" i="19"/>
  <c r="Q1415" i="19"/>
  <c r="G1415" i="19"/>
  <c r="AA1415" i="19"/>
  <c r="J1415" i="19"/>
  <c r="Z1415" i="19"/>
  <c r="I1415" i="19"/>
  <c r="S1415" i="19"/>
  <c r="F1415" i="19"/>
  <c r="R1415" i="19"/>
  <c r="E1415" i="19"/>
  <c r="L1415" i="19"/>
  <c r="N1415" i="19"/>
  <c r="T1415" i="19"/>
  <c r="H1415" i="19"/>
  <c r="R1407" i="19"/>
  <c r="I1407" i="19"/>
  <c r="Q1407" i="19"/>
  <c r="H1407" i="19"/>
  <c r="Z1407" i="19"/>
  <c r="N1407" i="19"/>
  <c r="F1407" i="19"/>
  <c r="V1407" i="19"/>
  <c r="M1407" i="19"/>
  <c r="E1407" i="19"/>
  <c r="U1407" i="19"/>
  <c r="L1407" i="19"/>
  <c r="S1407" i="19"/>
  <c r="J1407" i="19"/>
  <c r="T1407" i="19"/>
  <c r="K1407" i="19"/>
  <c r="G1407" i="19"/>
  <c r="AA1407" i="19"/>
  <c r="V1399" i="19"/>
  <c r="M1399" i="19"/>
  <c r="E1399" i="19"/>
  <c r="U1399" i="19"/>
  <c r="L1399" i="19"/>
  <c r="S1399" i="19"/>
  <c r="J1399" i="19"/>
  <c r="R1399" i="19"/>
  <c r="I1399" i="19"/>
  <c r="Q1399" i="19"/>
  <c r="H1399" i="19"/>
  <c r="Z1399" i="19"/>
  <c r="N1399" i="19"/>
  <c r="F1399" i="19"/>
  <c r="AA1399" i="19"/>
  <c r="T1399" i="19"/>
  <c r="G1399" i="19"/>
  <c r="K1399" i="19"/>
  <c r="R1391" i="19"/>
  <c r="I1391" i="19"/>
  <c r="Q1391" i="19"/>
  <c r="H1391" i="19"/>
  <c r="Z1391" i="19"/>
  <c r="N1391" i="19"/>
  <c r="F1391" i="19"/>
  <c r="V1391" i="19"/>
  <c r="M1391" i="19"/>
  <c r="E1391" i="19"/>
  <c r="U1391" i="19"/>
  <c r="L1391" i="19"/>
  <c r="S1391" i="19"/>
  <c r="J1391" i="19"/>
  <c r="K1391" i="19"/>
  <c r="T1391" i="19"/>
  <c r="G1391" i="19"/>
  <c r="AA1391" i="19"/>
  <c r="V1383" i="19"/>
  <c r="M1383" i="19"/>
  <c r="E1383" i="19"/>
  <c r="U1383" i="19"/>
  <c r="L1383" i="19"/>
  <c r="S1383" i="19"/>
  <c r="J1383" i="19"/>
  <c r="R1383" i="19"/>
  <c r="I1383" i="19"/>
  <c r="Q1383" i="19"/>
  <c r="H1383" i="19"/>
  <c r="Z1383" i="19"/>
  <c r="N1383" i="19"/>
  <c r="F1383" i="19"/>
  <c r="AA1383" i="19"/>
  <c r="K1383" i="19"/>
  <c r="T1383" i="19"/>
  <c r="G1383" i="19"/>
  <c r="R1375" i="19"/>
  <c r="I1375" i="19"/>
  <c r="Q1375" i="19"/>
  <c r="H1375" i="19"/>
  <c r="Z1375" i="19"/>
  <c r="N1375" i="19"/>
  <c r="F1375" i="19"/>
  <c r="V1375" i="19"/>
  <c r="M1375" i="19"/>
  <c r="E1375" i="19"/>
  <c r="U1375" i="19"/>
  <c r="L1375" i="19"/>
  <c r="S1375" i="19"/>
  <c r="J1375" i="19"/>
  <c r="AA1375" i="19"/>
  <c r="K1375" i="19"/>
  <c r="G1375" i="19"/>
  <c r="T1375" i="19"/>
  <c r="V1367" i="19"/>
  <c r="M1367" i="19"/>
  <c r="E1367" i="19"/>
  <c r="U1367" i="19"/>
  <c r="L1367" i="19"/>
  <c r="S1367" i="19"/>
  <c r="J1367" i="19"/>
  <c r="R1367" i="19"/>
  <c r="I1367" i="19"/>
  <c r="Q1367" i="19"/>
  <c r="H1367" i="19"/>
  <c r="Z1367" i="19"/>
  <c r="N1367" i="19"/>
  <c r="F1367" i="19"/>
  <c r="G1367" i="19"/>
  <c r="AA1367" i="19"/>
  <c r="T1367" i="19"/>
  <c r="K1367" i="19"/>
  <c r="T1359" i="19"/>
  <c r="K1359" i="19"/>
  <c r="R1359" i="19"/>
  <c r="I1359" i="19"/>
  <c r="U1359" i="19"/>
  <c r="L1359" i="19"/>
  <c r="AA1359" i="19"/>
  <c r="J1359" i="19"/>
  <c r="Z1359" i="19"/>
  <c r="H1359" i="19"/>
  <c r="V1359" i="19"/>
  <c r="G1359" i="19"/>
  <c r="S1359" i="19"/>
  <c r="F1359" i="19"/>
  <c r="Q1359" i="19"/>
  <c r="E1359" i="19"/>
  <c r="N1359" i="19"/>
  <c r="M1359" i="19"/>
  <c r="V1351" i="19"/>
  <c r="M1351" i="19"/>
  <c r="E1351" i="19"/>
  <c r="T1351" i="19"/>
  <c r="K1351" i="19"/>
  <c r="S1351" i="19"/>
  <c r="J1351" i="19"/>
  <c r="R1351" i="19"/>
  <c r="I1351" i="19"/>
  <c r="AA1351" i="19"/>
  <c r="G1351" i="19"/>
  <c r="Z1351" i="19"/>
  <c r="N1351" i="19"/>
  <c r="F1351" i="19"/>
  <c r="Q1351" i="19"/>
  <c r="L1351" i="19"/>
  <c r="H1351" i="19"/>
  <c r="U1351" i="19"/>
  <c r="R1343" i="19"/>
  <c r="I1343" i="19"/>
  <c r="AA1343" i="19"/>
  <c r="G1343" i="19"/>
  <c r="Z1343" i="19"/>
  <c r="N1343" i="19"/>
  <c r="F1343" i="19"/>
  <c r="V1343" i="19"/>
  <c r="M1343" i="19"/>
  <c r="E1343" i="19"/>
  <c r="T1343" i="19"/>
  <c r="K1343" i="19"/>
  <c r="S1343" i="19"/>
  <c r="J1343" i="19"/>
  <c r="U1343" i="19"/>
  <c r="Q1343" i="19"/>
  <c r="L1343" i="19"/>
  <c r="H1343" i="19"/>
  <c r="V1335" i="19"/>
  <c r="M1335" i="19"/>
  <c r="E1335" i="19"/>
  <c r="T1335" i="19"/>
  <c r="K1335" i="19"/>
  <c r="S1335" i="19"/>
  <c r="J1335" i="19"/>
  <c r="R1335" i="19"/>
  <c r="I1335" i="19"/>
  <c r="AA1335" i="19"/>
  <c r="G1335" i="19"/>
  <c r="Z1335" i="19"/>
  <c r="N1335" i="19"/>
  <c r="F1335" i="19"/>
  <c r="H1335" i="19"/>
  <c r="U1335" i="19"/>
  <c r="Q1335" i="19"/>
  <c r="L1335" i="19"/>
  <c r="R1327" i="19"/>
  <c r="I1327" i="19"/>
  <c r="AA1327" i="19"/>
  <c r="G1327" i="19"/>
  <c r="Z1327" i="19"/>
  <c r="N1327" i="19"/>
  <c r="F1327" i="19"/>
  <c r="V1327" i="19"/>
  <c r="M1327" i="19"/>
  <c r="E1327" i="19"/>
  <c r="T1327" i="19"/>
  <c r="K1327" i="19"/>
  <c r="S1327" i="19"/>
  <c r="J1327" i="19"/>
  <c r="U1327" i="19"/>
  <c r="Q1327" i="19"/>
  <c r="L1327" i="19"/>
  <c r="H1327" i="19"/>
  <c r="V1319" i="19"/>
  <c r="M1319" i="19"/>
  <c r="E1319" i="19"/>
  <c r="T1319" i="19"/>
  <c r="K1319" i="19"/>
  <c r="S1319" i="19"/>
  <c r="J1319" i="19"/>
  <c r="R1319" i="19"/>
  <c r="I1319" i="19"/>
  <c r="AA1319" i="19"/>
  <c r="G1319" i="19"/>
  <c r="Z1319" i="19"/>
  <c r="N1319" i="19"/>
  <c r="F1319" i="19"/>
  <c r="U1319" i="19"/>
  <c r="Q1319" i="19"/>
  <c r="L1319" i="19"/>
  <c r="H1319" i="19"/>
  <c r="R1311" i="19"/>
  <c r="I1311" i="19"/>
  <c r="AA1311" i="19"/>
  <c r="G1311" i="19"/>
  <c r="Z1311" i="19"/>
  <c r="N1311" i="19"/>
  <c r="F1311" i="19"/>
  <c r="V1311" i="19"/>
  <c r="M1311" i="19"/>
  <c r="E1311" i="19"/>
  <c r="T1311" i="19"/>
  <c r="K1311" i="19"/>
  <c r="S1311" i="19"/>
  <c r="J1311" i="19"/>
  <c r="L1311" i="19"/>
  <c r="H1311" i="19"/>
  <c r="U1311" i="19"/>
  <c r="Q1311" i="19"/>
  <c r="V1303" i="19"/>
  <c r="M1303" i="19"/>
  <c r="E1303" i="19"/>
  <c r="T1303" i="19"/>
  <c r="K1303" i="19"/>
  <c r="S1303" i="19"/>
  <c r="J1303" i="19"/>
  <c r="R1303" i="19"/>
  <c r="I1303" i="19"/>
  <c r="AA1303" i="19"/>
  <c r="G1303" i="19"/>
  <c r="Z1303" i="19"/>
  <c r="N1303" i="19"/>
  <c r="F1303" i="19"/>
  <c r="U1303" i="19"/>
  <c r="Q1303" i="19"/>
  <c r="L1303" i="19"/>
  <c r="H1303" i="19"/>
  <c r="R1295" i="19"/>
  <c r="I1295" i="19"/>
  <c r="AA1295" i="19"/>
  <c r="G1295" i="19"/>
  <c r="Z1295" i="19"/>
  <c r="N1295" i="19"/>
  <c r="F1295" i="19"/>
  <c r="V1295" i="19"/>
  <c r="M1295" i="19"/>
  <c r="E1295" i="19"/>
  <c r="T1295" i="19"/>
  <c r="K1295" i="19"/>
  <c r="S1295" i="19"/>
  <c r="J1295" i="19"/>
  <c r="U1295" i="19"/>
  <c r="Q1295" i="19"/>
  <c r="L1295" i="19"/>
  <c r="H1295" i="19"/>
  <c r="V1287" i="19"/>
  <c r="M1287" i="19"/>
  <c r="E1287" i="19"/>
  <c r="T1287" i="19"/>
  <c r="K1287" i="19"/>
  <c r="S1287" i="19"/>
  <c r="J1287" i="19"/>
  <c r="R1287" i="19"/>
  <c r="I1287" i="19"/>
  <c r="AA1287" i="19"/>
  <c r="G1287" i="19"/>
  <c r="Z1287" i="19"/>
  <c r="N1287" i="19"/>
  <c r="F1287" i="19"/>
  <c r="Q1287" i="19"/>
  <c r="L1287" i="19"/>
  <c r="H1287" i="19"/>
  <c r="U1287" i="19"/>
  <c r="Z1279" i="19"/>
  <c r="N1279" i="19"/>
  <c r="F1279" i="19"/>
  <c r="V1279" i="19"/>
  <c r="M1279" i="19"/>
  <c r="E1279" i="19"/>
  <c r="U1279" i="19"/>
  <c r="L1279" i="19"/>
  <c r="T1279" i="19"/>
  <c r="K1279" i="19"/>
  <c r="S1279" i="19"/>
  <c r="J1279" i="19"/>
  <c r="R1279" i="19"/>
  <c r="I1279" i="19"/>
  <c r="Q1279" i="19"/>
  <c r="H1279" i="19"/>
  <c r="AA1279" i="19"/>
  <c r="G1279" i="19"/>
  <c r="S1271" i="19"/>
  <c r="J1271" i="19"/>
  <c r="R1271" i="19"/>
  <c r="I1271" i="19"/>
  <c r="Q1271" i="19"/>
  <c r="H1271" i="19"/>
  <c r="AA1271" i="19"/>
  <c r="G1271" i="19"/>
  <c r="Z1271" i="19"/>
  <c r="N1271" i="19"/>
  <c r="F1271" i="19"/>
  <c r="V1271" i="19"/>
  <c r="M1271" i="19"/>
  <c r="E1271" i="19"/>
  <c r="U1271" i="19"/>
  <c r="L1271" i="19"/>
  <c r="T1271" i="19"/>
  <c r="K1271" i="19"/>
  <c r="Z1263" i="19"/>
  <c r="N1263" i="19"/>
  <c r="F1263" i="19"/>
  <c r="V1263" i="19"/>
  <c r="M1263" i="19"/>
  <c r="E1263" i="19"/>
  <c r="U1263" i="19"/>
  <c r="L1263" i="19"/>
  <c r="T1263" i="19"/>
  <c r="K1263" i="19"/>
  <c r="S1263" i="19"/>
  <c r="J1263" i="19"/>
  <c r="R1263" i="19"/>
  <c r="I1263" i="19"/>
  <c r="Q1263" i="19"/>
  <c r="H1263" i="19"/>
  <c r="AA1263" i="19"/>
  <c r="G1263" i="19"/>
  <c r="T1255" i="19"/>
  <c r="K1255" i="19"/>
  <c r="S1255" i="19"/>
  <c r="J1255" i="19"/>
  <c r="R1255" i="19"/>
  <c r="I1255" i="19"/>
  <c r="Q1255" i="19"/>
  <c r="H1255" i="19"/>
  <c r="AA1255" i="19"/>
  <c r="G1255" i="19"/>
  <c r="Z1255" i="19"/>
  <c r="N1255" i="19"/>
  <c r="F1255" i="19"/>
  <c r="V1255" i="19"/>
  <c r="M1255" i="19"/>
  <c r="E1255" i="19"/>
  <c r="U1255" i="19"/>
  <c r="L1255" i="19"/>
  <c r="AA1247" i="19"/>
  <c r="G1247" i="19"/>
  <c r="Z1247" i="19"/>
  <c r="N1247" i="19"/>
  <c r="F1247" i="19"/>
  <c r="V1247" i="19"/>
  <c r="M1247" i="19"/>
  <c r="E1247" i="19"/>
  <c r="U1247" i="19"/>
  <c r="L1247" i="19"/>
  <c r="T1247" i="19"/>
  <c r="K1247" i="19"/>
  <c r="S1247" i="19"/>
  <c r="J1247" i="19"/>
  <c r="R1247" i="19"/>
  <c r="I1247" i="19"/>
  <c r="Q1247" i="19"/>
  <c r="H1247" i="19"/>
  <c r="T1239" i="19"/>
  <c r="K1239" i="19"/>
  <c r="S1239" i="19"/>
  <c r="J1239" i="19"/>
  <c r="R1239" i="19"/>
  <c r="I1239" i="19"/>
  <c r="Q1239" i="19"/>
  <c r="H1239" i="19"/>
  <c r="AA1239" i="19"/>
  <c r="G1239" i="19"/>
  <c r="Z1239" i="19"/>
  <c r="N1239" i="19"/>
  <c r="F1239" i="19"/>
  <c r="V1239" i="19"/>
  <c r="M1239" i="19"/>
  <c r="E1239" i="19"/>
  <c r="U1239" i="19"/>
  <c r="L1239" i="19"/>
  <c r="AA1231" i="19"/>
  <c r="G1231" i="19"/>
  <c r="Z1231" i="19"/>
  <c r="N1231" i="19"/>
  <c r="F1231" i="19"/>
  <c r="V1231" i="19"/>
  <c r="M1231" i="19"/>
  <c r="E1231" i="19"/>
  <c r="U1231" i="19"/>
  <c r="L1231" i="19"/>
  <c r="T1231" i="19"/>
  <c r="K1231" i="19"/>
  <c r="S1231" i="19"/>
  <c r="J1231" i="19"/>
  <c r="R1231" i="19"/>
  <c r="I1231" i="19"/>
  <c r="Q1231" i="19"/>
  <c r="H1231" i="19"/>
  <c r="T1223" i="19"/>
  <c r="K1223" i="19"/>
  <c r="S1223" i="19"/>
  <c r="J1223" i="19"/>
  <c r="R1223" i="19"/>
  <c r="I1223" i="19"/>
  <c r="Q1223" i="19"/>
  <c r="H1223" i="19"/>
  <c r="AA1223" i="19"/>
  <c r="G1223" i="19"/>
  <c r="Z1223" i="19"/>
  <c r="N1223" i="19"/>
  <c r="F1223" i="19"/>
  <c r="V1223" i="19"/>
  <c r="M1223" i="19"/>
  <c r="E1223" i="19"/>
  <c r="U1223" i="19"/>
  <c r="L1223" i="19"/>
  <c r="AA1215" i="19"/>
  <c r="G1215" i="19"/>
  <c r="Z1215" i="19"/>
  <c r="N1215" i="19"/>
  <c r="F1215" i="19"/>
  <c r="V1215" i="19"/>
  <c r="M1215" i="19"/>
  <c r="E1215" i="19"/>
  <c r="U1215" i="19"/>
  <c r="L1215" i="19"/>
  <c r="T1215" i="19"/>
  <c r="K1215" i="19"/>
  <c r="S1215" i="19"/>
  <c r="J1215" i="19"/>
  <c r="R1215" i="19"/>
  <c r="I1215" i="19"/>
  <c r="Q1215" i="19"/>
  <c r="H1215" i="19"/>
  <c r="T1207" i="19"/>
  <c r="K1207" i="19"/>
  <c r="S1207" i="19"/>
  <c r="J1207" i="19"/>
  <c r="R1207" i="19"/>
  <c r="I1207" i="19"/>
  <c r="Q1207" i="19"/>
  <c r="H1207" i="19"/>
  <c r="AA1207" i="19"/>
  <c r="G1207" i="19"/>
  <c r="Z1207" i="19"/>
  <c r="N1207" i="19"/>
  <c r="F1207" i="19"/>
  <c r="V1207" i="19"/>
  <c r="M1207" i="19"/>
  <c r="E1207" i="19"/>
  <c r="U1207" i="19"/>
  <c r="L1207" i="19"/>
  <c r="AA1199" i="19"/>
  <c r="G1199" i="19"/>
  <c r="Z1199" i="19"/>
  <c r="N1199" i="19"/>
  <c r="F1199" i="19"/>
  <c r="V1199" i="19"/>
  <c r="M1199" i="19"/>
  <c r="E1199" i="19"/>
  <c r="U1199" i="19"/>
  <c r="L1199" i="19"/>
  <c r="T1199" i="19"/>
  <c r="K1199" i="19"/>
  <c r="S1199" i="19"/>
  <c r="J1199" i="19"/>
  <c r="R1199" i="19"/>
  <c r="I1199" i="19"/>
  <c r="Q1199" i="19"/>
  <c r="H1199" i="19"/>
  <c r="T1191" i="19"/>
  <c r="K1191" i="19"/>
  <c r="S1191" i="19"/>
  <c r="J1191" i="19"/>
  <c r="R1191" i="19"/>
  <c r="I1191" i="19"/>
  <c r="Q1191" i="19"/>
  <c r="H1191" i="19"/>
  <c r="AA1191" i="19"/>
  <c r="G1191" i="19"/>
  <c r="Z1191" i="19"/>
  <c r="N1191" i="19"/>
  <c r="F1191" i="19"/>
  <c r="V1191" i="19"/>
  <c r="M1191" i="19"/>
  <c r="E1191" i="19"/>
  <c r="U1191" i="19"/>
  <c r="L1191" i="19"/>
  <c r="AA1183" i="19"/>
  <c r="G1183" i="19"/>
  <c r="Z1183" i="19"/>
  <c r="N1183" i="19"/>
  <c r="F1183" i="19"/>
  <c r="V1183" i="19"/>
  <c r="M1183" i="19"/>
  <c r="E1183" i="19"/>
  <c r="U1183" i="19"/>
  <c r="L1183" i="19"/>
  <c r="T1183" i="19"/>
  <c r="K1183" i="19"/>
  <c r="S1183" i="19"/>
  <c r="J1183" i="19"/>
  <c r="R1183" i="19"/>
  <c r="I1183" i="19"/>
  <c r="Q1183" i="19"/>
  <c r="H1183" i="19"/>
  <c r="T1175" i="19"/>
  <c r="K1175" i="19"/>
  <c r="S1175" i="19"/>
  <c r="J1175" i="19"/>
  <c r="R1175" i="19"/>
  <c r="I1175" i="19"/>
  <c r="Q1175" i="19"/>
  <c r="H1175" i="19"/>
  <c r="AA1175" i="19"/>
  <c r="G1175" i="19"/>
  <c r="Z1175" i="19"/>
  <c r="N1175" i="19"/>
  <c r="F1175" i="19"/>
  <c r="V1175" i="19"/>
  <c r="M1175" i="19"/>
  <c r="E1175" i="19"/>
  <c r="U1175" i="19"/>
  <c r="L1175" i="19"/>
  <c r="Q1167" i="19"/>
  <c r="H1167" i="19"/>
  <c r="AA1167" i="19"/>
  <c r="G1167" i="19"/>
  <c r="Z1167" i="19"/>
  <c r="N1167" i="19"/>
  <c r="F1167" i="19"/>
  <c r="V1167" i="19"/>
  <c r="M1167" i="19"/>
  <c r="E1167" i="19"/>
  <c r="U1167" i="19"/>
  <c r="L1167" i="19"/>
  <c r="T1167" i="19"/>
  <c r="K1167" i="19"/>
  <c r="S1167" i="19"/>
  <c r="J1167" i="19"/>
  <c r="R1167" i="19"/>
  <c r="I1167" i="19"/>
  <c r="Z1159" i="19"/>
  <c r="V1159" i="19"/>
  <c r="U1159" i="19"/>
  <c r="AA1159" i="19"/>
  <c r="N1159" i="19"/>
  <c r="F1159" i="19"/>
  <c r="M1159" i="19"/>
  <c r="E1159" i="19"/>
  <c r="L1159" i="19"/>
  <c r="T1159" i="19"/>
  <c r="K1159" i="19"/>
  <c r="S1159" i="19"/>
  <c r="J1159" i="19"/>
  <c r="R1159" i="19"/>
  <c r="I1159" i="19"/>
  <c r="Q1159" i="19"/>
  <c r="H1159" i="19"/>
  <c r="G1159" i="19"/>
  <c r="T1151" i="19"/>
  <c r="K1151" i="19"/>
  <c r="S1151" i="19"/>
  <c r="J1151" i="19"/>
  <c r="R1151" i="19"/>
  <c r="I1151" i="19"/>
  <c r="Q1151" i="19"/>
  <c r="H1151" i="19"/>
  <c r="AA1151" i="19"/>
  <c r="G1151" i="19"/>
  <c r="Z1151" i="19"/>
  <c r="N1151" i="19"/>
  <c r="F1151" i="19"/>
  <c r="V1151" i="19"/>
  <c r="M1151" i="19"/>
  <c r="E1151" i="19"/>
  <c r="U1151" i="19"/>
  <c r="L1151" i="19"/>
  <c r="Q1143" i="19"/>
  <c r="H1143" i="19"/>
  <c r="AA1143" i="19"/>
  <c r="G1143" i="19"/>
  <c r="Z1143" i="19"/>
  <c r="N1143" i="19"/>
  <c r="F1143" i="19"/>
  <c r="V1143" i="19"/>
  <c r="M1143" i="19"/>
  <c r="E1143" i="19"/>
  <c r="U1143" i="19"/>
  <c r="L1143" i="19"/>
  <c r="T1143" i="19"/>
  <c r="K1143" i="19"/>
  <c r="S1143" i="19"/>
  <c r="J1143" i="19"/>
  <c r="R1143" i="19"/>
  <c r="I1143" i="19"/>
  <c r="V1135" i="19"/>
  <c r="M1135" i="19"/>
  <c r="E1135" i="19"/>
  <c r="U1135" i="19"/>
  <c r="L1135" i="19"/>
  <c r="T1135" i="19"/>
  <c r="K1135" i="19"/>
  <c r="S1135" i="19"/>
  <c r="J1135" i="19"/>
  <c r="R1135" i="19"/>
  <c r="I1135" i="19"/>
  <c r="Q1135" i="19"/>
  <c r="H1135" i="19"/>
  <c r="AA1135" i="19"/>
  <c r="G1135" i="19"/>
  <c r="Z1135" i="19"/>
  <c r="N1135" i="19"/>
  <c r="F1135" i="19"/>
  <c r="R1127" i="19"/>
  <c r="I1127" i="19"/>
  <c r="Q1127" i="19"/>
  <c r="H1127" i="19"/>
  <c r="AA1127" i="19"/>
  <c r="G1127" i="19"/>
  <c r="Z1127" i="19"/>
  <c r="N1127" i="19"/>
  <c r="F1127" i="19"/>
  <c r="V1127" i="19"/>
  <c r="M1127" i="19"/>
  <c r="E1127" i="19"/>
  <c r="U1127" i="19"/>
  <c r="L1127" i="19"/>
  <c r="T1127" i="19"/>
  <c r="K1127" i="19"/>
  <c r="S1127" i="19"/>
  <c r="J1127" i="19"/>
  <c r="AA1119" i="19"/>
  <c r="G1119" i="19"/>
  <c r="Z1119" i="19"/>
  <c r="N1119" i="19"/>
  <c r="F1119" i="19"/>
  <c r="V1119" i="19"/>
  <c r="M1119" i="19"/>
  <c r="E1119" i="19"/>
  <c r="U1119" i="19"/>
  <c r="L1119" i="19"/>
  <c r="T1119" i="19"/>
  <c r="K1119" i="19"/>
  <c r="S1119" i="19"/>
  <c r="J1119" i="19"/>
  <c r="R1119" i="19"/>
  <c r="I1119" i="19"/>
  <c r="Q1119" i="19"/>
  <c r="H1119" i="19"/>
  <c r="U1111" i="19"/>
  <c r="L1111" i="19"/>
  <c r="T1111" i="19"/>
  <c r="K1111" i="19"/>
  <c r="S1111" i="19"/>
  <c r="J1111" i="19"/>
  <c r="R1111" i="19"/>
  <c r="I1111" i="19"/>
  <c r="Q1111" i="19"/>
  <c r="H1111" i="19"/>
  <c r="AA1111" i="19"/>
  <c r="G1111" i="19"/>
  <c r="Z1111" i="19"/>
  <c r="N1111" i="19"/>
  <c r="F1111" i="19"/>
  <c r="V1111" i="19"/>
  <c r="M1111" i="19"/>
  <c r="E1111" i="19"/>
  <c r="R1103" i="19"/>
  <c r="I1103" i="19"/>
  <c r="Q1103" i="19"/>
  <c r="H1103" i="19"/>
  <c r="AA1103" i="19"/>
  <c r="G1103" i="19"/>
  <c r="Z1103" i="19"/>
  <c r="N1103" i="19"/>
  <c r="F1103" i="19"/>
  <c r="V1103" i="19"/>
  <c r="M1103" i="19"/>
  <c r="E1103" i="19"/>
  <c r="U1103" i="19"/>
  <c r="L1103" i="19"/>
  <c r="T1103" i="19"/>
  <c r="K1103" i="19"/>
  <c r="S1103" i="19"/>
  <c r="J1103" i="19"/>
  <c r="AA1095" i="19"/>
  <c r="G1095" i="19"/>
  <c r="Z1095" i="19"/>
  <c r="N1095" i="19"/>
  <c r="F1095" i="19"/>
  <c r="V1095" i="19"/>
  <c r="M1095" i="19"/>
  <c r="E1095" i="19"/>
  <c r="U1095" i="19"/>
  <c r="L1095" i="19"/>
  <c r="T1095" i="19"/>
  <c r="K1095" i="19"/>
  <c r="S1095" i="19"/>
  <c r="J1095" i="19"/>
  <c r="R1095" i="19"/>
  <c r="I1095" i="19"/>
  <c r="Q1095" i="19"/>
  <c r="H1095" i="19"/>
  <c r="U1087" i="19"/>
  <c r="L1087" i="19"/>
  <c r="T1087" i="19"/>
  <c r="K1087" i="19"/>
  <c r="S1087" i="19"/>
  <c r="J1087" i="19"/>
  <c r="R1087" i="19"/>
  <c r="I1087" i="19"/>
  <c r="Q1087" i="19"/>
  <c r="H1087" i="19"/>
  <c r="AA1087" i="19"/>
  <c r="G1087" i="19"/>
  <c r="Z1087" i="19"/>
  <c r="N1087" i="19"/>
  <c r="F1087" i="19"/>
  <c r="V1087" i="19"/>
  <c r="M1087" i="19"/>
  <c r="E1087" i="19"/>
  <c r="R1079" i="19"/>
  <c r="I1079" i="19"/>
  <c r="Q1079" i="19"/>
  <c r="H1079" i="19"/>
  <c r="AA1079" i="19"/>
  <c r="G1079" i="19"/>
  <c r="Z1079" i="19"/>
  <c r="N1079" i="19"/>
  <c r="F1079" i="19"/>
  <c r="V1079" i="19"/>
  <c r="M1079" i="19"/>
  <c r="E1079" i="19"/>
  <c r="U1079" i="19"/>
  <c r="L1079" i="19"/>
  <c r="T1079" i="19"/>
  <c r="K1079" i="19"/>
  <c r="S1079" i="19"/>
  <c r="J1079" i="19"/>
  <c r="Z1071" i="19"/>
  <c r="N1071" i="19"/>
  <c r="F1071" i="19"/>
  <c r="V1071" i="19"/>
  <c r="M1071" i="19"/>
  <c r="E1071" i="19"/>
  <c r="U1071" i="19"/>
  <c r="L1071" i="19"/>
  <c r="T1071" i="19"/>
  <c r="K1071" i="19"/>
  <c r="S1071" i="19"/>
  <c r="J1071" i="19"/>
  <c r="R1071" i="19"/>
  <c r="I1071" i="19"/>
  <c r="Q1071" i="19"/>
  <c r="H1071" i="19"/>
  <c r="AA1071" i="19"/>
  <c r="G1071" i="19"/>
  <c r="U1063" i="19"/>
  <c r="L1063" i="19"/>
  <c r="T1063" i="19"/>
  <c r="K1063" i="19"/>
  <c r="S1063" i="19"/>
  <c r="J1063" i="19"/>
  <c r="R1063" i="19"/>
  <c r="I1063" i="19"/>
  <c r="Q1063" i="19"/>
  <c r="H1063" i="19"/>
  <c r="AA1063" i="19"/>
  <c r="G1063" i="19"/>
  <c r="Z1063" i="19"/>
  <c r="N1063" i="19"/>
  <c r="F1063" i="19"/>
  <c r="V1063" i="19"/>
  <c r="M1063" i="19"/>
  <c r="E1063" i="19"/>
  <c r="U1055" i="19"/>
  <c r="L1055" i="19"/>
  <c r="T1055" i="19"/>
  <c r="K1055" i="19"/>
  <c r="S1055" i="19"/>
  <c r="J1055" i="19"/>
  <c r="R1055" i="19"/>
  <c r="I1055" i="19"/>
  <c r="Q1055" i="19"/>
  <c r="H1055" i="19"/>
  <c r="AA1055" i="19"/>
  <c r="G1055" i="19"/>
  <c r="Z1055" i="19"/>
  <c r="N1055" i="19"/>
  <c r="F1055" i="19"/>
  <c r="V1055" i="19"/>
  <c r="M1055" i="19"/>
  <c r="E1055" i="19"/>
  <c r="S1047" i="19"/>
  <c r="J1047" i="19"/>
  <c r="R1047" i="19"/>
  <c r="I1047" i="19"/>
  <c r="Q1047" i="19"/>
  <c r="H1047" i="19"/>
  <c r="AA1047" i="19"/>
  <c r="G1047" i="19"/>
  <c r="Z1047" i="19"/>
  <c r="N1047" i="19"/>
  <c r="F1047" i="19"/>
  <c r="V1047" i="19"/>
  <c r="M1047" i="19"/>
  <c r="E1047" i="19"/>
  <c r="U1047" i="19"/>
  <c r="L1047" i="19"/>
  <c r="T1047" i="19"/>
  <c r="K1047" i="19"/>
  <c r="Q1039" i="19"/>
  <c r="H1039" i="19"/>
  <c r="AA1039" i="19"/>
  <c r="G1039" i="19"/>
  <c r="Z1039" i="19"/>
  <c r="N1039" i="19"/>
  <c r="F1039" i="19"/>
  <c r="V1039" i="19"/>
  <c r="M1039" i="19"/>
  <c r="E1039" i="19"/>
  <c r="U1039" i="19"/>
  <c r="L1039" i="19"/>
  <c r="T1039" i="19"/>
  <c r="K1039" i="19"/>
  <c r="S1039" i="19"/>
  <c r="J1039" i="19"/>
  <c r="R1039" i="19"/>
  <c r="I1039" i="19"/>
  <c r="Q1031" i="19"/>
  <c r="H1031" i="19"/>
  <c r="AA1031" i="19"/>
  <c r="G1031" i="19"/>
  <c r="Z1031" i="19"/>
  <c r="N1031" i="19"/>
  <c r="F1031" i="19"/>
  <c r="V1031" i="19"/>
  <c r="M1031" i="19"/>
  <c r="E1031" i="19"/>
  <c r="U1031" i="19"/>
  <c r="L1031" i="19"/>
  <c r="T1031" i="19"/>
  <c r="K1031" i="19"/>
  <c r="S1031" i="19"/>
  <c r="J1031" i="19"/>
  <c r="R1031" i="19"/>
  <c r="I1031" i="19"/>
  <c r="R1023" i="19"/>
  <c r="I1023" i="19"/>
  <c r="Q1023" i="19"/>
  <c r="H1023" i="19"/>
  <c r="AA1023" i="19"/>
  <c r="G1023" i="19"/>
  <c r="Z1023" i="19"/>
  <c r="N1023" i="19"/>
  <c r="F1023" i="19"/>
  <c r="V1023" i="19"/>
  <c r="M1023" i="19"/>
  <c r="E1023" i="19"/>
  <c r="U1023" i="19"/>
  <c r="L1023" i="19"/>
  <c r="T1023" i="19"/>
  <c r="K1023" i="19"/>
  <c r="S1023" i="19"/>
  <c r="J1023" i="19"/>
  <c r="R1015" i="19"/>
  <c r="I1015" i="19"/>
  <c r="Q1015" i="19"/>
  <c r="H1015" i="19"/>
  <c r="AA1015" i="19"/>
  <c r="G1015" i="19"/>
  <c r="Z1015" i="19"/>
  <c r="N1015" i="19"/>
  <c r="F1015" i="19"/>
  <c r="V1015" i="19"/>
  <c r="M1015" i="19"/>
  <c r="E1015" i="19"/>
  <c r="U1015" i="19"/>
  <c r="L1015" i="19"/>
  <c r="T1015" i="19"/>
  <c r="K1015" i="19"/>
  <c r="S1015" i="19"/>
  <c r="J1015" i="19"/>
  <c r="R1007" i="19"/>
  <c r="I1007" i="19"/>
  <c r="Q1007" i="19"/>
  <c r="H1007" i="19"/>
  <c r="AA1007" i="19"/>
  <c r="G1007" i="19"/>
  <c r="Z1007" i="19"/>
  <c r="N1007" i="19"/>
  <c r="F1007" i="19"/>
  <c r="V1007" i="19"/>
  <c r="M1007" i="19"/>
  <c r="E1007" i="19"/>
  <c r="U1007" i="19"/>
  <c r="L1007" i="19"/>
  <c r="T1007" i="19"/>
  <c r="K1007" i="19"/>
  <c r="S1007" i="19"/>
  <c r="J1007" i="19"/>
  <c r="R999" i="19"/>
  <c r="I999" i="19"/>
  <c r="Q999" i="19"/>
  <c r="H999" i="19"/>
  <c r="AA999" i="19"/>
  <c r="G999" i="19"/>
  <c r="Z999" i="19"/>
  <c r="N999" i="19"/>
  <c r="F999" i="19"/>
  <c r="V999" i="19"/>
  <c r="M999" i="19"/>
  <c r="E999" i="19"/>
  <c r="U999" i="19"/>
  <c r="L999" i="19"/>
  <c r="T999" i="19"/>
  <c r="K999" i="19"/>
  <c r="S999" i="19"/>
  <c r="J999" i="19"/>
  <c r="R991" i="19"/>
  <c r="I991" i="19"/>
  <c r="Q991" i="19"/>
  <c r="H991" i="19"/>
  <c r="AA991" i="19"/>
  <c r="G991" i="19"/>
  <c r="Z991" i="19"/>
  <c r="N991" i="19"/>
  <c r="F991" i="19"/>
  <c r="V991" i="19"/>
  <c r="M991" i="19"/>
  <c r="E991" i="19"/>
  <c r="U991" i="19"/>
  <c r="L991" i="19"/>
  <c r="T991" i="19"/>
  <c r="K991" i="19"/>
  <c r="S991" i="19"/>
  <c r="J991" i="19"/>
  <c r="R983" i="19"/>
  <c r="I983" i="19"/>
  <c r="Q983" i="19"/>
  <c r="H983" i="19"/>
  <c r="AA983" i="19"/>
  <c r="G983" i="19"/>
  <c r="Z983" i="19"/>
  <c r="N983" i="19"/>
  <c r="F983" i="19"/>
  <c r="V983" i="19"/>
  <c r="M983" i="19"/>
  <c r="E983" i="19"/>
  <c r="U983" i="19"/>
  <c r="L983" i="19"/>
  <c r="T983" i="19"/>
  <c r="K983" i="19"/>
  <c r="S983" i="19"/>
  <c r="J983" i="19"/>
  <c r="R975" i="19"/>
  <c r="I975" i="19"/>
  <c r="Q975" i="19"/>
  <c r="H975" i="19"/>
  <c r="AA975" i="19"/>
  <c r="G975" i="19"/>
  <c r="Z975" i="19"/>
  <c r="N975" i="19"/>
  <c r="F975" i="19"/>
  <c r="V975" i="19"/>
  <c r="M975" i="19"/>
  <c r="E975" i="19"/>
  <c r="U975" i="19"/>
  <c r="L975" i="19"/>
  <c r="T975" i="19"/>
  <c r="K975" i="19"/>
  <c r="S975" i="19"/>
  <c r="J975" i="19"/>
  <c r="R967" i="19"/>
  <c r="I967" i="19"/>
  <c r="Q967" i="19"/>
  <c r="H967" i="19"/>
  <c r="AA967" i="19"/>
  <c r="G967" i="19"/>
  <c r="Z967" i="19"/>
  <c r="N967" i="19"/>
  <c r="F967" i="19"/>
  <c r="V967" i="19"/>
  <c r="M967" i="19"/>
  <c r="E967" i="19"/>
  <c r="U967" i="19"/>
  <c r="L967" i="19"/>
  <c r="T967" i="19"/>
  <c r="K967" i="19"/>
  <c r="S967" i="19"/>
  <c r="J967" i="19"/>
  <c r="AA959" i="19"/>
  <c r="G959" i="19"/>
  <c r="Z959" i="19"/>
  <c r="N959" i="19"/>
  <c r="F959" i="19"/>
  <c r="T959" i="19"/>
  <c r="K959" i="19"/>
  <c r="S959" i="19"/>
  <c r="J959" i="19"/>
  <c r="V959" i="19"/>
  <c r="E959" i="19"/>
  <c r="U959" i="19"/>
  <c r="R959" i="19"/>
  <c r="Q959" i="19"/>
  <c r="M959" i="19"/>
  <c r="L959" i="19"/>
  <c r="I959" i="19"/>
  <c r="H959" i="19"/>
  <c r="Q951" i="19"/>
  <c r="H951" i="19"/>
  <c r="AA951" i="19"/>
  <c r="G951" i="19"/>
  <c r="Z951" i="19"/>
  <c r="N951" i="19"/>
  <c r="F951" i="19"/>
  <c r="V951" i="19"/>
  <c r="M951" i="19"/>
  <c r="E951" i="19"/>
  <c r="U951" i="19"/>
  <c r="L951" i="19"/>
  <c r="T951" i="19"/>
  <c r="K951" i="19"/>
  <c r="S951" i="19"/>
  <c r="J951" i="19"/>
  <c r="R951" i="19"/>
  <c r="I951" i="19"/>
  <c r="Q943" i="19"/>
  <c r="H943" i="19"/>
  <c r="AA943" i="19"/>
  <c r="G943" i="19"/>
  <c r="Z943" i="19"/>
  <c r="N943" i="19"/>
  <c r="F943" i="19"/>
  <c r="V943" i="19"/>
  <c r="M943" i="19"/>
  <c r="E943" i="19"/>
  <c r="U943" i="19"/>
  <c r="L943" i="19"/>
  <c r="T943" i="19"/>
  <c r="K943" i="19"/>
  <c r="S943" i="19"/>
  <c r="J943" i="19"/>
  <c r="R943" i="19"/>
  <c r="I943" i="19"/>
  <c r="Q935" i="19"/>
  <c r="H935" i="19"/>
  <c r="AA935" i="19"/>
  <c r="G935" i="19"/>
  <c r="Z935" i="19"/>
  <c r="N935" i="19"/>
  <c r="F935" i="19"/>
  <c r="V935" i="19"/>
  <c r="M935" i="19"/>
  <c r="E935" i="19"/>
  <c r="U935" i="19"/>
  <c r="L935" i="19"/>
  <c r="T935" i="19"/>
  <c r="K935" i="19"/>
  <c r="S935" i="19"/>
  <c r="J935" i="19"/>
  <c r="R935" i="19"/>
  <c r="I935" i="19"/>
  <c r="Q927" i="19"/>
  <c r="H927" i="19"/>
  <c r="AA927" i="19"/>
  <c r="G927" i="19"/>
  <c r="Z927" i="19"/>
  <c r="N927" i="19"/>
  <c r="F927" i="19"/>
  <c r="V927" i="19"/>
  <c r="M927" i="19"/>
  <c r="E927" i="19"/>
  <c r="U927" i="19"/>
  <c r="L927" i="19"/>
  <c r="T927" i="19"/>
  <c r="K927" i="19"/>
  <c r="S927" i="19"/>
  <c r="J927" i="19"/>
  <c r="I927" i="19"/>
  <c r="R927" i="19"/>
  <c r="Q919" i="19"/>
  <c r="H919" i="19"/>
  <c r="AA919" i="19"/>
  <c r="G919" i="19"/>
  <c r="Z919" i="19"/>
  <c r="N919" i="19"/>
  <c r="F919" i="19"/>
  <c r="V919" i="19"/>
  <c r="M919" i="19"/>
  <c r="E919" i="19"/>
  <c r="U919" i="19"/>
  <c r="L919" i="19"/>
  <c r="T919" i="19"/>
  <c r="K919" i="19"/>
  <c r="S919" i="19"/>
  <c r="J919" i="19"/>
  <c r="R919" i="19"/>
  <c r="I919" i="19"/>
  <c r="Q911" i="19"/>
  <c r="H911" i="19"/>
  <c r="AA911" i="19"/>
  <c r="G911" i="19"/>
  <c r="Z911" i="19"/>
  <c r="N911" i="19"/>
  <c r="F911" i="19"/>
  <c r="V911" i="19"/>
  <c r="M911" i="19"/>
  <c r="E911" i="19"/>
  <c r="U911" i="19"/>
  <c r="L911" i="19"/>
  <c r="T911" i="19"/>
  <c r="K911" i="19"/>
  <c r="S911" i="19"/>
  <c r="J911" i="19"/>
  <c r="R911" i="19"/>
  <c r="I911" i="19"/>
  <c r="Q903" i="19"/>
  <c r="H903" i="19"/>
  <c r="AA903" i="19"/>
  <c r="G903" i="19"/>
  <c r="Z903" i="19"/>
  <c r="N903" i="19"/>
  <c r="F903" i="19"/>
  <c r="V903" i="19"/>
  <c r="M903" i="19"/>
  <c r="E903" i="19"/>
  <c r="U903" i="19"/>
  <c r="L903" i="19"/>
  <c r="T903" i="19"/>
  <c r="K903" i="19"/>
  <c r="S903" i="19"/>
  <c r="J903" i="19"/>
  <c r="R903" i="19"/>
  <c r="I903" i="19"/>
  <c r="Q895" i="19"/>
  <c r="H895" i="19"/>
  <c r="AA895" i="19"/>
  <c r="G895" i="19"/>
  <c r="Z895" i="19"/>
  <c r="N895" i="19"/>
  <c r="F895" i="19"/>
  <c r="V895" i="19"/>
  <c r="M895" i="19"/>
  <c r="E895" i="19"/>
  <c r="U895" i="19"/>
  <c r="L895" i="19"/>
  <c r="T895" i="19"/>
  <c r="K895" i="19"/>
  <c r="S895" i="19"/>
  <c r="J895" i="19"/>
  <c r="R895" i="19"/>
  <c r="I895" i="19"/>
  <c r="S887" i="19"/>
  <c r="J887" i="19"/>
  <c r="R887" i="19"/>
  <c r="I887" i="19"/>
  <c r="Q887" i="19"/>
  <c r="H887" i="19"/>
  <c r="AA887" i="19"/>
  <c r="G887" i="19"/>
  <c r="Z887" i="19"/>
  <c r="N887" i="19"/>
  <c r="F887" i="19"/>
  <c r="V887" i="19"/>
  <c r="M887" i="19"/>
  <c r="E887" i="19"/>
  <c r="U887" i="19"/>
  <c r="L887" i="19"/>
  <c r="T887" i="19"/>
  <c r="K887" i="19"/>
  <c r="S879" i="19"/>
  <c r="J879" i="19"/>
  <c r="R879" i="19"/>
  <c r="I879" i="19"/>
  <c r="Q879" i="19"/>
  <c r="H879" i="19"/>
  <c r="AA879" i="19"/>
  <c r="G879" i="19"/>
  <c r="Z879" i="19"/>
  <c r="N879" i="19"/>
  <c r="F879" i="19"/>
  <c r="V879" i="19"/>
  <c r="M879" i="19"/>
  <c r="E879" i="19"/>
  <c r="U879" i="19"/>
  <c r="L879" i="19"/>
  <c r="T879" i="19"/>
  <c r="K879" i="19"/>
  <c r="S871" i="19"/>
  <c r="J871" i="19"/>
  <c r="R871" i="19"/>
  <c r="I871" i="19"/>
  <c r="Q871" i="19"/>
  <c r="H871" i="19"/>
  <c r="AA871" i="19"/>
  <c r="G871" i="19"/>
  <c r="Z871" i="19"/>
  <c r="N871" i="19"/>
  <c r="F871" i="19"/>
  <c r="V871" i="19"/>
  <c r="M871" i="19"/>
  <c r="E871" i="19"/>
  <c r="U871" i="19"/>
  <c r="L871" i="19"/>
  <c r="T871" i="19"/>
  <c r="K871" i="19"/>
  <c r="S863" i="19"/>
  <c r="J863" i="19"/>
  <c r="R863" i="19"/>
  <c r="I863" i="19"/>
  <c r="Q863" i="19"/>
  <c r="H863" i="19"/>
  <c r="AA863" i="19"/>
  <c r="G863" i="19"/>
  <c r="Z863" i="19"/>
  <c r="N863" i="19"/>
  <c r="F863" i="19"/>
  <c r="V863" i="19"/>
  <c r="M863" i="19"/>
  <c r="E863" i="19"/>
  <c r="U863" i="19"/>
  <c r="L863" i="19"/>
  <c r="T863" i="19"/>
  <c r="K863" i="19"/>
  <c r="S855" i="19"/>
  <c r="J855" i="19"/>
  <c r="R855" i="19"/>
  <c r="I855" i="19"/>
  <c r="Q855" i="19"/>
  <c r="H855" i="19"/>
  <c r="AA855" i="19"/>
  <c r="G855" i="19"/>
  <c r="Z855" i="19"/>
  <c r="N855" i="19"/>
  <c r="F855" i="19"/>
  <c r="V855" i="19"/>
  <c r="M855" i="19"/>
  <c r="E855" i="19"/>
  <c r="U855" i="19"/>
  <c r="L855" i="19"/>
  <c r="T855" i="19"/>
  <c r="K855" i="19"/>
  <c r="S847" i="19"/>
  <c r="J847" i="19"/>
  <c r="R847" i="19"/>
  <c r="I847" i="19"/>
  <c r="Q847" i="19"/>
  <c r="H847" i="19"/>
  <c r="AA847" i="19"/>
  <c r="G847" i="19"/>
  <c r="Z847" i="19"/>
  <c r="N847" i="19"/>
  <c r="F847" i="19"/>
  <c r="V847" i="19"/>
  <c r="M847" i="19"/>
  <c r="E847" i="19"/>
  <c r="U847" i="19"/>
  <c r="L847" i="19"/>
  <c r="T847" i="19"/>
  <c r="K847" i="19"/>
  <c r="S839" i="19"/>
  <c r="J839" i="19"/>
  <c r="R839" i="19"/>
  <c r="I839" i="19"/>
  <c r="Q839" i="19"/>
  <c r="H839" i="19"/>
  <c r="AA839" i="19"/>
  <c r="G839" i="19"/>
  <c r="Z839" i="19"/>
  <c r="N839" i="19"/>
  <c r="F839" i="19"/>
  <c r="V839" i="19"/>
  <c r="M839" i="19"/>
  <c r="E839" i="19"/>
  <c r="U839" i="19"/>
  <c r="L839" i="19"/>
  <c r="T839" i="19"/>
  <c r="K839" i="19"/>
  <c r="S831" i="19"/>
  <c r="J831" i="19"/>
  <c r="R831" i="19"/>
  <c r="I831" i="19"/>
  <c r="Q831" i="19"/>
  <c r="H831" i="19"/>
  <c r="AA831" i="19"/>
  <c r="G831" i="19"/>
  <c r="Z831" i="19"/>
  <c r="N831" i="19"/>
  <c r="F831" i="19"/>
  <c r="V831" i="19"/>
  <c r="M831" i="19"/>
  <c r="E831" i="19"/>
  <c r="U831" i="19"/>
  <c r="L831" i="19"/>
  <c r="T831" i="19"/>
  <c r="K831" i="19"/>
  <c r="S823" i="19"/>
  <c r="J823" i="19"/>
  <c r="R823" i="19"/>
  <c r="I823" i="19"/>
  <c r="Q823" i="19"/>
  <c r="H823" i="19"/>
  <c r="AA823" i="19"/>
  <c r="G823" i="19"/>
  <c r="Z823" i="19"/>
  <c r="N823" i="19"/>
  <c r="F823" i="19"/>
  <c r="V823" i="19"/>
  <c r="M823" i="19"/>
  <c r="E823" i="19"/>
  <c r="U823" i="19"/>
  <c r="L823" i="19"/>
  <c r="T823" i="19"/>
  <c r="K823" i="19"/>
  <c r="S815" i="19"/>
  <c r="J815" i="19"/>
  <c r="R815" i="19"/>
  <c r="I815" i="19"/>
  <c r="Q815" i="19"/>
  <c r="H815" i="19"/>
  <c r="AA815" i="19"/>
  <c r="G815" i="19"/>
  <c r="Z815" i="19"/>
  <c r="N815" i="19"/>
  <c r="F815" i="19"/>
  <c r="V815" i="19"/>
  <c r="M815" i="19"/>
  <c r="E815" i="19"/>
  <c r="U815" i="19"/>
  <c r="L815" i="19"/>
  <c r="T815" i="19"/>
  <c r="K815" i="19"/>
  <c r="S807" i="19"/>
  <c r="J807" i="19"/>
  <c r="R807" i="19"/>
  <c r="I807" i="19"/>
  <c r="Q807" i="19"/>
  <c r="H807" i="19"/>
  <c r="AA807" i="19"/>
  <c r="G807" i="19"/>
  <c r="Z807" i="19"/>
  <c r="N807" i="19"/>
  <c r="F807" i="19"/>
  <c r="V807" i="19"/>
  <c r="M807" i="19"/>
  <c r="E807" i="19"/>
  <c r="U807" i="19"/>
  <c r="L807" i="19"/>
  <c r="T807" i="19"/>
  <c r="K807" i="19"/>
  <c r="S799" i="19"/>
  <c r="J799" i="19"/>
  <c r="R799" i="19"/>
  <c r="I799" i="19"/>
  <c r="Q799" i="19"/>
  <c r="H799" i="19"/>
  <c r="AA799" i="19"/>
  <c r="G799" i="19"/>
  <c r="Z799" i="19"/>
  <c r="N799" i="19"/>
  <c r="F799" i="19"/>
  <c r="V799" i="19"/>
  <c r="M799" i="19"/>
  <c r="E799" i="19"/>
  <c r="U799" i="19"/>
  <c r="L799" i="19"/>
  <c r="T799" i="19"/>
  <c r="K799" i="19"/>
  <c r="S791" i="19"/>
  <c r="J791" i="19"/>
  <c r="R791" i="19"/>
  <c r="I791" i="19"/>
  <c r="Q791" i="19"/>
  <c r="H791" i="19"/>
  <c r="AA791" i="19"/>
  <c r="G791" i="19"/>
  <c r="Z791" i="19"/>
  <c r="N791" i="19"/>
  <c r="F791" i="19"/>
  <c r="V791" i="19"/>
  <c r="M791" i="19"/>
  <c r="E791" i="19"/>
  <c r="U791" i="19"/>
  <c r="L791" i="19"/>
  <c r="T791" i="19"/>
  <c r="K791" i="19"/>
  <c r="S783" i="19"/>
  <c r="J783" i="19"/>
  <c r="R783" i="19"/>
  <c r="I783" i="19"/>
  <c r="Q783" i="19"/>
  <c r="H783" i="19"/>
  <c r="AA783" i="19"/>
  <c r="G783" i="19"/>
  <c r="Z783" i="19"/>
  <c r="N783" i="19"/>
  <c r="F783" i="19"/>
  <c r="V783" i="19"/>
  <c r="M783" i="19"/>
  <c r="E783" i="19"/>
  <c r="U783" i="19"/>
  <c r="L783" i="19"/>
  <c r="T783" i="19"/>
  <c r="K783" i="19"/>
  <c r="S775" i="19"/>
  <c r="J775" i="19"/>
  <c r="R775" i="19"/>
  <c r="I775" i="19"/>
  <c r="Q775" i="19"/>
  <c r="H775" i="19"/>
  <c r="AA775" i="19"/>
  <c r="G775" i="19"/>
  <c r="Z775" i="19"/>
  <c r="N775" i="19"/>
  <c r="F775" i="19"/>
  <c r="V775" i="19"/>
  <c r="M775" i="19"/>
  <c r="E775" i="19"/>
  <c r="U775" i="19"/>
  <c r="L775" i="19"/>
  <c r="T775" i="19"/>
  <c r="K775" i="19"/>
  <c r="S767" i="19"/>
  <c r="J767" i="19"/>
  <c r="R767" i="19"/>
  <c r="I767" i="19"/>
  <c r="Q767" i="19"/>
  <c r="H767" i="19"/>
  <c r="AA767" i="19"/>
  <c r="G767" i="19"/>
  <c r="Z767" i="19"/>
  <c r="N767" i="19"/>
  <c r="F767" i="19"/>
  <c r="V767" i="19"/>
  <c r="M767" i="19"/>
  <c r="E767" i="19"/>
  <c r="U767" i="19"/>
  <c r="L767" i="19"/>
  <c r="T767" i="19"/>
  <c r="K767" i="19"/>
  <c r="S759" i="19"/>
  <c r="J759" i="19"/>
  <c r="R759" i="19"/>
  <c r="I759" i="19"/>
  <c r="Q759" i="19"/>
  <c r="H759" i="19"/>
  <c r="AA759" i="19"/>
  <c r="G759" i="19"/>
  <c r="Z759" i="19"/>
  <c r="N759" i="19"/>
  <c r="F759" i="19"/>
  <c r="V759" i="19"/>
  <c r="M759" i="19"/>
  <c r="E759" i="19"/>
  <c r="U759" i="19"/>
  <c r="L759" i="19"/>
  <c r="T759" i="19"/>
  <c r="K759" i="19"/>
  <c r="AA751" i="19"/>
  <c r="G751" i="19"/>
  <c r="Z751" i="19"/>
  <c r="N751" i="19"/>
  <c r="F751" i="19"/>
  <c r="V751" i="19"/>
  <c r="M751" i="19"/>
  <c r="E751" i="19"/>
  <c r="U751" i="19"/>
  <c r="L751" i="19"/>
  <c r="T751" i="19"/>
  <c r="K751" i="19"/>
  <c r="S751" i="19"/>
  <c r="J751" i="19"/>
  <c r="R751" i="19"/>
  <c r="I751" i="19"/>
  <c r="Q751" i="19"/>
  <c r="H751" i="19"/>
  <c r="AA743" i="19"/>
  <c r="G743" i="19"/>
  <c r="Z743" i="19"/>
  <c r="N743" i="19"/>
  <c r="F743" i="19"/>
  <c r="V743" i="19"/>
  <c r="M743" i="19"/>
  <c r="E743" i="19"/>
  <c r="U743" i="19"/>
  <c r="L743" i="19"/>
  <c r="T743" i="19"/>
  <c r="K743" i="19"/>
  <c r="S743" i="19"/>
  <c r="J743" i="19"/>
  <c r="R743" i="19"/>
  <c r="I743" i="19"/>
  <c r="Q743" i="19"/>
  <c r="H743" i="19"/>
  <c r="AA735" i="19"/>
  <c r="G735" i="19"/>
  <c r="Z735" i="19"/>
  <c r="N735" i="19"/>
  <c r="F735" i="19"/>
  <c r="V735" i="19"/>
  <c r="M735" i="19"/>
  <c r="E735" i="19"/>
  <c r="U735" i="19"/>
  <c r="L735" i="19"/>
  <c r="T735" i="19"/>
  <c r="K735" i="19"/>
  <c r="S735" i="19"/>
  <c r="J735" i="19"/>
  <c r="R735" i="19"/>
  <c r="I735" i="19"/>
  <c r="H735" i="19"/>
  <c r="Q735" i="19"/>
  <c r="AA727" i="19"/>
  <c r="G727" i="19"/>
  <c r="Z727" i="19"/>
  <c r="N727" i="19"/>
  <c r="F727" i="19"/>
  <c r="V727" i="19"/>
  <c r="M727" i="19"/>
  <c r="E727" i="19"/>
  <c r="U727" i="19"/>
  <c r="L727" i="19"/>
  <c r="T727" i="19"/>
  <c r="K727" i="19"/>
  <c r="S727" i="19"/>
  <c r="J727" i="19"/>
  <c r="R727" i="19"/>
  <c r="I727" i="19"/>
  <c r="Q727" i="19"/>
  <c r="H727" i="19"/>
  <c r="AA719" i="19"/>
  <c r="G719" i="19"/>
  <c r="Z719" i="19"/>
  <c r="N719" i="19"/>
  <c r="F719" i="19"/>
  <c r="V719" i="19"/>
  <c r="M719" i="19"/>
  <c r="E719" i="19"/>
  <c r="U719" i="19"/>
  <c r="L719" i="19"/>
  <c r="T719" i="19"/>
  <c r="K719" i="19"/>
  <c r="S719" i="19"/>
  <c r="J719" i="19"/>
  <c r="R719" i="19"/>
  <c r="I719" i="19"/>
  <c r="Q719" i="19"/>
  <c r="H719" i="19"/>
  <c r="AA711" i="19"/>
  <c r="G711" i="19"/>
  <c r="Z711" i="19"/>
  <c r="N711" i="19"/>
  <c r="F711" i="19"/>
  <c r="V711" i="19"/>
  <c r="M711" i="19"/>
  <c r="E711" i="19"/>
  <c r="U711" i="19"/>
  <c r="L711" i="19"/>
  <c r="T711" i="19"/>
  <c r="K711" i="19"/>
  <c r="S711" i="19"/>
  <c r="J711" i="19"/>
  <c r="R711" i="19"/>
  <c r="I711" i="19"/>
  <c r="Q711" i="19"/>
  <c r="H711" i="19"/>
  <c r="AA703" i="19"/>
  <c r="G703" i="19"/>
  <c r="Z703" i="19"/>
  <c r="N703" i="19"/>
  <c r="F703" i="19"/>
  <c r="V703" i="19"/>
  <c r="M703" i="19"/>
  <c r="E703" i="19"/>
  <c r="U703" i="19"/>
  <c r="L703" i="19"/>
  <c r="T703" i="19"/>
  <c r="K703" i="19"/>
  <c r="S703" i="19"/>
  <c r="J703" i="19"/>
  <c r="R703" i="19"/>
  <c r="I703" i="19"/>
  <c r="Q703" i="19"/>
  <c r="H703" i="19"/>
  <c r="AA695" i="19"/>
  <c r="G695" i="19"/>
  <c r="Z695" i="19"/>
  <c r="N695" i="19"/>
  <c r="F695" i="19"/>
  <c r="V695" i="19"/>
  <c r="M695" i="19"/>
  <c r="E695" i="19"/>
  <c r="U695" i="19"/>
  <c r="L695" i="19"/>
  <c r="T695" i="19"/>
  <c r="K695" i="19"/>
  <c r="S695" i="19"/>
  <c r="J695" i="19"/>
  <c r="R695" i="19"/>
  <c r="I695" i="19"/>
  <c r="Q695" i="19"/>
  <c r="H695" i="19"/>
  <c r="AA687" i="19"/>
  <c r="G687" i="19"/>
  <c r="Z687" i="19"/>
  <c r="N687" i="19"/>
  <c r="F687" i="19"/>
  <c r="V687" i="19"/>
  <c r="M687" i="19"/>
  <c r="E687" i="19"/>
  <c r="U687" i="19"/>
  <c r="L687" i="19"/>
  <c r="T687" i="19"/>
  <c r="K687" i="19"/>
  <c r="S687" i="19"/>
  <c r="J687" i="19"/>
  <c r="R687" i="19"/>
  <c r="I687" i="19"/>
  <c r="Q687" i="19"/>
  <c r="H687" i="19"/>
  <c r="AA679" i="19"/>
  <c r="G679" i="19"/>
  <c r="Z679" i="19"/>
  <c r="N679" i="19"/>
  <c r="F679" i="19"/>
  <c r="V679" i="19"/>
  <c r="M679" i="19"/>
  <c r="E679" i="19"/>
  <c r="U679" i="19"/>
  <c r="L679" i="19"/>
  <c r="T679" i="19"/>
  <c r="K679" i="19"/>
  <c r="S679" i="19"/>
  <c r="J679" i="19"/>
  <c r="R679" i="19"/>
  <c r="I679" i="19"/>
  <c r="Q679" i="19"/>
  <c r="H679" i="19"/>
  <c r="AA671" i="19"/>
  <c r="G671" i="19"/>
  <c r="Z671" i="19"/>
  <c r="N671" i="19"/>
  <c r="F671" i="19"/>
  <c r="V671" i="19"/>
  <c r="M671" i="19"/>
  <c r="E671" i="19"/>
  <c r="U671" i="19"/>
  <c r="L671" i="19"/>
  <c r="T671" i="19"/>
  <c r="K671" i="19"/>
  <c r="S671" i="19"/>
  <c r="J671" i="19"/>
  <c r="R671" i="19"/>
  <c r="I671" i="19"/>
  <c r="H671" i="19"/>
  <c r="Q671" i="19"/>
  <c r="AA663" i="19"/>
  <c r="G663" i="19"/>
  <c r="Z663" i="19"/>
  <c r="N663" i="19"/>
  <c r="F663" i="19"/>
  <c r="V663" i="19"/>
  <c r="M663" i="19"/>
  <c r="E663" i="19"/>
  <c r="U663" i="19"/>
  <c r="L663" i="19"/>
  <c r="T663" i="19"/>
  <c r="K663" i="19"/>
  <c r="S663" i="19"/>
  <c r="J663" i="19"/>
  <c r="R663" i="19"/>
  <c r="I663" i="19"/>
  <c r="Q663" i="19"/>
  <c r="H663" i="19"/>
  <c r="AA655" i="19"/>
  <c r="G655" i="19"/>
  <c r="Z655" i="19"/>
  <c r="N655" i="19"/>
  <c r="F655" i="19"/>
  <c r="V655" i="19"/>
  <c r="M655" i="19"/>
  <c r="E655" i="19"/>
  <c r="U655" i="19"/>
  <c r="L655" i="19"/>
  <c r="T655" i="19"/>
  <c r="K655" i="19"/>
  <c r="S655" i="19"/>
  <c r="J655" i="19"/>
  <c r="R655" i="19"/>
  <c r="I655" i="19"/>
  <c r="Q655" i="19"/>
  <c r="H655" i="19"/>
  <c r="AA647" i="19"/>
  <c r="G647" i="19"/>
  <c r="Z647" i="19"/>
  <c r="N647" i="19"/>
  <c r="F647" i="19"/>
  <c r="V647" i="19"/>
  <c r="M647" i="19"/>
  <c r="E647" i="19"/>
  <c r="U647" i="19"/>
  <c r="L647" i="19"/>
  <c r="T647" i="19"/>
  <c r="K647" i="19"/>
  <c r="S647" i="19"/>
  <c r="J647" i="19"/>
  <c r="R647" i="19"/>
  <c r="I647" i="19"/>
  <c r="Q647" i="19"/>
  <c r="H647" i="19"/>
  <c r="AA639" i="19"/>
  <c r="G639" i="19"/>
  <c r="Z639" i="19"/>
  <c r="N639" i="19"/>
  <c r="F639" i="19"/>
  <c r="V639" i="19"/>
  <c r="M639" i="19"/>
  <c r="E639" i="19"/>
  <c r="U639" i="19"/>
  <c r="L639" i="19"/>
  <c r="T639" i="19"/>
  <c r="K639" i="19"/>
  <c r="S639" i="19"/>
  <c r="J639" i="19"/>
  <c r="R639" i="19"/>
  <c r="I639" i="19"/>
  <c r="Q639" i="19"/>
  <c r="H639" i="19"/>
  <c r="AA631" i="19"/>
  <c r="G631" i="19"/>
  <c r="Z631" i="19"/>
  <c r="N631" i="19"/>
  <c r="F631" i="19"/>
  <c r="V631" i="19"/>
  <c r="M631" i="19"/>
  <c r="E631" i="19"/>
  <c r="U631" i="19"/>
  <c r="L631" i="19"/>
  <c r="T631" i="19"/>
  <c r="K631" i="19"/>
  <c r="S631" i="19"/>
  <c r="J631" i="19"/>
  <c r="R631" i="19"/>
  <c r="I631" i="19"/>
  <c r="Q631" i="19"/>
  <c r="H631" i="19"/>
  <c r="AA623" i="19"/>
  <c r="G623" i="19"/>
  <c r="V623" i="19"/>
  <c r="M623" i="19"/>
  <c r="E623" i="19"/>
  <c r="U623" i="19"/>
  <c r="L623" i="19"/>
  <c r="T623" i="19"/>
  <c r="K623" i="19"/>
  <c r="S623" i="19"/>
  <c r="J623" i="19"/>
  <c r="R623" i="19"/>
  <c r="I623" i="19"/>
  <c r="F623" i="19"/>
  <c r="Z623" i="19"/>
  <c r="Q623" i="19"/>
  <c r="N623" i="19"/>
  <c r="H623" i="19"/>
  <c r="AA615" i="19"/>
  <c r="G615" i="19"/>
  <c r="V615" i="19"/>
  <c r="M615" i="19"/>
  <c r="E615" i="19"/>
  <c r="U615" i="19"/>
  <c r="L615" i="19"/>
  <c r="T615" i="19"/>
  <c r="K615" i="19"/>
  <c r="S615" i="19"/>
  <c r="J615" i="19"/>
  <c r="R615" i="19"/>
  <c r="I615" i="19"/>
  <c r="Z615" i="19"/>
  <c r="Q615" i="19"/>
  <c r="N615" i="19"/>
  <c r="H615" i="19"/>
  <c r="F615" i="19"/>
  <c r="T607" i="19"/>
  <c r="K607" i="19"/>
  <c r="S607" i="19"/>
  <c r="J607" i="19"/>
  <c r="R607" i="19"/>
  <c r="I607" i="19"/>
  <c r="Q607" i="19"/>
  <c r="H607" i="19"/>
  <c r="AA607" i="19"/>
  <c r="G607" i="19"/>
  <c r="Z607" i="19"/>
  <c r="N607" i="19"/>
  <c r="F607" i="19"/>
  <c r="V607" i="19"/>
  <c r="M607" i="19"/>
  <c r="E607" i="19"/>
  <c r="U607" i="19"/>
  <c r="L607" i="19"/>
  <c r="T599" i="19"/>
  <c r="K599" i="19"/>
  <c r="S599" i="19"/>
  <c r="J599" i="19"/>
  <c r="R599" i="19"/>
  <c r="I599" i="19"/>
  <c r="Q599" i="19"/>
  <c r="H599" i="19"/>
  <c r="AA599" i="19"/>
  <c r="G599" i="19"/>
  <c r="Z599" i="19"/>
  <c r="N599" i="19"/>
  <c r="F599" i="19"/>
  <c r="V599" i="19"/>
  <c r="M599" i="19"/>
  <c r="E599" i="19"/>
  <c r="U599" i="19"/>
  <c r="L599" i="19"/>
  <c r="T591" i="19"/>
  <c r="K591" i="19"/>
  <c r="S591" i="19"/>
  <c r="J591" i="19"/>
  <c r="R591" i="19"/>
  <c r="I591" i="19"/>
  <c r="Q591" i="19"/>
  <c r="H591" i="19"/>
  <c r="AA591" i="19"/>
  <c r="G591" i="19"/>
  <c r="Z591" i="19"/>
  <c r="N591" i="19"/>
  <c r="F591" i="19"/>
  <c r="V591" i="19"/>
  <c r="M591" i="19"/>
  <c r="E591" i="19"/>
  <c r="U591" i="19"/>
  <c r="L591" i="19"/>
  <c r="T583" i="19"/>
  <c r="K583" i="19"/>
  <c r="S583" i="19"/>
  <c r="J583" i="19"/>
  <c r="R583" i="19"/>
  <c r="I583" i="19"/>
  <c r="Q583" i="19"/>
  <c r="H583" i="19"/>
  <c r="AA583" i="19"/>
  <c r="G583" i="19"/>
  <c r="Z583" i="19"/>
  <c r="N583" i="19"/>
  <c r="F583" i="19"/>
  <c r="V583" i="19"/>
  <c r="M583" i="19"/>
  <c r="E583" i="19"/>
  <c r="U583" i="19"/>
  <c r="L583" i="19"/>
  <c r="T575" i="19"/>
  <c r="K575" i="19"/>
  <c r="S575" i="19"/>
  <c r="J575" i="19"/>
  <c r="R575" i="19"/>
  <c r="I575" i="19"/>
  <c r="Q575" i="19"/>
  <c r="H575" i="19"/>
  <c r="AA575" i="19"/>
  <c r="G575" i="19"/>
  <c r="Z575" i="19"/>
  <c r="N575" i="19"/>
  <c r="F575" i="19"/>
  <c r="V575" i="19"/>
  <c r="M575" i="19"/>
  <c r="E575" i="19"/>
  <c r="L575" i="19"/>
  <c r="U575" i="19"/>
  <c r="T567" i="19"/>
  <c r="K567" i="19"/>
  <c r="S567" i="19"/>
  <c r="J567" i="19"/>
  <c r="R567" i="19"/>
  <c r="I567" i="19"/>
  <c r="Q567" i="19"/>
  <c r="H567" i="19"/>
  <c r="AA567" i="19"/>
  <c r="G567" i="19"/>
  <c r="Z567" i="19"/>
  <c r="N567" i="19"/>
  <c r="F567" i="19"/>
  <c r="V567" i="19"/>
  <c r="M567" i="19"/>
  <c r="E567" i="19"/>
  <c r="U567" i="19"/>
  <c r="L567" i="19"/>
  <c r="T559" i="19"/>
  <c r="K559" i="19"/>
  <c r="S559" i="19"/>
  <c r="J559" i="19"/>
  <c r="R559" i="19"/>
  <c r="I559" i="19"/>
  <c r="Q559" i="19"/>
  <c r="H559" i="19"/>
  <c r="AA559" i="19"/>
  <c r="G559" i="19"/>
  <c r="Z559" i="19"/>
  <c r="N559" i="19"/>
  <c r="F559" i="19"/>
  <c r="V559" i="19"/>
  <c r="M559" i="19"/>
  <c r="E559" i="19"/>
  <c r="U559" i="19"/>
  <c r="L559" i="19"/>
  <c r="T551" i="19"/>
  <c r="K551" i="19"/>
  <c r="S551" i="19"/>
  <c r="J551" i="19"/>
  <c r="R551" i="19"/>
  <c r="I551" i="19"/>
  <c r="Q551" i="19"/>
  <c r="H551" i="19"/>
  <c r="AA551" i="19"/>
  <c r="G551" i="19"/>
  <c r="Z551" i="19"/>
  <c r="N551" i="19"/>
  <c r="F551" i="19"/>
  <c r="V551" i="19"/>
  <c r="M551" i="19"/>
  <c r="E551" i="19"/>
  <c r="U551" i="19"/>
  <c r="L551" i="19"/>
  <c r="T543" i="19"/>
  <c r="K543" i="19"/>
  <c r="S543" i="19"/>
  <c r="J543" i="19"/>
  <c r="R543" i="19"/>
  <c r="I543" i="19"/>
  <c r="Q543" i="19"/>
  <c r="H543" i="19"/>
  <c r="AA543" i="19"/>
  <c r="G543" i="19"/>
  <c r="Z543" i="19"/>
  <c r="N543" i="19"/>
  <c r="F543" i="19"/>
  <c r="V543" i="19"/>
  <c r="M543" i="19"/>
  <c r="E543" i="19"/>
  <c r="U543" i="19"/>
  <c r="L543" i="19"/>
  <c r="T535" i="19"/>
  <c r="K535" i="19"/>
  <c r="S535" i="19"/>
  <c r="J535" i="19"/>
  <c r="R535" i="19"/>
  <c r="I535" i="19"/>
  <c r="Q535" i="19"/>
  <c r="H535" i="19"/>
  <c r="AA535" i="19"/>
  <c r="G535" i="19"/>
  <c r="Z535" i="19"/>
  <c r="N535" i="19"/>
  <c r="F535" i="19"/>
  <c r="V535" i="19"/>
  <c r="M535" i="19"/>
  <c r="E535" i="19"/>
  <c r="U535" i="19"/>
  <c r="L535" i="19"/>
  <c r="T527" i="19"/>
  <c r="K527" i="19"/>
  <c r="S527" i="19"/>
  <c r="J527" i="19"/>
  <c r="R527" i="19"/>
  <c r="I527" i="19"/>
  <c r="Q527" i="19"/>
  <c r="H527" i="19"/>
  <c r="AA527" i="19"/>
  <c r="G527" i="19"/>
  <c r="Z527" i="19"/>
  <c r="N527" i="19"/>
  <c r="F527" i="19"/>
  <c r="V527" i="19"/>
  <c r="M527" i="19"/>
  <c r="E527" i="19"/>
  <c r="U527" i="19"/>
  <c r="L527" i="19"/>
  <c r="T519" i="19"/>
  <c r="K519" i="19"/>
  <c r="S519" i="19"/>
  <c r="J519" i="19"/>
  <c r="R519" i="19"/>
  <c r="I519" i="19"/>
  <c r="Q519" i="19"/>
  <c r="H519" i="19"/>
  <c r="AA519" i="19"/>
  <c r="G519" i="19"/>
  <c r="Z519" i="19"/>
  <c r="N519" i="19"/>
  <c r="F519" i="19"/>
  <c r="V519" i="19"/>
  <c r="M519" i="19"/>
  <c r="E519" i="19"/>
  <c r="U519" i="19"/>
  <c r="L519" i="19"/>
  <c r="T511" i="19"/>
  <c r="K511" i="19"/>
  <c r="S511" i="19"/>
  <c r="J511" i="19"/>
  <c r="R511" i="19"/>
  <c r="I511" i="19"/>
  <c r="Q511" i="19"/>
  <c r="H511" i="19"/>
  <c r="AA511" i="19"/>
  <c r="G511" i="19"/>
  <c r="Z511" i="19"/>
  <c r="N511" i="19"/>
  <c r="F511" i="19"/>
  <c r="V511" i="19"/>
  <c r="M511" i="19"/>
  <c r="E511" i="19"/>
  <c r="L511" i="19"/>
  <c r="U511" i="19"/>
  <c r="T503" i="19"/>
  <c r="K503" i="19"/>
  <c r="S503" i="19"/>
  <c r="J503" i="19"/>
  <c r="R503" i="19"/>
  <c r="I503" i="19"/>
  <c r="Q503" i="19"/>
  <c r="H503" i="19"/>
  <c r="AA503" i="19"/>
  <c r="G503" i="19"/>
  <c r="Z503" i="19"/>
  <c r="N503" i="19"/>
  <c r="F503" i="19"/>
  <c r="V503" i="19"/>
  <c r="M503" i="19"/>
  <c r="E503" i="19"/>
  <c r="U503" i="19"/>
  <c r="L503" i="19"/>
  <c r="T495" i="19"/>
  <c r="K495" i="19"/>
  <c r="S495" i="19"/>
  <c r="J495" i="19"/>
  <c r="R495" i="19"/>
  <c r="I495" i="19"/>
  <c r="Q495" i="19"/>
  <c r="H495" i="19"/>
  <c r="AA495" i="19"/>
  <c r="G495" i="19"/>
  <c r="V495" i="19"/>
  <c r="M495" i="19"/>
  <c r="E495" i="19"/>
  <c r="F495" i="19"/>
  <c r="Z495" i="19"/>
  <c r="U495" i="19"/>
  <c r="N495" i="19"/>
  <c r="L495" i="19"/>
  <c r="Q487" i="19"/>
  <c r="V487" i="19"/>
  <c r="T487" i="19"/>
  <c r="J487" i="19"/>
  <c r="S487" i="19"/>
  <c r="I487" i="19"/>
  <c r="R487" i="19"/>
  <c r="H487" i="19"/>
  <c r="G487" i="19"/>
  <c r="N487" i="19"/>
  <c r="F487" i="19"/>
  <c r="AA487" i="19"/>
  <c r="M487" i="19"/>
  <c r="E487" i="19"/>
  <c r="Z487" i="19"/>
  <c r="L487" i="19"/>
  <c r="U487" i="19"/>
  <c r="K487" i="19"/>
  <c r="S479" i="19"/>
  <c r="J479" i="19"/>
  <c r="R479" i="19"/>
  <c r="I479" i="19"/>
  <c r="Q479" i="19"/>
  <c r="H479" i="19"/>
  <c r="AA479" i="19"/>
  <c r="G479" i="19"/>
  <c r="Z479" i="19"/>
  <c r="N479" i="19"/>
  <c r="F479" i="19"/>
  <c r="V479" i="19"/>
  <c r="M479" i="19"/>
  <c r="E479" i="19"/>
  <c r="U479" i="19"/>
  <c r="L479" i="19"/>
  <c r="T479" i="19"/>
  <c r="K479" i="19"/>
  <c r="S471" i="19"/>
  <c r="J471" i="19"/>
  <c r="R471" i="19"/>
  <c r="I471" i="19"/>
  <c r="Q471" i="19"/>
  <c r="H471" i="19"/>
  <c r="AA471" i="19"/>
  <c r="G471" i="19"/>
  <c r="Z471" i="19"/>
  <c r="N471" i="19"/>
  <c r="F471" i="19"/>
  <c r="V471" i="19"/>
  <c r="M471" i="19"/>
  <c r="E471" i="19"/>
  <c r="U471" i="19"/>
  <c r="L471" i="19"/>
  <c r="K471" i="19"/>
  <c r="T471" i="19"/>
  <c r="S463" i="19"/>
  <c r="J463" i="19"/>
  <c r="R463" i="19"/>
  <c r="I463" i="19"/>
  <c r="Q463" i="19"/>
  <c r="H463" i="19"/>
  <c r="AA463" i="19"/>
  <c r="G463" i="19"/>
  <c r="Z463" i="19"/>
  <c r="N463" i="19"/>
  <c r="F463" i="19"/>
  <c r="V463" i="19"/>
  <c r="M463" i="19"/>
  <c r="E463" i="19"/>
  <c r="U463" i="19"/>
  <c r="L463" i="19"/>
  <c r="T463" i="19"/>
  <c r="K463" i="19"/>
  <c r="S455" i="19"/>
  <c r="J455" i="19"/>
  <c r="R455" i="19"/>
  <c r="I455" i="19"/>
  <c r="Q455" i="19"/>
  <c r="H455" i="19"/>
  <c r="AA455" i="19"/>
  <c r="G455" i="19"/>
  <c r="Z455" i="19"/>
  <c r="N455" i="19"/>
  <c r="F455" i="19"/>
  <c r="V455" i="19"/>
  <c r="M455" i="19"/>
  <c r="E455" i="19"/>
  <c r="U455" i="19"/>
  <c r="L455" i="19"/>
  <c r="T455" i="19"/>
  <c r="K455" i="19"/>
  <c r="S447" i="19"/>
  <c r="J447" i="19"/>
  <c r="R447" i="19"/>
  <c r="I447" i="19"/>
  <c r="Q447" i="19"/>
  <c r="H447" i="19"/>
  <c r="AA447" i="19"/>
  <c r="G447" i="19"/>
  <c r="Z447" i="19"/>
  <c r="N447" i="19"/>
  <c r="F447" i="19"/>
  <c r="V447" i="19"/>
  <c r="M447" i="19"/>
  <c r="E447" i="19"/>
  <c r="U447" i="19"/>
  <c r="L447" i="19"/>
  <c r="T447" i="19"/>
  <c r="K447" i="19"/>
  <c r="S439" i="19"/>
  <c r="J439" i="19"/>
  <c r="R439" i="19"/>
  <c r="I439" i="19"/>
  <c r="Q439" i="19"/>
  <c r="H439" i="19"/>
  <c r="AA439" i="19"/>
  <c r="G439" i="19"/>
  <c r="Z439" i="19"/>
  <c r="N439" i="19"/>
  <c r="F439" i="19"/>
  <c r="V439" i="19"/>
  <c r="M439" i="19"/>
  <c r="E439" i="19"/>
  <c r="U439" i="19"/>
  <c r="L439" i="19"/>
  <c r="T439" i="19"/>
  <c r="K439" i="19"/>
  <c r="S431" i="19"/>
  <c r="J431" i="19"/>
  <c r="R431" i="19"/>
  <c r="I431" i="19"/>
  <c r="Q431" i="19"/>
  <c r="H431" i="19"/>
  <c r="AA431" i="19"/>
  <c r="G431" i="19"/>
  <c r="Z431" i="19"/>
  <c r="N431" i="19"/>
  <c r="F431" i="19"/>
  <c r="V431" i="19"/>
  <c r="M431" i="19"/>
  <c r="E431" i="19"/>
  <c r="U431" i="19"/>
  <c r="L431" i="19"/>
  <c r="T431" i="19"/>
  <c r="K431" i="19"/>
  <c r="S423" i="19"/>
  <c r="J423" i="19"/>
  <c r="R423" i="19"/>
  <c r="I423" i="19"/>
  <c r="Q423" i="19"/>
  <c r="H423" i="19"/>
  <c r="AA423" i="19"/>
  <c r="G423" i="19"/>
  <c r="Z423" i="19"/>
  <c r="N423" i="19"/>
  <c r="F423" i="19"/>
  <c r="V423" i="19"/>
  <c r="M423" i="19"/>
  <c r="E423" i="19"/>
  <c r="U423" i="19"/>
  <c r="L423" i="19"/>
  <c r="T423" i="19"/>
  <c r="K423" i="19"/>
  <c r="S415" i="19"/>
  <c r="J415" i="19"/>
  <c r="R415" i="19"/>
  <c r="I415" i="19"/>
  <c r="Q415" i="19"/>
  <c r="H415" i="19"/>
  <c r="AA415" i="19"/>
  <c r="G415" i="19"/>
  <c r="Z415" i="19"/>
  <c r="N415" i="19"/>
  <c r="F415" i="19"/>
  <c r="V415" i="19"/>
  <c r="M415" i="19"/>
  <c r="E415" i="19"/>
  <c r="U415" i="19"/>
  <c r="L415" i="19"/>
  <c r="T415" i="19"/>
  <c r="K415" i="19"/>
  <c r="S407" i="19"/>
  <c r="J407" i="19"/>
  <c r="R407" i="19"/>
  <c r="I407" i="19"/>
  <c r="Q407" i="19"/>
  <c r="H407" i="19"/>
  <c r="AA407" i="19"/>
  <c r="G407" i="19"/>
  <c r="Z407" i="19"/>
  <c r="N407" i="19"/>
  <c r="F407" i="19"/>
  <c r="V407" i="19"/>
  <c r="M407" i="19"/>
  <c r="E407" i="19"/>
  <c r="U407" i="19"/>
  <c r="L407" i="19"/>
  <c r="K407" i="19"/>
  <c r="T407" i="19"/>
  <c r="S399" i="19"/>
  <c r="J399" i="19"/>
  <c r="R399" i="19"/>
  <c r="I399" i="19"/>
  <c r="Q399" i="19"/>
  <c r="H399" i="19"/>
  <c r="AA399" i="19"/>
  <c r="G399" i="19"/>
  <c r="Z399" i="19"/>
  <c r="N399" i="19"/>
  <c r="F399" i="19"/>
  <c r="V399" i="19"/>
  <c r="M399" i="19"/>
  <c r="E399" i="19"/>
  <c r="U399" i="19"/>
  <c r="L399" i="19"/>
  <c r="T399" i="19"/>
  <c r="K399" i="19"/>
  <c r="S391" i="19"/>
  <c r="J391" i="19"/>
  <c r="R391" i="19"/>
  <c r="I391" i="19"/>
  <c r="Q391" i="19"/>
  <c r="H391" i="19"/>
  <c r="AA391" i="19"/>
  <c r="G391" i="19"/>
  <c r="Z391" i="19"/>
  <c r="N391" i="19"/>
  <c r="F391" i="19"/>
  <c r="V391" i="19"/>
  <c r="M391" i="19"/>
  <c r="E391" i="19"/>
  <c r="U391" i="19"/>
  <c r="L391" i="19"/>
  <c r="T391" i="19"/>
  <c r="K391" i="19"/>
  <c r="S383" i="19"/>
  <c r="R383" i="19"/>
  <c r="I383" i="19"/>
  <c r="Q383" i="19"/>
  <c r="H383" i="19"/>
  <c r="AA383" i="19"/>
  <c r="G383" i="19"/>
  <c r="Z383" i="19"/>
  <c r="N383" i="19"/>
  <c r="F383" i="19"/>
  <c r="V383" i="19"/>
  <c r="M383" i="19"/>
  <c r="E383" i="19"/>
  <c r="U383" i="19"/>
  <c r="L383" i="19"/>
  <c r="T383" i="19"/>
  <c r="K383" i="19"/>
  <c r="J383" i="19"/>
  <c r="R375" i="19"/>
  <c r="I375" i="19"/>
  <c r="Q375" i="19"/>
  <c r="H375" i="19"/>
  <c r="AA375" i="19"/>
  <c r="G375" i="19"/>
  <c r="Z375" i="19"/>
  <c r="N375" i="19"/>
  <c r="F375" i="19"/>
  <c r="V375" i="19"/>
  <c r="M375" i="19"/>
  <c r="E375" i="19"/>
  <c r="U375" i="19"/>
  <c r="L375" i="19"/>
  <c r="J375" i="19"/>
  <c r="T375" i="19"/>
  <c r="S375" i="19"/>
  <c r="K375" i="19"/>
  <c r="R367" i="19"/>
  <c r="I367" i="19"/>
  <c r="Q367" i="19"/>
  <c r="H367" i="19"/>
  <c r="AA367" i="19"/>
  <c r="G367" i="19"/>
  <c r="U367" i="19"/>
  <c r="L367" i="19"/>
  <c r="N367" i="19"/>
  <c r="M367" i="19"/>
  <c r="K367" i="19"/>
  <c r="J367" i="19"/>
  <c r="Z367" i="19"/>
  <c r="F367" i="19"/>
  <c r="V367" i="19"/>
  <c r="E367" i="19"/>
  <c r="T367" i="19"/>
  <c r="S367" i="19"/>
  <c r="AA359" i="19"/>
  <c r="G359" i="19"/>
  <c r="Z359" i="19"/>
  <c r="N359" i="19"/>
  <c r="F359" i="19"/>
  <c r="V359" i="19"/>
  <c r="M359" i="19"/>
  <c r="E359" i="19"/>
  <c r="U359" i="19"/>
  <c r="L359" i="19"/>
  <c r="T359" i="19"/>
  <c r="K359" i="19"/>
  <c r="S359" i="19"/>
  <c r="J359" i="19"/>
  <c r="R359" i="19"/>
  <c r="I359" i="19"/>
  <c r="Q359" i="19"/>
  <c r="H359" i="19"/>
  <c r="AA351" i="19"/>
  <c r="G351" i="19"/>
  <c r="Z351" i="19"/>
  <c r="N351" i="19"/>
  <c r="F351" i="19"/>
  <c r="V351" i="19"/>
  <c r="M351" i="19"/>
  <c r="E351" i="19"/>
  <c r="U351" i="19"/>
  <c r="L351" i="19"/>
  <c r="T351" i="19"/>
  <c r="K351" i="19"/>
  <c r="S351" i="19"/>
  <c r="J351" i="19"/>
  <c r="R351" i="19"/>
  <c r="I351" i="19"/>
  <c r="Q351" i="19"/>
  <c r="H351" i="19"/>
  <c r="AA343" i="19"/>
  <c r="G343" i="19"/>
  <c r="Z343" i="19"/>
  <c r="N343" i="19"/>
  <c r="F343" i="19"/>
  <c r="V343" i="19"/>
  <c r="M343" i="19"/>
  <c r="E343" i="19"/>
  <c r="U343" i="19"/>
  <c r="L343" i="19"/>
  <c r="T343" i="19"/>
  <c r="K343" i="19"/>
  <c r="S343" i="19"/>
  <c r="J343" i="19"/>
  <c r="R343" i="19"/>
  <c r="I343" i="19"/>
  <c r="Q343" i="19"/>
  <c r="H343" i="19"/>
  <c r="AA335" i="19"/>
  <c r="G335" i="19"/>
  <c r="Z335" i="19"/>
  <c r="N335" i="19"/>
  <c r="F335" i="19"/>
  <c r="V335" i="19"/>
  <c r="M335" i="19"/>
  <c r="E335" i="19"/>
  <c r="U335" i="19"/>
  <c r="L335" i="19"/>
  <c r="T335" i="19"/>
  <c r="K335" i="19"/>
  <c r="S335" i="19"/>
  <c r="J335" i="19"/>
  <c r="R335" i="19"/>
  <c r="I335" i="19"/>
  <c r="Q335" i="19"/>
  <c r="H335" i="19"/>
  <c r="AA327" i="19"/>
  <c r="G327" i="19"/>
  <c r="Z327" i="19"/>
  <c r="N327" i="19"/>
  <c r="F327" i="19"/>
  <c r="V327" i="19"/>
  <c r="M327" i="19"/>
  <c r="E327" i="19"/>
  <c r="U327" i="19"/>
  <c r="L327" i="19"/>
  <c r="T327" i="19"/>
  <c r="K327" i="19"/>
  <c r="S327" i="19"/>
  <c r="J327" i="19"/>
  <c r="R327" i="19"/>
  <c r="I327" i="19"/>
  <c r="Q327" i="19"/>
  <c r="H327" i="19"/>
  <c r="AA319" i="19"/>
  <c r="G319" i="19"/>
  <c r="Z319" i="19"/>
  <c r="N319" i="19"/>
  <c r="F319" i="19"/>
  <c r="V319" i="19"/>
  <c r="M319" i="19"/>
  <c r="E319" i="19"/>
  <c r="U319" i="19"/>
  <c r="L319" i="19"/>
  <c r="T319" i="19"/>
  <c r="K319" i="19"/>
  <c r="S319" i="19"/>
  <c r="J319" i="19"/>
  <c r="R319" i="19"/>
  <c r="I319" i="19"/>
  <c r="Q319" i="19"/>
  <c r="H319" i="19"/>
  <c r="AA311" i="19"/>
  <c r="G311" i="19"/>
  <c r="Z311" i="19"/>
  <c r="N311" i="19"/>
  <c r="F311" i="19"/>
  <c r="V311" i="19"/>
  <c r="M311" i="19"/>
  <c r="E311" i="19"/>
  <c r="U311" i="19"/>
  <c r="L311" i="19"/>
  <c r="T311" i="19"/>
  <c r="K311" i="19"/>
  <c r="S311" i="19"/>
  <c r="J311" i="19"/>
  <c r="R311" i="19"/>
  <c r="I311" i="19"/>
  <c r="Q311" i="19"/>
  <c r="H311" i="19"/>
  <c r="AA303" i="19"/>
  <c r="G303" i="19"/>
  <c r="Z303" i="19"/>
  <c r="N303" i="19"/>
  <c r="F303" i="19"/>
  <c r="V303" i="19"/>
  <c r="M303" i="19"/>
  <c r="E303" i="19"/>
  <c r="U303" i="19"/>
  <c r="L303" i="19"/>
  <c r="T303" i="19"/>
  <c r="K303" i="19"/>
  <c r="S303" i="19"/>
  <c r="J303" i="19"/>
  <c r="R303" i="19"/>
  <c r="I303" i="19"/>
  <c r="Q303" i="19"/>
  <c r="H303" i="19"/>
  <c r="AA295" i="19"/>
  <c r="G295" i="19"/>
  <c r="Z295" i="19"/>
  <c r="N295" i="19"/>
  <c r="F295" i="19"/>
  <c r="V295" i="19"/>
  <c r="M295" i="19"/>
  <c r="E295" i="19"/>
  <c r="U295" i="19"/>
  <c r="L295" i="19"/>
  <c r="T295" i="19"/>
  <c r="K295" i="19"/>
  <c r="S295" i="19"/>
  <c r="J295" i="19"/>
  <c r="R295" i="19"/>
  <c r="I295" i="19"/>
  <c r="Q295" i="19"/>
  <c r="H295" i="19"/>
  <c r="AA287" i="19"/>
  <c r="G287" i="19"/>
  <c r="Z287" i="19"/>
  <c r="N287" i="19"/>
  <c r="F287" i="19"/>
  <c r="V287" i="19"/>
  <c r="M287" i="19"/>
  <c r="E287" i="19"/>
  <c r="U287" i="19"/>
  <c r="L287" i="19"/>
  <c r="T287" i="19"/>
  <c r="K287" i="19"/>
  <c r="S287" i="19"/>
  <c r="J287" i="19"/>
  <c r="R287" i="19"/>
  <c r="I287" i="19"/>
  <c r="Q287" i="19"/>
  <c r="H287" i="19"/>
  <c r="AA279" i="19"/>
  <c r="G279" i="19"/>
  <c r="Z279" i="19"/>
  <c r="N279" i="19"/>
  <c r="F279" i="19"/>
  <c r="V279" i="19"/>
  <c r="M279" i="19"/>
  <c r="E279" i="19"/>
  <c r="U279" i="19"/>
  <c r="L279" i="19"/>
  <c r="T279" i="19"/>
  <c r="K279" i="19"/>
  <c r="S279" i="19"/>
  <c r="J279" i="19"/>
  <c r="R279" i="19"/>
  <c r="I279" i="19"/>
  <c r="Q279" i="19"/>
  <c r="H279" i="19"/>
  <c r="AA271" i="19"/>
  <c r="G271" i="19"/>
  <c r="Z271" i="19"/>
  <c r="N271" i="19"/>
  <c r="F271" i="19"/>
  <c r="V271" i="19"/>
  <c r="M271" i="19"/>
  <c r="E271" i="19"/>
  <c r="U271" i="19"/>
  <c r="L271" i="19"/>
  <c r="T271" i="19"/>
  <c r="K271" i="19"/>
  <c r="S271" i="19"/>
  <c r="J271" i="19"/>
  <c r="R271" i="19"/>
  <c r="I271" i="19"/>
  <c r="Q271" i="19"/>
  <c r="H271" i="19"/>
  <c r="AA263" i="19"/>
  <c r="G263" i="19"/>
  <c r="Z263" i="19"/>
  <c r="N263" i="19"/>
  <c r="F263" i="19"/>
  <c r="V263" i="19"/>
  <c r="M263" i="19"/>
  <c r="E263" i="19"/>
  <c r="U263" i="19"/>
  <c r="L263" i="19"/>
  <c r="T263" i="19"/>
  <c r="K263" i="19"/>
  <c r="S263" i="19"/>
  <c r="J263" i="19"/>
  <c r="R263" i="19"/>
  <c r="I263" i="19"/>
  <c r="Q263" i="19"/>
  <c r="H263" i="19"/>
  <c r="AA255" i="19"/>
  <c r="G255" i="19"/>
  <c r="Z255" i="19"/>
  <c r="N255" i="19"/>
  <c r="F255" i="19"/>
  <c r="V255" i="19"/>
  <c r="M255" i="19"/>
  <c r="E255" i="19"/>
  <c r="U255" i="19"/>
  <c r="L255" i="19"/>
  <c r="T255" i="19"/>
  <c r="K255" i="19"/>
  <c r="S255" i="19"/>
  <c r="J255" i="19"/>
  <c r="R255" i="19"/>
  <c r="I255" i="19"/>
  <c r="Q255" i="19"/>
  <c r="H255" i="19"/>
  <c r="AA247" i="19"/>
  <c r="G247" i="19"/>
  <c r="Z247" i="19"/>
  <c r="N247" i="19"/>
  <c r="F247" i="19"/>
  <c r="V247" i="19"/>
  <c r="M247" i="19"/>
  <c r="E247" i="19"/>
  <c r="U247" i="19"/>
  <c r="L247" i="19"/>
  <c r="T247" i="19"/>
  <c r="K247" i="19"/>
  <c r="S247" i="19"/>
  <c r="J247" i="19"/>
  <c r="R247" i="19"/>
  <c r="I247" i="19"/>
  <c r="Q247" i="19"/>
  <c r="H247" i="19"/>
  <c r="V239" i="19"/>
  <c r="M239" i="19"/>
  <c r="E239" i="19"/>
  <c r="U239" i="19"/>
  <c r="L239" i="19"/>
  <c r="T239" i="19"/>
  <c r="K239" i="19"/>
  <c r="S239" i="19"/>
  <c r="J239" i="19"/>
  <c r="R239" i="19"/>
  <c r="I239" i="19"/>
  <c r="Q239" i="19"/>
  <c r="H239" i="19"/>
  <c r="AA239" i="19"/>
  <c r="G239" i="19"/>
  <c r="Z239" i="19"/>
  <c r="N239" i="19"/>
  <c r="F239" i="19"/>
  <c r="V231" i="19"/>
  <c r="M231" i="19"/>
  <c r="E231" i="19"/>
  <c r="U231" i="19"/>
  <c r="L231" i="19"/>
  <c r="T231" i="19"/>
  <c r="K231" i="19"/>
  <c r="S231" i="19"/>
  <c r="J231" i="19"/>
  <c r="R231" i="19"/>
  <c r="I231" i="19"/>
  <c r="Q231" i="19"/>
  <c r="H231" i="19"/>
  <c r="AA231" i="19"/>
  <c r="G231" i="19"/>
  <c r="Z231" i="19"/>
  <c r="N231" i="19"/>
  <c r="F231" i="19"/>
  <c r="V223" i="19"/>
  <c r="M223" i="19"/>
  <c r="E223" i="19"/>
  <c r="U223" i="19"/>
  <c r="L223" i="19"/>
  <c r="T223" i="19"/>
  <c r="K223" i="19"/>
  <c r="S223" i="19"/>
  <c r="J223" i="19"/>
  <c r="R223" i="19"/>
  <c r="I223" i="19"/>
  <c r="Q223" i="19"/>
  <c r="H223" i="19"/>
  <c r="AA223" i="19"/>
  <c r="G223" i="19"/>
  <c r="Z223" i="19"/>
  <c r="N223" i="19"/>
  <c r="F223" i="19"/>
  <c r="V215" i="19"/>
  <c r="M215" i="19"/>
  <c r="E215" i="19"/>
  <c r="U215" i="19"/>
  <c r="L215" i="19"/>
  <c r="T215" i="19"/>
  <c r="K215" i="19"/>
  <c r="S215" i="19"/>
  <c r="J215" i="19"/>
  <c r="R215" i="19"/>
  <c r="I215" i="19"/>
  <c r="Q215" i="19"/>
  <c r="H215" i="19"/>
  <c r="AA215" i="19"/>
  <c r="G215" i="19"/>
  <c r="Z215" i="19"/>
  <c r="N215" i="19"/>
  <c r="F215" i="19"/>
  <c r="V207" i="19"/>
  <c r="M207" i="19"/>
  <c r="E207" i="19"/>
  <c r="U207" i="19"/>
  <c r="L207" i="19"/>
  <c r="T207" i="19"/>
  <c r="K207" i="19"/>
  <c r="S207" i="19"/>
  <c r="J207" i="19"/>
  <c r="R207" i="19"/>
  <c r="I207" i="19"/>
  <c r="Q207" i="19"/>
  <c r="H207" i="19"/>
  <c r="AA207" i="19"/>
  <c r="G207" i="19"/>
  <c r="Z207" i="19"/>
  <c r="N207" i="19"/>
  <c r="F207" i="19"/>
  <c r="V199" i="19"/>
  <c r="M199" i="19"/>
  <c r="E199" i="19"/>
  <c r="U199" i="19"/>
  <c r="L199" i="19"/>
  <c r="T199" i="19"/>
  <c r="K199" i="19"/>
  <c r="S199" i="19"/>
  <c r="J199" i="19"/>
  <c r="R199" i="19"/>
  <c r="I199" i="19"/>
  <c r="Q199" i="19"/>
  <c r="H199" i="19"/>
  <c r="AA199" i="19"/>
  <c r="G199" i="19"/>
  <c r="Z199" i="19"/>
  <c r="N199" i="19"/>
  <c r="F199" i="19"/>
  <c r="V191" i="19"/>
  <c r="M191" i="19"/>
  <c r="E191" i="19"/>
  <c r="U191" i="19"/>
  <c r="L191" i="19"/>
  <c r="T191" i="19"/>
  <c r="K191" i="19"/>
  <c r="S191" i="19"/>
  <c r="J191" i="19"/>
  <c r="R191" i="19"/>
  <c r="I191" i="19"/>
  <c r="Q191" i="19"/>
  <c r="H191" i="19"/>
  <c r="AA191" i="19"/>
  <c r="G191" i="19"/>
  <c r="Z191" i="19"/>
  <c r="N191" i="19"/>
  <c r="F191" i="19"/>
  <c r="V183" i="19"/>
  <c r="M183" i="19"/>
  <c r="E183" i="19"/>
  <c r="U183" i="19"/>
  <c r="L183" i="19"/>
  <c r="T183" i="19"/>
  <c r="K183" i="19"/>
  <c r="S183" i="19"/>
  <c r="J183" i="19"/>
  <c r="R183" i="19"/>
  <c r="I183" i="19"/>
  <c r="Q183" i="19"/>
  <c r="H183" i="19"/>
  <c r="AA183" i="19"/>
  <c r="G183" i="19"/>
  <c r="Z183" i="19"/>
  <c r="N183" i="19"/>
  <c r="F183" i="19"/>
  <c r="V175" i="19"/>
  <c r="M175" i="19"/>
  <c r="E175" i="19"/>
  <c r="U175" i="19"/>
  <c r="L175" i="19"/>
  <c r="T175" i="19"/>
  <c r="K175" i="19"/>
  <c r="S175" i="19"/>
  <c r="J175" i="19"/>
  <c r="R175" i="19"/>
  <c r="I175" i="19"/>
  <c r="Q175" i="19"/>
  <c r="H175" i="19"/>
  <c r="AA175" i="19"/>
  <c r="G175" i="19"/>
  <c r="Z175" i="19"/>
  <c r="N175" i="19"/>
  <c r="F175" i="19"/>
  <c r="V167" i="19"/>
  <c r="M167" i="19"/>
  <c r="E167" i="19"/>
  <c r="U167" i="19"/>
  <c r="L167" i="19"/>
  <c r="T167" i="19"/>
  <c r="K167" i="19"/>
  <c r="S167" i="19"/>
  <c r="J167" i="19"/>
  <c r="R167" i="19"/>
  <c r="I167" i="19"/>
  <c r="Q167" i="19"/>
  <c r="H167" i="19"/>
  <c r="AA167" i="19"/>
  <c r="G167" i="19"/>
  <c r="Z167" i="19"/>
  <c r="N167" i="19"/>
  <c r="F167" i="19"/>
  <c r="V159" i="19"/>
  <c r="M159" i="19"/>
  <c r="E159" i="19"/>
  <c r="U159" i="19"/>
  <c r="L159" i="19"/>
  <c r="T159" i="19"/>
  <c r="K159" i="19"/>
  <c r="S159" i="19"/>
  <c r="J159" i="19"/>
  <c r="R159" i="19"/>
  <c r="I159" i="19"/>
  <c r="Q159" i="19"/>
  <c r="H159" i="19"/>
  <c r="AA159" i="19"/>
  <c r="G159" i="19"/>
  <c r="Z159" i="19"/>
  <c r="N159" i="19"/>
  <c r="F159" i="19"/>
  <c r="V151" i="19"/>
  <c r="M151" i="19"/>
  <c r="E151" i="19"/>
  <c r="U151" i="19"/>
  <c r="L151" i="19"/>
  <c r="T151" i="19"/>
  <c r="K151" i="19"/>
  <c r="S151" i="19"/>
  <c r="J151" i="19"/>
  <c r="R151" i="19"/>
  <c r="I151" i="19"/>
  <c r="Q151" i="19"/>
  <c r="H151" i="19"/>
  <c r="AA151" i="19"/>
  <c r="G151" i="19"/>
  <c r="Z151" i="19"/>
  <c r="N151" i="19"/>
  <c r="F151" i="19"/>
  <c r="V143" i="19"/>
  <c r="M143" i="19"/>
  <c r="E143" i="19"/>
  <c r="U143" i="19"/>
  <c r="L143" i="19"/>
  <c r="T143" i="19"/>
  <c r="K143" i="19"/>
  <c r="S143" i="19"/>
  <c r="J143" i="19"/>
  <c r="R143" i="19"/>
  <c r="I143" i="19"/>
  <c r="Q143" i="19"/>
  <c r="H143" i="19"/>
  <c r="AA143" i="19"/>
  <c r="G143" i="19"/>
  <c r="Z143" i="19"/>
  <c r="N143" i="19"/>
  <c r="F143" i="19"/>
  <c r="V135" i="19"/>
  <c r="M135" i="19"/>
  <c r="E135" i="19"/>
  <c r="U135" i="19"/>
  <c r="L135" i="19"/>
  <c r="T135" i="19"/>
  <c r="K135" i="19"/>
  <c r="S135" i="19"/>
  <c r="J135" i="19"/>
  <c r="R135" i="19"/>
  <c r="I135" i="19"/>
  <c r="Q135" i="19"/>
  <c r="H135" i="19"/>
  <c r="AA135" i="19"/>
  <c r="G135" i="19"/>
  <c r="Z135" i="19"/>
  <c r="N135" i="19"/>
  <c r="F135" i="19"/>
  <c r="V127" i="19"/>
  <c r="M127" i="19"/>
  <c r="E127" i="19"/>
  <c r="U127" i="19"/>
  <c r="L127" i="19"/>
  <c r="T127" i="19"/>
  <c r="K127" i="19"/>
  <c r="S127" i="19"/>
  <c r="J127" i="19"/>
  <c r="R127" i="19"/>
  <c r="I127" i="19"/>
  <c r="Q127" i="19"/>
  <c r="H127" i="19"/>
  <c r="AA127" i="19"/>
  <c r="G127" i="19"/>
  <c r="Z127" i="19"/>
  <c r="N127" i="19"/>
  <c r="F127" i="19"/>
  <c r="V119" i="19"/>
  <c r="M119" i="19"/>
  <c r="E119" i="19"/>
  <c r="U119" i="19"/>
  <c r="L119" i="19"/>
  <c r="T119" i="19"/>
  <c r="K119" i="19"/>
  <c r="S119" i="19"/>
  <c r="J119" i="19"/>
  <c r="R119" i="19"/>
  <c r="I119" i="19"/>
  <c r="Q119" i="19"/>
  <c r="H119" i="19"/>
  <c r="AA119" i="19"/>
  <c r="G119" i="19"/>
  <c r="Z119" i="19"/>
  <c r="N119" i="19"/>
  <c r="F119" i="19"/>
  <c r="V111" i="19"/>
  <c r="M111" i="19"/>
  <c r="E111" i="19"/>
  <c r="U111" i="19"/>
  <c r="L111" i="19"/>
  <c r="T111" i="19"/>
  <c r="K111" i="19"/>
  <c r="S111" i="19"/>
  <c r="J111" i="19"/>
  <c r="R111" i="19"/>
  <c r="I111" i="19"/>
  <c r="Q111" i="19"/>
  <c r="H111" i="19"/>
  <c r="AA111" i="19"/>
  <c r="G111" i="19"/>
  <c r="Z111" i="19"/>
  <c r="N111" i="19"/>
  <c r="F111" i="19"/>
  <c r="V103" i="19"/>
  <c r="M103" i="19"/>
  <c r="E103" i="19"/>
  <c r="U103" i="19"/>
  <c r="L103" i="19"/>
  <c r="T103" i="19"/>
  <c r="K103" i="19"/>
  <c r="S103" i="19"/>
  <c r="J103" i="19"/>
  <c r="R103" i="19"/>
  <c r="I103" i="19"/>
  <c r="Q103" i="19"/>
  <c r="H103" i="19"/>
  <c r="AA103" i="19"/>
  <c r="G103" i="19"/>
  <c r="Z103" i="19"/>
  <c r="N103" i="19"/>
  <c r="F103" i="19"/>
  <c r="AA95" i="19"/>
  <c r="G95" i="19"/>
  <c r="Z95" i="19"/>
  <c r="N95" i="19"/>
  <c r="F95" i="19"/>
  <c r="V95" i="19"/>
  <c r="M95" i="19"/>
  <c r="E95" i="19"/>
  <c r="U95" i="19"/>
  <c r="L95" i="19"/>
  <c r="T95" i="19"/>
  <c r="K95" i="19"/>
  <c r="R95" i="19"/>
  <c r="I95" i="19"/>
  <c r="Q95" i="19"/>
  <c r="H95" i="19"/>
  <c r="AA87" i="19"/>
  <c r="G87" i="19"/>
  <c r="Z87" i="19"/>
  <c r="N87" i="19"/>
  <c r="F87" i="19"/>
  <c r="V87" i="19"/>
  <c r="M87" i="19"/>
  <c r="E87" i="19"/>
  <c r="U87" i="19"/>
  <c r="L87" i="19"/>
  <c r="T87" i="19"/>
  <c r="K87" i="19"/>
  <c r="R87" i="19"/>
  <c r="I87" i="19"/>
  <c r="Q87" i="19"/>
  <c r="H87" i="19"/>
  <c r="AA79" i="19"/>
  <c r="G79" i="19"/>
  <c r="Z79" i="19"/>
  <c r="N79" i="19"/>
  <c r="F79" i="19"/>
  <c r="V79" i="19"/>
  <c r="M79" i="19"/>
  <c r="E79" i="19"/>
  <c r="U79" i="19"/>
  <c r="L79" i="19"/>
  <c r="T79" i="19"/>
  <c r="K79" i="19"/>
  <c r="R79" i="19"/>
  <c r="I79" i="19"/>
  <c r="Q79" i="19"/>
  <c r="H79" i="19"/>
  <c r="AA71" i="19"/>
  <c r="G71" i="19"/>
  <c r="Z71" i="19"/>
  <c r="N71" i="19"/>
  <c r="F71" i="19"/>
  <c r="V71" i="19"/>
  <c r="M71" i="19"/>
  <c r="E71" i="19"/>
  <c r="U71" i="19"/>
  <c r="L71" i="19"/>
  <c r="T71" i="19"/>
  <c r="K71" i="19"/>
  <c r="R71" i="19"/>
  <c r="I71" i="19"/>
  <c r="Q71" i="19"/>
  <c r="H71" i="19"/>
  <c r="AA63" i="19"/>
  <c r="G63" i="19"/>
  <c r="Z63" i="19"/>
  <c r="N63" i="19"/>
  <c r="F63" i="19"/>
  <c r="V63" i="19"/>
  <c r="M63" i="19"/>
  <c r="E63" i="19"/>
  <c r="U63" i="19"/>
  <c r="L63" i="19"/>
  <c r="T63" i="19"/>
  <c r="K63" i="19"/>
  <c r="R63" i="19"/>
  <c r="I63" i="19"/>
  <c r="Q63" i="19"/>
  <c r="H63" i="19"/>
  <c r="AA55" i="19"/>
  <c r="G55" i="19"/>
  <c r="Z55" i="19"/>
  <c r="N55" i="19"/>
  <c r="F55" i="19"/>
  <c r="V55" i="19"/>
  <c r="M55" i="19"/>
  <c r="E55" i="19"/>
  <c r="U55" i="19"/>
  <c r="L55" i="19"/>
  <c r="T55" i="19"/>
  <c r="K55" i="19"/>
  <c r="R55" i="19"/>
  <c r="I55" i="19"/>
  <c r="Q55" i="19"/>
  <c r="H55" i="19"/>
  <c r="AA47" i="19"/>
  <c r="G47" i="19"/>
  <c r="Z47" i="19"/>
  <c r="N47" i="19"/>
  <c r="F47" i="19"/>
  <c r="V47" i="19"/>
  <c r="M47" i="19"/>
  <c r="E47" i="19"/>
  <c r="U47" i="19"/>
  <c r="L47" i="19"/>
  <c r="T47" i="19"/>
  <c r="K47" i="19"/>
  <c r="R47" i="19"/>
  <c r="I47" i="19"/>
  <c r="Q47" i="19"/>
  <c r="H47" i="19"/>
  <c r="AA39" i="19"/>
  <c r="G39" i="19"/>
  <c r="Z39" i="19"/>
  <c r="N39" i="19"/>
  <c r="F39" i="19"/>
  <c r="V39" i="19"/>
  <c r="M39" i="19"/>
  <c r="E39" i="19"/>
  <c r="U39" i="19"/>
  <c r="L39" i="19"/>
  <c r="T39" i="19"/>
  <c r="K39" i="19"/>
  <c r="R39" i="19"/>
  <c r="I39" i="19"/>
  <c r="Q39" i="19"/>
  <c r="H39" i="19"/>
  <c r="AA31" i="19"/>
  <c r="G31" i="19"/>
  <c r="Z31" i="19"/>
  <c r="N31" i="19"/>
  <c r="F31" i="19"/>
  <c r="V31" i="19"/>
  <c r="M31" i="19"/>
  <c r="E31" i="19"/>
  <c r="U31" i="19"/>
  <c r="L31" i="19"/>
  <c r="T31" i="19"/>
  <c r="K31" i="19"/>
  <c r="R31" i="19"/>
  <c r="I31" i="19"/>
  <c r="Q31" i="19"/>
  <c r="H31" i="19"/>
  <c r="AA23" i="19"/>
  <c r="G23" i="19"/>
  <c r="Z23" i="19"/>
  <c r="N23" i="19"/>
  <c r="F23" i="19"/>
  <c r="V23" i="19"/>
  <c r="M23" i="19"/>
  <c r="E23" i="19"/>
  <c r="U23" i="19"/>
  <c r="L23" i="19"/>
  <c r="T23" i="19"/>
  <c r="K23" i="19"/>
  <c r="R23" i="19"/>
  <c r="I23" i="19"/>
  <c r="Q23" i="19"/>
  <c r="H23" i="19"/>
  <c r="AA15" i="19"/>
  <c r="G15" i="19"/>
  <c r="Z15" i="19"/>
  <c r="N15" i="19"/>
  <c r="F15" i="19"/>
  <c r="V15" i="19"/>
  <c r="M15" i="19"/>
  <c r="E15" i="19"/>
  <c r="U15" i="19"/>
  <c r="L15" i="19"/>
  <c r="T15" i="19"/>
  <c r="K15" i="19"/>
  <c r="R15" i="19"/>
  <c r="I15" i="19"/>
  <c r="Q15" i="19"/>
  <c r="H15" i="19"/>
  <c r="AA7" i="19"/>
  <c r="G7" i="19"/>
  <c r="Z7" i="19"/>
  <c r="N7" i="19"/>
  <c r="F7" i="19"/>
  <c r="V7" i="19"/>
  <c r="M7" i="19"/>
  <c r="E7" i="19"/>
  <c r="U7" i="19"/>
  <c r="L7" i="19"/>
  <c r="T7" i="19"/>
  <c r="K7" i="19"/>
  <c r="R7" i="19"/>
  <c r="I7" i="19"/>
  <c r="Q7" i="19"/>
  <c r="H7" i="19"/>
  <c r="P1519" i="20"/>
  <c r="W1519" i="20" s="1"/>
  <c r="O1519" i="19"/>
  <c r="P1513" i="20"/>
  <c r="W1513" i="20" s="1"/>
  <c r="O1513" i="19"/>
  <c r="P1487" i="20"/>
  <c r="W1487" i="20" s="1"/>
  <c r="O1487" i="19"/>
  <c r="P1481" i="20"/>
  <c r="W1481" i="20" s="1"/>
  <c r="O1481" i="19"/>
  <c r="P1455" i="20"/>
  <c r="W1455" i="20" s="1"/>
  <c r="O1455" i="19"/>
  <c r="P1449" i="20"/>
  <c r="W1449" i="20" s="1"/>
  <c r="O1449" i="19"/>
  <c r="P1423" i="20"/>
  <c r="W1423" i="20" s="1"/>
  <c r="O1423" i="19"/>
  <c r="P1417" i="20"/>
  <c r="W1417" i="20" s="1"/>
  <c r="O1417" i="19"/>
  <c r="P1391" i="20"/>
  <c r="W1391" i="20" s="1"/>
  <c r="O1391" i="19"/>
  <c r="P1385" i="20"/>
  <c r="W1385" i="20" s="1"/>
  <c r="O1385" i="19"/>
  <c r="P1359" i="20"/>
  <c r="W1359" i="20" s="1"/>
  <c r="O1359" i="19"/>
  <c r="P1353" i="20"/>
  <c r="W1353" i="20" s="1"/>
  <c r="O1353" i="19"/>
  <c r="O1241" i="19"/>
  <c r="P1231" i="20"/>
  <c r="W1231" i="20" s="1"/>
  <c r="O1231" i="19"/>
  <c r="P1219" i="20"/>
  <c r="W1219" i="20" s="1"/>
  <c r="O1219" i="19"/>
  <c r="P1191" i="20"/>
  <c r="W1191" i="20" s="1"/>
  <c r="O1191" i="19"/>
  <c r="O1173" i="19"/>
  <c r="P1167" i="20"/>
  <c r="W1167" i="20" s="1"/>
  <c r="O1167" i="19"/>
  <c r="P1155" i="20"/>
  <c r="W1155" i="20" s="1"/>
  <c r="O1155" i="19"/>
  <c r="P1119" i="20"/>
  <c r="W1119" i="20" s="1"/>
  <c r="O1119" i="19"/>
  <c r="P1113" i="20"/>
  <c r="W1113" i="20" s="1"/>
  <c r="O1113" i="19"/>
  <c r="P1107" i="20"/>
  <c r="W1107" i="20" s="1"/>
  <c r="O1107" i="19"/>
  <c r="P1101" i="20"/>
  <c r="W1101" i="20" s="1"/>
  <c r="O1101" i="19"/>
  <c r="O1073" i="19"/>
  <c r="P1061" i="20"/>
  <c r="W1061" i="20" s="1"/>
  <c r="O1061" i="19"/>
  <c r="P1055" i="20"/>
  <c r="W1055" i="20" s="1"/>
  <c r="O1055" i="19"/>
  <c r="P1049" i="20"/>
  <c r="W1049" i="20" s="1"/>
  <c r="O1049" i="19"/>
  <c r="P950" i="20"/>
  <c r="W950" i="20" s="1"/>
  <c r="O950" i="19"/>
  <c r="O945" i="19"/>
  <c r="P933" i="20"/>
  <c r="W933" i="20" s="1"/>
  <c r="O933" i="19"/>
  <c r="P926" i="20"/>
  <c r="W926" i="20" s="1"/>
  <c r="O926" i="19"/>
  <c r="P919" i="20"/>
  <c r="W919" i="20" s="1"/>
  <c r="O919" i="19"/>
  <c r="P913" i="20"/>
  <c r="W913" i="20" s="1"/>
  <c r="O913" i="19"/>
  <c r="O907" i="19"/>
  <c r="O902" i="19"/>
  <c r="O884" i="19"/>
  <c r="P877" i="20"/>
  <c r="W877" i="20" s="1"/>
  <c r="O877" i="19"/>
  <c r="P870" i="20"/>
  <c r="W870" i="20" s="1"/>
  <c r="O870" i="19"/>
  <c r="P663" i="20"/>
  <c r="W663" i="20" s="1"/>
  <c r="O663" i="19"/>
  <c r="P655" i="20"/>
  <c r="W655" i="20" s="1"/>
  <c r="O655" i="19"/>
  <c r="P647" i="20"/>
  <c r="W647" i="20" s="1"/>
  <c r="O647" i="19"/>
  <c r="P639" i="20"/>
  <c r="W639" i="20" s="1"/>
  <c r="O639" i="19"/>
  <c r="P631" i="20"/>
  <c r="W631" i="20" s="1"/>
  <c r="O631" i="19"/>
  <c r="P623" i="20"/>
  <c r="W623" i="20" s="1"/>
  <c r="O623" i="19"/>
  <c r="P615" i="20"/>
  <c r="W615" i="20" s="1"/>
  <c r="O615" i="19"/>
  <c r="P607" i="20"/>
  <c r="W607" i="20" s="1"/>
  <c r="O607" i="19"/>
  <c r="P599" i="20"/>
  <c r="W599" i="20" s="1"/>
  <c r="O599" i="19"/>
  <c r="P591" i="20"/>
  <c r="W591" i="20" s="1"/>
  <c r="O591" i="19"/>
  <c r="P583" i="20"/>
  <c r="W583" i="20" s="1"/>
  <c r="O583" i="19"/>
  <c r="P575" i="20"/>
  <c r="W575" i="20" s="1"/>
  <c r="O575" i="19"/>
  <c r="P567" i="20"/>
  <c r="W567" i="20" s="1"/>
  <c r="O567" i="19"/>
  <c r="P559" i="20"/>
  <c r="W559" i="20" s="1"/>
  <c r="O559" i="19"/>
  <c r="P551" i="20"/>
  <c r="W551" i="20" s="1"/>
  <c r="O551" i="19"/>
  <c r="P543" i="20"/>
  <c r="W543" i="20" s="1"/>
  <c r="O543" i="19"/>
  <c r="P535" i="20"/>
  <c r="W535" i="20" s="1"/>
  <c r="O535" i="19"/>
  <c r="P527" i="20"/>
  <c r="W527" i="20" s="1"/>
  <c r="O527" i="19"/>
  <c r="P519" i="20"/>
  <c r="W519" i="20" s="1"/>
  <c r="O519" i="19"/>
  <c r="P511" i="20"/>
  <c r="W511" i="20" s="1"/>
  <c r="O511" i="19"/>
  <c r="P503" i="20"/>
  <c r="W503" i="20" s="1"/>
  <c r="O503" i="19"/>
  <c r="P495" i="20"/>
  <c r="W495" i="20" s="1"/>
  <c r="O495" i="19"/>
  <c r="P487" i="20"/>
  <c r="W487" i="20" s="1"/>
  <c r="O487" i="19"/>
  <c r="P479" i="20"/>
  <c r="W479" i="20" s="1"/>
  <c r="O479" i="19"/>
  <c r="O378" i="19"/>
  <c r="O373" i="19"/>
  <c r="P367" i="20"/>
  <c r="W367" i="20" s="1"/>
  <c r="O367" i="19"/>
  <c r="O362" i="19"/>
  <c r="O357" i="19"/>
  <c r="P351" i="20"/>
  <c r="W351" i="20" s="1"/>
  <c r="O351" i="19"/>
  <c r="O346" i="19"/>
  <c r="O341" i="19"/>
  <c r="P334" i="20"/>
  <c r="W334" i="20" s="1"/>
  <c r="O334" i="19"/>
  <c r="P328" i="20"/>
  <c r="W328" i="20" s="1"/>
  <c r="O328" i="19"/>
  <c r="O317" i="19"/>
  <c r="O310" i="19"/>
  <c r="P304" i="20"/>
  <c r="W304" i="20" s="1"/>
  <c r="O304" i="19"/>
  <c r="P293" i="20"/>
  <c r="W293" i="20" s="1"/>
  <c r="O293" i="19"/>
  <c r="O287" i="19"/>
  <c r="P281" i="20"/>
  <c r="W281" i="20" s="1"/>
  <c r="O281" i="19"/>
  <c r="O253" i="19"/>
  <c r="O246" i="19"/>
  <c r="P240" i="20"/>
  <c r="W240" i="20" s="1"/>
  <c r="O240" i="19"/>
  <c r="P229" i="20"/>
  <c r="W229" i="20" s="1"/>
  <c r="O229" i="19"/>
  <c r="O223" i="19"/>
  <c r="P217" i="20"/>
  <c r="W217" i="20" s="1"/>
  <c r="O217" i="19"/>
  <c r="O95" i="19"/>
  <c r="P89" i="20"/>
  <c r="W89" i="20" s="1"/>
  <c r="O89" i="19"/>
  <c r="P78" i="20"/>
  <c r="W78" i="20" s="1"/>
  <c r="O78" i="19"/>
  <c r="O73" i="19"/>
  <c r="P67" i="20"/>
  <c r="W67" i="20" s="1"/>
  <c r="O67" i="19"/>
  <c r="O62" i="19"/>
  <c r="P55" i="20"/>
  <c r="W55" i="20" s="1"/>
  <c r="O55" i="19"/>
  <c r="O50" i="19"/>
  <c r="P38" i="20"/>
  <c r="W38" i="20" s="1"/>
  <c r="O38" i="19"/>
  <c r="O14" i="19"/>
  <c r="O9" i="19"/>
  <c r="N3" i="19"/>
  <c r="I10" i="19"/>
  <c r="AA16" i="19"/>
  <c r="K20" i="19"/>
  <c r="S23" i="19"/>
  <c r="F27" i="19"/>
  <c r="H37" i="19"/>
  <c r="O40" i="19"/>
  <c r="J47" i="19"/>
  <c r="L57" i="19"/>
  <c r="G64" i="19"/>
  <c r="N67" i="19"/>
  <c r="I74" i="19"/>
  <c r="AA80" i="19"/>
  <c r="K84" i="19"/>
  <c r="S87" i="19"/>
  <c r="F91" i="19"/>
  <c r="Z1046" i="19"/>
  <c r="G1046" i="19"/>
  <c r="AA1046" i="19"/>
  <c r="S1030" i="19"/>
  <c r="J1030" i="19"/>
  <c r="R1030" i="19"/>
  <c r="I1030" i="19"/>
  <c r="Q1030" i="19"/>
  <c r="H1030" i="19"/>
  <c r="Z1030" i="19"/>
  <c r="N1030" i="19"/>
  <c r="F1030" i="19"/>
  <c r="V1030" i="19"/>
  <c r="M1030" i="19"/>
  <c r="E1030" i="19"/>
  <c r="U1030" i="19"/>
  <c r="L1030" i="19"/>
  <c r="AA1030" i="19"/>
  <c r="T1030" i="19"/>
  <c r="K1030" i="19"/>
  <c r="G1030" i="19"/>
  <c r="U1014" i="19"/>
  <c r="L1014" i="19"/>
  <c r="T1014" i="19"/>
  <c r="K1014" i="19"/>
  <c r="S1014" i="19"/>
  <c r="J1014" i="19"/>
  <c r="R1014" i="19"/>
  <c r="I1014" i="19"/>
  <c r="Q1014" i="19"/>
  <c r="H1014" i="19"/>
  <c r="AA1014" i="19"/>
  <c r="G1014" i="19"/>
  <c r="Z1014" i="19"/>
  <c r="N1014" i="19"/>
  <c r="F1014" i="19"/>
  <c r="V1014" i="19"/>
  <c r="M1014" i="19"/>
  <c r="E1014" i="19"/>
  <c r="U998" i="19"/>
  <c r="L998" i="19"/>
  <c r="T998" i="19"/>
  <c r="K998" i="19"/>
  <c r="S998" i="19"/>
  <c r="J998" i="19"/>
  <c r="R998" i="19"/>
  <c r="I998" i="19"/>
  <c r="Q998" i="19"/>
  <c r="H998" i="19"/>
  <c r="AA998" i="19"/>
  <c r="G998" i="19"/>
  <c r="Z998" i="19"/>
  <c r="N998" i="19"/>
  <c r="F998" i="19"/>
  <c r="V998" i="19"/>
  <c r="M998" i="19"/>
  <c r="E998" i="19"/>
  <c r="U974" i="19"/>
  <c r="L974" i="19"/>
  <c r="T974" i="19"/>
  <c r="K974" i="19"/>
  <c r="S974" i="19"/>
  <c r="J974" i="19"/>
  <c r="R974" i="19"/>
  <c r="I974" i="19"/>
  <c r="Q974" i="19"/>
  <c r="H974" i="19"/>
  <c r="AA974" i="19"/>
  <c r="G974" i="19"/>
  <c r="Z974" i="19"/>
  <c r="N974" i="19"/>
  <c r="F974" i="19"/>
  <c r="V974" i="19"/>
  <c r="M974" i="19"/>
  <c r="E974" i="19"/>
  <c r="S958" i="19"/>
  <c r="R958" i="19"/>
  <c r="I958" i="19"/>
  <c r="Z958" i="19"/>
  <c r="V958" i="19"/>
  <c r="L958" i="19"/>
  <c r="AA958" i="19"/>
  <c r="K958" i="19"/>
  <c r="U958" i="19"/>
  <c r="J958" i="19"/>
  <c r="T958" i="19"/>
  <c r="H958" i="19"/>
  <c r="Q958" i="19"/>
  <c r="G958" i="19"/>
  <c r="F958" i="19"/>
  <c r="N958" i="19"/>
  <c r="E958" i="19"/>
  <c r="M958" i="19"/>
  <c r="T942" i="19"/>
  <c r="K942" i="19"/>
  <c r="S942" i="19"/>
  <c r="J942" i="19"/>
  <c r="R942" i="19"/>
  <c r="I942" i="19"/>
  <c r="Q942" i="19"/>
  <c r="H942" i="19"/>
  <c r="AA942" i="19"/>
  <c r="G942" i="19"/>
  <c r="Z942" i="19"/>
  <c r="N942" i="19"/>
  <c r="F942" i="19"/>
  <c r="V942" i="19"/>
  <c r="M942" i="19"/>
  <c r="E942" i="19"/>
  <c r="U942" i="19"/>
  <c r="L942" i="19"/>
  <c r="T926" i="19"/>
  <c r="K926" i="19"/>
  <c r="S926" i="19"/>
  <c r="J926" i="19"/>
  <c r="R926" i="19"/>
  <c r="I926" i="19"/>
  <c r="Q926" i="19"/>
  <c r="H926" i="19"/>
  <c r="AA926" i="19"/>
  <c r="G926" i="19"/>
  <c r="Z926" i="19"/>
  <c r="N926" i="19"/>
  <c r="F926" i="19"/>
  <c r="V926" i="19"/>
  <c r="M926" i="19"/>
  <c r="E926" i="19"/>
  <c r="U926" i="19"/>
  <c r="L926" i="19"/>
  <c r="T910" i="19"/>
  <c r="K910" i="19"/>
  <c r="S910" i="19"/>
  <c r="J910" i="19"/>
  <c r="R910" i="19"/>
  <c r="I910" i="19"/>
  <c r="Q910" i="19"/>
  <c r="H910" i="19"/>
  <c r="AA910" i="19"/>
  <c r="G910" i="19"/>
  <c r="Z910" i="19"/>
  <c r="N910" i="19"/>
  <c r="F910" i="19"/>
  <c r="V910" i="19"/>
  <c r="M910" i="19"/>
  <c r="E910" i="19"/>
  <c r="L910" i="19"/>
  <c r="U910" i="19"/>
  <c r="T894" i="19"/>
  <c r="K894" i="19"/>
  <c r="S894" i="19"/>
  <c r="J894" i="19"/>
  <c r="R894" i="19"/>
  <c r="I894" i="19"/>
  <c r="Q894" i="19"/>
  <c r="H894" i="19"/>
  <c r="AA894" i="19"/>
  <c r="G894" i="19"/>
  <c r="Z894" i="19"/>
  <c r="N894" i="19"/>
  <c r="F894" i="19"/>
  <c r="V894" i="19"/>
  <c r="M894" i="19"/>
  <c r="E894" i="19"/>
  <c r="U894" i="19"/>
  <c r="L894" i="19"/>
  <c r="V878" i="19"/>
  <c r="M878" i="19"/>
  <c r="E878" i="19"/>
  <c r="U878" i="19"/>
  <c r="L878" i="19"/>
  <c r="T878" i="19"/>
  <c r="K878" i="19"/>
  <c r="S878" i="19"/>
  <c r="J878" i="19"/>
  <c r="R878" i="19"/>
  <c r="I878" i="19"/>
  <c r="Q878" i="19"/>
  <c r="H878" i="19"/>
  <c r="AA878" i="19"/>
  <c r="G878" i="19"/>
  <c r="Z878" i="19"/>
  <c r="N878" i="19"/>
  <c r="F878" i="19"/>
  <c r="V862" i="19"/>
  <c r="M862" i="19"/>
  <c r="E862" i="19"/>
  <c r="U862" i="19"/>
  <c r="L862" i="19"/>
  <c r="T862" i="19"/>
  <c r="K862" i="19"/>
  <c r="S862" i="19"/>
  <c r="J862" i="19"/>
  <c r="R862" i="19"/>
  <c r="I862" i="19"/>
  <c r="Q862" i="19"/>
  <c r="H862" i="19"/>
  <c r="AA862" i="19"/>
  <c r="G862" i="19"/>
  <c r="Z862" i="19"/>
  <c r="N862" i="19"/>
  <c r="F862" i="19"/>
  <c r="V846" i="19"/>
  <c r="M846" i="19"/>
  <c r="E846" i="19"/>
  <c r="U846" i="19"/>
  <c r="L846" i="19"/>
  <c r="T846" i="19"/>
  <c r="K846" i="19"/>
  <c r="S846" i="19"/>
  <c r="J846" i="19"/>
  <c r="R846" i="19"/>
  <c r="I846" i="19"/>
  <c r="Q846" i="19"/>
  <c r="H846" i="19"/>
  <c r="AA846" i="19"/>
  <c r="G846" i="19"/>
  <c r="Z846" i="19"/>
  <c r="N846" i="19"/>
  <c r="F846" i="19"/>
  <c r="V838" i="19"/>
  <c r="M838" i="19"/>
  <c r="E838" i="19"/>
  <c r="U838" i="19"/>
  <c r="L838" i="19"/>
  <c r="T838" i="19"/>
  <c r="K838" i="19"/>
  <c r="S838" i="19"/>
  <c r="J838" i="19"/>
  <c r="R838" i="19"/>
  <c r="I838" i="19"/>
  <c r="Q838" i="19"/>
  <c r="H838" i="19"/>
  <c r="AA838" i="19"/>
  <c r="G838" i="19"/>
  <c r="Z838" i="19"/>
  <c r="N838" i="19"/>
  <c r="F838" i="19"/>
  <c r="V830" i="19"/>
  <c r="M830" i="19"/>
  <c r="E830" i="19"/>
  <c r="U830" i="19"/>
  <c r="L830" i="19"/>
  <c r="T830" i="19"/>
  <c r="K830" i="19"/>
  <c r="S830" i="19"/>
  <c r="J830" i="19"/>
  <c r="R830" i="19"/>
  <c r="I830" i="19"/>
  <c r="Q830" i="19"/>
  <c r="H830" i="19"/>
  <c r="AA830" i="19"/>
  <c r="G830" i="19"/>
  <c r="Z830" i="19"/>
  <c r="N830" i="19"/>
  <c r="F830" i="19"/>
  <c r="V822" i="19"/>
  <c r="M822" i="19"/>
  <c r="E822" i="19"/>
  <c r="U822" i="19"/>
  <c r="L822" i="19"/>
  <c r="T822" i="19"/>
  <c r="K822" i="19"/>
  <c r="S822" i="19"/>
  <c r="J822" i="19"/>
  <c r="R822" i="19"/>
  <c r="I822" i="19"/>
  <c r="Q822" i="19"/>
  <c r="H822" i="19"/>
  <c r="AA822" i="19"/>
  <c r="G822" i="19"/>
  <c r="Z822" i="19"/>
  <c r="N822" i="19"/>
  <c r="F822" i="19"/>
  <c r="V814" i="19"/>
  <c r="M814" i="19"/>
  <c r="E814" i="19"/>
  <c r="U814" i="19"/>
  <c r="L814" i="19"/>
  <c r="T814" i="19"/>
  <c r="K814" i="19"/>
  <c r="S814" i="19"/>
  <c r="J814" i="19"/>
  <c r="R814" i="19"/>
  <c r="I814" i="19"/>
  <c r="Q814" i="19"/>
  <c r="H814" i="19"/>
  <c r="AA814" i="19"/>
  <c r="G814" i="19"/>
  <c r="Z814" i="19"/>
  <c r="N814" i="19"/>
  <c r="F814" i="19"/>
  <c r="V806" i="19"/>
  <c r="M806" i="19"/>
  <c r="E806" i="19"/>
  <c r="U806" i="19"/>
  <c r="L806" i="19"/>
  <c r="T806" i="19"/>
  <c r="K806" i="19"/>
  <c r="S806" i="19"/>
  <c r="J806" i="19"/>
  <c r="R806" i="19"/>
  <c r="I806" i="19"/>
  <c r="Q806" i="19"/>
  <c r="H806" i="19"/>
  <c r="AA806" i="19"/>
  <c r="G806" i="19"/>
  <c r="Z806" i="19"/>
  <c r="N806" i="19"/>
  <c r="F806" i="19"/>
  <c r="V798" i="19"/>
  <c r="M798" i="19"/>
  <c r="E798" i="19"/>
  <c r="U798" i="19"/>
  <c r="L798" i="19"/>
  <c r="T798" i="19"/>
  <c r="K798" i="19"/>
  <c r="S798" i="19"/>
  <c r="J798" i="19"/>
  <c r="R798" i="19"/>
  <c r="I798" i="19"/>
  <c r="Q798" i="19"/>
  <c r="H798" i="19"/>
  <c r="AA798" i="19"/>
  <c r="G798" i="19"/>
  <c r="Z798" i="19"/>
  <c r="N798" i="19"/>
  <c r="F798" i="19"/>
  <c r="V782" i="19"/>
  <c r="M782" i="19"/>
  <c r="E782" i="19"/>
  <c r="U782" i="19"/>
  <c r="L782" i="19"/>
  <c r="T782" i="19"/>
  <c r="K782" i="19"/>
  <c r="S782" i="19"/>
  <c r="J782" i="19"/>
  <c r="R782" i="19"/>
  <c r="I782" i="19"/>
  <c r="Q782" i="19"/>
  <c r="H782" i="19"/>
  <c r="AA782" i="19"/>
  <c r="G782" i="19"/>
  <c r="Z782" i="19"/>
  <c r="N782" i="19"/>
  <c r="F782" i="19"/>
  <c r="V774" i="19"/>
  <c r="M774" i="19"/>
  <c r="E774" i="19"/>
  <c r="U774" i="19"/>
  <c r="L774" i="19"/>
  <c r="T774" i="19"/>
  <c r="K774" i="19"/>
  <c r="S774" i="19"/>
  <c r="J774" i="19"/>
  <c r="R774" i="19"/>
  <c r="I774" i="19"/>
  <c r="Q774" i="19"/>
  <c r="H774" i="19"/>
  <c r="AA774" i="19"/>
  <c r="G774" i="19"/>
  <c r="Z774" i="19"/>
  <c r="N774" i="19"/>
  <c r="F774" i="19"/>
  <c r="V766" i="19"/>
  <c r="M766" i="19"/>
  <c r="E766" i="19"/>
  <c r="U766" i="19"/>
  <c r="L766" i="19"/>
  <c r="T766" i="19"/>
  <c r="K766" i="19"/>
  <c r="S766" i="19"/>
  <c r="J766" i="19"/>
  <c r="R766" i="19"/>
  <c r="I766" i="19"/>
  <c r="Q766" i="19"/>
  <c r="H766" i="19"/>
  <c r="AA766" i="19"/>
  <c r="G766" i="19"/>
  <c r="Z766" i="19"/>
  <c r="N766" i="19"/>
  <c r="F766" i="19"/>
  <c r="V758" i="19"/>
  <c r="M758" i="19"/>
  <c r="E758" i="19"/>
  <c r="U758" i="19"/>
  <c r="L758" i="19"/>
  <c r="T758" i="19"/>
  <c r="K758" i="19"/>
  <c r="S758" i="19"/>
  <c r="J758" i="19"/>
  <c r="R758" i="19"/>
  <c r="I758" i="19"/>
  <c r="Q758" i="19"/>
  <c r="H758" i="19"/>
  <c r="AA758" i="19"/>
  <c r="G758" i="19"/>
  <c r="Z758" i="19"/>
  <c r="N758" i="19"/>
  <c r="F758" i="19"/>
  <c r="S750" i="19"/>
  <c r="J750" i="19"/>
  <c r="R750" i="19"/>
  <c r="I750" i="19"/>
  <c r="Q750" i="19"/>
  <c r="H750" i="19"/>
  <c r="AA750" i="19"/>
  <c r="G750" i="19"/>
  <c r="Z750" i="19"/>
  <c r="N750" i="19"/>
  <c r="F750" i="19"/>
  <c r="V750" i="19"/>
  <c r="M750" i="19"/>
  <c r="E750" i="19"/>
  <c r="U750" i="19"/>
  <c r="L750" i="19"/>
  <c r="T750" i="19"/>
  <c r="K750" i="19"/>
  <c r="S742" i="19"/>
  <c r="J742" i="19"/>
  <c r="R742" i="19"/>
  <c r="I742" i="19"/>
  <c r="Q742" i="19"/>
  <c r="H742" i="19"/>
  <c r="AA742" i="19"/>
  <c r="G742" i="19"/>
  <c r="Z742" i="19"/>
  <c r="N742" i="19"/>
  <c r="F742" i="19"/>
  <c r="V742" i="19"/>
  <c r="M742" i="19"/>
  <c r="E742" i="19"/>
  <c r="U742" i="19"/>
  <c r="L742" i="19"/>
  <c r="T742" i="19"/>
  <c r="K742" i="19"/>
  <c r="S734" i="19"/>
  <c r="J734" i="19"/>
  <c r="R734" i="19"/>
  <c r="I734" i="19"/>
  <c r="Q734" i="19"/>
  <c r="H734" i="19"/>
  <c r="AA734" i="19"/>
  <c r="G734" i="19"/>
  <c r="Z734" i="19"/>
  <c r="N734" i="19"/>
  <c r="F734" i="19"/>
  <c r="V734" i="19"/>
  <c r="M734" i="19"/>
  <c r="E734" i="19"/>
  <c r="U734" i="19"/>
  <c r="L734" i="19"/>
  <c r="T734" i="19"/>
  <c r="K734" i="19"/>
  <c r="S726" i="19"/>
  <c r="J726" i="19"/>
  <c r="R726" i="19"/>
  <c r="I726" i="19"/>
  <c r="Q726" i="19"/>
  <c r="H726" i="19"/>
  <c r="AA726" i="19"/>
  <c r="G726" i="19"/>
  <c r="Z726" i="19"/>
  <c r="N726" i="19"/>
  <c r="F726" i="19"/>
  <c r="V726" i="19"/>
  <c r="M726" i="19"/>
  <c r="E726" i="19"/>
  <c r="U726" i="19"/>
  <c r="L726" i="19"/>
  <c r="T726" i="19"/>
  <c r="K726" i="19"/>
  <c r="S718" i="19"/>
  <c r="J718" i="19"/>
  <c r="R718" i="19"/>
  <c r="I718" i="19"/>
  <c r="Q718" i="19"/>
  <c r="H718" i="19"/>
  <c r="AA718" i="19"/>
  <c r="G718" i="19"/>
  <c r="Z718" i="19"/>
  <c r="N718" i="19"/>
  <c r="F718" i="19"/>
  <c r="V718" i="19"/>
  <c r="M718" i="19"/>
  <c r="E718" i="19"/>
  <c r="U718" i="19"/>
  <c r="L718" i="19"/>
  <c r="K718" i="19"/>
  <c r="T718" i="19"/>
  <c r="S710" i="19"/>
  <c r="J710" i="19"/>
  <c r="R710" i="19"/>
  <c r="I710" i="19"/>
  <c r="Q710" i="19"/>
  <c r="H710" i="19"/>
  <c r="AA710" i="19"/>
  <c r="G710" i="19"/>
  <c r="Z710" i="19"/>
  <c r="N710" i="19"/>
  <c r="F710" i="19"/>
  <c r="V710" i="19"/>
  <c r="M710" i="19"/>
  <c r="E710" i="19"/>
  <c r="U710" i="19"/>
  <c r="L710" i="19"/>
  <c r="T710" i="19"/>
  <c r="K710" i="19"/>
  <c r="S702" i="19"/>
  <c r="J702" i="19"/>
  <c r="R702" i="19"/>
  <c r="I702" i="19"/>
  <c r="Q702" i="19"/>
  <c r="H702" i="19"/>
  <c r="AA702" i="19"/>
  <c r="G702" i="19"/>
  <c r="Z702" i="19"/>
  <c r="N702" i="19"/>
  <c r="F702" i="19"/>
  <c r="V702" i="19"/>
  <c r="M702" i="19"/>
  <c r="E702" i="19"/>
  <c r="U702" i="19"/>
  <c r="L702" i="19"/>
  <c r="T702" i="19"/>
  <c r="K702" i="19"/>
  <c r="S694" i="19"/>
  <c r="J694" i="19"/>
  <c r="R694" i="19"/>
  <c r="I694" i="19"/>
  <c r="Q694" i="19"/>
  <c r="H694" i="19"/>
  <c r="AA694" i="19"/>
  <c r="G694" i="19"/>
  <c r="Z694" i="19"/>
  <c r="N694" i="19"/>
  <c r="F694" i="19"/>
  <c r="V694" i="19"/>
  <c r="M694" i="19"/>
  <c r="E694" i="19"/>
  <c r="U694" i="19"/>
  <c r="L694" i="19"/>
  <c r="T694" i="19"/>
  <c r="K694" i="19"/>
  <c r="S686" i="19"/>
  <c r="J686" i="19"/>
  <c r="R686" i="19"/>
  <c r="I686" i="19"/>
  <c r="Q686" i="19"/>
  <c r="H686" i="19"/>
  <c r="AA686" i="19"/>
  <c r="G686" i="19"/>
  <c r="Z686" i="19"/>
  <c r="N686" i="19"/>
  <c r="F686" i="19"/>
  <c r="V686" i="19"/>
  <c r="M686" i="19"/>
  <c r="E686" i="19"/>
  <c r="U686" i="19"/>
  <c r="L686" i="19"/>
  <c r="T686" i="19"/>
  <c r="K686" i="19"/>
  <c r="S678" i="19"/>
  <c r="J678" i="19"/>
  <c r="R678" i="19"/>
  <c r="I678" i="19"/>
  <c r="Q678" i="19"/>
  <c r="H678" i="19"/>
  <c r="AA678" i="19"/>
  <c r="G678" i="19"/>
  <c r="Z678" i="19"/>
  <c r="N678" i="19"/>
  <c r="F678" i="19"/>
  <c r="V678" i="19"/>
  <c r="M678" i="19"/>
  <c r="E678" i="19"/>
  <c r="U678" i="19"/>
  <c r="L678" i="19"/>
  <c r="T678" i="19"/>
  <c r="K678" i="19"/>
  <c r="S670" i="19"/>
  <c r="J670" i="19"/>
  <c r="R670" i="19"/>
  <c r="I670" i="19"/>
  <c r="Q670" i="19"/>
  <c r="H670" i="19"/>
  <c r="AA670" i="19"/>
  <c r="G670" i="19"/>
  <c r="Z670" i="19"/>
  <c r="N670" i="19"/>
  <c r="F670" i="19"/>
  <c r="V670" i="19"/>
  <c r="M670" i="19"/>
  <c r="E670" i="19"/>
  <c r="U670" i="19"/>
  <c r="L670" i="19"/>
  <c r="T670" i="19"/>
  <c r="K670" i="19"/>
  <c r="S662" i="19"/>
  <c r="J662" i="19"/>
  <c r="R662" i="19"/>
  <c r="I662" i="19"/>
  <c r="Q662" i="19"/>
  <c r="H662" i="19"/>
  <c r="AA662" i="19"/>
  <c r="G662" i="19"/>
  <c r="Z662" i="19"/>
  <c r="N662" i="19"/>
  <c r="F662" i="19"/>
  <c r="V662" i="19"/>
  <c r="M662" i="19"/>
  <c r="E662" i="19"/>
  <c r="U662" i="19"/>
  <c r="L662" i="19"/>
  <c r="T662" i="19"/>
  <c r="K662" i="19"/>
  <c r="S654" i="19"/>
  <c r="J654" i="19"/>
  <c r="R654" i="19"/>
  <c r="I654" i="19"/>
  <c r="Q654" i="19"/>
  <c r="H654" i="19"/>
  <c r="AA654" i="19"/>
  <c r="G654" i="19"/>
  <c r="Z654" i="19"/>
  <c r="N654" i="19"/>
  <c r="F654" i="19"/>
  <c r="V654" i="19"/>
  <c r="M654" i="19"/>
  <c r="E654" i="19"/>
  <c r="U654" i="19"/>
  <c r="L654" i="19"/>
  <c r="K654" i="19"/>
  <c r="T654" i="19"/>
  <c r="S646" i="19"/>
  <c r="J646" i="19"/>
  <c r="R646" i="19"/>
  <c r="I646" i="19"/>
  <c r="Q646" i="19"/>
  <c r="H646" i="19"/>
  <c r="AA646" i="19"/>
  <c r="G646" i="19"/>
  <c r="Z646" i="19"/>
  <c r="N646" i="19"/>
  <c r="F646" i="19"/>
  <c r="V646" i="19"/>
  <c r="M646" i="19"/>
  <c r="E646" i="19"/>
  <c r="U646" i="19"/>
  <c r="L646" i="19"/>
  <c r="T646" i="19"/>
  <c r="K646" i="19"/>
  <c r="S638" i="19"/>
  <c r="J638" i="19"/>
  <c r="R638" i="19"/>
  <c r="I638" i="19"/>
  <c r="Q638" i="19"/>
  <c r="H638" i="19"/>
  <c r="AA638" i="19"/>
  <c r="G638" i="19"/>
  <c r="Z638" i="19"/>
  <c r="N638" i="19"/>
  <c r="F638" i="19"/>
  <c r="V638" i="19"/>
  <c r="M638" i="19"/>
  <c r="E638" i="19"/>
  <c r="U638" i="19"/>
  <c r="L638" i="19"/>
  <c r="T638" i="19"/>
  <c r="K638" i="19"/>
  <c r="S630" i="19"/>
  <c r="J630" i="19"/>
  <c r="R630" i="19"/>
  <c r="I630" i="19"/>
  <c r="Q630" i="19"/>
  <c r="H630" i="19"/>
  <c r="AA630" i="19"/>
  <c r="G630" i="19"/>
  <c r="Z630" i="19"/>
  <c r="N630" i="19"/>
  <c r="F630" i="19"/>
  <c r="V630" i="19"/>
  <c r="M630" i="19"/>
  <c r="E630" i="19"/>
  <c r="U630" i="19"/>
  <c r="L630" i="19"/>
  <c r="T630" i="19"/>
  <c r="K630" i="19"/>
  <c r="S622" i="19"/>
  <c r="J622" i="19"/>
  <c r="Q622" i="19"/>
  <c r="H622" i="19"/>
  <c r="AA622" i="19"/>
  <c r="G622" i="19"/>
  <c r="Z622" i="19"/>
  <c r="N622" i="19"/>
  <c r="F622" i="19"/>
  <c r="V622" i="19"/>
  <c r="M622" i="19"/>
  <c r="E622" i="19"/>
  <c r="U622" i="19"/>
  <c r="L622" i="19"/>
  <c r="T622" i="19"/>
  <c r="R622" i="19"/>
  <c r="K622" i="19"/>
  <c r="I622" i="19"/>
  <c r="S614" i="19"/>
  <c r="J614" i="19"/>
  <c r="Q614" i="19"/>
  <c r="H614" i="19"/>
  <c r="AA614" i="19"/>
  <c r="G614" i="19"/>
  <c r="Z614" i="19"/>
  <c r="N614" i="19"/>
  <c r="F614" i="19"/>
  <c r="V614" i="19"/>
  <c r="M614" i="19"/>
  <c r="E614" i="19"/>
  <c r="U614" i="19"/>
  <c r="L614" i="19"/>
  <c r="R614" i="19"/>
  <c r="K614" i="19"/>
  <c r="I614" i="19"/>
  <c r="T614" i="19"/>
  <c r="Z606" i="19"/>
  <c r="N606" i="19"/>
  <c r="F606" i="19"/>
  <c r="V606" i="19"/>
  <c r="M606" i="19"/>
  <c r="E606" i="19"/>
  <c r="U606" i="19"/>
  <c r="L606" i="19"/>
  <c r="T606" i="19"/>
  <c r="K606" i="19"/>
  <c r="S606" i="19"/>
  <c r="J606" i="19"/>
  <c r="R606" i="19"/>
  <c r="I606" i="19"/>
  <c r="Q606" i="19"/>
  <c r="H606" i="19"/>
  <c r="AA606" i="19"/>
  <c r="G606" i="19"/>
  <c r="Z598" i="19"/>
  <c r="N598" i="19"/>
  <c r="F598" i="19"/>
  <c r="V598" i="19"/>
  <c r="M598" i="19"/>
  <c r="E598" i="19"/>
  <c r="U598" i="19"/>
  <c r="L598" i="19"/>
  <c r="T598" i="19"/>
  <c r="K598" i="19"/>
  <c r="S598" i="19"/>
  <c r="J598" i="19"/>
  <c r="R598" i="19"/>
  <c r="I598" i="19"/>
  <c r="Q598" i="19"/>
  <c r="H598" i="19"/>
  <c r="AA598" i="19"/>
  <c r="G598" i="19"/>
  <c r="Z590" i="19"/>
  <c r="N590" i="19"/>
  <c r="F590" i="19"/>
  <c r="V590" i="19"/>
  <c r="M590" i="19"/>
  <c r="E590" i="19"/>
  <c r="U590" i="19"/>
  <c r="L590" i="19"/>
  <c r="T590" i="19"/>
  <c r="K590" i="19"/>
  <c r="S590" i="19"/>
  <c r="J590" i="19"/>
  <c r="R590" i="19"/>
  <c r="I590" i="19"/>
  <c r="Q590" i="19"/>
  <c r="H590" i="19"/>
  <c r="AA590" i="19"/>
  <c r="G590" i="19"/>
  <c r="Z582" i="19"/>
  <c r="N582" i="19"/>
  <c r="F582" i="19"/>
  <c r="V582" i="19"/>
  <c r="M582" i="19"/>
  <c r="E582" i="19"/>
  <c r="U582" i="19"/>
  <c r="L582" i="19"/>
  <c r="T582" i="19"/>
  <c r="K582" i="19"/>
  <c r="S582" i="19"/>
  <c r="J582" i="19"/>
  <c r="R582" i="19"/>
  <c r="I582" i="19"/>
  <c r="Q582" i="19"/>
  <c r="H582" i="19"/>
  <c r="G582" i="19"/>
  <c r="AA582" i="19"/>
  <c r="Z574" i="19"/>
  <c r="N574" i="19"/>
  <c r="F574" i="19"/>
  <c r="V574" i="19"/>
  <c r="M574" i="19"/>
  <c r="E574" i="19"/>
  <c r="U574" i="19"/>
  <c r="L574" i="19"/>
  <c r="T574" i="19"/>
  <c r="K574" i="19"/>
  <c r="S574" i="19"/>
  <c r="J574" i="19"/>
  <c r="R574" i="19"/>
  <c r="I574" i="19"/>
  <c r="Q574" i="19"/>
  <c r="H574" i="19"/>
  <c r="AA574" i="19"/>
  <c r="G574" i="19"/>
  <c r="Z566" i="19"/>
  <c r="N566" i="19"/>
  <c r="F566" i="19"/>
  <c r="V566" i="19"/>
  <c r="M566" i="19"/>
  <c r="E566" i="19"/>
  <c r="U566" i="19"/>
  <c r="L566" i="19"/>
  <c r="T566" i="19"/>
  <c r="K566" i="19"/>
  <c r="S566" i="19"/>
  <c r="J566" i="19"/>
  <c r="R566" i="19"/>
  <c r="I566" i="19"/>
  <c r="Q566" i="19"/>
  <c r="H566" i="19"/>
  <c r="AA566" i="19"/>
  <c r="G566" i="19"/>
  <c r="Z558" i="19"/>
  <c r="N558" i="19"/>
  <c r="F558" i="19"/>
  <c r="V558" i="19"/>
  <c r="M558" i="19"/>
  <c r="E558" i="19"/>
  <c r="U558" i="19"/>
  <c r="L558" i="19"/>
  <c r="T558" i="19"/>
  <c r="K558" i="19"/>
  <c r="S558" i="19"/>
  <c r="J558" i="19"/>
  <c r="R558" i="19"/>
  <c r="I558" i="19"/>
  <c r="Q558" i="19"/>
  <c r="H558" i="19"/>
  <c r="G558" i="19"/>
  <c r="AA558" i="19"/>
  <c r="Z550" i="19"/>
  <c r="N550" i="19"/>
  <c r="F550" i="19"/>
  <c r="V550" i="19"/>
  <c r="M550" i="19"/>
  <c r="E550" i="19"/>
  <c r="U550" i="19"/>
  <c r="L550" i="19"/>
  <c r="T550" i="19"/>
  <c r="K550" i="19"/>
  <c r="S550" i="19"/>
  <c r="J550" i="19"/>
  <c r="R550" i="19"/>
  <c r="I550" i="19"/>
  <c r="Q550" i="19"/>
  <c r="H550" i="19"/>
  <c r="AA550" i="19"/>
  <c r="G550" i="19"/>
  <c r="Z542" i="19"/>
  <c r="N542" i="19"/>
  <c r="F542" i="19"/>
  <c r="V542" i="19"/>
  <c r="M542" i="19"/>
  <c r="E542" i="19"/>
  <c r="U542" i="19"/>
  <c r="L542" i="19"/>
  <c r="T542" i="19"/>
  <c r="K542" i="19"/>
  <c r="S542" i="19"/>
  <c r="J542" i="19"/>
  <c r="R542" i="19"/>
  <c r="I542" i="19"/>
  <c r="Q542" i="19"/>
  <c r="H542" i="19"/>
  <c r="AA542" i="19"/>
  <c r="G542" i="19"/>
  <c r="Z534" i="19"/>
  <c r="N534" i="19"/>
  <c r="F534" i="19"/>
  <c r="V534" i="19"/>
  <c r="M534" i="19"/>
  <c r="E534" i="19"/>
  <c r="U534" i="19"/>
  <c r="L534" i="19"/>
  <c r="T534" i="19"/>
  <c r="K534" i="19"/>
  <c r="S534" i="19"/>
  <c r="J534" i="19"/>
  <c r="R534" i="19"/>
  <c r="I534" i="19"/>
  <c r="Q534" i="19"/>
  <c r="H534" i="19"/>
  <c r="AA534" i="19"/>
  <c r="G534" i="19"/>
  <c r="Z526" i="19"/>
  <c r="N526" i="19"/>
  <c r="F526" i="19"/>
  <c r="V526" i="19"/>
  <c r="M526" i="19"/>
  <c r="E526" i="19"/>
  <c r="U526" i="19"/>
  <c r="L526" i="19"/>
  <c r="T526" i="19"/>
  <c r="K526" i="19"/>
  <c r="S526" i="19"/>
  <c r="J526" i="19"/>
  <c r="R526" i="19"/>
  <c r="I526" i="19"/>
  <c r="Q526" i="19"/>
  <c r="H526" i="19"/>
  <c r="AA526" i="19"/>
  <c r="G526" i="19"/>
  <c r="Z518" i="19"/>
  <c r="N518" i="19"/>
  <c r="F518" i="19"/>
  <c r="V518" i="19"/>
  <c r="M518" i="19"/>
  <c r="E518" i="19"/>
  <c r="U518" i="19"/>
  <c r="L518" i="19"/>
  <c r="T518" i="19"/>
  <c r="K518" i="19"/>
  <c r="S518" i="19"/>
  <c r="J518" i="19"/>
  <c r="R518" i="19"/>
  <c r="I518" i="19"/>
  <c r="Q518" i="19"/>
  <c r="H518" i="19"/>
  <c r="G518" i="19"/>
  <c r="AA518" i="19"/>
  <c r="Z510" i="19"/>
  <c r="N510" i="19"/>
  <c r="F510" i="19"/>
  <c r="V510" i="19"/>
  <c r="M510" i="19"/>
  <c r="E510" i="19"/>
  <c r="U510" i="19"/>
  <c r="L510" i="19"/>
  <c r="T510" i="19"/>
  <c r="K510" i="19"/>
  <c r="S510" i="19"/>
  <c r="J510" i="19"/>
  <c r="R510" i="19"/>
  <c r="I510" i="19"/>
  <c r="Q510" i="19"/>
  <c r="H510" i="19"/>
  <c r="AA510" i="19"/>
  <c r="G510" i="19"/>
  <c r="Z502" i="19"/>
  <c r="N502" i="19"/>
  <c r="F502" i="19"/>
  <c r="V502" i="19"/>
  <c r="M502" i="19"/>
  <c r="E502" i="19"/>
  <c r="U502" i="19"/>
  <c r="L502" i="19"/>
  <c r="T502" i="19"/>
  <c r="K502" i="19"/>
  <c r="S502" i="19"/>
  <c r="J502" i="19"/>
  <c r="R502" i="19"/>
  <c r="I502" i="19"/>
  <c r="Q502" i="19"/>
  <c r="H502" i="19"/>
  <c r="AA502" i="19"/>
  <c r="G502" i="19"/>
  <c r="Z494" i="19"/>
  <c r="N494" i="19"/>
  <c r="F494" i="19"/>
  <c r="V494" i="19"/>
  <c r="M494" i="19"/>
  <c r="E494" i="19"/>
  <c r="U494" i="19"/>
  <c r="L494" i="19"/>
  <c r="T494" i="19"/>
  <c r="K494" i="19"/>
  <c r="S494" i="19"/>
  <c r="J494" i="19"/>
  <c r="Q494" i="19"/>
  <c r="H494" i="19"/>
  <c r="AA494" i="19"/>
  <c r="R494" i="19"/>
  <c r="I494" i="19"/>
  <c r="G494" i="19"/>
  <c r="V486" i="19"/>
  <c r="M486" i="19"/>
  <c r="E486" i="19"/>
  <c r="U486" i="19"/>
  <c r="L486" i="19"/>
  <c r="T486" i="19"/>
  <c r="K486" i="19"/>
  <c r="S486" i="19"/>
  <c r="J486" i="19"/>
  <c r="R486" i="19"/>
  <c r="I486" i="19"/>
  <c r="Q486" i="19"/>
  <c r="H486" i="19"/>
  <c r="AA486" i="19"/>
  <c r="G486" i="19"/>
  <c r="Z486" i="19"/>
  <c r="N486" i="19"/>
  <c r="F486" i="19"/>
  <c r="V478" i="19"/>
  <c r="M478" i="19"/>
  <c r="E478" i="19"/>
  <c r="U478" i="19"/>
  <c r="L478" i="19"/>
  <c r="T478" i="19"/>
  <c r="K478" i="19"/>
  <c r="S478" i="19"/>
  <c r="J478" i="19"/>
  <c r="R478" i="19"/>
  <c r="I478" i="19"/>
  <c r="Q478" i="19"/>
  <c r="H478" i="19"/>
  <c r="AA478" i="19"/>
  <c r="G478" i="19"/>
  <c r="F478" i="19"/>
  <c r="Z478" i="19"/>
  <c r="N478" i="19"/>
  <c r="V470" i="19"/>
  <c r="M470" i="19"/>
  <c r="E470" i="19"/>
  <c r="U470" i="19"/>
  <c r="L470" i="19"/>
  <c r="T470" i="19"/>
  <c r="K470" i="19"/>
  <c r="S470" i="19"/>
  <c r="J470" i="19"/>
  <c r="R470" i="19"/>
  <c r="I470" i="19"/>
  <c r="Q470" i="19"/>
  <c r="H470" i="19"/>
  <c r="AA470" i="19"/>
  <c r="G470" i="19"/>
  <c r="Z470" i="19"/>
  <c r="N470" i="19"/>
  <c r="F470" i="19"/>
  <c r="V462" i="19"/>
  <c r="M462" i="19"/>
  <c r="E462" i="19"/>
  <c r="U462" i="19"/>
  <c r="L462" i="19"/>
  <c r="T462" i="19"/>
  <c r="K462" i="19"/>
  <c r="S462" i="19"/>
  <c r="J462" i="19"/>
  <c r="R462" i="19"/>
  <c r="I462" i="19"/>
  <c r="Q462" i="19"/>
  <c r="H462" i="19"/>
  <c r="AA462" i="19"/>
  <c r="G462" i="19"/>
  <c r="Z462" i="19"/>
  <c r="N462" i="19"/>
  <c r="F462" i="19"/>
  <c r="V454" i="19"/>
  <c r="M454" i="19"/>
  <c r="E454" i="19"/>
  <c r="U454" i="19"/>
  <c r="L454" i="19"/>
  <c r="T454" i="19"/>
  <c r="K454" i="19"/>
  <c r="S454" i="19"/>
  <c r="J454" i="19"/>
  <c r="R454" i="19"/>
  <c r="I454" i="19"/>
  <c r="Q454" i="19"/>
  <c r="H454" i="19"/>
  <c r="AA454" i="19"/>
  <c r="G454" i="19"/>
  <c r="N454" i="19"/>
  <c r="F454" i="19"/>
  <c r="Z454" i="19"/>
  <c r="V446" i="19"/>
  <c r="M446" i="19"/>
  <c r="E446" i="19"/>
  <c r="U446" i="19"/>
  <c r="L446" i="19"/>
  <c r="T446" i="19"/>
  <c r="K446" i="19"/>
  <c r="S446" i="19"/>
  <c r="J446" i="19"/>
  <c r="R446" i="19"/>
  <c r="I446" i="19"/>
  <c r="Q446" i="19"/>
  <c r="H446" i="19"/>
  <c r="AA446" i="19"/>
  <c r="G446" i="19"/>
  <c r="Z446" i="19"/>
  <c r="N446" i="19"/>
  <c r="F446" i="19"/>
  <c r="V438" i="19"/>
  <c r="M438" i="19"/>
  <c r="E438" i="19"/>
  <c r="U438" i="19"/>
  <c r="L438" i="19"/>
  <c r="T438" i="19"/>
  <c r="K438" i="19"/>
  <c r="S438" i="19"/>
  <c r="J438" i="19"/>
  <c r="R438" i="19"/>
  <c r="I438" i="19"/>
  <c r="Q438" i="19"/>
  <c r="H438" i="19"/>
  <c r="AA438" i="19"/>
  <c r="G438" i="19"/>
  <c r="Z438" i="19"/>
  <c r="N438" i="19"/>
  <c r="F438" i="19"/>
  <c r="V430" i="19"/>
  <c r="M430" i="19"/>
  <c r="E430" i="19"/>
  <c r="U430" i="19"/>
  <c r="L430" i="19"/>
  <c r="T430" i="19"/>
  <c r="K430" i="19"/>
  <c r="S430" i="19"/>
  <c r="J430" i="19"/>
  <c r="R430" i="19"/>
  <c r="I430" i="19"/>
  <c r="Q430" i="19"/>
  <c r="H430" i="19"/>
  <c r="AA430" i="19"/>
  <c r="G430" i="19"/>
  <c r="Z430" i="19"/>
  <c r="N430" i="19"/>
  <c r="F430" i="19"/>
  <c r="V422" i="19"/>
  <c r="M422" i="19"/>
  <c r="E422" i="19"/>
  <c r="U422" i="19"/>
  <c r="L422" i="19"/>
  <c r="T422" i="19"/>
  <c r="K422" i="19"/>
  <c r="S422" i="19"/>
  <c r="J422" i="19"/>
  <c r="R422" i="19"/>
  <c r="I422" i="19"/>
  <c r="Q422" i="19"/>
  <c r="H422" i="19"/>
  <c r="AA422" i="19"/>
  <c r="G422" i="19"/>
  <c r="Z422" i="19"/>
  <c r="N422" i="19"/>
  <c r="F422" i="19"/>
  <c r="V414" i="19"/>
  <c r="M414" i="19"/>
  <c r="E414" i="19"/>
  <c r="U414" i="19"/>
  <c r="L414" i="19"/>
  <c r="T414" i="19"/>
  <c r="K414" i="19"/>
  <c r="S414" i="19"/>
  <c r="J414" i="19"/>
  <c r="R414" i="19"/>
  <c r="I414" i="19"/>
  <c r="Q414" i="19"/>
  <c r="H414" i="19"/>
  <c r="AA414" i="19"/>
  <c r="G414" i="19"/>
  <c r="F414" i="19"/>
  <c r="Z414" i="19"/>
  <c r="N414" i="19"/>
  <c r="V406" i="19"/>
  <c r="M406" i="19"/>
  <c r="E406" i="19"/>
  <c r="U406" i="19"/>
  <c r="L406" i="19"/>
  <c r="T406" i="19"/>
  <c r="K406" i="19"/>
  <c r="S406" i="19"/>
  <c r="J406" i="19"/>
  <c r="R406" i="19"/>
  <c r="I406" i="19"/>
  <c r="Q406" i="19"/>
  <c r="H406" i="19"/>
  <c r="AA406" i="19"/>
  <c r="G406" i="19"/>
  <c r="Z406" i="19"/>
  <c r="N406" i="19"/>
  <c r="F406" i="19"/>
  <c r="V398" i="19"/>
  <c r="M398" i="19"/>
  <c r="E398" i="19"/>
  <c r="U398" i="19"/>
  <c r="L398" i="19"/>
  <c r="T398" i="19"/>
  <c r="K398" i="19"/>
  <c r="S398" i="19"/>
  <c r="J398" i="19"/>
  <c r="R398" i="19"/>
  <c r="I398" i="19"/>
  <c r="Q398" i="19"/>
  <c r="H398" i="19"/>
  <c r="AA398" i="19"/>
  <c r="G398" i="19"/>
  <c r="Z398" i="19"/>
  <c r="N398" i="19"/>
  <c r="F398" i="19"/>
  <c r="V390" i="19"/>
  <c r="M390" i="19"/>
  <c r="E390" i="19"/>
  <c r="U390" i="19"/>
  <c r="L390" i="19"/>
  <c r="T390" i="19"/>
  <c r="K390" i="19"/>
  <c r="S390" i="19"/>
  <c r="J390" i="19"/>
  <c r="R390" i="19"/>
  <c r="I390" i="19"/>
  <c r="Q390" i="19"/>
  <c r="H390" i="19"/>
  <c r="AA390" i="19"/>
  <c r="G390" i="19"/>
  <c r="N390" i="19"/>
  <c r="F390" i="19"/>
  <c r="Z390" i="19"/>
  <c r="U382" i="19"/>
  <c r="L382" i="19"/>
  <c r="T382" i="19"/>
  <c r="K382" i="19"/>
  <c r="S382" i="19"/>
  <c r="J382" i="19"/>
  <c r="R382" i="19"/>
  <c r="I382" i="19"/>
  <c r="Q382" i="19"/>
  <c r="H382" i="19"/>
  <c r="AA382" i="19"/>
  <c r="G382" i="19"/>
  <c r="E382" i="19"/>
  <c r="Z382" i="19"/>
  <c r="V382" i="19"/>
  <c r="N382" i="19"/>
  <c r="M382" i="19"/>
  <c r="F382" i="19"/>
  <c r="U374" i="19"/>
  <c r="L374" i="19"/>
  <c r="T374" i="19"/>
  <c r="K374" i="19"/>
  <c r="S374" i="19"/>
  <c r="J374" i="19"/>
  <c r="R374" i="19"/>
  <c r="I374" i="19"/>
  <c r="Q374" i="19"/>
  <c r="H374" i="19"/>
  <c r="AA374" i="19"/>
  <c r="G374" i="19"/>
  <c r="Z374" i="19"/>
  <c r="V374" i="19"/>
  <c r="N374" i="19"/>
  <c r="M374" i="19"/>
  <c r="F374" i="19"/>
  <c r="E374" i="19"/>
  <c r="U366" i="19"/>
  <c r="T366" i="19"/>
  <c r="K366" i="19"/>
  <c r="S366" i="19"/>
  <c r="AA366" i="19"/>
  <c r="G366" i="19"/>
  <c r="R366" i="19"/>
  <c r="F366" i="19"/>
  <c r="Q366" i="19"/>
  <c r="E366" i="19"/>
  <c r="N366" i="19"/>
  <c r="M366" i="19"/>
  <c r="L366" i="19"/>
  <c r="J366" i="19"/>
  <c r="Z366" i="19"/>
  <c r="I366" i="19"/>
  <c r="V366" i="19"/>
  <c r="H366" i="19"/>
  <c r="S358" i="19"/>
  <c r="J358" i="19"/>
  <c r="R358" i="19"/>
  <c r="I358" i="19"/>
  <c r="Q358" i="19"/>
  <c r="H358" i="19"/>
  <c r="AA358" i="19"/>
  <c r="G358" i="19"/>
  <c r="Z358" i="19"/>
  <c r="N358" i="19"/>
  <c r="F358" i="19"/>
  <c r="V358" i="19"/>
  <c r="M358" i="19"/>
  <c r="E358" i="19"/>
  <c r="U358" i="19"/>
  <c r="L358" i="19"/>
  <c r="T358" i="19"/>
  <c r="K358" i="19"/>
  <c r="S350" i="19"/>
  <c r="J350" i="19"/>
  <c r="R350" i="19"/>
  <c r="I350" i="19"/>
  <c r="Q350" i="19"/>
  <c r="H350" i="19"/>
  <c r="AA350" i="19"/>
  <c r="G350" i="19"/>
  <c r="Z350" i="19"/>
  <c r="N350" i="19"/>
  <c r="F350" i="19"/>
  <c r="V350" i="19"/>
  <c r="M350" i="19"/>
  <c r="E350" i="19"/>
  <c r="U350" i="19"/>
  <c r="L350" i="19"/>
  <c r="T350" i="19"/>
  <c r="K350" i="19"/>
  <c r="S342" i="19"/>
  <c r="J342" i="19"/>
  <c r="R342" i="19"/>
  <c r="I342" i="19"/>
  <c r="Q342" i="19"/>
  <c r="H342" i="19"/>
  <c r="AA342" i="19"/>
  <c r="G342" i="19"/>
  <c r="Z342" i="19"/>
  <c r="N342" i="19"/>
  <c r="F342" i="19"/>
  <c r="V342" i="19"/>
  <c r="M342" i="19"/>
  <c r="E342" i="19"/>
  <c r="U342" i="19"/>
  <c r="L342" i="19"/>
  <c r="T342" i="19"/>
  <c r="K342" i="19"/>
  <c r="S334" i="19"/>
  <c r="J334" i="19"/>
  <c r="R334" i="19"/>
  <c r="I334" i="19"/>
  <c r="Q334" i="19"/>
  <c r="H334" i="19"/>
  <c r="AA334" i="19"/>
  <c r="G334" i="19"/>
  <c r="Z334" i="19"/>
  <c r="N334" i="19"/>
  <c r="F334" i="19"/>
  <c r="V334" i="19"/>
  <c r="M334" i="19"/>
  <c r="E334" i="19"/>
  <c r="U334" i="19"/>
  <c r="L334" i="19"/>
  <c r="T334" i="19"/>
  <c r="K334" i="19"/>
  <c r="S326" i="19"/>
  <c r="J326" i="19"/>
  <c r="R326" i="19"/>
  <c r="I326" i="19"/>
  <c r="Q326" i="19"/>
  <c r="H326" i="19"/>
  <c r="AA326" i="19"/>
  <c r="G326" i="19"/>
  <c r="Z326" i="19"/>
  <c r="N326" i="19"/>
  <c r="F326" i="19"/>
  <c r="V326" i="19"/>
  <c r="M326" i="19"/>
  <c r="E326" i="19"/>
  <c r="U326" i="19"/>
  <c r="L326" i="19"/>
  <c r="T326" i="19"/>
  <c r="K326" i="19"/>
  <c r="S318" i="19"/>
  <c r="J318" i="19"/>
  <c r="R318" i="19"/>
  <c r="I318" i="19"/>
  <c r="Q318" i="19"/>
  <c r="H318" i="19"/>
  <c r="AA318" i="19"/>
  <c r="G318" i="19"/>
  <c r="Z318" i="19"/>
  <c r="N318" i="19"/>
  <c r="F318" i="19"/>
  <c r="V318" i="19"/>
  <c r="M318" i="19"/>
  <c r="E318" i="19"/>
  <c r="U318" i="19"/>
  <c r="L318" i="19"/>
  <c r="T318" i="19"/>
  <c r="K318" i="19"/>
  <c r="S310" i="19"/>
  <c r="J310" i="19"/>
  <c r="R310" i="19"/>
  <c r="I310" i="19"/>
  <c r="Q310" i="19"/>
  <c r="H310" i="19"/>
  <c r="AA310" i="19"/>
  <c r="G310" i="19"/>
  <c r="Z310" i="19"/>
  <c r="N310" i="19"/>
  <c r="F310" i="19"/>
  <c r="V310" i="19"/>
  <c r="M310" i="19"/>
  <c r="E310" i="19"/>
  <c r="U310" i="19"/>
  <c r="L310" i="19"/>
  <c r="T310" i="19"/>
  <c r="K310" i="19"/>
  <c r="S302" i="19"/>
  <c r="J302" i="19"/>
  <c r="R302" i="19"/>
  <c r="I302" i="19"/>
  <c r="Q302" i="19"/>
  <c r="H302" i="19"/>
  <c r="AA302" i="19"/>
  <c r="G302" i="19"/>
  <c r="Z302" i="19"/>
  <c r="N302" i="19"/>
  <c r="F302" i="19"/>
  <c r="V302" i="19"/>
  <c r="M302" i="19"/>
  <c r="E302" i="19"/>
  <c r="U302" i="19"/>
  <c r="L302" i="19"/>
  <c r="T302" i="19"/>
  <c r="K302" i="19"/>
  <c r="S294" i="19"/>
  <c r="J294" i="19"/>
  <c r="R294" i="19"/>
  <c r="I294" i="19"/>
  <c r="Q294" i="19"/>
  <c r="H294" i="19"/>
  <c r="AA294" i="19"/>
  <c r="G294" i="19"/>
  <c r="Z294" i="19"/>
  <c r="N294" i="19"/>
  <c r="F294" i="19"/>
  <c r="V294" i="19"/>
  <c r="M294" i="19"/>
  <c r="E294" i="19"/>
  <c r="U294" i="19"/>
  <c r="L294" i="19"/>
  <c r="T294" i="19"/>
  <c r="K294" i="19"/>
  <c r="S286" i="19"/>
  <c r="J286" i="19"/>
  <c r="R286" i="19"/>
  <c r="I286" i="19"/>
  <c r="Q286" i="19"/>
  <c r="H286" i="19"/>
  <c r="AA286" i="19"/>
  <c r="G286" i="19"/>
  <c r="Z286" i="19"/>
  <c r="N286" i="19"/>
  <c r="F286" i="19"/>
  <c r="V286" i="19"/>
  <c r="M286" i="19"/>
  <c r="E286" i="19"/>
  <c r="U286" i="19"/>
  <c r="L286" i="19"/>
  <c r="T286" i="19"/>
  <c r="K286" i="19"/>
  <c r="S278" i="19"/>
  <c r="J278" i="19"/>
  <c r="R278" i="19"/>
  <c r="I278" i="19"/>
  <c r="Q278" i="19"/>
  <c r="H278" i="19"/>
  <c r="AA278" i="19"/>
  <c r="G278" i="19"/>
  <c r="Z278" i="19"/>
  <c r="N278" i="19"/>
  <c r="F278" i="19"/>
  <c r="V278" i="19"/>
  <c r="M278" i="19"/>
  <c r="E278" i="19"/>
  <c r="U278" i="19"/>
  <c r="L278" i="19"/>
  <c r="T278" i="19"/>
  <c r="K278" i="19"/>
  <c r="S270" i="19"/>
  <c r="J270" i="19"/>
  <c r="R270" i="19"/>
  <c r="I270" i="19"/>
  <c r="Q270" i="19"/>
  <c r="H270" i="19"/>
  <c r="AA270" i="19"/>
  <c r="G270" i="19"/>
  <c r="Z270" i="19"/>
  <c r="N270" i="19"/>
  <c r="F270" i="19"/>
  <c r="V270" i="19"/>
  <c r="M270" i="19"/>
  <c r="E270" i="19"/>
  <c r="U270" i="19"/>
  <c r="L270" i="19"/>
  <c r="T270" i="19"/>
  <c r="K270" i="19"/>
  <c r="S262" i="19"/>
  <c r="J262" i="19"/>
  <c r="R262" i="19"/>
  <c r="I262" i="19"/>
  <c r="Q262" i="19"/>
  <c r="H262" i="19"/>
  <c r="AA262" i="19"/>
  <c r="G262" i="19"/>
  <c r="Z262" i="19"/>
  <c r="N262" i="19"/>
  <c r="F262" i="19"/>
  <c r="V262" i="19"/>
  <c r="M262" i="19"/>
  <c r="E262" i="19"/>
  <c r="U262" i="19"/>
  <c r="L262" i="19"/>
  <c r="T262" i="19"/>
  <c r="K262" i="19"/>
  <c r="S254" i="19"/>
  <c r="J254" i="19"/>
  <c r="R254" i="19"/>
  <c r="I254" i="19"/>
  <c r="Q254" i="19"/>
  <c r="H254" i="19"/>
  <c r="AA254" i="19"/>
  <c r="G254" i="19"/>
  <c r="Z254" i="19"/>
  <c r="N254" i="19"/>
  <c r="F254" i="19"/>
  <c r="V254" i="19"/>
  <c r="M254" i="19"/>
  <c r="E254" i="19"/>
  <c r="U254" i="19"/>
  <c r="L254" i="19"/>
  <c r="T254" i="19"/>
  <c r="K254" i="19"/>
  <c r="S246" i="19"/>
  <c r="J246" i="19"/>
  <c r="R246" i="19"/>
  <c r="I246" i="19"/>
  <c r="Q246" i="19"/>
  <c r="H246" i="19"/>
  <c r="AA246" i="19"/>
  <c r="G246" i="19"/>
  <c r="Z246" i="19"/>
  <c r="N246" i="19"/>
  <c r="F246" i="19"/>
  <c r="V246" i="19"/>
  <c r="M246" i="19"/>
  <c r="E246" i="19"/>
  <c r="U246" i="19"/>
  <c r="L246" i="19"/>
  <c r="T246" i="19"/>
  <c r="K246" i="19"/>
  <c r="Q238" i="19"/>
  <c r="H238" i="19"/>
  <c r="AA238" i="19"/>
  <c r="G238" i="19"/>
  <c r="Z238" i="19"/>
  <c r="N238" i="19"/>
  <c r="F238" i="19"/>
  <c r="V238" i="19"/>
  <c r="M238" i="19"/>
  <c r="E238" i="19"/>
  <c r="U238" i="19"/>
  <c r="L238" i="19"/>
  <c r="T238" i="19"/>
  <c r="K238" i="19"/>
  <c r="S238" i="19"/>
  <c r="J238" i="19"/>
  <c r="R238" i="19"/>
  <c r="I238" i="19"/>
  <c r="Q230" i="19"/>
  <c r="H230" i="19"/>
  <c r="AA230" i="19"/>
  <c r="G230" i="19"/>
  <c r="Z230" i="19"/>
  <c r="N230" i="19"/>
  <c r="F230" i="19"/>
  <c r="V230" i="19"/>
  <c r="M230" i="19"/>
  <c r="E230" i="19"/>
  <c r="U230" i="19"/>
  <c r="L230" i="19"/>
  <c r="T230" i="19"/>
  <c r="K230" i="19"/>
  <c r="S230" i="19"/>
  <c r="J230" i="19"/>
  <c r="R230" i="19"/>
  <c r="I230" i="19"/>
  <c r="Q222" i="19"/>
  <c r="H222" i="19"/>
  <c r="AA222" i="19"/>
  <c r="G222" i="19"/>
  <c r="Z222" i="19"/>
  <c r="N222" i="19"/>
  <c r="F222" i="19"/>
  <c r="V222" i="19"/>
  <c r="M222" i="19"/>
  <c r="E222" i="19"/>
  <c r="U222" i="19"/>
  <c r="L222" i="19"/>
  <c r="T222" i="19"/>
  <c r="K222" i="19"/>
  <c r="S222" i="19"/>
  <c r="J222" i="19"/>
  <c r="R222" i="19"/>
  <c r="I222" i="19"/>
  <c r="Q214" i="19"/>
  <c r="H214" i="19"/>
  <c r="AA214" i="19"/>
  <c r="G214" i="19"/>
  <c r="Z214" i="19"/>
  <c r="N214" i="19"/>
  <c r="F214" i="19"/>
  <c r="V214" i="19"/>
  <c r="M214" i="19"/>
  <c r="E214" i="19"/>
  <c r="U214" i="19"/>
  <c r="L214" i="19"/>
  <c r="T214" i="19"/>
  <c r="K214" i="19"/>
  <c r="S214" i="19"/>
  <c r="J214" i="19"/>
  <c r="R214" i="19"/>
  <c r="I214" i="19"/>
  <c r="Q206" i="19"/>
  <c r="H206" i="19"/>
  <c r="AA206" i="19"/>
  <c r="G206" i="19"/>
  <c r="Z206" i="19"/>
  <c r="N206" i="19"/>
  <c r="F206" i="19"/>
  <c r="V206" i="19"/>
  <c r="M206" i="19"/>
  <c r="E206" i="19"/>
  <c r="U206" i="19"/>
  <c r="L206" i="19"/>
  <c r="T206" i="19"/>
  <c r="K206" i="19"/>
  <c r="S206" i="19"/>
  <c r="J206" i="19"/>
  <c r="R206" i="19"/>
  <c r="I206" i="19"/>
  <c r="Q198" i="19"/>
  <c r="H198" i="19"/>
  <c r="AA198" i="19"/>
  <c r="G198" i="19"/>
  <c r="Z198" i="19"/>
  <c r="N198" i="19"/>
  <c r="F198" i="19"/>
  <c r="V198" i="19"/>
  <c r="M198" i="19"/>
  <c r="E198" i="19"/>
  <c r="U198" i="19"/>
  <c r="L198" i="19"/>
  <c r="T198" i="19"/>
  <c r="K198" i="19"/>
  <c r="S198" i="19"/>
  <c r="J198" i="19"/>
  <c r="R198" i="19"/>
  <c r="I198" i="19"/>
  <c r="Q190" i="19"/>
  <c r="H190" i="19"/>
  <c r="AA190" i="19"/>
  <c r="G190" i="19"/>
  <c r="Z190" i="19"/>
  <c r="N190" i="19"/>
  <c r="F190" i="19"/>
  <c r="V190" i="19"/>
  <c r="M190" i="19"/>
  <c r="E190" i="19"/>
  <c r="U190" i="19"/>
  <c r="L190" i="19"/>
  <c r="T190" i="19"/>
  <c r="K190" i="19"/>
  <c r="S190" i="19"/>
  <c r="J190" i="19"/>
  <c r="R190" i="19"/>
  <c r="I190" i="19"/>
  <c r="Q182" i="19"/>
  <c r="H182" i="19"/>
  <c r="AA182" i="19"/>
  <c r="G182" i="19"/>
  <c r="Z182" i="19"/>
  <c r="N182" i="19"/>
  <c r="F182" i="19"/>
  <c r="V182" i="19"/>
  <c r="M182" i="19"/>
  <c r="E182" i="19"/>
  <c r="U182" i="19"/>
  <c r="L182" i="19"/>
  <c r="T182" i="19"/>
  <c r="K182" i="19"/>
  <c r="S182" i="19"/>
  <c r="J182" i="19"/>
  <c r="R182" i="19"/>
  <c r="I182" i="19"/>
  <c r="Q174" i="19"/>
  <c r="H174" i="19"/>
  <c r="AA174" i="19"/>
  <c r="G174" i="19"/>
  <c r="Z174" i="19"/>
  <c r="N174" i="19"/>
  <c r="F174" i="19"/>
  <c r="V174" i="19"/>
  <c r="M174" i="19"/>
  <c r="E174" i="19"/>
  <c r="U174" i="19"/>
  <c r="L174" i="19"/>
  <c r="T174" i="19"/>
  <c r="K174" i="19"/>
  <c r="S174" i="19"/>
  <c r="J174" i="19"/>
  <c r="R174" i="19"/>
  <c r="I174" i="19"/>
  <c r="Q166" i="19"/>
  <c r="H166" i="19"/>
  <c r="AA166" i="19"/>
  <c r="G166" i="19"/>
  <c r="Z166" i="19"/>
  <c r="N166" i="19"/>
  <c r="F166" i="19"/>
  <c r="V166" i="19"/>
  <c r="M166" i="19"/>
  <c r="E166" i="19"/>
  <c r="U166" i="19"/>
  <c r="L166" i="19"/>
  <c r="T166" i="19"/>
  <c r="K166" i="19"/>
  <c r="S166" i="19"/>
  <c r="J166" i="19"/>
  <c r="R166" i="19"/>
  <c r="I166" i="19"/>
  <c r="Q158" i="19"/>
  <c r="H158" i="19"/>
  <c r="AA158" i="19"/>
  <c r="G158" i="19"/>
  <c r="Z158" i="19"/>
  <c r="N158" i="19"/>
  <c r="F158" i="19"/>
  <c r="V158" i="19"/>
  <c r="M158" i="19"/>
  <c r="E158" i="19"/>
  <c r="U158" i="19"/>
  <c r="L158" i="19"/>
  <c r="T158" i="19"/>
  <c r="K158" i="19"/>
  <c r="S158" i="19"/>
  <c r="J158" i="19"/>
  <c r="R158" i="19"/>
  <c r="I158" i="19"/>
  <c r="Q150" i="19"/>
  <c r="H150" i="19"/>
  <c r="AA150" i="19"/>
  <c r="G150" i="19"/>
  <c r="Z150" i="19"/>
  <c r="N150" i="19"/>
  <c r="F150" i="19"/>
  <c r="V150" i="19"/>
  <c r="M150" i="19"/>
  <c r="E150" i="19"/>
  <c r="U150" i="19"/>
  <c r="L150" i="19"/>
  <c r="T150" i="19"/>
  <c r="K150" i="19"/>
  <c r="S150" i="19"/>
  <c r="J150" i="19"/>
  <c r="R150" i="19"/>
  <c r="I150" i="19"/>
  <c r="Q142" i="19"/>
  <c r="H142" i="19"/>
  <c r="AA142" i="19"/>
  <c r="G142" i="19"/>
  <c r="Z142" i="19"/>
  <c r="N142" i="19"/>
  <c r="F142" i="19"/>
  <c r="V142" i="19"/>
  <c r="M142" i="19"/>
  <c r="E142" i="19"/>
  <c r="U142" i="19"/>
  <c r="L142" i="19"/>
  <c r="T142" i="19"/>
  <c r="K142" i="19"/>
  <c r="S142" i="19"/>
  <c r="J142" i="19"/>
  <c r="R142" i="19"/>
  <c r="I142" i="19"/>
  <c r="Q134" i="19"/>
  <c r="H134" i="19"/>
  <c r="AA134" i="19"/>
  <c r="G134" i="19"/>
  <c r="Z134" i="19"/>
  <c r="N134" i="19"/>
  <c r="F134" i="19"/>
  <c r="V134" i="19"/>
  <c r="M134" i="19"/>
  <c r="E134" i="19"/>
  <c r="U134" i="19"/>
  <c r="L134" i="19"/>
  <c r="T134" i="19"/>
  <c r="K134" i="19"/>
  <c r="S134" i="19"/>
  <c r="J134" i="19"/>
  <c r="R134" i="19"/>
  <c r="I134" i="19"/>
  <c r="Q126" i="19"/>
  <c r="H126" i="19"/>
  <c r="AA126" i="19"/>
  <c r="G126" i="19"/>
  <c r="Z126" i="19"/>
  <c r="N126" i="19"/>
  <c r="F126" i="19"/>
  <c r="V126" i="19"/>
  <c r="M126" i="19"/>
  <c r="E126" i="19"/>
  <c r="U126" i="19"/>
  <c r="L126" i="19"/>
  <c r="T126" i="19"/>
  <c r="K126" i="19"/>
  <c r="S126" i="19"/>
  <c r="J126" i="19"/>
  <c r="R126" i="19"/>
  <c r="I126" i="19"/>
  <c r="Q118" i="19"/>
  <c r="H118" i="19"/>
  <c r="AA118" i="19"/>
  <c r="G118" i="19"/>
  <c r="Z118" i="19"/>
  <c r="N118" i="19"/>
  <c r="F118" i="19"/>
  <c r="V118" i="19"/>
  <c r="M118" i="19"/>
  <c r="E118" i="19"/>
  <c r="U118" i="19"/>
  <c r="L118" i="19"/>
  <c r="T118" i="19"/>
  <c r="K118" i="19"/>
  <c r="S118" i="19"/>
  <c r="J118" i="19"/>
  <c r="R118" i="19"/>
  <c r="I118" i="19"/>
  <c r="Q110" i="19"/>
  <c r="H110" i="19"/>
  <c r="AA110" i="19"/>
  <c r="G110" i="19"/>
  <c r="Z110" i="19"/>
  <c r="N110" i="19"/>
  <c r="F110" i="19"/>
  <c r="V110" i="19"/>
  <c r="M110" i="19"/>
  <c r="E110" i="19"/>
  <c r="U110" i="19"/>
  <c r="L110" i="19"/>
  <c r="T110" i="19"/>
  <c r="K110" i="19"/>
  <c r="S110" i="19"/>
  <c r="J110" i="19"/>
  <c r="R110" i="19"/>
  <c r="I110" i="19"/>
  <c r="Q102" i="19"/>
  <c r="H102" i="19"/>
  <c r="AA102" i="19"/>
  <c r="G102" i="19"/>
  <c r="Z102" i="19"/>
  <c r="N102" i="19"/>
  <c r="F102" i="19"/>
  <c r="V102" i="19"/>
  <c r="M102" i="19"/>
  <c r="E102" i="19"/>
  <c r="U102" i="19"/>
  <c r="L102" i="19"/>
  <c r="T102" i="19"/>
  <c r="K102" i="19"/>
  <c r="S102" i="19"/>
  <c r="J102" i="19"/>
  <c r="R102" i="19"/>
  <c r="I102" i="19"/>
  <c r="S94" i="19"/>
  <c r="J94" i="19"/>
  <c r="R94" i="19"/>
  <c r="I94" i="19"/>
  <c r="Q94" i="19"/>
  <c r="H94" i="19"/>
  <c r="AA94" i="19"/>
  <c r="G94" i="19"/>
  <c r="Z94" i="19"/>
  <c r="N94" i="19"/>
  <c r="F94" i="19"/>
  <c r="U94" i="19"/>
  <c r="L94" i="19"/>
  <c r="T94" i="19"/>
  <c r="K94" i="19"/>
  <c r="S86" i="19"/>
  <c r="J86" i="19"/>
  <c r="R86" i="19"/>
  <c r="I86" i="19"/>
  <c r="Q86" i="19"/>
  <c r="H86" i="19"/>
  <c r="AA86" i="19"/>
  <c r="G86" i="19"/>
  <c r="Z86" i="19"/>
  <c r="N86" i="19"/>
  <c r="F86" i="19"/>
  <c r="U86" i="19"/>
  <c r="L86" i="19"/>
  <c r="T86" i="19"/>
  <c r="K86" i="19"/>
  <c r="S78" i="19"/>
  <c r="J78" i="19"/>
  <c r="R78" i="19"/>
  <c r="I78" i="19"/>
  <c r="Q78" i="19"/>
  <c r="H78" i="19"/>
  <c r="AA78" i="19"/>
  <c r="G78" i="19"/>
  <c r="Z78" i="19"/>
  <c r="N78" i="19"/>
  <c r="F78" i="19"/>
  <c r="U78" i="19"/>
  <c r="L78" i="19"/>
  <c r="T78" i="19"/>
  <c r="K78" i="19"/>
  <c r="S70" i="19"/>
  <c r="J70" i="19"/>
  <c r="R70" i="19"/>
  <c r="I70" i="19"/>
  <c r="Q70" i="19"/>
  <c r="H70" i="19"/>
  <c r="AA70" i="19"/>
  <c r="G70" i="19"/>
  <c r="Z70" i="19"/>
  <c r="N70" i="19"/>
  <c r="F70" i="19"/>
  <c r="U70" i="19"/>
  <c r="L70" i="19"/>
  <c r="T70" i="19"/>
  <c r="K70" i="19"/>
  <c r="S62" i="19"/>
  <c r="J62" i="19"/>
  <c r="R62" i="19"/>
  <c r="I62" i="19"/>
  <c r="Q62" i="19"/>
  <c r="H62" i="19"/>
  <c r="AA62" i="19"/>
  <c r="G62" i="19"/>
  <c r="Z62" i="19"/>
  <c r="N62" i="19"/>
  <c r="F62" i="19"/>
  <c r="U62" i="19"/>
  <c r="L62" i="19"/>
  <c r="T62" i="19"/>
  <c r="K62" i="19"/>
  <c r="S54" i="19"/>
  <c r="J54" i="19"/>
  <c r="R54" i="19"/>
  <c r="I54" i="19"/>
  <c r="Q54" i="19"/>
  <c r="H54" i="19"/>
  <c r="AA54" i="19"/>
  <c r="G54" i="19"/>
  <c r="Z54" i="19"/>
  <c r="N54" i="19"/>
  <c r="F54" i="19"/>
  <c r="U54" i="19"/>
  <c r="L54" i="19"/>
  <c r="T54" i="19"/>
  <c r="K54" i="19"/>
  <c r="S46" i="19"/>
  <c r="J46" i="19"/>
  <c r="R46" i="19"/>
  <c r="I46" i="19"/>
  <c r="Q46" i="19"/>
  <c r="H46" i="19"/>
  <c r="AA46" i="19"/>
  <c r="G46" i="19"/>
  <c r="Z46" i="19"/>
  <c r="N46" i="19"/>
  <c r="F46" i="19"/>
  <c r="U46" i="19"/>
  <c r="L46" i="19"/>
  <c r="T46" i="19"/>
  <c r="K46" i="19"/>
  <c r="S38" i="19"/>
  <c r="J38" i="19"/>
  <c r="R38" i="19"/>
  <c r="I38" i="19"/>
  <c r="Q38" i="19"/>
  <c r="H38" i="19"/>
  <c r="AA38" i="19"/>
  <c r="G38" i="19"/>
  <c r="Z38" i="19"/>
  <c r="N38" i="19"/>
  <c r="F38" i="19"/>
  <c r="U38" i="19"/>
  <c r="L38" i="19"/>
  <c r="T38" i="19"/>
  <c r="K38" i="19"/>
  <c r="S30" i="19"/>
  <c r="J30" i="19"/>
  <c r="R30" i="19"/>
  <c r="I30" i="19"/>
  <c r="Q30" i="19"/>
  <c r="H30" i="19"/>
  <c r="AA30" i="19"/>
  <c r="G30" i="19"/>
  <c r="Z30" i="19"/>
  <c r="N30" i="19"/>
  <c r="F30" i="19"/>
  <c r="U30" i="19"/>
  <c r="L30" i="19"/>
  <c r="T30" i="19"/>
  <c r="K30" i="19"/>
  <c r="S22" i="19"/>
  <c r="J22" i="19"/>
  <c r="R22" i="19"/>
  <c r="I22" i="19"/>
  <c r="Q22" i="19"/>
  <c r="H22" i="19"/>
  <c r="AA22" i="19"/>
  <c r="G22" i="19"/>
  <c r="Z22" i="19"/>
  <c r="N22" i="19"/>
  <c r="F22" i="19"/>
  <c r="U22" i="19"/>
  <c r="L22" i="19"/>
  <c r="T22" i="19"/>
  <c r="K22" i="19"/>
  <c r="S14" i="19"/>
  <c r="J14" i="19"/>
  <c r="R14" i="19"/>
  <c r="I14" i="19"/>
  <c r="Q14" i="19"/>
  <c r="H14" i="19"/>
  <c r="AA14" i="19"/>
  <c r="G14" i="19"/>
  <c r="Z14" i="19"/>
  <c r="N14" i="19"/>
  <c r="F14" i="19"/>
  <c r="U14" i="19"/>
  <c r="L14" i="19"/>
  <c r="T14" i="19"/>
  <c r="K14" i="19"/>
  <c r="S6" i="19"/>
  <c r="J6" i="19"/>
  <c r="R6" i="19"/>
  <c r="I6" i="19"/>
  <c r="Q6" i="19"/>
  <c r="H6" i="19"/>
  <c r="AA6" i="19"/>
  <c r="G6" i="19"/>
  <c r="Z6" i="19"/>
  <c r="N6" i="19"/>
  <c r="F6" i="19"/>
  <c r="U6" i="19"/>
  <c r="L6" i="19"/>
  <c r="T6" i="19"/>
  <c r="K6" i="19"/>
  <c r="P1499" i="20"/>
  <c r="W1499" i="20" s="1"/>
  <c r="O1499" i="19"/>
  <c r="P1493" i="20"/>
  <c r="W1493" i="20" s="1"/>
  <c r="O1493" i="19"/>
  <c r="P1467" i="20"/>
  <c r="W1467" i="20" s="1"/>
  <c r="O1467" i="19"/>
  <c r="P1461" i="20"/>
  <c r="W1461" i="20" s="1"/>
  <c r="O1461" i="19"/>
  <c r="P1435" i="20"/>
  <c r="W1435" i="20" s="1"/>
  <c r="O1435" i="19"/>
  <c r="P1429" i="20"/>
  <c r="W1429" i="20" s="1"/>
  <c r="O1429" i="19"/>
  <c r="P1403" i="20"/>
  <c r="W1403" i="20" s="1"/>
  <c r="O1403" i="19"/>
  <c r="P1397" i="20"/>
  <c r="W1397" i="20" s="1"/>
  <c r="O1397" i="19"/>
  <c r="P1371" i="20"/>
  <c r="W1371" i="20" s="1"/>
  <c r="O1371" i="19"/>
  <c r="P1365" i="20"/>
  <c r="W1365" i="20" s="1"/>
  <c r="O1365" i="19"/>
  <c r="O1341" i="19"/>
  <c r="P1335" i="20"/>
  <c r="W1335" i="20" s="1"/>
  <c r="O1335" i="19"/>
  <c r="O1325" i="19"/>
  <c r="P1319" i="20"/>
  <c r="W1319" i="20" s="1"/>
  <c r="O1319" i="19"/>
  <c r="O1309" i="19"/>
  <c r="P1303" i="20"/>
  <c r="W1303" i="20" s="1"/>
  <c r="O1303" i="19"/>
  <c r="O1293" i="19"/>
  <c r="P1287" i="20"/>
  <c r="W1287" i="20" s="1"/>
  <c r="O1287" i="19"/>
  <c r="O1277" i="19"/>
  <c r="P1271" i="20"/>
  <c r="W1271" i="20" s="1"/>
  <c r="O1271" i="19"/>
  <c r="O1261" i="19"/>
  <c r="P1255" i="20"/>
  <c r="W1255" i="20" s="1"/>
  <c r="O1255" i="19"/>
  <c r="O1245" i="19"/>
  <c r="O1225" i="19"/>
  <c r="P1213" i="20"/>
  <c r="W1213" i="20" s="1"/>
  <c r="O1213" i="19"/>
  <c r="P1207" i="20"/>
  <c r="W1207" i="20" s="1"/>
  <c r="O1207" i="19"/>
  <c r="P1195" i="20"/>
  <c r="W1195" i="20" s="1"/>
  <c r="O1195" i="19"/>
  <c r="O1161" i="19"/>
  <c r="P1149" i="20"/>
  <c r="W1149" i="20" s="1"/>
  <c r="O1149" i="19"/>
  <c r="P1143" i="20"/>
  <c r="W1143" i="20" s="1"/>
  <c r="O1143" i="19"/>
  <c r="P1131" i="20"/>
  <c r="W1131" i="20" s="1"/>
  <c r="O1131" i="19"/>
  <c r="P1125" i="20"/>
  <c r="W1125" i="20" s="1"/>
  <c r="O1125" i="19"/>
  <c r="O1089" i="19"/>
  <c r="P1083" i="20"/>
  <c r="W1083" i="20" s="1"/>
  <c r="O1083" i="19"/>
  <c r="P1060" i="20"/>
  <c r="W1060" i="20" s="1"/>
  <c r="O1060" i="19"/>
  <c r="P944" i="20"/>
  <c r="W944" i="20" s="1"/>
  <c r="O944" i="19"/>
  <c r="O938" i="19"/>
  <c r="P932" i="20"/>
  <c r="W932" i="20" s="1"/>
  <c r="O932" i="19"/>
  <c r="P925" i="20"/>
  <c r="W925" i="20" s="1"/>
  <c r="O925" i="19"/>
  <c r="P912" i="20"/>
  <c r="W912" i="20" s="1"/>
  <c r="O912" i="19"/>
  <c r="P901" i="20"/>
  <c r="W901" i="20" s="1"/>
  <c r="O901" i="19"/>
  <c r="O895" i="19"/>
  <c r="O888" i="19"/>
  <c r="P883" i="20"/>
  <c r="W883" i="20" s="1"/>
  <c r="O883" i="19"/>
  <c r="P876" i="20"/>
  <c r="W876" i="20" s="1"/>
  <c r="O876" i="19"/>
  <c r="P869" i="20"/>
  <c r="W869" i="20" s="1"/>
  <c r="O869" i="19"/>
  <c r="O863" i="19"/>
  <c r="P662" i="20"/>
  <c r="W662" i="20" s="1"/>
  <c r="O662" i="19"/>
  <c r="P654" i="20"/>
  <c r="W654" i="20" s="1"/>
  <c r="O654" i="19"/>
  <c r="P646" i="20"/>
  <c r="W646" i="20" s="1"/>
  <c r="O646" i="19"/>
  <c r="P638" i="20"/>
  <c r="W638" i="20" s="1"/>
  <c r="O638" i="19"/>
  <c r="P630" i="20"/>
  <c r="W630" i="20" s="1"/>
  <c r="O630" i="19"/>
  <c r="P622" i="20"/>
  <c r="W622" i="20" s="1"/>
  <c r="O622" i="19"/>
  <c r="P614" i="20"/>
  <c r="W614" i="20" s="1"/>
  <c r="O614" i="19"/>
  <c r="P606" i="20"/>
  <c r="W606" i="20" s="1"/>
  <c r="O606" i="19"/>
  <c r="P598" i="20"/>
  <c r="W598" i="20" s="1"/>
  <c r="O598" i="19"/>
  <c r="P590" i="20"/>
  <c r="W590" i="20" s="1"/>
  <c r="O590" i="19"/>
  <c r="P582" i="20"/>
  <c r="W582" i="20" s="1"/>
  <c r="O582" i="19"/>
  <c r="P574" i="20"/>
  <c r="W574" i="20" s="1"/>
  <c r="O574" i="19"/>
  <c r="P566" i="20"/>
  <c r="W566" i="20" s="1"/>
  <c r="O566" i="19"/>
  <c r="P558" i="20"/>
  <c r="W558" i="20" s="1"/>
  <c r="O558" i="19"/>
  <c r="P550" i="20"/>
  <c r="W550" i="20" s="1"/>
  <c r="O550" i="19"/>
  <c r="P542" i="20"/>
  <c r="W542" i="20" s="1"/>
  <c r="O542" i="19"/>
  <c r="P534" i="20"/>
  <c r="W534" i="20" s="1"/>
  <c r="O534" i="19"/>
  <c r="P526" i="20"/>
  <c r="W526" i="20" s="1"/>
  <c r="O526" i="19"/>
  <c r="P518" i="20"/>
  <c r="W518" i="20" s="1"/>
  <c r="O518" i="19"/>
  <c r="P510" i="20"/>
  <c r="W510" i="20" s="1"/>
  <c r="O510" i="19"/>
  <c r="P502" i="20"/>
  <c r="W502" i="20" s="1"/>
  <c r="O502" i="19"/>
  <c r="P494" i="20"/>
  <c r="W494" i="20" s="1"/>
  <c r="O494" i="19"/>
  <c r="P486" i="20"/>
  <c r="W486" i="20" s="1"/>
  <c r="O486" i="19"/>
  <c r="P478" i="20"/>
  <c r="W478" i="20" s="1"/>
  <c r="O478" i="19"/>
  <c r="P372" i="20"/>
  <c r="W372" i="20" s="1"/>
  <c r="O372" i="19"/>
  <c r="P356" i="20"/>
  <c r="W356" i="20" s="1"/>
  <c r="O356" i="19"/>
  <c r="P340" i="20"/>
  <c r="W340" i="20" s="1"/>
  <c r="O340" i="19"/>
  <c r="O321" i="19"/>
  <c r="P316" i="20"/>
  <c r="W316" i="20" s="1"/>
  <c r="O316" i="19"/>
  <c r="O298" i="19"/>
  <c r="P292" i="20"/>
  <c r="W292" i="20" s="1"/>
  <c r="O292" i="19"/>
  <c r="P280" i="20"/>
  <c r="W280" i="20" s="1"/>
  <c r="O280" i="19"/>
  <c r="O275" i="19"/>
  <c r="O269" i="19"/>
  <c r="O263" i="19"/>
  <c r="O257" i="19"/>
  <c r="P252" i="20"/>
  <c r="W252" i="20" s="1"/>
  <c r="O252" i="19"/>
  <c r="O234" i="19"/>
  <c r="P228" i="20"/>
  <c r="W228" i="20" s="1"/>
  <c r="O228" i="19"/>
  <c r="P216" i="20"/>
  <c r="W216" i="20" s="1"/>
  <c r="O216" i="19"/>
  <c r="O211" i="19"/>
  <c r="O205" i="19"/>
  <c r="O199" i="19"/>
  <c r="O193" i="19"/>
  <c r="O83" i="19"/>
  <c r="P66" i="20"/>
  <c r="W66" i="20" s="1"/>
  <c r="O66" i="19"/>
  <c r="P49" i="20"/>
  <c r="W49" i="20" s="1"/>
  <c r="O49" i="19"/>
  <c r="P43" i="20"/>
  <c r="W43" i="20" s="1"/>
  <c r="O43" i="19"/>
  <c r="P37" i="20"/>
  <c r="W37" i="20" s="1"/>
  <c r="O37" i="19"/>
  <c r="O30" i="19"/>
  <c r="J7" i="19"/>
  <c r="E14" i="19"/>
  <c r="L17" i="19"/>
  <c r="G24" i="19"/>
  <c r="N27" i="19"/>
  <c r="V30" i="19"/>
  <c r="I34" i="19"/>
  <c r="K44" i="19"/>
  <c r="S47" i="19"/>
  <c r="F51" i="19"/>
  <c r="M54" i="19"/>
  <c r="O64" i="19"/>
  <c r="J71" i="19"/>
  <c r="E78" i="19"/>
  <c r="L81" i="19"/>
  <c r="G88" i="19"/>
  <c r="N91" i="19"/>
  <c r="V94" i="19"/>
  <c r="I98" i="19"/>
  <c r="Z1054" i="19"/>
  <c r="AA1054" i="19"/>
  <c r="G1054" i="19"/>
  <c r="T1038" i="19"/>
  <c r="K1038" i="19"/>
  <c r="S1038" i="19"/>
  <c r="J1038" i="19"/>
  <c r="R1038" i="19"/>
  <c r="I1038" i="19"/>
  <c r="Q1038" i="19"/>
  <c r="H1038" i="19"/>
  <c r="AA1038" i="19"/>
  <c r="G1038" i="19"/>
  <c r="Z1038" i="19"/>
  <c r="N1038" i="19"/>
  <c r="F1038" i="19"/>
  <c r="V1038" i="19"/>
  <c r="M1038" i="19"/>
  <c r="E1038" i="19"/>
  <c r="U1038" i="19"/>
  <c r="L1038" i="19"/>
  <c r="U1022" i="19"/>
  <c r="L1022" i="19"/>
  <c r="T1022" i="19"/>
  <c r="K1022" i="19"/>
  <c r="S1022" i="19"/>
  <c r="J1022" i="19"/>
  <c r="R1022" i="19"/>
  <c r="I1022" i="19"/>
  <c r="Q1022" i="19"/>
  <c r="H1022" i="19"/>
  <c r="AA1022" i="19"/>
  <c r="G1022" i="19"/>
  <c r="Z1022" i="19"/>
  <c r="N1022" i="19"/>
  <c r="F1022" i="19"/>
  <c r="V1022" i="19"/>
  <c r="M1022" i="19"/>
  <c r="E1022" i="19"/>
  <c r="U1006" i="19"/>
  <c r="L1006" i="19"/>
  <c r="T1006" i="19"/>
  <c r="K1006" i="19"/>
  <c r="S1006" i="19"/>
  <c r="J1006" i="19"/>
  <c r="R1006" i="19"/>
  <c r="I1006" i="19"/>
  <c r="Q1006" i="19"/>
  <c r="H1006" i="19"/>
  <c r="AA1006" i="19"/>
  <c r="G1006" i="19"/>
  <c r="Z1006" i="19"/>
  <c r="N1006" i="19"/>
  <c r="F1006" i="19"/>
  <c r="V1006" i="19"/>
  <c r="M1006" i="19"/>
  <c r="E1006" i="19"/>
  <c r="U990" i="19"/>
  <c r="L990" i="19"/>
  <c r="T990" i="19"/>
  <c r="K990" i="19"/>
  <c r="S990" i="19"/>
  <c r="J990" i="19"/>
  <c r="R990" i="19"/>
  <c r="I990" i="19"/>
  <c r="Q990" i="19"/>
  <c r="H990" i="19"/>
  <c r="AA990" i="19"/>
  <c r="G990" i="19"/>
  <c r="Z990" i="19"/>
  <c r="N990" i="19"/>
  <c r="F990" i="19"/>
  <c r="V990" i="19"/>
  <c r="M990" i="19"/>
  <c r="E990" i="19"/>
  <c r="U982" i="19"/>
  <c r="L982" i="19"/>
  <c r="T982" i="19"/>
  <c r="K982" i="19"/>
  <c r="S982" i="19"/>
  <c r="J982" i="19"/>
  <c r="R982" i="19"/>
  <c r="I982" i="19"/>
  <c r="Q982" i="19"/>
  <c r="H982" i="19"/>
  <c r="AA982" i="19"/>
  <c r="G982" i="19"/>
  <c r="Z982" i="19"/>
  <c r="N982" i="19"/>
  <c r="F982" i="19"/>
  <c r="V982" i="19"/>
  <c r="M982" i="19"/>
  <c r="E982" i="19"/>
  <c r="U966" i="19"/>
  <c r="L966" i="19"/>
  <c r="T966" i="19"/>
  <c r="K966" i="19"/>
  <c r="S966" i="19"/>
  <c r="J966" i="19"/>
  <c r="R966" i="19"/>
  <c r="I966" i="19"/>
  <c r="Q966" i="19"/>
  <c r="H966" i="19"/>
  <c r="AA966" i="19"/>
  <c r="G966" i="19"/>
  <c r="Z966" i="19"/>
  <c r="N966" i="19"/>
  <c r="F966" i="19"/>
  <c r="V966" i="19"/>
  <c r="M966" i="19"/>
  <c r="E966" i="19"/>
  <c r="T950" i="19"/>
  <c r="K950" i="19"/>
  <c r="S950" i="19"/>
  <c r="J950" i="19"/>
  <c r="R950" i="19"/>
  <c r="I950" i="19"/>
  <c r="Q950" i="19"/>
  <c r="H950" i="19"/>
  <c r="AA950" i="19"/>
  <c r="G950" i="19"/>
  <c r="Z950" i="19"/>
  <c r="N950" i="19"/>
  <c r="F950" i="19"/>
  <c r="V950" i="19"/>
  <c r="M950" i="19"/>
  <c r="E950" i="19"/>
  <c r="U950" i="19"/>
  <c r="L950" i="19"/>
  <c r="T934" i="19"/>
  <c r="K934" i="19"/>
  <c r="S934" i="19"/>
  <c r="J934" i="19"/>
  <c r="R934" i="19"/>
  <c r="I934" i="19"/>
  <c r="Q934" i="19"/>
  <c r="H934" i="19"/>
  <c r="AA934" i="19"/>
  <c r="G934" i="19"/>
  <c r="Z934" i="19"/>
  <c r="N934" i="19"/>
  <c r="F934" i="19"/>
  <c r="V934" i="19"/>
  <c r="M934" i="19"/>
  <c r="E934" i="19"/>
  <c r="U934" i="19"/>
  <c r="L934" i="19"/>
  <c r="T918" i="19"/>
  <c r="K918" i="19"/>
  <c r="S918" i="19"/>
  <c r="J918" i="19"/>
  <c r="R918" i="19"/>
  <c r="I918" i="19"/>
  <c r="Q918" i="19"/>
  <c r="H918" i="19"/>
  <c r="AA918" i="19"/>
  <c r="G918" i="19"/>
  <c r="Z918" i="19"/>
  <c r="N918" i="19"/>
  <c r="F918" i="19"/>
  <c r="V918" i="19"/>
  <c r="M918" i="19"/>
  <c r="E918" i="19"/>
  <c r="U918" i="19"/>
  <c r="L918" i="19"/>
  <c r="T902" i="19"/>
  <c r="K902" i="19"/>
  <c r="S902" i="19"/>
  <c r="J902" i="19"/>
  <c r="R902" i="19"/>
  <c r="I902" i="19"/>
  <c r="Q902" i="19"/>
  <c r="H902" i="19"/>
  <c r="AA902" i="19"/>
  <c r="G902" i="19"/>
  <c r="Z902" i="19"/>
  <c r="N902" i="19"/>
  <c r="F902" i="19"/>
  <c r="V902" i="19"/>
  <c r="M902" i="19"/>
  <c r="E902" i="19"/>
  <c r="U902" i="19"/>
  <c r="L902" i="19"/>
  <c r="V886" i="19"/>
  <c r="M886" i="19"/>
  <c r="E886" i="19"/>
  <c r="U886" i="19"/>
  <c r="L886" i="19"/>
  <c r="T886" i="19"/>
  <c r="K886" i="19"/>
  <c r="S886" i="19"/>
  <c r="J886" i="19"/>
  <c r="R886" i="19"/>
  <c r="I886" i="19"/>
  <c r="Q886" i="19"/>
  <c r="H886" i="19"/>
  <c r="AA886" i="19"/>
  <c r="G886" i="19"/>
  <c r="Z886" i="19"/>
  <c r="N886" i="19"/>
  <c r="F886" i="19"/>
  <c r="V870" i="19"/>
  <c r="M870" i="19"/>
  <c r="E870" i="19"/>
  <c r="U870" i="19"/>
  <c r="L870" i="19"/>
  <c r="T870" i="19"/>
  <c r="K870" i="19"/>
  <c r="S870" i="19"/>
  <c r="J870" i="19"/>
  <c r="R870" i="19"/>
  <c r="I870" i="19"/>
  <c r="Q870" i="19"/>
  <c r="H870" i="19"/>
  <c r="AA870" i="19"/>
  <c r="G870" i="19"/>
  <c r="Z870" i="19"/>
  <c r="N870" i="19"/>
  <c r="F870" i="19"/>
  <c r="V854" i="19"/>
  <c r="M854" i="19"/>
  <c r="E854" i="19"/>
  <c r="U854" i="19"/>
  <c r="L854" i="19"/>
  <c r="T854" i="19"/>
  <c r="K854" i="19"/>
  <c r="S854" i="19"/>
  <c r="J854" i="19"/>
  <c r="R854" i="19"/>
  <c r="I854" i="19"/>
  <c r="Q854" i="19"/>
  <c r="H854" i="19"/>
  <c r="AA854" i="19"/>
  <c r="G854" i="19"/>
  <c r="Z854" i="19"/>
  <c r="N854" i="19"/>
  <c r="F854" i="19"/>
  <c r="V790" i="19"/>
  <c r="M790" i="19"/>
  <c r="E790" i="19"/>
  <c r="U790" i="19"/>
  <c r="L790" i="19"/>
  <c r="T790" i="19"/>
  <c r="K790" i="19"/>
  <c r="S790" i="19"/>
  <c r="J790" i="19"/>
  <c r="R790" i="19"/>
  <c r="I790" i="19"/>
  <c r="Q790" i="19"/>
  <c r="H790" i="19"/>
  <c r="AA790" i="19"/>
  <c r="G790" i="19"/>
  <c r="Z790" i="19"/>
  <c r="N790" i="19"/>
  <c r="F790" i="19"/>
  <c r="U1517" i="19"/>
  <c r="L1517" i="19"/>
  <c r="F1517" i="19"/>
  <c r="AA1517" i="19"/>
  <c r="N1517" i="19"/>
  <c r="E1517" i="19"/>
  <c r="T1517" i="19"/>
  <c r="J1517" i="19"/>
  <c r="S1517" i="19"/>
  <c r="I1517" i="19"/>
  <c r="Z1517" i="19"/>
  <c r="V1517" i="19"/>
  <c r="R1517" i="19"/>
  <c r="M1517" i="19"/>
  <c r="K1517" i="19"/>
  <c r="H1517" i="19"/>
  <c r="Q1517" i="19"/>
  <c r="G1517" i="19"/>
  <c r="Q1509" i="19"/>
  <c r="H1509" i="19"/>
  <c r="S1509" i="19"/>
  <c r="I1509" i="19"/>
  <c r="Z1509" i="19"/>
  <c r="M1509" i="19"/>
  <c r="V1509" i="19"/>
  <c r="L1509" i="19"/>
  <c r="R1509" i="19"/>
  <c r="N1509" i="19"/>
  <c r="AA1509" i="19"/>
  <c r="U1509" i="19"/>
  <c r="K1509" i="19"/>
  <c r="J1509" i="19"/>
  <c r="G1509" i="19"/>
  <c r="E1509" i="19"/>
  <c r="F1509" i="19"/>
  <c r="T1509" i="19"/>
  <c r="U1501" i="19"/>
  <c r="L1501" i="19"/>
  <c r="V1501" i="19"/>
  <c r="Q1501" i="19"/>
  <c r="G1501" i="19"/>
  <c r="F1501" i="19"/>
  <c r="R1501" i="19"/>
  <c r="AA1501" i="19"/>
  <c r="J1501" i="19"/>
  <c r="I1501" i="19"/>
  <c r="H1501" i="19"/>
  <c r="T1501" i="19"/>
  <c r="S1501" i="19"/>
  <c r="N1501" i="19"/>
  <c r="K1501" i="19"/>
  <c r="M1501" i="19"/>
  <c r="E1501" i="19"/>
  <c r="Z1501" i="19"/>
  <c r="Q1493" i="19"/>
  <c r="H1493" i="19"/>
  <c r="T1493" i="19"/>
  <c r="J1493" i="19"/>
  <c r="S1493" i="19"/>
  <c r="I1493" i="19"/>
  <c r="U1493" i="19"/>
  <c r="F1493" i="19"/>
  <c r="R1493" i="19"/>
  <c r="E1493" i="19"/>
  <c r="N1493" i="19"/>
  <c r="M1493" i="19"/>
  <c r="AA1493" i="19"/>
  <c r="L1493" i="19"/>
  <c r="V1493" i="19"/>
  <c r="G1493" i="19"/>
  <c r="Z1493" i="19"/>
  <c r="K1493" i="19"/>
  <c r="U1485" i="19"/>
  <c r="L1485" i="19"/>
  <c r="Z1485" i="19"/>
  <c r="M1485" i="19"/>
  <c r="V1485" i="19"/>
  <c r="K1485" i="19"/>
  <c r="AA1485" i="19"/>
  <c r="I1485" i="19"/>
  <c r="T1485" i="19"/>
  <c r="H1485" i="19"/>
  <c r="R1485" i="19"/>
  <c r="F1485" i="19"/>
  <c r="Q1485" i="19"/>
  <c r="E1485" i="19"/>
  <c r="J1485" i="19"/>
  <c r="N1485" i="19"/>
  <c r="G1485" i="19"/>
  <c r="S1485" i="19"/>
  <c r="Q1477" i="19"/>
  <c r="H1477" i="19"/>
  <c r="F1477" i="19"/>
  <c r="AA1477" i="19"/>
  <c r="N1477" i="19"/>
  <c r="E1477" i="19"/>
  <c r="L1477" i="19"/>
  <c r="Z1477" i="19"/>
  <c r="K1477" i="19"/>
  <c r="U1477" i="19"/>
  <c r="I1477" i="19"/>
  <c r="T1477" i="19"/>
  <c r="G1477" i="19"/>
  <c r="S1477" i="19"/>
  <c r="M1477" i="19"/>
  <c r="J1477" i="19"/>
  <c r="R1477" i="19"/>
  <c r="V1477" i="19"/>
  <c r="U1469" i="19"/>
  <c r="L1469" i="19"/>
  <c r="S1469" i="19"/>
  <c r="I1469" i="19"/>
  <c r="R1469" i="19"/>
  <c r="H1469" i="19"/>
  <c r="N1469" i="19"/>
  <c r="AA1469" i="19"/>
  <c r="K1469" i="19"/>
  <c r="Z1469" i="19"/>
  <c r="J1469" i="19"/>
  <c r="V1469" i="19"/>
  <c r="G1469" i="19"/>
  <c r="Q1469" i="19"/>
  <c r="E1469" i="19"/>
  <c r="T1469" i="19"/>
  <c r="M1469" i="19"/>
  <c r="F1469" i="19"/>
  <c r="Q1461" i="19"/>
  <c r="H1461" i="19"/>
  <c r="V1461" i="19"/>
  <c r="L1461" i="19"/>
  <c r="U1461" i="19"/>
  <c r="K1461" i="19"/>
  <c r="S1461" i="19"/>
  <c r="F1461" i="19"/>
  <c r="R1461" i="19"/>
  <c r="E1461" i="19"/>
  <c r="N1461" i="19"/>
  <c r="M1461" i="19"/>
  <c r="AA1461" i="19"/>
  <c r="J1461" i="19"/>
  <c r="T1461" i="19"/>
  <c r="G1461" i="19"/>
  <c r="I1461" i="19"/>
  <c r="Z1461" i="19"/>
  <c r="U1453" i="19"/>
  <c r="L1453" i="19"/>
  <c r="F1453" i="19"/>
  <c r="AA1453" i="19"/>
  <c r="N1453" i="19"/>
  <c r="E1453" i="19"/>
  <c r="V1453" i="19"/>
  <c r="I1453" i="19"/>
  <c r="T1453" i="19"/>
  <c r="H1453" i="19"/>
  <c r="R1453" i="19"/>
  <c r="Q1453" i="19"/>
  <c r="M1453" i="19"/>
  <c r="Z1453" i="19"/>
  <c r="J1453" i="19"/>
  <c r="S1453" i="19"/>
  <c r="K1453" i="19"/>
  <c r="G1453" i="19"/>
  <c r="Q1445" i="19"/>
  <c r="H1445" i="19"/>
  <c r="T1445" i="19"/>
  <c r="J1445" i="19"/>
  <c r="S1445" i="19"/>
  <c r="I1445" i="19"/>
  <c r="F1445" i="19"/>
  <c r="AA1445" i="19"/>
  <c r="N1445" i="19"/>
  <c r="E1445" i="19"/>
  <c r="Z1445" i="19"/>
  <c r="M1445" i="19"/>
  <c r="U1445" i="19"/>
  <c r="K1445" i="19"/>
  <c r="V1445" i="19"/>
  <c r="R1445" i="19"/>
  <c r="L1445" i="19"/>
  <c r="G1445" i="19"/>
  <c r="U1437" i="19"/>
  <c r="L1437" i="19"/>
  <c r="Z1437" i="19"/>
  <c r="M1437" i="19"/>
  <c r="V1437" i="19"/>
  <c r="K1437" i="19"/>
  <c r="S1437" i="19"/>
  <c r="I1437" i="19"/>
  <c r="R1437" i="19"/>
  <c r="H1437" i="19"/>
  <c r="Q1437" i="19"/>
  <c r="G1437" i="19"/>
  <c r="AA1437" i="19"/>
  <c r="F1437" i="19"/>
  <c r="E1437" i="19"/>
  <c r="T1437" i="19"/>
  <c r="J1437" i="19"/>
  <c r="N1437" i="19"/>
  <c r="Q1429" i="19"/>
  <c r="H1429" i="19"/>
  <c r="F1429" i="19"/>
  <c r="AA1429" i="19"/>
  <c r="N1429" i="19"/>
  <c r="E1429" i="19"/>
  <c r="V1429" i="19"/>
  <c r="L1429" i="19"/>
  <c r="U1429" i="19"/>
  <c r="K1429" i="19"/>
  <c r="T1429" i="19"/>
  <c r="J1429" i="19"/>
  <c r="I1429" i="19"/>
  <c r="G1429" i="19"/>
  <c r="Z1429" i="19"/>
  <c r="S1429" i="19"/>
  <c r="M1429" i="19"/>
  <c r="R1429" i="19"/>
  <c r="U1421" i="19"/>
  <c r="L1421" i="19"/>
  <c r="S1421" i="19"/>
  <c r="I1421" i="19"/>
  <c r="R1421" i="19"/>
  <c r="AA1421" i="19"/>
  <c r="N1421" i="19"/>
  <c r="E1421" i="19"/>
  <c r="Z1421" i="19"/>
  <c r="M1421" i="19"/>
  <c r="Q1421" i="19"/>
  <c r="J1421" i="19"/>
  <c r="H1421" i="19"/>
  <c r="G1421" i="19"/>
  <c r="T1421" i="19"/>
  <c r="F1421" i="19"/>
  <c r="V1421" i="19"/>
  <c r="K1421" i="19"/>
  <c r="Z1413" i="19"/>
  <c r="N1413" i="19"/>
  <c r="S1413" i="19"/>
  <c r="J1413" i="19"/>
  <c r="T1413" i="19"/>
  <c r="H1413" i="19"/>
  <c r="R1413" i="19"/>
  <c r="G1413" i="19"/>
  <c r="E1413" i="19"/>
  <c r="M1413" i="19"/>
  <c r="AA1413" i="19"/>
  <c r="L1413" i="19"/>
  <c r="U1413" i="19"/>
  <c r="I1413" i="19"/>
  <c r="V1413" i="19"/>
  <c r="Q1413" i="19"/>
  <c r="K1413" i="19"/>
  <c r="F1413" i="19"/>
  <c r="U1405" i="19"/>
  <c r="L1405" i="19"/>
  <c r="T1405" i="19"/>
  <c r="K1405" i="19"/>
  <c r="R1405" i="19"/>
  <c r="I1405" i="19"/>
  <c r="Q1405" i="19"/>
  <c r="H1405" i="19"/>
  <c r="AA1405" i="19"/>
  <c r="G1405" i="19"/>
  <c r="V1405" i="19"/>
  <c r="M1405" i="19"/>
  <c r="E1405" i="19"/>
  <c r="F1405" i="19"/>
  <c r="Z1405" i="19"/>
  <c r="N1405" i="19"/>
  <c r="J1405" i="19"/>
  <c r="S1405" i="19"/>
  <c r="Q1397" i="19"/>
  <c r="H1397" i="19"/>
  <c r="AA1397" i="19"/>
  <c r="G1397" i="19"/>
  <c r="V1397" i="19"/>
  <c r="M1397" i="19"/>
  <c r="E1397" i="19"/>
  <c r="U1397" i="19"/>
  <c r="L1397" i="19"/>
  <c r="T1397" i="19"/>
  <c r="K1397" i="19"/>
  <c r="R1397" i="19"/>
  <c r="I1397" i="19"/>
  <c r="S1397" i="19"/>
  <c r="J1397" i="19"/>
  <c r="F1397" i="19"/>
  <c r="Z1397" i="19"/>
  <c r="N1397" i="19"/>
  <c r="U1389" i="19"/>
  <c r="L1389" i="19"/>
  <c r="T1389" i="19"/>
  <c r="K1389" i="19"/>
  <c r="R1389" i="19"/>
  <c r="I1389" i="19"/>
  <c r="Q1389" i="19"/>
  <c r="H1389" i="19"/>
  <c r="AA1389" i="19"/>
  <c r="G1389" i="19"/>
  <c r="V1389" i="19"/>
  <c r="M1389" i="19"/>
  <c r="E1389" i="19"/>
  <c r="Z1389" i="19"/>
  <c r="S1389" i="19"/>
  <c r="N1389" i="19"/>
  <c r="F1389" i="19"/>
  <c r="J1389" i="19"/>
  <c r="Q1381" i="19"/>
  <c r="H1381" i="19"/>
  <c r="AA1381" i="19"/>
  <c r="G1381" i="19"/>
  <c r="V1381" i="19"/>
  <c r="M1381" i="19"/>
  <c r="E1381" i="19"/>
  <c r="U1381" i="19"/>
  <c r="L1381" i="19"/>
  <c r="T1381" i="19"/>
  <c r="K1381" i="19"/>
  <c r="R1381" i="19"/>
  <c r="I1381" i="19"/>
  <c r="J1381" i="19"/>
  <c r="S1381" i="19"/>
  <c r="N1381" i="19"/>
  <c r="Z1381" i="19"/>
  <c r="F1381" i="19"/>
  <c r="U1373" i="19"/>
  <c r="L1373" i="19"/>
  <c r="T1373" i="19"/>
  <c r="K1373" i="19"/>
  <c r="R1373" i="19"/>
  <c r="I1373" i="19"/>
  <c r="Q1373" i="19"/>
  <c r="H1373" i="19"/>
  <c r="AA1373" i="19"/>
  <c r="G1373" i="19"/>
  <c r="V1373" i="19"/>
  <c r="M1373" i="19"/>
  <c r="E1373" i="19"/>
  <c r="Z1373" i="19"/>
  <c r="N1373" i="19"/>
  <c r="J1373" i="19"/>
  <c r="S1373" i="19"/>
  <c r="F1373" i="19"/>
  <c r="Q1365" i="19"/>
  <c r="H1365" i="19"/>
  <c r="AA1365" i="19"/>
  <c r="G1365" i="19"/>
  <c r="V1365" i="19"/>
  <c r="M1365" i="19"/>
  <c r="E1365" i="19"/>
  <c r="U1365" i="19"/>
  <c r="L1365" i="19"/>
  <c r="T1365" i="19"/>
  <c r="K1365" i="19"/>
  <c r="R1365" i="19"/>
  <c r="I1365" i="19"/>
  <c r="Z1365" i="19"/>
  <c r="J1365" i="19"/>
  <c r="F1365" i="19"/>
  <c r="S1365" i="19"/>
  <c r="N1365" i="19"/>
  <c r="Z1357" i="19"/>
  <c r="N1357" i="19"/>
  <c r="F1357" i="19"/>
  <c r="U1357" i="19"/>
  <c r="L1357" i="19"/>
  <c r="AA1357" i="19"/>
  <c r="R1357" i="19"/>
  <c r="E1357" i="19"/>
  <c r="Q1357" i="19"/>
  <c r="M1357" i="19"/>
  <c r="K1357" i="19"/>
  <c r="J1357" i="19"/>
  <c r="V1357" i="19"/>
  <c r="I1357" i="19"/>
  <c r="T1357" i="19"/>
  <c r="H1357" i="19"/>
  <c r="S1357" i="19"/>
  <c r="G1357" i="19"/>
  <c r="Q1349" i="19"/>
  <c r="H1349" i="19"/>
  <c r="Z1349" i="19"/>
  <c r="N1349" i="19"/>
  <c r="F1349" i="19"/>
  <c r="V1349" i="19"/>
  <c r="M1349" i="19"/>
  <c r="E1349" i="19"/>
  <c r="U1349" i="19"/>
  <c r="L1349" i="19"/>
  <c r="S1349" i="19"/>
  <c r="J1349" i="19"/>
  <c r="R1349" i="19"/>
  <c r="I1349" i="19"/>
  <c r="AA1349" i="19"/>
  <c r="T1349" i="19"/>
  <c r="K1349" i="19"/>
  <c r="G1349" i="19"/>
  <c r="U1341" i="19"/>
  <c r="L1341" i="19"/>
  <c r="S1341" i="19"/>
  <c r="J1341" i="19"/>
  <c r="R1341" i="19"/>
  <c r="I1341" i="19"/>
  <c r="Q1341" i="19"/>
  <c r="H1341" i="19"/>
  <c r="Z1341" i="19"/>
  <c r="N1341" i="19"/>
  <c r="F1341" i="19"/>
  <c r="V1341" i="19"/>
  <c r="M1341" i="19"/>
  <c r="E1341" i="19"/>
  <c r="K1341" i="19"/>
  <c r="G1341" i="19"/>
  <c r="AA1341" i="19"/>
  <c r="T1341" i="19"/>
  <c r="Q1333" i="19"/>
  <c r="H1333" i="19"/>
  <c r="Z1333" i="19"/>
  <c r="N1333" i="19"/>
  <c r="F1333" i="19"/>
  <c r="V1333" i="19"/>
  <c r="M1333" i="19"/>
  <c r="E1333" i="19"/>
  <c r="U1333" i="19"/>
  <c r="L1333" i="19"/>
  <c r="S1333" i="19"/>
  <c r="J1333" i="19"/>
  <c r="R1333" i="19"/>
  <c r="I1333" i="19"/>
  <c r="AA1333" i="19"/>
  <c r="T1333" i="19"/>
  <c r="K1333" i="19"/>
  <c r="G1333" i="19"/>
  <c r="U1325" i="19"/>
  <c r="L1325" i="19"/>
  <c r="S1325" i="19"/>
  <c r="J1325" i="19"/>
  <c r="R1325" i="19"/>
  <c r="I1325" i="19"/>
  <c r="Q1325" i="19"/>
  <c r="H1325" i="19"/>
  <c r="Z1325" i="19"/>
  <c r="N1325" i="19"/>
  <c r="F1325" i="19"/>
  <c r="V1325" i="19"/>
  <c r="M1325" i="19"/>
  <c r="E1325" i="19"/>
  <c r="G1325" i="19"/>
  <c r="AA1325" i="19"/>
  <c r="T1325" i="19"/>
  <c r="K1325" i="19"/>
  <c r="Q1317" i="19"/>
  <c r="H1317" i="19"/>
  <c r="Z1317" i="19"/>
  <c r="N1317" i="19"/>
  <c r="F1317" i="19"/>
  <c r="V1317" i="19"/>
  <c r="M1317" i="19"/>
  <c r="E1317" i="19"/>
  <c r="U1317" i="19"/>
  <c r="L1317" i="19"/>
  <c r="S1317" i="19"/>
  <c r="J1317" i="19"/>
  <c r="R1317" i="19"/>
  <c r="I1317" i="19"/>
  <c r="T1317" i="19"/>
  <c r="K1317" i="19"/>
  <c r="G1317" i="19"/>
  <c r="AA1317" i="19"/>
  <c r="U1309" i="19"/>
  <c r="L1309" i="19"/>
  <c r="S1309" i="19"/>
  <c r="J1309" i="19"/>
  <c r="R1309" i="19"/>
  <c r="I1309" i="19"/>
  <c r="Q1309" i="19"/>
  <c r="H1309" i="19"/>
  <c r="Z1309" i="19"/>
  <c r="N1309" i="19"/>
  <c r="F1309" i="19"/>
  <c r="V1309" i="19"/>
  <c r="M1309" i="19"/>
  <c r="E1309" i="19"/>
  <c r="AA1309" i="19"/>
  <c r="T1309" i="19"/>
  <c r="K1309" i="19"/>
  <c r="G1309" i="19"/>
  <c r="Q1301" i="19"/>
  <c r="H1301" i="19"/>
  <c r="Z1301" i="19"/>
  <c r="N1301" i="19"/>
  <c r="F1301" i="19"/>
  <c r="V1301" i="19"/>
  <c r="M1301" i="19"/>
  <c r="E1301" i="19"/>
  <c r="U1301" i="19"/>
  <c r="L1301" i="19"/>
  <c r="S1301" i="19"/>
  <c r="J1301" i="19"/>
  <c r="R1301" i="19"/>
  <c r="I1301" i="19"/>
  <c r="K1301" i="19"/>
  <c r="G1301" i="19"/>
  <c r="AA1301" i="19"/>
  <c r="T1301" i="19"/>
  <c r="U1293" i="19"/>
  <c r="L1293" i="19"/>
  <c r="S1293" i="19"/>
  <c r="J1293" i="19"/>
  <c r="R1293" i="19"/>
  <c r="I1293" i="19"/>
  <c r="Q1293" i="19"/>
  <c r="H1293" i="19"/>
  <c r="Z1293" i="19"/>
  <c r="N1293" i="19"/>
  <c r="F1293" i="19"/>
  <c r="V1293" i="19"/>
  <c r="M1293" i="19"/>
  <c r="E1293" i="19"/>
  <c r="AA1293" i="19"/>
  <c r="T1293" i="19"/>
  <c r="K1293" i="19"/>
  <c r="G1293" i="19"/>
  <c r="Z1285" i="19"/>
  <c r="V1285" i="19"/>
  <c r="U1285" i="19"/>
  <c r="S1285" i="19"/>
  <c r="R1285" i="19"/>
  <c r="M1285" i="19"/>
  <c r="E1285" i="19"/>
  <c r="L1285" i="19"/>
  <c r="K1285" i="19"/>
  <c r="AA1285" i="19"/>
  <c r="J1285" i="19"/>
  <c r="T1285" i="19"/>
  <c r="I1285" i="19"/>
  <c r="Q1285" i="19"/>
  <c r="H1285" i="19"/>
  <c r="G1285" i="19"/>
  <c r="N1285" i="19"/>
  <c r="F1285" i="19"/>
  <c r="R1277" i="19"/>
  <c r="I1277" i="19"/>
  <c r="Q1277" i="19"/>
  <c r="H1277" i="19"/>
  <c r="AA1277" i="19"/>
  <c r="G1277" i="19"/>
  <c r="Z1277" i="19"/>
  <c r="N1277" i="19"/>
  <c r="F1277" i="19"/>
  <c r="V1277" i="19"/>
  <c r="M1277" i="19"/>
  <c r="E1277" i="19"/>
  <c r="U1277" i="19"/>
  <c r="L1277" i="19"/>
  <c r="T1277" i="19"/>
  <c r="K1277" i="19"/>
  <c r="S1277" i="19"/>
  <c r="J1277" i="19"/>
  <c r="V1269" i="19"/>
  <c r="M1269" i="19"/>
  <c r="E1269" i="19"/>
  <c r="U1269" i="19"/>
  <c r="L1269" i="19"/>
  <c r="T1269" i="19"/>
  <c r="K1269" i="19"/>
  <c r="S1269" i="19"/>
  <c r="J1269" i="19"/>
  <c r="R1269" i="19"/>
  <c r="I1269" i="19"/>
  <c r="Q1269" i="19"/>
  <c r="H1269" i="19"/>
  <c r="AA1269" i="19"/>
  <c r="G1269" i="19"/>
  <c r="Z1269" i="19"/>
  <c r="N1269" i="19"/>
  <c r="F1269" i="19"/>
  <c r="R1261" i="19"/>
  <c r="I1261" i="19"/>
  <c r="Q1261" i="19"/>
  <c r="H1261" i="19"/>
  <c r="AA1261" i="19"/>
  <c r="G1261" i="19"/>
  <c r="Z1261" i="19"/>
  <c r="N1261" i="19"/>
  <c r="F1261" i="19"/>
  <c r="V1261" i="19"/>
  <c r="M1261" i="19"/>
  <c r="E1261" i="19"/>
  <c r="U1261" i="19"/>
  <c r="L1261" i="19"/>
  <c r="T1261" i="19"/>
  <c r="K1261" i="19"/>
  <c r="S1261" i="19"/>
  <c r="J1261" i="19"/>
  <c r="Z1253" i="19"/>
  <c r="N1253" i="19"/>
  <c r="F1253" i="19"/>
  <c r="V1253" i="19"/>
  <c r="M1253" i="19"/>
  <c r="E1253" i="19"/>
  <c r="U1253" i="19"/>
  <c r="L1253" i="19"/>
  <c r="T1253" i="19"/>
  <c r="K1253" i="19"/>
  <c r="S1253" i="19"/>
  <c r="J1253" i="19"/>
  <c r="R1253" i="19"/>
  <c r="I1253" i="19"/>
  <c r="Q1253" i="19"/>
  <c r="H1253" i="19"/>
  <c r="AA1253" i="19"/>
  <c r="G1253" i="19"/>
  <c r="S1245" i="19"/>
  <c r="J1245" i="19"/>
  <c r="R1245" i="19"/>
  <c r="I1245" i="19"/>
  <c r="Q1245" i="19"/>
  <c r="H1245" i="19"/>
  <c r="AA1245" i="19"/>
  <c r="G1245" i="19"/>
  <c r="Z1245" i="19"/>
  <c r="N1245" i="19"/>
  <c r="F1245" i="19"/>
  <c r="V1245" i="19"/>
  <c r="M1245" i="19"/>
  <c r="E1245" i="19"/>
  <c r="U1245" i="19"/>
  <c r="L1245" i="19"/>
  <c r="T1245" i="19"/>
  <c r="K1245" i="19"/>
  <c r="Z1237" i="19"/>
  <c r="N1237" i="19"/>
  <c r="F1237" i="19"/>
  <c r="V1237" i="19"/>
  <c r="M1237" i="19"/>
  <c r="E1237" i="19"/>
  <c r="U1237" i="19"/>
  <c r="L1237" i="19"/>
  <c r="T1237" i="19"/>
  <c r="K1237" i="19"/>
  <c r="S1237" i="19"/>
  <c r="J1237" i="19"/>
  <c r="R1237" i="19"/>
  <c r="I1237" i="19"/>
  <c r="Q1237" i="19"/>
  <c r="H1237" i="19"/>
  <c r="AA1237" i="19"/>
  <c r="G1237" i="19"/>
  <c r="S1229" i="19"/>
  <c r="J1229" i="19"/>
  <c r="R1229" i="19"/>
  <c r="I1229" i="19"/>
  <c r="Q1229" i="19"/>
  <c r="H1229" i="19"/>
  <c r="AA1229" i="19"/>
  <c r="G1229" i="19"/>
  <c r="Z1229" i="19"/>
  <c r="N1229" i="19"/>
  <c r="F1229" i="19"/>
  <c r="V1229" i="19"/>
  <c r="M1229" i="19"/>
  <c r="E1229" i="19"/>
  <c r="U1229" i="19"/>
  <c r="L1229" i="19"/>
  <c r="T1229" i="19"/>
  <c r="K1229" i="19"/>
  <c r="Z1221" i="19"/>
  <c r="N1221" i="19"/>
  <c r="F1221" i="19"/>
  <c r="V1221" i="19"/>
  <c r="M1221" i="19"/>
  <c r="E1221" i="19"/>
  <c r="U1221" i="19"/>
  <c r="L1221" i="19"/>
  <c r="T1221" i="19"/>
  <c r="K1221" i="19"/>
  <c r="S1221" i="19"/>
  <c r="J1221" i="19"/>
  <c r="R1221" i="19"/>
  <c r="I1221" i="19"/>
  <c r="Q1221" i="19"/>
  <c r="H1221" i="19"/>
  <c r="AA1221" i="19"/>
  <c r="G1221" i="19"/>
  <c r="S1213" i="19"/>
  <c r="J1213" i="19"/>
  <c r="R1213" i="19"/>
  <c r="I1213" i="19"/>
  <c r="Q1213" i="19"/>
  <c r="H1213" i="19"/>
  <c r="AA1213" i="19"/>
  <c r="G1213" i="19"/>
  <c r="Z1213" i="19"/>
  <c r="N1213" i="19"/>
  <c r="F1213" i="19"/>
  <c r="V1213" i="19"/>
  <c r="M1213" i="19"/>
  <c r="E1213" i="19"/>
  <c r="U1213" i="19"/>
  <c r="L1213" i="19"/>
  <c r="T1213" i="19"/>
  <c r="K1213" i="19"/>
  <c r="Z1205" i="19"/>
  <c r="N1205" i="19"/>
  <c r="F1205" i="19"/>
  <c r="V1205" i="19"/>
  <c r="M1205" i="19"/>
  <c r="E1205" i="19"/>
  <c r="U1205" i="19"/>
  <c r="L1205" i="19"/>
  <c r="T1205" i="19"/>
  <c r="K1205" i="19"/>
  <c r="S1205" i="19"/>
  <c r="J1205" i="19"/>
  <c r="R1205" i="19"/>
  <c r="I1205" i="19"/>
  <c r="Q1205" i="19"/>
  <c r="H1205" i="19"/>
  <c r="AA1205" i="19"/>
  <c r="G1205" i="19"/>
  <c r="S1197" i="19"/>
  <c r="J1197" i="19"/>
  <c r="R1197" i="19"/>
  <c r="I1197" i="19"/>
  <c r="Q1197" i="19"/>
  <c r="H1197" i="19"/>
  <c r="AA1197" i="19"/>
  <c r="G1197" i="19"/>
  <c r="Z1197" i="19"/>
  <c r="N1197" i="19"/>
  <c r="F1197" i="19"/>
  <c r="V1197" i="19"/>
  <c r="M1197" i="19"/>
  <c r="E1197" i="19"/>
  <c r="U1197" i="19"/>
  <c r="L1197" i="19"/>
  <c r="T1197" i="19"/>
  <c r="K1197" i="19"/>
  <c r="Z1189" i="19"/>
  <c r="N1189" i="19"/>
  <c r="F1189" i="19"/>
  <c r="V1189" i="19"/>
  <c r="M1189" i="19"/>
  <c r="E1189" i="19"/>
  <c r="U1189" i="19"/>
  <c r="L1189" i="19"/>
  <c r="T1189" i="19"/>
  <c r="K1189" i="19"/>
  <c r="S1189" i="19"/>
  <c r="J1189" i="19"/>
  <c r="R1189" i="19"/>
  <c r="I1189" i="19"/>
  <c r="Q1189" i="19"/>
  <c r="H1189" i="19"/>
  <c r="AA1189" i="19"/>
  <c r="G1189" i="19"/>
  <c r="S1181" i="19"/>
  <c r="J1181" i="19"/>
  <c r="R1181" i="19"/>
  <c r="I1181" i="19"/>
  <c r="Q1181" i="19"/>
  <c r="H1181" i="19"/>
  <c r="AA1181" i="19"/>
  <c r="G1181" i="19"/>
  <c r="Z1181" i="19"/>
  <c r="N1181" i="19"/>
  <c r="F1181" i="19"/>
  <c r="V1181" i="19"/>
  <c r="M1181" i="19"/>
  <c r="E1181" i="19"/>
  <c r="U1181" i="19"/>
  <c r="L1181" i="19"/>
  <c r="T1181" i="19"/>
  <c r="K1181" i="19"/>
  <c r="Z1173" i="19"/>
  <c r="N1173" i="19"/>
  <c r="F1173" i="19"/>
  <c r="V1173" i="19"/>
  <c r="M1173" i="19"/>
  <c r="E1173" i="19"/>
  <c r="U1173" i="19"/>
  <c r="L1173" i="19"/>
  <c r="T1173" i="19"/>
  <c r="K1173" i="19"/>
  <c r="S1173" i="19"/>
  <c r="J1173" i="19"/>
  <c r="R1173" i="19"/>
  <c r="I1173" i="19"/>
  <c r="Q1173" i="19"/>
  <c r="H1173" i="19"/>
  <c r="AA1173" i="19"/>
  <c r="G1173" i="19"/>
  <c r="U1165" i="19"/>
  <c r="L1165" i="19"/>
  <c r="T1165" i="19"/>
  <c r="K1165" i="19"/>
  <c r="S1165" i="19"/>
  <c r="J1165" i="19"/>
  <c r="R1165" i="19"/>
  <c r="I1165" i="19"/>
  <c r="Q1165" i="19"/>
  <c r="H1165" i="19"/>
  <c r="AA1165" i="19"/>
  <c r="G1165" i="19"/>
  <c r="Z1165" i="19"/>
  <c r="N1165" i="19"/>
  <c r="F1165" i="19"/>
  <c r="V1165" i="19"/>
  <c r="M1165" i="19"/>
  <c r="E1165" i="19"/>
  <c r="R1157" i="19"/>
  <c r="I1157" i="19"/>
  <c r="Q1157" i="19"/>
  <c r="H1157" i="19"/>
  <c r="AA1157" i="19"/>
  <c r="G1157" i="19"/>
  <c r="Z1157" i="19"/>
  <c r="N1157" i="19"/>
  <c r="F1157" i="19"/>
  <c r="V1157" i="19"/>
  <c r="M1157" i="19"/>
  <c r="E1157" i="19"/>
  <c r="U1157" i="19"/>
  <c r="L1157" i="19"/>
  <c r="T1157" i="19"/>
  <c r="K1157" i="19"/>
  <c r="S1157" i="19"/>
  <c r="J1157" i="19"/>
  <c r="Z1149" i="19"/>
  <c r="N1149" i="19"/>
  <c r="F1149" i="19"/>
  <c r="V1149" i="19"/>
  <c r="M1149" i="19"/>
  <c r="E1149" i="19"/>
  <c r="U1149" i="19"/>
  <c r="L1149" i="19"/>
  <c r="T1149" i="19"/>
  <c r="K1149" i="19"/>
  <c r="S1149" i="19"/>
  <c r="J1149" i="19"/>
  <c r="R1149" i="19"/>
  <c r="I1149" i="19"/>
  <c r="Q1149" i="19"/>
  <c r="H1149" i="19"/>
  <c r="AA1149" i="19"/>
  <c r="G1149" i="19"/>
  <c r="U1141" i="19"/>
  <c r="L1141" i="19"/>
  <c r="T1141" i="19"/>
  <c r="K1141" i="19"/>
  <c r="S1141" i="19"/>
  <c r="J1141" i="19"/>
  <c r="R1141" i="19"/>
  <c r="I1141" i="19"/>
  <c r="Q1141" i="19"/>
  <c r="H1141" i="19"/>
  <c r="AA1141" i="19"/>
  <c r="G1141" i="19"/>
  <c r="Z1141" i="19"/>
  <c r="N1141" i="19"/>
  <c r="F1141" i="19"/>
  <c r="V1141" i="19"/>
  <c r="M1141" i="19"/>
  <c r="E1141" i="19"/>
  <c r="Q1133" i="19"/>
  <c r="H1133" i="19"/>
  <c r="AA1133" i="19"/>
  <c r="G1133" i="19"/>
  <c r="Z1133" i="19"/>
  <c r="N1133" i="19"/>
  <c r="F1133" i="19"/>
  <c r="V1133" i="19"/>
  <c r="M1133" i="19"/>
  <c r="E1133" i="19"/>
  <c r="U1133" i="19"/>
  <c r="L1133" i="19"/>
  <c r="T1133" i="19"/>
  <c r="K1133" i="19"/>
  <c r="S1133" i="19"/>
  <c r="J1133" i="19"/>
  <c r="R1133" i="19"/>
  <c r="I1133" i="19"/>
  <c r="V1125" i="19"/>
  <c r="M1125" i="19"/>
  <c r="E1125" i="19"/>
  <c r="U1125" i="19"/>
  <c r="L1125" i="19"/>
  <c r="T1125" i="19"/>
  <c r="K1125" i="19"/>
  <c r="S1125" i="19"/>
  <c r="J1125" i="19"/>
  <c r="R1125" i="19"/>
  <c r="I1125" i="19"/>
  <c r="Q1125" i="19"/>
  <c r="H1125" i="19"/>
  <c r="AA1125" i="19"/>
  <c r="G1125" i="19"/>
  <c r="Z1125" i="19"/>
  <c r="N1125" i="19"/>
  <c r="F1125" i="19"/>
  <c r="S1117" i="19"/>
  <c r="J1117" i="19"/>
  <c r="R1117" i="19"/>
  <c r="I1117" i="19"/>
  <c r="Q1117" i="19"/>
  <c r="H1117" i="19"/>
  <c r="AA1117" i="19"/>
  <c r="G1117" i="19"/>
  <c r="Z1117" i="19"/>
  <c r="N1117" i="19"/>
  <c r="F1117" i="19"/>
  <c r="V1117" i="19"/>
  <c r="M1117" i="19"/>
  <c r="E1117" i="19"/>
  <c r="U1117" i="19"/>
  <c r="L1117" i="19"/>
  <c r="T1117" i="19"/>
  <c r="K1117" i="19"/>
  <c r="AA1109" i="19"/>
  <c r="G1109" i="19"/>
  <c r="Z1109" i="19"/>
  <c r="N1109" i="19"/>
  <c r="F1109" i="19"/>
  <c r="V1109" i="19"/>
  <c r="M1109" i="19"/>
  <c r="E1109" i="19"/>
  <c r="U1109" i="19"/>
  <c r="L1109" i="19"/>
  <c r="T1109" i="19"/>
  <c r="K1109" i="19"/>
  <c r="S1109" i="19"/>
  <c r="J1109" i="19"/>
  <c r="R1109" i="19"/>
  <c r="I1109" i="19"/>
  <c r="Q1109" i="19"/>
  <c r="H1109" i="19"/>
  <c r="V1101" i="19"/>
  <c r="M1101" i="19"/>
  <c r="E1101" i="19"/>
  <c r="U1101" i="19"/>
  <c r="L1101" i="19"/>
  <c r="T1101" i="19"/>
  <c r="K1101" i="19"/>
  <c r="S1101" i="19"/>
  <c r="J1101" i="19"/>
  <c r="R1101" i="19"/>
  <c r="I1101" i="19"/>
  <c r="Q1101" i="19"/>
  <c r="H1101" i="19"/>
  <c r="AA1101" i="19"/>
  <c r="G1101" i="19"/>
  <c r="Z1101" i="19"/>
  <c r="N1101" i="19"/>
  <c r="F1101" i="19"/>
  <c r="S1093" i="19"/>
  <c r="J1093" i="19"/>
  <c r="R1093" i="19"/>
  <c r="I1093" i="19"/>
  <c r="Q1093" i="19"/>
  <c r="H1093" i="19"/>
  <c r="AA1093" i="19"/>
  <c r="G1093" i="19"/>
  <c r="Z1093" i="19"/>
  <c r="N1093" i="19"/>
  <c r="F1093" i="19"/>
  <c r="V1093" i="19"/>
  <c r="M1093" i="19"/>
  <c r="E1093" i="19"/>
  <c r="U1093" i="19"/>
  <c r="L1093" i="19"/>
  <c r="T1093" i="19"/>
  <c r="K1093" i="19"/>
  <c r="AA1085" i="19"/>
  <c r="G1085" i="19"/>
  <c r="Z1085" i="19"/>
  <c r="N1085" i="19"/>
  <c r="F1085" i="19"/>
  <c r="V1085" i="19"/>
  <c r="M1085" i="19"/>
  <c r="E1085" i="19"/>
  <c r="U1085" i="19"/>
  <c r="L1085" i="19"/>
  <c r="T1085" i="19"/>
  <c r="K1085" i="19"/>
  <c r="S1085" i="19"/>
  <c r="J1085" i="19"/>
  <c r="R1085" i="19"/>
  <c r="I1085" i="19"/>
  <c r="Q1085" i="19"/>
  <c r="H1085" i="19"/>
  <c r="V1077" i="19"/>
  <c r="M1077" i="19"/>
  <c r="E1077" i="19"/>
  <c r="U1077" i="19"/>
  <c r="L1077" i="19"/>
  <c r="T1077" i="19"/>
  <c r="K1077" i="19"/>
  <c r="S1077" i="19"/>
  <c r="J1077" i="19"/>
  <c r="R1077" i="19"/>
  <c r="I1077" i="19"/>
  <c r="Q1077" i="19"/>
  <c r="H1077" i="19"/>
  <c r="AA1077" i="19"/>
  <c r="G1077" i="19"/>
  <c r="Z1077" i="19"/>
  <c r="N1077" i="19"/>
  <c r="F1077" i="19"/>
  <c r="R1069" i="19"/>
  <c r="I1069" i="19"/>
  <c r="Q1069" i="19"/>
  <c r="H1069" i="19"/>
  <c r="AA1069" i="19"/>
  <c r="G1069" i="19"/>
  <c r="Z1069" i="19"/>
  <c r="N1069" i="19"/>
  <c r="F1069" i="19"/>
  <c r="V1069" i="19"/>
  <c r="M1069" i="19"/>
  <c r="E1069" i="19"/>
  <c r="U1069" i="19"/>
  <c r="L1069" i="19"/>
  <c r="T1069" i="19"/>
  <c r="K1069" i="19"/>
  <c r="S1069" i="19"/>
  <c r="J1069" i="19"/>
  <c r="Q1061" i="19"/>
  <c r="H1061" i="19"/>
  <c r="AA1061" i="19"/>
  <c r="G1061" i="19"/>
  <c r="Z1061" i="19"/>
  <c r="N1061" i="19"/>
  <c r="F1061" i="19"/>
  <c r="V1061" i="19"/>
  <c r="M1061" i="19"/>
  <c r="E1061" i="19"/>
  <c r="U1061" i="19"/>
  <c r="L1061" i="19"/>
  <c r="T1061" i="19"/>
  <c r="K1061" i="19"/>
  <c r="S1061" i="19"/>
  <c r="J1061" i="19"/>
  <c r="R1061" i="19"/>
  <c r="I1061" i="19"/>
  <c r="S1053" i="19"/>
  <c r="J1053" i="19"/>
  <c r="R1053" i="19"/>
  <c r="I1053" i="19"/>
  <c r="Q1053" i="19"/>
  <c r="H1053" i="19"/>
  <c r="AA1053" i="19"/>
  <c r="G1053" i="19"/>
  <c r="Z1053" i="19"/>
  <c r="N1053" i="19"/>
  <c r="F1053" i="19"/>
  <c r="V1053" i="19"/>
  <c r="M1053" i="19"/>
  <c r="E1053" i="19"/>
  <c r="U1053" i="19"/>
  <c r="L1053" i="19"/>
  <c r="T1053" i="19"/>
  <c r="K1053" i="19"/>
  <c r="Q1045" i="19"/>
  <c r="H1045" i="19"/>
  <c r="AA1045" i="19"/>
  <c r="G1045" i="19"/>
  <c r="Z1045" i="19"/>
  <c r="N1045" i="19"/>
  <c r="F1045" i="19"/>
  <c r="V1045" i="19"/>
  <c r="M1045" i="19"/>
  <c r="E1045" i="19"/>
  <c r="U1045" i="19"/>
  <c r="L1045" i="19"/>
  <c r="T1045" i="19"/>
  <c r="K1045" i="19"/>
  <c r="S1045" i="19"/>
  <c r="J1045" i="19"/>
  <c r="R1045" i="19"/>
  <c r="I1045" i="19"/>
  <c r="Z1037" i="19"/>
  <c r="N1037" i="19"/>
  <c r="F1037" i="19"/>
  <c r="V1037" i="19"/>
  <c r="M1037" i="19"/>
  <c r="E1037" i="19"/>
  <c r="U1037" i="19"/>
  <c r="L1037" i="19"/>
  <c r="T1037" i="19"/>
  <c r="K1037" i="19"/>
  <c r="S1037" i="19"/>
  <c r="J1037" i="19"/>
  <c r="R1037" i="19"/>
  <c r="I1037" i="19"/>
  <c r="Q1037" i="19"/>
  <c r="H1037" i="19"/>
  <c r="AA1037" i="19"/>
  <c r="G1037" i="19"/>
  <c r="AA1029" i="19"/>
  <c r="G1029" i="19"/>
  <c r="Z1029" i="19"/>
  <c r="N1029" i="19"/>
  <c r="F1029" i="19"/>
  <c r="V1029" i="19"/>
  <c r="M1029" i="19"/>
  <c r="E1029" i="19"/>
  <c r="U1029" i="19"/>
  <c r="L1029" i="19"/>
  <c r="T1029" i="19"/>
  <c r="K1029" i="19"/>
  <c r="S1029" i="19"/>
  <c r="J1029" i="19"/>
  <c r="R1029" i="19"/>
  <c r="I1029" i="19"/>
  <c r="Q1029" i="19"/>
  <c r="H1029" i="19"/>
  <c r="AA1021" i="19"/>
  <c r="G1021" i="19"/>
  <c r="Z1021" i="19"/>
  <c r="N1021" i="19"/>
  <c r="F1021" i="19"/>
  <c r="V1021" i="19"/>
  <c r="M1021" i="19"/>
  <c r="E1021" i="19"/>
  <c r="U1021" i="19"/>
  <c r="L1021" i="19"/>
  <c r="T1021" i="19"/>
  <c r="K1021" i="19"/>
  <c r="S1021" i="19"/>
  <c r="J1021" i="19"/>
  <c r="R1021" i="19"/>
  <c r="I1021" i="19"/>
  <c r="Q1021" i="19"/>
  <c r="H1021" i="19"/>
  <c r="AA1013" i="19"/>
  <c r="G1013" i="19"/>
  <c r="Z1013" i="19"/>
  <c r="N1013" i="19"/>
  <c r="F1013" i="19"/>
  <c r="V1013" i="19"/>
  <c r="M1013" i="19"/>
  <c r="E1013" i="19"/>
  <c r="U1013" i="19"/>
  <c r="L1013" i="19"/>
  <c r="T1013" i="19"/>
  <c r="K1013" i="19"/>
  <c r="S1013" i="19"/>
  <c r="J1013" i="19"/>
  <c r="R1013" i="19"/>
  <c r="I1013" i="19"/>
  <c r="Q1013" i="19"/>
  <c r="H1013" i="19"/>
  <c r="AA1005" i="19"/>
  <c r="G1005" i="19"/>
  <c r="Z1005" i="19"/>
  <c r="N1005" i="19"/>
  <c r="F1005" i="19"/>
  <c r="V1005" i="19"/>
  <c r="M1005" i="19"/>
  <c r="E1005" i="19"/>
  <c r="U1005" i="19"/>
  <c r="L1005" i="19"/>
  <c r="T1005" i="19"/>
  <c r="K1005" i="19"/>
  <c r="S1005" i="19"/>
  <c r="J1005" i="19"/>
  <c r="R1005" i="19"/>
  <c r="I1005" i="19"/>
  <c r="Q1005" i="19"/>
  <c r="H1005" i="19"/>
  <c r="AA997" i="19"/>
  <c r="G997" i="19"/>
  <c r="Z997" i="19"/>
  <c r="N997" i="19"/>
  <c r="F997" i="19"/>
  <c r="V997" i="19"/>
  <c r="M997" i="19"/>
  <c r="E997" i="19"/>
  <c r="U997" i="19"/>
  <c r="L997" i="19"/>
  <c r="T997" i="19"/>
  <c r="K997" i="19"/>
  <c r="S997" i="19"/>
  <c r="J997" i="19"/>
  <c r="R997" i="19"/>
  <c r="I997" i="19"/>
  <c r="Q997" i="19"/>
  <c r="H997" i="19"/>
  <c r="AA989" i="19"/>
  <c r="G989" i="19"/>
  <c r="Z989" i="19"/>
  <c r="N989" i="19"/>
  <c r="F989" i="19"/>
  <c r="V989" i="19"/>
  <c r="M989" i="19"/>
  <c r="E989" i="19"/>
  <c r="U989" i="19"/>
  <c r="L989" i="19"/>
  <c r="T989" i="19"/>
  <c r="K989" i="19"/>
  <c r="S989" i="19"/>
  <c r="J989" i="19"/>
  <c r="R989" i="19"/>
  <c r="I989" i="19"/>
  <c r="Q989" i="19"/>
  <c r="H989" i="19"/>
  <c r="AA981" i="19"/>
  <c r="G981" i="19"/>
  <c r="Z981" i="19"/>
  <c r="N981" i="19"/>
  <c r="F981" i="19"/>
  <c r="V981" i="19"/>
  <c r="M981" i="19"/>
  <c r="E981" i="19"/>
  <c r="U981" i="19"/>
  <c r="L981" i="19"/>
  <c r="T981" i="19"/>
  <c r="K981" i="19"/>
  <c r="S981" i="19"/>
  <c r="J981" i="19"/>
  <c r="R981" i="19"/>
  <c r="I981" i="19"/>
  <c r="Q981" i="19"/>
  <c r="H981" i="19"/>
  <c r="AA973" i="19"/>
  <c r="G973" i="19"/>
  <c r="Z973" i="19"/>
  <c r="N973" i="19"/>
  <c r="F973" i="19"/>
  <c r="V973" i="19"/>
  <c r="M973" i="19"/>
  <c r="E973" i="19"/>
  <c r="U973" i="19"/>
  <c r="L973" i="19"/>
  <c r="T973" i="19"/>
  <c r="K973" i="19"/>
  <c r="S973" i="19"/>
  <c r="J973" i="19"/>
  <c r="R973" i="19"/>
  <c r="I973" i="19"/>
  <c r="Q973" i="19"/>
  <c r="H973" i="19"/>
  <c r="AA965" i="19"/>
  <c r="G965" i="19"/>
  <c r="Z965" i="19"/>
  <c r="N965" i="19"/>
  <c r="F965" i="19"/>
  <c r="V965" i="19"/>
  <c r="M965" i="19"/>
  <c r="E965" i="19"/>
  <c r="U965" i="19"/>
  <c r="L965" i="19"/>
  <c r="T965" i="19"/>
  <c r="K965" i="19"/>
  <c r="S965" i="19"/>
  <c r="J965" i="19"/>
  <c r="R965" i="19"/>
  <c r="I965" i="19"/>
  <c r="Q965" i="19"/>
  <c r="H965" i="19"/>
  <c r="Z957" i="19"/>
  <c r="N957" i="19"/>
  <c r="F957" i="19"/>
  <c r="V957" i="19"/>
  <c r="M957" i="19"/>
  <c r="E957" i="19"/>
  <c r="U957" i="19"/>
  <c r="L957" i="19"/>
  <c r="T957" i="19"/>
  <c r="K957" i="19"/>
  <c r="S957" i="19"/>
  <c r="J957" i="19"/>
  <c r="R957" i="19"/>
  <c r="I957" i="19"/>
  <c r="Q957" i="19"/>
  <c r="H957" i="19"/>
  <c r="G957" i="19"/>
  <c r="AA957" i="19"/>
  <c r="Z949" i="19"/>
  <c r="N949" i="19"/>
  <c r="F949" i="19"/>
  <c r="V949" i="19"/>
  <c r="M949" i="19"/>
  <c r="E949" i="19"/>
  <c r="U949" i="19"/>
  <c r="L949" i="19"/>
  <c r="T949" i="19"/>
  <c r="K949" i="19"/>
  <c r="S949" i="19"/>
  <c r="J949" i="19"/>
  <c r="R949" i="19"/>
  <c r="I949" i="19"/>
  <c r="Q949" i="19"/>
  <c r="H949" i="19"/>
  <c r="AA949" i="19"/>
  <c r="G949" i="19"/>
  <c r="Z941" i="19"/>
  <c r="N941" i="19"/>
  <c r="F941" i="19"/>
  <c r="V941" i="19"/>
  <c r="M941" i="19"/>
  <c r="E941" i="19"/>
  <c r="U941" i="19"/>
  <c r="L941" i="19"/>
  <c r="T941" i="19"/>
  <c r="K941" i="19"/>
  <c r="S941" i="19"/>
  <c r="J941" i="19"/>
  <c r="R941" i="19"/>
  <c r="I941" i="19"/>
  <c r="Q941" i="19"/>
  <c r="H941" i="19"/>
  <c r="AA941" i="19"/>
  <c r="G941" i="19"/>
  <c r="Z933" i="19"/>
  <c r="N933" i="19"/>
  <c r="F933" i="19"/>
  <c r="V933" i="19"/>
  <c r="M933" i="19"/>
  <c r="E933" i="19"/>
  <c r="U933" i="19"/>
  <c r="L933" i="19"/>
  <c r="T933" i="19"/>
  <c r="K933" i="19"/>
  <c r="S933" i="19"/>
  <c r="J933" i="19"/>
  <c r="R933" i="19"/>
  <c r="I933" i="19"/>
  <c r="Q933" i="19"/>
  <c r="H933" i="19"/>
  <c r="AA933" i="19"/>
  <c r="G933" i="19"/>
  <c r="Z925" i="19"/>
  <c r="N925" i="19"/>
  <c r="F925" i="19"/>
  <c r="V925" i="19"/>
  <c r="M925" i="19"/>
  <c r="E925" i="19"/>
  <c r="U925" i="19"/>
  <c r="L925" i="19"/>
  <c r="T925" i="19"/>
  <c r="K925" i="19"/>
  <c r="S925" i="19"/>
  <c r="J925" i="19"/>
  <c r="R925" i="19"/>
  <c r="I925" i="19"/>
  <c r="Q925" i="19"/>
  <c r="H925" i="19"/>
  <c r="AA925" i="19"/>
  <c r="G925" i="19"/>
  <c r="Z917" i="19"/>
  <c r="N917" i="19"/>
  <c r="F917" i="19"/>
  <c r="V917" i="19"/>
  <c r="M917" i="19"/>
  <c r="E917" i="19"/>
  <c r="U917" i="19"/>
  <c r="L917" i="19"/>
  <c r="T917" i="19"/>
  <c r="K917" i="19"/>
  <c r="S917" i="19"/>
  <c r="J917" i="19"/>
  <c r="R917" i="19"/>
  <c r="I917" i="19"/>
  <c r="Q917" i="19"/>
  <c r="H917" i="19"/>
  <c r="G917" i="19"/>
  <c r="AA917" i="19"/>
  <c r="Z909" i="19"/>
  <c r="N909" i="19"/>
  <c r="F909" i="19"/>
  <c r="V909" i="19"/>
  <c r="M909" i="19"/>
  <c r="E909" i="19"/>
  <c r="U909" i="19"/>
  <c r="L909" i="19"/>
  <c r="T909" i="19"/>
  <c r="K909" i="19"/>
  <c r="S909" i="19"/>
  <c r="J909" i="19"/>
  <c r="R909" i="19"/>
  <c r="I909" i="19"/>
  <c r="Q909" i="19"/>
  <c r="H909" i="19"/>
  <c r="AA909" i="19"/>
  <c r="G909" i="19"/>
  <c r="Z901" i="19"/>
  <c r="N901" i="19"/>
  <c r="F901" i="19"/>
  <c r="V901" i="19"/>
  <c r="M901" i="19"/>
  <c r="E901" i="19"/>
  <c r="U901" i="19"/>
  <c r="L901" i="19"/>
  <c r="T901" i="19"/>
  <c r="K901" i="19"/>
  <c r="S901" i="19"/>
  <c r="J901" i="19"/>
  <c r="R901" i="19"/>
  <c r="I901" i="19"/>
  <c r="Q901" i="19"/>
  <c r="H901" i="19"/>
  <c r="AA901" i="19"/>
  <c r="G901" i="19"/>
  <c r="Z893" i="19"/>
  <c r="N893" i="19"/>
  <c r="F893" i="19"/>
  <c r="V893" i="19"/>
  <c r="M893" i="19"/>
  <c r="E893" i="19"/>
  <c r="U893" i="19"/>
  <c r="L893" i="19"/>
  <c r="T893" i="19"/>
  <c r="K893" i="19"/>
  <c r="S893" i="19"/>
  <c r="J893" i="19"/>
  <c r="R893" i="19"/>
  <c r="I893" i="19"/>
  <c r="Q893" i="19"/>
  <c r="H893" i="19"/>
  <c r="G893" i="19"/>
  <c r="AA893" i="19"/>
  <c r="Q885" i="19"/>
  <c r="H885" i="19"/>
  <c r="AA885" i="19"/>
  <c r="G885" i="19"/>
  <c r="Z885" i="19"/>
  <c r="N885" i="19"/>
  <c r="F885" i="19"/>
  <c r="V885" i="19"/>
  <c r="M885" i="19"/>
  <c r="E885" i="19"/>
  <c r="U885" i="19"/>
  <c r="L885" i="19"/>
  <c r="T885" i="19"/>
  <c r="K885" i="19"/>
  <c r="S885" i="19"/>
  <c r="J885" i="19"/>
  <c r="R885" i="19"/>
  <c r="I885" i="19"/>
  <c r="Q877" i="19"/>
  <c r="H877" i="19"/>
  <c r="AA877" i="19"/>
  <c r="G877" i="19"/>
  <c r="Z877" i="19"/>
  <c r="N877" i="19"/>
  <c r="F877" i="19"/>
  <c r="V877" i="19"/>
  <c r="M877" i="19"/>
  <c r="E877" i="19"/>
  <c r="U877" i="19"/>
  <c r="L877" i="19"/>
  <c r="T877" i="19"/>
  <c r="K877" i="19"/>
  <c r="S877" i="19"/>
  <c r="J877" i="19"/>
  <c r="R877" i="19"/>
  <c r="I877" i="19"/>
  <c r="Q869" i="19"/>
  <c r="H869" i="19"/>
  <c r="AA869" i="19"/>
  <c r="G869" i="19"/>
  <c r="Z869" i="19"/>
  <c r="N869" i="19"/>
  <c r="F869" i="19"/>
  <c r="V869" i="19"/>
  <c r="M869" i="19"/>
  <c r="E869" i="19"/>
  <c r="U869" i="19"/>
  <c r="L869" i="19"/>
  <c r="T869" i="19"/>
  <c r="K869" i="19"/>
  <c r="S869" i="19"/>
  <c r="J869" i="19"/>
  <c r="R869" i="19"/>
  <c r="I869" i="19"/>
  <c r="Q861" i="19"/>
  <c r="H861" i="19"/>
  <c r="AA861" i="19"/>
  <c r="G861" i="19"/>
  <c r="Z861" i="19"/>
  <c r="N861" i="19"/>
  <c r="F861" i="19"/>
  <c r="V861" i="19"/>
  <c r="M861" i="19"/>
  <c r="E861" i="19"/>
  <c r="U861" i="19"/>
  <c r="L861" i="19"/>
  <c r="T861" i="19"/>
  <c r="K861" i="19"/>
  <c r="S861" i="19"/>
  <c r="J861" i="19"/>
  <c r="R861" i="19"/>
  <c r="I861" i="19"/>
  <c r="Q853" i="19"/>
  <c r="H853" i="19"/>
  <c r="AA853" i="19"/>
  <c r="G853" i="19"/>
  <c r="Z853" i="19"/>
  <c r="N853" i="19"/>
  <c r="F853" i="19"/>
  <c r="V853" i="19"/>
  <c r="M853" i="19"/>
  <c r="E853" i="19"/>
  <c r="U853" i="19"/>
  <c r="L853" i="19"/>
  <c r="T853" i="19"/>
  <c r="K853" i="19"/>
  <c r="S853" i="19"/>
  <c r="J853" i="19"/>
  <c r="R853" i="19"/>
  <c r="I853" i="19"/>
  <c r="Q845" i="19"/>
  <c r="H845" i="19"/>
  <c r="AA845" i="19"/>
  <c r="G845" i="19"/>
  <c r="Z845" i="19"/>
  <c r="N845" i="19"/>
  <c r="F845" i="19"/>
  <c r="V845" i="19"/>
  <c r="M845" i="19"/>
  <c r="E845" i="19"/>
  <c r="U845" i="19"/>
  <c r="L845" i="19"/>
  <c r="T845" i="19"/>
  <c r="K845" i="19"/>
  <c r="S845" i="19"/>
  <c r="J845" i="19"/>
  <c r="R845" i="19"/>
  <c r="I845" i="19"/>
  <c r="Q837" i="19"/>
  <c r="H837" i="19"/>
  <c r="AA837" i="19"/>
  <c r="G837" i="19"/>
  <c r="Z837" i="19"/>
  <c r="N837" i="19"/>
  <c r="F837" i="19"/>
  <c r="V837" i="19"/>
  <c r="M837" i="19"/>
  <c r="E837" i="19"/>
  <c r="U837" i="19"/>
  <c r="L837" i="19"/>
  <c r="T837" i="19"/>
  <c r="K837" i="19"/>
  <c r="S837" i="19"/>
  <c r="J837" i="19"/>
  <c r="R837" i="19"/>
  <c r="I837" i="19"/>
  <c r="Q829" i="19"/>
  <c r="H829" i="19"/>
  <c r="AA829" i="19"/>
  <c r="G829" i="19"/>
  <c r="Z829" i="19"/>
  <c r="N829" i="19"/>
  <c r="F829" i="19"/>
  <c r="V829" i="19"/>
  <c r="M829" i="19"/>
  <c r="E829" i="19"/>
  <c r="U829" i="19"/>
  <c r="L829" i="19"/>
  <c r="T829" i="19"/>
  <c r="K829" i="19"/>
  <c r="S829" i="19"/>
  <c r="J829" i="19"/>
  <c r="R829" i="19"/>
  <c r="I829" i="19"/>
  <c r="Q821" i="19"/>
  <c r="H821" i="19"/>
  <c r="AA821" i="19"/>
  <c r="G821" i="19"/>
  <c r="Z821" i="19"/>
  <c r="N821" i="19"/>
  <c r="F821" i="19"/>
  <c r="V821" i="19"/>
  <c r="M821" i="19"/>
  <c r="E821" i="19"/>
  <c r="U821" i="19"/>
  <c r="L821" i="19"/>
  <c r="T821" i="19"/>
  <c r="K821" i="19"/>
  <c r="S821" i="19"/>
  <c r="J821" i="19"/>
  <c r="R821" i="19"/>
  <c r="I821" i="19"/>
  <c r="Q813" i="19"/>
  <c r="H813" i="19"/>
  <c r="AA813" i="19"/>
  <c r="G813" i="19"/>
  <c r="Z813" i="19"/>
  <c r="N813" i="19"/>
  <c r="F813" i="19"/>
  <c r="V813" i="19"/>
  <c r="M813" i="19"/>
  <c r="E813" i="19"/>
  <c r="U813" i="19"/>
  <c r="L813" i="19"/>
  <c r="T813" i="19"/>
  <c r="K813" i="19"/>
  <c r="S813" i="19"/>
  <c r="J813" i="19"/>
  <c r="R813" i="19"/>
  <c r="I813" i="19"/>
  <c r="Q805" i="19"/>
  <c r="H805" i="19"/>
  <c r="AA805" i="19"/>
  <c r="G805" i="19"/>
  <c r="Z805" i="19"/>
  <c r="N805" i="19"/>
  <c r="F805" i="19"/>
  <c r="V805" i="19"/>
  <c r="M805" i="19"/>
  <c r="E805" i="19"/>
  <c r="U805" i="19"/>
  <c r="L805" i="19"/>
  <c r="T805" i="19"/>
  <c r="K805" i="19"/>
  <c r="S805" i="19"/>
  <c r="J805" i="19"/>
  <c r="R805" i="19"/>
  <c r="I805" i="19"/>
  <c r="Q797" i="19"/>
  <c r="H797" i="19"/>
  <c r="AA797" i="19"/>
  <c r="G797" i="19"/>
  <c r="Z797" i="19"/>
  <c r="N797" i="19"/>
  <c r="F797" i="19"/>
  <c r="V797" i="19"/>
  <c r="M797" i="19"/>
  <c r="E797" i="19"/>
  <c r="U797" i="19"/>
  <c r="L797" i="19"/>
  <c r="T797" i="19"/>
  <c r="K797" i="19"/>
  <c r="S797" i="19"/>
  <c r="J797" i="19"/>
  <c r="R797" i="19"/>
  <c r="I797" i="19"/>
  <c r="Q789" i="19"/>
  <c r="H789" i="19"/>
  <c r="AA789" i="19"/>
  <c r="G789" i="19"/>
  <c r="Z789" i="19"/>
  <c r="N789" i="19"/>
  <c r="F789" i="19"/>
  <c r="V789" i="19"/>
  <c r="M789" i="19"/>
  <c r="E789" i="19"/>
  <c r="U789" i="19"/>
  <c r="L789" i="19"/>
  <c r="T789" i="19"/>
  <c r="K789" i="19"/>
  <c r="S789" i="19"/>
  <c r="J789" i="19"/>
  <c r="R789" i="19"/>
  <c r="I789" i="19"/>
  <c r="Q781" i="19"/>
  <c r="H781" i="19"/>
  <c r="AA781" i="19"/>
  <c r="G781" i="19"/>
  <c r="Z781" i="19"/>
  <c r="N781" i="19"/>
  <c r="F781" i="19"/>
  <c r="V781" i="19"/>
  <c r="M781" i="19"/>
  <c r="E781" i="19"/>
  <c r="U781" i="19"/>
  <c r="L781" i="19"/>
  <c r="T781" i="19"/>
  <c r="K781" i="19"/>
  <c r="S781" i="19"/>
  <c r="J781" i="19"/>
  <c r="R781" i="19"/>
  <c r="I781" i="19"/>
  <c r="Q773" i="19"/>
  <c r="H773" i="19"/>
  <c r="AA773" i="19"/>
  <c r="G773" i="19"/>
  <c r="Z773" i="19"/>
  <c r="N773" i="19"/>
  <c r="F773" i="19"/>
  <c r="V773" i="19"/>
  <c r="M773" i="19"/>
  <c r="E773" i="19"/>
  <c r="U773" i="19"/>
  <c r="L773" i="19"/>
  <c r="T773" i="19"/>
  <c r="K773" i="19"/>
  <c r="S773" i="19"/>
  <c r="J773" i="19"/>
  <c r="R773" i="19"/>
  <c r="I773" i="19"/>
  <c r="Q765" i="19"/>
  <c r="H765" i="19"/>
  <c r="AA765" i="19"/>
  <c r="G765" i="19"/>
  <c r="Z765" i="19"/>
  <c r="N765" i="19"/>
  <c r="F765" i="19"/>
  <c r="V765" i="19"/>
  <c r="M765" i="19"/>
  <c r="E765" i="19"/>
  <c r="U765" i="19"/>
  <c r="L765" i="19"/>
  <c r="T765" i="19"/>
  <c r="K765" i="19"/>
  <c r="S765" i="19"/>
  <c r="J765" i="19"/>
  <c r="R765" i="19"/>
  <c r="I765" i="19"/>
  <c r="Q757" i="19"/>
  <c r="H757" i="19"/>
  <c r="AA757" i="19"/>
  <c r="G757" i="19"/>
  <c r="Z757" i="19"/>
  <c r="N757" i="19"/>
  <c r="F757" i="19"/>
  <c r="V757" i="19"/>
  <c r="M757" i="19"/>
  <c r="E757" i="19"/>
  <c r="U757" i="19"/>
  <c r="L757" i="19"/>
  <c r="T757" i="19"/>
  <c r="K757" i="19"/>
  <c r="S757" i="19"/>
  <c r="J757" i="19"/>
  <c r="R757" i="19"/>
  <c r="I757" i="19"/>
  <c r="V749" i="19"/>
  <c r="M749" i="19"/>
  <c r="E749" i="19"/>
  <c r="U749" i="19"/>
  <c r="L749" i="19"/>
  <c r="T749" i="19"/>
  <c r="K749" i="19"/>
  <c r="S749" i="19"/>
  <c r="J749" i="19"/>
  <c r="R749" i="19"/>
  <c r="I749" i="19"/>
  <c r="Q749" i="19"/>
  <c r="H749" i="19"/>
  <c r="AA749" i="19"/>
  <c r="G749" i="19"/>
  <c r="Z749" i="19"/>
  <c r="N749" i="19"/>
  <c r="F749" i="19"/>
  <c r="V741" i="19"/>
  <c r="M741" i="19"/>
  <c r="E741" i="19"/>
  <c r="U741" i="19"/>
  <c r="L741" i="19"/>
  <c r="T741" i="19"/>
  <c r="K741" i="19"/>
  <c r="S741" i="19"/>
  <c r="J741" i="19"/>
  <c r="R741" i="19"/>
  <c r="I741" i="19"/>
  <c r="Q741" i="19"/>
  <c r="H741" i="19"/>
  <c r="AA741" i="19"/>
  <c r="G741" i="19"/>
  <c r="Z741" i="19"/>
  <c r="N741" i="19"/>
  <c r="F741" i="19"/>
  <c r="V733" i="19"/>
  <c r="M733" i="19"/>
  <c r="E733" i="19"/>
  <c r="U733" i="19"/>
  <c r="L733" i="19"/>
  <c r="T733" i="19"/>
  <c r="K733" i="19"/>
  <c r="S733" i="19"/>
  <c r="J733" i="19"/>
  <c r="R733" i="19"/>
  <c r="I733" i="19"/>
  <c r="Q733" i="19"/>
  <c r="H733" i="19"/>
  <c r="AA733" i="19"/>
  <c r="G733" i="19"/>
  <c r="Z733" i="19"/>
  <c r="N733" i="19"/>
  <c r="F733" i="19"/>
  <c r="V725" i="19"/>
  <c r="M725" i="19"/>
  <c r="E725" i="19"/>
  <c r="U725" i="19"/>
  <c r="L725" i="19"/>
  <c r="T725" i="19"/>
  <c r="K725" i="19"/>
  <c r="S725" i="19"/>
  <c r="J725" i="19"/>
  <c r="R725" i="19"/>
  <c r="I725" i="19"/>
  <c r="Q725" i="19"/>
  <c r="H725" i="19"/>
  <c r="AA725" i="19"/>
  <c r="G725" i="19"/>
  <c r="F725" i="19"/>
  <c r="Z725" i="19"/>
  <c r="N725" i="19"/>
  <c r="V717" i="19"/>
  <c r="M717" i="19"/>
  <c r="E717" i="19"/>
  <c r="U717" i="19"/>
  <c r="L717" i="19"/>
  <c r="T717" i="19"/>
  <c r="K717" i="19"/>
  <c r="S717" i="19"/>
  <c r="J717" i="19"/>
  <c r="R717" i="19"/>
  <c r="I717" i="19"/>
  <c r="Q717" i="19"/>
  <c r="H717" i="19"/>
  <c r="AA717" i="19"/>
  <c r="G717" i="19"/>
  <c r="Z717" i="19"/>
  <c r="N717" i="19"/>
  <c r="F717" i="19"/>
  <c r="V709" i="19"/>
  <c r="M709" i="19"/>
  <c r="E709" i="19"/>
  <c r="U709" i="19"/>
  <c r="L709" i="19"/>
  <c r="T709" i="19"/>
  <c r="K709" i="19"/>
  <c r="S709" i="19"/>
  <c r="J709" i="19"/>
  <c r="R709" i="19"/>
  <c r="I709" i="19"/>
  <c r="Q709" i="19"/>
  <c r="H709" i="19"/>
  <c r="AA709" i="19"/>
  <c r="G709" i="19"/>
  <c r="Z709" i="19"/>
  <c r="N709" i="19"/>
  <c r="F709" i="19"/>
  <c r="V701" i="19"/>
  <c r="M701" i="19"/>
  <c r="E701" i="19"/>
  <c r="U701" i="19"/>
  <c r="L701" i="19"/>
  <c r="T701" i="19"/>
  <c r="K701" i="19"/>
  <c r="S701" i="19"/>
  <c r="J701" i="19"/>
  <c r="R701" i="19"/>
  <c r="I701" i="19"/>
  <c r="Q701" i="19"/>
  <c r="H701" i="19"/>
  <c r="AA701" i="19"/>
  <c r="G701" i="19"/>
  <c r="N701" i="19"/>
  <c r="F701" i="19"/>
  <c r="Z701" i="19"/>
  <c r="V693" i="19"/>
  <c r="M693" i="19"/>
  <c r="E693" i="19"/>
  <c r="U693" i="19"/>
  <c r="L693" i="19"/>
  <c r="T693" i="19"/>
  <c r="K693" i="19"/>
  <c r="S693" i="19"/>
  <c r="J693" i="19"/>
  <c r="R693" i="19"/>
  <c r="I693" i="19"/>
  <c r="Q693" i="19"/>
  <c r="H693" i="19"/>
  <c r="AA693" i="19"/>
  <c r="G693" i="19"/>
  <c r="Z693" i="19"/>
  <c r="N693" i="19"/>
  <c r="F693" i="19"/>
  <c r="V685" i="19"/>
  <c r="M685" i="19"/>
  <c r="E685" i="19"/>
  <c r="U685" i="19"/>
  <c r="L685" i="19"/>
  <c r="T685" i="19"/>
  <c r="K685" i="19"/>
  <c r="S685" i="19"/>
  <c r="J685" i="19"/>
  <c r="R685" i="19"/>
  <c r="I685" i="19"/>
  <c r="Q685" i="19"/>
  <c r="H685" i="19"/>
  <c r="AA685" i="19"/>
  <c r="G685" i="19"/>
  <c r="Z685" i="19"/>
  <c r="N685" i="19"/>
  <c r="F685" i="19"/>
  <c r="V677" i="19"/>
  <c r="M677" i="19"/>
  <c r="E677" i="19"/>
  <c r="U677" i="19"/>
  <c r="L677" i="19"/>
  <c r="T677" i="19"/>
  <c r="K677" i="19"/>
  <c r="S677" i="19"/>
  <c r="J677" i="19"/>
  <c r="R677" i="19"/>
  <c r="I677" i="19"/>
  <c r="Q677" i="19"/>
  <c r="H677" i="19"/>
  <c r="AA677" i="19"/>
  <c r="G677" i="19"/>
  <c r="Z677" i="19"/>
  <c r="N677" i="19"/>
  <c r="F677" i="19"/>
  <c r="V669" i="19"/>
  <c r="M669" i="19"/>
  <c r="E669" i="19"/>
  <c r="U669" i="19"/>
  <c r="L669" i="19"/>
  <c r="T669" i="19"/>
  <c r="K669" i="19"/>
  <c r="S669" i="19"/>
  <c r="J669" i="19"/>
  <c r="R669" i="19"/>
  <c r="I669" i="19"/>
  <c r="Q669" i="19"/>
  <c r="H669" i="19"/>
  <c r="AA669" i="19"/>
  <c r="G669" i="19"/>
  <c r="Z669" i="19"/>
  <c r="N669" i="19"/>
  <c r="F669" i="19"/>
  <c r="V661" i="19"/>
  <c r="M661" i="19"/>
  <c r="E661" i="19"/>
  <c r="U661" i="19"/>
  <c r="L661" i="19"/>
  <c r="T661" i="19"/>
  <c r="K661" i="19"/>
  <c r="S661" i="19"/>
  <c r="J661" i="19"/>
  <c r="R661" i="19"/>
  <c r="I661" i="19"/>
  <c r="Q661" i="19"/>
  <c r="H661" i="19"/>
  <c r="AA661" i="19"/>
  <c r="G661" i="19"/>
  <c r="F661" i="19"/>
  <c r="Z661" i="19"/>
  <c r="N661" i="19"/>
  <c r="V653" i="19"/>
  <c r="M653" i="19"/>
  <c r="E653" i="19"/>
  <c r="U653" i="19"/>
  <c r="L653" i="19"/>
  <c r="T653" i="19"/>
  <c r="K653" i="19"/>
  <c r="S653" i="19"/>
  <c r="J653" i="19"/>
  <c r="R653" i="19"/>
  <c r="I653" i="19"/>
  <c r="Q653" i="19"/>
  <c r="H653" i="19"/>
  <c r="AA653" i="19"/>
  <c r="G653" i="19"/>
  <c r="Z653" i="19"/>
  <c r="N653" i="19"/>
  <c r="F653" i="19"/>
  <c r="V645" i="19"/>
  <c r="M645" i="19"/>
  <c r="E645" i="19"/>
  <c r="U645" i="19"/>
  <c r="L645" i="19"/>
  <c r="T645" i="19"/>
  <c r="K645" i="19"/>
  <c r="S645" i="19"/>
  <c r="J645" i="19"/>
  <c r="R645" i="19"/>
  <c r="I645" i="19"/>
  <c r="Q645" i="19"/>
  <c r="H645" i="19"/>
  <c r="AA645" i="19"/>
  <c r="G645" i="19"/>
  <c r="Z645" i="19"/>
  <c r="N645" i="19"/>
  <c r="F645" i="19"/>
  <c r="V637" i="19"/>
  <c r="M637" i="19"/>
  <c r="E637" i="19"/>
  <c r="U637" i="19"/>
  <c r="L637" i="19"/>
  <c r="T637" i="19"/>
  <c r="K637" i="19"/>
  <c r="S637" i="19"/>
  <c r="J637" i="19"/>
  <c r="R637" i="19"/>
  <c r="I637" i="19"/>
  <c r="Q637" i="19"/>
  <c r="H637" i="19"/>
  <c r="AA637" i="19"/>
  <c r="G637" i="19"/>
  <c r="N637" i="19"/>
  <c r="F637" i="19"/>
  <c r="Z637" i="19"/>
  <c r="V629" i="19"/>
  <c r="M629" i="19"/>
  <c r="E629" i="19"/>
  <c r="U629" i="19"/>
  <c r="L629" i="19"/>
  <c r="T629" i="19"/>
  <c r="K629" i="19"/>
  <c r="S629" i="19"/>
  <c r="J629" i="19"/>
  <c r="R629" i="19"/>
  <c r="I629" i="19"/>
  <c r="Q629" i="19"/>
  <c r="H629" i="19"/>
  <c r="AA629" i="19"/>
  <c r="G629" i="19"/>
  <c r="Z629" i="19"/>
  <c r="N629" i="19"/>
  <c r="F629" i="19"/>
  <c r="V621" i="19"/>
  <c r="M621" i="19"/>
  <c r="E621" i="19"/>
  <c r="T621" i="19"/>
  <c r="K621" i="19"/>
  <c r="S621" i="19"/>
  <c r="J621" i="19"/>
  <c r="R621" i="19"/>
  <c r="I621" i="19"/>
  <c r="Q621" i="19"/>
  <c r="H621" i="19"/>
  <c r="AA621" i="19"/>
  <c r="G621" i="19"/>
  <c r="L621" i="19"/>
  <c r="F621" i="19"/>
  <c r="Z621" i="19"/>
  <c r="U621" i="19"/>
  <c r="N621" i="19"/>
  <c r="V613" i="19"/>
  <c r="M613" i="19"/>
  <c r="E613" i="19"/>
  <c r="T613" i="19"/>
  <c r="K613" i="19"/>
  <c r="S613" i="19"/>
  <c r="J613" i="19"/>
  <c r="R613" i="19"/>
  <c r="AA613" i="19"/>
  <c r="G613" i="19"/>
  <c r="I613" i="19"/>
  <c r="H613" i="19"/>
  <c r="F613" i="19"/>
  <c r="Z613" i="19"/>
  <c r="U613" i="19"/>
  <c r="Q613" i="19"/>
  <c r="N613" i="19"/>
  <c r="L613" i="19"/>
  <c r="R605" i="19"/>
  <c r="I605" i="19"/>
  <c r="Q605" i="19"/>
  <c r="H605" i="19"/>
  <c r="AA605" i="19"/>
  <c r="G605" i="19"/>
  <c r="Z605" i="19"/>
  <c r="N605" i="19"/>
  <c r="F605" i="19"/>
  <c r="V605" i="19"/>
  <c r="M605" i="19"/>
  <c r="E605" i="19"/>
  <c r="U605" i="19"/>
  <c r="L605" i="19"/>
  <c r="T605" i="19"/>
  <c r="K605" i="19"/>
  <c r="S605" i="19"/>
  <c r="J605" i="19"/>
  <c r="R597" i="19"/>
  <c r="I597" i="19"/>
  <c r="Q597" i="19"/>
  <c r="H597" i="19"/>
  <c r="AA597" i="19"/>
  <c r="G597" i="19"/>
  <c r="Z597" i="19"/>
  <c r="N597" i="19"/>
  <c r="F597" i="19"/>
  <c r="V597" i="19"/>
  <c r="M597" i="19"/>
  <c r="E597" i="19"/>
  <c r="U597" i="19"/>
  <c r="L597" i="19"/>
  <c r="T597" i="19"/>
  <c r="K597" i="19"/>
  <c r="S597" i="19"/>
  <c r="J597" i="19"/>
  <c r="R589" i="19"/>
  <c r="I589" i="19"/>
  <c r="Q589" i="19"/>
  <c r="H589" i="19"/>
  <c r="AA589" i="19"/>
  <c r="G589" i="19"/>
  <c r="Z589" i="19"/>
  <c r="N589" i="19"/>
  <c r="F589" i="19"/>
  <c r="V589" i="19"/>
  <c r="M589" i="19"/>
  <c r="E589" i="19"/>
  <c r="U589" i="19"/>
  <c r="L589" i="19"/>
  <c r="T589" i="19"/>
  <c r="K589" i="19"/>
  <c r="S589" i="19"/>
  <c r="J589" i="19"/>
  <c r="R581" i="19"/>
  <c r="I581" i="19"/>
  <c r="Q581" i="19"/>
  <c r="H581" i="19"/>
  <c r="AA581" i="19"/>
  <c r="G581" i="19"/>
  <c r="Z581" i="19"/>
  <c r="N581" i="19"/>
  <c r="F581" i="19"/>
  <c r="V581" i="19"/>
  <c r="M581" i="19"/>
  <c r="E581" i="19"/>
  <c r="U581" i="19"/>
  <c r="L581" i="19"/>
  <c r="T581" i="19"/>
  <c r="K581" i="19"/>
  <c r="S581" i="19"/>
  <c r="J581" i="19"/>
  <c r="R573" i="19"/>
  <c r="I573" i="19"/>
  <c r="Q573" i="19"/>
  <c r="H573" i="19"/>
  <c r="AA573" i="19"/>
  <c r="G573" i="19"/>
  <c r="Z573" i="19"/>
  <c r="N573" i="19"/>
  <c r="F573" i="19"/>
  <c r="V573" i="19"/>
  <c r="M573" i="19"/>
  <c r="E573" i="19"/>
  <c r="U573" i="19"/>
  <c r="L573" i="19"/>
  <c r="T573" i="19"/>
  <c r="K573" i="19"/>
  <c r="S573" i="19"/>
  <c r="J573" i="19"/>
  <c r="R565" i="19"/>
  <c r="I565" i="19"/>
  <c r="Q565" i="19"/>
  <c r="H565" i="19"/>
  <c r="AA565" i="19"/>
  <c r="G565" i="19"/>
  <c r="Z565" i="19"/>
  <c r="N565" i="19"/>
  <c r="F565" i="19"/>
  <c r="V565" i="19"/>
  <c r="M565" i="19"/>
  <c r="E565" i="19"/>
  <c r="U565" i="19"/>
  <c r="L565" i="19"/>
  <c r="T565" i="19"/>
  <c r="K565" i="19"/>
  <c r="J565" i="19"/>
  <c r="S565" i="19"/>
  <c r="R557" i="19"/>
  <c r="I557" i="19"/>
  <c r="Q557" i="19"/>
  <c r="H557" i="19"/>
  <c r="AA557" i="19"/>
  <c r="G557" i="19"/>
  <c r="Z557" i="19"/>
  <c r="N557" i="19"/>
  <c r="F557" i="19"/>
  <c r="V557" i="19"/>
  <c r="M557" i="19"/>
  <c r="E557" i="19"/>
  <c r="U557" i="19"/>
  <c r="L557" i="19"/>
  <c r="T557" i="19"/>
  <c r="K557" i="19"/>
  <c r="S557" i="19"/>
  <c r="J557" i="19"/>
  <c r="R549" i="19"/>
  <c r="I549" i="19"/>
  <c r="Q549" i="19"/>
  <c r="H549" i="19"/>
  <c r="AA549" i="19"/>
  <c r="G549" i="19"/>
  <c r="Z549" i="19"/>
  <c r="N549" i="19"/>
  <c r="F549" i="19"/>
  <c r="V549" i="19"/>
  <c r="M549" i="19"/>
  <c r="E549" i="19"/>
  <c r="U549" i="19"/>
  <c r="L549" i="19"/>
  <c r="T549" i="19"/>
  <c r="K549" i="19"/>
  <c r="S549" i="19"/>
  <c r="J549" i="19"/>
  <c r="R541" i="19"/>
  <c r="I541" i="19"/>
  <c r="Q541" i="19"/>
  <c r="H541" i="19"/>
  <c r="AA541" i="19"/>
  <c r="G541" i="19"/>
  <c r="Z541" i="19"/>
  <c r="N541" i="19"/>
  <c r="F541" i="19"/>
  <c r="V541" i="19"/>
  <c r="M541" i="19"/>
  <c r="E541" i="19"/>
  <c r="U541" i="19"/>
  <c r="L541" i="19"/>
  <c r="T541" i="19"/>
  <c r="K541" i="19"/>
  <c r="S541" i="19"/>
  <c r="J541" i="19"/>
  <c r="R533" i="19"/>
  <c r="I533" i="19"/>
  <c r="Q533" i="19"/>
  <c r="H533" i="19"/>
  <c r="AA533" i="19"/>
  <c r="G533" i="19"/>
  <c r="Z533" i="19"/>
  <c r="N533" i="19"/>
  <c r="F533" i="19"/>
  <c r="V533" i="19"/>
  <c r="M533" i="19"/>
  <c r="E533" i="19"/>
  <c r="U533" i="19"/>
  <c r="L533" i="19"/>
  <c r="T533" i="19"/>
  <c r="K533" i="19"/>
  <c r="S533" i="19"/>
  <c r="J533" i="19"/>
  <c r="R525" i="19"/>
  <c r="I525" i="19"/>
  <c r="Q525" i="19"/>
  <c r="H525" i="19"/>
  <c r="AA525" i="19"/>
  <c r="G525" i="19"/>
  <c r="Z525" i="19"/>
  <c r="N525" i="19"/>
  <c r="F525" i="19"/>
  <c r="V525" i="19"/>
  <c r="M525" i="19"/>
  <c r="E525" i="19"/>
  <c r="U525" i="19"/>
  <c r="L525" i="19"/>
  <c r="T525" i="19"/>
  <c r="K525" i="19"/>
  <c r="S525" i="19"/>
  <c r="J525" i="19"/>
  <c r="R517" i="19"/>
  <c r="I517" i="19"/>
  <c r="Q517" i="19"/>
  <c r="H517" i="19"/>
  <c r="AA517" i="19"/>
  <c r="G517" i="19"/>
  <c r="Z517" i="19"/>
  <c r="N517" i="19"/>
  <c r="F517" i="19"/>
  <c r="V517" i="19"/>
  <c r="M517" i="19"/>
  <c r="E517" i="19"/>
  <c r="U517" i="19"/>
  <c r="L517" i="19"/>
  <c r="T517" i="19"/>
  <c r="K517" i="19"/>
  <c r="S517" i="19"/>
  <c r="J517" i="19"/>
  <c r="R509" i="19"/>
  <c r="I509" i="19"/>
  <c r="Q509" i="19"/>
  <c r="H509" i="19"/>
  <c r="AA509" i="19"/>
  <c r="G509" i="19"/>
  <c r="Z509" i="19"/>
  <c r="N509" i="19"/>
  <c r="F509" i="19"/>
  <c r="V509" i="19"/>
  <c r="M509" i="19"/>
  <c r="E509" i="19"/>
  <c r="U509" i="19"/>
  <c r="L509" i="19"/>
  <c r="T509" i="19"/>
  <c r="K509" i="19"/>
  <c r="S509" i="19"/>
  <c r="J509" i="19"/>
  <c r="R501" i="19"/>
  <c r="I501" i="19"/>
  <c r="Q501" i="19"/>
  <c r="H501" i="19"/>
  <c r="AA501" i="19"/>
  <c r="G501" i="19"/>
  <c r="Z501" i="19"/>
  <c r="N501" i="19"/>
  <c r="F501" i="19"/>
  <c r="V501" i="19"/>
  <c r="M501" i="19"/>
  <c r="E501" i="19"/>
  <c r="U501" i="19"/>
  <c r="L501" i="19"/>
  <c r="T501" i="19"/>
  <c r="K501" i="19"/>
  <c r="J501" i="19"/>
  <c r="S501" i="19"/>
  <c r="R493" i="19"/>
  <c r="I493" i="19"/>
  <c r="Q493" i="19"/>
  <c r="H493" i="19"/>
  <c r="AA493" i="19"/>
  <c r="G493" i="19"/>
  <c r="Z493" i="19"/>
  <c r="N493" i="19"/>
  <c r="F493" i="19"/>
  <c r="V493" i="19"/>
  <c r="M493" i="19"/>
  <c r="E493" i="19"/>
  <c r="T493" i="19"/>
  <c r="K493" i="19"/>
  <c r="L493" i="19"/>
  <c r="J493" i="19"/>
  <c r="U493" i="19"/>
  <c r="S493" i="19"/>
  <c r="Q485" i="19"/>
  <c r="H485" i="19"/>
  <c r="AA485" i="19"/>
  <c r="G485" i="19"/>
  <c r="Z485" i="19"/>
  <c r="N485" i="19"/>
  <c r="F485" i="19"/>
  <c r="V485" i="19"/>
  <c r="M485" i="19"/>
  <c r="E485" i="19"/>
  <c r="U485" i="19"/>
  <c r="L485" i="19"/>
  <c r="T485" i="19"/>
  <c r="K485" i="19"/>
  <c r="S485" i="19"/>
  <c r="J485" i="19"/>
  <c r="R485" i="19"/>
  <c r="I485" i="19"/>
  <c r="Q477" i="19"/>
  <c r="H477" i="19"/>
  <c r="AA477" i="19"/>
  <c r="G477" i="19"/>
  <c r="Z477" i="19"/>
  <c r="N477" i="19"/>
  <c r="F477" i="19"/>
  <c r="V477" i="19"/>
  <c r="M477" i="19"/>
  <c r="E477" i="19"/>
  <c r="U477" i="19"/>
  <c r="L477" i="19"/>
  <c r="T477" i="19"/>
  <c r="K477" i="19"/>
  <c r="S477" i="19"/>
  <c r="J477" i="19"/>
  <c r="R477" i="19"/>
  <c r="I477" i="19"/>
  <c r="Q469" i="19"/>
  <c r="H469" i="19"/>
  <c r="AA469" i="19"/>
  <c r="G469" i="19"/>
  <c r="Z469" i="19"/>
  <c r="N469" i="19"/>
  <c r="F469" i="19"/>
  <c r="V469" i="19"/>
  <c r="M469" i="19"/>
  <c r="E469" i="19"/>
  <c r="U469" i="19"/>
  <c r="L469" i="19"/>
  <c r="T469" i="19"/>
  <c r="K469" i="19"/>
  <c r="S469" i="19"/>
  <c r="J469" i="19"/>
  <c r="R469" i="19"/>
  <c r="I469" i="19"/>
  <c r="Q461" i="19"/>
  <c r="H461" i="19"/>
  <c r="AA461" i="19"/>
  <c r="G461" i="19"/>
  <c r="Z461" i="19"/>
  <c r="N461" i="19"/>
  <c r="F461" i="19"/>
  <c r="V461" i="19"/>
  <c r="M461" i="19"/>
  <c r="E461" i="19"/>
  <c r="U461" i="19"/>
  <c r="L461" i="19"/>
  <c r="T461" i="19"/>
  <c r="K461" i="19"/>
  <c r="S461" i="19"/>
  <c r="J461" i="19"/>
  <c r="I461" i="19"/>
  <c r="R461" i="19"/>
  <c r="Q453" i="19"/>
  <c r="H453" i="19"/>
  <c r="AA453" i="19"/>
  <c r="G453" i="19"/>
  <c r="Z453" i="19"/>
  <c r="N453" i="19"/>
  <c r="F453" i="19"/>
  <c r="V453" i="19"/>
  <c r="M453" i="19"/>
  <c r="E453" i="19"/>
  <c r="U453" i="19"/>
  <c r="L453" i="19"/>
  <c r="T453" i="19"/>
  <c r="K453" i="19"/>
  <c r="S453" i="19"/>
  <c r="J453" i="19"/>
  <c r="R453" i="19"/>
  <c r="I453" i="19"/>
  <c r="Q445" i="19"/>
  <c r="H445" i="19"/>
  <c r="AA445" i="19"/>
  <c r="G445" i="19"/>
  <c r="Z445" i="19"/>
  <c r="N445" i="19"/>
  <c r="F445" i="19"/>
  <c r="V445" i="19"/>
  <c r="M445" i="19"/>
  <c r="E445" i="19"/>
  <c r="U445" i="19"/>
  <c r="L445" i="19"/>
  <c r="T445" i="19"/>
  <c r="K445" i="19"/>
  <c r="S445" i="19"/>
  <c r="J445" i="19"/>
  <c r="R445" i="19"/>
  <c r="I445" i="19"/>
  <c r="Q437" i="19"/>
  <c r="H437" i="19"/>
  <c r="AA437" i="19"/>
  <c r="G437" i="19"/>
  <c r="Z437" i="19"/>
  <c r="N437" i="19"/>
  <c r="F437" i="19"/>
  <c r="V437" i="19"/>
  <c r="M437" i="19"/>
  <c r="E437" i="19"/>
  <c r="U437" i="19"/>
  <c r="L437" i="19"/>
  <c r="T437" i="19"/>
  <c r="K437" i="19"/>
  <c r="S437" i="19"/>
  <c r="J437" i="19"/>
  <c r="R437" i="19"/>
  <c r="I437" i="19"/>
  <c r="Q429" i="19"/>
  <c r="H429" i="19"/>
  <c r="AA429" i="19"/>
  <c r="G429" i="19"/>
  <c r="Z429" i="19"/>
  <c r="N429" i="19"/>
  <c r="F429" i="19"/>
  <c r="V429" i="19"/>
  <c r="M429" i="19"/>
  <c r="E429" i="19"/>
  <c r="U429" i="19"/>
  <c r="L429" i="19"/>
  <c r="T429" i="19"/>
  <c r="K429" i="19"/>
  <c r="S429" i="19"/>
  <c r="J429" i="19"/>
  <c r="R429" i="19"/>
  <c r="I429" i="19"/>
  <c r="Q421" i="19"/>
  <c r="H421" i="19"/>
  <c r="AA421" i="19"/>
  <c r="G421" i="19"/>
  <c r="Z421" i="19"/>
  <c r="N421" i="19"/>
  <c r="F421" i="19"/>
  <c r="V421" i="19"/>
  <c r="M421" i="19"/>
  <c r="E421" i="19"/>
  <c r="U421" i="19"/>
  <c r="L421" i="19"/>
  <c r="T421" i="19"/>
  <c r="K421" i="19"/>
  <c r="S421" i="19"/>
  <c r="J421" i="19"/>
  <c r="R421" i="19"/>
  <c r="I421" i="19"/>
  <c r="Q413" i="19"/>
  <c r="H413" i="19"/>
  <c r="AA413" i="19"/>
  <c r="G413" i="19"/>
  <c r="Z413" i="19"/>
  <c r="N413" i="19"/>
  <c r="F413" i="19"/>
  <c r="V413" i="19"/>
  <c r="M413" i="19"/>
  <c r="E413" i="19"/>
  <c r="U413" i="19"/>
  <c r="L413" i="19"/>
  <c r="T413" i="19"/>
  <c r="K413" i="19"/>
  <c r="S413" i="19"/>
  <c r="J413" i="19"/>
  <c r="R413" i="19"/>
  <c r="I413" i="19"/>
  <c r="Q405" i="19"/>
  <c r="H405" i="19"/>
  <c r="AA405" i="19"/>
  <c r="G405" i="19"/>
  <c r="Z405" i="19"/>
  <c r="N405" i="19"/>
  <c r="F405" i="19"/>
  <c r="V405" i="19"/>
  <c r="M405" i="19"/>
  <c r="E405" i="19"/>
  <c r="U405" i="19"/>
  <c r="L405" i="19"/>
  <c r="T405" i="19"/>
  <c r="K405" i="19"/>
  <c r="S405" i="19"/>
  <c r="J405" i="19"/>
  <c r="R405" i="19"/>
  <c r="I405" i="19"/>
  <c r="Q397" i="19"/>
  <c r="H397" i="19"/>
  <c r="AA397" i="19"/>
  <c r="G397" i="19"/>
  <c r="Z397" i="19"/>
  <c r="N397" i="19"/>
  <c r="F397" i="19"/>
  <c r="V397" i="19"/>
  <c r="M397" i="19"/>
  <c r="E397" i="19"/>
  <c r="U397" i="19"/>
  <c r="L397" i="19"/>
  <c r="T397" i="19"/>
  <c r="K397" i="19"/>
  <c r="S397" i="19"/>
  <c r="J397" i="19"/>
  <c r="I397" i="19"/>
  <c r="R397" i="19"/>
  <c r="Q389" i="19"/>
  <c r="H389" i="19"/>
  <c r="AA389" i="19"/>
  <c r="G389" i="19"/>
  <c r="Z389" i="19"/>
  <c r="N389" i="19"/>
  <c r="F389" i="19"/>
  <c r="V389" i="19"/>
  <c r="M389" i="19"/>
  <c r="E389" i="19"/>
  <c r="U389" i="19"/>
  <c r="L389" i="19"/>
  <c r="T389" i="19"/>
  <c r="K389" i="19"/>
  <c r="S389" i="19"/>
  <c r="J389" i="19"/>
  <c r="R389" i="19"/>
  <c r="I389" i="19"/>
  <c r="AA381" i="19"/>
  <c r="G381" i="19"/>
  <c r="Z381" i="19"/>
  <c r="N381" i="19"/>
  <c r="F381" i="19"/>
  <c r="V381" i="19"/>
  <c r="M381" i="19"/>
  <c r="E381" i="19"/>
  <c r="U381" i="19"/>
  <c r="L381" i="19"/>
  <c r="T381" i="19"/>
  <c r="K381" i="19"/>
  <c r="S381" i="19"/>
  <c r="J381" i="19"/>
  <c r="R381" i="19"/>
  <c r="Q381" i="19"/>
  <c r="I381" i="19"/>
  <c r="H381" i="19"/>
  <c r="AA373" i="19"/>
  <c r="G373" i="19"/>
  <c r="Z373" i="19"/>
  <c r="N373" i="19"/>
  <c r="F373" i="19"/>
  <c r="V373" i="19"/>
  <c r="M373" i="19"/>
  <c r="E373" i="19"/>
  <c r="U373" i="19"/>
  <c r="L373" i="19"/>
  <c r="T373" i="19"/>
  <c r="K373" i="19"/>
  <c r="S373" i="19"/>
  <c r="J373" i="19"/>
  <c r="Q373" i="19"/>
  <c r="I373" i="19"/>
  <c r="H373" i="19"/>
  <c r="R373" i="19"/>
  <c r="Z365" i="19"/>
  <c r="N365" i="19"/>
  <c r="F365" i="19"/>
  <c r="S365" i="19"/>
  <c r="J365" i="19"/>
  <c r="M365" i="19"/>
  <c r="AA365" i="19"/>
  <c r="L365" i="19"/>
  <c r="V365" i="19"/>
  <c r="K365" i="19"/>
  <c r="U365" i="19"/>
  <c r="I365" i="19"/>
  <c r="T365" i="19"/>
  <c r="H365" i="19"/>
  <c r="R365" i="19"/>
  <c r="G365" i="19"/>
  <c r="Q365" i="19"/>
  <c r="E365" i="19"/>
  <c r="V357" i="19"/>
  <c r="M357" i="19"/>
  <c r="E357" i="19"/>
  <c r="U357" i="19"/>
  <c r="L357" i="19"/>
  <c r="T357" i="19"/>
  <c r="K357" i="19"/>
  <c r="S357" i="19"/>
  <c r="J357" i="19"/>
  <c r="R357" i="19"/>
  <c r="I357" i="19"/>
  <c r="Q357" i="19"/>
  <c r="H357" i="19"/>
  <c r="AA357" i="19"/>
  <c r="G357" i="19"/>
  <c r="Z357" i="19"/>
  <c r="N357" i="19"/>
  <c r="F357" i="19"/>
  <c r="V349" i="19"/>
  <c r="M349" i="19"/>
  <c r="E349" i="19"/>
  <c r="U349" i="19"/>
  <c r="L349" i="19"/>
  <c r="T349" i="19"/>
  <c r="K349" i="19"/>
  <c r="S349" i="19"/>
  <c r="J349" i="19"/>
  <c r="R349" i="19"/>
  <c r="I349" i="19"/>
  <c r="Q349" i="19"/>
  <c r="H349" i="19"/>
  <c r="AA349" i="19"/>
  <c r="G349" i="19"/>
  <c r="Z349" i="19"/>
  <c r="N349" i="19"/>
  <c r="F349" i="19"/>
  <c r="V341" i="19"/>
  <c r="M341" i="19"/>
  <c r="E341" i="19"/>
  <c r="U341" i="19"/>
  <c r="L341" i="19"/>
  <c r="T341" i="19"/>
  <c r="K341" i="19"/>
  <c r="S341" i="19"/>
  <c r="J341" i="19"/>
  <c r="R341" i="19"/>
  <c r="I341" i="19"/>
  <c r="Q341" i="19"/>
  <c r="H341" i="19"/>
  <c r="AA341" i="19"/>
  <c r="G341" i="19"/>
  <c r="Z341" i="19"/>
  <c r="N341" i="19"/>
  <c r="F341" i="19"/>
  <c r="V333" i="19"/>
  <c r="M333" i="19"/>
  <c r="E333" i="19"/>
  <c r="U333" i="19"/>
  <c r="L333" i="19"/>
  <c r="T333" i="19"/>
  <c r="K333" i="19"/>
  <c r="S333" i="19"/>
  <c r="J333" i="19"/>
  <c r="R333" i="19"/>
  <c r="I333" i="19"/>
  <c r="Q333" i="19"/>
  <c r="H333" i="19"/>
  <c r="AA333" i="19"/>
  <c r="G333" i="19"/>
  <c r="Z333" i="19"/>
  <c r="N333" i="19"/>
  <c r="F333" i="19"/>
  <c r="V325" i="19"/>
  <c r="M325" i="19"/>
  <c r="E325" i="19"/>
  <c r="U325" i="19"/>
  <c r="L325" i="19"/>
  <c r="T325" i="19"/>
  <c r="K325" i="19"/>
  <c r="S325" i="19"/>
  <c r="J325" i="19"/>
  <c r="R325" i="19"/>
  <c r="I325" i="19"/>
  <c r="Q325" i="19"/>
  <c r="H325" i="19"/>
  <c r="AA325" i="19"/>
  <c r="G325" i="19"/>
  <c r="Z325" i="19"/>
  <c r="N325" i="19"/>
  <c r="F325" i="19"/>
  <c r="V317" i="19"/>
  <c r="M317" i="19"/>
  <c r="E317" i="19"/>
  <c r="U317" i="19"/>
  <c r="L317" i="19"/>
  <c r="T317" i="19"/>
  <c r="K317" i="19"/>
  <c r="S317" i="19"/>
  <c r="J317" i="19"/>
  <c r="R317" i="19"/>
  <c r="I317" i="19"/>
  <c r="Q317" i="19"/>
  <c r="H317" i="19"/>
  <c r="AA317" i="19"/>
  <c r="G317" i="19"/>
  <c r="Z317" i="19"/>
  <c r="N317" i="19"/>
  <c r="F317" i="19"/>
  <c r="V309" i="19"/>
  <c r="M309" i="19"/>
  <c r="E309" i="19"/>
  <c r="U309" i="19"/>
  <c r="L309" i="19"/>
  <c r="T309" i="19"/>
  <c r="K309" i="19"/>
  <c r="S309" i="19"/>
  <c r="J309" i="19"/>
  <c r="R309" i="19"/>
  <c r="I309" i="19"/>
  <c r="Q309" i="19"/>
  <c r="H309" i="19"/>
  <c r="AA309" i="19"/>
  <c r="G309" i="19"/>
  <c r="Z309" i="19"/>
  <c r="N309" i="19"/>
  <c r="F309" i="19"/>
  <c r="V301" i="19"/>
  <c r="M301" i="19"/>
  <c r="E301" i="19"/>
  <c r="U301" i="19"/>
  <c r="L301" i="19"/>
  <c r="T301" i="19"/>
  <c r="K301" i="19"/>
  <c r="S301" i="19"/>
  <c r="J301" i="19"/>
  <c r="R301" i="19"/>
  <c r="I301" i="19"/>
  <c r="Q301" i="19"/>
  <c r="H301" i="19"/>
  <c r="AA301" i="19"/>
  <c r="G301" i="19"/>
  <c r="Z301" i="19"/>
  <c r="N301" i="19"/>
  <c r="F301" i="19"/>
  <c r="V293" i="19"/>
  <c r="M293" i="19"/>
  <c r="E293" i="19"/>
  <c r="U293" i="19"/>
  <c r="L293" i="19"/>
  <c r="T293" i="19"/>
  <c r="K293" i="19"/>
  <c r="S293" i="19"/>
  <c r="J293" i="19"/>
  <c r="R293" i="19"/>
  <c r="I293" i="19"/>
  <c r="Q293" i="19"/>
  <c r="H293" i="19"/>
  <c r="AA293" i="19"/>
  <c r="G293" i="19"/>
  <c r="Z293" i="19"/>
  <c r="N293" i="19"/>
  <c r="F293" i="19"/>
  <c r="V285" i="19"/>
  <c r="M285" i="19"/>
  <c r="E285" i="19"/>
  <c r="U285" i="19"/>
  <c r="L285" i="19"/>
  <c r="T285" i="19"/>
  <c r="K285" i="19"/>
  <c r="S285" i="19"/>
  <c r="J285" i="19"/>
  <c r="R285" i="19"/>
  <c r="I285" i="19"/>
  <c r="Q285" i="19"/>
  <c r="H285" i="19"/>
  <c r="AA285" i="19"/>
  <c r="G285" i="19"/>
  <c r="Z285" i="19"/>
  <c r="N285" i="19"/>
  <c r="F285" i="19"/>
  <c r="V277" i="19"/>
  <c r="M277" i="19"/>
  <c r="E277" i="19"/>
  <c r="U277" i="19"/>
  <c r="L277" i="19"/>
  <c r="T277" i="19"/>
  <c r="K277" i="19"/>
  <c r="S277" i="19"/>
  <c r="J277" i="19"/>
  <c r="R277" i="19"/>
  <c r="I277" i="19"/>
  <c r="Q277" i="19"/>
  <c r="H277" i="19"/>
  <c r="AA277" i="19"/>
  <c r="G277" i="19"/>
  <c r="Z277" i="19"/>
  <c r="N277" i="19"/>
  <c r="F277" i="19"/>
  <c r="V269" i="19"/>
  <c r="M269" i="19"/>
  <c r="E269" i="19"/>
  <c r="U269" i="19"/>
  <c r="L269" i="19"/>
  <c r="T269" i="19"/>
  <c r="K269" i="19"/>
  <c r="S269" i="19"/>
  <c r="J269" i="19"/>
  <c r="R269" i="19"/>
  <c r="I269" i="19"/>
  <c r="Q269" i="19"/>
  <c r="H269" i="19"/>
  <c r="AA269" i="19"/>
  <c r="G269" i="19"/>
  <c r="Z269" i="19"/>
  <c r="N269" i="19"/>
  <c r="F269" i="19"/>
  <c r="V261" i="19"/>
  <c r="M261" i="19"/>
  <c r="E261" i="19"/>
  <c r="U261" i="19"/>
  <c r="L261" i="19"/>
  <c r="T261" i="19"/>
  <c r="K261" i="19"/>
  <c r="S261" i="19"/>
  <c r="J261" i="19"/>
  <c r="R261" i="19"/>
  <c r="I261" i="19"/>
  <c r="Q261" i="19"/>
  <c r="H261" i="19"/>
  <c r="AA261" i="19"/>
  <c r="G261" i="19"/>
  <c r="Z261" i="19"/>
  <c r="N261" i="19"/>
  <c r="F261" i="19"/>
  <c r="V253" i="19"/>
  <c r="M253" i="19"/>
  <c r="E253" i="19"/>
  <c r="U253" i="19"/>
  <c r="L253" i="19"/>
  <c r="T253" i="19"/>
  <c r="K253" i="19"/>
  <c r="S253" i="19"/>
  <c r="J253" i="19"/>
  <c r="R253" i="19"/>
  <c r="I253" i="19"/>
  <c r="Q253" i="19"/>
  <c r="H253" i="19"/>
  <c r="AA253" i="19"/>
  <c r="G253" i="19"/>
  <c r="Z253" i="19"/>
  <c r="N253" i="19"/>
  <c r="F253" i="19"/>
  <c r="V245" i="19"/>
  <c r="M245" i="19"/>
  <c r="E245" i="19"/>
  <c r="U245" i="19"/>
  <c r="L245" i="19"/>
  <c r="T245" i="19"/>
  <c r="K245" i="19"/>
  <c r="S245" i="19"/>
  <c r="J245" i="19"/>
  <c r="R245" i="19"/>
  <c r="I245" i="19"/>
  <c r="Q245" i="19"/>
  <c r="H245" i="19"/>
  <c r="AA245" i="19"/>
  <c r="G245" i="19"/>
  <c r="Z245" i="19"/>
  <c r="N245" i="19"/>
  <c r="F245" i="19"/>
  <c r="T237" i="19"/>
  <c r="K237" i="19"/>
  <c r="S237" i="19"/>
  <c r="J237" i="19"/>
  <c r="R237" i="19"/>
  <c r="I237" i="19"/>
  <c r="Q237" i="19"/>
  <c r="H237" i="19"/>
  <c r="AA237" i="19"/>
  <c r="G237" i="19"/>
  <c r="Z237" i="19"/>
  <c r="N237" i="19"/>
  <c r="F237" i="19"/>
  <c r="V237" i="19"/>
  <c r="M237" i="19"/>
  <c r="E237" i="19"/>
  <c r="U237" i="19"/>
  <c r="L237" i="19"/>
  <c r="T229" i="19"/>
  <c r="K229" i="19"/>
  <c r="S229" i="19"/>
  <c r="J229" i="19"/>
  <c r="R229" i="19"/>
  <c r="I229" i="19"/>
  <c r="Q229" i="19"/>
  <c r="H229" i="19"/>
  <c r="AA229" i="19"/>
  <c r="G229" i="19"/>
  <c r="Z229" i="19"/>
  <c r="N229" i="19"/>
  <c r="F229" i="19"/>
  <c r="V229" i="19"/>
  <c r="M229" i="19"/>
  <c r="E229" i="19"/>
  <c r="U229" i="19"/>
  <c r="L229" i="19"/>
  <c r="T221" i="19"/>
  <c r="K221" i="19"/>
  <c r="S221" i="19"/>
  <c r="J221" i="19"/>
  <c r="R221" i="19"/>
  <c r="I221" i="19"/>
  <c r="Q221" i="19"/>
  <c r="H221" i="19"/>
  <c r="AA221" i="19"/>
  <c r="G221" i="19"/>
  <c r="Z221" i="19"/>
  <c r="N221" i="19"/>
  <c r="F221" i="19"/>
  <c r="V221" i="19"/>
  <c r="M221" i="19"/>
  <c r="E221" i="19"/>
  <c r="U221" i="19"/>
  <c r="L221" i="19"/>
  <c r="T213" i="19"/>
  <c r="K213" i="19"/>
  <c r="S213" i="19"/>
  <c r="J213" i="19"/>
  <c r="R213" i="19"/>
  <c r="I213" i="19"/>
  <c r="Q213" i="19"/>
  <c r="H213" i="19"/>
  <c r="AA213" i="19"/>
  <c r="G213" i="19"/>
  <c r="Z213" i="19"/>
  <c r="N213" i="19"/>
  <c r="F213" i="19"/>
  <c r="V213" i="19"/>
  <c r="M213" i="19"/>
  <c r="E213" i="19"/>
  <c r="U213" i="19"/>
  <c r="L213" i="19"/>
  <c r="T205" i="19"/>
  <c r="K205" i="19"/>
  <c r="S205" i="19"/>
  <c r="J205" i="19"/>
  <c r="R205" i="19"/>
  <c r="I205" i="19"/>
  <c r="Q205" i="19"/>
  <c r="H205" i="19"/>
  <c r="AA205" i="19"/>
  <c r="G205" i="19"/>
  <c r="Z205" i="19"/>
  <c r="N205" i="19"/>
  <c r="F205" i="19"/>
  <c r="V205" i="19"/>
  <c r="M205" i="19"/>
  <c r="E205" i="19"/>
  <c r="U205" i="19"/>
  <c r="L205" i="19"/>
  <c r="T197" i="19"/>
  <c r="K197" i="19"/>
  <c r="S197" i="19"/>
  <c r="J197" i="19"/>
  <c r="R197" i="19"/>
  <c r="I197" i="19"/>
  <c r="Q197" i="19"/>
  <c r="H197" i="19"/>
  <c r="AA197" i="19"/>
  <c r="G197" i="19"/>
  <c r="Z197" i="19"/>
  <c r="N197" i="19"/>
  <c r="F197" i="19"/>
  <c r="V197" i="19"/>
  <c r="M197" i="19"/>
  <c r="E197" i="19"/>
  <c r="U197" i="19"/>
  <c r="L197" i="19"/>
  <c r="T189" i="19"/>
  <c r="K189" i="19"/>
  <c r="S189" i="19"/>
  <c r="J189" i="19"/>
  <c r="R189" i="19"/>
  <c r="I189" i="19"/>
  <c r="Q189" i="19"/>
  <c r="H189" i="19"/>
  <c r="AA189" i="19"/>
  <c r="G189" i="19"/>
  <c r="Z189" i="19"/>
  <c r="N189" i="19"/>
  <c r="F189" i="19"/>
  <c r="V189" i="19"/>
  <c r="M189" i="19"/>
  <c r="E189" i="19"/>
  <c r="U189" i="19"/>
  <c r="L189" i="19"/>
  <c r="T181" i="19"/>
  <c r="K181" i="19"/>
  <c r="S181" i="19"/>
  <c r="J181" i="19"/>
  <c r="R181" i="19"/>
  <c r="I181" i="19"/>
  <c r="Q181" i="19"/>
  <c r="H181" i="19"/>
  <c r="AA181" i="19"/>
  <c r="G181" i="19"/>
  <c r="Z181" i="19"/>
  <c r="N181" i="19"/>
  <c r="F181" i="19"/>
  <c r="V181" i="19"/>
  <c r="M181" i="19"/>
  <c r="E181" i="19"/>
  <c r="U181" i="19"/>
  <c r="L181" i="19"/>
  <c r="T173" i="19"/>
  <c r="K173" i="19"/>
  <c r="S173" i="19"/>
  <c r="J173" i="19"/>
  <c r="R173" i="19"/>
  <c r="I173" i="19"/>
  <c r="Q173" i="19"/>
  <c r="H173" i="19"/>
  <c r="AA173" i="19"/>
  <c r="G173" i="19"/>
  <c r="Z173" i="19"/>
  <c r="N173" i="19"/>
  <c r="F173" i="19"/>
  <c r="V173" i="19"/>
  <c r="M173" i="19"/>
  <c r="E173" i="19"/>
  <c r="U173" i="19"/>
  <c r="L173" i="19"/>
  <c r="T165" i="19"/>
  <c r="K165" i="19"/>
  <c r="S165" i="19"/>
  <c r="J165" i="19"/>
  <c r="R165" i="19"/>
  <c r="I165" i="19"/>
  <c r="Q165" i="19"/>
  <c r="H165" i="19"/>
  <c r="AA165" i="19"/>
  <c r="G165" i="19"/>
  <c r="Z165" i="19"/>
  <c r="N165" i="19"/>
  <c r="F165" i="19"/>
  <c r="V165" i="19"/>
  <c r="M165" i="19"/>
  <c r="E165" i="19"/>
  <c r="U165" i="19"/>
  <c r="L165" i="19"/>
  <c r="T157" i="19"/>
  <c r="K157" i="19"/>
  <c r="S157" i="19"/>
  <c r="J157" i="19"/>
  <c r="R157" i="19"/>
  <c r="I157" i="19"/>
  <c r="Q157" i="19"/>
  <c r="H157" i="19"/>
  <c r="AA157" i="19"/>
  <c r="G157" i="19"/>
  <c r="Z157" i="19"/>
  <c r="N157" i="19"/>
  <c r="F157" i="19"/>
  <c r="V157" i="19"/>
  <c r="M157" i="19"/>
  <c r="E157" i="19"/>
  <c r="U157" i="19"/>
  <c r="L157" i="19"/>
  <c r="T149" i="19"/>
  <c r="K149" i="19"/>
  <c r="S149" i="19"/>
  <c r="J149" i="19"/>
  <c r="R149" i="19"/>
  <c r="I149" i="19"/>
  <c r="Q149" i="19"/>
  <c r="H149" i="19"/>
  <c r="AA149" i="19"/>
  <c r="G149" i="19"/>
  <c r="Z149" i="19"/>
  <c r="N149" i="19"/>
  <c r="F149" i="19"/>
  <c r="V149" i="19"/>
  <c r="M149" i="19"/>
  <c r="E149" i="19"/>
  <c r="U149" i="19"/>
  <c r="L149" i="19"/>
  <c r="T141" i="19"/>
  <c r="K141" i="19"/>
  <c r="S141" i="19"/>
  <c r="J141" i="19"/>
  <c r="R141" i="19"/>
  <c r="I141" i="19"/>
  <c r="Q141" i="19"/>
  <c r="H141" i="19"/>
  <c r="AA141" i="19"/>
  <c r="G141" i="19"/>
  <c r="Z141" i="19"/>
  <c r="N141" i="19"/>
  <c r="F141" i="19"/>
  <c r="V141" i="19"/>
  <c r="M141" i="19"/>
  <c r="E141" i="19"/>
  <c r="U141" i="19"/>
  <c r="L141" i="19"/>
  <c r="T133" i="19"/>
  <c r="K133" i="19"/>
  <c r="S133" i="19"/>
  <c r="J133" i="19"/>
  <c r="R133" i="19"/>
  <c r="I133" i="19"/>
  <c r="Q133" i="19"/>
  <c r="H133" i="19"/>
  <c r="AA133" i="19"/>
  <c r="G133" i="19"/>
  <c r="Z133" i="19"/>
  <c r="N133" i="19"/>
  <c r="F133" i="19"/>
  <c r="V133" i="19"/>
  <c r="M133" i="19"/>
  <c r="E133" i="19"/>
  <c r="U133" i="19"/>
  <c r="L133" i="19"/>
  <c r="T125" i="19"/>
  <c r="K125" i="19"/>
  <c r="S125" i="19"/>
  <c r="J125" i="19"/>
  <c r="R125" i="19"/>
  <c r="I125" i="19"/>
  <c r="Q125" i="19"/>
  <c r="H125" i="19"/>
  <c r="AA125" i="19"/>
  <c r="G125" i="19"/>
  <c r="Z125" i="19"/>
  <c r="N125" i="19"/>
  <c r="F125" i="19"/>
  <c r="V125" i="19"/>
  <c r="M125" i="19"/>
  <c r="E125" i="19"/>
  <c r="U125" i="19"/>
  <c r="L125" i="19"/>
  <c r="T117" i="19"/>
  <c r="K117" i="19"/>
  <c r="S117" i="19"/>
  <c r="J117" i="19"/>
  <c r="R117" i="19"/>
  <c r="I117" i="19"/>
  <c r="Q117" i="19"/>
  <c r="H117" i="19"/>
  <c r="AA117" i="19"/>
  <c r="G117" i="19"/>
  <c r="Z117" i="19"/>
  <c r="N117" i="19"/>
  <c r="F117" i="19"/>
  <c r="V117" i="19"/>
  <c r="M117" i="19"/>
  <c r="E117" i="19"/>
  <c r="U117" i="19"/>
  <c r="L117" i="19"/>
  <c r="T109" i="19"/>
  <c r="K109" i="19"/>
  <c r="S109" i="19"/>
  <c r="J109" i="19"/>
  <c r="R109" i="19"/>
  <c r="I109" i="19"/>
  <c r="Q109" i="19"/>
  <c r="H109" i="19"/>
  <c r="AA109" i="19"/>
  <c r="G109" i="19"/>
  <c r="Z109" i="19"/>
  <c r="N109" i="19"/>
  <c r="F109" i="19"/>
  <c r="V109" i="19"/>
  <c r="M109" i="19"/>
  <c r="E109" i="19"/>
  <c r="U109" i="19"/>
  <c r="L109" i="19"/>
  <c r="T101" i="19"/>
  <c r="K101" i="19"/>
  <c r="S101" i="19"/>
  <c r="J101" i="19"/>
  <c r="R101" i="19"/>
  <c r="I101" i="19"/>
  <c r="Q101" i="19"/>
  <c r="H101" i="19"/>
  <c r="AA101" i="19"/>
  <c r="G101" i="19"/>
  <c r="Z101" i="19"/>
  <c r="N101" i="19"/>
  <c r="F101" i="19"/>
  <c r="V101" i="19"/>
  <c r="M101" i="19"/>
  <c r="E101" i="19"/>
  <c r="U101" i="19"/>
  <c r="L101" i="19"/>
  <c r="V93" i="19"/>
  <c r="M93" i="19"/>
  <c r="E93" i="19"/>
  <c r="U93" i="19"/>
  <c r="L93" i="19"/>
  <c r="T93" i="19"/>
  <c r="K93" i="19"/>
  <c r="S93" i="19"/>
  <c r="J93" i="19"/>
  <c r="R93" i="19"/>
  <c r="I93" i="19"/>
  <c r="AA93" i="19"/>
  <c r="G93" i="19"/>
  <c r="Z93" i="19"/>
  <c r="N93" i="19"/>
  <c r="F93" i="19"/>
  <c r="V85" i="19"/>
  <c r="M85" i="19"/>
  <c r="E85" i="19"/>
  <c r="U85" i="19"/>
  <c r="L85" i="19"/>
  <c r="T85" i="19"/>
  <c r="K85" i="19"/>
  <c r="S85" i="19"/>
  <c r="J85" i="19"/>
  <c r="R85" i="19"/>
  <c r="I85" i="19"/>
  <c r="AA85" i="19"/>
  <c r="G85" i="19"/>
  <c r="Z85" i="19"/>
  <c r="N85" i="19"/>
  <c r="F85" i="19"/>
  <c r="V77" i="19"/>
  <c r="M77" i="19"/>
  <c r="E77" i="19"/>
  <c r="U77" i="19"/>
  <c r="L77" i="19"/>
  <c r="T77" i="19"/>
  <c r="K77" i="19"/>
  <c r="S77" i="19"/>
  <c r="J77" i="19"/>
  <c r="R77" i="19"/>
  <c r="I77" i="19"/>
  <c r="AA77" i="19"/>
  <c r="G77" i="19"/>
  <c r="Z77" i="19"/>
  <c r="N77" i="19"/>
  <c r="F77" i="19"/>
  <c r="V69" i="19"/>
  <c r="M69" i="19"/>
  <c r="E69" i="19"/>
  <c r="U69" i="19"/>
  <c r="L69" i="19"/>
  <c r="T69" i="19"/>
  <c r="K69" i="19"/>
  <c r="S69" i="19"/>
  <c r="J69" i="19"/>
  <c r="R69" i="19"/>
  <c r="I69" i="19"/>
  <c r="AA69" i="19"/>
  <c r="G69" i="19"/>
  <c r="Z69" i="19"/>
  <c r="N69" i="19"/>
  <c r="F69" i="19"/>
  <c r="V61" i="19"/>
  <c r="M61" i="19"/>
  <c r="E61" i="19"/>
  <c r="U61" i="19"/>
  <c r="L61" i="19"/>
  <c r="T61" i="19"/>
  <c r="K61" i="19"/>
  <c r="S61" i="19"/>
  <c r="J61" i="19"/>
  <c r="R61" i="19"/>
  <c r="I61" i="19"/>
  <c r="AA61" i="19"/>
  <c r="G61" i="19"/>
  <c r="Z61" i="19"/>
  <c r="N61" i="19"/>
  <c r="F61" i="19"/>
  <c r="V53" i="19"/>
  <c r="M53" i="19"/>
  <c r="E53" i="19"/>
  <c r="U53" i="19"/>
  <c r="L53" i="19"/>
  <c r="T53" i="19"/>
  <c r="K53" i="19"/>
  <c r="S53" i="19"/>
  <c r="J53" i="19"/>
  <c r="R53" i="19"/>
  <c r="I53" i="19"/>
  <c r="AA53" i="19"/>
  <c r="G53" i="19"/>
  <c r="Z53" i="19"/>
  <c r="N53" i="19"/>
  <c r="F53" i="19"/>
  <c r="V45" i="19"/>
  <c r="M45" i="19"/>
  <c r="E45" i="19"/>
  <c r="U45" i="19"/>
  <c r="L45" i="19"/>
  <c r="T45" i="19"/>
  <c r="K45" i="19"/>
  <c r="S45" i="19"/>
  <c r="J45" i="19"/>
  <c r="R45" i="19"/>
  <c r="I45" i="19"/>
  <c r="AA45" i="19"/>
  <c r="G45" i="19"/>
  <c r="Z45" i="19"/>
  <c r="N45" i="19"/>
  <c r="F45" i="19"/>
  <c r="V37" i="19"/>
  <c r="M37" i="19"/>
  <c r="E37" i="19"/>
  <c r="U37" i="19"/>
  <c r="L37" i="19"/>
  <c r="T37" i="19"/>
  <c r="K37" i="19"/>
  <c r="S37" i="19"/>
  <c r="J37" i="19"/>
  <c r="R37" i="19"/>
  <c r="I37" i="19"/>
  <c r="AA37" i="19"/>
  <c r="G37" i="19"/>
  <c r="Z37" i="19"/>
  <c r="N37" i="19"/>
  <c r="F37" i="19"/>
  <c r="V29" i="19"/>
  <c r="M29" i="19"/>
  <c r="E29" i="19"/>
  <c r="U29" i="19"/>
  <c r="L29" i="19"/>
  <c r="T29" i="19"/>
  <c r="K29" i="19"/>
  <c r="S29" i="19"/>
  <c r="J29" i="19"/>
  <c r="R29" i="19"/>
  <c r="I29" i="19"/>
  <c r="AA29" i="19"/>
  <c r="G29" i="19"/>
  <c r="Z29" i="19"/>
  <c r="N29" i="19"/>
  <c r="F29" i="19"/>
  <c r="V21" i="19"/>
  <c r="M21" i="19"/>
  <c r="E21" i="19"/>
  <c r="U21" i="19"/>
  <c r="L21" i="19"/>
  <c r="T21" i="19"/>
  <c r="K21" i="19"/>
  <c r="S21" i="19"/>
  <c r="J21" i="19"/>
  <c r="R21" i="19"/>
  <c r="I21" i="19"/>
  <c r="AA21" i="19"/>
  <c r="G21" i="19"/>
  <c r="Z21" i="19"/>
  <c r="N21" i="19"/>
  <c r="F21" i="19"/>
  <c r="V13" i="19"/>
  <c r="M13" i="19"/>
  <c r="E13" i="19"/>
  <c r="U13" i="19"/>
  <c r="L13" i="19"/>
  <c r="T13" i="19"/>
  <c r="K13" i="19"/>
  <c r="S13" i="19"/>
  <c r="J13" i="19"/>
  <c r="R13" i="19"/>
  <c r="I13" i="19"/>
  <c r="AA13" i="19"/>
  <c r="G13" i="19"/>
  <c r="Z13" i="19"/>
  <c r="N13" i="19"/>
  <c r="F13" i="19"/>
  <c r="V5" i="19"/>
  <c r="M5" i="19"/>
  <c r="E5" i="19"/>
  <c r="U5" i="19"/>
  <c r="L5" i="19"/>
  <c r="T5" i="19"/>
  <c r="K5" i="19"/>
  <c r="S5" i="19"/>
  <c r="J5" i="19"/>
  <c r="R5" i="19"/>
  <c r="I5" i="19"/>
  <c r="AA5" i="19"/>
  <c r="G5" i="19"/>
  <c r="Z5" i="19"/>
  <c r="N5" i="19"/>
  <c r="F5" i="19"/>
  <c r="P1511" i="20"/>
  <c r="W1511" i="20" s="1"/>
  <c r="O1511" i="19"/>
  <c r="P1505" i="20"/>
  <c r="W1505" i="20" s="1"/>
  <c r="O1505" i="19"/>
  <c r="P1479" i="20"/>
  <c r="W1479" i="20" s="1"/>
  <c r="O1479" i="19"/>
  <c r="P1473" i="20"/>
  <c r="W1473" i="20" s="1"/>
  <c r="O1473" i="19"/>
  <c r="P1447" i="20"/>
  <c r="W1447" i="20" s="1"/>
  <c r="O1447" i="19"/>
  <c r="P1441" i="20"/>
  <c r="W1441" i="20" s="1"/>
  <c r="O1441" i="19"/>
  <c r="P1415" i="20"/>
  <c r="W1415" i="20" s="1"/>
  <c r="O1415" i="19"/>
  <c r="P1409" i="20"/>
  <c r="W1409" i="20" s="1"/>
  <c r="O1409" i="19"/>
  <c r="P1383" i="20"/>
  <c r="W1383" i="20" s="1"/>
  <c r="O1383" i="19"/>
  <c r="P1377" i="20"/>
  <c r="W1377" i="20" s="1"/>
  <c r="O1377" i="19"/>
  <c r="P1351" i="20"/>
  <c r="W1351" i="20" s="1"/>
  <c r="O1351" i="19"/>
  <c r="O1235" i="19"/>
  <c r="P1229" i="20"/>
  <c r="W1229" i="20" s="1"/>
  <c r="O1229" i="19"/>
  <c r="O1201" i="19"/>
  <c r="P1189" i="20"/>
  <c r="W1189" i="20" s="1"/>
  <c r="O1189" i="19"/>
  <c r="P1183" i="20"/>
  <c r="W1183" i="20" s="1"/>
  <c r="O1183" i="19"/>
  <c r="P1177" i="20"/>
  <c r="W1177" i="20" s="1"/>
  <c r="O1177" i="19"/>
  <c r="P1171" i="20"/>
  <c r="W1171" i="20" s="1"/>
  <c r="O1171" i="19"/>
  <c r="P1165" i="20"/>
  <c r="W1165" i="20" s="1"/>
  <c r="O1165" i="19"/>
  <c r="O1137" i="19"/>
  <c r="P1095" i="20"/>
  <c r="W1095" i="20" s="1"/>
  <c r="O1095" i="19"/>
  <c r="O1077" i="19"/>
  <c r="P1071" i="20"/>
  <c r="W1071" i="20" s="1"/>
  <c r="O1071" i="19"/>
  <c r="P1059" i="20"/>
  <c r="W1059" i="20" s="1"/>
  <c r="O1059" i="19"/>
  <c r="O1054" i="19"/>
  <c r="O949" i="19"/>
  <c r="P943" i="20"/>
  <c r="W943" i="20" s="1"/>
  <c r="O943" i="19"/>
  <c r="P931" i="20"/>
  <c r="W931" i="20" s="1"/>
  <c r="O931" i="19"/>
  <c r="P924" i="20"/>
  <c r="W924" i="20" s="1"/>
  <c r="O924" i="19"/>
  <c r="O918" i="19"/>
  <c r="O906" i="19"/>
  <c r="P900" i="20"/>
  <c r="W900" i="20" s="1"/>
  <c r="O900" i="19"/>
  <c r="P894" i="20"/>
  <c r="W894" i="20" s="1"/>
  <c r="O894" i="19"/>
  <c r="P882" i="20"/>
  <c r="W882" i="20" s="1"/>
  <c r="O882" i="19"/>
  <c r="P875" i="20"/>
  <c r="W875" i="20" s="1"/>
  <c r="O875" i="19"/>
  <c r="P868" i="20"/>
  <c r="W868" i="20" s="1"/>
  <c r="O868" i="19"/>
  <c r="P862" i="20"/>
  <c r="W862" i="20" s="1"/>
  <c r="O862" i="19"/>
  <c r="P661" i="20"/>
  <c r="W661" i="20" s="1"/>
  <c r="O661" i="19"/>
  <c r="P653" i="20"/>
  <c r="W653" i="20" s="1"/>
  <c r="O653" i="19"/>
  <c r="P645" i="20"/>
  <c r="W645" i="20" s="1"/>
  <c r="O645" i="19"/>
  <c r="P637" i="20"/>
  <c r="W637" i="20" s="1"/>
  <c r="O637" i="19"/>
  <c r="P629" i="20"/>
  <c r="W629" i="20" s="1"/>
  <c r="O629" i="19"/>
  <c r="P621" i="20"/>
  <c r="W621" i="20" s="1"/>
  <c r="O621" i="19"/>
  <c r="P613" i="20"/>
  <c r="W613" i="20" s="1"/>
  <c r="O613" i="19"/>
  <c r="P605" i="20"/>
  <c r="W605" i="20" s="1"/>
  <c r="O605" i="19"/>
  <c r="P597" i="20"/>
  <c r="W597" i="20" s="1"/>
  <c r="O597" i="19"/>
  <c r="P589" i="20"/>
  <c r="W589" i="20" s="1"/>
  <c r="O589" i="19"/>
  <c r="P581" i="20"/>
  <c r="W581" i="20" s="1"/>
  <c r="O581" i="19"/>
  <c r="P573" i="20"/>
  <c r="W573" i="20" s="1"/>
  <c r="O573" i="19"/>
  <c r="P565" i="20"/>
  <c r="W565" i="20" s="1"/>
  <c r="O565" i="19"/>
  <c r="P557" i="20"/>
  <c r="W557" i="20" s="1"/>
  <c r="O557" i="19"/>
  <c r="P549" i="20"/>
  <c r="W549" i="20" s="1"/>
  <c r="O549" i="19"/>
  <c r="P541" i="20"/>
  <c r="W541" i="20" s="1"/>
  <c r="O541" i="19"/>
  <c r="P533" i="20"/>
  <c r="W533" i="20" s="1"/>
  <c r="O533" i="19"/>
  <c r="P525" i="20"/>
  <c r="W525" i="20" s="1"/>
  <c r="O525" i="19"/>
  <c r="P517" i="20"/>
  <c r="W517" i="20" s="1"/>
  <c r="O517" i="19"/>
  <c r="P509" i="20"/>
  <c r="W509" i="20" s="1"/>
  <c r="O509" i="19"/>
  <c r="P501" i="20"/>
  <c r="W501" i="20" s="1"/>
  <c r="O501" i="19"/>
  <c r="P493" i="20"/>
  <c r="W493" i="20" s="1"/>
  <c r="O493" i="19"/>
  <c r="P485" i="20"/>
  <c r="W485" i="20" s="1"/>
  <c r="O485" i="19"/>
  <c r="P477" i="20"/>
  <c r="W477" i="20" s="1"/>
  <c r="O477" i="19"/>
  <c r="O377" i="19"/>
  <c r="P371" i="20"/>
  <c r="W371" i="20" s="1"/>
  <c r="O371" i="19"/>
  <c r="O366" i="19"/>
  <c r="O361" i="19"/>
  <c r="P355" i="20"/>
  <c r="W355" i="20" s="1"/>
  <c r="O355" i="19"/>
  <c r="O350" i="19"/>
  <c r="O345" i="19"/>
  <c r="O333" i="19"/>
  <c r="O327" i="19"/>
  <c r="P320" i="20"/>
  <c r="W320" i="20" s="1"/>
  <c r="O320" i="19"/>
  <c r="P315" i="20"/>
  <c r="W315" i="20" s="1"/>
  <c r="O315" i="19"/>
  <c r="O309" i="19"/>
  <c r="O303" i="19"/>
  <c r="P297" i="20"/>
  <c r="W297" i="20" s="1"/>
  <c r="O297" i="19"/>
  <c r="P291" i="20"/>
  <c r="W291" i="20" s="1"/>
  <c r="O291" i="19"/>
  <c r="O286" i="19"/>
  <c r="P279" i="20"/>
  <c r="W279" i="20" s="1"/>
  <c r="O279" i="19"/>
  <c r="P274" i="20"/>
  <c r="W274" i="20" s="1"/>
  <c r="O274" i="19"/>
  <c r="P268" i="20"/>
  <c r="W268" i="20" s="1"/>
  <c r="O268" i="19"/>
  <c r="P256" i="20"/>
  <c r="W256" i="20" s="1"/>
  <c r="O256" i="19"/>
  <c r="P251" i="20"/>
  <c r="W251" i="20" s="1"/>
  <c r="O251" i="19"/>
  <c r="O245" i="19"/>
  <c r="O239" i="19"/>
  <c r="P233" i="20"/>
  <c r="W233" i="20" s="1"/>
  <c r="O233" i="19"/>
  <c r="P227" i="20"/>
  <c r="W227" i="20" s="1"/>
  <c r="O227" i="19"/>
  <c r="O222" i="19"/>
  <c r="P215" i="20"/>
  <c r="W215" i="20" s="1"/>
  <c r="O215" i="19"/>
  <c r="P210" i="20"/>
  <c r="W210" i="20" s="1"/>
  <c r="O210" i="19"/>
  <c r="P204" i="20"/>
  <c r="W204" i="20" s="1"/>
  <c r="O204" i="19"/>
  <c r="P192" i="20"/>
  <c r="W192" i="20" s="1"/>
  <c r="O192" i="19"/>
  <c r="O94" i="19"/>
  <c r="P87" i="20"/>
  <c r="W87" i="20" s="1"/>
  <c r="O87" i="19"/>
  <c r="O77" i="19"/>
  <c r="O61" i="19"/>
  <c r="O54" i="19"/>
  <c r="P42" i="20"/>
  <c r="W42" i="20" s="1"/>
  <c r="O42" i="19"/>
  <c r="P36" i="20"/>
  <c r="W36" i="20" s="1"/>
  <c r="O36" i="19"/>
  <c r="P23" i="20"/>
  <c r="W23" i="20" s="1"/>
  <c r="O23" i="19"/>
  <c r="O18" i="19"/>
  <c r="O13" i="19"/>
  <c r="S7" i="19"/>
  <c r="F11" i="19"/>
  <c r="M14" i="19"/>
  <c r="H21" i="19"/>
  <c r="O24" i="19"/>
  <c r="J31" i="19"/>
  <c r="E38" i="19"/>
  <c r="L41" i="19"/>
  <c r="G48" i="19"/>
  <c r="N51" i="19"/>
  <c r="V54" i="19"/>
  <c r="I58" i="19"/>
  <c r="Q61" i="19"/>
  <c r="S71" i="19"/>
  <c r="F75" i="19"/>
  <c r="M78" i="19"/>
  <c r="H85" i="19"/>
  <c r="O88" i="19"/>
  <c r="J95" i="19"/>
  <c r="U1052" i="19"/>
  <c r="E1052" i="19"/>
  <c r="V1052" i="19"/>
  <c r="M1052" i="19"/>
  <c r="U1044" i="19"/>
  <c r="V1044" i="19"/>
  <c r="M1044" i="19"/>
  <c r="E1044" i="19"/>
  <c r="R1036" i="19"/>
  <c r="I1036" i="19"/>
  <c r="Q1036" i="19"/>
  <c r="H1036" i="19"/>
  <c r="AA1036" i="19"/>
  <c r="G1036" i="19"/>
  <c r="Z1036" i="19"/>
  <c r="N1036" i="19"/>
  <c r="F1036" i="19"/>
  <c r="V1036" i="19"/>
  <c r="M1036" i="19"/>
  <c r="E1036" i="19"/>
  <c r="U1036" i="19"/>
  <c r="L1036" i="19"/>
  <c r="T1036" i="19"/>
  <c r="K1036" i="19"/>
  <c r="S1036" i="19"/>
  <c r="J1036" i="19"/>
  <c r="S1028" i="19"/>
  <c r="J1028" i="19"/>
  <c r="R1028" i="19"/>
  <c r="I1028" i="19"/>
  <c r="Q1028" i="19"/>
  <c r="H1028" i="19"/>
  <c r="AA1028" i="19"/>
  <c r="G1028" i="19"/>
  <c r="Z1028" i="19"/>
  <c r="N1028" i="19"/>
  <c r="F1028" i="19"/>
  <c r="V1028" i="19"/>
  <c r="M1028" i="19"/>
  <c r="E1028" i="19"/>
  <c r="U1028" i="19"/>
  <c r="L1028" i="19"/>
  <c r="T1028" i="19"/>
  <c r="K1028" i="19"/>
  <c r="S1020" i="19"/>
  <c r="J1020" i="19"/>
  <c r="R1020" i="19"/>
  <c r="I1020" i="19"/>
  <c r="Q1020" i="19"/>
  <c r="H1020" i="19"/>
  <c r="AA1020" i="19"/>
  <c r="G1020" i="19"/>
  <c r="Z1020" i="19"/>
  <c r="N1020" i="19"/>
  <c r="F1020" i="19"/>
  <c r="V1020" i="19"/>
  <c r="M1020" i="19"/>
  <c r="E1020" i="19"/>
  <c r="U1020" i="19"/>
  <c r="L1020" i="19"/>
  <c r="T1020" i="19"/>
  <c r="K1020" i="19"/>
  <c r="S1012" i="19"/>
  <c r="J1012" i="19"/>
  <c r="R1012" i="19"/>
  <c r="I1012" i="19"/>
  <c r="Q1012" i="19"/>
  <c r="H1012" i="19"/>
  <c r="AA1012" i="19"/>
  <c r="G1012" i="19"/>
  <c r="Z1012" i="19"/>
  <c r="N1012" i="19"/>
  <c r="F1012" i="19"/>
  <c r="V1012" i="19"/>
  <c r="M1012" i="19"/>
  <c r="E1012" i="19"/>
  <c r="U1012" i="19"/>
  <c r="L1012" i="19"/>
  <c r="T1012" i="19"/>
  <c r="K1012" i="19"/>
  <c r="S1004" i="19"/>
  <c r="J1004" i="19"/>
  <c r="R1004" i="19"/>
  <c r="I1004" i="19"/>
  <c r="Q1004" i="19"/>
  <c r="H1004" i="19"/>
  <c r="AA1004" i="19"/>
  <c r="G1004" i="19"/>
  <c r="Z1004" i="19"/>
  <c r="N1004" i="19"/>
  <c r="F1004" i="19"/>
  <c r="V1004" i="19"/>
  <c r="M1004" i="19"/>
  <c r="E1004" i="19"/>
  <c r="U1004" i="19"/>
  <c r="L1004" i="19"/>
  <c r="T1004" i="19"/>
  <c r="K1004" i="19"/>
  <c r="S996" i="19"/>
  <c r="J996" i="19"/>
  <c r="R996" i="19"/>
  <c r="I996" i="19"/>
  <c r="Q996" i="19"/>
  <c r="H996" i="19"/>
  <c r="AA996" i="19"/>
  <c r="G996" i="19"/>
  <c r="Z996" i="19"/>
  <c r="N996" i="19"/>
  <c r="F996" i="19"/>
  <c r="V996" i="19"/>
  <c r="M996" i="19"/>
  <c r="E996" i="19"/>
  <c r="U996" i="19"/>
  <c r="L996" i="19"/>
  <c r="T996" i="19"/>
  <c r="K996" i="19"/>
  <c r="S988" i="19"/>
  <c r="J988" i="19"/>
  <c r="R988" i="19"/>
  <c r="I988" i="19"/>
  <c r="Q988" i="19"/>
  <c r="H988" i="19"/>
  <c r="AA988" i="19"/>
  <c r="G988" i="19"/>
  <c r="Z988" i="19"/>
  <c r="N988" i="19"/>
  <c r="F988" i="19"/>
  <c r="V988" i="19"/>
  <c r="M988" i="19"/>
  <c r="E988" i="19"/>
  <c r="U988" i="19"/>
  <c r="L988" i="19"/>
  <c r="T988" i="19"/>
  <c r="K988" i="19"/>
  <c r="S980" i="19"/>
  <c r="J980" i="19"/>
  <c r="R980" i="19"/>
  <c r="I980" i="19"/>
  <c r="Q980" i="19"/>
  <c r="H980" i="19"/>
  <c r="AA980" i="19"/>
  <c r="G980" i="19"/>
  <c r="Z980" i="19"/>
  <c r="N980" i="19"/>
  <c r="F980" i="19"/>
  <c r="V980" i="19"/>
  <c r="M980" i="19"/>
  <c r="E980" i="19"/>
  <c r="U980" i="19"/>
  <c r="L980" i="19"/>
  <c r="T980" i="19"/>
  <c r="K980" i="19"/>
  <c r="S972" i="19"/>
  <c r="J972" i="19"/>
  <c r="R972" i="19"/>
  <c r="I972" i="19"/>
  <c r="Q972" i="19"/>
  <c r="H972" i="19"/>
  <c r="AA972" i="19"/>
  <c r="G972" i="19"/>
  <c r="Z972" i="19"/>
  <c r="N972" i="19"/>
  <c r="F972" i="19"/>
  <c r="V972" i="19"/>
  <c r="M972" i="19"/>
  <c r="E972" i="19"/>
  <c r="U972" i="19"/>
  <c r="L972" i="19"/>
  <c r="T972" i="19"/>
  <c r="K972" i="19"/>
  <c r="S964" i="19"/>
  <c r="J964" i="19"/>
  <c r="R964" i="19"/>
  <c r="I964" i="19"/>
  <c r="Q964" i="19"/>
  <c r="H964" i="19"/>
  <c r="AA964" i="19"/>
  <c r="G964" i="19"/>
  <c r="Z964" i="19"/>
  <c r="N964" i="19"/>
  <c r="F964" i="19"/>
  <c r="V964" i="19"/>
  <c r="M964" i="19"/>
  <c r="E964" i="19"/>
  <c r="U964" i="19"/>
  <c r="L964" i="19"/>
  <c r="T964" i="19"/>
  <c r="K964" i="19"/>
  <c r="R956" i="19"/>
  <c r="I956" i="19"/>
  <c r="Q956" i="19"/>
  <c r="H956" i="19"/>
  <c r="AA956" i="19"/>
  <c r="G956" i="19"/>
  <c r="Z956" i="19"/>
  <c r="N956" i="19"/>
  <c r="F956" i="19"/>
  <c r="V956" i="19"/>
  <c r="M956" i="19"/>
  <c r="E956" i="19"/>
  <c r="U956" i="19"/>
  <c r="L956" i="19"/>
  <c r="T956" i="19"/>
  <c r="K956" i="19"/>
  <c r="S956" i="19"/>
  <c r="J956" i="19"/>
  <c r="R948" i="19"/>
  <c r="I948" i="19"/>
  <c r="Q948" i="19"/>
  <c r="H948" i="19"/>
  <c r="AA948" i="19"/>
  <c r="G948" i="19"/>
  <c r="Z948" i="19"/>
  <c r="N948" i="19"/>
  <c r="F948" i="19"/>
  <c r="V948" i="19"/>
  <c r="M948" i="19"/>
  <c r="E948" i="19"/>
  <c r="U948" i="19"/>
  <c r="L948" i="19"/>
  <c r="T948" i="19"/>
  <c r="K948" i="19"/>
  <c r="S948" i="19"/>
  <c r="J948" i="19"/>
  <c r="R940" i="19"/>
  <c r="I940" i="19"/>
  <c r="Q940" i="19"/>
  <c r="H940" i="19"/>
  <c r="AA940" i="19"/>
  <c r="G940" i="19"/>
  <c r="Z940" i="19"/>
  <c r="N940" i="19"/>
  <c r="F940" i="19"/>
  <c r="V940" i="19"/>
  <c r="M940" i="19"/>
  <c r="E940" i="19"/>
  <c r="U940" i="19"/>
  <c r="L940" i="19"/>
  <c r="T940" i="19"/>
  <c r="K940" i="19"/>
  <c r="S940" i="19"/>
  <c r="J940" i="19"/>
  <c r="R932" i="19"/>
  <c r="I932" i="19"/>
  <c r="Q932" i="19"/>
  <c r="H932" i="19"/>
  <c r="AA932" i="19"/>
  <c r="G932" i="19"/>
  <c r="Z932" i="19"/>
  <c r="N932" i="19"/>
  <c r="F932" i="19"/>
  <c r="V932" i="19"/>
  <c r="M932" i="19"/>
  <c r="E932" i="19"/>
  <c r="U932" i="19"/>
  <c r="L932" i="19"/>
  <c r="T932" i="19"/>
  <c r="K932" i="19"/>
  <c r="S932" i="19"/>
  <c r="J932" i="19"/>
  <c r="R924" i="19"/>
  <c r="I924" i="19"/>
  <c r="Q924" i="19"/>
  <c r="H924" i="19"/>
  <c r="AA924" i="19"/>
  <c r="G924" i="19"/>
  <c r="Z924" i="19"/>
  <c r="N924" i="19"/>
  <c r="F924" i="19"/>
  <c r="V924" i="19"/>
  <c r="M924" i="19"/>
  <c r="E924" i="19"/>
  <c r="U924" i="19"/>
  <c r="L924" i="19"/>
  <c r="T924" i="19"/>
  <c r="K924" i="19"/>
  <c r="S924" i="19"/>
  <c r="J924" i="19"/>
  <c r="R916" i="19"/>
  <c r="I916" i="19"/>
  <c r="Q916" i="19"/>
  <c r="H916" i="19"/>
  <c r="AA916" i="19"/>
  <c r="G916" i="19"/>
  <c r="Z916" i="19"/>
  <c r="N916" i="19"/>
  <c r="F916" i="19"/>
  <c r="V916" i="19"/>
  <c r="M916" i="19"/>
  <c r="E916" i="19"/>
  <c r="U916" i="19"/>
  <c r="L916" i="19"/>
  <c r="T916" i="19"/>
  <c r="K916" i="19"/>
  <c r="S916" i="19"/>
  <c r="J916" i="19"/>
  <c r="R908" i="19"/>
  <c r="I908" i="19"/>
  <c r="Q908" i="19"/>
  <c r="H908" i="19"/>
  <c r="AA908" i="19"/>
  <c r="G908" i="19"/>
  <c r="Z908" i="19"/>
  <c r="N908" i="19"/>
  <c r="F908" i="19"/>
  <c r="V908" i="19"/>
  <c r="M908" i="19"/>
  <c r="E908" i="19"/>
  <c r="U908" i="19"/>
  <c r="L908" i="19"/>
  <c r="T908" i="19"/>
  <c r="K908" i="19"/>
  <c r="S908" i="19"/>
  <c r="J908" i="19"/>
  <c r="R900" i="19"/>
  <c r="I900" i="19"/>
  <c r="Q900" i="19"/>
  <c r="H900" i="19"/>
  <c r="AA900" i="19"/>
  <c r="G900" i="19"/>
  <c r="Z900" i="19"/>
  <c r="N900" i="19"/>
  <c r="F900" i="19"/>
  <c r="V900" i="19"/>
  <c r="M900" i="19"/>
  <c r="E900" i="19"/>
  <c r="U900" i="19"/>
  <c r="L900" i="19"/>
  <c r="T900" i="19"/>
  <c r="K900" i="19"/>
  <c r="J900" i="19"/>
  <c r="S900" i="19"/>
  <c r="R892" i="19"/>
  <c r="I892" i="19"/>
  <c r="Q892" i="19"/>
  <c r="H892" i="19"/>
  <c r="AA892" i="19"/>
  <c r="G892" i="19"/>
  <c r="Z892" i="19"/>
  <c r="N892" i="19"/>
  <c r="F892" i="19"/>
  <c r="V892" i="19"/>
  <c r="M892" i="19"/>
  <c r="E892" i="19"/>
  <c r="U892" i="19"/>
  <c r="L892" i="19"/>
  <c r="T892" i="19"/>
  <c r="K892" i="19"/>
  <c r="S892" i="19"/>
  <c r="J892" i="19"/>
  <c r="T884" i="19"/>
  <c r="K884" i="19"/>
  <c r="S884" i="19"/>
  <c r="J884" i="19"/>
  <c r="R884" i="19"/>
  <c r="I884" i="19"/>
  <c r="Q884" i="19"/>
  <c r="H884" i="19"/>
  <c r="AA884" i="19"/>
  <c r="G884" i="19"/>
  <c r="Z884" i="19"/>
  <c r="N884" i="19"/>
  <c r="F884" i="19"/>
  <c r="V884" i="19"/>
  <c r="M884" i="19"/>
  <c r="E884" i="19"/>
  <c r="U884" i="19"/>
  <c r="L884" i="19"/>
  <c r="T876" i="19"/>
  <c r="K876" i="19"/>
  <c r="S876" i="19"/>
  <c r="J876" i="19"/>
  <c r="R876" i="19"/>
  <c r="I876" i="19"/>
  <c r="Q876" i="19"/>
  <c r="H876" i="19"/>
  <c r="AA876" i="19"/>
  <c r="G876" i="19"/>
  <c r="Z876" i="19"/>
  <c r="N876" i="19"/>
  <c r="F876" i="19"/>
  <c r="V876" i="19"/>
  <c r="M876" i="19"/>
  <c r="E876" i="19"/>
  <c r="U876" i="19"/>
  <c r="L876" i="19"/>
  <c r="T868" i="19"/>
  <c r="K868" i="19"/>
  <c r="S868" i="19"/>
  <c r="J868" i="19"/>
  <c r="R868" i="19"/>
  <c r="I868" i="19"/>
  <c r="Q868" i="19"/>
  <c r="H868" i="19"/>
  <c r="AA868" i="19"/>
  <c r="G868" i="19"/>
  <c r="Z868" i="19"/>
  <c r="N868" i="19"/>
  <c r="F868" i="19"/>
  <c r="V868" i="19"/>
  <c r="M868" i="19"/>
  <c r="E868" i="19"/>
  <c r="U868" i="19"/>
  <c r="L868" i="19"/>
  <c r="T860" i="19"/>
  <c r="K860" i="19"/>
  <c r="S860" i="19"/>
  <c r="J860" i="19"/>
  <c r="R860" i="19"/>
  <c r="I860" i="19"/>
  <c r="Q860" i="19"/>
  <c r="H860" i="19"/>
  <c r="AA860" i="19"/>
  <c r="G860" i="19"/>
  <c r="Z860" i="19"/>
  <c r="N860" i="19"/>
  <c r="F860" i="19"/>
  <c r="V860" i="19"/>
  <c r="M860" i="19"/>
  <c r="E860" i="19"/>
  <c r="U860" i="19"/>
  <c r="L860" i="19"/>
  <c r="T852" i="19"/>
  <c r="K852" i="19"/>
  <c r="S852" i="19"/>
  <c r="J852" i="19"/>
  <c r="R852" i="19"/>
  <c r="I852" i="19"/>
  <c r="Q852" i="19"/>
  <c r="H852" i="19"/>
  <c r="AA852" i="19"/>
  <c r="G852" i="19"/>
  <c r="Z852" i="19"/>
  <c r="N852" i="19"/>
  <c r="F852" i="19"/>
  <c r="V852" i="19"/>
  <c r="M852" i="19"/>
  <c r="E852" i="19"/>
  <c r="U852" i="19"/>
  <c r="L852" i="19"/>
  <c r="T844" i="19"/>
  <c r="K844" i="19"/>
  <c r="S844" i="19"/>
  <c r="J844" i="19"/>
  <c r="R844" i="19"/>
  <c r="I844" i="19"/>
  <c r="Q844" i="19"/>
  <c r="H844" i="19"/>
  <c r="AA844" i="19"/>
  <c r="G844" i="19"/>
  <c r="Z844" i="19"/>
  <c r="N844" i="19"/>
  <c r="F844" i="19"/>
  <c r="V844" i="19"/>
  <c r="M844" i="19"/>
  <c r="E844" i="19"/>
  <c r="U844" i="19"/>
  <c r="L844" i="19"/>
  <c r="T836" i="19"/>
  <c r="K836" i="19"/>
  <c r="S836" i="19"/>
  <c r="J836" i="19"/>
  <c r="R836" i="19"/>
  <c r="I836" i="19"/>
  <c r="Q836" i="19"/>
  <c r="H836" i="19"/>
  <c r="AA836" i="19"/>
  <c r="G836" i="19"/>
  <c r="Z836" i="19"/>
  <c r="N836" i="19"/>
  <c r="F836" i="19"/>
  <c r="V836" i="19"/>
  <c r="M836" i="19"/>
  <c r="E836" i="19"/>
  <c r="U836" i="19"/>
  <c r="L836" i="19"/>
  <c r="T828" i="19"/>
  <c r="K828" i="19"/>
  <c r="S828" i="19"/>
  <c r="J828" i="19"/>
  <c r="R828" i="19"/>
  <c r="I828" i="19"/>
  <c r="Q828" i="19"/>
  <c r="H828" i="19"/>
  <c r="AA828" i="19"/>
  <c r="G828" i="19"/>
  <c r="Z828" i="19"/>
  <c r="N828" i="19"/>
  <c r="F828" i="19"/>
  <c r="V828" i="19"/>
  <c r="M828" i="19"/>
  <c r="E828" i="19"/>
  <c r="U828" i="19"/>
  <c r="L828" i="19"/>
  <c r="T820" i="19"/>
  <c r="K820" i="19"/>
  <c r="S820" i="19"/>
  <c r="J820" i="19"/>
  <c r="R820" i="19"/>
  <c r="I820" i="19"/>
  <c r="Q820" i="19"/>
  <c r="H820" i="19"/>
  <c r="AA820" i="19"/>
  <c r="G820" i="19"/>
  <c r="Z820" i="19"/>
  <c r="N820" i="19"/>
  <c r="F820" i="19"/>
  <c r="V820" i="19"/>
  <c r="M820" i="19"/>
  <c r="E820" i="19"/>
  <c r="U820" i="19"/>
  <c r="L820" i="19"/>
  <c r="T812" i="19"/>
  <c r="K812" i="19"/>
  <c r="S812" i="19"/>
  <c r="J812" i="19"/>
  <c r="R812" i="19"/>
  <c r="I812" i="19"/>
  <c r="Q812" i="19"/>
  <c r="H812" i="19"/>
  <c r="AA812" i="19"/>
  <c r="G812" i="19"/>
  <c r="Z812" i="19"/>
  <c r="N812" i="19"/>
  <c r="F812" i="19"/>
  <c r="V812" i="19"/>
  <c r="M812" i="19"/>
  <c r="E812" i="19"/>
  <c r="U812" i="19"/>
  <c r="L812" i="19"/>
  <c r="T804" i="19"/>
  <c r="K804" i="19"/>
  <c r="S804" i="19"/>
  <c r="J804" i="19"/>
  <c r="R804" i="19"/>
  <c r="I804" i="19"/>
  <c r="Q804" i="19"/>
  <c r="H804" i="19"/>
  <c r="AA804" i="19"/>
  <c r="G804" i="19"/>
  <c r="Z804" i="19"/>
  <c r="N804" i="19"/>
  <c r="F804" i="19"/>
  <c r="V804" i="19"/>
  <c r="M804" i="19"/>
  <c r="E804" i="19"/>
  <c r="U804" i="19"/>
  <c r="L804" i="19"/>
  <c r="T796" i="19"/>
  <c r="K796" i="19"/>
  <c r="S796" i="19"/>
  <c r="J796" i="19"/>
  <c r="R796" i="19"/>
  <c r="I796" i="19"/>
  <c r="Q796" i="19"/>
  <c r="H796" i="19"/>
  <c r="AA796" i="19"/>
  <c r="G796" i="19"/>
  <c r="Z796" i="19"/>
  <c r="N796" i="19"/>
  <c r="F796" i="19"/>
  <c r="V796" i="19"/>
  <c r="M796" i="19"/>
  <c r="E796" i="19"/>
  <c r="U796" i="19"/>
  <c r="L796" i="19"/>
  <c r="T788" i="19"/>
  <c r="K788" i="19"/>
  <c r="S788" i="19"/>
  <c r="J788" i="19"/>
  <c r="R788" i="19"/>
  <c r="I788" i="19"/>
  <c r="Q788" i="19"/>
  <c r="H788" i="19"/>
  <c r="AA788" i="19"/>
  <c r="G788" i="19"/>
  <c r="Z788" i="19"/>
  <c r="N788" i="19"/>
  <c r="F788" i="19"/>
  <c r="V788" i="19"/>
  <c r="M788" i="19"/>
  <c r="E788" i="19"/>
  <c r="U788" i="19"/>
  <c r="L788" i="19"/>
  <c r="T780" i="19"/>
  <c r="K780" i="19"/>
  <c r="S780" i="19"/>
  <c r="J780" i="19"/>
  <c r="R780" i="19"/>
  <c r="I780" i="19"/>
  <c r="Q780" i="19"/>
  <c r="H780" i="19"/>
  <c r="AA780" i="19"/>
  <c r="G780" i="19"/>
  <c r="Z780" i="19"/>
  <c r="N780" i="19"/>
  <c r="F780" i="19"/>
  <c r="V780" i="19"/>
  <c r="M780" i="19"/>
  <c r="E780" i="19"/>
  <c r="U780" i="19"/>
  <c r="L780" i="19"/>
  <c r="T772" i="19"/>
  <c r="K772" i="19"/>
  <c r="S772" i="19"/>
  <c r="J772" i="19"/>
  <c r="R772" i="19"/>
  <c r="I772" i="19"/>
  <c r="Q772" i="19"/>
  <c r="H772" i="19"/>
  <c r="AA772" i="19"/>
  <c r="G772" i="19"/>
  <c r="Z772" i="19"/>
  <c r="N772" i="19"/>
  <c r="F772" i="19"/>
  <c r="V772" i="19"/>
  <c r="M772" i="19"/>
  <c r="E772" i="19"/>
  <c r="U772" i="19"/>
  <c r="L772" i="19"/>
  <c r="T764" i="19"/>
  <c r="K764" i="19"/>
  <c r="S764" i="19"/>
  <c r="J764" i="19"/>
  <c r="R764" i="19"/>
  <c r="I764" i="19"/>
  <c r="Q764" i="19"/>
  <c r="H764" i="19"/>
  <c r="AA764" i="19"/>
  <c r="G764" i="19"/>
  <c r="Z764" i="19"/>
  <c r="N764" i="19"/>
  <c r="F764" i="19"/>
  <c r="V764" i="19"/>
  <c r="M764" i="19"/>
  <c r="E764" i="19"/>
  <c r="U764" i="19"/>
  <c r="L764" i="19"/>
  <c r="T756" i="19"/>
  <c r="K756" i="19"/>
  <c r="S756" i="19"/>
  <c r="J756" i="19"/>
  <c r="R756" i="19"/>
  <c r="I756" i="19"/>
  <c r="Q756" i="19"/>
  <c r="H756" i="19"/>
  <c r="AA756" i="19"/>
  <c r="G756" i="19"/>
  <c r="Z756" i="19"/>
  <c r="N756" i="19"/>
  <c r="F756" i="19"/>
  <c r="V756" i="19"/>
  <c r="M756" i="19"/>
  <c r="E756" i="19"/>
  <c r="U756" i="19"/>
  <c r="L756" i="19"/>
  <c r="Q748" i="19"/>
  <c r="H748" i="19"/>
  <c r="AA748" i="19"/>
  <c r="G748" i="19"/>
  <c r="Z748" i="19"/>
  <c r="N748" i="19"/>
  <c r="F748" i="19"/>
  <c r="V748" i="19"/>
  <c r="M748" i="19"/>
  <c r="E748" i="19"/>
  <c r="U748" i="19"/>
  <c r="L748" i="19"/>
  <c r="T748" i="19"/>
  <c r="K748" i="19"/>
  <c r="S748" i="19"/>
  <c r="J748" i="19"/>
  <c r="R748" i="19"/>
  <c r="I748" i="19"/>
  <c r="Q740" i="19"/>
  <c r="H740" i="19"/>
  <c r="AA740" i="19"/>
  <c r="G740" i="19"/>
  <c r="Z740" i="19"/>
  <c r="N740" i="19"/>
  <c r="F740" i="19"/>
  <c r="V740" i="19"/>
  <c r="M740" i="19"/>
  <c r="E740" i="19"/>
  <c r="U740" i="19"/>
  <c r="L740" i="19"/>
  <c r="T740" i="19"/>
  <c r="K740" i="19"/>
  <c r="S740" i="19"/>
  <c r="J740" i="19"/>
  <c r="R740" i="19"/>
  <c r="I740" i="19"/>
  <c r="Q732" i="19"/>
  <c r="H732" i="19"/>
  <c r="AA732" i="19"/>
  <c r="G732" i="19"/>
  <c r="Z732" i="19"/>
  <c r="N732" i="19"/>
  <c r="F732" i="19"/>
  <c r="V732" i="19"/>
  <c r="M732" i="19"/>
  <c r="E732" i="19"/>
  <c r="U732" i="19"/>
  <c r="L732" i="19"/>
  <c r="T732" i="19"/>
  <c r="K732" i="19"/>
  <c r="S732" i="19"/>
  <c r="J732" i="19"/>
  <c r="R732" i="19"/>
  <c r="I732" i="19"/>
  <c r="Q724" i="19"/>
  <c r="H724" i="19"/>
  <c r="AA724" i="19"/>
  <c r="G724" i="19"/>
  <c r="Z724" i="19"/>
  <c r="N724" i="19"/>
  <c r="F724" i="19"/>
  <c r="V724" i="19"/>
  <c r="M724" i="19"/>
  <c r="E724" i="19"/>
  <c r="U724" i="19"/>
  <c r="L724" i="19"/>
  <c r="T724" i="19"/>
  <c r="K724" i="19"/>
  <c r="S724" i="19"/>
  <c r="J724" i="19"/>
  <c r="R724" i="19"/>
  <c r="I724" i="19"/>
  <c r="Q716" i="19"/>
  <c r="H716" i="19"/>
  <c r="AA716" i="19"/>
  <c r="G716" i="19"/>
  <c r="Z716" i="19"/>
  <c r="N716" i="19"/>
  <c r="F716" i="19"/>
  <c r="V716" i="19"/>
  <c r="M716" i="19"/>
  <c r="E716" i="19"/>
  <c r="U716" i="19"/>
  <c r="L716" i="19"/>
  <c r="T716" i="19"/>
  <c r="K716" i="19"/>
  <c r="S716" i="19"/>
  <c r="J716" i="19"/>
  <c r="R716" i="19"/>
  <c r="I716" i="19"/>
  <c r="Q708" i="19"/>
  <c r="H708" i="19"/>
  <c r="AA708" i="19"/>
  <c r="G708" i="19"/>
  <c r="Z708" i="19"/>
  <c r="N708" i="19"/>
  <c r="F708" i="19"/>
  <c r="V708" i="19"/>
  <c r="M708" i="19"/>
  <c r="E708" i="19"/>
  <c r="U708" i="19"/>
  <c r="L708" i="19"/>
  <c r="T708" i="19"/>
  <c r="K708" i="19"/>
  <c r="S708" i="19"/>
  <c r="J708" i="19"/>
  <c r="I708" i="19"/>
  <c r="R708" i="19"/>
  <c r="Q700" i="19"/>
  <c r="H700" i="19"/>
  <c r="AA700" i="19"/>
  <c r="G700" i="19"/>
  <c r="Z700" i="19"/>
  <c r="N700" i="19"/>
  <c r="F700" i="19"/>
  <c r="V700" i="19"/>
  <c r="M700" i="19"/>
  <c r="E700" i="19"/>
  <c r="U700" i="19"/>
  <c r="L700" i="19"/>
  <c r="T700" i="19"/>
  <c r="K700" i="19"/>
  <c r="S700" i="19"/>
  <c r="J700" i="19"/>
  <c r="R700" i="19"/>
  <c r="I700" i="19"/>
  <c r="Q692" i="19"/>
  <c r="H692" i="19"/>
  <c r="AA692" i="19"/>
  <c r="G692" i="19"/>
  <c r="Z692" i="19"/>
  <c r="N692" i="19"/>
  <c r="F692" i="19"/>
  <c r="V692" i="19"/>
  <c r="M692" i="19"/>
  <c r="E692" i="19"/>
  <c r="U692" i="19"/>
  <c r="L692" i="19"/>
  <c r="T692" i="19"/>
  <c r="K692" i="19"/>
  <c r="S692" i="19"/>
  <c r="J692" i="19"/>
  <c r="R692" i="19"/>
  <c r="I692" i="19"/>
  <c r="Q684" i="19"/>
  <c r="H684" i="19"/>
  <c r="AA684" i="19"/>
  <c r="G684" i="19"/>
  <c r="Z684" i="19"/>
  <c r="N684" i="19"/>
  <c r="F684" i="19"/>
  <c r="V684" i="19"/>
  <c r="M684" i="19"/>
  <c r="E684" i="19"/>
  <c r="U684" i="19"/>
  <c r="L684" i="19"/>
  <c r="T684" i="19"/>
  <c r="K684" i="19"/>
  <c r="S684" i="19"/>
  <c r="J684" i="19"/>
  <c r="R684" i="19"/>
  <c r="I684" i="19"/>
  <c r="Q676" i="19"/>
  <c r="H676" i="19"/>
  <c r="AA676" i="19"/>
  <c r="G676" i="19"/>
  <c r="Z676" i="19"/>
  <c r="N676" i="19"/>
  <c r="F676" i="19"/>
  <c r="V676" i="19"/>
  <c r="M676" i="19"/>
  <c r="E676" i="19"/>
  <c r="U676" i="19"/>
  <c r="L676" i="19"/>
  <c r="T676" i="19"/>
  <c r="K676" i="19"/>
  <c r="S676" i="19"/>
  <c r="J676" i="19"/>
  <c r="R676" i="19"/>
  <c r="I676" i="19"/>
  <c r="Q668" i="19"/>
  <c r="H668" i="19"/>
  <c r="AA668" i="19"/>
  <c r="G668" i="19"/>
  <c r="Z668" i="19"/>
  <c r="N668" i="19"/>
  <c r="F668" i="19"/>
  <c r="V668" i="19"/>
  <c r="M668" i="19"/>
  <c r="E668" i="19"/>
  <c r="U668" i="19"/>
  <c r="L668" i="19"/>
  <c r="T668" i="19"/>
  <c r="K668" i="19"/>
  <c r="S668" i="19"/>
  <c r="J668" i="19"/>
  <c r="R668" i="19"/>
  <c r="I668" i="19"/>
  <c r="Q660" i="19"/>
  <c r="H660" i="19"/>
  <c r="AA660" i="19"/>
  <c r="G660" i="19"/>
  <c r="Z660" i="19"/>
  <c r="N660" i="19"/>
  <c r="F660" i="19"/>
  <c r="V660" i="19"/>
  <c r="M660" i="19"/>
  <c r="E660" i="19"/>
  <c r="U660" i="19"/>
  <c r="L660" i="19"/>
  <c r="T660" i="19"/>
  <c r="K660" i="19"/>
  <c r="S660" i="19"/>
  <c r="J660" i="19"/>
  <c r="R660" i="19"/>
  <c r="I660" i="19"/>
  <c r="Q652" i="19"/>
  <c r="H652" i="19"/>
  <c r="AA652" i="19"/>
  <c r="G652" i="19"/>
  <c r="Z652" i="19"/>
  <c r="N652" i="19"/>
  <c r="F652" i="19"/>
  <c r="V652" i="19"/>
  <c r="M652" i="19"/>
  <c r="E652" i="19"/>
  <c r="U652" i="19"/>
  <c r="L652" i="19"/>
  <c r="T652" i="19"/>
  <c r="K652" i="19"/>
  <c r="S652" i="19"/>
  <c r="J652" i="19"/>
  <c r="R652" i="19"/>
  <c r="I652" i="19"/>
  <c r="Q644" i="19"/>
  <c r="H644" i="19"/>
  <c r="AA644" i="19"/>
  <c r="G644" i="19"/>
  <c r="Z644" i="19"/>
  <c r="N644" i="19"/>
  <c r="F644" i="19"/>
  <c r="V644" i="19"/>
  <c r="M644" i="19"/>
  <c r="E644" i="19"/>
  <c r="U644" i="19"/>
  <c r="L644" i="19"/>
  <c r="T644" i="19"/>
  <c r="K644" i="19"/>
  <c r="S644" i="19"/>
  <c r="J644" i="19"/>
  <c r="I644" i="19"/>
  <c r="R644" i="19"/>
  <c r="Q636" i="19"/>
  <c r="H636" i="19"/>
  <c r="AA636" i="19"/>
  <c r="G636" i="19"/>
  <c r="Z636" i="19"/>
  <c r="N636" i="19"/>
  <c r="F636" i="19"/>
  <c r="V636" i="19"/>
  <c r="M636" i="19"/>
  <c r="E636" i="19"/>
  <c r="U636" i="19"/>
  <c r="L636" i="19"/>
  <c r="T636" i="19"/>
  <c r="K636" i="19"/>
  <c r="S636" i="19"/>
  <c r="J636" i="19"/>
  <c r="R636" i="19"/>
  <c r="I636" i="19"/>
  <c r="Q628" i="19"/>
  <c r="H628" i="19"/>
  <c r="AA628" i="19"/>
  <c r="Z628" i="19"/>
  <c r="N628" i="19"/>
  <c r="F628" i="19"/>
  <c r="V628" i="19"/>
  <c r="M628" i="19"/>
  <c r="E628" i="19"/>
  <c r="U628" i="19"/>
  <c r="L628" i="19"/>
  <c r="T628" i="19"/>
  <c r="K628" i="19"/>
  <c r="S628" i="19"/>
  <c r="J628" i="19"/>
  <c r="G628" i="19"/>
  <c r="R628" i="19"/>
  <c r="I628" i="19"/>
  <c r="Q620" i="19"/>
  <c r="H620" i="19"/>
  <c r="Z620" i="19"/>
  <c r="N620" i="19"/>
  <c r="F620" i="19"/>
  <c r="V620" i="19"/>
  <c r="M620" i="19"/>
  <c r="E620" i="19"/>
  <c r="U620" i="19"/>
  <c r="L620" i="19"/>
  <c r="T620" i="19"/>
  <c r="K620" i="19"/>
  <c r="S620" i="19"/>
  <c r="J620" i="19"/>
  <c r="AA620" i="19"/>
  <c r="R620" i="19"/>
  <c r="I620" i="19"/>
  <c r="G620" i="19"/>
  <c r="Q612" i="19"/>
  <c r="H612" i="19"/>
  <c r="Z612" i="19"/>
  <c r="N612" i="19"/>
  <c r="F612" i="19"/>
  <c r="V612" i="19"/>
  <c r="M612" i="19"/>
  <c r="E612" i="19"/>
  <c r="S612" i="19"/>
  <c r="J612" i="19"/>
  <c r="L612" i="19"/>
  <c r="K612" i="19"/>
  <c r="I612" i="19"/>
  <c r="AA612" i="19"/>
  <c r="G612" i="19"/>
  <c r="U612" i="19"/>
  <c r="T612" i="19"/>
  <c r="R612" i="19"/>
  <c r="U604" i="19"/>
  <c r="L604" i="19"/>
  <c r="T604" i="19"/>
  <c r="K604" i="19"/>
  <c r="S604" i="19"/>
  <c r="J604" i="19"/>
  <c r="R604" i="19"/>
  <c r="I604" i="19"/>
  <c r="Q604" i="19"/>
  <c r="H604" i="19"/>
  <c r="AA604" i="19"/>
  <c r="G604" i="19"/>
  <c r="Z604" i="19"/>
  <c r="N604" i="19"/>
  <c r="F604" i="19"/>
  <c r="V604" i="19"/>
  <c r="M604" i="19"/>
  <c r="E604" i="19"/>
  <c r="U596" i="19"/>
  <c r="L596" i="19"/>
  <c r="T596" i="19"/>
  <c r="K596" i="19"/>
  <c r="S596" i="19"/>
  <c r="J596" i="19"/>
  <c r="R596" i="19"/>
  <c r="I596" i="19"/>
  <c r="Q596" i="19"/>
  <c r="H596" i="19"/>
  <c r="AA596" i="19"/>
  <c r="G596" i="19"/>
  <c r="Z596" i="19"/>
  <c r="N596" i="19"/>
  <c r="F596" i="19"/>
  <c r="V596" i="19"/>
  <c r="M596" i="19"/>
  <c r="E596" i="19"/>
  <c r="U588" i="19"/>
  <c r="L588" i="19"/>
  <c r="T588" i="19"/>
  <c r="K588" i="19"/>
  <c r="S588" i="19"/>
  <c r="J588" i="19"/>
  <c r="R588" i="19"/>
  <c r="I588" i="19"/>
  <c r="Q588" i="19"/>
  <c r="H588" i="19"/>
  <c r="AA588" i="19"/>
  <c r="G588" i="19"/>
  <c r="Z588" i="19"/>
  <c r="N588" i="19"/>
  <c r="F588" i="19"/>
  <c r="V588" i="19"/>
  <c r="M588" i="19"/>
  <c r="E588" i="19"/>
  <c r="U580" i="19"/>
  <c r="L580" i="19"/>
  <c r="T580" i="19"/>
  <c r="K580" i="19"/>
  <c r="S580" i="19"/>
  <c r="J580" i="19"/>
  <c r="R580" i="19"/>
  <c r="I580" i="19"/>
  <c r="Q580" i="19"/>
  <c r="H580" i="19"/>
  <c r="AA580" i="19"/>
  <c r="G580" i="19"/>
  <c r="Z580" i="19"/>
  <c r="N580" i="19"/>
  <c r="F580" i="19"/>
  <c r="V580" i="19"/>
  <c r="M580" i="19"/>
  <c r="E580" i="19"/>
  <c r="U572" i="19"/>
  <c r="L572" i="19"/>
  <c r="T572" i="19"/>
  <c r="K572" i="19"/>
  <c r="S572" i="19"/>
  <c r="J572" i="19"/>
  <c r="R572" i="19"/>
  <c r="I572" i="19"/>
  <c r="Q572" i="19"/>
  <c r="H572" i="19"/>
  <c r="AA572" i="19"/>
  <c r="G572" i="19"/>
  <c r="Z572" i="19"/>
  <c r="N572" i="19"/>
  <c r="F572" i="19"/>
  <c r="E572" i="19"/>
  <c r="V572" i="19"/>
  <c r="M572" i="19"/>
  <c r="U564" i="19"/>
  <c r="L564" i="19"/>
  <c r="T564" i="19"/>
  <c r="K564" i="19"/>
  <c r="S564" i="19"/>
  <c r="J564" i="19"/>
  <c r="R564" i="19"/>
  <c r="I564" i="19"/>
  <c r="Q564" i="19"/>
  <c r="H564" i="19"/>
  <c r="AA564" i="19"/>
  <c r="G564" i="19"/>
  <c r="Z564" i="19"/>
  <c r="N564" i="19"/>
  <c r="F564" i="19"/>
  <c r="V564" i="19"/>
  <c r="M564" i="19"/>
  <c r="E564" i="19"/>
  <c r="U556" i="19"/>
  <c r="L556" i="19"/>
  <c r="T556" i="19"/>
  <c r="K556" i="19"/>
  <c r="S556" i="19"/>
  <c r="J556" i="19"/>
  <c r="R556" i="19"/>
  <c r="I556" i="19"/>
  <c r="Q556" i="19"/>
  <c r="H556" i="19"/>
  <c r="AA556" i="19"/>
  <c r="G556" i="19"/>
  <c r="Z556" i="19"/>
  <c r="N556" i="19"/>
  <c r="F556" i="19"/>
  <c r="V556" i="19"/>
  <c r="M556" i="19"/>
  <c r="E556" i="19"/>
  <c r="U548" i="19"/>
  <c r="L548" i="19"/>
  <c r="T548" i="19"/>
  <c r="K548" i="19"/>
  <c r="S548" i="19"/>
  <c r="J548" i="19"/>
  <c r="R548" i="19"/>
  <c r="I548" i="19"/>
  <c r="Q548" i="19"/>
  <c r="H548" i="19"/>
  <c r="AA548" i="19"/>
  <c r="G548" i="19"/>
  <c r="Z548" i="19"/>
  <c r="N548" i="19"/>
  <c r="F548" i="19"/>
  <c r="M548" i="19"/>
  <c r="E548" i="19"/>
  <c r="V548" i="19"/>
  <c r="U540" i="19"/>
  <c r="L540" i="19"/>
  <c r="T540" i="19"/>
  <c r="K540" i="19"/>
  <c r="S540" i="19"/>
  <c r="J540" i="19"/>
  <c r="R540" i="19"/>
  <c r="I540" i="19"/>
  <c r="Q540" i="19"/>
  <c r="H540" i="19"/>
  <c r="AA540" i="19"/>
  <c r="G540" i="19"/>
  <c r="Z540" i="19"/>
  <c r="N540" i="19"/>
  <c r="F540" i="19"/>
  <c r="V540" i="19"/>
  <c r="M540" i="19"/>
  <c r="E540" i="19"/>
  <c r="U532" i="19"/>
  <c r="L532" i="19"/>
  <c r="T532" i="19"/>
  <c r="K532" i="19"/>
  <c r="S532" i="19"/>
  <c r="J532" i="19"/>
  <c r="R532" i="19"/>
  <c r="I532" i="19"/>
  <c r="Q532" i="19"/>
  <c r="H532" i="19"/>
  <c r="AA532" i="19"/>
  <c r="G532" i="19"/>
  <c r="Z532" i="19"/>
  <c r="N532" i="19"/>
  <c r="F532" i="19"/>
  <c r="V532" i="19"/>
  <c r="M532" i="19"/>
  <c r="E532" i="19"/>
  <c r="U524" i="19"/>
  <c r="L524" i="19"/>
  <c r="T524" i="19"/>
  <c r="K524" i="19"/>
  <c r="S524" i="19"/>
  <c r="J524" i="19"/>
  <c r="R524" i="19"/>
  <c r="I524" i="19"/>
  <c r="Q524" i="19"/>
  <c r="H524" i="19"/>
  <c r="AA524" i="19"/>
  <c r="G524" i="19"/>
  <c r="Z524" i="19"/>
  <c r="N524" i="19"/>
  <c r="F524" i="19"/>
  <c r="V524" i="19"/>
  <c r="M524" i="19"/>
  <c r="E524" i="19"/>
  <c r="U516" i="19"/>
  <c r="L516" i="19"/>
  <c r="T516" i="19"/>
  <c r="K516" i="19"/>
  <c r="S516" i="19"/>
  <c r="J516" i="19"/>
  <c r="R516" i="19"/>
  <c r="I516" i="19"/>
  <c r="Q516" i="19"/>
  <c r="H516" i="19"/>
  <c r="AA516" i="19"/>
  <c r="G516" i="19"/>
  <c r="Z516" i="19"/>
  <c r="N516" i="19"/>
  <c r="F516" i="19"/>
  <c r="V516" i="19"/>
  <c r="M516" i="19"/>
  <c r="E516" i="19"/>
  <c r="U508" i="19"/>
  <c r="L508" i="19"/>
  <c r="T508" i="19"/>
  <c r="K508" i="19"/>
  <c r="S508" i="19"/>
  <c r="J508" i="19"/>
  <c r="R508" i="19"/>
  <c r="I508" i="19"/>
  <c r="Q508" i="19"/>
  <c r="H508" i="19"/>
  <c r="AA508" i="19"/>
  <c r="G508" i="19"/>
  <c r="Z508" i="19"/>
  <c r="N508" i="19"/>
  <c r="F508" i="19"/>
  <c r="E508" i="19"/>
  <c r="V508" i="19"/>
  <c r="M508" i="19"/>
  <c r="U500" i="19"/>
  <c r="L500" i="19"/>
  <c r="T500" i="19"/>
  <c r="K500" i="19"/>
  <c r="S500" i="19"/>
  <c r="J500" i="19"/>
  <c r="R500" i="19"/>
  <c r="I500" i="19"/>
  <c r="Q500" i="19"/>
  <c r="H500" i="19"/>
  <c r="AA500" i="19"/>
  <c r="G500" i="19"/>
  <c r="Z500" i="19"/>
  <c r="N500" i="19"/>
  <c r="F500" i="19"/>
  <c r="V500" i="19"/>
  <c r="M500" i="19"/>
  <c r="E500" i="19"/>
  <c r="U492" i="19"/>
  <c r="L492" i="19"/>
  <c r="T492" i="19"/>
  <c r="K492" i="19"/>
  <c r="S492" i="19"/>
  <c r="J492" i="19"/>
  <c r="R492" i="19"/>
  <c r="I492" i="19"/>
  <c r="Q492" i="19"/>
  <c r="H492" i="19"/>
  <c r="Z492" i="19"/>
  <c r="N492" i="19"/>
  <c r="F492" i="19"/>
  <c r="AA492" i="19"/>
  <c r="V492" i="19"/>
  <c r="M492" i="19"/>
  <c r="G492" i="19"/>
  <c r="E492" i="19"/>
  <c r="T484" i="19"/>
  <c r="K484" i="19"/>
  <c r="S484" i="19"/>
  <c r="J484" i="19"/>
  <c r="R484" i="19"/>
  <c r="I484" i="19"/>
  <c r="Q484" i="19"/>
  <c r="H484" i="19"/>
  <c r="AA484" i="19"/>
  <c r="G484" i="19"/>
  <c r="Z484" i="19"/>
  <c r="N484" i="19"/>
  <c r="F484" i="19"/>
  <c r="V484" i="19"/>
  <c r="M484" i="19"/>
  <c r="E484" i="19"/>
  <c r="U484" i="19"/>
  <c r="L484" i="19"/>
  <c r="T476" i="19"/>
  <c r="K476" i="19"/>
  <c r="S476" i="19"/>
  <c r="J476" i="19"/>
  <c r="R476" i="19"/>
  <c r="I476" i="19"/>
  <c r="Q476" i="19"/>
  <c r="H476" i="19"/>
  <c r="AA476" i="19"/>
  <c r="G476" i="19"/>
  <c r="Z476" i="19"/>
  <c r="N476" i="19"/>
  <c r="F476" i="19"/>
  <c r="V476" i="19"/>
  <c r="M476" i="19"/>
  <c r="E476" i="19"/>
  <c r="U476" i="19"/>
  <c r="L476" i="19"/>
  <c r="T468" i="19"/>
  <c r="K468" i="19"/>
  <c r="S468" i="19"/>
  <c r="J468" i="19"/>
  <c r="R468" i="19"/>
  <c r="I468" i="19"/>
  <c r="Q468" i="19"/>
  <c r="H468" i="19"/>
  <c r="AA468" i="19"/>
  <c r="G468" i="19"/>
  <c r="Z468" i="19"/>
  <c r="N468" i="19"/>
  <c r="F468" i="19"/>
  <c r="V468" i="19"/>
  <c r="M468" i="19"/>
  <c r="E468" i="19"/>
  <c r="U468" i="19"/>
  <c r="L468" i="19"/>
  <c r="T460" i="19"/>
  <c r="K460" i="19"/>
  <c r="S460" i="19"/>
  <c r="J460" i="19"/>
  <c r="R460" i="19"/>
  <c r="I460" i="19"/>
  <c r="Q460" i="19"/>
  <c r="H460" i="19"/>
  <c r="AA460" i="19"/>
  <c r="G460" i="19"/>
  <c r="Z460" i="19"/>
  <c r="N460" i="19"/>
  <c r="F460" i="19"/>
  <c r="V460" i="19"/>
  <c r="M460" i="19"/>
  <c r="E460" i="19"/>
  <c r="U460" i="19"/>
  <c r="L460" i="19"/>
  <c r="T452" i="19"/>
  <c r="K452" i="19"/>
  <c r="S452" i="19"/>
  <c r="J452" i="19"/>
  <c r="R452" i="19"/>
  <c r="I452" i="19"/>
  <c r="Q452" i="19"/>
  <c r="H452" i="19"/>
  <c r="AA452" i="19"/>
  <c r="G452" i="19"/>
  <c r="Z452" i="19"/>
  <c r="N452" i="19"/>
  <c r="F452" i="19"/>
  <c r="V452" i="19"/>
  <c r="M452" i="19"/>
  <c r="E452" i="19"/>
  <c r="U452" i="19"/>
  <c r="L452" i="19"/>
  <c r="T444" i="19"/>
  <c r="K444" i="19"/>
  <c r="S444" i="19"/>
  <c r="J444" i="19"/>
  <c r="R444" i="19"/>
  <c r="I444" i="19"/>
  <c r="Q444" i="19"/>
  <c r="H444" i="19"/>
  <c r="AA444" i="19"/>
  <c r="G444" i="19"/>
  <c r="Z444" i="19"/>
  <c r="N444" i="19"/>
  <c r="F444" i="19"/>
  <c r="V444" i="19"/>
  <c r="M444" i="19"/>
  <c r="E444" i="19"/>
  <c r="L444" i="19"/>
  <c r="U444" i="19"/>
  <c r="T436" i="19"/>
  <c r="K436" i="19"/>
  <c r="S436" i="19"/>
  <c r="J436" i="19"/>
  <c r="R436" i="19"/>
  <c r="I436" i="19"/>
  <c r="Q436" i="19"/>
  <c r="H436" i="19"/>
  <c r="AA436" i="19"/>
  <c r="G436" i="19"/>
  <c r="Z436" i="19"/>
  <c r="N436" i="19"/>
  <c r="F436" i="19"/>
  <c r="V436" i="19"/>
  <c r="M436" i="19"/>
  <c r="E436" i="19"/>
  <c r="U436" i="19"/>
  <c r="L436" i="19"/>
  <c r="T428" i="19"/>
  <c r="K428" i="19"/>
  <c r="S428" i="19"/>
  <c r="J428" i="19"/>
  <c r="R428" i="19"/>
  <c r="I428" i="19"/>
  <c r="Q428" i="19"/>
  <c r="H428" i="19"/>
  <c r="AA428" i="19"/>
  <c r="G428" i="19"/>
  <c r="Z428" i="19"/>
  <c r="N428" i="19"/>
  <c r="F428" i="19"/>
  <c r="V428" i="19"/>
  <c r="M428" i="19"/>
  <c r="E428" i="19"/>
  <c r="U428" i="19"/>
  <c r="L428" i="19"/>
  <c r="T420" i="19"/>
  <c r="K420" i="19"/>
  <c r="S420" i="19"/>
  <c r="J420" i="19"/>
  <c r="R420" i="19"/>
  <c r="I420" i="19"/>
  <c r="Q420" i="19"/>
  <c r="H420" i="19"/>
  <c r="AA420" i="19"/>
  <c r="G420" i="19"/>
  <c r="Z420" i="19"/>
  <c r="N420" i="19"/>
  <c r="F420" i="19"/>
  <c r="V420" i="19"/>
  <c r="M420" i="19"/>
  <c r="E420" i="19"/>
  <c r="U420" i="19"/>
  <c r="L420" i="19"/>
  <c r="T412" i="19"/>
  <c r="K412" i="19"/>
  <c r="S412" i="19"/>
  <c r="J412" i="19"/>
  <c r="R412" i="19"/>
  <c r="I412" i="19"/>
  <c r="Q412" i="19"/>
  <c r="H412" i="19"/>
  <c r="AA412" i="19"/>
  <c r="G412" i="19"/>
  <c r="Z412" i="19"/>
  <c r="N412" i="19"/>
  <c r="F412" i="19"/>
  <c r="V412" i="19"/>
  <c r="M412" i="19"/>
  <c r="E412" i="19"/>
  <c r="U412" i="19"/>
  <c r="L412" i="19"/>
  <c r="T404" i="19"/>
  <c r="K404" i="19"/>
  <c r="S404" i="19"/>
  <c r="J404" i="19"/>
  <c r="R404" i="19"/>
  <c r="I404" i="19"/>
  <c r="Q404" i="19"/>
  <c r="H404" i="19"/>
  <c r="AA404" i="19"/>
  <c r="G404" i="19"/>
  <c r="Z404" i="19"/>
  <c r="N404" i="19"/>
  <c r="F404" i="19"/>
  <c r="V404" i="19"/>
  <c r="M404" i="19"/>
  <c r="E404" i="19"/>
  <c r="U404" i="19"/>
  <c r="L404" i="19"/>
  <c r="T396" i="19"/>
  <c r="K396" i="19"/>
  <c r="S396" i="19"/>
  <c r="J396" i="19"/>
  <c r="R396" i="19"/>
  <c r="I396" i="19"/>
  <c r="Q396" i="19"/>
  <c r="H396" i="19"/>
  <c r="AA396" i="19"/>
  <c r="G396" i="19"/>
  <c r="Z396" i="19"/>
  <c r="N396" i="19"/>
  <c r="F396" i="19"/>
  <c r="V396" i="19"/>
  <c r="M396" i="19"/>
  <c r="E396" i="19"/>
  <c r="U396" i="19"/>
  <c r="L396" i="19"/>
  <c r="T388" i="19"/>
  <c r="K388" i="19"/>
  <c r="S388" i="19"/>
  <c r="J388" i="19"/>
  <c r="R388" i="19"/>
  <c r="I388" i="19"/>
  <c r="Q388" i="19"/>
  <c r="H388" i="19"/>
  <c r="AA388" i="19"/>
  <c r="G388" i="19"/>
  <c r="Z388" i="19"/>
  <c r="N388" i="19"/>
  <c r="F388" i="19"/>
  <c r="V388" i="19"/>
  <c r="M388" i="19"/>
  <c r="E388" i="19"/>
  <c r="U388" i="19"/>
  <c r="L388" i="19"/>
  <c r="S380" i="19"/>
  <c r="J380" i="19"/>
  <c r="R380" i="19"/>
  <c r="I380" i="19"/>
  <c r="Q380" i="19"/>
  <c r="H380" i="19"/>
  <c r="AA380" i="19"/>
  <c r="G380" i="19"/>
  <c r="Z380" i="19"/>
  <c r="N380" i="19"/>
  <c r="F380" i="19"/>
  <c r="V380" i="19"/>
  <c r="M380" i="19"/>
  <c r="E380" i="19"/>
  <c r="K380" i="19"/>
  <c r="U380" i="19"/>
  <c r="T380" i="19"/>
  <c r="L380" i="19"/>
  <c r="S372" i="19"/>
  <c r="J372" i="19"/>
  <c r="R372" i="19"/>
  <c r="I372" i="19"/>
  <c r="Q372" i="19"/>
  <c r="H372" i="19"/>
  <c r="AA372" i="19"/>
  <c r="G372" i="19"/>
  <c r="Z372" i="19"/>
  <c r="N372" i="19"/>
  <c r="F372" i="19"/>
  <c r="V372" i="19"/>
  <c r="M372" i="19"/>
  <c r="E372" i="19"/>
  <c r="U372" i="19"/>
  <c r="T372" i="19"/>
  <c r="L372" i="19"/>
  <c r="K372" i="19"/>
  <c r="R364" i="19"/>
  <c r="I364" i="19"/>
  <c r="V364" i="19"/>
  <c r="M364" i="19"/>
  <c r="E364" i="19"/>
  <c r="AA364" i="19"/>
  <c r="L364" i="19"/>
  <c r="Z364" i="19"/>
  <c r="K364" i="19"/>
  <c r="U364" i="19"/>
  <c r="J364" i="19"/>
  <c r="T364" i="19"/>
  <c r="H364" i="19"/>
  <c r="S364" i="19"/>
  <c r="G364" i="19"/>
  <c r="Q364" i="19"/>
  <c r="F364" i="19"/>
  <c r="N364" i="19"/>
  <c r="Q356" i="19"/>
  <c r="H356" i="19"/>
  <c r="AA356" i="19"/>
  <c r="G356" i="19"/>
  <c r="Z356" i="19"/>
  <c r="N356" i="19"/>
  <c r="F356" i="19"/>
  <c r="V356" i="19"/>
  <c r="M356" i="19"/>
  <c r="E356" i="19"/>
  <c r="U356" i="19"/>
  <c r="L356" i="19"/>
  <c r="T356" i="19"/>
  <c r="K356" i="19"/>
  <c r="S356" i="19"/>
  <c r="J356" i="19"/>
  <c r="R356" i="19"/>
  <c r="I356" i="19"/>
  <c r="Q348" i="19"/>
  <c r="H348" i="19"/>
  <c r="AA348" i="19"/>
  <c r="G348" i="19"/>
  <c r="Z348" i="19"/>
  <c r="N348" i="19"/>
  <c r="F348" i="19"/>
  <c r="V348" i="19"/>
  <c r="M348" i="19"/>
  <c r="E348" i="19"/>
  <c r="U348" i="19"/>
  <c r="L348" i="19"/>
  <c r="T348" i="19"/>
  <c r="K348" i="19"/>
  <c r="S348" i="19"/>
  <c r="J348" i="19"/>
  <c r="R348" i="19"/>
  <c r="I348" i="19"/>
  <c r="Q340" i="19"/>
  <c r="H340" i="19"/>
  <c r="AA340" i="19"/>
  <c r="G340" i="19"/>
  <c r="Z340" i="19"/>
  <c r="N340" i="19"/>
  <c r="F340" i="19"/>
  <c r="V340" i="19"/>
  <c r="M340" i="19"/>
  <c r="E340" i="19"/>
  <c r="U340" i="19"/>
  <c r="L340" i="19"/>
  <c r="T340" i="19"/>
  <c r="K340" i="19"/>
  <c r="S340" i="19"/>
  <c r="J340" i="19"/>
  <c r="R340" i="19"/>
  <c r="I340" i="19"/>
  <c r="Q332" i="19"/>
  <c r="H332" i="19"/>
  <c r="AA332" i="19"/>
  <c r="G332" i="19"/>
  <c r="Z332" i="19"/>
  <c r="N332" i="19"/>
  <c r="F332" i="19"/>
  <c r="V332" i="19"/>
  <c r="M332" i="19"/>
  <c r="E332" i="19"/>
  <c r="U332" i="19"/>
  <c r="L332" i="19"/>
  <c r="T332" i="19"/>
  <c r="K332" i="19"/>
  <c r="S332" i="19"/>
  <c r="J332" i="19"/>
  <c r="R332" i="19"/>
  <c r="I332" i="19"/>
  <c r="Q324" i="19"/>
  <c r="H324" i="19"/>
  <c r="AA324" i="19"/>
  <c r="G324" i="19"/>
  <c r="Z324" i="19"/>
  <c r="N324" i="19"/>
  <c r="F324" i="19"/>
  <c r="V324" i="19"/>
  <c r="M324" i="19"/>
  <c r="E324" i="19"/>
  <c r="U324" i="19"/>
  <c r="L324" i="19"/>
  <c r="T324" i="19"/>
  <c r="K324" i="19"/>
  <c r="S324" i="19"/>
  <c r="J324" i="19"/>
  <c r="R324" i="19"/>
  <c r="I324" i="19"/>
  <c r="Q316" i="19"/>
  <c r="H316" i="19"/>
  <c r="AA316" i="19"/>
  <c r="G316" i="19"/>
  <c r="Z316" i="19"/>
  <c r="N316" i="19"/>
  <c r="F316" i="19"/>
  <c r="V316" i="19"/>
  <c r="M316" i="19"/>
  <c r="E316" i="19"/>
  <c r="U316" i="19"/>
  <c r="L316" i="19"/>
  <c r="T316" i="19"/>
  <c r="K316" i="19"/>
  <c r="S316" i="19"/>
  <c r="J316" i="19"/>
  <c r="R316" i="19"/>
  <c r="I316" i="19"/>
  <c r="Q308" i="19"/>
  <c r="H308" i="19"/>
  <c r="AA308" i="19"/>
  <c r="G308" i="19"/>
  <c r="Z308" i="19"/>
  <c r="N308" i="19"/>
  <c r="F308" i="19"/>
  <c r="V308" i="19"/>
  <c r="M308" i="19"/>
  <c r="E308" i="19"/>
  <c r="U308" i="19"/>
  <c r="L308" i="19"/>
  <c r="T308" i="19"/>
  <c r="K308" i="19"/>
  <c r="S308" i="19"/>
  <c r="J308" i="19"/>
  <c r="R308" i="19"/>
  <c r="I308" i="19"/>
  <c r="Q300" i="19"/>
  <c r="H300" i="19"/>
  <c r="AA300" i="19"/>
  <c r="G300" i="19"/>
  <c r="Z300" i="19"/>
  <c r="N300" i="19"/>
  <c r="F300" i="19"/>
  <c r="V300" i="19"/>
  <c r="M300" i="19"/>
  <c r="E300" i="19"/>
  <c r="U300" i="19"/>
  <c r="L300" i="19"/>
  <c r="T300" i="19"/>
  <c r="K300" i="19"/>
  <c r="S300" i="19"/>
  <c r="J300" i="19"/>
  <c r="R300" i="19"/>
  <c r="I300" i="19"/>
  <c r="Q292" i="19"/>
  <c r="H292" i="19"/>
  <c r="AA292" i="19"/>
  <c r="G292" i="19"/>
  <c r="Z292" i="19"/>
  <c r="N292" i="19"/>
  <c r="F292" i="19"/>
  <c r="V292" i="19"/>
  <c r="M292" i="19"/>
  <c r="E292" i="19"/>
  <c r="U292" i="19"/>
  <c r="L292" i="19"/>
  <c r="T292" i="19"/>
  <c r="K292" i="19"/>
  <c r="S292" i="19"/>
  <c r="J292" i="19"/>
  <c r="R292" i="19"/>
  <c r="I292" i="19"/>
  <c r="Q284" i="19"/>
  <c r="H284" i="19"/>
  <c r="AA284" i="19"/>
  <c r="G284" i="19"/>
  <c r="Z284" i="19"/>
  <c r="N284" i="19"/>
  <c r="F284" i="19"/>
  <c r="V284" i="19"/>
  <c r="M284" i="19"/>
  <c r="E284" i="19"/>
  <c r="U284" i="19"/>
  <c r="L284" i="19"/>
  <c r="T284" i="19"/>
  <c r="K284" i="19"/>
  <c r="S284" i="19"/>
  <c r="J284" i="19"/>
  <c r="R284" i="19"/>
  <c r="I284" i="19"/>
  <c r="Q276" i="19"/>
  <c r="H276" i="19"/>
  <c r="AA276" i="19"/>
  <c r="G276" i="19"/>
  <c r="Z276" i="19"/>
  <c r="N276" i="19"/>
  <c r="F276" i="19"/>
  <c r="V276" i="19"/>
  <c r="M276" i="19"/>
  <c r="E276" i="19"/>
  <c r="U276" i="19"/>
  <c r="L276" i="19"/>
  <c r="T276" i="19"/>
  <c r="K276" i="19"/>
  <c r="S276" i="19"/>
  <c r="J276" i="19"/>
  <c r="R276" i="19"/>
  <c r="I276" i="19"/>
  <c r="Q268" i="19"/>
  <c r="H268" i="19"/>
  <c r="AA268" i="19"/>
  <c r="G268" i="19"/>
  <c r="Z268" i="19"/>
  <c r="N268" i="19"/>
  <c r="F268" i="19"/>
  <c r="V268" i="19"/>
  <c r="M268" i="19"/>
  <c r="E268" i="19"/>
  <c r="U268" i="19"/>
  <c r="L268" i="19"/>
  <c r="T268" i="19"/>
  <c r="K268" i="19"/>
  <c r="S268" i="19"/>
  <c r="J268" i="19"/>
  <c r="R268" i="19"/>
  <c r="I268" i="19"/>
  <c r="Q260" i="19"/>
  <c r="H260" i="19"/>
  <c r="AA260" i="19"/>
  <c r="G260" i="19"/>
  <c r="Z260" i="19"/>
  <c r="N260" i="19"/>
  <c r="F260" i="19"/>
  <c r="V260" i="19"/>
  <c r="M260" i="19"/>
  <c r="E260" i="19"/>
  <c r="U260" i="19"/>
  <c r="L260" i="19"/>
  <c r="T260" i="19"/>
  <c r="K260" i="19"/>
  <c r="S260" i="19"/>
  <c r="J260" i="19"/>
  <c r="R260" i="19"/>
  <c r="I260" i="19"/>
  <c r="Q252" i="19"/>
  <c r="H252" i="19"/>
  <c r="AA252" i="19"/>
  <c r="G252" i="19"/>
  <c r="Z252" i="19"/>
  <c r="N252" i="19"/>
  <c r="F252" i="19"/>
  <c r="V252" i="19"/>
  <c r="M252" i="19"/>
  <c r="E252" i="19"/>
  <c r="U252" i="19"/>
  <c r="L252" i="19"/>
  <c r="T252" i="19"/>
  <c r="K252" i="19"/>
  <c r="S252" i="19"/>
  <c r="J252" i="19"/>
  <c r="R252" i="19"/>
  <c r="I252" i="19"/>
  <c r="Q244" i="19"/>
  <c r="H244" i="19"/>
  <c r="AA244" i="19"/>
  <c r="G244" i="19"/>
  <c r="Z244" i="19"/>
  <c r="N244" i="19"/>
  <c r="F244" i="19"/>
  <c r="V244" i="19"/>
  <c r="M244" i="19"/>
  <c r="E244" i="19"/>
  <c r="U244" i="19"/>
  <c r="L244" i="19"/>
  <c r="T244" i="19"/>
  <c r="K244" i="19"/>
  <c r="S244" i="19"/>
  <c r="J244" i="19"/>
  <c r="R244" i="19"/>
  <c r="I244" i="19"/>
  <c r="Z236" i="19"/>
  <c r="N236" i="19"/>
  <c r="F236" i="19"/>
  <c r="V236" i="19"/>
  <c r="M236" i="19"/>
  <c r="E236" i="19"/>
  <c r="U236" i="19"/>
  <c r="L236" i="19"/>
  <c r="T236" i="19"/>
  <c r="K236" i="19"/>
  <c r="S236" i="19"/>
  <c r="J236" i="19"/>
  <c r="R236" i="19"/>
  <c r="I236" i="19"/>
  <c r="Q236" i="19"/>
  <c r="H236" i="19"/>
  <c r="AA236" i="19"/>
  <c r="G236" i="19"/>
  <c r="Z228" i="19"/>
  <c r="N228" i="19"/>
  <c r="F228" i="19"/>
  <c r="V228" i="19"/>
  <c r="M228" i="19"/>
  <c r="E228" i="19"/>
  <c r="U228" i="19"/>
  <c r="L228" i="19"/>
  <c r="T228" i="19"/>
  <c r="K228" i="19"/>
  <c r="S228" i="19"/>
  <c r="J228" i="19"/>
  <c r="R228" i="19"/>
  <c r="I228" i="19"/>
  <c r="Q228" i="19"/>
  <c r="H228" i="19"/>
  <c r="AA228" i="19"/>
  <c r="G228" i="19"/>
  <c r="Z220" i="19"/>
  <c r="N220" i="19"/>
  <c r="F220" i="19"/>
  <c r="V220" i="19"/>
  <c r="M220" i="19"/>
  <c r="E220" i="19"/>
  <c r="U220" i="19"/>
  <c r="L220" i="19"/>
  <c r="T220" i="19"/>
  <c r="K220" i="19"/>
  <c r="S220" i="19"/>
  <c r="J220" i="19"/>
  <c r="R220" i="19"/>
  <c r="I220" i="19"/>
  <c r="Q220" i="19"/>
  <c r="H220" i="19"/>
  <c r="AA220" i="19"/>
  <c r="G220" i="19"/>
  <c r="Z212" i="19"/>
  <c r="N212" i="19"/>
  <c r="F212" i="19"/>
  <c r="V212" i="19"/>
  <c r="M212" i="19"/>
  <c r="E212" i="19"/>
  <c r="U212" i="19"/>
  <c r="L212" i="19"/>
  <c r="T212" i="19"/>
  <c r="K212" i="19"/>
  <c r="S212" i="19"/>
  <c r="J212" i="19"/>
  <c r="R212" i="19"/>
  <c r="I212" i="19"/>
  <c r="Q212" i="19"/>
  <c r="H212" i="19"/>
  <c r="AA212" i="19"/>
  <c r="G212" i="19"/>
  <c r="Z204" i="19"/>
  <c r="N204" i="19"/>
  <c r="F204" i="19"/>
  <c r="V204" i="19"/>
  <c r="M204" i="19"/>
  <c r="E204" i="19"/>
  <c r="U204" i="19"/>
  <c r="L204" i="19"/>
  <c r="T204" i="19"/>
  <c r="K204" i="19"/>
  <c r="S204" i="19"/>
  <c r="J204" i="19"/>
  <c r="R204" i="19"/>
  <c r="I204" i="19"/>
  <c r="Q204" i="19"/>
  <c r="H204" i="19"/>
  <c r="AA204" i="19"/>
  <c r="G204" i="19"/>
  <c r="Z196" i="19"/>
  <c r="N196" i="19"/>
  <c r="F196" i="19"/>
  <c r="V196" i="19"/>
  <c r="M196" i="19"/>
  <c r="E196" i="19"/>
  <c r="U196" i="19"/>
  <c r="L196" i="19"/>
  <c r="T196" i="19"/>
  <c r="K196" i="19"/>
  <c r="S196" i="19"/>
  <c r="J196" i="19"/>
  <c r="R196" i="19"/>
  <c r="I196" i="19"/>
  <c r="Q196" i="19"/>
  <c r="H196" i="19"/>
  <c r="AA196" i="19"/>
  <c r="G196" i="19"/>
  <c r="Z188" i="19"/>
  <c r="N188" i="19"/>
  <c r="F188" i="19"/>
  <c r="V188" i="19"/>
  <c r="M188" i="19"/>
  <c r="E188" i="19"/>
  <c r="U188" i="19"/>
  <c r="L188" i="19"/>
  <c r="T188" i="19"/>
  <c r="K188" i="19"/>
  <c r="S188" i="19"/>
  <c r="J188" i="19"/>
  <c r="R188" i="19"/>
  <c r="I188" i="19"/>
  <c r="Q188" i="19"/>
  <c r="H188" i="19"/>
  <c r="AA188" i="19"/>
  <c r="G188" i="19"/>
  <c r="Z180" i="19"/>
  <c r="N180" i="19"/>
  <c r="F180" i="19"/>
  <c r="V180" i="19"/>
  <c r="M180" i="19"/>
  <c r="E180" i="19"/>
  <c r="U180" i="19"/>
  <c r="L180" i="19"/>
  <c r="T180" i="19"/>
  <c r="K180" i="19"/>
  <c r="S180" i="19"/>
  <c r="J180" i="19"/>
  <c r="R180" i="19"/>
  <c r="I180" i="19"/>
  <c r="Q180" i="19"/>
  <c r="H180" i="19"/>
  <c r="AA180" i="19"/>
  <c r="G180" i="19"/>
  <c r="Z172" i="19"/>
  <c r="N172" i="19"/>
  <c r="F172" i="19"/>
  <c r="V172" i="19"/>
  <c r="M172" i="19"/>
  <c r="E172" i="19"/>
  <c r="U172" i="19"/>
  <c r="L172" i="19"/>
  <c r="T172" i="19"/>
  <c r="K172" i="19"/>
  <c r="S172" i="19"/>
  <c r="J172" i="19"/>
  <c r="R172" i="19"/>
  <c r="I172" i="19"/>
  <c r="Q172" i="19"/>
  <c r="H172" i="19"/>
  <c r="AA172" i="19"/>
  <c r="G172" i="19"/>
  <c r="Z164" i="19"/>
  <c r="N164" i="19"/>
  <c r="F164" i="19"/>
  <c r="V164" i="19"/>
  <c r="M164" i="19"/>
  <c r="E164" i="19"/>
  <c r="U164" i="19"/>
  <c r="L164" i="19"/>
  <c r="T164" i="19"/>
  <c r="K164" i="19"/>
  <c r="S164" i="19"/>
  <c r="J164" i="19"/>
  <c r="R164" i="19"/>
  <c r="I164" i="19"/>
  <c r="Q164" i="19"/>
  <c r="H164" i="19"/>
  <c r="AA164" i="19"/>
  <c r="G164" i="19"/>
  <c r="Z156" i="19"/>
  <c r="N156" i="19"/>
  <c r="F156" i="19"/>
  <c r="V156" i="19"/>
  <c r="M156" i="19"/>
  <c r="E156" i="19"/>
  <c r="U156" i="19"/>
  <c r="L156" i="19"/>
  <c r="T156" i="19"/>
  <c r="K156" i="19"/>
  <c r="S156" i="19"/>
  <c r="J156" i="19"/>
  <c r="R156" i="19"/>
  <c r="I156" i="19"/>
  <c r="Q156" i="19"/>
  <c r="H156" i="19"/>
  <c r="AA156" i="19"/>
  <c r="G156" i="19"/>
  <c r="Z148" i="19"/>
  <c r="N148" i="19"/>
  <c r="F148" i="19"/>
  <c r="V148" i="19"/>
  <c r="M148" i="19"/>
  <c r="E148" i="19"/>
  <c r="U148" i="19"/>
  <c r="L148" i="19"/>
  <c r="T148" i="19"/>
  <c r="K148" i="19"/>
  <c r="S148" i="19"/>
  <c r="J148" i="19"/>
  <c r="R148" i="19"/>
  <c r="I148" i="19"/>
  <c r="Q148" i="19"/>
  <c r="H148" i="19"/>
  <c r="AA148" i="19"/>
  <c r="G148" i="19"/>
  <c r="Z140" i="19"/>
  <c r="N140" i="19"/>
  <c r="F140" i="19"/>
  <c r="V140" i="19"/>
  <c r="M140" i="19"/>
  <c r="E140" i="19"/>
  <c r="U140" i="19"/>
  <c r="L140" i="19"/>
  <c r="T140" i="19"/>
  <c r="K140" i="19"/>
  <c r="S140" i="19"/>
  <c r="J140" i="19"/>
  <c r="R140" i="19"/>
  <c r="I140" i="19"/>
  <c r="Q140" i="19"/>
  <c r="H140" i="19"/>
  <c r="AA140" i="19"/>
  <c r="G140" i="19"/>
  <c r="Z132" i="19"/>
  <c r="N132" i="19"/>
  <c r="F132" i="19"/>
  <c r="V132" i="19"/>
  <c r="M132" i="19"/>
  <c r="E132" i="19"/>
  <c r="U132" i="19"/>
  <c r="L132" i="19"/>
  <c r="T132" i="19"/>
  <c r="K132" i="19"/>
  <c r="S132" i="19"/>
  <c r="J132" i="19"/>
  <c r="R132" i="19"/>
  <c r="I132" i="19"/>
  <c r="Q132" i="19"/>
  <c r="H132" i="19"/>
  <c r="AA132" i="19"/>
  <c r="G132" i="19"/>
  <c r="Z124" i="19"/>
  <c r="N124" i="19"/>
  <c r="F124" i="19"/>
  <c r="V124" i="19"/>
  <c r="M124" i="19"/>
  <c r="E124" i="19"/>
  <c r="U124" i="19"/>
  <c r="L124" i="19"/>
  <c r="T124" i="19"/>
  <c r="K124" i="19"/>
  <c r="S124" i="19"/>
  <c r="J124" i="19"/>
  <c r="R124" i="19"/>
  <c r="I124" i="19"/>
  <c r="Q124" i="19"/>
  <c r="H124" i="19"/>
  <c r="AA124" i="19"/>
  <c r="G124" i="19"/>
  <c r="Z116" i="19"/>
  <c r="N116" i="19"/>
  <c r="F116" i="19"/>
  <c r="V116" i="19"/>
  <c r="M116" i="19"/>
  <c r="E116" i="19"/>
  <c r="U116" i="19"/>
  <c r="L116" i="19"/>
  <c r="T116" i="19"/>
  <c r="K116" i="19"/>
  <c r="S116" i="19"/>
  <c r="J116" i="19"/>
  <c r="R116" i="19"/>
  <c r="I116" i="19"/>
  <c r="Q116" i="19"/>
  <c r="H116" i="19"/>
  <c r="AA116" i="19"/>
  <c r="G116" i="19"/>
  <c r="Z108" i="19"/>
  <c r="N108" i="19"/>
  <c r="F108" i="19"/>
  <c r="V108" i="19"/>
  <c r="M108" i="19"/>
  <c r="E108" i="19"/>
  <c r="U108" i="19"/>
  <c r="L108" i="19"/>
  <c r="T108" i="19"/>
  <c r="K108" i="19"/>
  <c r="S108" i="19"/>
  <c r="J108" i="19"/>
  <c r="R108" i="19"/>
  <c r="I108" i="19"/>
  <c r="Q108" i="19"/>
  <c r="H108" i="19"/>
  <c r="AA108" i="19"/>
  <c r="G108" i="19"/>
  <c r="Z100" i="19"/>
  <c r="N100" i="19"/>
  <c r="F100" i="19"/>
  <c r="V100" i="19"/>
  <c r="M100" i="19"/>
  <c r="U100" i="19"/>
  <c r="L100" i="19"/>
  <c r="T100" i="19"/>
  <c r="K100" i="19"/>
  <c r="S100" i="19"/>
  <c r="J100" i="19"/>
  <c r="R100" i="19"/>
  <c r="I100" i="19"/>
  <c r="Q100" i="19"/>
  <c r="AA100" i="19"/>
  <c r="G100" i="19"/>
  <c r="H100" i="19"/>
  <c r="E100" i="19"/>
  <c r="Q92" i="19"/>
  <c r="H92" i="19"/>
  <c r="AA92" i="19"/>
  <c r="G92" i="19"/>
  <c r="Z92" i="19"/>
  <c r="N92" i="19"/>
  <c r="F92" i="19"/>
  <c r="V92" i="19"/>
  <c r="M92" i="19"/>
  <c r="E92" i="19"/>
  <c r="U92" i="19"/>
  <c r="L92" i="19"/>
  <c r="S92" i="19"/>
  <c r="J92" i="19"/>
  <c r="R92" i="19"/>
  <c r="I92" i="19"/>
  <c r="Q84" i="19"/>
  <c r="H84" i="19"/>
  <c r="AA84" i="19"/>
  <c r="G84" i="19"/>
  <c r="Z84" i="19"/>
  <c r="N84" i="19"/>
  <c r="F84" i="19"/>
  <c r="V84" i="19"/>
  <c r="M84" i="19"/>
  <c r="E84" i="19"/>
  <c r="U84" i="19"/>
  <c r="L84" i="19"/>
  <c r="S84" i="19"/>
  <c r="J84" i="19"/>
  <c r="R84" i="19"/>
  <c r="I84" i="19"/>
  <c r="Q76" i="19"/>
  <c r="H76" i="19"/>
  <c r="AA76" i="19"/>
  <c r="G76" i="19"/>
  <c r="Z76" i="19"/>
  <c r="N76" i="19"/>
  <c r="F76" i="19"/>
  <c r="V76" i="19"/>
  <c r="M76" i="19"/>
  <c r="E76" i="19"/>
  <c r="U76" i="19"/>
  <c r="L76" i="19"/>
  <c r="S76" i="19"/>
  <c r="J76" i="19"/>
  <c r="R76" i="19"/>
  <c r="I76" i="19"/>
  <c r="Q68" i="19"/>
  <c r="H68" i="19"/>
  <c r="AA68" i="19"/>
  <c r="G68" i="19"/>
  <c r="Z68" i="19"/>
  <c r="N68" i="19"/>
  <c r="F68" i="19"/>
  <c r="V68" i="19"/>
  <c r="M68" i="19"/>
  <c r="E68" i="19"/>
  <c r="U68" i="19"/>
  <c r="L68" i="19"/>
  <c r="S68" i="19"/>
  <c r="J68" i="19"/>
  <c r="R68" i="19"/>
  <c r="I68" i="19"/>
  <c r="Q60" i="19"/>
  <c r="H60" i="19"/>
  <c r="AA60" i="19"/>
  <c r="G60" i="19"/>
  <c r="Z60" i="19"/>
  <c r="N60" i="19"/>
  <c r="F60" i="19"/>
  <c r="V60" i="19"/>
  <c r="M60" i="19"/>
  <c r="E60" i="19"/>
  <c r="U60" i="19"/>
  <c r="L60" i="19"/>
  <c r="S60" i="19"/>
  <c r="J60" i="19"/>
  <c r="R60" i="19"/>
  <c r="I60" i="19"/>
  <c r="Q52" i="19"/>
  <c r="H52" i="19"/>
  <c r="AA52" i="19"/>
  <c r="G52" i="19"/>
  <c r="Z52" i="19"/>
  <c r="N52" i="19"/>
  <c r="F52" i="19"/>
  <c r="V52" i="19"/>
  <c r="M52" i="19"/>
  <c r="E52" i="19"/>
  <c r="U52" i="19"/>
  <c r="L52" i="19"/>
  <c r="S52" i="19"/>
  <c r="J52" i="19"/>
  <c r="R52" i="19"/>
  <c r="I52" i="19"/>
  <c r="Q44" i="19"/>
  <c r="H44" i="19"/>
  <c r="AA44" i="19"/>
  <c r="G44" i="19"/>
  <c r="Z44" i="19"/>
  <c r="N44" i="19"/>
  <c r="F44" i="19"/>
  <c r="V44" i="19"/>
  <c r="M44" i="19"/>
  <c r="E44" i="19"/>
  <c r="U44" i="19"/>
  <c r="L44" i="19"/>
  <c r="S44" i="19"/>
  <c r="J44" i="19"/>
  <c r="R44" i="19"/>
  <c r="I44" i="19"/>
  <c r="Q36" i="19"/>
  <c r="H36" i="19"/>
  <c r="AA36" i="19"/>
  <c r="G36" i="19"/>
  <c r="Z36" i="19"/>
  <c r="N36" i="19"/>
  <c r="F36" i="19"/>
  <c r="V36" i="19"/>
  <c r="M36" i="19"/>
  <c r="E36" i="19"/>
  <c r="U36" i="19"/>
  <c r="L36" i="19"/>
  <c r="S36" i="19"/>
  <c r="J36" i="19"/>
  <c r="R36" i="19"/>
  <c r="I36" i="19"/>
  <c r="Q28" i="19"/>
  <c r="H28" i="19"/>
  <c r="AA28" i="19"/>
  <c r="G28" i="19"/>
  <c r="Z28" i="19"/>
  <c r="N28" i="19"/>
  <c r="F28" i="19"/>
  <c r="V28" i="19"/>
  <c r="M28" i="19"/>
  <c r="E28" i="19"/>
  <c r="U28" i="19"/>
  <c r="L28" i="19"/>
  <c r="S28" i="19"/>
  <c r="J28" i="19"/>
  <c r="R28" i="19"/>
  <c r="I28" i="19"/>
  <c r="Q20" i="19"/>
  <c r="H20" i="19"/>
  <c r="AA20" i="19"/>
  <c r="G20" i="19"/>
  <c r="Z20" i="19"/>
  <c r="N20" i="19"/>
  <c r="F20" i="19"/>
  <c r="V20" i="19"/>
  <c r="M20" i="19"/>
  <c r="E20" i="19"/>
  <c r="U20" i="19"/>
  <c r="L20" i="19"/>
  <c r="S20" i="19"/>
  <c r="J20" i="19"/>
  <c r="R20" i="19"/>
  <c r="I20" i="19"/>
  <c r="Q12" i="19"/>
  <c r="H12" i="19"/>
  <c r="AA12" i="19"/>
  <c r="G12" i="19"/>
  <c r="Z12" i="19"/>
  <c r="N12" i="19"/>
  <c r="F12" i="19"/>
  <c r="V12" i="19"/>
  <c r="M12" i="19"/>
  <c r="E12" i="19"/>
  <c r="U12" i="19"/>
  <c r="L12" i="19"/>
  <c r="S12" i="19"/>
  <c r="J12" i="19"/>
  <c r="R12" i="19"/>
  <c r="I12" i="19"/>
  <c r="Q4" i="19"/>
  <c r="H4" i="19"/>
  <c r="AA4" i="19"/>
  <c r="G4" i="19"/>
  <c r="Z4" i="19"/>
  <c r="N4" i="19"/>
  <c r="F4" i="19"/>
  <c r="V4" i="19"/>
  <c r="M4" i="19"/>
  <c r="E4" i="19"/>
  <c r="U4" i="19"/>
  <c r="L4" i="19"/>
  <c r="S4" i="19"/>
  <c r="J4" i="19"/>
  <c r="R4" i="19"/>
  <c r="I4" i="19"/>
  <c r="P1517" i="20"/>
  <c r="W1517" i="20" s="1"/>
  <c r="O1517" i="19"/>
  <c r="P1491" i="20"/>
  <c r="W1491" i="20" s="1"/>
  <c r="O1491" i="19"/>
  <c r="P1485" i="20"/>
  <c r="W1485" i="20" s="1"/>
  <c r="O1485" i="19"/>
  <c r="P1459" i="20"/>
  <c r="W1459" i="20" s="1"/>
  <c r="O1459" i="19"/>
  <c r="P1453" i="20"/>
  <c r="W1453" i="20" s="1"/>
  <c r="O1453" i="19"/>
  <c r="P1427" i="20"/>
  <c r="W1427" i="20" s="1"/>
  <c r="O1427" i="19"/>
  <c r="P1421" i="20"/>
  <c r="W1421" i="20" s="1"/>
  <c r="O1421" i="19"/>
  <c r="P1395" i="20"/>
  <c r="W1395" i="20" s="1"/>
  <c r="O1395" i="19"/>
  <c r="P1389" i="20"/>
  <c r="W1389" i="20" s="1"/>
  <c r="O1389" i="19"/>
  <c r="P1363" i="20"/>
  <c r="W1363" i="20" s="1"/>
  <c r="O1363" i="19"/>
  <c r="P1357" i="20"/>
  <c r="W1357" i="20" s="1"/>
  <c r="O1357" i="19"/>
  <c r="O1345" i="19"/>
  <c r="P1339" i="20"/>
  <c r="W1339" i="20" s="1"/>
  <c r="O1339" i="19"/>
  <c r="O1329" i="19"/>
  <c r="P1323" i="20"/>
  <c r="W1323" i="20" s="1"/>
  <c r="O1323" i="19"/>
  <c r="O1313" i="19"/>
  <c r="P1307" i="20"/>
  <c r="W1307" i="20" s="1"/>
  <c r="O1307" i="19"/>
  <c r="O1297" i="19"/>
  <c r="P1291" i="20"/>
  <c r="W1291" i="20" s="1"/>
  <c r="O1291" i="19"/>
  <c r="O1281" i="19"/>
  <c r="P1275" i="20"/>
  <c r="W1275" i="20" s="1"/>
  <c r="O1275" i="19"/>
  <c r="O1265" i="19"/>
  <c r="P1259" i="20"/>
  <c r="W1259" i="20" s="1"/>
  <c r="O1259" i="19"/>
  <c r="O1249" i="19"/>
  <c r="O1239" i="19"/>
  <c r="O1217" i="19"/>
  <c r="P1211" i="20"/>
  <c r="W1211" i="20" s="1"/>
  <c r="O1211" i="19"/>
  <c r="O1153" i="19"/>
  <c r="P1147" i="20"/>
  <c r="W1147" i="20" s="1"/>
  <c r="O1147" i="19"/>
  <c r="P1123" i="20"/>
  <c r="W1123" i="20" s="1"/>
  <c r="O1123" i="19"/>
  <c r="P1117" i="20"/>
  <c r="W1117" i="20" s="1"/>
  <c r="O1117" i="19"/>
  <c r="P1111" i="20"/>
  <c r="W1111" i="20" s="1"/>
  <c r="O1111" i="19"/>
  <c r="P1099" i="20"/>
  <c r="W1099" i="20" s="1"/>
  <c r="O1099" i="19"/>
  <c r="O1065" i="19"/>
  <c r="P1053" i="20"/>
  <c r="W1053" i="20" s="1"/>
  <c r="O1053" i="19"/>
  <c r="P1047" i="20"/>
  <c r="W1047" i="20" s="1"/>
  <c r="O1047" i="19"/>
  <c r="P948" i="20"/>
  <c r="W948" i="20" s="1"/>
  <c r="O948" i="19"/>
  <c r="P942" i="20"/>
  <c r="W942" i="20" s="1"/>
  <c r="O942" i="19"/>
  <c r="O937" i="19"/>
  <c r="P930" i="20"/>
  <c r="W930" i="20" s="1"/>
  <c r="O930" i="19"/>
  <c r="P923" i="20"/>
  <c r="W923" i="20" s="1"/>
  <c r="O923" i="19"/>
  <c r="P917" i="20"/>
  <c r="W917" i="20" s="1"/>
  <c r="O917" i="19"/>
  <c r="O911" i="19"/>
  <c r="P905" i="20"/>
  <c r="W905" i="20" s="1"/>
  <c r="O905" i="19"/>
  <c r="P899" i="20"/>
  <c r="W899" i="20" s="1"/>
  <c r="O899" i="19"/>
  <c r="P893" i="20"/>
  <c r="W893" i="20" s="1"/>
  <c r="O893" i="19"/>
  <c r="O887" i="19"/>
  <c r="P881" i="20"/>
  <c r="W881" i="20" s="1"/>
  <c r="O881" i="19"/>
  <c r="P874" i="20"/>
  <c r="W874" i="20" s="1"/>
  <c r="O874" i="19"/>
  <c r="P867" i="20"/>
  <c r="W867" i="20" s="1"/>
  <c r="O867" i="19"/>
  <c r="P861" i="20"/>
  <c r="W861" i="20" s="1"/>
  <c r="O861" i="19"/>
  <c r="P660" i="20"/>
  <c r="W660" i="20" s="1"/>
  <c r="O660" i="19"/>
  <c r="P652" i="20"/>
  <c r="W652" i="20" s="1"/>
  <c r="O652" i="19"/>
  <c r="P644" i="20"/>
  <c r="W644" i="20" s="1"/>
  <c r="O644" i="19"/>
  <c r="P636" i="20"/>
  <c r="W636" i="20" s="1"/>
  <c r="O636" i="19"/>
  <c r="P628" i="20"/>
  <c r="W628" i="20" s="1"/>
  <c r="O628" i="19"/>
  <c r="P620" i="20"/>
  <c r="W620" i="20" s="1"/>
  <c r="O620" i="19"/>
  <c r="P612" i="20"/>
  <c r="W612" i="20" s="1"/>
  <c r="O612" i="19"/>
  <c r="P604" i="20"/>
  <c r="W604" i="20" s="1"/>
  <c r="O604" i="19"/>
  <c r="P596" i="20"/>
  <c r="W596" i="20" s="1"/>
  <c r="O596" i="19"/>
  <c r="P588" i="20"/>
  <c r="W588" i="20" s="1"/>
  <c r="O588" i="19"/>
  <c r="P580" i="20"/>
  <c r="W580" i="20" s="1"/>
  <c r="O580" i="19"/>
  <c r="P572" i="20"/>
  <c r="W572" i="20" s="1"/>
  <c r="O572" i="19"/>
  <c r="P564" i="20"/>
  <c r="W564" i="20" s="1"/>
  <c r="O564" i="19"/>
  <c r="P556" i="20"/>
  <c r="W556" i="20" s="1"/>
  <c r="O556" i="19"/>
  <c r="P548" i="20"/>
  <c r="W548" i="20" s="1"/>
  <c r="O548" i="19"/>
  <c r="P540" i="20"/>
  <c r="W540" i="20" s="1"/>
  <c r="O540" i="19"/>
  <c r="P532" i="20"/>
  <c r="W532" i="20" s="1"/>
  <c r="O532" i="19"/>
  <c r="P524" i="20"/>
  <c r="W524" i="20" s="1"/>
  <c r="O524" i="19"/>
  <c r="P516" i="20"/>
  <c r="W516" i="20" s="1"/>
  <c r="O516" i="19"/>
  <c r="P508" i="20"/>
  <c r="W508" i="20" s="1"/>
  <c r="O508" i="19"/>
  <c r="P500" i="20"/>
  <c r="W500" i="20" s="1"/>
  <c r="O500" i="19"/>
  <c r="P492" i="20"/>
  <c r="W492" i="20" s="1"/>
  <c r="O492" i="19"/>
  <c r="P484" i="20"/>
  <c r="W484" i="20" s="1"/>
  <c r="O484" i="19"/>
  <c r="P376" i="20"/>
  <c r="W376" i="20" s="1"/>
  <c r="O376" i="19"/>
  <c r="P360" i="20"/>
  <c r="W360" i="20" s="1"/>
  <c r="O360" i="19"/>
  <c r="P344" i="20"/>
  <c r="W344" i="20" s="1"/>
  <c r="O344" i="19"/>
  <c r="O339" i="19"/>
  <c r="P332" i="20"/>
  <c r="W332" i="20" s="1"/>
  <c r="O332" i="19"/>
  <c r="P326" i="20"/>
  <c r="W326" i="20" s="1"/>
  <c r="O326" i="19"/>
  <c r="P314" i="20"/>
  <c r="W314" i="20" s="1"/>
  <c r="O314" i="19"/>
  <c r="P308" i="20"/>
  <c r="W308" i="20" s="1"/>
  <c r="O308" i="19"/>
  <c r="P302" i="20"/>
  <c r="W302" i="20" s="1"/>
  <c r="O302" i="19"/>
  <c r="P296" i="20"/>
  <c r="W296" i="20" s="1"/>
  <c r="O296" i="19"/>
  <c r="P290" i="20"/>
  <c r="W290" i="20" s="1"/>
  <c r="O290" i="19"/>
  <c r="P273" i="20"/>
  <c r="W273" i="20" s="1"/>
  <c r="O273" i="19"/>
  <c r="P267" i="20"/>
  <c r="W267" i="20" s="1"/>
  <c r="O267" i="19"/>
  <c r="O262" i="19"/>
  <c r="P250" i="20"/>
  <c r="W250" i="20" s="1"/>
  <c r="O250" i="19"/>
  <c r="P244" i="20"/>
  <c r="W244" i="20" s="1"/>
  <c r="O244" i="19"/>
  <c r="P238" i="20"/>
  <c r="W238" i="20" s="1"/>
  <c r="O238" i="19"/>
  <c r="P232" i="20"/>
  <c r="W232" i="20" s="1"/>
  <c r="O232" i="19"/>
  <c r="P226" i="20"/>
  <c r="W226" i="20" s="1"/>
  <c r="O226" i="19"/>
  <c r="P209" i="20"/>
  <c r="W209" i="20" s="1"/>
  <c r="O209" i="19"/>
  <c r="P203" i="20"/>
  <c r="W203" i="20" s="1"/>
  <c r="O203" i="19"/>
  <c r="O198" i="19"/>
  <c r="O82" i="19"/>
  <c r="P76" i="20"/>
  <c r="W76" i="20" s="1"/>
  <c r="O76" i="19"/>
  <c r="O71" i="19"/>
  <c r="O65" i="19"/>
  <c r="P60" i="20"/>
  <c r="W60" i="20" s="1"/>
  <c r="O60" i="19"/>
  <c r="P35" i="20"/>
  <c r="W35" i="20" s="1"/>
  <c r="O35" i="19"/>
  <c r="O29" i="19"/>
  <c r="P17" i="20"/>
  <c r="W17" i="20" s="1"/>
  <c r="O17" i="19"/>
  <c r="P12" i="20"/>
  <c r="W12" i="20" s="1"/>
  <c r="O12" i="19"/>
  <c r="O7" i="19"/>
  <c r="T4" i="19"/>
  <c r="G8" i="19"/>
  <c r="V14" i="19"/>
  <c r="I18" i="19"/>
  <c r="Q21" i="19"/>
  <c r="K28" i="19"/>
  <c r="S31" i="19"/>
  <c r="M38" i="19"/>
  <c r="H45" i="19"/>
  <c r="O48" i="19"/>
  <c r="J55" i="19"/>
  <c r="E62" i="19"/>
  <c r="L65" i="19"/>
  <c r="T68" i="19"/>
  <c r="G72" i="19"/>
  <c r="V78" i="19"/>
  <c r="I82" i="19"/>
  <c r="Q85" i="19"/>
  <c r="K92" i="19"/>
  <c r="S95" i="19"/>
  <c r="AA1515" i="19"/>
  <c r="G1515" i="19"/>
  <c r="Q1515" i="19"/>
  <c r="F1515" i="19"/>
  <c r="N1515" i="19"/>
  <c r="E1515" i="19"/>
  <c r="U1515" i="19"/>
  <c r="K1515" i="19"/>
  <c r="T1515" i="19"/>
  <c r="J1515" i="19"/>
  <c r="Z1515" i="19"/>
  <c r="V1515" i="19"/>
  <c r="S1515" i="19"/>
  <c r="M1515" i="19"/>
  <c r="L1515" i="19"/>
  <c r="H1515" i="19"/>
  <c r="I1515" i="19"/>
  <c r="R1515" i="19"/>
  <c r="T1507" i="19"/>
  <c r="K1507" i="19"/>
  <c r="S1507" i="19"/>
  <c r="I1507" i="19"/>
  <c r="AA1507" i="19"/>
  <c r="N1507" i="19"/>
  <c r="E1507" i="19"/>
  <c r="Z1507" i="19"/>
  <c r="M1507" i="19"/>
  <c r="V1507" i="19"/>
  <c r="G1507" i="19"/>
  <c r="U1507" i="19"/>
  <c r="R1507" i="19"/>
  <c r="L1507" i="19"/>
  <c r="J1507" i="19"/>
  <c r="Q1507" i="19"/>
  <c r="H1507" i="19"/>
  <c r="F1507" i="19"/>
  <c r="AA1499" i="19"/>
  <c r="G1499" i="19"/>
  <c r="R1499" i="19"/>
  <c r="H1499" i="19"/>
  <c r="Q1499" i="19"/>
  <c r="F1499" i="19"/>
  <c r="Z1499" i="19"/>
  <c r="K1499" i="19"/>
  <c r="S1499" i="19"/>
  <c r="L1499" i="19"/>
  <c r="J1499" i="19"/>
  <c r="V1499" i="19"/>
  <c r="E1499" i="19"/>
  <c r="U1499" i="19"/>
  <c r="T1499" i="19"/>
  <c r="M1499" i="19"/>
  <c r="N1499" i="19"/>
  <c r="I1499" i="19"/>
  <c r="T1491" i="19"/>
  <c r="K1491" i="19"/>
  <c r="U1491" i="19"/>
  <c r="J1491" i="19"/>
  <c r="S1491" i="19"/>
  <c r="I1491" i="19"/>
  <c r="N1491" i="19"/>
  <c r="M1491" i="19"/>
  <c r="Z1491" i="19"/>
  <c r="H1491" i="19"/>
  <c r="V1491" i="19"/>
  <c r="G1491" i="19"/>
  <c r="R1491" i="19"/>
  <c r="F1491" i="19"/>
  <c r="AA1491" i="19"/>
  <c r="Q1491" i="19"/>
  <c r="E1491" i="19"/>
  <c r="L1491" i="19"/>
  <c r="AA1483" i="19"/>
  <c r="G1483" i="19"/>
  <c r="Z1483" i="19"/>
  <c r="M1483" i="19"/>
  <c r="V1483" i="19"/>
  <c r="L1483" i="19"/>
  <c r="R1483" i="19"/>
  <c r="E1483" i="19"/>
  <c r="Q1483" i="19"/>
  <c r="K1483" i="19"/>
  <c r="J1483" i="19"/>
  <c r="U1483" i="19"/>
  <c r="I1483" i="19"/>
  <c r="S1483" i="19"/>
  <c r="F1483" i="19"/>
  <c r="T1483" i="19"/>
  <c r="H1483" i="19"/>
  <c r="N1483" i="19"/>
  <c r="T1475" i="19"/>
  <c r="K1475" i="19"/>
  <c r="Q1475" i="19"/>
  <c r="G1475" i="19"/>
  <c r="F1475" i="19"/>
  <c r="U1475" i="19"/>
  <c r="H1475" i="19"/>
  <c r="S1475" i="19"/>
  <c r="E1475" i="19"/>
  <c r="N1475" i="19"/>
  <c r="M1475" i="19"/>
  <c r="AA1475" i="19"/>
  <c r="L1475" i="19"/>
  <c r="V1475" i="19"/>
  <c r="I1475" i="19"/>
  <c r="Z1475" i="19"/>
  <c r="J1475" i="19"/>
  <c r="R1475" i="19"/>
  <c r="AA1467" i="19"/>
  <c r="G1467" i="19"/>
  <c r="T1467" i="19"/>
  <c r="J1467" i="19"/>
  <c r="S1467" i="19"/>
  <c r="I1467" i="19"/>
  <c r="Z1467" i="19"/>
  <c r="K1467" i="19"/>
  <c r="V1467" i="19"/>
  <c r="H1467" i="19"/>
  <c r="R1467" i="19"/>
  <c r="E1467" i="19"/>
  <c r="Q1467" i="19"/>
  <c r="N1467" i="19"/>
  <c r="L1467" i="19"/>
  <c r="F1467" i="19"/>
  <c r="M1467" i="19"/>
  <c r="U1467" i="19"/>
  <c r="T1459" i="19"/>
  <c r="K1459" i="19"/>
  <c r="Z1459" i="19"/>
  <c r="M1459" i="19"/>
  <c r="V1459" i="19"/>
  <c r="L1459" i="19"/>
  <c r="N1459" i="19"/>
  <c r="J1459" i="19"/>
  <c r="U1459" i="19"/>
  <c r="H1459" i="19"/>
  <c r="S1459" i="19"/>
  <c r="G1459" i="19"/>
  <c r="R1459" i="19"/>
  <c r="F1459" i="19"/>
  <c r="Q1459" i="19"/>
  <c r="I1459" i="19"/>
  <c r="E1459" i="19"/>
  <c r="AA1459" i="19"/>
  <c r="AA1451" i="19"/>
  <c r="G1451" i="19"/>
  <c r="R1451" i="19"/>
  <c r="H1451" i="19"/>
  <c r="Q1451" i="19"/>
  <c r="F1451" i="19"/>
  <c r="Z1451" i="19"/>
  <c r="M1451" i="19"/>
  <c r="V1451" i="19"/>
  <c r="L1451" i="19"/>
  <c r="U1451" i="19"/>
  <c r="K1451" i="19"/>
  <c r="S1451" i="19"/>
  <c r="I1451" i="19"/>
  <c r="N1451" i="19"/>
  <c r="J1451" i="19"/>
  <c r="T1451" i="19"/>
  <c r="E1451" i="19"/>
  <c r="T1443" i="19"/>
  <c r="K1443" i="19"/>
  <c r="U1443" i="19"/>
  <c r="J1443" i="19"/>
  <c r="S1443" i="19"/>
  <c r="I1443" i="19"/>
  <c r="Q1443" i="19"/>
  <c r="G1443" i="19"/>
  <c r="F1443" i="19"/>
  <c r="AA1443" i="19"/>
  <c r="N1443" i="19"/>
  <c r="E1443" i="19"/>
  <c r="V1443" i="19"/>
  <c r="L1443" i="19"/>
  <c r="R1443" i="19"/>
  <c r="M1443" i="19"/>
  <c r="Z1443" i="19"/>
  <c r="H1443" i="19"/>
  <c r="AA1435" i="19"/>
  <c r="G1435" i="19"/>
  <c r="Z1435" i="19"/>
  <c r="M1435" i="19"/>
  <c r="V1435" i="19"/>
  <c r="L1435" i="19"/>
  <c r="T1435" i="19"/>
  <c r="J1435" i="19"/>
  <c r="S1435" i="19"/>
  <c r="I1435" i="19"/>
  <c r="R1435" i="19"/>
  <c r="H1435" i="19"/>
  <c r="Q1435" i="19"/>
  <c r="N1435" i="19"/>
  <c r="K1435" i="19"/>
  <c r="E1435" i="19"/>
  <c r="U1435" i="19"/>
  <c r="F1435" i="19"/>
  <c r="T1427" i="19"/>
  <c r="K1427" i="19"/>
  <c r="Q1427" i="19"/>
  <c r="G1427" i="19"/>
  <c r="F1427" i="19"/>
  <c r="Z1427" i="19"/>
  <c r="M1427" i="19"/>
  <c r="V1427" i="19"/>
  <c r="L1427" i="19"/>
  <c r="U1427" i="19"/>
  <c r="J1427" i="19"/>
  <c r="E1427" i="19"/>
  <c r="S1427" i="19"/>
  <c r="R1427" i="19"/>
  <c r="N1427" i="19"/>
  <c r="H1427" i="19"/>
  <c r="I1427" i="19"/>
  <c r="AA1427" i="19"/>
  <c r="AA1419" i="19"/>
  <c r="G1419" i="19"/>
  <c r="T1419" i="19"/>
  <c r="J1419" i="19"/>
  <c r="N1419" i="19"/>
  <c r="E1419" i="19"/>
  <c r="V1419" i="19"/>
  <c r="I1419" i="19"/>
  <c r="U1419" i="19"/>
  <c r="H1419" i="19"/>
  <c r="R1419" i="19"/>
  <c r="Q1419" i="19"/>
  <c r="M1419" i="19"/>
  <c r="Z1419" i="19"/>
  <c r="K1419" i="19"/>
  <c r="L1419" i="19"/>
  <c r="F1419" i="19"/>
  <c r="S1419" i="19"/>
  <c r="T1411" i="19"/>
  <c r="K1411" i="19"/>
  <c r="S1411" i="19"/>
  <c r="J1411" i="19"/>
  <c r="Q1411" i="19"/>
  <c r="H1411" i="19"/>
  <c r="AA1411" i="19"/>
  <c r="G1411" i="19"/>
  <c r="Z1411" i="19"/>
  <c r="N1411" i="19"/>
  <c r="F1411" i="19"/>
  <c r="U1411" i="19"/>
  <c r="L1411" i="19"/>
  <c r="M1411" i="19"/>
  <c r="E1411" i="19"/>
  <c r="V1411" i="19"/>
  <c r="R1411" i="19"/>
  <c r="I1411" i="19"/>
  <c r="AA1403" i="19"/>
  <c r="G1403" i="19"/>
  <c r="Z1403" i="19"/>
  <c r="N1403" i="19"/>
  <c r="F1403" i="19"/>
  <c r="U1403" i="19"/>
  <c r="L1403" i="19"/>
  <c r="T1403" i="19"/>
  <c r="K1403" i="19"/>
  <c r="S1403" i="19"/>
  <c r="J1403" i="19"/>
  <c r="Q1403" i="19"/>
  <c r="H1403" i="19"/>
  <c r="R1403" i="19"/>
  <c r="M1403" i="19"/>
  <c r="I1403" i="19"/>
  <c r="V1403" i="19"/>
  <c r="E1403" i="19"/>
  <c r="T1395" i="19"/>
  <c r="K1395" i="19"/>
  <c r="S1395" i="19"/>
  <c r="J1395" i="19"/>
  <c r="Q1395" i="19"/>
  <c r="H1395" i="19"/>
  <c r="AA1395" i="19"/>
  <c r="G1395" i="19"/>
  <c r="Z1395" i="19"/>
  <c r="N1395" i="19"/>
  <c r="F1395" i="19"/>
  <c r="U1395" i="19"/>
  <c r="L1395" i="19"/>
  <c r="E1395" i="19"/>
  <c r="V1395" i="19"/>
  <c r="M1395" i="19"/>
  <c r="I1395" i="19"/>
  <c r="R1395" i="19"/>
  <c r="AA1387" i="19"/>
  <c r="G1387" i="19"/>
  <c r="Z1387" i="19"/>
  <c r="N1387" i="19"/>
  <c r="F1387" i="19"/>
  <c r="U1387" i="19"/>
  <c r="L1387" i="19"/>
  <c r="T1387" i="19"/>
  <c r="K1387" i="19"/>
  <c r="S1387" i="19"/>
  <c r="J1387" i="19"/>
  <c r="Q1387" i="19"/>
  <c r="H1387" i="19"/>
  <c r="R1387" i="19"/>
  <c r="I1387" i="19"/>
  <c r="E1387" i="19"/>
  <c r="V1387" i="19"/>
  <c r="M1387" i="19"/>
  <c r="T1379" i="19"/>
  <c r="K1379" i="19"/>
  <c r="S1379" i="19"/>
  <c r="J1379" i="19"/>
  <c r="Q1379" i="19"/>
  <c r="H1379" i="19"/>
  <c r="AA1379" i="19"/>
  <c r="G1379" i="19"/>
  <c r="Z1379" i="19"/>
  <c r="N1379" i="19"/>
  <c r="F1379" i="19"/>
  <c r="U1379" i="19"/>
  <c r="L1379" i="19"/>
  <c r="V1379" i="19"/>
  <c r="R1379" i="19"/>
  <c r="E1379" i="19"/>
  <c r="M1379" i="19"/>
  <c r="I1379" i="19"/>
  <c r="AA1371" i="19"/>
  <c r="G1371" i="19"/>
  <c r="Z1371" i="19"/>
  <c r="N1371" i="19"/>
  <c r="F1371" i="19"/>
  <c r="U1371" i="19"/>
  <c r="L1371" i="19"/>
  <c r="T1371" i="19"/>
  <c r="K1371" i="19"/>
  <c r="S1371" i="19"/>
  <c r="J1371" i="19"/>
  <c r="Q1371" i="19"/>
  <c r="H1371" i="19"/>
  <c r="I1371" i="19"/>
  <c r="R1371" i="19"/>
  <c r="M1371" i="19"/>
  <c r="E1371" i="19"/>
  <c r="V1371" i="19"/>
  <c r="AA1363" i="19"/>
  <c r="Z1363" i="19"/>
  <c r="V1363" i="19"/>
  <c r="M1363" i="19"/>
  <c r="E1363" i="19"/>
  <c r="T1363" i="19"/>
  <c r="K1363" i="19"/>
  <c r="S1363" i="19"/>
  <c r="J1363" i="19"/>
  <c r="G1363" i="19"/>
  <c r="N1363" i="19"/>
  <c r="F1363" i="19"/>
  <c r="Q1363" i="19"/>
  <c r="L1363" i="19"/>
  <c r="I1363" i="19"/>
  <c r="H1363" i="19"/>
  <c r="U1363" i="19"/>
  <c r="R1363" i="19"/>
  <c r="R1355" i="19"/>
  <c r="G1355" i="19"/>
  <c r="AA1355" i="19"/>
  <c r="N1355" i="19"/>
  <c r="F1355" i="19"/>
  <c r="Z1355" i="19"/>
  <c r="M1355" i="19"/>
  <c r="E1355" i="19"/>
  <c r="V1355" i="19"/>
  <c r="L1355" i="19"/>
  <c r="U1355" i="19"/>
  <c r="K1355" i="19"/>
  <c r="T1355" i="19"/>
  <c r="J1355" i="19"/>
  <c r="S1355" i="19"/>
  <c r="I1355" i="19"/>
  <c r="Q1355" i="19"/>
  <c r="H1355" i="19"/>
  <c r="T1347" i="19"/>
  <c r="K1347" i="19"/>
  <c r="R1347" i="19"/>
  <c r="I1347" i="19"/>
  <c r="Q1347" i="19"/>
  <c r="H1347" i="19"/>
  <c r="AA1347" i="19"/>
  <c r="G1347" i="19"/>
  <c r="V1347" i="19"/>
  <c r="M1347" i="19"/>
  <c r="E1347" i="19"/>
  <c r="U1347" i="19"/>
  <c r="L1347" i="19"/>
  <c r="Z1347" i="19"/>
  <c r="S1347" i="19"/>
  <c r="N1347" i="19"/>
  <c r="J1347" i="19"/>
  <c r="F1347" i="19"/>
  <c r="AA1339" i="19"/>
  <c r="G1339" i="19"/>
  <c r="V1339" i="19"/>
  <c r="M1339" i="19"/>
  <c r="E1339" i="19"/>
  <c r="U1339" i="19"/>
  <c r="L1339" i="19"/>
  <c r="T1339" i="19"/>
  <c r="K1339" i="19"/>
  <c r="R1339" i="19"/>
  <c r="I1339" i="19"/>
  <c r="Q1339" i="19"/>
  <c r="H1339" i="19"/>
  <c r="Z1339" i="19"/>
  <c r="S1339" i="19"/>
  <c r="N1339" i="19"/>
  <c r="J1339" i="19"/>
  <c r="F1339" i="19"/>
  <c r="T1331" i="19"/>
  <c r="K1331" i="19"/>
  <c r="R1331" i="19"/>
  <c r="I1331" i="19"/>
  <c r="Q1331" i="19"/>
  <c r="H1331" i="19"/>
  <c r="AA1331" i="19"/>
  <c r="G1331" i="19"/>
  <c r="V1331" i="19"/>
  <c r="M1331" i="19"/>
  <c r="E1331" i="19"/>
  <c r="U1331" i="19"/>
  <c r="L1331" i="19"/>
  <c r="N1331" i="19"/>
  <c r="J1331" i="19"/>
  <c r="F1331" i="19"/>
  <c r="Z1331" i="19"/>
  <c r="S1331" i="19"/>
  <c r="AA1323" i="19"/>
  <c r="G1323" i="19"/>
  <c r="V1323" i="19"/>
  <c r="M1323" i="19"/>
  <c r="E1323" i="19"/>
  <c r="U1323" i="19"/>
  <c r="L1323" i="19"/>
  <c r="T1323" i="19"/>
  <c r="K1323" i="19"/>
  <c r="R1323" i="19"/>
  <c r="I1323" i="19"/>
  <c r="Q1323" i="19"/>
  <c r="H1323" i="19"/>
  <c r="Z1323" i="19"/>
  <c r="S1323" i="19"/>
  <c r="N1323" i="19"/>
  <c r="J1323" i="19"/>
  <c r="F1323" i="19"/>
  <c r="T1315" i="19"/>
  <c r="K1315" i="19"/>
  <c r="R1315" i="19"/>
  <c r="I1315" i="19"/>
  <c r="Q1315" i="19"/>
  <c r="H1315" i="19"/>
  <c r="AA1315" i="19"/>
  <c r="G1315" i="19"/>
  <c r="V1315" i="19"/>
  <c r="M1315" i="19"/>
  <c r="E1315" i="19"/>
  <c r="U1315" i="19"/>
  <c r="L1315" i="19"/>
  <c r="F1315" i="19"/>
  <c r="Z1315" i="19"/>
  <c r="S1315" i="19"/>
  <c r="N1315" i="19"/>
  <c r="J1315" i="19"/>
  <c r="AA1307" i="19"/>
  <c r="G1307" i="19"/>
  <c r="V1307" i="19"/>
  <c r="M1307" i="19"/>
  <c r="E1307" i="19"/>
  <c r="U1307" i="19"/>
  <c r="L1307" i="19"/>
  <c r="T1307" i="19"/>
  <c r="K1307" i="19"/>
  <c r="R1307" i="19"/>
  <c r="I1307" i="19"/>
  <c r="Q1307" i="19"/>
  <c r="H1307" i="19"/>
  <c r="S1307" i="19"/>
  <c r="N1307" i="19"/>
  <c r="J1307" i="19"/>
  <c r="F1307" i="19"/>
  <c r="Z1307" i="19"/>
  <c r="T1299" i="19"/>
  <c r="K1299" i="19"/>
  <c r="R1299" i="19"/>
  <c r="I1299" i="19"/>
  <c r="Q1299" i="19"/>
  <c r="H1299" i="19"/>
  <c r="AA1299" i="19"/>
  <c r="G1299" i="19"/>
  <c r="V1299" i="19"/>
  <c r="M1299" i="19"/>
  <c r="E1299" i="19"/>
  <c r="U1299" i="19"/>
  <c r="L1299" i="19"/>
  <c r="Z1299" i="19"/>
  <c r="S1299" i="19"/>
  <c r="N1299" i="19"/>
  <c r="J1299" i="19"/>
  <c r="F1299" i="19"/>
  <c r="AA1291" i="19"/>
  <c r="G1291" i="19"/>
  <c r="V1291" i="19"/>
  <c r="M1291" i="19"/>
  <c r="E1291" i="19"/>
  <c r="U1291" i="19"/>
  <c r="L1291" i="19"/>
  <c r="T1291" i="19"/>
  <c r="K1291" i="19"/>
  <c r="R1291" i="19"/>
  <c r="I1291" i="19"/>
  <c r="Q1291" i="19"/>
  <c r="H1291" i="19"/>
  <c r="J1291" i="19"/>
  <c r="F1291" i="19"/>
  <c r="Z1291" i="19"/>
  <c r="S1291" i="19"/>
  <c r="N1291" i="19"/>
  <c r="Q1283" i="19"/>
  <c r="H1283" i="19"/>
  <c r="AA1283" i="19"/>
  <c r="G1283" i="19"/>
  <c r="Z1283" i="19"/>
  <c r="N1283" i="19"/>
  <c r="F1283" i="19"/>
  <c r="V1283" i="19"/>
  <c r="M1283" i="19"/>
  <c r="E1283" i="19"/>
  <c r="U1283" i="19"/>
  <c r="L1283" i="19"/>
  <c r="T1283" i="19"/>
  <c r="K1283" i="19"/>
  <c r="S1283" i="19"/>
  <c r="J1283" i="19"/>
  <c r="R1283" i="19"/>
  <c r="I1283" i="19"/>
  <c r="U1275" i="19"/>
  <c r="L1275" i="19"/>
  <c r="T1275" i="19"/>
  <c r="K1275" i="19"/>
  <c r="S1275" i="19"/>
  <c r="J1275" i="19"/>
  <c r="R1275" i="19"/>
  <c r="I1275" i="19"/>
  <c r="Q1275" i="19"/>
  <c r="H1275" i="19"/>
  <c r="AA1275" i="19"/>
  <c r="G1275" i="19"/>
  <c r="Z1275" i="19"/>
  <c r="N1275" i="19"/>
  <c r="F1275" i="19"/>
  <c r="V1275" i="19"/>
  <c r="M1275" i="19"/>
  <c r="E1275" i="19"/>
  <c r="Q1267" i="19"/>
  <c r="H1267" i="19"/>
  <c r="AA1267" i="19"/>
  <c r="G1267" i="19"/>
  <c r="Z1267" i="19"/>
  <c r="N1267" i="19"/>
  <c r="F1267" i="19"/>
  <c r="V1267" i="19"/>
  <c r="M1267" i="19"/>
  <c r="E1267" i="19"/>
  <c r="U1267" i="19"/>
  <c r="L1267" i="19"/>
  <c r="T1267" i="19"/>
  <c r="K1267" i="19"/>
  <c r="S1267" i="19"/>
  <c r="J1267" i="19"/>
  <c r="R1267" i="19"/>
  <c r="I1267" i="19"/>
  <c r="U1259" i="19"/>
  <c r="L1259" i="19"/>
  <c r="T1259" i="19"/>
  <c r="K1259" i="19"/>
  <c r="S1259" i="19"/>
  <c r="J1259" i="19"/>
  <c r="R1259" i="19"/>
  <c r="I1259" i="19"/>
  <c r="Q1259" i="19"/>
  <c r="H1259" i="19"/>
  <c r="AA1259" i="19"/>
  <c r="G1259" i="19"/>
  <c r="Z1259" i="19"/>
  <c r="N1259" i="19"/>
  <c r="F1259" i="19"/>
  <c r="V1259" i="19"/>
  <c r="M1259" i="19"/>
  <c r="E1259" i="19"/>
  <c r="R1251" i="19"/>
  <c r="I1251" i="19"/>
  <c r="Q1251" i="19"/>
  <c r="H1251" i="19"/>
  <c r="AA1251" i="19"/>
  <c r="G1251" i="19"/>
  <c r="Z1251" i="19"/>
  <c r="N1251" i="19"/>
  <c r="F1251" i="19"/>
  <c r="V1251" i="19"/>
  <c r="M1251" i="19"/>
  <c r="E1251" i="19"/>
  <c r="U1251" i="19"/>
  <c r="L1251" i="19"/>
  <c r="T1251" i="19"/>
  <c r="K1251" i="19"/>
  <c r="S1251" i="19"/>
  <c r="J1251" i="19"/>
  <c r="V1243" i="19"/>
  <c r="M1243" i="19"/>
  <c r="E1243" i="19"/>
  <c r="U1243" i="19"/>
  <c r="L1243" i="19"/>
  <c r="T1243" i="19"/>
  <c r="K1243" i="19"/>
  <c r="S1243" i="19"/>
  <c r="J1243" i="19"/>
  <c r="R1243" i="19"/>
  <c r="I1243" i="19"/>
  <c r="Q1243" i="19"/>
  <c r="H1243" i="19"/>
  <c r="AA1243" i="19"/>
  <c r="G1243" i="19"/>
  <c r="Z1243" i="19"/>
  <c r="N1243" i="19"/>
  <c r="F1243" i="19"/>
  <c r="R1235" i="19"/>
  <c r="I1235" i="19"/>
  <c r="Q1235" i="19"/>
  <c r="H1235" i="19"/>
  <c r="AA1235" i="19"/>
  <c r="G1235" i="19"/>
  <c r="Z1235" i="19"/>
  <c r="N1235" i="19"/>
  <c r="F1235" i="19"/>
  <c r="V1235" i="19"/>
  <c r="M1235" i="19"/>
  <c r="E1235" i="19"/>
  <c r="U1235" i="19"/>
  <c r="L1235" i="19"/>
  <c r="T1235" i="19"/>
  <c r="K1235" i="19"/>
  <c r="S1235" i="19"/>
  <c r="J1235" i="19"/>
  <c r="V1227" i="19"/>
  <c r="M1227" i="19"/>
  <c r="E1227" i="19"/>
  <c r="U1227" i="19"/>
  <c r="L1227" i="19"/>
  <c r="T1227" i="19"/>
  <c r="K1227" i="19"/>
  <c r="S1227" i="19"/>
  <c r="J1227" i="19"/>
  <c r="R1227" i="19"/>
  <c r="I1227" i="19"/>
  <c r="Q1227" i="19"/>
  <c r="H1227" i="19"/>
  <c r="AA1227" i="19"/>
  <c r="G1227" i="19"/>
  <c r="Z1227" i="19"/>
  <c r="N1227" i="19"/>
  <c r="F1227" i="19"/>
  <c r="R1219" i="19"/>
  <c r="I1219" i="19"/>
  <c r="Q1219" i="19"/>
  <c r="H1219" i="19"/>
  <c r="AA1219" i="19"/>
  <c r="G1219" i="19"/>
  <c r="Z1219" i="19"/>
  <c r="N1219" i="19"/>
  <c r="F1219" i="19"/>
  <c r="V1219" i="19"/>
  <c r="M1219" i="19"/>
  <c r="E1219" i="19"/>
  <c r="U1219" i="19"/>
  <c r="L1219" i="19"/>
  <c r="T1219" i="19"/>
  <c r="K1219" i="19"/>
  <c r="S1219" i="19"/>
  <c r="J1219" i="19"/>
  <c r="V1211" i="19"/>
  <c r="M1211" i="19"/>
  <c r="E1211" i="19"/>
  <c r="U1211" i="19"/>
  <c r="L1211" i="19"/>
  <c r="T1211" i="19"/>
  <c r="K1211" i="19"/>
  <c r="S1211" i="19"/>
  <c r="J1211" i="19"/>
  <c r="R1211" i="19"/>
  <c r="I1211" i="19"/>
  <c r="Q1211" i="19"/>
  <c r="H1211" i="19"/>
  <c r="AA1211" i="19"/>
  <c r="G1211" i="19"/>
  <c r="Z1211" i="19"/>
  <c r="N1211" i="19"/>
  <c r="F1211" i="19"/>
  <c r="R1203" i="19"/>
  <c r="I1203" i="19"/>
  <c r="Q1203" i="19"/>
  <c r="H1203" i="19"/>
  <c r="AA1203" i="19"/>
  <c r="G1203" i="19"/>
  <c r="Z1203" i="19"/>
  <c r="N1203" i="19"/>
  <c r="F1203" i="19"/>
  <c r="V1203" i="19"/>
  <c r="M1203" i="19"/>
  <c r="E1203" i="19"/>
  <c r="U1203" i="19"/>
  <c r="L1203" i="19"/>
  <c r="T1203" i="19"/>
  <c r="K1203" i="19"/>
  <c r="S1203" i="19"/>
  <c r="J1203" i="19"/>
  <c r="V1195" i="19"/>
  <c r="M1195" i="19"/>
  <c r="E1195" i="19"/>
  <c r="U1195" i="19"/>
  <c r="L1195" i="19"/>
  <c r="T1195" i="19"/>
  <c r="K1195" i="19"/>
  <c r="S1195" i="19"/>
  <c r="J1195" i="19"/>
  <c r="R1195" i="19"/>
  <c r="I1195" i="19"/>
  <c r="Q1195" i="19"/>
  <c r="H1195" i="19"/>
  <c r="AA1195" i="19"/>
  <c r="G1195" i="19"/>
  <c r="Z1195" i="19"/>
  <c r="N1195" i="19"/>
  <c r="F1195" i="19"/>
  <c r="R1187" i="19"/>
  <c r="I1187" i="19"/>
  <c r="Q1187" i="19"/>
  <c r="H1187" i="19"/>
  <c r="AA1187" i="19"/>
  <c r="G1187" i="19"/>
  <c r="Z1187" i="19"/>
  <c r="N1187" i="19"/>
  <c r="F1187" i="19"/>
  <c r="V1187" i="19"/>
  <c r="M1187" i="19"/>
  <c r="E1187" i="19"/>
  <c r="U1187" i="19"/>
  <c r="L1187" i="19"/>
  <c r="T1187" i="19"/>
  <c r="K1187" i="19"/>
  <c r="S1187" i="19"/>
  <c r="J1187" i="19"/>
  <c r="V1179" i="19"/>
  <c r="M1179" i="19"/>
  <c r="E1179" i="19"/>
  <c r="U1179" i="19"/>
  <c r="L1179" i="19"/>
  <c r="T1179" i="19"/>
  <c r="K1179" i="19"/>
  <c r="S1179" i="19"/>
  <c r="J1179" i="19"/>
  <c r="R1179" i="19"/>
  <c r="I1179" i="19"/>
  <c r="Q1179" i="19"/>
  <c r="H1179" i="19"/>
  <c r="AA1179" i="19"/>
  <c r="G1179" i="19"/>
  <c r="Z1179" i="19"/>
  <c r="N1179" i="19"/>
  <c r="F1179" i="19"/>
  <c r="S1171" i="19"/>
  <c r="J1171" i="19"/>
  <c r="R1171" i="19"/>
  <c r="I1171" i="19"/>
  <c r="Q1171" i="19"/>
  <c r="H1171" i="19"/>
  <c r="AA1171" i="19"/>
  <c r="G1171" i="19"/>
  <c r="Z1171" i="19"/>
  <c r="N1171" i="19"/>
  <c r="F1171" i="19"/>
  <c r="V1171" i="19"/>
  <c r="M1171" i="19"/>
  <c r="E1171" i="19"/>
  <c r="U1171" i="19"/>
  <c r="L1171" i="19"/>
  <c r="T1171" i="19"/>
  <c r="K1171" i="19"/>
  <c r="AA1163" i="19"/>
  <c r="G1163" i="19"/>
  <c r="Z1163" i="19"/>
  <c r="N1163" i="19"/>
  <c r="F1163" i="19"/>
  <c r="V1163" i="19"/>
  <c r="M1163" i="19"/>
  <c r="E1163" i="19"/>
  <c r="U1163" i="19"/>
  <c r="L1163" i="19"/>
  <c r="T1163" i="19"/>
  <c r="K1163" i="19"/>
  <c r="S1163" i="19"/>
  <c r="J1163" i="19"/>
  <c r="R1163" i="19"/>
  <c r="I1163" i="19"/>
  <c r="Q1163" i="19"/>
  <c r="H1163" i="19"/>
  <c r="U1155" i="19"/>
  <c r="L1155" i="19"/>
  <c r="T1155" i="19"/>
  <c r="K1155" i="19"/>
  <c r="S1155" i="19"/>
  <c r="J1155" i="19"/>
  <c r="R1155" i="19"/>
  <c r="I1155" i="19"/>
  <c r="Q1155" i="19"/>
  <c r="H1155" i="19"/>
  <c r="AA1155" i="19"/>
  <c r="G1155" i="19"/>
  <c r="Z1155" i="19"/>
  <c r="N1155" i="19"/>
  <c r="F1155" i="19"/>
  <c r="V1155" i="19"/>
  <c r="M1155" i="19"/>
  <c r="E1155" i="19"/>
  <c r="S1147" i="19"/>
  <c r="J1147" i="19"/>
  <c r="R1147" i="19"/>
  <c r="I1147" i="19"/>
  <c r="Q1147" i="19"/>
  <c r="H1147" i="19"/>
  <c r="AA1147" i="19"/>
  <c r="G1147" i="19"/>
  <c r="Z1147" i="19"/>
  <c r="N1147" i="19"/>
  <c r="F1147" i="19"/>
  <c r="V1147" i="19"/>
  <c r="M1147" i="19"/>
  <c r="E1147" i="19"/>
  <c r="U1147" i="19"/>
  <c r="L1147" i="19"/>
  <c r="T1147" i="19"/>
  <c r="K1147" i="19"/>
  <c r="AA1139" i="19"/>
  <c r="G1139" i="19"/>
  <c r="Z1139" i="19"/>
  <c r="N1139" i="19"/>
  <c r="F1139" i="19"/>
  <c r="V1139" i="19"/>
  <c r="M1139" i="19"/>
  <c r="E1139" i="19"/>
  <c r="U1139" i="19"/>
  <c r="L1139" i="19"/>
  <c r="T1139" i="19"/>
  <c r="K1139" i="19"/>
  <c r="S1139" i="19"/>
  <c r="J1139" i="19"/>
  <c r="R1139" i="19"/>
  <c r="I1139" i="19"/>
  <c r="Q1139" i="19"/>
  <c r="H1139" i="19"/>
  <c r="T1131" i="19"/>
  <c r="K1131" i="19"/>
  <c r="S1131" i="19"/>
  <c r="J1131" i="19"/>
  <c r="R1131" i="19"/>
  <c r="I1131" i="19"/>
  <c r="Q1131" i="19"/>
  <c r="H1131" i="19"/>
  <c r="AA1131" i="19"/>
  <c r="G1131" i="19"/>
  <c r="Z1131" i="19"/>
  <c r="N1131" i="19"/>
  <c r="F1131" i="19"/>
  <c r="V1131" i="19"/>
  <c r="M1131" i="19"/>
  <c r="E1131" i="19"/>
  <c r="U1131" i="19"/>
  <c r="L1131" i="19"/>
  <c r="Q1123" i="19"/>
  <c r="H1123" i="19"/>
  <c r="AA1123" i="19"/>
  <c r="G1123" i="19"/>
  <c r="Z1123" i="19"/>
  <c r="N1123" i="19"/>
  <c r="F1123" i="19"/>
  <c r="V1123" i="19"/>
  <c r="M1123" i="19"/>
  <c r="E1123" i="19"/>
  <c r="U1123" i="19"/>
  <c r="L1123" i="19"/>
  <c r="T1123" i="19"/>
  <c r="K1123" i="19"/>
  <c r="S1123" i="19"/>
  <c r="J1123" i="19"/>
  <c r="R1123" i="19"/>
  <c r="I1123" i="19"/>
  <c r="V1115" i="19"/>
  <c r="M1115" i="19"/>
  <c r="E1115" i="19"/>
  <c r="U1115" i="19"/>
  <c r="L1115" i="19"/>
  <c r="T1115" i="19"/>
  <c r="K1115" i="19"/>
  <c r="S1115" i="19"/>
  <c r="J1115" i="19"/>
  <c r="R1115" i="19"/>
  <c r="I1115" i="19"/>
  <c r="Q1115" i="19"/>
  <c r="H1115" i="19"/>
  <c r="AA1115" i="19"/>
  <c r="G1115" i="19"/>
  <c r="Z1115" i="19"/>
  <c r="N1115" i="19"/>
  <c r="F1115" i="19"/>
  <c r="T1107" i="19"/>
  <c r="K1107" i="19"/>
  <c r="S1107" i="19"/>
  <c r="J1107" i="19"/>
  <c r="R1107" i="19"/>
  <c r="I1107" i="19"/>
  <c r="Q1107" i="19"/>
  <c r="H1107" i="19"/>
  <c r="AA1107" i="19"/>
  <c r="G1107" i="19"/>
  <c r="Z1107" i="19"/>
  <c r="N1107" i="19"/>
  <c r="F1107" i="19"/>
  <c r="V1107" i="19"/>
  <c r="M1107" i="19"/>
  <c r="E1107" i="19"/>
  <c r="U1107" i="19"/>
  <c r="L1107" i="19"/>
  <c r="Q1099" i="19"/>
  <c r="H1099" i="19"/>
  <c r="AA1099" i="19"/>
  <c r="G1099" i="19"/>
  <c r="Z1099" i="19"/>
  <c r="N1099" i="19"/>
  <c r="F1099" i="19"/>
  <c r="V1099" i="19"/>
  <c r="M1099" i="19"/>
  <c r="E1099" i="19"/>
  <c r="U1099" i="19"/>
  <c r="L1099" i="19"/>
  <c r="T1099" i="19"/>
  <c r="K1099" i="19"/>
  <c r="S1099" i="19"/>
  <c r="J1099" i="19"/>
  <c r="R1099" i="19"/>
  <c r="I1099" i="19"/>
  <c r="V1091" i="19"/>
  <c r="M1091" i="19"/>
  <c r="E1091" i="19"/>
  <c r="U1091" i="19"/>
  <c r="L1091" i="19"/>
  <c r="T1091" i="19"/>
  <c r="K1091" i="19"/>
  <c r="S1091" i="19"/>
  <c r="J1091" i="19"/>
  <c r="R1091" i="19"/>
  <c r="I1091" i="19"/>
  <c r="Q1091" i="19"/>
  <c r="H1091" i="19"/>
  <c r="AA1091" i="19"/>
  <c r="G1091" i="19"/>
  <c r="Z1091" i="19"/>
  <c r="N1091" i="19"/>
  <c r="F1091" i="19"/>
  <c r="T1083" i="19"/>
  <c r="K1083" i="19"/>
  <c r="S1083" i="19"/>
  <c r="J1083" i="19"/>
  <c r="R1083" i="19"/>
  <c r="I1083" i="19"/>
  <c r="Q1083" i="19"/>
  <c r="H1083" i="19"/>
  <c r="AA1083" i="19"/>
  <c r="G1083" i="19"/>
  <c r="Z1083" i="19"/>
  <c r="N1083" i="19"/>
  <c r="F1083" i="19"/>
  <c r="V1083" i="19"/>
  <c r="M1083" i="19"/>
  <c r="E1083" i="19"/>
  <c r="U1083" i="19"/>
  <c r="L1083" i="19"/>
  <c r="Q1075" i="19"/>
  <c r="H1075" i="19"/>
  <c r="AA1075" i="19"/>
  <c r="G1075" i="19"/>
  <c r="Z1075" i="19"/>
  <c r="N1075" i="19"/>
  <c r="F1075" i="19"/>
  <c r="V1075" i="19"/>
  <c r="M1075" i="19"/>
  <c r="E1075" i="19"/>
  <c r="U1075" i="19"/>
  <c r="L1075" i="19"/>
  <c r="T1075" i="19"/>
  <c r="K1075" i="19"/>
  <c r="S1075" i="19"/>
  <c r="J1075" i="19"/>
  <c r="R1075" i="19"/>
  <c r="I1075" i="19"/>
  <c r="U1067" i="19"/>
  <c r="L1067" i="19"/>
  <c r="T1067" i="19"/>
  <c r="K1067" i="19"/>
  <c r="S1067" i="19"/>
  <c r="J1067" i="19"/>
  <c r="R1067" i="19"/>
  <c r="I1067" i="19"/>
  <c r="Q1067" i="19"/>
  <c r="H1067" i="19"/>
  <c r="AA1067" i="19"/>
  <c r="G1067" i="19"/>
  <c r="Z1067" i="19"/>
  <c r="N1067" i="19"/>
  <c r="F1067" i="19"/>
  <c r="V1067" i="19"/>
  <c r="M1067" i="19"/>
  <c r="E1067" i="19"/>
  <c r="U1059" i="19"/>
  <c r="L1059" i="19"/>
  <c r="T1059" i="19"/>
  <c r="K1059" i="19"/>
  <c r="S1059" i="19"/>
  <c r="J1059" i="19"/>
  <c r="R1059" i="19"/>
  <c r="I1059" i="19"/>
  <c r="Q1059" i="19"/>
  <c r="H1059" i="19"/>
  <c r="AA1059" i="19"/>
  <c r="G1059" i="19"/>
  <c r="Z1059" i="19"/>
  <c r="N1059" i="19"/>
  <c r="F1059" i="19"/>
  <c r="V1059" i="19"/>
  <c r="M1059" i="19"/>
  <c r="E1059" i="19"/>
  <c r="Q1051" i="19"/>
  <c r="H1051" i="19"/>
  <c r="AA1051" i="19"/>
  <c r="G1051" i="19"/>
  <c r="Z1051" i="19"/>
  <c r="N1051" i="19"/>
  <c r="F1051" i="19"/>
  <c r="V1051" i="19"/>
  <c r="M1051" i="19"/>
  <c r="E1051" i="19"/>
  <c r="U1051" i="19"/>
  <c r="L1051" i="19"/>
  <c r="T1051" i="19"/>
  <c r="K1051" i="19"/>
  <c r="S1051" i="19"/>
  <c r="J1051" i="19"/>
  <c r="R1051" i="19"/>
  <c r="I1051" i="19"/>
  <c r="Z1043" i="19"/>
  <c r="N1043" i="19"/>
  <c r="F1043" i="19"/>
  <c r="V1043" i="19"/>
  <c r="M1043" i="19"/>
  <c r="E1043" i="19"/>
  <c r="U1043" i="19"/>
  <c r="L1043" i="19"/>
  <c r="T1043" i="19"/>
  <c r="K1043" i="19"/>
  <c r="S1043" i="19"/>
  <c r="J1043" i="19"/>
  <c r="R1043" i="19"/>
  <c r="I1043" i="19"/>
  <c r="Q1043" i="19"/>
  <c r="H1043" i="19"/>
  <c r="AA1043" i="19"/>
  <c r="G1043" i="19"/>
  <c r="U1035" i="19"/>
  <c r="L1035" i="19"/>
  <c r="T1035" i="19"/>
  <c r="K1035" i="19"/>
  <c r="S1035" i="19"/>
  <c r="J1035" i="19"/>
  <c r="R1035" i="19"/>
  <c r="I1035" i="19"/>
  <c r="Q1035" i="19"/>
  <c r="H1035" i="19"/>
  <c r="AA1035" i="19"/>
  <c r="G1035" i="19"/>
  <c r="Z1035" i="19"/>
  <c r="N1035" i="19"/>
  <c r="F1035" i="19"/>
  <c r="V1035" i="19"/>
  <c r="M1035" i="19"/>
  <c r="E1035" i="19"/>
  <c r="V1027" i="19"/>
  <c r="M1027" i="19"/>
  <c r="E1027" i="19"/>
  <c r="U1027" i="19"/>
  <c r="L1027" i="19"/>
  <c r="T1027" i="19"/>
  <c r="K1027" i="19"/>
  <c r="S1027" i="19"/>
  <c r="J1027" i="19"/>
  <c r="R1027" i="19"/>
  <c r="I1027" i="19"/>
  <c r="Q1027" i="19"/>
  <c r="H1027" i="19"/>
  <c r="AA1027" i="19"/>
  <c r="G1027" i="19"/>
  <c r="Z1027" i="19"/>
  <c r="N1027" i="19"/>
  <c r="F1027" i="19"/>
  <c r="V1019" i="19"/>
  <c r="M1019" i="19"/>
  <c r="E1019" i="19"/>
  <c r="U1019" i="19"/>
  <c r="L1019" i="19"/>
  <c r="T1019" i="19"/>
  <c r="K1019" i="19"/>
  <c r="S1019" i="19"/>
  <c r="J1019" i="19"/>
  <c r="R1019" i="19"/>
  <c r="I1019" i="19"/>
  <c r="Q1019" i="19"/>
  <c r="H1019" i="19"/>
  <c r="AA1019" i="19"/>
  <c r="G1019" i="19"/>
  <c r="Z1019" i="19"/>
  <c r="N1019" i="19"/>
  <c r="F1019" i="19"/>
  <c r="V1011" i="19"/>
  <c r="M1011" i="19"/>
  <c r="E1011" i="19"/>
  <c r="U1011" i="19"/>
  <c r="L1011" i="19"/>
  <c r="T1011" i="19"/>
  <c r="K1011" i="19"/>
  <c r="S1011" i="19"/>
  <c r="J1011" i="19"/>
  <c r="R1011" i="19"/>
  <c r="I1011" i="19"/>
  <c r="Q1011" i="19"/>
  <c r="H1011" i="19"/>
  <c r="AA1011" i="19"/>
  <c r="G1011" i="19"/>
  <c r="Z1011" i="19"/>
  <c r="N1011" i="19"/>
  <c r="F1011" i="19"/>
  <c r="V1003" i="19"/>
  <c r="M1003" i="19"/>
  <c r="E1003" i="19"/>
  <c r="U1003" i="19"/>
  <c r="L1003" i="19"/>
  <c r="T1003" i="19"/>
  <c r="K1003" i="19"/>
  <c r="S1003" i="19"/>
  <c r="J1003" i="19"/>
  <c r="R1003" i="19"/>
  <c r="I1003" i="19"/>
  <c r="Q1003" i="19"/>
  <c r="H1003" i="19"/>
  <c r="AA1003" i="19"/>
  <c r="G1003" i="19"/>
  <c r="Z1003" i="19"/>
  <c r="N1003" i="19"/>
  <c r="F1003" i="19"/>
  <c r="V995" i="19"/>
  <c r="M995" i="19"/>
  <c r="E995" i="19"/>
  <c r="U995" i="19"/>
  <c r="L995" i="19"/>
  <c r="T995" i="19"/>
  <c r="K995" i="19"/>
  <c r="S995" i="19"/>
  <c r="J995" i="19"/>
  <c r="R995" i="19"/>
  <c r="I995" i="19"/>
  <c r="Q995" i="19"/>
  <c r="H995" i="19"/>
  <c r="AA995" i="19"/>
  <c r="G995" i="19"/>
  <c r="Z995" i="19"/>
  <c r="N995" i="19"/>
  <c r="F995" i="19"/>
  <c r="V987" i="19"/>
  <c r="M987" i="19"/>
  <c r="E987" i="19"/>
  <c r="U987" i="19"/>
  <c r="L987" i="19"/>
  <c r="T987" i="19"/>
  <c r="K987" i="19"/>
  <c r="S987" i="19"/>
  <c r="J987" i="19"/>
  <c r="R987" i="19"/>
  <c r="I987" i="19"/>
  <c r="Q987" i="19"/>
  <c r="H987" i="19"/>
  <c r="AA987" i="19"/>
  <c r="G987" i="19"/>
  <c r="Z987" i="19"/>
  <c r="N987" i="19"/>
  <c r="F987" i="19"/>
  <c r="V979" i="19"/>
  <c r="M979" i="19"/>
  <c r="E979" i="19"/>
  <c r="U979" i="19"/>
  <c r="L979" i="19"/>
  <c r="T979" i="19"/>
  <c r="K979" i="19"/>
  <c r="S979" i="19"/>
  <c r="J979" i="19"/>
  <c r="R979" i="19"/>
  <c r="I979" i="19"/>
  <c r="Q979" i="19"/>
  <c r="H979" i="19"/>
  <c r="AA979" i="19"/>
  <c r="G979" i="19"/>
  <c r="Z979" i="19"/>
  <c r="N979" i="19"/>
  <c r="F979" i="19"/>
  <c r="V971" i="19"/>
  <c r="M971" i="19"/>
  <c r="E971" i="19"/>
  <c r="U971" i="19"/>
  <c r="L971" i="19"/>
  <c r="T971" i="19"/>
  <c r="K971" i="19"/>
  <c r="S971" i="19"/>
  <c r="J971" i="19"/>
  <c r="R971" i="19"/>
  <c r="I971" i="19"/>
  <c r="Q971" i="19"/>
  <c r="H971" i="19"/>
  <c r="AA971" i="19"/>
  <c r="G971" i="19"/>
  <c r="Z971" i="19"/>
  <c r="N971" i="19"/>
  <c r="F971" i="19"/>
  <c r="V963" i="19"/>
  <c r="M963" i="19"/>
  <c r="E963" i="19"/>
  <c r="U963" i="19"/>
  <c r="L963" i="19"/>
  <c r="T963" i="19"/>
  <c r="K963" i="19"/>
  <c r="S963" i="19"/>
  <c r="J963" i="19"/>
  <c r="R963" i="19"/>
  <c r="I963" i="19"/>
  <c r="Q963" i="19"/>
  <c r="H963" i="19"/>
  <c r="AA963" i="19"/>
  <c r="G963" i="19"/>
  <c r="Z963" i="19"/>
  <c r="N963" i="19"/>
  <c r="F963" i="19"/>
  <c r="U955" i="19"/>
  <c r="L955" i="19"/>
  <c r="T955" i="19"/>
  <c r="K955" i="19"/>
  <c r="S955" i="19"/>
  <c r="J955" i="19"/>
  <c r="R955" i="19"/>
  <c r="I955" i="19"/>
  <c r="Q955" i="19"/>
  <c r="H955" i="19"/>
  <c r="AA955" i="19"/>
  <c r="G955" i="19"/>
  <c r="Z955" i="19"/>
  <c r="N955" i="19"/>
  <c r="F955" i="19"/>
  <c r="V955" i="19"/>
  <c r="M955" i="19"/>
  <c r="E955" i="19"/>
  <c r="U947" i="19"/>
  <c r="L947" i="19"/>
  <c r="T947" i="19"/>
  <c r="K947" i="19"/>
  <c r="S947" i="19"/>
  <c r="J947" i="19"/>
  <c r="R947" i="19"/>
  <c r="I947" i="19"/>
  <c r="Q947" i="19"/>
  <c r="H947" i="19"/>
  <c r="AA947" i="19"/>
  <c r="G947" i="19"/>
  <c r="Z947" i="19"/>
  <c r="N947" i="19"/>
  <c r="F947" i="19"/>
  <c r="M947" i="19"/>
  <c r="E947" i="19"/>
  <c r="V947" i="19"/>
  <c r="U939" i="19"/>
  <c r="L939" i="19"/>
  <c r="T939" i="19"/>
  <c r="K939" i="19"/>
  <c r="S939" i="19"/>
  <c r="J939" i="19"/>
  <c r="R939" i="19"/>
  <c r="I939" i="19"/>
  <c r="Q939" i="19"/>
  <c r="H939" i="19"/>
  <c r="AA939" i="19"/>
  <c r="G939" i="19"/>
  <c r="Z939" i="19"/>
  <c r="N939" i="19"/>
  <c r="F939" i="19"/>
  <c r="V939" i="19"/>
  <c r="M939" i="19"/>
  <c r="E939" i="19"/>
  <c r="U931" i="19"/>
  <c r="L931" i="19"/>
  <c r="T931" i="19"/>
  <c r="K931" i="19"/>
  <c r="S931" i="19"/>
  <c r="J931" i="19"/>
  <c r="R931" i="19"/>
  <c r="I931" i="19"/>
  <c r="Q931" i="19"/>
  <c r="H931" i="19"/>
  <c r="AA931" i="19"/>
  <c r="G931" i="19"/>
  <c r="Z931" i="19"/>
  <c r="N931" i="19"/>
  <c r="F931" i="19"/>
  <c r="V931" i="19"/>
  <c r="M931" i="19"/>
  <c r="E931" i="19"/>
  <c r="U923" i="19"/>
  <c r="L923" i="19"/>
  <c r="T923" i="19"/>
  <c r="K923" i="19"/>
  <c r="S923" i="19"/>
  <c r="J923" i="19"/>
  <c r="R923" i="19"/>
  <c r="I923" i="19"/>
  <c r="Q923" i="19"/>
  <c r="H923" i="19"/>
  <c r="AA923" i="19"/>
  <c r="G923" i="19"/>
  <c r="Z923" i="19"/>
  <c r="N923" i="19"/>
  <c r="F923" i="19"/>
  <c r="V923" i="19"/>
  <c r="M923" i="19"/>
  <c r="E923" i="19"/>
  <c r="U915" i="19"/>
  <c r="L915" i="19"/>
  <c r="T915" i="19"/>
  <c r="K915" i="19"/>
  <c r="S915" i="19"/>
  <c r="J915" i="19"/>
  <c r="R915" i="19"/>
  <c r="I915" i="19"/>
  <c r="Q915" i="19"/>
  <c r="H915" i="19"/>
  <c r="AA915" i="19"/>
  <c r="G915" i="19"/>
  <c r="Z915" i="19"/>
  <c r="N915" i="19"/>
  <c r="F915" i="19"/>
  <c r="V915" i="19"/>
  <c r="M915" i="19"/>
  <c r="E915" i="19"/>
  <c r="U907" i="19"/>
  <c r="L907" i="19"/>
  <c r="T907" i="19"/>
  <c r="K907" i="19"/>
  <c r="S907" i="19"/>
  <c r="J907" i="19"/>
  <c r="R907" i="19"/>
  <c r="I907" i="19"/>
  <c r="Q907" i="19"/>
  <c r="H907" i="19"/>
  <c r="AA907" i="19"/>
  <c r="G907" i="19"/>
  <c r="Z907" i="19"/>
  <c r="N907" i="19"/>
  <c r="F907" i="19"/>
  <c r="E907" i="19"/>
  <c r="V907" i="19"/>
  <c r="M907" i="19"/>
  <c r="U899" i="19"/>
  <c r="L899" i="19"/>
  <c r="T899" i="19"/>
  <c r="K899" i="19"/>
  <c r="S899" i="19"/>
  <c r="J899" i="19"/>
  <c r="R899" i="19"/>
  <c r="I899" i="19"/>
  <c r="Q899" i="19"/>
  <c r="H899" i="19"/>
  <c r="AA899" i="19"/>
  <c r="G899" i="19"/>
  <c r="Z899" i="19"/>
  <c r="N899" i="19"/>
  <c r="F899" i="19"/>
  <c r="V899" i="19"/>
  <c r="M899" i="19"/>
  <c r="E899" i="19"/>
  <c r="U891" i="19"/>
  <c r="L891" i="19"/>
  <c r="T891" i="19"/>
  <c r="K891" i="19"/>
  <c r="S891" i="19"/>
  <c r="J891" i="19"/>
  <c r="R891" i="19"/>
  <c r="I891" i="19"/>
  <c r="Q891" i="19"/>
  <c r="H891" i="19"/>
  <c r="AA891" i="19"/>
  <c r="G891" i="19"/>
  <c r="Z891" i="19"/>
  <c r="N891" i="19"/>
  <c r="F891" i="19"/>
  <c r="V891" i="19"/>
  <c r="M891" i="19"/>
  <c r="E891" i="19"/>
  <c r="Z883" i="19"/>
  <c r="N883" i="19"/>
  <c r="F883" i="19"/>
  <c r="V883" i="19"/>
  <c r="M883" i="19"/>
  <c r="E883" i="19"/>
  <c r="U883" i="19"/>
  <c r="L883" i="19"/>
  <c r="T883" i="19"/>
  <c r="K883" i="19"/>
  <c r="S883" i="19"/>
  <c r="J883" i="19"/>
  <c r="R883" i="19"/>
  <c r="I883" i="19"/>
  <c r="Q883" i="19"/>
  <c r="H883" i="19"/>
  <c r="AA883" i="19"/>
  <c r="G883" i="19"/>
  <c r="Z875" i="19"/>
  <c r="N875" i="19"/>
  <c r="F875" i="19"/>
  <c r="V875" i="19"/>
  <c r="M875" i="19"/>
  <c r="E875" i="19"/>
  <c r="U875" i="19"/>
  <c r="L875" i="19"/>
  <c r="T875" i="19"/>
  <c r="K875" i="19"/>
  <c r="S875" i="19"/>
  <c r="J875" i="19"/>
  <c r="R875" i="19"/>
  <c r="I875" i="19"/>
  <c r="Q875" i="19"/>
  <c r="H875" i="19"/>
  <c r="AA875" i="19"/>
  <c r="G875" i="19"/>
  <c r="Z867" i="19"/>
  <c r="N867" i="19"/>
  <c r="F867" i="19"/>
  <c r="V867" i="19"/>
  <c r="M867" i="19"/>
  <c r="E867" i="19"/>
  <c r="U867" i="19"/>
  <c r="L867" i="19"/>
  <c r="T867" i="19"/>
  <c r="K867" i="19"/>
  <c r="S867" i="19"/>
  <c r="J867" i="19"/>
  <c r="R867" i="19"/>
  <c r="I867" i="19"/>
  <c r="Q867" i="19"/>
  <c r="H867" i="19"/>
  <c r="AA867" i="19"/>
  <c r="G867" i="19"/>
  <c r="Z859" i="19"/>
  <c r="N859" i="19"/>
  <c r="F859" i="19"/>
  <c r="V859" i="19"/>
  <c r="M859" i="19"/>
  <c r="E859" i="19"/>
  <c r="U859" i="19"/>
  <c r="L859" i="19"/>
  <c r="T859" i="19"/>
  <c r="K859" i="19"/>
  <c r="S859" i="19"/>
  <c r="J859" i="19"/>
  <c r="R859" i="19"/>
  <c r="I859" i="19"/>
  <c r="Q859" i="19"/>
  <c r="H859" i="19"/>
  <c r="AA859" i="19"/>
  <c r="G859" i="19"/>
  <c r="Z851" i="19"/>
  <c r="N851" i="19"/>
  <c r="F851" i="19"/>
  <c r="V851" i="19"/>
  <c r="M851" i="19"/>
  <c r="E851" i="19"/>
  <c r="U851" i="19"/>
  <c r="L851" i="19"/>
  <c r="T851" i="19"/>
  <c r="K851" i="19"/>
  <c r="S851" i="19"/>
  <c r="J851" i="19"/>
  <c r="R851" i="19"/>
  <c r="I851" i="19"/>
  <c r="Q851" i="19"/>
  <c r="H851" i="19"/>
  <c r="AA851" i="19"/>
  <c r="G851" i="19"/>
  <c r="Z843" i="19"/>
  <c r="N843" i="19"/>
  <c r="F843" i="19"/>
  <c r="V843" i="19"/>
  <c r="M843" i="19"/>
  <c r="E843" i="19"/>
  <c r="U843" i="19"/>
  <c r="L843" i="19"/>
  <c r="T843" i="19"/>
  <c r="K843" i="19"/>
  <c r="S843" i="19"/>
  <c r="J843" i="19"/>
  <c r="R843" i="19"/>
  <c r="I843" i="19"/>
  <c r="Q843" i="19"/>
  <c r="H843" i="19"/>
  <c r="AA843" i="19"/>
  <c r="G843" i="19"/>
  <c r="Z835" i="19"/>
  <c r="N835" i="19"/>
  <c r="F835" i="19"/>
  <c r="V835" i="19"/>
  <c r="M835" i="19"/>
  <c r="E835" i="19"/>
  <c r="U835" i="19"/>
  <c r="L835" i="19"/>
  <c r="T835" i="19"/>
  <c r="K835" i="19"/>
  <c r="S835" i="19"/>
  <c r="J835" i="19"/>
  <c r="R835" i="19"/>
  <c r="I835" i="19"/>
  <c r="Q835" i="19"/>
  <c r="H835" i="19"/>
  <c r="AA835" i="19"/>
  <c r="G835" i="19"/>
  <c r="Z827" i="19"/>
  <c r="N827" i="19"/>
  <c r="F827" i="19"/>
  <c r="V827" i="19"/>
  <c r="M827" i="19"/>
  <c r="E827" i="19"/>
  <c r="U827" i="19"/>
  <c r="L827" i="19"/>
  <c r="T827" i="19"/>
  <c r="K827" i="19"/>
  <c r="S827" i="19"/>
  <c r="J827" i="19"/>
  <c r="R827" i="19"/>
  <c r="I827" i="19"/>
  <c r="Q827" i="19"/>
  <c r="H827" i="19"/>
  <c r="AA827" i="19"/>
  <c r="G827" i="19"/>
  <c r="Z819" i="19"/>
  <c r="N819" i="19"/>
  <c r="F819" i="19"/>
  <c r="V819" i="19"/>
  <c r="M819" i="19"/>
  <c r="E819" i="19"/>
  <c r="U819" i="19"/>
  <c r="L819" i="19"/>
  <c r="T819" i="19"/>
  <c r="K819" i="19"/>
  <c r="S819" i="19"/>
  <c r="J819" i="19"/>
  <c r="R819" i="19"/>
  <c r="I819" i="19"/>
  <c r="Q819" i="19"/>
  <c r="H819" i="19"/>
  <c r="AA819" i="19"/>
  <c r="G819" i="19"/>
  <c r="Z811" i="19"/>
  <c r="N811" i="19"/>
  <c r="F811" i="19"/>
  <c r="V811" i="19"/>
  <c r="M811" i="19"/>
  <c r="E811" i="19"/>
  <c r="U811" i="19"/>
  <c r="L811" i="19"/>
  <c r="T811" i="19"/>
  <c r="K811" i="19"/>
  <c r="S811" i="19"/>
  <c r="J811" i="19"/>
  <c r="R811" i="19"/>
  <c r="I811" i="19"/>
  <c r="Q811" i="19"/>
  <c r="H811" i="19"/>
  <c r="AA811" i="19"/>
  <c r="G811" i="19"/>
  <c r="Z803" i="19"/>
  <c r="N803" i="19"/>
  <c r="F803" i="19"/>
  <c r="V803" i="19"/>
  <c r="M803" i="19"/>
  <c r="E803" i="19"/>
  <c r="U803" i="19"/>
  <c r="L803" i="19"/>
  <c r="T803" i="19"/>
  <c r="K803" i="19"/>
  <c r="S803" i="19"/>
  <c r="J803" i="19"/>
  <c r="R803" i="19"/>
  <c r="I803" i="19"/>
  <c r="Q803" i="19"/>
  <c r="H803" i="19"/>
  <c r="AA803" i="19"/>
  <c r="G803" i="19"/>
  <c r="Z795" i="19"/>
  <c r="N795" i="19"/>
  <c r="F795" i="19"/>
  <c r="V795" i="19"/>
  <c r="M795" i="19"/>
  <c r="E795" i="19"/>
  <c r="U795" i="19"/>
  <c r="L795" i="19"/>
  <c r="T795" i="19"/>
  <c r="K795" i="19"/>
  <c r="S795" i="19"/>
  <c r="J795" i="19"/>
  <c r="R795" i="19"/>
  <c r="I795" i="19"/>
  <c r="Q795" i="19"/>
  <c r="H795" i="19"/>
  <c r="AA795" i="19"/>
  <c r="G795" i="19"/>
  <c r="Z787" i="19"/>
  <c r="N787" i="19"/>
  <c r="F787" i="19"/>
  <c r="V787" i="19"/>
  <c r="M787" i="19"/>
  <c r="E787" i="19"/>
  <c r="U787" i="19"/>
  <c r="L787" i="19"/>
  <c r="T787" i="19"/>
  <c r="K787" i="19"/>
  <c r="S787" i="19"/>
  <c r="J787" i="19"/>
  <c r="R787" i="19"/>
  <c r="I787" i="19"/>
  <c r="Q787" i="19"/>
  <c r="H787" i="19"/>
  <c r="AA787" i="19"/>
  <c r="G787" i="19"/>
  <c r="Z779" i="19"/>
  <c r="N779" i="19"/>
  <c r="F779" i="19"/>
  <c r="V779" i="19"/>
  <c r="M779" i="19"/>
  <c r="E779" i="19"/>
  <c r="U779" i="19"/>
  <c r="L779" i="19"/>
  <c r="T779" i="19"/>
  <c r="K779" i="19"/>
  <c r="S779" i="19"/>
  <c r="J779" i="19"/>
  <c r="R779" i="19"/>
  <c r="I779" i="19"/>
  <c r="Q779" i="19"/>
  <c r="H779" i="19"/>
  <c r="AA779" i="19"/>
  <c r="G779" i="19"/>
  <c r="Z771" i="19"/>
  <c r="N771" i="19"/>
  <c r="F771" i="19"/>
  <c r="V771" i="19"/>
  <c r="M771" i="19"/>
  <c r="E771" i="19"/>
  <c r="U771" i="19"/>
  <c r="L771" i="19"/>
  <c r="T771" i="19"/>
  <c r="K771" i="19"/>
  <c r="S771" i="19"/>
  <c r="J771" i="19"/>
  <c r="R771" i="19"/>
  <c r="I771" i="19"/>
  <c r="Q771" i="19"/>
  <c r="H771" i="19"/>
  <c r="AA771" i="19"/>
  <c r="G771" i="19"/>
  <c r="Z763" i="19"/>
  <c r="N763" i="19"/>
  <c r="F763" i="19"/>
  <c r="V763" i="19"/>
  <c r="M763" i="19"/>
  <c r="E763" i="19"/>
  <c r="U763" i="19"/>
  <c r="L763" i="19"/>
  <c r="T763" i="19"/>
  <c r="K763" i="19"/>
  <c r="S763" i="19"/>
  <c r="J763" i="19"/>
  <c r="R763" i="19"/>
  <c r="I763" i="19"/>
  <c r="Q763" i="19"/>
  <c r="H763" i="19"/>
  <c r="AA763" i="19"/>
  <c r="G763" i="19"/>
  <c r="Z755" i="19"/>
  <c r="N755" i="19"/>
  <c r="F755" i="19"/>
  <c r="V755" i="19"/>
  <c r="M755" i="19"/>
  <c r="E755" i="19"/>
  <c r="U755" i="19"/>
  <c r="L755" i="19"/>
  <c r="T755" i="19"/>
  <c r="K755" i="19"/>
  <c r="S755" i="19"/>
  <c r="J755" i="19"/>
  <c r="R755" i="19"/>
  <c r="I755" i="19"/>
  <c r="Q755" i="19"/>
  <c r="H755" i="19"/>
  <c r="AA755" i="19"/>
  <c r="G755" i="19"/>
  <c r="T747" i="19"/>
  <c r="K747" i="19"/>
  <c r="S747" i="19"/>
  <c r="J747" i="19"/>
  <c r="R747" i="19"/>
  <c r="I747" i="19"/>
  <c r="Q747" i="19"/>
  <c r="H747" i="19"/>
  <c r="AA747" i="19"/>
  <c r="G747" i="19"/>
  <c r="Z747" i="19"/>
  <c r="N747" i="19"/>
  <c r="F747" i="19"/>
  <c r="V747" i="19"/>
  <c r="M747" i="19"/>
  <c r="E747" i="19"/>
  <c r="U747" i="19"/>
  <c r="L747" i="19"/>
  <c r="T739" i="19"/>
  <c r="K739" i="19"/>
  <c r="S739" i="19"/>
  <c r="J739" i="19"/>
  <c r="R739" i="19"/>
  <c r="I739" i="19"/>
  <c r="Q739" i="19"/>
  <c r="H739" i="19"/>
  <c r="AA739" i="19"/>
  <c r="G739" i="19"/>
  <c r="Z739" i="19"/>
  <c r="N739" i="19"/>
  <c r="F739" i="19"/>
  <c r="V739" i="19"/>
  <c r="M739" i="19"/>
  <c r="E739" i="19"/>
  <c r="U739" i="19"/>
  <c r="L739" i="19"/>
  <c r="T731" i="19"/>
  <c r="K731" i="19"/>
  <c r="S731" i="19"/>
  <c r="J731" i="19"/>
  <c r="R731" i="19"/>
  <c r="I731" i="19"/>
  <c r="Q731" i="19"/>
  <c r="H731" i="19"/>
  <c r="AA731" i="19"/>
  <c r="G731" i="19"/>
  <c r="Z731" i="19"/>
  <c r="N731" i="19"/>
  <c r="F731" i="19"/>
  <c r="V731" i="19"/>
  <c r="M731" i="19"/>
  <c r="E731" i="19"/>
  <c r="U731" i="19"/>
  <c r="L731" i="19"/>
  <c r="T723" i="19"/>
  <c r="K723" i="19"/>
  <c r="S723" i="19"/>
  <c r="J723" i="19"/>
  <c r="R723" i="19"/>
  <c r="I723" i="19"/>
  <c r="Q723" i="19"/>
  <c r="H723" i="19"/>
  <c r="AA723" i="19"/>
  <c r="G723" i="19"/>
  <c r="Z723" i="19"/>
  <c r="N723" i="19"/>
  <c r="F723" i="19"/>
  <c r="V723" i="19"/>
  <c r="M723" i="19"/>
  <c r="E723" i="19"/>
  <c r="U723" i="19"/>
  <c r="L723" i="19"/>
  <c r="T715" i="19"/>
  <c r="K715" i="19"/>
  <c r="S715" i="19"/>
  <c r="J715" i="19"/>
  <c r="R715" i="19"/>
  <c r="I715" i="19"/>
  <c r="Q715" i="19"/>
  <c r="H715" i="19"/>
  <c r="AA715" i="19"/>
  <c r="G715" i="19"/>
  <c r="Z715" i="19"/>
  <c r="N715" i="19"/>
  <c r="F715" i="19"/>
  <c r="V715" i="19"/>
  <c r="M715" i="19"/>
  <c r="E715" i="19"/>
  <c r="U715" i="19"/>
  <c r="L715" i="19"/>
  <c r="T707" i="19"/>
  <c r="K707" i="19"/>
  <c r="S707" i="19"/>
  <c r="J707" i="19"/>
  <c r="R707" i="19"/>
  <c r="I707" i="19"/>
  <c r="Q707" i="19"/>
  <c r="H707" i="19"/>
  <c r="AA707" i="19"/>
  <c r="G707" i="19"/>
  <c r="Z707" i="19"/>
  <c r="N707" i="19"/>
  <c r="F707" i="19"/>
  <c r="V707" i="19"/>
  <c r="M707" i="19"/>
  <c r="E707" i="19"/>
  <c r="U707" i="19"/>
  <c r="L707" i="19"/>
  <c r="T699" i="19"/>
  <c r="K699" i="19"/>
  <c r="S699" i="19"/>
  <c r="J699" i="19"/>
  <c r="R699" i="19"/>
  <c r="I699" i="19"/>
  <c r="Q699" i="19"/>
  <c r="H699" i="19"/>
  <c r="AA699" i="19"/>
  <c r="G699" i="19"/>
  <c r="Z699" i="19"/>
  <c r="N699" i="19"/>
  <c r="F699" i="19"/>
  <c r="V699" i="19"/>
  <c r="M699" i="19"/>
  <c r="E699" i="19"/>
  <c r="U699" i="19"/>
  <c r="L699" i="19"/>
  <c r="T691" i="19"/>
  <c r="K691" i="19"/>
  <c r="S691" i="19"/>
  <c r="J691" i="19"/>
  <c r="R691" i="19"/>
  <c r="I691" i="19"/>
  <c r="Q691" i="19"/>
  <c r="H691" i="19"/>
  <c r="AA691" i="19"/>
  <c r="G691" i="19"/>
  <c r="Z691" i="19"/>
  <c r="N691" i="19"/>
  <c r="F691" i="19"/>
  <c r="V691" i="19"/>
  <c r="M691" i="19"/>
  <c r="E691" i="19"/>
  <c r="L691" i="19"/>
  <c r="U691" i="19"/>
  <c r="T683" i="19"/>
  <c r="K683" i="19"/>
  <c r="S683" i="19"/>
  <c r="J683" i="19"/>
  <c r="R683" i="19"/>
  <c r="I683" i="19"/>
  <c r="Q683" i="19"/>
  <c r="H683" i="19"/>
  <c r="AA683" i="19"/>
  <c r="G683" i="19"/>
  <c r="Z683" i="19"/>
  <c r="N683" i="19"/>
  <c r="F683" i="19"/>
  <c r="V683" i="19"/>
  <c r="M683" i="19"/>
  <c r="E683" i="19"/>
  <c r="U683" i="19"/>
  <c r="L683" i="19"/>
  <c r="T675" i="19"/>
  <c r="K675" i="19"/>
  <c r="S675" i="19"/>
  <c r="J675" i="19"/>
  <c r="R675" i="19"/>
  <c r="I675" i="19"/>
  <c r="Q675" i="19"/>
  <c r="H675" i="19"/>
  <c r="AA675" i="19"/>
  <c r="G675" i="19"/>
  <c r="Z675" i="19"/>
  <c r="N675" i="19"/>
  <c r="F675" i="19"/>
  <c r="V675" i="19"/>
  <c r="M675" i="19"/>
  <c r="E675" i="19"/>
  <c r="U675" i="19"/>
  <c r="L675" i="19"/>
  <c r="T667" i="19"/>
  <c r="K667" i="19"/>
  <c r="S667" i="19"/>
  <c r="J667" i="19"/>
  <c r="R667" i="19"/>
  <c r="I667" i="19"/>
  <c r="Q667" i="19"/>
  <c r="H667" i="19"/>
  <c r="AA667" i="19"/>
  <c r="G667" i="19"/>
  <c r="Z667" i="19"/>
  <c r="N667" i="19"/>
  <c r="F667" i="19"/>
  <c r="V667" i="19"/>
  <c r="M667" i="19"/>
  <c r="E667" i="19"/>
  <c r="U667" i="19"/>
  <c r="L667" i="19"/>
  <c r="T659" i="19"/>
  <c r="K659" i="19"/>
  <c r="S659" i="19"/>
  <c r="J659" i="19"/>
  <c r="R659" i="19"/>
  <c r="I659" i="19"/>
  <c r="Q659" i="19"/>
  <c r="H659" i="19"/>
  <c r="AA659" i="19"/>
  <c r="G659" i="19"/>
  <c r="Z659" i="19"/>
  <c r="N659" i="19"/>
  <c r="F659" i="19"/>
  <c r="V659" i="19"/>
  <c r="M659" i="19"/>
  <c r="E659" i="19"/>
  <c r="U659" i="19"/>
  <c r="L659" i="19"/>
  <c r="T651" i="19"/>
  <c r="K651" i="19"/>
  <c r="S651" i="19"/>
  <c r="J651" i="19"/>
  <c r="R651" i="19"/>
  <c r="I651" i="19"/>
  <c r="Q651" i="19"/>
  <c r="H651" i="19"/>
  <c r="AA651" i="19"/>
  <c r="G651" i="19"/>
  <c r="Z651" i="19"/>
  <c r="N651" i="19"/>
  <c r="F651" i="19"/>
  <c r="V651" i="19"/>
  <c r="M651" i="19"/>
  <c r="E651" i="19"/>
  <c r="U651" i="19"/>
  <c r="L651" i="19"/>
  <c r="T643" i="19"/>
  <c r="K643" i="19"/>
  <c r="S643" i="19"/>
  <c r="J643" i="19"/>
  <c r="R643" i="19"/>
  <c r="I643" i="19"/>
  <c r="Q643" i="19"/>
  <c r="H643" i="19"/>
  <c r="AA643" i="19"/>
  <c r="G643" i="19"/>
  <c r="Z643" i="19"/>
  <c r="N643" i="19"/>
  <c r="F643" i="19"/>
  <c r="V643" i="19"/>
  <c r="M643" i="19"/>
  <c r="E643" i="19"/>
  <c r="U643" i="19"/>
  <c r="L643" i="19"/>
  <c r="T635" i="19"/>
  <c r="K635" i="19"/>
  <c r="S635" i="19"/>
  <c r="J635" i="19"/>
  <c r="R635" i="19"/>
  <c r="I635" i="19"/>
  <c r="Q635" i="19"/>
  <c r="H635" i="19"/>
  <c r="AA635" i="19"/>
  <c r="G635" i="19"/>
  <c r="Z635" i="19"/>
  <c r="N635" i="19"/>
  <c r="F635" i="19"/>
  <c r="V635" i="19"/>
  <c r="M635" i="19"/>
  <c r="E635" i="19"/>
  <c r="U635" i="19"/>
  <c r="L635" i="19"/>
  <c r="T627" i="19"/>
  <c r="K627" i="19"/>
  <c r="R627" i="19"/>
  <c r="I627" i="19"/>
  <c r="Q627" i="19"/>
  <c r="H627" i="19"/>
  <c r="AA627" i="19"/>
  <c r="G627" i="19"/>
  <c r="Z627" i="19"/>
  <c r="N627" i="19"/>
  <c r="F627" i="19"/>
  <c r="V627" i="19"/>
  <c r="M627" i="19"/>
  <c r="E627" i="19"/>
  <c r="U627" i="19"/>
  <c r="S627" i="19"/>
  <c r="L627" i="19"/>
  <c r="J627" i="19"/>
  <c r="T619" i="19"/>
  <c r="K619" i="19"/>
  <c r="R619" i="19"/>
  <c r="I619" i="19"/>
  <c r="Q619" i="19"/>
  <c r="H619" i="19"/>
  <c r="AA619" i="19"/>
  <c r="G619" i="19"/>
  <c r="Z619" i="19"/>
  <c r="N619" i="19"/>
  <c r="F619" i="19"/>
  <c r="V619" i="19"/>
  <c r="M619" i="19"/>
  <c r="E619" i="19"/>
  <c r="S619" i="19"/>
  <c r="L619" i="19"/>
  <c r="J619" i="19"/>
  <c r="U619" i="19"/>
  <c r="T611" i="19"/>
  <c r="K611" i="19"/>
  <c r="R611" i="19"/>
  <c r="I611" i="19"/>
  <c r="Q611" i="19"/>
  <c r="H611" i="19"/>
  <c r="V611" i="19"/>
  <c r="M611" i="19"/>
  <c r="E611" i="19"/>
  <c r="N611" i="19"/>
  <c r="L611" i="19"/>
  <c r="J611" i="19"/>
  <c r="AA611" i="19"/>
  <c r="G611" i="19"/>
  <c r="Z611" i="19"/>
  <c r="F611" i="19"/>
  <c r="U611" i="19"/>
  <c r="S611" i="19"/>
  <c r="AA603" i="19"/>
  <c r="G603" i="19"/>
  <c r="Z603" i="19"/>
  <c r="N603" i="19"/>
  <c r="F603" i="19"/>
  <c r="V603" i="19"/>
  <c r="M603" i="19"/>
  <c r="E603" i="19"/>
  <c r="U603" i="19"/>
  <c r="L603" i="19"/>
  <c r="T603" i="19"/>
  <c r="K603" i="19"/>
  <c r="S603" i="19"/>
  <c r="J603" i="19"/>
  <c r="R603" i="19"/>
  <c r="I603" i="19"/>
  <c r="Q603" i="19"/>
  <c r="H603" i="19"/>
  <c r="AA595" i="19"/>
  <c r="G595" i="19"/>
  <c r="Z595" i="19"/>
  <c r="N595" i="19"/>
  <c r="F595" i="19"/>
  <c r="V595" i="19"/>
  <c r="M595" i="19"/>
  <c r="E595" i="19"/>
  <c r="U595" i="19"/>
  <c r="L595" i="19"/>
  <c r="T595" i="19"/>
  <c r="K595" i="19"/>
  <c r="S595" i="19"/>
  <c r="J595" i="19"/>
  <c r="R595" i="19"/>
  <c r="I595" i="19"/>
  <c r="Q595" i="19"/>
  <c r="H595" i="19"/>
  <c r="AA587" i="19"/>
  <c r="G587" i="19"/>
  <c r="Z587" i="19"/>
  <c r="N587" i="19"/>
  <c r="F587" i="19"/>
  <c r="V587" i="19"/>
  <c r="M587" i="19"/>
  <c r="E587" i="19"/>
  <c r="U587" i="19"/>
  <c r="L587" i="19"/>
  <c r="T587" i="19"/>
  <c r="K587" i="19"/>
  <c r="S587" i="19"/>
  <c r="J587" i="19"/>
  <c r="R587" i="19"/>
  <c r="I587" i="19"/>
  <c r="Q587" i="19"/>
  <c r="H587" i="19"/>
  <c r="AA579" i="19"/>
  <c r="G579" i="19"/>
  <c r="Z579" i="19"/>
  <c r="N579" i="19"/>
  <c r="F579" i="19"/>
  <c r="V579" i="19"/>
  <c r="M579" i="19"/>
  <c r="E579" i="19"/>
  <c r="U579" i="19"/>
  <c r="L579" i="19"/>
  <c r="T579" i="19"/>
  <c r="K579" i="19"/>
  <c r="S579" i="19"/>
  <c r="J579" i="19"/>
  <c r="R579" i="19"/>
  <c r="I579" i="19"/>
  <c r="Q579" i="19"/>
  <c r="H579" i="19"/>
  <c r="AA571" i="19"/>
  <c r="G571" i="19"/>
  <c r="Z571" i="19"/>
  <c r="N571" i="19"/>
  <c r="F571" i="19"/>
  <c r="V571" i="19"/>
  <c r="M571" i="19"/>
  <c r="E571" i="19"/>
  <c r="U571" i="19"/>
  <c r="L571" i="19"/>
  <c r="T571" i="19"/>
  <c r="K571" i="19"/>
  <c r="S571" i="19"/>
  <c r="J571" i="19"/>
  <c r="R571" i="19"/>
  <c r="I571" i="19"/>
  <c r="Q571" i="19"/>
  <c r="H571" i="19"/>
  <c r="AA563" i="19"/>
  <c r="G563" i="19"/>
  <c r="Z563" i="19"/>
  <c r="N563" i="19"/>
  <c r="F563" i="19"/>
  <c r="V563" i="19"/>
  <c r="M563" i="19"/>
  <c r="E563" i="19"/>
  <c r="U563" i="19"/>
  <c r="L563" i="19"/>
  <c r="T563" i="19"/>
  <c r="K563" i="19"/>
  <c r="S563" i="19"/>
  <c r="J563" i="19"/>
  <c r="R563" i="19"/>
  <c r="I563" i="19"/>
  <c r="Q563" i="19"/>
  <c r="H563" i="19"/>
  <c r="AA555" i="19"/>
  <c r="G555" i="19"/>
  <c r="Z555" i="19"/>
  <c r="N555" i="19"/>
  <c r="F555" i="19"/>
  <c r="V555" i="19"/>
  <c r="M555" i="19"/>
  <c r="E555" i="19"/>
  <c r="U555" i="19"/>
  <c r="L555" i="19"/>
  <c r="T555" i="19"/>
  <c r="K555" i="19"/>
  <c r="S555" i="19"/>
  <c r="J555" i="19"/>
  <c r="R555" i="19"/>
  <c r="I555" i="19"/>
  <c r="H555" i="19"/>
  <c r="Q555" i="19"/>
  <c r="AA547" i="19"/>
  <c r="G547" i="19"/>
  <c r="Z547" i="19"/>
  <c r="N547" i="19"/>
  <c r="F547" i="19"/>
  <c r="V547" i="19"/>
  <c r="M547" i="19"/>
  <c r="E547" i="19"/>
  <c r="U547" i="19"/>
  <c r="L547" i="19"/>
  <c r="T547" i="19"/>
  <c r="K547" i="19"/>
  <c r="S547" i="19"/>
  <c r="J547" i="19"/>
  <c r="R547" i="19"/>
  <c r="I547" i="19"/>
  <c r="Q547" i="19"/>
  <c r="H547" i="19"/>
  <c r="AA539" i="19"/>
  <c r="G539" i="19"/>
  <c r="Z539" i="19"/>
  <c r="N539" i="19"/>
  <c r="F539" i="19"/>
  <c r="V539" i="19"/>
  <c r="M539" i="19"/>
  <c r="E539" i="19"/>
  <c r="U539" i="19"/>
  <c r="L539" i="19"/>
  <c r="T539" i="19"/>
  <c r="K539" i="19"/>
  <c r="S539" i="19"/>
  <c r="J539" i="19"/>
  <c r="R539" i="19"/>
  <c r="I539" i="19"/>
  <c r="Q539" i="19"/>
  <c r="H539" i="19"/>
  <c r="AA531" i="19"/>
  <c r="G531" i="19"/>
  <c r="Z531" i="19"/>
  <c r="N531" i="19"/>
  <c r="F531" i="19"/>
  <c r="V531" i="19"/>
  <c r="M531" i="19"/>
  <c r="E531" i="19"/>
  <c r="U531" i="19"/>
  <c r="L531" i="19"/>
  <c r="T531" i="19"/>
  <c r="K531" i="19"/>
  <c r="S531" i="19"/>
  <c r="J531" i="19"/>
  <c r="R531" i="19"/>
  <c r="I531" i="19"/>
  <c r="Q531" i="19"/>
  <c r="H531" i="19"/>
  <c r="AA523" i="19"/>
  <c r="G523" i="19"/>
  <c r="Z523" i="19"/>
  <c r="N523" i="19"/>
  <c r="F523" i="19"/>
  <c r="V523" i="19"/>
  <c r="M523" i="19"/>
  <c r="E523" i="19"/>
  <c r="U523" i="19"/>
  <c r="L523" i="19"/>
  <c r="T523" i="19"/>
  <c r="K523" i="19"/>
  <c r="S523" i="19"/>
  <c r="J523" i="19"/>
  <c r="R523" i="19"/>
  <c r="I523" i="19"/>
  <c r="Q523" i="19"/>
  <c r="H523" i="19"/>
  <c r="AA515" i="19"/>
  <c r="G515" i="19"/>
  <c r="Z515" i="19"/>
  <c r="N515" i="19"/>
  <c r="F515" i="19"/>
  <c r="V515" i="19"/>
  <c r="M515" i="19"/>
  <c r="E515" i="19"/>
  <c r="U515" i="19"/>
  <c r="L515" i="19"/>
  <c r="T515" i="19"/>
  <c r="K515" i="19"/>
  <c r="S515" i="19"/>
  <c r="J515" i="19"/>
  <c r="R515" i="19"/>
  <c r="I515" i="19"/>
  <c r="Q515" i="19"/>
  <c r="H515" i="19"/>
  <c r="AA507" i="19"/>
  <c r="G507" i="19"/>
  <c r="Z507" i="19"/>
  <c r="N507" i="19"/>
  <c r="F507" i="19"/>
  <c r="V507" i="19"/>
  <c r="M507" i="19"/>
  <c r="E507" i="19"/>
  <c r="U507" i="19"/>
  <c r="L507" i="19"/>
  <c r="T507" i="19"/>
  <c r="K507" i="19"/>
  <c r="S507" i="19"/>
  <c r="J507" i="19"/>
  <c r="R507" i="19"/>
  <c r="I507" i="19"/>
  <c r="Q507" i="19"/>
  <c r="H507" i="19"/>
  <c r="AA499" i="19"/>
  <c r="G499" i="19"/>
  <c r="Z499" i="19"/>
  <c r="N499" i="19"/>
  <c r="F499" i="19"/>
  <c r="V499" i="19"/>
  <c r="M499" i="19"/>
  <c r="E499" i="19"/>
  <c r="U499" i="19"/>
  <c r="L499" i="19"/>
  <c r="T499" i="19"/>
  <c r="K499" i="19"/>
  <c r="S499" i="19"/>
  <c r="J499" i="19"/>
  <c r="R499" i="19"/>
  <c r="I499" i="19"/>
  <c r="Q499" i="19"/>
  <c r="H499" i="19"/>
  <c r="AA491" i="19"/>
  <c r="G491" i="19"/>
  <c r="Z491" i="19"/>
  <c r="N491" i="19"/>
  <c r="F491" i="19"/>
  <c r="V491" i="19"/>
  <c r="M491" i="19"/>
  <c r="E491" i="19"/>
  <c r="U491" i="19"/>
  <c r="L491" i="19"/>
  <c r="T491" i="19"/>
  <c r="K491" i="19"/>
  <c r="R491" i="19"/>
  <c r="I491" i="19"/>
  <c r="S491" i="19"/>
  <c r="Q491" i="19"/>
  <c r="J491" i="19"/>
  <c r="H491" i="19"/>
  <c r="Z483" i="19"/>
  <c r="N483" i="19"/>
  <c r="F483" i="19"/>
  <c r="V483" i="19"/>
  <c r="M483" i="19"/>
  <c r="E483" i="19"/>
  <c r="U483" i="19"/>
  <c r="L483" i="19"/>
  <c r="T483" i="19"/>
  <c r="K483" i="19"/>
  <c r="S483" i="19"/>
  <c r="J483" i="19"/>
  <c r="R483" i="19"/>
  <c r="I483" i="19"/>
  <c r="Q483" i="19"/>
  <c r="H483" i="19"/>
  <c r="AA483" i="19"/>
  <c r="G483" i="19"/>
  <c r="Z475" i="19"/>
  <c r="N475" i="19"/>
  <c r="F475" i="19"/>
  <c r="V475" i="19"/>
  <c r="M475" i="19"/>
  <c r="E475" i="19"/>
  <c r="U475" i="19"/>
  <c r="L475" i="19"/>
  <c r="T475" i="19"/>
  <c r="K475" i="19"/>
  <c r="S475" i="19"/>
  <c r="J475" i="19"/>
  <c r="R475" i="19"/>
  <c r="I475" i="19"/>
  <c r="Q475" i="19"/>
  <c r="H475" i="19"/>
  <c r="AA475" i="19"/>
  <c r="G475" i="19"/>
  <c r="Z467" i="19"/>
  <c r="N467" i="19"/>
  <c r="F467" i="19"/>
  <c r="V467" i="19"/>
  <c r="M467" i="19"/>
  <c r="E467" i="19"/>
  <c r="U467" i="19"/>
  <c r="L467" i="19"/>
  <c r="T467" i="19"/>
  <c r="K467" i="19"/>
  <c r="S467" i="19"/>
  <c r="J467" i="19"/>
  <c r="R467" i="19"/>
  <c r="I467" i="19"/>
  <c r="Q467" i="19"/>
  <c r="H467" i="19"/>
  <c r="AA467" i="19"/>
  <c r="G467" i="19"/>
  <c r="Z459" i="19"/>
  <c r="N459" i="19"/>
  <c r="F459" i="19"/>
  <c r="V459" i="19"/>
  <c r="M459" i="19"/>
  <c r="E459" i="19"/>
  <c r="U459" i="19"/>
  <c r="L459" i="19"/>
  <c r="T459" i="19"/>
  <c r="K459" i="19"/>
  <c r="S459" i="19"/>
  <c r="J459" i="19"/>
  <c r="R459" i="19"/>
  <c r="I459" i="19"/>
  <c r="Q459" i="19"/>
  <c r="H459" i="19"/>
  <c r="AA459" i="19"/>
  <c r="G459" i="19"/>
  <c r="Z451" i="19"/>
  <c r="N451" i="19"/>
  <c r="F451" i="19"/>
  <c r="V451" i="19"/>
  <c r="M451" i="19"/>
  <c r="E451" i="19"/>
  <c r="U451" i="19"/>
  <c r="L451" i="19"/>
  <c r="T451" i="19"/>
  <c r="K451" i="19"/>
  <c r="S451" i="19"/>
  <c r="J451" i="19"/>
  <c r="R451" i="19"/>
  <c r="I451" i="19"/>
  <c r="Q451" i="19"/>
  <c r="H451" i="19"/>
  <c r="G451" i="19"/>
  <c r="AA451" i="19"/>
  <c r="Z443" i="19"/>
  <c r="N443" i="19"/>
  <c r="F443" i="19"/>
  <c r="V443" i="19"/>
  <c r="M443" i="19"/>
  <c r="E443" i="19"/>
  <c r="U443" i="19"/>
  <c r="L443" i="19"/>
  <c r="T443" i="19"/>
  <c r="K443" i="19"/>
  <c r="S443" i="19"/>
  <c r="J443" i="19"/>
  <c r="R443" i="19"/>
  <c r="I443" i="19"/>
  <c r="Q443" i="19"/>
  <c r="H443" i="19"/>
  <c r="AA443" i="19"/>
  <c r="G443" i="19"/>
  <c r="Z435" i="19"/>
  <c r="N435" i="19"/>
  <c r="F435" i="19"/>
  <c r="V435" i="19"/>
  <c r="M435" i="19"/>
  <c r="E435" i="19"/>
  <c r="U435" i="19"/>
  <c r="L435" i="19"/>
  <c r="T435" i="19"/>
  <c r="K435" i="19"/>
  <c r="S435" i="19"/>
  <c r="J435" i="19"/>
  <c r="R435" i="19"/>
  <c r="I435" i="19"/>
  <c r="Q435" i="19"/>
  <c r="H435" i="19"/>
  <c r="AA435" i="19"/>
  <c r="G435" i="19"/>
  <c r="Z427" i="19"/>
  <c r="N427" i="19"/>
  <c r="F427" i="19"/>
  <c r="V427" i="19"/>
  <c r="M427" i="19"/>
  <c r="E427" i="19"/>
  <c r="U427" i="19"/>
  <c r="L427" i="19"/>
  <c r="T427" i="19"/>
  <c r="K427" i="19"/>
  <c r="S427" i="19"/>
  <c r="J427" i="19"/>
  <c r="R427" i="19"/>
  <c r="I427" i="19"/>
  <c r="Q427" i="19"/>
  <c r="H427" i="19"/>
  <c r="G427" i="19"/>
  <c r="AA427" i="19"/>
  <c r="Z419" i="19"/>
  <c r="N419" i="19"/>
  <c r="F419" i="19"/>
  <c r="V419" i="19"/>
  <c r="M419" i="19"/>
  <c r="E419" i="19"/>
  <c r="U419" i="19"/>
  <c r="L419" i="19"/>
  <c r="T419" i="19"/>
  <c r="K419" i="19"/>
  <c r="S419" i="19"/>
  <c r="J419" i="19"/>
  <c r="R419" i="19"/>
  <c r="I419" i="19"/>
  <c r="Q419" i="19"/>
  <c r="H419" i="19"/>
  <c r="AA419" i="19"/>
  <c r="G419" i="19"/>
  <c r="Z411" i="19"/>
  <c r="N411" i="19"/>
  <c r="F411" i="19"/>
  <c r="V411" i="19"/>
  <c r="M411" i="19"/>
  <c r="E411" i="19"/>
  <c r="U411" i="19"/>
  <c r="L411" i="19"/>
  <c r="T411" i="19"/>
  <c r="K411" i="19"/>
  <c r="S411" i="19"/>
  <c r="J411" i="19"/>
  <c r="R411" i="19"/>
  <c r="I411" i="19"/>
  <c r="Q411" i="19"/>
  <c r="H411" i="19"/>
  <c r="AA411" i="19"/>
  <c r="G411" i="19"/>
  <c r="Z403" i="19"/>
  <c r="N403" i="19"/>
  <c r="F403" i="19"/>
  <c r="V403" i="19"/>
  <c r="M403" i="19"/>
  <c r="E403" i="19"/>
  <c r="U403" i="19"/>
  <c r="L403" i="19"/>
  <c r="T403" i="19"/>
  <c r="K403" i="19"/>
  <c r="S403" i="19"/>
  <c r="J403" i="19"/>
  <c r="R403" i="19"/>
  <c r="I403" i="19"/>
  <c r="Q403" i="19"/>
  <c r="H403" i="19"/>
  <c r="AA403" i="19"/>
  <c r="G403" i="19"/>
  <c r="Z395" i="19"/>
  <c r="N395" i="19"/>
  <c r="F395" i="19"/>
  <c r="V395" i="19"/>
  <c r="M395" i="19"/>
  <c r="E395" i="19"/>
  <c r="U395" i="19"/>
  <c r="L395" i="19"/>
  <c r="T395" i="19"/>
  <c r="K395" i="19"/>
  <c r="S395" i="19"/>
  <c r="J395" i="19"/>
  <c r="R395" i="19"/>
  <c r="I395" i="19"/>
  <c r="Q395" i="19"/>
  <c r="H395" i="19"/>
  <c r="AA395" i="19"/>
  <c r="G395" i="19"/>
  <c r="Z387" i="19"/>
  <c r="N387" i="19"/>
  <c r="F387" i="19"/>
  <c r="V387" i="19"/>
  <c r="M387" i="19"/>
  <c r="E387" i="19"/>
  <c r="U387" i="19"/>
  <c r="L387" i="19"/>
  <c r="T387" i="19"/>
  <c r="K387" i="19"/>
  <c r="S387" i="19"/>
  <c r="J387" i="19"/>
  <c r="R387" i="19"/>
  <c r="I387" i="19"/>
  <c r="Q387" i="19"/>
  <c r="H387" i="19"/>
  <c r="G387" i="19"/>
  <c r="AA387" i="19"/>
  <c r="V379" i="19"/>
  <c r="M379" i="19"/>
  <c r="E379" i="19"/>
  <c r="U379" i="19"/>
  <c r="L379" i="19"/>
  <c r="T379" i="19"/>
  <c r="K379" i="19"/>
  <c r="S379" i="19"/>
  <c r="J379" i="19"/>
  <c r="R379" i="19"/>
  <c r="I379" i="19"/>
  <c r="Q379" i="19"/>
  <c r="H379" i="19"/>
  <c r="AA379" i="19"/>
  <c r="Z379" i="19"/>
  <c r="N379" i="19"/>
  <c r="G379" i="19"/>
  <c r="F379" i="19"/>
  <c r="V371" i="19"/>
  <c r="M371" i="19"/>
  <c r="E371" i="19"/>
  <c r="U371" i="19"/>
  <c r="L371" i="19"/>
  <c r="T371" i="19"/>
  <c r="K371" i="19"/>
  <c r="S371" i="19"/>
  <c r="J371" i="19"/>
  <c r="R371" i="19"/>
  <c r="I371" i="19"/>
  <c r="Q371" i="19"/>
  <c r="H371" i="19"/>
  <c r="Z371" i="19"/>
  <c r="N371" i="19"/>
  <c r="G371" i="19"/>
  <c r="F371" i="19"/>
  <c r="AA371" i="19"/>
  <c r="U363" i="19"/>
  <c r="Q363" i="19"/>
  <c r="V363" i="19"/>
  <c r="K363" i="19"/>
  <c r="T363" i="19"/>
  <c r="J363" i="19"/>
  <c r="S363" i="19"/>
  <c r="I363" i="19"/>
  <c r="R363" i="19"/>
  <c r="H363" i="19"/>
  <c r="G363" i="19"/>
  <c r="N363" i="19"/>
  <c r="F363" i="19"/>
  <c r="AA363" i="19"/>
  <c r="M363" i="19"/>
  <c r="E363" i="19"/>
  <c r="Z363" i="19"/>
  <c r="L363" i="19"/>
  <c r="T355" i="19"/>
  <c r="K355" i="19"/>
  <c r="S355" i="19"/>
  <c r="J355" i="19"/>
  <c r="R355" i="19"/>
  <c r="I355" i="19"/>
  <c r="Q355" i="19"/>
  <c r="H355" i="19"/>
  <c r="AA355" i="19"/>
  <c r="G355" i="19"/>
  <c r="Z355" i="19"/>
  <c r="N355" i="19"/>
  <c r="F355" i="19"/>
  <c r="V355" i="19"/>
  <c r="M355" i="19"/>
  <c r="E355" i="19"/>
  <c r="U355" i="19"/>
  <c r="L355" i="19"/>
  <c r="T347" i="19"/>
  <c r="K347" i="19"/>
  <c r="S347" i="19"/>
  <c r="J347" i="19"/>
  <c r="R347" i="19"/>
  <c r="I347" i="19"/>
  <c r="Q347" i="19"/>
  <c r="H347" i="19"/>
  <c r="AA347" i="19"/>
  <c r="G347" i="19"/>
  <c r="Z347" i="19"/>
  <c r="N347" i="19"/>
  <c r="F347" i="19"/>
  <c r="V347" i="19"/>
  <c r="M347" i="19"/>
  <c r="E347" i="19"/>
  <c r="U347" i="19"/>
  <c r="L347" i="19"/>
  <c r="T339" i="19"/>
  <c r="K339" i="19"/>
  <c r="S339" i="19"/>
  <c r="J339" i="19"/>
  <c r="R339" i="19"/>
  <c r="I339" i="19"/>
  <c r="Q339" i="19"/>
  <c r="H339" i="19"/>
  <c r="AA339" i="19"/>
  <c r="G339" i="19"/>
  <c r="Z339" i="19"/>
  <c r="N339" i="19"/>
  <c r="F339" i="19"/>
  <c r="V339" i="19"/>
  <c r="M339" i="19"/>
  <c r="E339" i="19"/>
  <c r="U339" i="19"/>
  <c r="L339" i="19"/>
  <c r="T331" i="19"/>
  <c r="K331" i="19"/>
  <c r="S331" i="19"/>
  <c r="J331" i="19"/>
  <c r="R331" i="19"/>
  <c r="I331" i="19"/>
  <c r="Q331" i="19"/>
  <c r="H331" i="19"/>
  <c r="AA331" i="19"/>
  <c r="G331" i="19"/>
  <c r="Z331" i="19"/>
  <c r="N331" i="19"/>
  <c r="F331" i="19"/>
  <c r="V331" i="19"/>
  <c r="M331" i="19"/>
  <c r="E331" i="19"/>
  <c r="U331" i="19"/>
  <c r="L331" i="19"/>
  <c r="T323" i="19"/>
  <c r="K323" i="19"/>
  <c r="S323" i="19"/>
  <c r="J323" i="19"/>
  <c r="R323" i="19"/>
  <c r="I323" i="19"/>
  <c r="Q323" i="19"/>
  <c r="H323" i="19"/>
  <c r="AA323" i="19"/>
  <c r="G323" i="19"/>
  <c r="Z323" i="19"/>
  <c r="N323" i="19"/>
  <c r="F323" i="19"/>
  <c r="V323" i="19"/>
  <c r="M323" i="19"/>
  <c r="E323" i="19"/>
  <c r="U323" i="19"/>
  <c r="L323" i="19"/>
  <c r="T315" i="19"/>
  <c r="K315" i="19"/>
  <c r="S315" i="19"/>
  <c r="J315" i="19"/>
  <c r="R315" i="19"/>
  <c r="I315" i="19"/>
  <c r="Q315" i="19"/>
  <c r="H315" i="19"/>
  <c r="AA315" i="19"/>
  <c r="G315" i="19"/>
  <c r="Z315" i="19"/>
  <c r="N315" i="19"/>
  <c r="F315" i="19"/>
  <c r="V315" i="19"/>
  <c r="M315" i="19"/>
  <c r="E315" i="19"/>
  <c r="U315" i="19"/>
  <c r="L315" i="19"/>
  <c r="T307" i="19"/>
  <c r="K307" i="19"/>
  <c r="S307" i="19"/>
  <c r="J307" i="19"/>
  <c r="R307" i="19"/>
  <c r="I307" i="19"/>
  <c r="Q307" i="19"/>
  <c r="H307" i="19"/>
  <c r="AA307" i="19"/>
  <c r="G307" i="19"/>
  <c r="Z307" i="19"/>
  <c r="N307" i="19"/>
  <c r="F307" i="19"/>
  <c r="V307" i="19"/>
  <c r="M307" i="19"/>
  <c r="E307" i="19"/>
  <c r="U307" i="19"/>
  <c r="L307" i="19"/>
  <c r="T299" i="19"/>
  <c r="K299" i="19"/>
  <c r="S299" i="19"/>
  <c r="J299" i="19"/>
  <c r="R299" i="19"/>
  <c r="I299" i="19"/>
  <c r="Q299" i="19"/>
  <c r="H299" i="19"/>
  <c r="AA299" i="19"/>
  <c r="G299" i="19"/>
  <c r="Z299" i="19"/>
  <c r="N299" i="19"/>
  <c r="F299" i="19"/>
  <c r="V299" i="19"/>
  <c r="M299" i="19"/>
  <c r="E299" i="19"/>
  <c r="U299" i="19"/>
  <c r="L299" i="19"/>
  <c r="T291" i="19"/>
  <c r="K291" i="19"/>
  <c r="S291" i="19"/>
  <c r="J291" i="19"/>
  <c r="R291" i="19"/>
  <c r="I291" i="19"/>
  <c r="Q291" i="19"/>
  <c r="H291" i="19"/>
  <c r="AA291" i="19"/>
  <c r="G291" i="19"/>
  <c r="Z291" i="19"/>
  <c r="N291" i="19"/>
  <c r="F291" i="19"/>
  <c r="V291" i="19"/>
  <c r="M291" i="19"/>
  <c r="E291" i="19"/>
  <c r="U291" i="19"/>
  <c r="L291" i="19"/>
  <c r="T283" i="19"/>
  <c r="K283" i="19"/>
  <c r="S283" i="19"/>
  <c r="J283" i="19"/>
  <c r="R283" i="19"/>
  <c r="I283" i="19"/>
  <c r="Q283" i="19"/>
  <c r="H283" i="19"/>
  <c r="AA283" i="19"/>
  <c r="G283" i="19"/>
  <c r="Z283" i="19"/>
  <c r="N283" i="19"/>
  <c r="F283" i="19"/>
  <c r="V283" i="19"/>
  <c r="M283" i="19"/>
  <c r="E283" i="19"/>
  <c r="U283" i="19"/>
  <c r="L283" i="19"/>
  <c r="T275" i="19"/>
  <c r="K275" i="19"/>
  <c r="S275" i="19"/>
  <c r="J275" i="19"/>
  <c r="R275" i="19"/>
  <c r="I275" i="19"/>
  <c r="Q275" i="19"/>
  <c r="H275" i="19"/>
  <c r="AA275" i="19"/>
  <c r="G275" i="19"/>
  <c r="Z275" i="19"/>
  <c r="N275" i="19"/>
  <c r="F275" i="19"/>
  <c r="V275" i="19"/>
  <c r="M275" i="19"/>
  <c r="E275" i="19"/>
  <c r="U275" i="19"/>
  <c r="L275" i="19"/>
  <c r="T267" i="19"/>
  <c r="K267" i="19"/>
  <c r="S267" i="19"/>
  <c r="J267" i="19"/>
  <c r="R267" i="19"/>
  <c r="I267" i="19"/>
  <c r="Q267" i="19"/>
  <c r="H267" i="19"/>
  <c r="AA267" i="19"/>
  <c r="G267" i="19"/>
  <c r="Z267" i="19"/>
  <c r="N267" i="19"/>
  <c r="F267" i="19"/>
  <c r="V267" i="19"/>
  <c r="M267" i="19"/>
  <c r="E267" i="19"/>
  <c r="U267" i="19"/>
  <c r="L267" i="19"/>
  <c r="T259" i="19"/>
  <c r="K259" i="19"/>
  <c r="S259" i="19"/>
  <c r="J259" i="19"/>
  <c r="R259" i="19"/>
  <c r="I259" i="19"/>
  <c r="Q259" i="19"/>
  <c r="H259" i="19"/>
  <c r="AA259" i="19"/>
  <c r="G259" i="19"/>
  <c r="Z259" i="19"/>
  <c r="N259" i="19"/>
  <c r="F259" i="19"/>
  <c r="V259" i="19"/>
  <c r="M259" i="19"/>
  <c r="E259" i="19"/>
  <c r="U259" i="19"/>
  <c r="L259" i="19"/>
  <c r="T251" i="19"/>
  <c r="K251" i="19"/>
  <c r="S251" i="19"/>
  <c r="J251" i="19"/>
  <c r="R251" i="19"/>
  <c r="I251" i="19"/>
  <c r="Q251" i="19"/>
  <c r="H251" i="19"/>
  <c r="AA251" i="19"/>
  <c r="G251" i="19"/>
  <c r="Z251" i="19"/>
  <c r="N251" i="19"/>
  <c r="F251" i="19"/>
  <c r="V251" i="19"/>
  <c r="M251" i="19"/>
  <c r="E251" i="19"/>
  <c r="U251" i="19"/>
  <c r="L251" i="19"/>
  <c r="T243" i="19"/>
  <c r="S243" i="19"/>
  <c r="J243" i="19"/>
  <c r="R243" i="19"/>
  <c r="Q243" i="19"/>
  <c r="H243" i="19"/>
  <c r="AA243" i="19"/>
  <c r="Z243" i="19"/>
  <c r="N243" i="19"/>
  <c r="F243" i="19"/>
  <c r="V243" i="19"/>
  <c r="U243" i="19"/>
  <c r="L243" i="19"/>
  <c r="M243" i="19"/>
  <c r="K243" i="19"/>
  <c r="I243" i="19"/>
  <c r="G243" i="19"/>
  <c r="E243" i="19"/>
  <c r="R235" i="19"/>
  <c r="I235" i="19"/>
  <c r="Q235" i="19"/>
  <c r="H235" i="19"/>
  <c r="AA235" i="19"/>
  <c r="G235" i="19"/>
  <c r="Z235" i="19"/>
  <c r="N235" i="19"/>
  <c r="F235" i="19"/>
  <c r="V235" i="19"/>
  <c r="M235" i="19"/>
  <c r="E235" i="19"/>
  <c r="U235" i="19"/>
  <c r="L235" i="19"/>
  <c r="T235" i="19"/>
  <c r="K235" i="19"/>
  <c r="S235" i="19"/>
  <c r="J235" i="19"/>
  <c r="R227" i="19"/>
  <c r="I227" i="19"/>
  <c r="Q227" i="19"/>
  <c r="H227" i="19"/>
  <c r="AA227" i="19"/>
  <c r="G227" i="19"/>
  <c r="Z227" i="19"/>
  <c r="N227" i="19"/>
  <c r="F227" i="19"/>
  <c r="V227" i="19"/>
  <c r="M227" i="19"/>
  <c r="E227" i="19"/>
  <c r="U227" i="19"/>
  <c r="L227" i="19"/>
  <c r="T227" i="19"/>
  <c r="K227" i="19"/>
  <c r="S227" i="19"/>
  <c r="J227" i="19"/>
  <c r="R219" i="19"/>
  <c r="I219" i="19"/>
  <c r="Q219" i="19"/>
  <c r="H219" i="19"/>
  <c r="AA219" i="19"/>
  <c r="G219" i="19"/>
  <c r="Z219" i="19"/>
  <c r="N219" i="19"/>
  <c r="F219" i="19"/>
  <c r="V219" i="19"/>
  <c r="M219" i="19"/>
  <c r="E219" i="19"/>
  <c r="U219" i="19"/>
  <c r="L219" i="19"/>
  <c r="T219" i="19"/>
  <c r="K219" i="19"/>
  <c r="S219" i="19"/>
  <c r="J219" i="19"/>
  <c r="R211" i="19"/>
  <c r="I211" i="19"/>
  <c r="Q211" i="19"/>
  <c r="H211" i="19"/>
  <c r="AA211" i="19"/>
  <c r="G211" i="19"/>
  <c r="Z211" i="19"/>
  <c r="N211" i="19"/>
  <c r="F211" i="19"/>
  <c r="V211" i="19"/>
  <c r="M211" i="19"/>
  <c r="E211" i="19"/>
  <c r="U211" i="19"/>
  <c r="L211" i="19"/>
  <c r="T211" i="19"/>
  <c r="K211" i="19"/>
  <c r="S211" i="19"/>
  <c r="J211" i="19"/>
  <c r="R203" i="19"/>
  <c r="I203" i="19"/>
  <c r="Q203" i="19"/>
  <c r="H203" i="19"/>
  <c r="AA203" i="19"/>
  <c r="G203" i="19"/>
  <c r="Z203" i="19"/>
  <c r="N203" i="19"/>
  <c r="F203" i="19"/>
  <c r="V203" i="19"/>
  <c r="M203" i="19"/>
  <c r="E203" i="19"/>
  <c r="U203" i="19"/>
  <c r="L203" i="19"/>
  <c r="T203" i="19"/>
  <c r="K203" i="19"/>
  <c r="S203" i="19"/>
  <c r="J203" i="19"/>
  <c r="R195" i="19"/>
  <c r="I195" i="19"/>
  <c r="Q195" i="19"/>
  <c r="H195" i="19"/>
  <c r="AA195" i="19"/>
  <c r="G195" i="19"/>
  <c r="Z195" i="19"/>
  <c r="N195" i="19"/>
  <c r="F195" i="19"/>
  <c r="V195" i="19"/>
  <c r="M195" i="19"/>
  <c r="E195" i="19"/>
  <c r="U195" i="19"/>
  <c r="L195" i="19"/>
  <c r="T195" i="19"/>
  <c r="K195" i="19"/>
  <c r="S195" i="19"/>
  <c r="J195" i="19"/>
  <c r="R187" i="19"/>
  <c r="I187" i="19"/>
  <c r="Q187" i="19"/>
  <c r="H187" i="19"/>
  <c r="AA187" i="19"/>
  <c r="G187" i="19"/>
  <c r="Z187" i="19"/>
  <c r="N187" i="19"/>
  <c r="F187" i="19"/>
  <c r="V187" i="19"/>
  <c r="M187" i="19"/>
  <c r="E187" i="19"/>
  <c r="U187" i="19"/>
  <c r="L187" i="19"/>
  <c r="T187" i="19"/>
  <c r="K187" i="19"/>
  <c r="S187" i="19"/>
  <c r="J187" i="19"/>
  <c r="R179" i="19"/>
  <c r="I179" i="19"/>
  <c r="Q179" i="19"/>
  <c r="H179" i="19"/>
  <c r="AA179" i="19"/>
  <c r="G179" i="19"/>
  <c r="Z179" i="19"/>
  <c r="N179" i="19"/>
  <c r="F179" i="19"/>
  <c r="V179" i="19"/>
  <c r="M179" i="19"/>
  <c r="E179" i="19"/>
  <c r="U179" i="19"/>
  <c r="L179" i="19"/>
  <c r="T179" i="19"/>
  <c r="K179" i="19"/>
  <c r="S179" i="19"/>
  <c r="J179" i="19"/>
  <c r="R171" i="19"/>
  <c r="I171" i="19"/>
  <c r="Q171" i="19"/>
  <c r="H171" i="19"/>
  <c r="AA171" i="19"/>
  <c r="G171" i="19"/>
  <c r="Z171" i="19"/>
  <c r="N171" i="19"/>
  <c r="F171" i="19"/>
  <c r="V171" i="19"/>
  <c r="M171" i="19"/>
  <c r="E171" i="19"/>
  <c r="U171" i="19"/>
  <c r="L171" i="19"/>
  <c r="T171" i="19"/>
  <c r="K171" i="19"/>
  <c r="S171" i="19"/>
  <c r="J171" i="19"/>
  <c r="R163" i="19"/>
  <c r="I163" i="19"/>
  <c r="Q163" i="19"/>
  <c r="H163" i="19"/>
  <c r="AA163" i="19"/>
  <c r="G163" i="19"/>
  <c r="Z163" i="19"/>
  <c r="N163" i="19"/>
  <c r="F163" i="19"/>
  <c r="V163" i="19"/>
  <c r="M163" i="19"/>
  <c r="E163" i="19"/>
  <c r="U163" i="19"/>
  <c r="L163" i="19"/>
  <c r="T163" i="19"/>
  <c r="K163" i="19"/>
  <c r="S163" i="19"/>
  <c r="J163" i="19"/>
  <c r="R155" i="19"/>
  <c r="I155" i="19"/>
  <c r="Q155" i="19"/>
  <c r="H155" i="19"/>
  <c r="AA155" i="19"/>
  <c r="G155" i="19"/>
  <c r="Z155" i="19"/>
  <c r="N155" i="19"/>
  <c r="F155" i="19"/>
  <c r="V155" i="19"/>
  <c r="M155" i="19"/>
  <c r="E155" i="19"/>
  <c r="U155" i="19"/>
  <c r="L155" i="19"/>
  <c r="T155" i="19"/>
  <c r="K155" i="19"/>
  <c r="S155" i="19"/>
  <c r="J155" i="19"/>
  <c r="R147" i="19"/>
  <c r="I147" i="19"/>
  <c r="Q147" i="19"/>
  <c r="H147" i="19"/>
  <c r="AA147" i="19"/>
  <c r="G147" i="19"/>
  <c r="Z147" i="19"/>
  <c r="N147" i="19"/>
  <c r="F147" i="19"/>
  <c r="V147" i="19"/>
  <c r="M147" i="19"/>
  <c r="E147" i="19"/>
  <c r="U147" i="19"/>
  <c r="L147" i="19"/>
  <c r="T147" i="19"/>
  <c r="K147" i="19"/>
  <c r="S147" i="19"/>
  <c r="J147" i="19"/>
  <c r="R139" i="19"/>
  <c r="I139" i="19"/>
  <c r="Q139" i="19"/>
  <c r="H139" i="19"/>
  <c r="AA139" i="19"/>
  <c r="G139" i="19"/>
  <c r="Z139" i="19"/>
  <c r="N139" i="19"/>
  <c r="F139" i="19"/>
  <c r="V139" i="19"/>
  <c r="M139" i="19"/>
  <c r="E139" i="19"/>
  <c r="U139" i="19"/>
  <c r="L139" i="19"/>
  <c r="T139" i="19"/>
  <c r="K139" i="19"/>
  <c r="S139" i="19"/>
  <c r="J139" i="19"/>
  <c r="R131" i="19"/>
  <c r="I131" i="19"/>
  <c r="Q131" i="19"/>
  <c r="H131" i="19"/>
  <c r="AA131" i="19"/>
  <c r="G131" i="19"/>
  <c r="Z131" i="19"/>
  <c r="N131" i="19"/>
  <c r="F131" i="19"/>
  <c r="V131" i="19"/>
  <c r="M131" i="19"/>
  <c r="E131" i="19"/>
  <c r="U131" i="19"/>
  <c r="L131" i="19"/>
  <c r="T131" i="19"/>
  <c r="K131" i="19"/>
  <c r="S131" i="19"/>
  <c r="J131" i="19"/>
  <c r="R123" i="19"/>
  <c r="I123" i="19"/>
  <c r="Q123" i="19"/>
  <c r="H123" i="19"/>
  <c r="AA123" i="19"/>
  <c r="G123" i="19"/>
  <c r="Z123" i="19"/>
  <c r="N123" i="19"/>
  <c r="F123" i="19"/>
  <c r="V123" i="19"/>
  <c r="M123" i="19"/>
  <c r="E123" i="19"/>
  <c r="U123" i="19"/>
  <c r="L123" i="19"/>
  <c r="T123" i="19"/>
  <c r="K123" i="19"/>
  <c r="S123" i="19"/>
  <c r="J123" i="19"/>
  <c r="R115" i="19"/>
  <c r="I115" i="19"/>
  <c r="Q115" i="19"/>
  <c r="H115" i="19"/>
  <c r="AA115" i="19"/>
  <c r="G115" i="19"/>
  <c r="Z115" i="19"/>
  <c r="N115" i="19"/>
  <c r="F115" i="19"/>
  <c r="V115" i="19"/>
  <c r="M115" i="19"/>
  <c r="E115" i="19"/>
  <c r="U115" i="19"/>
  <c r="L115" i="19"/>
  <c r="T115" i="19"/>
  <c r="K115" i="19"/>
  <c r="S115" i="19"/>
  <c r="J115" i="19"/>
  <c r="R107" i="19"/>
  <c r="I107" i="19"/>
  <c r="Q107" i="19"/>
  <c r="H107" i="19"/>
  <c r="AA107" i="19"/>
  <c r="G107" i="19"/>
  <c r="Z107" i="19"/>
  <c r="N107" i="19"/>
  <c r="F107" i="19"/>
  <c r="V107" i="19"/>
  <c r="M107" i="19"/>
  <c r="E107" i="19"/>
  <c r="U107" i="19"/>
  <c r="L107" i="19"/>
  <c r="T107" i="19"/>
  <c r="K107" i="19"/>
  <c r="S107" i="19"/>
  <c r="J107" i="19"/>
  <c r="R99" i="19"/>
  <c r="AA99" i="19"/>
  <c r="Z99" i="19"/>
  <c r="N99" i="19"/>
  <c r="V99" i="19"/>
  <c r="U99" i="19"/>
  <c r="L99" i="19"/>
  <c r="S99" i="19"/>
  <c r="K99" i="19"/>
  <c r="J99" i="19"/>
  <c r="I99" i="19"/>
  <c r="H99" i="19"/>
  <c r="G99" i="19"/>
  <c r="Q99" i="19"/>
  <c r="E99" i="19"/>
  <c r="M99" i="19"/>
  <c r="T91" i="19"/>
  <c r="K91" i="19"/>
  <c r="S91" i="19"/>
  <c r="J91" i="19"/>
  <c r="R91" i="19"/>
  <c r="I91" i="19"/>
  <c r="Q91" i="19"/>
  <c r="H91" i="19"/>
  <c r="AA91" i="19"/>
  <c r="G91" i="19"/>
  <c r="V91" i="19"/>
  <c r="M91" i="19"/>
  <c r="E91" i="19"/>
  <c r="U91" i="19"/>
  <c r="L91" i="19"/>
  <c r="T83" i="19"/>
  <c r="K83" i="19"/>
  <c r="S83" i="19"/>
  <c r="J83" i="19"/>
  <c r="R83" i="19"/>
  <c r="I83" i="19"/>
  <c r="Q83" i="19"/>
  <c r="H83" i="19"/>
  <c r="AA83" i="19"/>
  <c r="G83" i="19"/>
  <c r="V83" i="19"/>
  <c r="M83" i="19"/>
  <c r="E83" i="19"/>
  <c r="U83" i="19"/>
  <c r="L83" i="19"/>
  <c r="T75" i="19"/>
  <c r="K75" i="19"/>
  <c r="S75" i="19"/>
  <c r="J75" i="19"/>
  <c r="R75" i="19"/>
  <c r="I75" i="19"/>
  <c r="Q75" i="19"/>
  <c r="H75" i="19"/>
  <c r="AA75" i="19"/>
  <c r="G75" i="19"/>
  <c r="V75" i="19"/>
  <c r="M75" i="19"/>
  <c r="E75" i="19"/>
  <c r="U75" i="19"/>
  <c r="L75" i="19"/>
  <c r="T67" i="19"/>
  <c r="K67" i="19"/>
  <c r="S67" i="19"/>
  <c r="J67" i="19"/>
  <c r="R67" i="19"/>
  <c r="I67" i="19"/>
  <c r="Q67" i="19"/>
  <c r="H67" i="19"/>
  <c r="AA67" i="19"/>
  <c r="G67" i="19"/>
  <c r="V67" i="19"/>
  <c r="M67" i="19"/>
  <c r="E67" i="19"/>
  <c r="U67" i="19"/>
  <c r="L67" i="19"/>
  <c r="T59" i="19"/>
  <c r="K59" i="19"/>
  <c r="S59" i="19"/>
  <c r="J59" i="19"/>
  <c r="R59" i="19"/>
  <c r="I59" i="19"/>
  <c r="Q59" i="19"/>
  <c r="H59" i="19"/>
  <c r="AA59" i="19"/>
  <c r="G59" i="19"/>
  <c r="V59" i="19"/>
  <c r="M59" i="19"/>
  <c r="E59" i="19"/>
  <c r="U59" i="19"/>
  <c r="L59" i="19"/>
  <c r="T51" i="19"/>
  <c r="K51" i="19"/>
  <c r="S51" i="19"/>
  <c r="J51" i="19"/>
  <c r="R51" i="19"/>
  <c r="I51" i="19"/>
  <c r="Q51" i="19"/>
  <c r="H51" i="19"/>
  <c r="AA51" i="19"/>
  <c r="G51" i="19"/>
  <c r="V51" i="19"/>
  <c r="M51" i="19"/>
  <c r="E51" i="19"/>
  <c r="U51" i="19"/>
  <c r="L51" i="19"/>
  <c r="T43" i="19"/>
  <c r="K43" i="19"/>
  <c r="S43" i="19"/>
  <c r="J43" i="19"/>
  <c r="R43" i="19"/>
  <c r="I43" i="19"/>
  <c r="Q43" i="19"/>
  <c r="H43" i="19"/>
  <c r="AA43" i="19"/>
  <c r="G43" i="19"/>
  <c r="V43" i="19"/>
  <c r="M43" i="19"/>
  <c r="E43" i="19"/>
  <c r="U43" i="19"/>
  <c r="L43" i="19"/>
  <c r="T35" i="19"/>
  <c r="K35" i="19"/>
  <c r="S35" i="19"/>
  <c r="J35" i="19"/>
  <c r="R35" i="19"/>
  <c r="I35" i="19"/>
  <c r="Q35" i="19"/>
  <c r="H35" i="19"/>
  <c r="AA35" i="19"/>
  <c r="G35" i="19"/>
  <c r="V35" i="19"/>
  <c r="M35" i="19"/>
  <c r="E35" i="19"/>
  <c r="U35" i="19"/>
  <c r="L35" i="19"/>
  <c r="T27" i="19"/>
  <c r="K27" i="19"/>
  <c r="S27" i="19"/>
  <c r="J27" i="19"/>
  <c r="R27" i="19"/>
  <c r="I27" i="19"/>
  <c r="Q27" i="19"/>
  <c r="H27" i="19"/>
  <c r="AA27" i="19"/>
  <c r="G27" i="19"/>
  <c r="V27" i="19"/>
  <c r="M27" i="19"/>
  <c r="E27" i="19"/>
  <c r="U27" i="19"/>
  <c r="L27" i="19"/>
  <c r="T19" i="19"/>
  <c r="K19" i="19"/>
  <c r="S19" i="19"/>
  <c r="J19" i="19"/>
  <c r="R19" i="19"/>
  <c r="I19" i="19"/>
  <c r="Q19" i="19"/>
  <c r="H19" i="19"/>
  <c r="AA19" i="19"/>
  <c r="G19" i="19"/>
  <c r="V19" i="19"/>
  <c r="M19" i="19"/>
  <c r="E19" i="19"/>
  <c r="U19" i="19"/>
  <c r="L19" i="19"/>
  <c r="T11" i="19"/>
  <c r="K11" i="19"/>
  <c r="S11" i="19"/>
  <c r="J11" i="19"/>
  <c r="R11" i="19"/>
  <c r="I11" i="19"/>
  <c r="Q11" i="19"/>
  <c r="H11" i="19"/>
  <c r="AA11" i="19"/>
  <c r="G11" i="19"/>
  <c r="V11" i="19"/>
  <c r="M11" i="19"/>
  <c r="E11" i="19"/>
  <c r="U11" i="19"/>
  <c r="L11" i="19"/>
  <c r="T3" i="19"/>
  <c r="K3" i="19"/>
  <c r="S3" i="19"/>
  <c r="J3" i="19"/>
  <c r="R3" i="19"/>
  <c r="I3" i="19"/>
  <c r="Q3" i="19"/>
  <c r="H3" i="19"/>
  <c r="AA3" i="19"/>
  <c r="G3" i="19"/>
  <c r="V3" i="19"/>
  <c r="M3" i="19"/>
  <c r="E3" i="19"/>
  <c r="U3" i="19"/>
  <c r="L3" i="19"/>
  <c r="P1503" i="20"/>
  <c r="W1503" i="20" s="1"/>
  <c r="O1503" i="19"/>
  <c r="P1497" i="20"/>
  <c r="W1497" i="20" s="1"/>
  <c r="O1497" i="19"/>
  <c r="P1471" i="20"/>
  <c r="W1471" i="20" s="1"/>
  <c r="O1471" i="19"/>
  <c r="P1465" i="20"/>
  <c r="W1465" i="20" s="1"/>
  <c r="O1465" i="19"/>
  <c r="P1439" i="20"/>
  <c r="W1439" i="20" s="1"/>
  <c r="O1439" i="19"/>
  <c r="P1433" i="20"/>
  <c r="W1433" i="20" s="1"/>
  <c r="O1433" i="19"/>
  <c r="P1407" i="20"/>
  <c r="W1407" i="20" s="1"/>
  <c r="O1407" i="19"/>
  <c r="P1401" i="20"/>
  <c r="W1401" i="20" s="1"/>
  <c r="O1401" i="19"/>
  <c r="P1375" i="20"/>
  <c r="W1375" i="20" s="1"/>
  <c r="O1375" i="19"/>
  <c r="P1369" i="20"/>
  <c r="W1369" i="20" s="1"/>
  <c r="O1369" i="19"/>
  <c r="O1243" i="19"/>
  <c r="P1223" i="20"/>
  <c r="W1223" i="20" s="1"/>
  <c r="O1223" i="19"/>
  <c r="O1205" i="19"/>
  <c r="P1199" i="20"/>
  <c r="W1199" i="20" s="1"/>
  <c r="O1199" i="19"/>
  <c r="P1187" i="20"/>
  <c r="W1187" i="20" s="1"/>
  <c r="O1187" i="19"/>
  <c r="P1159" i="20"/>
  <c r="W1159" i="20" s="1"/>
  <c r="O1159" i="19"/>
  <c r="O1141" i="19"/>
  <c r="P1135" i="20"/>
  <c r="W1135" i="20" s="1"/>
  <c r="O1135" i="19"/>
  <c r="O1129" i="19"/>
  <c r="O1105" i="19"/>
  <c r="P1093" i="20"/>
  <c r="W1093" i="20" s="1"/>
  <c r="O1093" i="19"/>
  <c r="P1087" i="20"/>
  <c r="W1087" i="20" s="1"/>
  <c r="O1087" i="19"/>
  <c r="P1081" i="20"/>
  <c r="W1081" i="20" s="1"/>
  <c r="O1081" i="19"/>
  <c r="P1075" i="20"/>
  <c r="W1075" i="20" s="1"/>
  <c r="O1075" i="19"/>
  <c r="P1069" i="20"/>
  <c r="W1069" i="20" s="1"/>
  <c r="O1069" i="19"/>
  <c r="P947" i="20"/>
  <c r="W947" i="20" s="1"/>
  <c r="O947" i="19"/>
  <c r="P941" i="20"/>
  <c r="W941" i="20" s="1"/>
  <c r="O941" i="19"/>
  <c r="P929" i="20"/>
  <c r="W929" i="20" s="1"/>
  <c r="O929" i="19"/>
  <c r="P922" i="20"/>
  <c r="W922" i="20" s="1"/>
  <c r="O922" i="19"/>
  <c r="P910" i="20"/>
  <c r="W910" i="20" s="1"/>
  <c r="O910" i="19"/>
  <c r="P898" i="20"/>
  <c r="W898" i="20" s="1"/>
  <c r="O898" i="19"/>
  <c r="P892" i="20"/>
  <c r="W892" i="20" s="1"/>
  <c r="O892" i="19"/>
  <c r="P880" i="20"/>
  <c r="W880" i="20" s="1"/>
  <c r="O880" i="19"/>
  <c r="P873" i="20"/>
  <c r="W873" i="20" s="1"/>
  <c r="O873" i="19"/>
  <c r="P866" i="20"/>
  <c r="W866" i="20" s="1"/>
  <c r="O866" i="19"/>
  <c r="P860" i="20"/>
  <c r="W860" i="20" s="1"/>
  <c r="O860" i="19"/>
  <c r="P659" i="20"/>
  <c r="W659" i="20" s="1"/>
  <c r="O659" i="19"/>
  <c r="P651" i="20"/>
  <c r="W651" i="20" s="1"/>
  <c r="O651" i="19"/>
  <c r="P643" i="20"/>
  <c r="W643" i="20" s="1"/>
  <c r="O643" i="19"/>
  <c r="P635" i="20"/>
  <c r="W635" i="20" s="1"/>
  <c r="O635" i="19"/>
  <c r="P627" i="20"/>
  <c r="W627" i="20" s="1"/>
  <c r="O627" i="19"/>
  <c r="P619" i="20"/>
  <c r="W619" i="20" s="1"/>
  <c r="O619" i="19"/>
  <c r="P611" i="20"/>
  <c r="W611" i="20" s="1"/>
  <c r="O611" i="19"/>
  <c r="P603" i="20"/>
  <c r="W603" i="20" s="1"/>
  <c r="O603" i="19"/>
  <c r="P595" i="20"/>
  <c r="W595" i="20" s="1"/>
  <c r="O595" i="19"/>
  <c r="P587" i="20"/>
  <c r="W587" i="20" s="1"/>
  <c r="O587" i="19"/>
  <c r="P579" i="20"/>
  <c r="W579" i="20" s="1"/>
  <c r="O579" i="19"/>
  <c r="P571" i="20"/>
  <c r="W571" i="20" s="1"/>
  <c r="O571" i="19"/>
  <c r="P563" i="20"/>
  <c r="W563" i="20" s="1"/>
  <c r="O563" i="19"/>
  <c r="P555" i="20"/>
  <c r="W555" i="20" s="1"/>
  <c r="O555" i="19"/>
  <c r="P547" i="20"/>
  <c r="W547" i="20" s="1"/>
  <c r="O547" i="19"/>
  <c r="P539" i="20"/>
  <c r="W539" i="20" s="1"/>
  <c r="O539" i="19"/>
  <c r="P531" i="20"/>
  <c r="W531" i="20" s="1"/>
  <c r="O531" i="19"/>
  <c r="P523" i="20"/>
  <c r="W523" i="20" s="1"/>
  <c r="O523" i="19"/>
  <c r="P515" i="20"/>
  <c r="W515" i="20" s="1"/>
  <c r="O515" i="19"/>
  <c r="P507" i="20"/>
  <c r="W507" i="20" s="1"/>
  <c r="O507" i="19"/>
  <c r="P499" i="20"/>
  <c r="W499" i="20" s="1"/>
  <c r="O499" i="19"/>
  <c r="P491" i="20"/>
  <c r="W491" i="20" s="1"/>
  <c r="O491" i="19"/>
  <c r="P483" i="20"/>
  <c r="W483" i="20" s="1"/>
  <c r="O483" i="19"/>
  <c r="O381" i="19"/>
  <c r="P375" i="20"/>
  <c r="W375" i="20" s="1"/>
  <c r="O375" i="19"/>
  <c r="O370" i="19"/>
  <c r="O365" i="19"/>
  <c r="P359" i="20"/>
  <c r="W359" i="20" s="1"/>
  <c r="O359" i="19"/>
  <c r="O354" i="19"/>
  <c r="O349" i="19"/>
  <c r="P343" i="20"/>
  <c r="W343" i="20" s="1"/>
  <c r="O343" i="19"/>
  <c r="P338" i="20"/>
  <c r="W338" i="20" s="1"/>
  <c r="O338" i="19"/>
  <c r="P331" i="20"/>
  <c r="W331" i="20" s="1"/>
  <c r="O331" i="19"/>
  <c r="P325" i="20"/>
  <c r="W325" i="20" s="1"/>
  <c r="O325" i="19"/>
  <c r="O319" i="19"/>
  <c r="P313" i="20"/>
  <c r="W313" i="20" s="1"/>
  <c r="O313" i="19"/>
  <c r="O285" i="19"/>
  <c r="O278" i="19"/>
  <c r="P272" i="20"/>
  <c r="W272" i="20" s="1"/>
  <c r="O272" i="19"/>
  <c r="P261" i="20"/>
  <c r="W261" i="20" s="1"/>
  <c r="O261" i="19"/>
  <c r="O255" i="19"/>
  <c r="P249" i="20"/>
  <c r="W249" i="20" s="1"/>
  <c r="O249" i="19"/>
  <c r="O221" i="19"/>
  <c r="O214" i="19"/>
  <c r="P208" i="20"/>
  <c r="W208" i="20" s="1"/>
  <c r="O208" i="19"/>
  <c r="P197" i="20"/>
  <c r="W197" i="20" s="1"/>
  <c r="O197" i="19"/>
  <c r="O93" i="19"/>
  <c r="O86" i="19"/>
  <c r="P81" i="20"/>
  <c r="W81" i="20" s="1"/>
  <c r="O81" i="19"/>
  <c r="P75" i="20"/>
  <c r="W75" i="20" s="1"/>
  <c r="O75" i="19"/>
  <c r="P59" i="20"/>
  <c r="W59" i="20" s="1"/>
  <c r="O59" i="19"/>
  <c r="O53" i="19"/>
  <c r="O47" i="19"/>
  <c r="O41" i="19"/>
  <c r="P34" i="20"/>
  <c r="W34" i="20" s="1"/>
  <c r="O34" i="19"/>
  <c r="O22" i="19"/>
  <c r="O6" i="19"/>
  <c r="P6" i="20"/>
  <c r="W6" i="20" s="1"/>
  <c r="H5" i="19"/>
  <c r="O8" i="19"/>
  <c r="Z11" i="19"/>
  <c r="J15" i="19"/>
  <c r="E22" i="19"/>
  <c r="L25" i="19"/>
  <c r="T28" i="19"/>
  <c r="G32" i="19"/>
  <c r="N35" i="19"/>
  <c r="V38" i="19"/>
  <c r="Q45" i="19"/>
  <c r="K52" i="19"/>
  <c r="S55" i="19"/>
  <c r="F59" i="19"/>
  <c r="M62" i="19"/>
  <c r="H69" i="19"/>
  <c r="O72" i="19"/>
  <c r="Z75" i="19"/>
  <c r="J79" i="19"/>
  <c r="E86" i="19"/>
  <c r="L89" i="19"/>
  <c r="T92" i="19"/>
  <c r="G96" i="19"/>
  <c r="T99" i="19"/>
  <c r="S1050" i="19"/>
  <c r="T1050" i="19"/>
  <c r="K1050" i="19"/>
  <c r="S1042" i="19"/>
  <c r="T1042" i="19"/>
  <c r="K1042" i="19"/>
  <c r="AA1034" i="19"/>
  <c r="G1034" i="19"/>
  <c r="Z1034" i="19"/>
  <c r="N1034" i="19"/>
  <c r="F1034" i="19"/>
  <c r="V1034" i="19"/>
  <c r="M1034" i="19"/>
  <c r="E1034" i="19"/>
  <c r="U1034" i="19"/>
  <c r="L1034" i="19"/>
  <c r="T1034" i="19"/>
  <c r="K1034" i="19"/>
  <c r="S1034" i="19"/>
  <c r="J1034" i="19"/>
  <c r="R1034" i="19"/>
  <c r="I1034" i="19"/>
  <c r="Q1034" i="19"/>
  <c r="H1034" i="19"/>
  <c r="Q1026" i="19"/>
  <c r="H1026" i="19"/>
  <c r="AA1026" i="19"/>
  <c r="G1026" i="19"/>
  <c r="Z1026" i="19"/>
  <c r="N1026" i="19"/>
  <c r="F1026" i="19"/>
  <c r="V1026" i="19"/>
  <c r="M1026" i="19"/>
  <c r="E1026" i="19"/>
  <c r="U1026" i="19"/>
  <c r="L1026" i="19"/>
  <c r="T1026" i="19"/>
  <c r="K1026" i="19"/>
  <c r="S1026" i="19"/>
  <c r="J1026" i="19"/>
  <c r="R1026" i="19"/>
  <c r="I1026" i="19"/>
  <c r="Q1018" i="19"/>
  <c r="H1018" i="19"/>
  <c r="AA1018" i="19"/>
  <c r="G1018" i="19"/>
  <c r="Z1018" i="19"/>
  <c r="N1018" i="19"/>
  <c r="F1018" i="19"/>
  <c r="V1018" i="19"/>
  <c r="M1018" i="19"/>
  <c r="E1018" i="19"/>
  <c r="U1018" i="19"/>
  <c r="L1018" i="19"/>
  <c r="T1018" i="19"/>
  <c r="K1018" i="19"/>
  <c r="S1018" i="19"/>
  <c r="J1018" i="19"/>
  <c r="R1018" i="19"/>
  <c r="I1018" i="19"/>
  <c r="Q1010" i="19"/>
  <c r="H1010" i="19"/>
  <c r="AA1010" i="19"/>
  <c r="G1010" i="19"/>
  <c r="Z1010" i="19"/>
  <c r="N1010" i="19"/>
  <c r="F1010" i="19"/>
  <c r="V1010" i="19"/>
  <c r="M1010" i="19"/>
  <c r="E1010" i="19"/>
  <c r="U1010" i="19"/>
  <c r="L1010" i="19"/>
  <c r="T1010" i="19"/>
  <c r="K1010" i="19"/>
  <c r="S1010" i="19"/>
  <c r="J1010" i="19"/>
  <c r="R1010" i="19"/>
  <c r="I1010" i="19"/>
  <c r="Q1002" i="19"/>
  <c r="H1002" i="19"/>
  <c r="AA1002" i="19"/>
  <c r="G1002" i="19"/>
  <c r="Z1002" i="19"/>
  <c r="N1002" i="19"/>
  <c r="F1002" i="19"/>
  <c r="V1002" i="19"/>
  <c r="M1002" i="19"/>
  <c r="E1002" i="19"/>
  <c r="U1002" i="19"/>
  <c r="L1002" i="19"/>
  <c r="T1002" i="19"/>
  <c r="K1002" i="19"/>
  <c r="S1002" i="19"/>
  <c r="J1002" i="19"/>
  <c r="R1002" i="19"/>
  <c r="I1002" i="19"/>
  <c r="Q994" i="19"/>
  <c r="H994" i="19"/>
  <c r="AA994" i="19"/>
  <c r="G994" i="19"/>
  <c r="Z994" i="19"/>
  <c r="N994" i="19"/>
  <c r="F994" i="19"/>
  <c r="V994" i="19"/>
  <c r="M994" i="19"/>
  <c r="E994" i="19"/>
  <c r="U994" i="19"/>
  <c r="L994" i="19"/>
  <c r="T994" i="19"/>
  <c r="K994" i="19"/>
  <c r="S994" i="19"/>
  <c r="J994" i="19"/>
  <c r="R994" i="19"/>
  <c r="I994" i="19"/>
  <c r="Q986" i="19"/>
  <c r="H986" i="19"/>
  <c r="AA986" i="19"/>
  <c r="G986" i="19"/>
  <c r="Z986" i="19"/>
  <c r="N986" i="19"/>
  <c r="F986" i="19"/>
  <c r="V986" i="19"/>
  <c r="M986" i="19"/>
  <c r="E986" i="19"/>
  <c r="U986" i="19"/>
  <c r="L986" i="19"/>
  <c r="T986" i="19"/>
  <c r="K986" i="19"/>
  <c r="S986" i="19"/>
  <c r="J986" i="19"/>
  <c r="R986" i="19"/>
  <c r="I986" i="19"/>
  <c r="Q978" i="19"/>
  <c r="H978" i="19"/>
  <c r="AA978" i="19"/>
  <c r="G978" i="19"/>
  <c r="Z978" i="19"/>
  <c r="N978" i="19"/>
  <c r="F978" i="19"/>
  <c r="V978" i="19"/>
  <c r="M978" i="19"/>
  <c r="E978" i="19"/>
  <c r="U978" i="19"/>
  <c r="L978" i="19"/>
  <c r="T978" i="19"/>
  <c r="K978" i="19"/>
  <c r="S978" i="19"/>
  <c r="J978" i="19"/>
  <c r="R978" i="19"/>
  <c r="I978" i="19"/>
  <c r="Q970" i="19"/>
  <c r="H970" i="19"/>
  <c r="AA970" i="19"/>
  <c r="G970" i="19"/>
  <c r="Z970" i="19"/>
  <c r="N970" i="19"/>
  <c r="F970" i="19"/>
  <c r="V970" i="19"/>
  <c r="M970" i="19"/>
  <c r="E970" i="19"/>
  <c r="U970" i="19"/>
  <c r="L970" i="19"/>
  <c r="T970" i="19"/>
  <c r="K970" i="19"/>
  <c r="S970" i="19"/>
  <c r="J970" i="19"/>
  <c r="R970" i="19"/>
  <c r="I970" i="19"/>
  <c r="Q962" i="19"/>
  <c r="H962" i="19"/>
  <c r="AA962" i="19"/>
  <c r="G962" i="19"/>
  <c r="Z962" i="19"/>
  <c r="N962" i="19"/>
  <c r="F962" i="19"/>
  <c r="V962" i="19"/>
  <c r="M962" i="19"/>
  <c r="E962" i="19"/>
  <c r="U962" i="19"/>
  <c r="L962" i="19"/>
  <c r="T962" i="19"/>
  <c r="K962" i="19"/>
  <c r="S962" i="19"/>
  <c r="J962" i="19"/>
  <c r="R962" i="19"/>
  <c r="I962" i="19"/>
  <c r="AA954" i="19"/>
  <c r="G954" i="19"/>
  <c r="Z954" i="19"/>
  <c r="N954" i="19"/>
  <c r="F954" i="19"/>
  <c r="V954" i="19"/>
  <c r="M954" i="19"/>
  <c r="E954" i="19"/>
  <c r="U954" i="19"/>
  <c r="L954" i="19"/>
  <c r="T954" i="19"/>
  <c r="K954" i="19"/>
  <c r="S954" i="19"/>
  <c r="J954" i="19"/>
  <c r="R954" i="19"/>
  <c r="I954" i="19"/>
  <c r="H954" i="19"/>
  <c r="Q954" i="19"/>
  <c r="AA946" i="19"/>
  <c r="G946" i="19"/>
  <c r="Z946" i="19"/>
  <c r="N946" i="19"/>
  <c r="F946" i="19"/>
  <c r="V946" i="19"/>
  <c r="M946" i="19"/>
  <c r="E946" i="19"/>
  <c r="U946" i="19"/>
  <c r="L946" i="19"/>
  <c r="T946" i="19"/>
  <c r="K946" i="19"/>
  <c r="S946" i="19"/>
  <c r="J946" i="19"/>
  <c r="R946" i="19"/>
  <c r="I946" i="19"/>
  <c r="Q946" i="19"/>
  <c r="H946" i="19"/>
  <c r="AA938" i="19"/>
  <c r="G938" i="19"/>
  <c r="Z938" i="19"/>
  <c r="N938" i="19"/>
  <c r="F938" i="19"/>
  <c r="V938" i="19"/>
  <c r="M938" i="19"/>
  <c r="E938" i="19"/>
  <c r="U938" i="19"/>
  <c r="L938" i="19"/>
  <c r="T938" i="19"/>
  <c r="K938" i="19"/>
  <c r="S938" i="19"/>
  <c r="J938" i="19"/>
  <c r="R938" i="19"/>
  <c r="I938" i="19"/>
  <c r="Q938" i="19"/>
  <c r="H938" i="19"/>
  <c r="AA930" i="19"/>
  <c r="G930" i="19"/>
  <c r="Z930" i="19"/>
  <c r="N930" i="19"/>
  <c r="F930" i="19"/>
  <c r="V930" i="19"/>
  <c r="M930" i="19"/>
  <c r="E930" i="19"/>
  <c r="U930" i="19"/>
  <c r="L930" i="19"/>
  <c r="T930" i="19"/>
  <c r="K930" i="19"/>
  <c r="S930" i="19"/>
  <c r="J930" i="19"/>
  <c r="R930" i="19"/>
  <c r="I930" i="19"/>
  <c r="Q930" i="19"/>
  <c r="H930" i="19"/>
  <c r="AA922" i="19"/>
  <c r="G922" i="19"/>
  <c r="Z922" i="19"/>
  <c r="N922" i="19"/>
  <c r="F922" i="19"/>
  <c r="V922" i="19"/>
  <c r="M922" i="19"/>
  <c r="E922" i="19"/>
  <c r="U922" i="19"/>
  <c r="L922" i="19"/>
  <c r="T922" i="19"/>
  <c r="K922" i="19"/>
  <c r="S922" i="19"/>
  <c r="J922" i="19"/>
  <c r="R922" i="19"/>
  <c r="I922" i="19"/>
  <c r="Q922" i="19"/>
  <c r="H922" i="19"/>
  <c r="AA914" i="19"/>
  <c r="G914" i="19"/>
  <c r="Z914" i="19"/>
  <c r="N914" i="19"/>
  <c r="F914" i="19"/>
  <c r="V914" i="19"/>
  <c r="M914" i="19"/>
  <c r="E914" i="19"/>
  <c r="U914" i="19"/>
  <c r="L914" i="19"/>
  <c r="T914" i="19"/>
  <c r="K914" i="19"/>
  <c r="S914" i="19"/>
  <c r="J914" i="19"/>
  <c r="R914" i="19"/>
  <c r="I914" i="19"/>
  <c r="Q914" i="19"/>
  <c r="H914" i="19"/>
  <c r="AA906" i="19"/>
  <c r="G906" i="19"/>
  <c r="Z906" i="19"/>
  <c r="N906" i="19"/>
  <c r="F906" i="19"/>
  <c r="V906" i="19"/>
  <c r="M906" i="19"/>
  <c r="E906" i="19"/>
  <c r="U906" i="19"/>
  <c r="L906" i="19"/>
  <c r="T906" i="19"/>
  <c r="K906" i="19"/>
  <c r="S906" i="19"/>
  <c r="J906" i="19"/>
  <c r="R906" i="19"/>
  <c r="I906" i="19"/>
  <c r="Q906" i="19"/>
  <c r="H906" i="19"/>
  <c r="AA898" i="19"/>
  <c r="G898" i="19"/>
  <c r="Z898" i="19"/>
  <c r="N898" i="19"/>
  <c r="F898" i="19"/>
  <c r="V898" i="19"/>
  <c r="M898" i="19"/>
  <c r="E898" i="19"/>
  <c r="U898" i="19"/>
  <c r="L898" i="19"/>
  <c r="T898" i="19"/>
  <c r="K898" i="19"/>
  <c r="S898" i="19"/>
  <c r="J898" i="19"/>
  <c r="R898" i="19"/>
  <c r="I898" i="19"/>
  <c r="Q898" i="19"/>
  <c r="H898" i="19"/>
  <c r="AA890" i="19"/>
  <c r="G890" i="19"/>
  <c r="Z890" i="19"/>
  <c r="N890" i="19"/>
  <c r="F890" i="19"/>
  <c r="V890" i="19"/>
  <c r="M890" i="19"/>
  <c r="E890" i="19"/>
  <c r="U890" i="19"/>
  <c r="L890" i="19"/>
  <c r="T890" i="19"/>
  <c r="K890" i="19"/>
  <c r="S890" i="19"/>
  <c r="J890" i="19"/>
  <c r="R890" i="19"/>
  <c r="I890" i="19"/>
  <c r="H890" i="19"/>
  <c r="Q890" i="19"/>
  <c r="R882" i="19"/>
  <c r="I882" i="19"/>
  <c r="Q882" i="19"/>
  <c r="H882" i="19"/>
  <c r="AA882" i="19"/>
  <c r="G882" i="19"/>
  <c r="Z882" i="19"/>
  <c r="N882" i="19"/>
  <c r="F882" i="19"/>
  <c r="V882" i="19"/>
  <c r="M882" i="19"/>
  <c r="E882" i="19"/>
  <c r="U882" i="19"/>
  <c r="L882" i="19"/>
  <c r="T882" i="19"/>
  <c r="K882" i="19"/>
  <c r="S882" i="19"/>
  <c r="J882" i="19"/>
  <c r="R874" i="19"/>
  <c r="I874" i="19"/>
  <c r="Q874" i="19"/>
  <c r="H874" i="19"/>
  <c r="AA874" i="19"/>
  <c r="G874" i="19"/>
  <c r="Z874" i="19"/>
  <c r="N874" i="19"/>
  <c r="F874" i="19"/>
  <c r="V874" i="19"/>
  <c r="M874" i="19"/>
  <c r="E874" i="19"/>
  <c r="U874" i="19"/>
  <c r="L874" i="19"/>
  <c r="T874" i="19"/>
  <c r="K874" i="19"/>
  <c r="S874" i="19"/>
  <c r="J874" i="19"/>
  <c r="R866" i="19"/>
  <c r="I866" i="19"/>
  <c r="Q866" i="19"/>
  <c r="H866" i="19"/>
  <c r="AA866" i="19"/>
  <c r="G866" i="19"/>
  <c r="Z866" i="19"/>
  <c r="N866" i="19"/>
  <c r="F866" i="19"/>
  <c r="V866" i="19"/>
  <c r="M866" i="19"/>
  <c r="E866" i="19"/>
  <c r="U866" i="19"/>
  <c r="L866" i="19"/>
  <c r="T866" i="19"/>
  <c r="K866" i="19"/>
  <c r="S866" i="19"/>
  <c r="J866" i="19"/>
  <c r="R858" i="19"/>
  <c r="I858" i="19"/>
  <c r="Q858" i="19"/>
  <c r="H858" i="19"/>
  <c r="AA858" i="19"/>
  <c r="G858" i="19"/>
  <c r="Z858" i="19"/>
  <c r="N858" i="19"/>
  <c r="F858" i="19"/>
  <c r="V858" i="19"/>
  <c r="M858" i="19"/>
  <c r="E858" i="19"/>
  <c r="U858" i="19"/>
  <c r="L858" i="19"/>
  <c r="T858" i="19"/>
  <c r="K858" i="19"/>
  <c r="S858" i="19"/>
  <c r="J858" i="19"/>
  <c r="R850" i="19"/>
  <c r="I850" i="19"/>
  <c r="Q850" i="19"/>
  <c r="H850" i="19"/>
  <c r="AA850" i="19"/>
  <c r="G850" i="19"/>
  <c r="Z850" i="19"/>
  <c r="N850" i="19"/>
  <c r="F850" i="19"/>
  <c r="V850" i="19"/>
  <c r="M850" i="19"/>
  <c r="E850" i="19"/>
  <c r="U850" i="19"/>
  <c r="L850" i="19"/>
  <c r="T850" i="19"/>
  <c r="K850" i="19"/>
  <c r="S850" i="19"/>
  <c r="J850" i="19"/>
  <c r="R842" i="19"/>
  <c r="I842" i="19"/>
  <c r="Q842" i="19"/>
  <c r="H842" i="19"/>
  <c r="AA842" i="19"/>
  <c r="G842" i="19"/>
  <c r="Z842" i="19"/>
  <c r="N842" i="19"/>
  <c r="F842" i="19"/>
  <c r="V842" i="19"/>
  <c r="M842" i="19"/>
  <c r="E842" i="19"/>
  <c r="U842" i="19"/>
  <c r="L842" i="19"/>
  <c r="T842" i="19"/>
  <c r="K842" i="19"/>
  <c r="S842" i="19"/>
  <c r="J842" i="19"/>
  <c r="R834" i="19"/>
  <c r="I834" i="19"/>
  <c r="Q834" i="19"/>
  <c r="H834" i="19"/>
  <c r="AA834" i="19"/>
  <c r="G834" i="19"/>
  <c r="Z834" i="19"/>
  <c r="N834" i="19"/>
  <c r="F834" i="19"/>
  <c r="V834" i="19"/>
  <c r="M834" i="19"/>
  <c r="E834" i="19"/>
  <c r="U834" i="19"/>
  <c r="L834" i="19"/>
  <c r="T834" i="19"/>
  <c r="K834" i="19"/>
  <c r="S834" i="19"/>
  <c r="J834" i="19"/>
  <c r="R826" i="19"/>
  <c r="I826" i="19"/>
  <c r="Q826" i="19"/>
  <c r="H826" i="19"/>
  <c r="AA826" i="19"/>
  <c r="G826" i="19"/>
  <c r="Z826" i="19"/>
  <c r="N826" i="19"/>
  <c r="F826" i="19"/>
  <c r="V826" i="19"/>
  <c r="M826" i="19"/>
  <c r="E826" i="19"/>
  <c r="U826" i="19"/>
  <c r="L826" i="19"/>
  <c r="T826" i="19"/>
  <c r="K826" i="19"/>
  <c r="S826" i="19"/>
  <c r="J826" i="19"/>
  <c r="R818" i="19"/>
  <c r="I818" i="19"/>
  <c r="Q818" i="19"/>
  <c r="H818" i="19"/>
  <c r="AA818" i="19"/>
  <c r="G818" i="19"/>
  <c r="Z818" i="19"/>
  <c r="N818" i="19"/>
  <c r="F818" i="19"/>
  <c r="V818" i="19"/>
  <c r="M818" i="19"/>
  <c r="E818" i="19"/>
  <c r="U818" i="19"/>
  <c r="L818" i="19"/>
  <c r="T818" i="19"/>
  <c r="K818" i="19"/>
  <c r="S818" i="19"/>
  <c r="J818" i="19"/>
  <c r="R810" i="19"/>
  <c r="I810" i="19"/>
  <c r="Q810" i="19"/>
  <c r="H810" i="19"/>
  <c r="AA810" i="19"/>
  <c r="G810" i="19"/>
  <c r="Z810" i="19"/>
  <c r="N810" i="19"/>
  <c r="F810" i="19"/>
  <c r="V810" i="19"/>
  <c r="M810" i="19"/>
  <c r="E810" i="19"/>
  <c r="U810" i="19"/>
  <c r="L810" i="19"/>
  <c r="T810" i="19"/>
  <c r="K810" i="19"/>
  <c r="S810" i="19"/>
  <c r="J810" i="19"/>
  <c r="R802" i="19"/>
  <c r="I802" i="19"/>
  <c r="Q802" i="19"/>
  <c r="H802" i="19"/>
  <c r="AA802" i="19"/>
  <c r="G802" i="19"/>
  <c r="Z802" i="19"/>
  <c r="N802" i="19"/>
  <c r="F802" i="19"/>
  <c r="V802" i="19"/>
  <c r="M802" i="19"/>
  <c r="E802" i="19"/>
  <c r="U802" i="19"/>
  <c r="L802" i="19"/>
  <c r="T802" i="19"/>
  <c r="K802" i="19"/>
  <c r="S802" i="19"/>
  <c r="J802" i="19"/>
  <c r="R794" i="19"/>
  <c r="I794" i="19"/>
  <c r="Q794" i="19"/>
  <c r="H794" i="19"/>
  <c r="AA794" i="19"/>
  <c r="G794" i="19"/>
  <c r="Z794" i="19"/>
  <c r="N794" i="19"/>
  <c r="F794" i="19"/>
  <c r="V794" i="19"/>
  <c r="M794" i="19"/>
  <c r="E794" i="19"/>
  <c r="U794" i="19"/>
  <c r="L794" i="19"/>
  <c r="T794" i="19"/>
  <c r="K794" i="19"/>
  <c r="S794" i="19"/>
  <c r="J794" i="19"/>
  <c r="R786" i="19"/>
  <c r="I786" i="19"/>
  <c r="Q786" i="19"/>
  <c r="H786" i="19"/>
  <c r="AA786" i="19"/>
  <c r="G786" i="19"/>
  <c r="Z786" i="19"/>
  <c r="N786" i="19"/>
  <c r="F786" i="19"/>
  <c r="V786" i="19"/>
  <c r="M786" i="19"/>
  <c r="E786" i="19"/>
  <c r="U786" i="19"/>
  <c r="L786" i="19"/>
  <c r="T786" i="19"/>
  <c r="K786" i="19"/>
  <c r="S786" i="19"/>
  <c r="J786" i="19"/>
  <c r="R778" i="19"/>
  <c r="I778" i="19"/>
  <c r="Q778" i="19"/>
  <c r="H778" i="19"/>
  <c r="AA778" i="19"/>
  <c r="G778" i="19"/>
  <c r="Z778" i="19"/>
  <c r="N778" i="19"/>
  <c r="F778" i="19"/>
  <c r="V778" i="19"/>
  <c r="M778" i="19"/>
  <c r="E778" i="19"/>
  <c r="U778" i="19"/>
  <c r="L778" i="19"/>
  <c r="T778" i="19"/>
  <c r="K778" i="19"/>
  <c r="S778" i="19"/>
  <c r="J778" i="19"/>
  <c r="R770" i="19"/>
  <c r="I770" i="19"/>
  <c r="Q770" i="19"/>
  <c r="H770" i="19"/>
  <c r="AA770" i="19"/>
  <c r="G770" i="19"/>
  <c r="Z770" i="19"/>
  <c r="N770" i="19"/>
  <c r="F770" i="19"/>
  <c r="V770" i="19"/>
  <c r="M770" i="19"/>
  <c r="E770" i="19"/>
  <c r="U770" i="19"/>
  <c r="L770" i="19"/>
  <c r="T770" i="19"/>
  <c r="K770" i="19"/>
  <c r="S770" i="19"/>
  <c r="J770" i="19"/>
  <c r="R762" i="19"/>
  <c r="I762" i="19"/>
  <c r="Q762" i="19"/>
  <c r="H762" i="19"/>
  <c r="AA762" i="19"/>
  <c r="G762" i="19"/>
  <c r="Z762" i="19"/>
  <c r="N762" i="19"/>
  <c r="F762" i="19"/>
  <c r="V762" i="19"/>
  <c r="M762" i="19"/>
  <c r="E762" i="19"/>
  <c r="U762" i="19"/>
  <c r="L762" i="19"/>
  <c r="T762" i="19"/>
  <c r="K762" i="19"/>
  <c r="S762" i="19"/>
  <c r="J762" i="19"/>
  <c r="R754" i="19"/>
  <c r="I754" i="19"/>
  <c r="Q754" i="19"/>
  <c r="H754" i="19"/>
  <c r="AA754" i="19"/>
  <c r="Z754" i="19"/>
  <c r="N754" i="19"/>
  <c r="T754" i="19"/>
  <c r="K754" i="19"/>
  <c r="S754" i="19"/>
  <c r="J754" i="19"/>
  <c r="F754" i="19"/>
  <c r="E754" i="19"/>
  <c r="V754" i="19"/>
  <c r="U754" i="19"/>
  <c r="M754" i="19"/>
  <c r="L754" i="19"/>
  <c r="G754" i="19"/>
  <c r="Z746" i="19"/>
  <c r="N746" i="19"/>
  <c r="F746" i="19"/>
  <c r="V746" i="19"/>
  <c r="M746" i="19"/>
  <c r="E746" i="19"/>
  <c r="U746" i="19"/>
  <c r="L746" i="19"/>
  <c r="T746" i="19"/>
  <c r="K746" i="19"/>
  <c r="S746" i="19"/>
  <c r="J746" i="19"/>
  <c r="R746" i="19"/>
  <c r="I746" i="19"/>
  <c r="Q746" i="19"/>
  <c r="H746" i="19"/>
  <c r="AA746" i="19"/>
  <c r="G746" i="19"/>
  <c r="Z738" i="19"/>
  <c r="N738" i="19"/>
  <c r="F738" i="19"/>
  <c r="V738" i="19"/>
  <c r="M738" i="19"/>
  <c r="E738" i="19"/>
  <c r="U738" i="19"/>
  <c r="L738" i="19"/>
  <c r="T738" i="19"/>
  <c r="K738" i="19"/>
  <c r="S738" i="19"/>
  <c r="J738" i="19"/>
  <c r="R738" i="19"/>
  <c r="I738" i="19"/>
  <c r="Q738" i="19"/>
  <c r="H738" i="19"/>
  <c r="G738" i="19"/>
  <c r="AA738" i="19"/>
  <c r="Z730" i="19"/>
  <c r="N730" i="19"/>
  <c r="F730" i="19"/>
  <c r="V730" i="19"/>
  <c r="M730" i="19"/>
  <c r="E730" i="19"/>
  <c r="U730" i="19"/>
  <c r="L730" i="19"/>
  <c r="T730" i="19"/>
  <c r="K730" i="19"/>
  <c r="S730" i="19"/>
  <c r="J730" i="19"/>
  <c r="R730" i="19"/>
  <c r="I730" i="19"/>
  <c r="Q730" i="19"/>
  <c r="H730" i="19"/>
  <c r="AA730" i="19"/>
  <c r="G730" i="19"/>
  <c r="Z722" i="19"/>
  <c r="N722" i="19"/>
  <c r="F722" i="19"/>
  <c r="V722" i="19"/>
  <c r="M722" i="19"/>
  <c r="E722" i="19"/>
  <c r="U722" i="19"/>
  <c r="L722" i="19"/>
  <c r="T722" i="19"/>
  <c r="K722" i="19"/>
  <c r="S722" i="19"/>
  <c r="J722" i="19"/>
  <c r="R722" i="19"/>
  <c r="I722" i="19"/>
  <c r="Q722" i="19"/>
  <c r="H722" i="19"/>
  <c r="AA722" i="19"/>
  <c r="G722" i="19"/>
  <c r="Z714" i="19"/>
  <c r="N714" i="19"/>
  <c r="F714" i="19"/>
  <c r="V714" i="19"/>
  <c r="M714" i="19"/>
  <c r="E714" i="19"/>
  <c r="U714" i="19"/>
  <c r="L714" i="19"/>
  <c r="T714" i="19"/>
  <c r="K714" i="19"/>
  <c r="S714" i="19"/>
  <c r="J714" i="19"/>
  <c r="R714" i="19"/>
  <c r="I714" i="19"/>
  <c r="Q714" i="19"/>
  <c r="H714" i="19"/>
  <c r="AA714" i="19"/>
  <c r="G714" i="19"/>
  <c r="Z706" i="19"/>
  <c r="N706" i="19"/>
  <c r="F706" i="19"/>
  <c r="V706" i="19"/>
  <c r="M706" i="19"/>
  <c r="E706" i="19"/>
  <c r="U706" i="19"/>
  <c r="L706" i="19"/>
  <c r="T706" i="19"/>
  <c r="K706" i="19"/>
  <c r="S706" i="19"/>
  <c r="J706" i="19"/>
  <c r="R706" i="19"/>
  <c r="I706" i="19"/>
  <c r="Q706" i="19"/>
  <c r="H706" i="19"/>
  <c r="AA706" i="19"/>
  <c r="G706" i="19"/>
  <c r="Z698" i="19"/>
  <c r="N698" i="19"/>
  <c r="F698" i="19"/>
  <c r="V698" i="19"/>
  <c r="M698" i="19"/>
  <c r="E698" i="19"/>
  <c r="U698" i="19"/>
  <c r="L698" i="19"/>
  <c r="T698" i="19"/>
  <c r="K698" i="19"/>
  <c r="S698" i="19"/>
  <c r="J698" i="19"/>
  <c r="R698" i="19"/>
  <c r="I698" i="19"/>
  <c r="Q698" i="19"/>
  <c r="H698" i="19"/>
  <c r="G698" i="19"/>
  <c r="AA698" i="19"/>
  <c r="Z690" i="19"/>
  <c r="N690" i="19"/>
  <c r="F690" i="19"/>
  <c r="V690" i="19"/>
  <c r="M690" i="19"/>
  <c r="E690" i="19"/>
  <c r="U690" i="19"/>
  <c r="L690" i="19"/>
  <c r="T690" i="19"/>
  <c r="K690" i="19"/>
  <c r="S690" i="19"/>
  <c r="J690" i="19"/>
  <c r="R690" i="19"/>
  <c r="I690" i="19"/>
  <c r="Q690" i="19"/>
  <c r="H690" i="19"/>
  <c r="AA690" i="19"/>
  <c r="G690" i="19"/>
  <c r="Z682" i="19"/>
  <c r="N682" i="19"/>
  <c r="F682" i="19"/>
  <c r="V682" i="19"/>
  <c r="M682" i="19"/>
  <c r="E682" i="19"/>
  <c r="U682" i="19"/>
  <c r="L682" i="19"/>
  <c r="T682" i="19"/>
  <c r="K682" i="19"/>
  <c r="S682" i="19"/>
  <c r="J682" i="19"/>
  <c r="R682" i="19"/>
  <c r="I682" i="19"/>
  <c r="Q682" i="19"/>
  <c r="H682" i="19"/>
  <c r="AA682" i="19"/>
  <c r="G682" i="19"/>
  <c r="Z674" i="19"/>
  <c r="N674" i="19"/>
  <c r="F674" i="19"/>
  <c r="V674" i="19"/>
  <c r="M674" i="19"/>
  <c r="E674" i="19"/>
  <c r="U674" i="19"/>
  <c r="L674" i="19"/>
  <c r="T674" i="19"/>
  <c r="K674" i="19"/>
  <c r="S674" i="19"/>
  <c r="J674" i="19"/>
  <c r="R674" i="19"/>
  <c r="I674" i="19"/>
  <c r="Q674" i="19"/>
  <c r="H674" i="19"/>
  <c r="G674" i="19"/>
  <c r="AA674" i="19"/>
  <c r="Z666" i="19"/>
  <c r="N666" i="19"/>
  <c r="F666" i="19"/>
  <c r="V666" i="19"/>
  <c r="M666" i="19"/>
  <c r="E666" i="19"/>
  <c r="U666" i="19"/>
  <c r="L666" i="19"/>
  <c r="T666" i="19"/>
  <c r="K666" i="19"/>
  <c r="S666" i="19"/>
  <c r="J666" i="19"/>
  <c r="R666" i="19"/>
  <c r="I666" i="19"/>
  <c r="Q666" i="19"/>
  <c r="H666" i="19"/>
  <c r="AA666" i="19"/>
  <c r="G666" i="19"/>
  <c r="Z658" i="19"/>
  <c r="N658" i="19"/>
  <c r="F658" i="19"/>
  <c r="V658" i="19"/>
  <c r="M658" i="19"/>
  <c r="E658" i="19"/>
  <c r="U658" i="19"/>
  <c r="L658" i="19"/>
  <c r="T658" i="19"/>
  <c r="K658" i="19"/>
  <c r="S658" i="19"/>
  <c r="J658" i="19"/>
  <c r="R658" i="19"/>
  <c r="I658" i="19"/>
  <c r="Q658" i="19"/>
  <c r="H658" i="19"/>
  <c r="AA658" i="19"/>
  <c r="G658" i="19"/>
  <c r="Z650" i="19"/>
  <c r="N650" i="19"/>
  <c r="F650" i="19"/>
  <c r="V650" i="19"/>
  <c r="M650" i="19"/>
  <c r="E650" i="19"/>
  <c r="U650" i="19"/>
  <c r="L650" i="19"/>
  <c r="T650" i="19"/>
  <c r="K650" i="19"/>
  <c r="S650" i="19"/>
  <c r="J650" i="19"/>
  <c r="R650" i="19"/>
  <c r="I650" i="19"/>
  <c r="Q650" i="19"/>
  <c r="H650" i="19"/>
  <c r="AA650" i="19"/>
  <c r="G650" i="19"/>
  <c r="Z642" i="19"/>
  <c r="N642" i="19"/>
  <c r="F642" i="19"/>
  <c r="V642" i="19"/>
  <c r="M642" i="19"/>
  <c r="E642" i="19"/>
  <c r="U642" i="19"/>
  <c r="L642" i="19"/>
  <c r="T642" i="19"/>
  <c r="K642" i="19"/>
  <c r="S642" i="19"/>
  <c r="J642" i="19"/>
  <c r="R642" i="19"/>
  <c r="I642" i="19"/>
  <c r="Q642" i="19"/>
  <c r="H642" i="19"/>
  <c r="AA642" i="19"/>
  <c r="G642" i="19"/>
  <c r="Z634" i="19"/>
  <c r="N634" i="19"/>
  <c r="F634" i="19"/>
  <c r="V634" i="19"/>
  <c r="M634" i="19"/>
  <c r="E634" i="19"/>
  <c r="U634" i="19"/>
  <c r="L634" i="19"/>
  <c r="T634" i="19"/>
  <c r="K634" i="19"/>
  <c r="S634" i="19"/>
  <c r="J634" i="19"/>
  <c r="R634" i="19"/>
  <c r="I634" i="19"/>
  <c r="Q634" i="19"/>
  <c r="H634" i="19"/>
  <c r="G634" i="19"/>
  <c r="AA634" i="19"/>
  <c r="Z626" i="19"/>
  <c r="N626" i="19"/>
  <c r="F626" i="19"/>
  <c r="U626" i="19"/>
  <c r="L626" i="19"/>
  <c r="T626" i="19"/>
  <c r="K626" i="19"/>
  <c r="S626" i="19"/>
  <c r="J626" i="19"/>
  <c r="R626" i="19"/>
  <c r="I626" i="19"/>
  <c r="Q626" i="19"/>
  <c r="H626" i="19"/>
  <c r="M626" i="19"/>
  <c r="G626" i="19"/>
  <c r="E626" i="19"/>
  <c r="AA626" i="19"/>
  <c r="V626" i="19"/>
  <c r="Z618" i="19"/>
  <c r="N618" i="19"/>
  <c r="F618" i="19"/>
  <c r="U618" i="19"/>
  <c r="L618" i="19"/>
  <c r="T618" i="19"/>
  <c r="K618" i="19"/>
  <c r="S618" i="19"/>
  <c r="J618" i="19"/>
  <c r="R618" i="19"/>
  <c r="I618" i="19"/>
  <c r="Q618" i="19"/>
  <c r="H618" i="19"/>
  <c r="E618" i="19"/>
  <c r="AA618" i="19"/>
  <c r="V618" i="19"/>
  <c r="M618" i="19"/>
  <c r="G618" i="19"/>
  <c r="Z610" i="19"/>
  <c r="U610" i="19"/>
  <c r="T610" i="19"/>
  <c r="S610" i="19"/>
  <c r="J610" i="19"/>
  <c r="R610" i="19"/>
  <c r="I610" i="19"/>
  <c r="Q610" i="19"/>
  <c r="H610" i="19"/>
  <c r="G610" i="19"/>
  <c r="N610" i="19"/>
  <c r="F610" i="19"/>
  <c r="M610" i="19"/>
  <c r="E610" i="19"/>
  <c r="AA610" i="19"/>
  <c r="L610" i="19"/>
  <c r="V610" i="19"/>
  <c r="K610" i="19"/>
  <c r="S602" i="19"/>
  <c r="J602" i="19"/>
  <c r="R602" i="19"/>
  <c r="I602" i="19"/>
  <c r="Q602" i="19"/>
  <c r="H602" i="19"/>
  <c r="AA602" i="19"/>
  <c r="G602" i="19"/>
  <c r="Z602" i="19"/>
  <c r="N602" i="19"/>
  <c r="F602" i="19"/>
  <c r="V602" i="19"/>
  <c r="M602" i="19"/>
  <c r="E602" i="19"/>
  <c r="U602" i="19"/>
  <c r="L602" i="19"/>
  <c r="K602" i="19"/>
  <c r="T602" i="19"/>
  <c r="S594" i="19"/>
  <c r="J594" i="19"/>
  <c r="R594" i="19"/>
  <c r="I594" i="19"/>
  <c r="Q594" i="19"/>
  <c r="H594" i="19"/>
  <c r="AA594" i="19"/>
  <c r="G594" i="19"/>
  <c r="Z594" i="19"/>
  <c r="N594" i="19"/>
  <c r="F594" i="19"/>
  <c r="V594" i="19"/>
  <c r="M594" i="19"/>
  <c r="E594" i="19"/>
  <c r="U594" i="19"/>
  <c r="L594" i="19"/>
  <c r="T594" i="19"/>
  <c r="K594" i="19"/>
  <c r="S586" i="19"/>
  <c r="J586" i="19"/>
  <c r="R586" i="19"/>
  <c r="I586" i="19"/>
  <c r="Q586" i="19"/>
  <c r="H586" i="19"/>
  <c r="AA586" i="19"/>
  <c r="G586" i="19"/>
  <c r="Z586" i="19"/>
  <c r="N586" i="19"/>
  <c r="F586" i="19"/>
  <c r="V586" i="19"/>
  <c r="M586" i="19"/>
  <c r="E586" i="19"/>
  <c r="U586" i="19"/>
  <c r="L586" i="19"/>
  <c r="T586" i="19"/>
  <c r="K586" i="19"/>
  <c r="S578" i="19"/>
  <c r="J578" i="19"/>
  <c r="R578" i="19"/>
  <c r="I578" i="19"/>
  <c r="Q578" i="19"/>
  <c r="H578" i="19"/>
  <c r="AA578" i="19"/>
  <c r="G578" i="19"/>
  <c r="Z578" i="19"/>
  <c r="N578" i="19"/>
  <c r="F578" i="19"/>
  <c r="V578" i="19"/>
  <c r="M578" i="19"/>
  <c r="E578" i="19"/>
  <c r="U578" i="19"/>
  <c r="L578" i="19"/>
  <c r="T578" i="19"/>
  <c r="K578" i="19"/>
  <c r="S570" i="19"/>
  <c r="J570" i="19"/>
  <c r="R570" i="19"/>
  <c r="I570" i="19"/>
  <c r="Q570" i="19"/>
  <c r="H570" i="19"/>
  <c r="AA570" i="19"/>
  <c r="G570" i="19"/>
  <c r="Z570" i="19"/>
  <c r="N570" i="19"/>
  <c r="F570" i="19"/>
  <c r="V570" i="19"/>
  <c r="M570" i="19"/>
  <c r="E570" i="19"/>
  <c r="U570" i="19"/>
  <c r="L570" i="19"/>
  <c r="T570" i="19"/>
  <c r="K570" i="19"/>
  <c r="S562" i="19"/>
  <c r="J562" i="19"/>
  <c r="R562" i="19"/>
  <c r="I562" i="19"/>
  <c r="Q562" i="19"/>
  <c r="H562" i="19"/>
  <c r="AA562" i="19"/>
  <c r="G562" i="19"/>
  <c r="Z562" i="19"/>
  <c r="N562" i="19"/>
  <c r="F562" i="19"/>
  <c r="V562" i="19"/>
  <c r="M562" i="19"/>
  <c r="E562" i="19"/>
  <c r="U562" i="19"/>
  <c r="L562" i="19"/>
  <c r="T562" i="19"/>
  <c r="K562" i="19"/>
  <c r="S554" i="19"/>
  <c r="J554" i="19"/>
  <c r="R554" i="19"/>
  <c r="I554" i="19"/>
  <c r="Q554" i="19"/>
  <c r="H554" i="19"/>
  <c r="AA554" i="19"/>
  <c r="G554" i="19"/>
  <c r="Z554" i="19"/>
  <c r="N554" i="19"/>
  <c r="F554" i="19"/>
  <c r="V554" i="19"/>
  <c r="M554" i="19"/>
  <c r="E554" i="19"/>
  <c r="U554" i="19"/>
  <c r="L554" i="19"/>
  <c r="T554" i="19"/>
  <c r="K554" i="19"/>
  <c r="S546" i="19"/>
  <c r="J546" i="19"/>
  <c r="R546" i="19"/>
  <c r="I546" i="19"/>
  <c r="Q546" i="19"/>
  <c r="H546" i="19"/>
  <c r="AA546" i="19"/>
  <c r="G546" i="19"/>
  <c r="Z546" i="19"/>
  <c r="N546" i="19"/>
  <c r="F546" i="19"/>
  <c r="V546" i="19"/>
  <c r="M546" i="19"/>
  <c r="E546" i="19"/>
  <c r="U546" i="19"/>
  <c r="L546" i="19"/>
  <c r="T546" i="19"/>
  <c r="K546" i="19"/>
  <c r="S538" i="19"/>
  <c r="J538" i="19"/>
  <c r="R538" i="19"/>
  <c r="I538" i="19"/>
  <c r="Q538" i="19"/>
  <c r="H538" i="19"/>
  <c r="AA538" i="19"/>
  <c r="G538" i="19"/>
  <c r="Z538" i="19"/>
  <c r="N538" i="19"/>
  <c r="F538" i="19"/>
  <c r="V538" i="19"/>
  <c r="M538" i="19"/>
  <c r="E538" i="19"/>
  <c r="U538" i="19"/>
  <c r="L538" i="19"/>
  <c r="K538" i="19"/>
  <c r="T538" i="19"/>
  <c r="S530" i="19"/>
  <c r="J530" i="19"/>
  <c r="R530" i="19"/>
  <c r="I530" i="19"/>
  <c r="Q530" i="19"/>
  <c r="H530" i="19"/>
  <c r="AA530" i="19"/>
  <c r="G530" i="19"/>
  <c r="Z530" i="19"/>
  <c r="N530" i="19"/>
  <c r="F530" i="19"/>
  <c r="V530" i="19"/>
  <c r="M530" i="19"/>
  <c r="E530" i="19"/>
  <c r="U530" i="19"/>
  <c r="L530" i="19"/>
  <c r="T530" i="19"/>
  <c r="K530" i="19"/>
  <c r="S522" i="19"/>
  <c r="J522" i="19"/>
  <c r="R522" i="19"/>
  <c r="I522" i="19"/>
  <c r="Q522" i="19"/>
  <c r="H522" i="19"/>
  <c r="AA522" i="19"/>
  <c r="G522" i="19"/>
  <c r="Z522" i="19"/>
  <c r="N522" i="19"/>
  <c r="F522" i="19"/>
  <c r="V522" i="19"/>
  <c r="M522" i="19"/>
  <c r="E522" i="19"/>
  <c r="U522" i="19"/>
  <c r="L522" i="19"/>
  <c r="T522" i="19"/>
  <c r="K522" i="19"/>
  <c r="S514" i="19"/>
  <c r="J514" i="19"/>
  <c r="R514" i="19"/>
  <c r="I514" i="19"/>
  <c r="Q514" i="19"/>
  <c r="H514" i="19"/>
  <c r="AA514" i="19"/>
  <c r="G514" i="19"/>
  <c r="Z514" i="19"/>
  <c r="N514" i="19"/>
  <c r="F514" i="19"/>
  <c r="V514" i="19"/>
  <c r="M514" i="19"/>
  <c r="E514" i="19"/>
  <c r="U514" i="19"/>
  <c r="L514" i="19"/>
  <c r="T514" i="19"/>
  <c r="K514" i="19"/>
  <c r="S506" i="19"/>
  <c r="J506" i="19"/>
  <c r="R506" i="19"/>
  <c r="I506" i="19"/>
  <c r="Q506" i="19"/>
  <c r="H506" i="19"/>
  <c r="AA506" i="19"/>
  <c r="G506" i="19"/>
  <c r="Z506" i="19"/>
  <c r="N506" i="19"/>
  <c r="F506" i="19"/>
  <c r="V506" i="19"/>
  <c r="M506" i="19"/>
  <c r="E506" i="19"/>
  <c r="U506" i="19"/>
  <c r="L506" i="19"/>
  <c r="T506" i="19"/>
  <c r="K506" i="19"/>
  <c r="S498" i="19"/>
  <c r="J498" i="19"/>
  <c r="R498" i="19"/>
  <c r="I498" i="19"/>
  <c r="Q498" i="19"/>
  <c r="H498" i="19"/>
  <c r="AA498" i="19"/>
  <c r="G498" i="19"/>
  <c r="Z498" i="19"/>
  <c r="N498" i="19"/>
  <c r="F498" i="19"/>
  <c r="U498" i="19"/>
  <c r="L498" i="19"/>
  <c r="M498" i="19"/>
  <c r="K498" i="19"/>
  <c r="E498" i="19"/>
  <c r="V498" i="19"/>
  <c r="T498" i="19"/>
  <c r="S490" i="19"/>
  <c r="J490" i="19"/>
  <c r="R490" i="19"/>
  <c r="I490" i="19"/>
  <c r="Q490" i="19"/>
  <c r="H490" i="19"/>
  <c r="AA490" i="19"/>
  <c r="G490" i="19"/>
  <c r="Z490" i="19"/>
  <c r="N490" i="19"/>
  <c r="F490" i="19"/>
  <c r="U490" i="19"/>
  <c r="L490" i="19"/>
  <c r="E490" i="19"/>
  <c r="V490" i="19"/>
  <c r="T490" i="19"/>
  <c r="M490" i="19"/>
  <c r="K490" i="19"/>
  <c r="R482" i="19"/>
  <c r="I482" i="19"/>
  <c r="Q482" i="19"/>
  <c r="H482" i="19"/>
  <c r="AA482" i="19"/>
  <c r="G482" i="19"/>
  <c r="Z482" i="19"/>
  <c r="N482" i="19"/>
  <c r="F482" i="19"/>
  <c r="V482" i="19"/>
  <c r="M482" i="19"/>
  <c r="E482" i="19"/>
  <c r="U482" i="19"/>
  <c r="L482" i="19"/>
  <c r="T482" i="19"/>
  <c r="K482" i="19"/>
  <c r="S482" i="19"/>
  <c r="J482" i="19"/>
  <c r="R474" i="19"/>
  <c r="I474" i="19"/>
  <c r="Q474" i="19"/>
  <c r="H474" i="19"/>
  <c r="AA474" i="19"/>
  <c r="G474" i="19"/>
  <c r="Z474" i="19"/>
  <c r="N474" i="19"/>
  <c r="F474" i="19"/>
  <c r="V474" i="19"/>
  <c r="M474" i="19"/>
  <c r="E474" i="19"/>
  <c r="U474" i="19"/>
  <c r="L474" i="19"/>
  <c r="T474" i="19"/>
  <c r="K474" i="19"/>
  <c r="S474" i="19"/>
  <c r="J474" i="19"/>
  <c r="R466" i="19"/>
  <c r="I466" i="19"/>
  <c r="Q466" i="19"/>
  <c r="H466" i="19"/>
  <c r="AA466" i="19"/>
  <c r="G466" i="19"/>
  <c r="Z466" i="19"/>
  <c r="N466" i="19"/>
  <c r="F466" i="19"/>
  <c r="V466" i="19"/>
  <c r="M466" i="19"/>
  <c r="E466" i="19"/>
  <c r="U466" i="19"/>
  <c r="L466" i="19"/>
  <c r="T466" i="19"/>
  <c r="K466" i="19"/>
  <c r="S466" i="19"/>
  <c r="J466" i="19"/>
  <c r="R458" i="19"/>
  <c r="I458" i="19"/>
  <c r="Q458" i="19"/>
  <c r="H458" i="19"/>
  <c r="AA458" i="19"/>
  <c r="G458" i="19"/>
  <c r="Z458" i="19"/>
  <c r="N458" i="19"/>
  <c r="F458" i="19"/>
  <c r="V458" i="19"/>
  <c r="M458" i="19"/>
  <c r="E458" i="19"/>
  <c r="U458" i="19"/>
  <c r="L458" i="19"/>
  <c r="T458" i="19"/>
  <c r="K458" i="19"/>
  <c r="S458" i="19"/>
  <c r="J458" i="19"/>
  <c r="R450" i="19"/>
  <c r="I450" i="19"/>
  <c r="Q450" i="19"/>
  <c r="H450" i="19"/>
  <c r="AA450" i="19"/>
  <c r="G450" i="19"/>
  <c r="Z450" i="19"/>
  <c r="N450" i="19"/>
  <c r="F450" i="19"/>
  <c r="V450" i="19"/>
  <c r="M450" i="19"/>
  <c r="E450" i="19"/>
  <c r="U450" i="19"/>
  <c r="L450" i="19"/>
  <c r="T450" i="19"/>
  <c r="K450" i="19"/>
  <c r="S450" i="19"/>
  <c r="J450" i="19"/>
  <c r="R442" i="19"/>
  <c r="I442" i="19"/>
  <c r="Q442" i="19"/>
  <c r="H442" i="19"/>
  <c r="AA442" i="19"/>
  <c r="G442" i="19"/>
  <c r="Z442" i="19"/>
  <c r="N442" i="19"/>
  <c r="F442" i="19"/>
  <c r="V442" i="19"/>
  <c r="M442" i="19"/>
  <c r="E442" i="19"/>
  <c r="U442" i="19"/>
  <c r="L442" i="19"/>
  <c r="T442" i="19"/>
  <c r="K442" i="19"/>
  <c r="S442" i="19"/>
  <c r="J442" i="19"/>
  <c r="R434" i="19"/>
  <c r="I434" i="19"/>
  <c r="Q434" i="19"/>
  <c r="H434" i="19"/>
  <c r="AA434" i="19"/>
  <c r="G434" i="19"/>
  <c r="Z434" i="19"/>
  <c r="N434" i="19"/>
  <c r="F434" i="19"/>
  <c r="V434" i="19"/>
  <c r="M434" i="19"/>
  <c r="E434" i="19"/>
  <c r="U434" i="19"/>
  <c r="L434" i="19"/>
  <c r="T434" i="19"/>
  <c r="K434" i="19"/>
  <c r="J434" i="19"/>
  <c r="S434" i="19"/>
  <c r="R426" i="19"/>
  <c r="I426" i="19"/>
  <c r="Q426" i="19"/>
  <c r="H426" i="19"/>
  <c r="AA426" i="19"/>
  <c r="G426" i="19"/>
  <c r="Z426" i="19"/>
  <c r="N426" i="19"/>
  <c r="F426" i="19"/>
  <c r="V426" i="19"/>
  <c r="M426" i="19"/>
  <c r="E426" i="19"/>
  <c r="U426" i="19"/>
  <c r="L426" i="19"/>
  <c r="T426" i="19"/>
  <c r="K426" i="19"/>
  <c r="S426" i="19"/>
  <c r="J426" i="19"/>
  <c r="R418" i="19"/>
  <c r="I418" i="19"/>
  <c r="Q418" i="19"/>
  <c r="H418" i="19"/>
  <c r="AA418" i="19"/>
  <c r="G418" i="19"/>
  <c r="Z418" i="19"/>
  <c r="N418" i="19"/>
  <c r="F418" i="19"/>
  <c r="V418" i="19"/>
  <c r="M418" i="19"/>
  <c r="E418" i="19"/>
  <c r="U418" i="19"/>
  <c r="L418" i="19"/>
  <c r="T418" i="19"/>
  <c r="K418" i="19"/>
  <c r="S418" i="19"/>
  <c r="J418" i="19"/>
  <c r="R410" i="19"/>
  <c r="I410" i="19"/>
  <c r="Q410" i="19"/>
  <c r="H410" i="19"/>
  <c r="AA410" i="19"/>
  <c r="G410" i="19"/>
  <c r="Z410" i="19"/>
  <c r="N410" i="19"/>
  <c r="F410" i="19"/>
  <c r="V410" i="19"/>
  <c r="M410" i="19"/>
  <c r="E410" i="19"/>
  <c r="U410" i="19"/>
  <c r="L410" i="19"/>
  <c r="T410" i="19"/>
  <c r="K410" i="19"/>
  <c r="S410" i="19"/>
  <c r="J410" i="19"/>
  <c r="R402" i="19"/>
  <c r="I402" i="19"/>
  <c r="Q402" i="19"/>
  <c r="H402" i="19"/>
  <c r="AA402" i="19"/>
  <c r="G402" i="19"/>
  <c r="Z402" i="19"/>
  <c r="N402" i="19"/>
  <c r="F402" i="19"/>
  <c r="V402" i="19"/>
  <c r="M402" i="19"/>
  <c r="E402" i="19"/>
  <c r="U402" i="19"/>
  <c r="L402" i="19"/>
  <c r="T402" i="19"/>
  <c r="K402" i="19"/>
  <c r="S402" i="19"/>
  <c r="J402" i="19"/>
  <c r="R394" i="19"/>
  <c r="I394" i="19"/>
  <c r="Q394" i="19"/>
  <c r="H394" i="19"/>
  <c r="AA394" i="19"/>
  <c r="G394" i="19"/>
  <c r="Z394" i="19"/>
  <c r="N394" i="19"/>
  <c r="F394" i="19"/>
  <c r="V394" i="19"/>
  <c r="M394" i="19"/>
  <c r="E394" i="19"/>
  <c r="U394" i="19"/>
  <c r="L394" i="19"/>
  <c r="T394" i="19"/>
  <c r="K394" i="19"/>
  <c r="S394" i="19"/>
  <c r="J394" i="19"/>
  <c r="R386" i="19"/>
  <c r="I386" i="19"/>
  <c r="Q386" i="19"/>
  <c r="H386" i="19"/>
  <c r="AA386" i="19"/>
  <c r="G386" i="19"/>
  <c r="Z386" i="19"/>
  <c r="N386" i="19"/>
  <c r="F386" i="19"/>
  <c r="V386" i="19"/>
  <c r="M386" i="19"/>
  <c r="E386" i="19"/>
  <c r="U386" i="19"/>
  <c r="L386" i="19"/>
  <c r="T386" i="19"/>
  <c r="K386" i="19"/>
  <c r="S386" i="19"/>
  <c r="J386" i="19"/>
  <c r="Q378" i="19"/>
  <c r="H378" i="19"/>
  <c r="AA378" i="19"/>
  <c r="G378" i="19"/>
  <c r="Z378" i="19"/>
  <c r="N378" i="19"/>
  <c r="F378" i="19"/>
  <c r="V378" i="19"/>
  <c r="M378" i="19"/>
  <c r="E378" i="19"/>
  <c r="U378" i="19"/>
  <c r="L378" i="19"/>
  <c r="T378" i="19"/>
  <c r="K378" i="19"/>
  <c r="R378" i="19"/>
  <c r="J378" i="19"/>
  <c r="I378" i="19"/>
  <c r="S378" i="19"/>
  <c r="Q370" i="19"/>
  <c r="H370" i="19"/>
  <c r="AA370" i="19"/>
  <c r="G370" i="19"/>
  <c r="Z370" i="19"/>
  <c r="N370" i="19"/>
  <c r="F370" i="19"/>
  <c r="V370" i="19"/>
  <c r="M370" i="19"/>
  <c r="U370" i="19"/>
  <c r="L370" i="19"/>
  <c r="T370" i="19"/>
  <c r="K370" i="19"/>
  <c r="I370" i="19"/>
  <c r="E370" i="19"/>
  <c r="S370" i="19"/>
  <c r="R370" i="19"/>
  <c r="J370" i="19"/>
  <c r="Z362" i="19"/>
  <c r="N362" i="19"/>
  <c r="F362" i="19"/>
  <c r="V362" i="19"/>
  <c r="M362" i="19"/>
  <c r="E362" i="19"/>
  <c r="U362" i="19"/>
  <c r="L362" i="19"/>
  <c r="T362" i="19"/>
  <c r="K362" i="19"/>
  <c r="S362" i="19"/>
  <c r="J362" i="19"/>
  <c r="R362" i="19"/>
  <c r="I362" i="19"/>
  <c r="Q362" i="19"/>
  <c r="H362" i="19"/>
  <c r="AA362" i="19"/>
  <c r="G362" i="19"/>
  <c r="Z354" i="19"/>
  <c r="N354" i="19"/>
  <c r="F354" i="19"/>
  <c r="V354" i="19"/>
  <c r="M354" i="19"/>
  <c r="E354" i="19"/>
  <c r="U354" i="19"/>
  <c r="L354" i="19"/>
  <c r="T354" i="19"/>
  <c r="K354" i="19"/>
  <c r="S354" i="19"/>
  <c r="J354" i="19"/>
  <c r="R354" i="19"/>
  <c r="I354" i="19"/>
  <c r="Q354" i="19"/>
  <c r="H354" i="19"/>
  <c r="AA354" i="19"/>
  <c r="G354" i="19"/>
  <c r="Z346" i="19"/>
  <c r="N346" i="19"/>
  <c r="F346" i="19"/>
  <c r="V346" i="19"/>
  <c r="M346" i="19"/>
  <c r="E346" i="19"/>
  <c r="U346" i="19"/>
  <c r="L346" i="19"/>
  <c r="T346" i="19"/>
  <c r="K346" i="19"/>
  <c r="S346" i="19"/>
  <c r="J346" i="19"/>
  <c r="R346" i="19"/>
  <c r="I346" i="19"/>
  <c r="Q346" i="19"/>
  <c r="H346" i="19"/>
  <c r="AA346" i="19"/>
  <c r="G346" i="19"/>
  <c r="Z338" i="19"/>
  <c r="N338" i="19"/>
  <c r="F338" i="19"/>
  <c r="V338" i="19"/>
  <c r="M338" i="19"/>
  <c r="E338" i="19"/>
  <c r="U338" i="19"/>
  <c r="L338" i="19"/>
  <c r="T338" i="19"/>
  <c r="K338" i="19"/>
  <c r="S338" i="19"/>
  <c r="J338" i="19"/>
  <c r="R338" i="19"/>
  <c r="I338" i="19"/>
  <c r="Q338" i="19"/>
  <c r="H338" i="19"/>
  <c r="AA338" i="19"/>
  <c r="G338" i="19"/>
  <c r="Z330" i="19"/>
  <c r="N330" i="19"/>
  <c r="F330" i="19"/>
  <c r="V330" i="19"/>
  <c r="M330" i="19"/>
  <c r="E330" i="19"/>
  <c r="U330" i="19"/>
  <c r="L330" i="19"/>
  <c r="T330" i="19"/>
  <c r="K330" i="19"/>
  <c r="S330" i="19"/>
  <c r="J330" i="19"/>
  <c r="R330" i="19"/>
  <c r="I330" i="19"/>
  <c r="Q330" i="19"/>
  <c r="H330" i="19"/>
  <c r="AA330" i="19"/>
  <c r="G330" i="19"/>
  <c r="Z322" i="19"/>
  <c r="N322" i="19"/>
  <c r="F322" i="19"/>
  <c r="V322" i="19"/>
  <c r="M322" i="19"/>
  <c r="E322" i="19"/>
  <c r="U322" i="19"/>
  <c r="L322" i="19"/>
  <c r="T322" i="19"/>
  <c r="K322" i="19"/>
  <c r="S322" i="19"/>
  <c r="J322" i="19"/>
  <c r="R322" i="19"/>
  <c r="I322" i="19"/>
  <c r="Q322" i="19"/>
  <c r="H322" i="19"/>
  <c r="AA322" i="19"/>
  <c r="G322" i="19"/>
  <c r="Z314" i="19"/>
  <c r="N314" i="19"/>
  <c r="F314" i="19"/>
  <c r="V314" i="19"/>
  <c r="M314" i="19"/>
  <c r="E314" i="19"/>
  <c r="U314" i="19"/>
  <c r="L314" i="19"/>
  <c r="T314" i="19"/>
  <c r="K314" i="19"/>
  <c r="S314" i="19"/>
  <c r="J314" i="19"/>
  <c r="R314" i="19"/>
  <c r="I314" i="19"/>
  <c r="Q314" i="19"/>
  <c r="H314" i="19"/>
  <c r="AA314" i="19"/>
  <c r="G314" i="19"/>
  <c r="Z306" i="19"/>
  <c r="N306" i="19"/>
  <c r="F306" i="19"/>
  <c r="V306" i="19"/>
  <c r="M306" i="19"/>
  <c r="E306" i="19"/>
  <c r="U306" i="19"/>
  <c r="L306" i="19"/>
  <c r="T306" i="19"/>
  <c r="K306" i="19"/>
  <c r="S306" i="19"/>
  <c r="J306" i="19"/>
  <c r="R306" i="19"/>
  <c r="I306" i="19"/>
  <c r="Q306" i="19"/>
  <c r="H306" i="19"/>
  <c r="AA306" i="19"/>
  <c r="G306" i="19"/>
  <c r="Z298" i="19"/>
  <c r="N298" i="19"/>
  <c r="F298" i="19"/>
  <c r="V298" i="19"/>
  <c r="M298" i="19"/>
  <c r="E298" i="19"/>
  <c r="U298" i="19"/>
  <c r="L298" i="19"/>
  <c r="T298" i="19"/>
  <c r="K298" i="19"/>
  <c r="S298" i="19"/>
  <c r="J298" i="19"/>
  <c r="R298" i="19"/>
  <c r="I298" i="19"/>
  <c r="Q298" i="19"/>
  <c r="H298" i="19"/>
  <c r="AA298" i="19"/>
  <c r="G298" i="19"/>
  <c r="Z290" i="19"/>
  <c r="N290" i="19"/>
  <c r="F290" i="19"/>
  <c r="V290" i="19"/>
  <c r="M290" i="19"/>
  <c r="E290" i="19"/>
  <c r="U290" i="19"/>
  <c r="L290" i="19"/>
  <c r="T290" i="19"/>
  <c r="K290" i="19"/>
  <c r="S290" i="19"/>
  <c r="J290" i="19"/>
  <c r="R290" i="19"/>
  <c r="I290" i="19"/>
  <c r="Q290" i="19"/>
  <c r="H290" i="19"/>
  <c r="AA290" i="19"/>
  <c r="G290" i="19"/>
  <c r="Z282" i="19"/>
  <c r="N282" i="19"/>
  <c r="F282" i="19"/>
  <c r="V282" i="19"/>
  <c r="M282" i="19"/>
  <c r="E282" i="19"/>
  <c r="U282" i="19"/>
  <c r="L282" i="19"/>
  <c r="T282" i="19"/>
  <c r="K282" i="19"/>
  <c r="S282" i="19"/>
  <c r="J282" i="19"/>
  <c r="R282" i="19"/>
  <c r="I282" i="19"/>
  <c r="Q282" i="19"/>
  <c r="H282" i="19"/>
  <c r="AA282" i="19"/>
  <c r="G282" i="19"/>
  <c r="Z274" i="19"/>
  <c r="N274" i="19"/>
  <c r="F274" i="19"/>
  <c r="V274" i="19"/>
  <c r="M274" i="19"/>
  <c r="E274" i="19"/>
  <c r="U274" i="19"/>
  <c r="L274" i="19"/>
  <c r="T274" i="19"/>
  <c r="K274" i="19"/>
  <c r="S274" i="19"/>
  <c r="J274" i="19"/>
  <c r="R274" i="19"/>
  <c r="I274" i="19"/>
  <c r="Q274" i="19"/>
  <c r="H274" i="19"/>
  <c r="AA274" i="19"/>
  <c r="G274" i="19"/>
  <c r="Z266" i="19"/>
  <c r="N266" i="19"/>
  <c r="F266" i="19"/>
  <c r="V266" i="19"/>
  <c r="M266" i="19"/>
  <c r="E266" i="19"/>
  <c r="U266" i="19"/>
  <c r="L266" i="19"/>
  <c r="T266" i="19"/>
  <c r="K266" i="19"/>
  <c r="S266" i="19"/>
  <c r="J266" i="19"/>
  <c r="R266" i="19"/>
  <c r="I266" i="19"/>
  <c r="Q266" i="19"/>
  <c r="H266" i="19"/>
  <c r="AA266" i="19"/>
  <c r="G266" i="19"/>
  <c r="Z258" i="19"/>
  <c r="N258" i="19"/>
  <c r="F258" i="19"/>
  <c r="V258" i="19"/>
  <c r="M258" i="19"/>
  <c r="E258" i="19"/>
  <c r="U258" i="19"/>
  <c r="L258" i="19"/>
  <c r="T258" i="19"/>
  <c r="K258" i="19"/>
  <c r="S258" i="19"/>
  <c r="J258" i="19"/>
  <c r="R258" i="19"/>
  <c r="I258" i="19"/>
  <c r="Q258" i="19"/>
  <c r="H258" i="19"/>
  <c r="AA258" i="19"/>
  <c r="G258" i="19"/>
  <c r="Z250" i="19"/>
  <c r="N250" i="19"/>
  <c r="F250" i="19"/>
  <c r="V250" i="19"/>
  <c r="M250" i="19"/>
  <c r="E250" i="19"/>
  <c r="U250" i="19"/>
  <c r="L250" i="19"/>
  <c r="T250" i="19"/>
  <c r="K250" i="19"/>
  <c r="S250" i="19"/>
  <c r="J250" i="19"/>
  <c r="R250" i="19"/>
  <c r="I250" i="19"/>
  <c r="Q250" i="19"/>
  <c r="H250" i="19"/>
  <c r="AA250" i="19"/>
  <c r="G250" i="19"/>
  <c r="V242" i="19"/>
  <c r="T242" i="19"/>
  <c r="AA242" i="19"/>
  <c r="Z242" i="19"/>
  <c r="L242" i="19"/>
  <c r="U242" i="19"/>
  <c r="K242" i="19"/>
  <c r="S242" i="19"/>
  <c r="J242" i="19"/>
  <c r="R242" i="19"/>
  <c r="I242" i="19"/>
  <c r="Q242" i="19"/>
  <c r="H242" i="19"/>
  <c r="G242" i="19"/>
  <c r="N242" i="19"/>
  <c r="F242" i="19"/>
  <c r="M242" i="19"/>
  <c r="E242" i="19"/>
  <c r="U234" i="19"/>
  <c r="L234" i="19"/>
  <c r="T234" i="19"/>
  <c r="K234" i="19"/>
  <c r="S234" i="19"/>
  <c r="J234" i="19"/>
  <c r="R234" i="19"/>
  <c r="I234" i="19"/>
  <c r="Q234" i="19"/>
  <c r="H234" i="19"/>
  <c r="AA234" i="19"/>
  <c r="G234" i="19"/>
  <c r="Z234" i="19"/>
  <c r="N234" i="19"/>
  <c r="F234" i="19"/>
  <c r="V234" i="19"/>
  <c r="M234" i="19"/>
  <c r="E234" i="19"/>
  <c r="U226" i="19"/>
  <c r="L226" i="19"/>
  <c r="T226" i="19"/>
  <c r="K226" i="19"/>
  <c r="S226" i="19"/>
  <c r="J226" i="19"/>
  <c r="R226" i="19"/>
  <c r="I226" i="19"/>
  <c r="Q226" i="19"/>
  <c r="H226" i="19"/>
  <c r="AA226" i="19"/>
  <c r="G226" i="19"/>
  <c r="Z226" i="19"/>
  <c r="N226" i="19"/>
  <c r="F226" i="19"/>
  <c r="V226" i="19"/>
  <c r="M226" i="19"/>
  <c r="E226" i="19"/>
  <c r="U218" i="19"/>
  <c r="L218" i="19"/>
  <c r="T218" i="19"/>
  <c r="K218" i="19"/>
  <c r="S218" i="19"/>
  <c r="J218" i="19"/>
  <c r="R218" i="19"/>
  <c r="I218" i="19"/>
  <c r="Q218" i="19"/>
  <c r="H218" i="19"/>
  <c r="AA218" i="19"/>
  <c r="G218" i="19"/>
  <c r="Z218" i="19"/>
  <c r="N218" i="19"/>
  <c r="F218" i="19"/>
  <c r="V218" i="19"/>
  <c r="M218" i="19"/>
  <c r="E218" i="19"/>
  <c r="U210" i="19"/>
  <c r="L210" i="19"/>
  <c r="T210" i="19"/>
  <c r="K210" i="19"/>
  <c r="S210" i="19"/>
  <c r="J210" i="19"/>
  <c r="R210" i="19"/>
  <c r="I210" i="19"/>
  <c r="Q210" i="19"/>
  <c r="H210" i="19"/>
  <c r="AA210" i="19"/>
  <c r="G210" i="19"/>
  <c r="Z210" i="19"/>
  <c r="N210" i="19"/>
  <c r="F210" i="19"/>
  <c r="V210" i="19"/>
  <c r="M210" i="19"/>
  <c r="E210" i="19"/>
  <c r="U202" i="19"/>
  <c r="L202" i="19"/>
  <c r="T202" i="19"/>
  <c r="K202" i="19"/>
  <c r="S202" i="19"/>
  <c r="J202" i="19"/>
  <c r="R202" i="19"/>
  <c r="I202" i="19"/>
  <c r="Q202" i="19"/>
  <c r="H202" i="19"/>
  <c r="AA202" i="19"/>
  <c r="G202" i="19"/>
  <c r="Z202" i="19"/>
  <c r="N202" i="19"/>
  <c r="F202" i="19"/>
  <c r="V202" i="19"/>
  <c r="M202" i="19"/>
  <c r="E202" i="19"/>
  <c r="U194" i="19"/>
  <c r="L194" i="19"/>
  <c r="T194" i="19"/>
  <c r="K194" i="19"/>
  <c r="S194" i="19"/>
  <c r="J194" i="19"/>
  <c r="R194" i="19"/>
  <c r="I194" i="19"/>
  <c r="Q194" i="19"/>
  <c r="H194" i="19"/>
  <c r="AA194" i="19"/>
  <c r="G194" i="19"/>
  <c r="Z194" i="19"/>
  <c r="N194" i="19"/>
  <c r="F194" i="19"/>
  <c r="V194" i="19"/>
  <c r="M194" i="19"/>
  <c r="E194" i="19"/>
  <c r="U186" i="19"/>
  <c r="L186" i="19"/>
  <c r="T186" i="19"/>
  <c r="K186" i="19"/>
  <c r="S186" i="19"/>
  <c r="J186" i="19"/>
  <c r="R186" i="19"/>
  <c r="I186" i="19"/>
  <c r="Q186" i="19"/>
  <c r="H186" i="19"/>
  <c r="AA186" i="19"/>
  <c r="G186" i="19"/>
  <c r="Z186" i="19"/>
  <c r="N186" i="19"/>
  <c r="F186" i="19"/>
  <c r="V186" i="19"/>
  <c r="M186" i="19"/>
  <c r="E186" i="19"/>
  <c r="U178" i="19"/>
  <c r="L178" i="19"/>
  <c r="T178" i="19"/>
  <c r="K178" i="19"/>
  <c r="S178" i="19"/>
  <c r="J178" i="19"/>
  <c r="R178" i="19"/>
  <c r="I178" i="19"/>
  <c r="Q178" i="19"/>
  <c r="H178" i="19"/>
  <c r="AA178" i="19"/>
  <c r="G178" i="19"/>
  <c r="Z178" i="19"/>
  <c r="N178" i="19"/>
  <c r="F178" i="19"/>
  <c r="V178" i="19"/>
  <c r="M178" i="19"/>
  <c r="E178" i="19"/>
  <c r="U170" i="19"/>
  <c r="L170" i="19"/>
  <c r="T170" i="19"/>
  <c r="K170" i="19"/>
  <c r="S170" i="19"/>
  <c r="J170" i="19"/>
  <c r="R170" i="19"/>
  <c r="I170" i="19"/>
  <c r="Q170" i="19"/>
  <c r="H170" i="19"/>
  <c r="AA170" i="19"/>
  <c r="G170" i="19"/>
  <c r="Z170" i="19"/>
  <c r="N170" i="19"/>
  <c r="F170" i="19"/>
  <c r="V170" i="19"/>
  <c r="M170" i="19"/>
  <c r="E170" i="19"/>
  <c r="U162" i="19"/>
  <c r="L162" i="19"/>
  <c r="T162" i="19"/>
  <c r="K162" i="19"/>
  <c r="S162" i="19"/>
  <c r="J162" i="19"/>
  <c r="R162" i="19"/>
  <c r="I162" i="19"/>
  <c r="Q162" i="19"/>
  <c r="H162" i="19"/>
  <c r="AA162" i="19"/>
  <c r="G162" i="19"/>
  <c r="Z162" i="19"/>
  <c r="N162" i="19"/>
  <c r="F162" i="19"/>
  <c r="V162" i="19"/>
  <c r="M162" i="19"/>
  <c r="E162" i="19"/>
  <c r="U154" i="19"/>
  <c r="L154" i="19"/>
  <c r="T154" i="19"/>
  <c r="K154" i="19"/>
  <c r="S154" i="19"/>
  <c r="J154" i="19"/>
  <c r="R154" i="19"/>
  <c r="I154" i="19"/>
  <c r="Q154" i="19"/>
  <c r="H154" i="19"/>
  <c r="AA154" i="19"/>
  <c r="G154" i="19"/>
  <c r="Z154" i="19"/>
  <c r="N154" i="19"/>
  <c r="F154" i="19"/>
  <c r="V154" i="19"/>
  <c r="M154" i="19"/>
  <c r="E154" i="19"/>
  <c r="U146" i="19"/>
  <c r="L146" i="19"/>
  <c r="T146" i="19"/>
  <c r="K146" i="19"/>
  <c r="S146" i="19"/>
  <c r="J146" i="19"/>
  <c r="R146" i="19"/>
  <c r="I146" i="19"/>
  <c r="Q146" i="19"/>
  <c r="H146" i="19"/>
  <c r="AA146" i="19"/>
  <c r="G146" i="19"/>
  <c r="Z146" i="19"/>
  <c r="N146" i="19"/>
  <c r="F146" i="19"/>
  <c r="V146" i="19"/>
  <c r="M146" i="19"/>
  <c r="E146" i="19"/>
  <c r="U138" i="19"/>
  <c r="L138" i="19"/>
  <c r="T138" i="19"/>
  <c r="K138" i="19"/>
  <c r="S138" i="19"/>
  <c r="J138" i="19"/>
  <c r="R138" i="19"/>
  <c r="I138" i="19"/>
  <c r="Q138" i="19"/>
  <c r="H138" i="19"/>
  <c r="AA138" i="19"/>
  <c r="G138" i="19"/>
  <c r="Z138" i="19"/>
  <c r="N138" i="19"/>
  <c r="F138" i="19"/>
  <c r="V138" i="19"/>
  <c r="M138" i="19"/>
  <c r="E138" i="19"/>
  <c r="U130" i="19"/>
  <c r="L130" i="19"/>
  <c r="T130" i="19"/>
  <c r="K130" i="19"/>
  <c r="S130" i="19"/>
  <c r="J130" i="19"/>
  <c r="R130" i="19"/>
  <c r="I130" i="19"/>
  <c r="Q130" i="19"/>
  <c r="H130" i="19"/>
  <c r="AA130" i="19"/>
  <c r="G130" i="19"/>
  <c r="Z130" i="19"/>
  <c r="N130" i="19"/>
  <c r="F130" i="19"/>
  <c r="V130" i="19"/>
  <c r="M130" i="19"/>
  <c r="E130" i="19"/>
  <c r="U122" i="19"/>
  <c r="L122" i="19"/>
  <c r="T122" i="19"/>
  <c r="K122" i="19"/>
  <c r="S122" i="19"/>
  <c r="J122" i="19"/>
  <c r="R122" i="19"/>
  <c r="I122" i="19"/>
  <c r="Q122" i="19"/>
  <c r="H122" i="19"/>
  <c r="AA122" i="19"/>
  <c r="G122" i="19"/>
  <c r="Z122" i="19"/>
  <c r="N122" i="19"/>
  <c r="F122" i="19"/>
  <c r="V122" i="19"/>
  <c r="M122" i="19"/>
  <c r="E122" i="19"/>
  <c r="U114" i="19"/>
  <c r="L114" i="19"/>
  <c r="T114" i="19"/>
  <c r="K114" i="19"/>
  <c r="S114" i="19"/>
  <c r="J114" i="19"/>
  <c r="R114" i="19"/>
  <c r="I114" i="19"/>
  <c r="Q114" i="19"/>
  <c r="H114" i="19"/>
  <c r="AA114" i="19"/>
  <c r="G114" i="19"/>
  <c r="Z114" i="19"/>
  <c r="N114" i="19"/>
  <c r="F114" i="19"/>
  <c r="V114" i="19"/>
  <c r="M114" i="19"/>
  <c r="E114" i="19"/>
  <c r="U106" i="19"/>
  <c r="L106" i="19"/>
  <c r="T106" i="19"/>
  <c r="K106" i="19"/>
  <c r="S106" i="19"/>
  <c r="J106" i="19"/>
  <c r="R106" i="19"/>
  <c r="I106" i="19"/>
  <c r="Q106" i="19"/>
  <c r="H106" i="19"/>
  <c r="AA106" i="19"/>
  <c r="G106" i="19"/>
  <c r="Z106" i="19"/>
  <c r="N106" i="19"/>
  <c r="F106" i="19"/>
  <c r="V106" i="19"/>
  <c r="M106" i="19"/>
  <c r="E106" i="19"/>
  <c r="Z98" i="19"/>
  <c r="N98" i="19"/>
  <c r="F98" i="19"/>
  <c r="V98" i="19"/>
  <c r="M98" i="19"/>
  <c r="E98" i="19"/>
  <c r="U98" i="19"/>
  <c r="L98" i="19"/>
  <c r="T98" i="19"/>
  <c r="K98" i="19"/>
  <c r="S98" i="19"/>
  <c r="J98" i="19"/>
  <c r="Q98" i="19"/>
  <c r="H98" i="19"/>
  <c r="AA98" i="19"/>
  <c r="G98" i="19"/>
  <c r="Z90" i="19"/>
  <c r="N90" i="19"/>
  <c r="F90" i="19"/>
  <c r="V90" i="19"/>
  <c r="M90" i="19"/>
  <c r="E90" i="19"/>
  <c r="U90" i="19"/>
  <c r="L90" i="19"/>
  <c r="T90" i="19"/>
  <c r="K90" i="19"/>
  <c r="S90" i="19"/>
  <c r="J90" i="19"/>
  <c r="Q90" i="19"/>
  <c r="H90" i="19"/>
  <c r="AA90" i="19"/>
  <c r="G90" i="19"/>
  <c r="Z82" i="19"/>
  <c r="N82" i="19"/>
  <c r="F82" i="19"/>
  <c r="V82" i="19"/>
  <c r="M82" i="19"/>
  <c r="E82" i="19"/>
  <c r="U82" i="19"/>
  <c r="L82" i="19"/>
  <c r="T82" i="19"/>
  <c r="K82" i="19"/>
  <c r="S82" i="19"/>
  <c r="J82" i="19"/>
  <c r="Q82" i="19"/>
  <c r="H82" i="19"/>
  <c r="AA82" i="19"/>
  <c r="G82" i="19"/>
  <c r="Z74" i="19"/>
  <c r="N74" i="19"/>
  <c r="F74" i="19"/>
  <c r="V74" i="19"/>
  <c r="M74" i="19"/>
  <c r="E74" i="19"/>
  <c r="U74" i="19"/>
  <c r="L74" i="19"/>
  <c r="T74" i="19"/>
  <c r="K74" i="19"/>
  <c r="S74" i="19"/>
  <c r="J74" i="19"/>
  <c r="Q74" i="19"/>
  <c r="H74" i="19"/>
  <c r="AA74" i="19"/>
  <c r="G74" i="19"/>
  <c r="Z66" i="19"/>
  <c r="N66" i="19"/>
  <c r="F66" i="19"/>
  <c r="V66" i="19"/>
  <c r="M66" i="19"/>
  <c r="E66" i="19"/>
  <c r="U66" i="19"/>
  <c r="L66" i="19"/>
  <c r="T66" i="19"/>
  <c r="K66" i="19"/>
  <c r="S66" i="19"/>
  <c r="J66" i="19"/>
  <c r="Q66" i="19"/>
  <c r="H66" i="19"/>
  <c r="AA66" i="19"/>
  <c r="G66" i="19"/>
  <c r="Z58" i="19"/>
  <c r="N58" i="19"/>
  <c r="F58" i="19"/>
  <c r="V58" i="19"/>
  <c r="M58" i="19"/>
  <c r="E58" i="19"/>
  <c r="U58" i="19"/>
  <c r="L58" i="19"/>
  <c r="T58" i="19"/>
  <c r="K58" i="19"/>
  <c r="S58" i="19"/>
  <c r="J58" i="19"/>
  <c r="Q58" i="19"/>
  <c r="H58" i="19"/>
  <c r="AA58" i="19"/>
  <c r="G58" i="19"/>
  <c r="Z50" i="19"/>
  <c r="N50" i="19"/>
  <c r="F50" i="19"/>
  <c r="V50" i="19"/>
  <c r="M50" i="19"/>
  <c r="E50" i="19"/>
  <c r="U50" i="19"/>
  <c r="L50" i="19"/>
  <c r="T50" i="19"/>
  <c r="K50" i="19"/>
  <c r="S50" i="19"/>
  <c r="J50" i="19"/>
  <c r="Q50" i="19"/>
  <c r="H50" i="19"/>
  <c r="AA50" i="19"/>
  <c r="G50" i="19"/>
  <c r="Z42" i="19"/>
  <c r="N42" i="19"/>
  <c r="F42" i="19"/>
  <c r="V42" i="19"/>
  <c r="M42" i="19"/>
  <c r="E42" i="19"/>
  <c r="U42" i="19"/>
  <c r="L42" i="19"/>
  <c r="T42" i="19"/>
  <c r="K42" i="19"/>
  <c r="S42" i="19"/>
  <c r="J42" i="19"/>
  <c r="Q42" i="19"/>
  <c r="H42" i="19"/>
  <c r="AA42" i="19"/>
  <c r="G42" i="19"/>
  <c r="Z34" i="19"/>
  <c r="N34" i="19"/>
  <c r="F34" i="19"/>
  <c r="V34" i="19"/>
  <c r="M34" i="19"/>
  <c r="E34" i="19"/>
  <c r="U34" i="19"/>
  <c r="L34" i="19"/>
  <c r="T34" i="19"/>
  <c r="K34" i="19"/>
  <c r="S34" i="19"/>
  <c r="J34" i="19"/>
  <c r="Q34" i="19"/>
  <c r="H34" i="19"/>
  <c r="AA34" i="19"/>
  <c r="G34" i="19"/>
  <c r="Z26" i="19"/>
  <c r="N26" i="19"/>
  <c r="F26" i="19"/>
  <c r="V26" i="19"/>
  <c r="M26" i="19"/>
  <c r="E26" i="19"/>
  <c r="U26" i="19"/>
  <c r="L26" i="19"/>
  <c r="T26" i="19"/>
  <c r="K26" i="19"/>
  <c r="S26" i="19"/>
  <c r="J26" i="19"/>
  <c r="Q26" i="19"/>
  <c r="H26" i="19"/>
  <c r="AA26" i="19"/>
  <c r="G26" i="19"/>
  <c r="Z18" i="19"/>
  <c r="N18" i="19"/>
  <c r="F18" i="19"/>
  <c r="V18" i="19"/>
  <c r="M18" i="19"/>
  <c r="E18" i="19"/>
  <c r="U18" i="19"/>
  <c r="L18" i="19"/>
  <c r="T18" i="19"/>
  <c r="K18" i="19"/>
  <c r="S18" i="19"/>
  <c r="J18" i="19"/>
  <c r="Q18" i="19"/>
  <c r="H18" i="19"/>
  <c r="AA18" i="19"/>
  <c r="G18" i="19"/>
  <c r="Z10" i="19"/>
  <c r="N10" i="19"/>
  <c r="F10" i="19"/>
  <c r="V10" i="19"/>
  <c r="M10" i="19"/>
  <c r="E10" i="19"/>
  <c r="U10" i="19"/>
  <c r="L10" i="19"/>
  <c r="T10" i="19"/>
  <c r="K10" i="19"/>
  <c r="S10" i="19"/>
  <c r="J10" i="19"/>
  <c r="Q10" i="19"/>
  <c r="H10" i="19"/>
  <c r="AA10" i="19"/>
  <c r="G10" i="19"/>
  <c r="P2" i="20"/>
  <c r="W2" i="20" s="1"/>
  <c r="O2" i="19"/>
  <c r="P1515" i="20"/>
  <c r="W1515" i="20" s="1"/>
  <c r="O1515" i="19"/>
  <c r="P1509" i="20"/>
  <c r="W1509" i="20" s="1"/>
  <c r="O1509" i="19"/>
  <c r="P1483" i="20"/>
  <c r="W1483" i="20" s="1"/>
  <c r="O1483" i="19"/>
  <c r="P1477" i="20"/>
  <c r="W1477" i="20" s="1"/>
  <c r="O1477" i="19"/>
  <c r="P1451" i="20"/>
  <c r="W1451" i="20" s="1"/>
  <c r="O1451" i="19"/>
  <c r="P1445" i="20"/>
  <c r="W1445" i="20" s="1"/>
  <c r="O1445" i="19"/>
  <c r="P1419" i="20"/>
  <c r="W1419" i="20" s="1"/>
  <c r="O1419" i="19"/>
  <c r="P1413" i="20"/>
  <c r="W1413" i="20" s="1"/>
  <c r="O1413" i="19"/>
  <c r="P1387" i="20"/>
  <c r="W1387" i="20" s="1"/>
  <c r="O1387" i="19"/>
  <c r="P1381" i="20"/>
  <c r="W1381" i="20" s="1"/>
  <c r="O1381" i="19"/>
  <c r="P1355" i="20"/>
  <c r="W1355" i="20" s="1"/>
  <c r="O1355" i="19"/>
  <c r="P1349" i="20"/>
  <c r="W1349" i="20" s="1"/>
  <c r="O1349" i="19"/>
  <c r="P1343" i="20"/>
  <c r="W1343" i="20" s="1"/>
  <c r="O1343" i="19"/>
  <c r="O1333" i="19"/>
  <c r="P1327" i="20"/>
  <c r="W1327" i="20" s="1"/>
  <c r="O1327" i="19"/>
  <c r="O1317" i="19"/>
  <c r="P1311" i="20"/>
  <c r="W1311" i="20" s="1"/>
  <c r="O1311" i="19"/>
  <c r="O1301" i="19"/>
  <c r="P1295" i="20"/>
  <c r="W1295" i="20" s="1"/>
  <c r="O1295" i="19"/>
  <c r="O1285" i="19"/>
  <c r="P1279" i="20"/>
  <c r="W1279" i="20" s="1"/>
  <c r="O1279" i="19"/>
  <c r="O1269" i="19"/>
  <c r="P1263" i="20"/>
  <c r="W1263" i="20" s="1"/>
  <c r="O1263" i="19"/>
  <c r="O1253" i="19"/>
  <c r="P1247" i="20"/>
  <c r="W1247" i="20" s="1"/>
  <c r="O1247" i="19"/>
  <c r="P1227" i="20"/>
  <c r="W1227" i="20" s="1"/>
  <c r="O1227" i="19"/>
  <c r="O1193" i="19"/>
  <c r="P1181" i="20"/>
  <c r="W1181" i="20" s="1"/>
  <c r="O1181" i="19"/>
  <c r="P1175" i="20"/>
  <c r="W1175" i="20" s="1"/>
  <c r="O1175" i="19"/>
  <c r="P1163" i="20"/>
  <c r="W1163" i="20" s="1"/>
  <c r="O1163" i="19"/>
  <c r="P1121" i="20"/>
  <c r="W1121" i="20" s="1"/>
  <c r="O1121" i="19"/>
  <c r="P1115" i="20"/>
  <c r="W1115" i="20" s="1"/>
  <c r="O1115" i="19"/>
  <c r="O1057" i="19"/>
  <c r="P1051" i="20"/>
  <c r="W1051" i="20" s="1"/>
  <c r="O1051" i="19"/>
  <c r="O936" i="19"/>
  <c r="P928" i="20"/>
  <c r="W928" i="20" s="1"/>
  <c r="O928" i="19"/>
  <c r="P921" i="20"/>
  <c r="W921" i="20" s="1"/>
  <c r="O921" i="19"/>
  <c r="O916" i="19"/>
  <c r="P909" i="20"/>
  <c r="W909" i="20" s="1"/>
  <c r="O909" i="19"/>
  <c r="O904" i="19"/>
  <c r="P897" i="20"/>
  <c r="W897" i="20" s="1"/>
  <c r="O897" i="19"/>
  <c r="P891" i="20"/>
  <c r="W891" i="20" s="1"/>
  <c r="O891" i="19"/>
  <c r="O886" i="19"/>
  <c r="P879" i="20"/>
  <c r="W879" i="20" s="1"/>
  <c r="O879" i="19"/>
  <c r="P865" i="20"/>
  <c r="W865" i="20" s="1"/>
  <c r="O865" i="19"/>
  <c r="P859" i="20"/>
  <c r="W859" i="20" s="1"/>
  <c r="O859" i="19"/>
  <c r="P666" i="20"/>
  <c r="W666" i="20" s="1"/>
  <c r="O666" i="19"/>
  <c r="P658" i="20"/>
  <c r="W658" i="20" s="1"/>
  <c r="O658" i="19"/>
  <c r="P650" i="20"/>
  <c r="W650" i="20" s="1"/>
  <c r="O650" i="19"/>
  <c r="P642" i="20"/>
  <c r="W642" i="20" s="1"/>
  <c r="O642" i="19"/>
  <c r="P634" i="20"/>
  <c r="W634" i="20" s="1"/>
  <c r="O634" i="19"/>
  <c r="P626" i="20"/>
  <c r="W626" i="20" s="1"/>
  <c r="O626" i="19"/>
  <c r="P618" i="20"/>
  <c r="W618" i="20" s="1"/>
  <c r="O618" i="19"/>
  <c r="P610" i="20"/>
  <c r="W610" i="20" s="1"/>
  <c r="O610" i="19"/>
  <c r="P602" i="20"/>
  <c r="W602" i="20" s="1"/>
  <c r="O602" i="19"/>
  <c r="P594" i="20"/>
  <c r="W594" i="20" s="1"/>
  <c r="O594" i="19"/>
  <c r="P586" i="20"/>
  <c r="W586" i="20" s="1"/>
  <c r="O586" i="19"/>
  <c r="P578" i="20"/>
  <c r="W578" i="20" s="1"/>
  <c r="O578" i="19"/>
  <c r="P570" i="20"/>
  <c r="W570" i="20" s="1"/>
  <c r="O570" i="19"/>
  <c r="P562" i="20"/>
  <c r="W562" i="20" s="1"/>
  <c r="O562" i="19"/>
  <c r="P554" i="20"/>
  <c r="W554" i="20" s="1"/>
  <c r="O554" i="19"/>
  <c r="P546" i="20"/>
  <c r="W546" i="20" s="1"/>
  <c r="O546" i="19"/>
  <c r="P538" i="20"/>
  <c r="W538" i="20" s="1"/>
  <c r="O538" i="19"/>
  <c r="P530" i="20"/>
  <c r="W530" i="20" s="1"/>
  <c r="O530" i="19"/>
  <c r="P522" i="20"/>
  <c r="W522" i="20" s="1"/>
  <c r="O522" i="19"/>
  <c r="P514" i="20"/>
  <c r="W514" i="20" s="1"/>
  <c r="O514" i="19"/>
  <c r="P506" i="20"/>
  <c r="W506" i="20" s="1"/>
  <c r="O506" i="19"/>
  <c r="P498" i="20"/>
  <c r="W498" i="20" s="1"/>
  <c r="O498" i="19"/>
  <c r="P490" i="20"/>
  <c r="W490" i="20" s="1"/>
  <c r="O490" i="19"/>
  <c r="P482" i="20"/>
  <c r="W482" i="20" s="1"/>
  <c r="O482" i="19"/>
  <c r="P380" i="20"/>
  <c r="W380" i="20" s="1"/>
  <c r="O380" i="19"/>
  <c r="P364" i="20"/>
  <c r="W364" i="20" s="1"/>
  <c r="O364" i="19"/>
  <c r="P348" i="20"/>
  <c r="W348" i="20" s="1"/>
  <c r="O348" i="19"/>
  <c r="P337" i="20"/>
  <c r="W337" i="20" s="1"/>
  <c r="O337" i="19"/>
  <c r="P324" i="20"/>
  <c r="W324" i="20" s="1"/>
  <c r="O324" i="19"/>
  <c r="P312" i="20"/>
  <c r="W312" i="20" s="1"/>
  <c r="O312" i="19"/>
  <c r="O307" i="19"/>
  <c r="O301" i="19"/>
  <c r="O295" i="19"/>
  <c r="O289" i="19"/>
  <c r="P284" i="20"/>
  <c r="W284" i="20" s="1"/>
  <c r="O284" i="19"/>
  <c r="O266" i="19"/>
  <c r="P260" i="20"/>
  <c r="W260" i="20" s="1"/>
  <c r="O260" i="19"/>
  <c r="P248" i="20"/>
  <c r="W248" i="20" s="1"/>
  <c r="O248" i="19"/>
  <c r="O243" i="19"/>
  <c r="O237" i="19"/>
  <c r="O231" i="19"/>
  <c r="O225" i="19"/>
  <c r="P220" i="20"/>
  <c r="W220" i="20" s="1"/>
  <c r="O220" i="19"/>
  <c r="O202" i="19"/>
  <c r="P196" i="20"/>
  <c r="W196" i="20" s="1"/>
  <c r="O196" i="19"/>
  <c r="P92" i="20"/>
  <c r="W92" i="20" s="1"/>
  <c r="O92" i="19"/>
  <c r="O70" i="19"/>
  <c r="P58" i="20"/>
  <c r="W58" i="20" s="1"/>
  <c r="O58" i="19"/>
  <c r="P52" i="20"/>
  <c r="W52" i="20" s="1"/>
  <c r="O52" i="19"/>
  <c r="P46" i="20"/>
  <c r="W46" i="20" s="1"/>
  <c r="O46" i="19"/>
  <c r="P5" i="20"/>
  <c r="W5" i="20" s="1"/>
  <c r="O5" i="19"/>
  <c r="Q5" i="19"/>
  <c r="K12" i="19"/>
  <c r="S15" i="19"/>
  <c r="F19" i="19"/>
  <c r="M22" i="19"/>
  <c r="H29" i="19"/>
  <c r="O32" i="19"/>
  <c r="Z35" i="19"/>
  <c r="J39" i="19"/>
  <c r="R42" i="19"/>
  <c r="E46" i="19"/>
  <c r="T52" i="19"/>
  <c r="N59" i="19"/>
  <c r="V62" i="19"/>
  <c r="I66" i="19"/>
  <c r="Q69" i="19"/>
  <c r="K76" i="19"/>
  <c r="S79" i="19"/>
  <c r="F83" i="19"/>
  <c r="M86" i="19"/>
  <c r="H93" i="19"/>
  <c r="O96" i="19"/>
  <c r="Z2" i="19"/>
  <c r="N2" i="19"/>
  <c r="F2" i="19"/>
  <c r="V2" i="19"/>
  <c r="M2" i="19"/>
  <c r="E2" i="19"/>
  <c r="U2" i="19"/>
  <c r="L2" i="19"/>
  <c r="T2" i="19"/>
  <c r="K2" i="19"/>
  <c r="S2" i="19"/>
  <c r="J2" i="19"/>
  <c r="Q2" i="19"/>
  <c r="H2" i="19"/>
  <c r="AA2" i="19"/>
  <c r="G2" i="19"/>
  <c r="Z1521" i="19"/>
  <c r="N1521" i="19"/>
  <c r="F1521" i="19"/>
  <c r="AA1521" i="19"/>
  <c r="M1521" i="19"/>
  <c r="V1521" i="19"/>
  <c r="L1521" i="19"/>
  <c r="S1521" i="19"/>
  <c r="I1521" i="19"/>
  <c r="R1521" i="19"/>
  <c r="H1521" i="19"/>
  <c r="U1521" i="19"/>
  <c r="T1521" i="19"/>
  <c r="Q1521" i="19"/>
  <c r="K1521" i="19"/>
  <c r="J1521" i="19"/>
  <c r="G1521" i="19"/>
  <c r="E1521" i="19"/>
  <c r="S1513" i="19"/>
  <c r="J1513" i="19"/>
  <c r="Q1513" i="19"/>
  <c r="G1513" i="19"/>
  <c r="V1513" i="19"/>
  <c r="L1513" i="19"/>
  <c r="U1513" i="19"/>
  <c r="K1513" i="19"/>
  <c r="AA1513" i="19"/>
  <c r="H1513" i="19"/>
  <c r="Z1513" i="19"/>
  <c r="F1513" i="19"/>
  <c r="T1513" i="19"/>
  <c r="E1513" i="19"/>
  <c r="I1513" i="19"/>
  <c r="R1513" i="19"/>
  <c r="N1513" i="19"/>
  <c r="M1513" i="19"/>
  <c r="Z1505" i="19"/>
  <c r="N1505" i="19"/>
  <c r="F1505" i="19"/>
  <c r="T1505" i="19"/>
  <c r="J1505" i="19"/>
  <c r="E1505" i="19"/>
  <c r="AA1505" i="19"/>
  <c r="M1505" i="19"/>
  <c r="V1505" i="19"/>
  <c r="H1505" i="19"/>
  <c r="U1505" i="19"/>
  <c r="Q1505" i="19"/>
  <c r="L1505" i="19"/>
  <c r="I1505" i="19"/>
  <c r="G1505" i="19"/>
  <c r="S1505" i="19"/>
  <c r="K1505" i="19"/>
  <c r="R1505" i="19"/>
  <c r="S1497" i="19"/>
  <c r="J1497" i="19"/>
  <c r="R1497" i="19"/>
  <c r="H1497" i="19"/>
  <c r="Q1497" i="19"/>
  <c r="G1497" i="19"/>
  <c r="T1497" i="19"/>
  <c r="E1497" i="19"/>
  <c r="M1497" i="19"/>
  <c r="AA1497" i="19"/>
  <c r="L1497" i="19"/>
  <c r="Z1497" i="19"/>
  <c r="K1497" i="19"/>
  <c r="U1497" i="19"/>
  <c r="F1497" i="19"/>
  <c r="N1497" i="19"/>
  <c r="I1497" i="19"/>
  <c r="V1497" i="19"/>
  <c r="Z1489" i="19"/>
  <c r="N1489" i="19"/>
  <c r="F1489" i="19"/>
  <c r="U1489" i="19"/>
  <c r="K1489" i="19"/>
  <c r="T1489" i="19"/>
  <c r="J1489" i="19"/>
  <c r="V1489" i="19"/>
  <c r="H1489" i="19"/>
  <c r="S1489" i="19"/>
  <c r="G1489" i="19"/>
  <c r="Q1489" i="19"/>
  <c r="M1489" i="19"/>
  <c r="AA1489" i="19"/>
  <c r="I1489" i="19"/>
  <c r="R1489" i="19"/>
  <c r="L1489" i="19"/>
  <c r="E1489" i="19"/>
  <c r="S1481" i="19"/>
  <c r="J1481" i="19"/>
  <c r="AA1481" i="19"/>
  <c r="N1481" i="19"/>
  <c r="E1481" i="19"/>
  <c r="Z1481" i="19"/>
  <c r="M1481" i="19"/>
  <c r="K1481" i="19"/>
  <c r="V1481" i="19"/>
  <c r="I1481" i="19"/>
  <c r="T1481" i="19"/>
  <c r="G1481" i="19"/>
  <c r="R1481" i="19"/>
  <c r="F1481" i="19"/>
  <c r="Q1481" i="19"/>
  <c r="L1481" i="19"/>
  <c r="U1481" i="19"/>
  <c r="H1481" i="19"/>
  <c r="Z1473" i="19"/>
  <c r="N1473" i="19"/>
  <c r="F1473" i="19"/>
  <c r="R1473" i="19"/>
  <c r="H1473" i="19"/>
  <c r="Q1473" i="19"/>
  <c r="G1473" i="19"/>
  <c r="M1473" i="19"/>
  <c r="L1473" i="19"/>
  <c r="V1473" i="19"/>
  <c r="J1473" i="19"/>
  <c r="U1473" i="19"/>
  <c r="I1473" i="19"/>
  <c r="T1473" i="19"/>
  <c r="E1473" i="19"/>
  <c r="AA1473" i="19"/>
  <c r="S1473" i="19"/>
  <c r="K1473" i="19"/>
  <c r="S1465" i="19"/>
  <c r="J1465" i="19"/>
  <c r="U1465" i="19"/>
  <c r="K1465" i="19"/>
  <c r="T1465" i="19"/>
  <c r="I1465" i="19"/>
  <c r="Q1465" i="19"/>
  <c r="E1465" i="19"/>
  <c r="M1465" i="19"/>
  <c r="AA1465" i="19"/>
  <c r="L1465" i="19"/>
  <c r="Z1465" i="19"/>
  <c r="H1465" i="19"/>
  <c r="R1465" i="19"/>
  <c r="F1465" i="19"/>
  <c r="V1465" i="19"/>
  <c r="G1465" i="19"/>
  <c r="N1465" i="19"/>
  <c r="Z1457" i="19"/>
  <c r="N1457" i="19"/>
  <c r="F1457" i="19"/>
  <c r="AA1457" i="19"/>
  <c r="M1457" i="19"/>
  <c r="V1457" i="19"/>
  <c r="L1457" i="19"/>
  <c r="T1457" i="19"/>
  <c r="H1457" i="19"/>
  <c r="S1457" i="19"/>
  <c r="G1457" i="19"/>
  <c r="Q1457" i="19"/>
  <c r="K1457" i="19"/>
  <c r="U1457" i="19"/>
  <c r="I1457" i="19"/>
  <c r="E1457" i="19"/>
  <c r="J1457" i="19"/>
  <c r="R1457" i="19"/>
  <c r="S1449" i="19"/>
  <c r="J1449" i="19"/>
  <c r="R1449" i="19"/>
  <c r="H1449" i="19"/>
  <c r="Q1449" i="19"/>
  <c r="G1449" i="19"/>
  <c r="AA1449" i="19"/>
  <c r="N1449" i="19"/>
  <c r="E1449" i="19"/>
  <c r="Z1449" i="19"/>
  <c r="M1449" i="19"/>
  <c r="V1449" i="19"/>
  <c r="L1449" i="19"/>
  <c r="T1449" i="19"/>
  <c r="I1449" i="19"/>
  <c r="U1449" i="19"/>
  <c r="K1449" i="19"/>
  <c r="F1449" i="19"/>
  <c r="Z1441" i="19"/>
  <c r="N1441" i="19"/>
  <c r="F1441" i="19"/>
  <c r="U1441" i="19"/>
  <c r="K1441" i="19"/>
  <c r="T1441" i="19"/>
  <c r="J1441" i="19"/>
  <c r="R1441" i="19"/>
  <c r="H1441" i="19"/>
  <c r="Q1441" i="19"/>
  <c r="G1441" i="19"/>
  <c r="E1441" i="19"/>
  <c r="V1441" i="19"/>
  <c r="L1441" i="19"/>
  <c r="AA1441" i="19"/>
  <c r="S1441" i="19"/>
  <c r="M1441" i="19"/>
  <c r="I1441" i="19"/>
  <c r="S1433" i="19"/>
  <c r="J1433" i="19"/>
  <c r="AA1433" i="19"/>
  <c r="N1433" i="19"/>
  <c r="E1433" i="19"/>
  <c r="Z1433" i="19"/>
  <c r="M1433" i="19"/>
  <c r="U1433" i="19"/>
  <c r="K1433" i="19"/>
  <c r="T1433" i="19"/>
  <c r="I1433" i="19"/>
  <c r="R1433" i="19"/>
  <c r="H1433" i="19"/>
  <c r="V1433" i="19"/>
  <c r="Q1433" i="19"/>
  <c r="L1433" i="19"/>
  <c r="G1433" i="19"/>
  <c r="F1433" i="19"/>
  <c r="Z1425" i="19"/>
  <c r="N1425" i="19"/>
  <c r="F1425" i="19"/>
  <c r="R1425" i="19"/>
  <c r="H1425" i="19"/>
  <c r="Q1425" i="19"/>
  <c r="G1425" i="19"/>
  <c r="AA1425" i="19"/>
  <c r="M1425" i="19"/>
  <c r="V1425" i="19"/>
  <c r="L1425" i="19"/>
  <c r="U1425" i="19"/>
  <c r="K1425" i="19"/>
  <c r="T1425" i="19"/>
  <c r="J1425" i="19"/>
  <c r="I1425" i="19"/>
  <c r="S1425" i="19"/>
  <c r="E1425" i="19"/>
  <c r="S1417" i="19"/>
  <c r="J1417" i="19"/>
  <c r="U1417" i="19"/>
  <c r="K1417" i="19"/>
  <c r="F1417" i="19"/>
  <c r="Q1417" i="19"/>
  <c r="N1417" i="19"/>
  <c r="AA1417" i="19"/>
  <c r="L1417" i="19"/>
  <c r="Z1417" i="19"/>
  <c r="I1417" i="19"/>
  <c r="V1417" i="19"/>
  <c r="H1417" i="19"/>
  <c r="R1417" i="19"/>
  <c r="E1417" i="19"/>
  <c r="T1417" i="19"/>
  <c r="G1417" i="19"/>
  <c r="M1417" i="19"/>
  <c r="Z1409" i="19"/>
  <c r="N1409" i="19"/>
  <c r="F1409" i="19"/>
  <c r="V1409" i="19"/>
  <c r="M1409" i="19"/>
  <c r="E1409" i="19"/>
  <c r="T1409" i="19"/>
  <c r="K1409" i="19"/>
  <c r="S1409" i="19"/>
  <c r="J1409" i="19"/>
  <c r="R1409" i="19"/>
  <c r="I1409" i="19"/>
  <c r="AA1409" i="19"/>
  <c r="G1409" i="19"/>
  <c r="U1409" i="19"/>
  <c r="Q1409" i="19"/>
  <c r="H1409" i="19"/>
  <c r="L1409" i="19"/>
  <c r="S1401" i="19"/>
  <c r="J1401" i="19"/>
  <c r="R1401" i="19"/>
  <c r="I1401" i="19"/>
  <c r="AA1401" i="19"/>
  <c r="G1401" i="19"/>
  <c r="Z1401" i="19"/>
  <c r="N1401" i="19"/>
  <c r="F1401" i="19"/>
  <c r="V1401" i="19"/>
  <c r="M1401" i="19"/>
  <c r="E1401" i="19"/>
  <c r="T1401" i="19"/>
  <c r="K1401" i="19"/>
  <c r="L1401" i="19"/>
  <c r="U1401" i="19"/>
  <c r="Q1401" i="19"/>
  <c r="H1401" i="19"/>
  <c r="Z1393" i="19"/>
  <c r="N1393" i="19"/>
  <c r="F1393" i="19"/>
  <c r="V1393" i="19"/>
  <c r="M1393" i="19"/>
  <c r="E1393" i="19"/>
  <c r="T1393" i="19"/>
  <c r="K1393" i="19"/>
  <c r="S1393" i="19"/>
  <c r="J1393" i="19"/>
  <c r="R1393" i="19"/>
  <c r="I1393" i="19"/>
  <c r="AA1393" i="19"/>
  <c r="G1393" i="19"/>
  <c r="Q1393" i="19"/>
  <c r="L1393" i="19"/>
  <c r="H1393" i="19"/>
  <c r="U1393" i="19"/>
  <c r="S1385" i="19"/>
  <c r="J1385" i="19"/>
  <c r="R1385" i="19"/>
  <c r="I1385" i="19"/>
  <c r="AA1385" i="19"/>
  <c r="G1385" i="19"/>
  <c r="Z1385" i="19"/>
  <c r="N1385" i="19"/>
  <c r="F1385" i="19"/>
  <c r="V1385" i="19"/>
  <c r="M1385" i="19"/>
  <c r="E1385" i="19"/>
  <c r="T1385" i="19"/>
  <c r="K1385" i="19"/>
  <c r="U1385" i="19"/>
  <c r="L1385" i="19"/>
  <c r="H1385" i="19"/>
  <c r="Q1385" i="19"/>
  <c r="Z1377" i="19"/>
  <c r="N1377" i="19"/>
  <c r="F1377" i="19"/>
  <c r="V1377" i="19"/>
  <c r="M1377" i="19"/>
  <c r="E1377" i="19"/>
  <c r="T1377" i="19"/>
  <c r="K1377" i="19"/>
  <c r="S1377" i="19"/>
  <c r="J1377" i="19"/>
  <c r="R1377" i="19"/>
  <c r="I1377" i="19"/>
  <c r="AA1377" i="19"/>
  <c r="G1377" i="19"/>
  <c r="Q1377" i="19"/>
  <c r="H1377" i="19"/>
  <c r="U1377" i="19"/>
  <c r="L1377" i="19"/>
  <c r="S1369" i="19"/>
  <c r="J1369" i="19"/>
  <c r="R1369" i="19"/>
  <c r="I1369" i="19"/>
  <c r="AA1369" i="19"/>
  <c r="G1369" i="19"/>
  <c r="Z1369" i="19"/>
  <c r="N1369" i="19"/>
  <c r="F1369" i="19"/>
  <c r="V1369" i="19"/>
  <c r="M1369" i="19"/>
  <c r="E1369" i="19"/>
  <c r="T1369" i="19"/>
  <c r="K1369" i="19"/>
  <c r="U1369" i="19"/>
  <c r="Q1369" i="19"/>
  <c r="L1369" i="19"/>
  <c r="H1369" i="19"/>
  <c r="Q1361" i="19"/>
  <c r="H1361" i="19"/>
  <c r="Z1361" i="19"/>
  <c r="N1361" i="19"/>
  <c r="F1361" i="19"/>
  <c r="R1361" i="19"/>
  <c r="I1361" i="19"/>
  <c r="S1361" i="19"/>
  <c r="M1361" i="19"/>
  <c r="L1361" i="19"/>
  <c r="AA1361" i="19"/>
  <c r="K1361" i="19"/>
  <c r="V1361" i="19"/>
  <c r="J1361" i="19"/>
  <c r="U1361" i="19"/>
  <c r="G1361" i="19"/>
  <c r="T1361" i="19"/>
  <c r="E1361" i="19"/>
  <c r="S1353" i="19"/>
  <c r="J1353" i="19"/>
  <c r="Q1353" i="19"/>
  <c r="H1353" i="19"/>
  <c r="AA1353" i="19"/>
  <c r="G1353" i="19"/>
  <c r="Z1353" i="19"/>
  <c r="N1353" i="19"/>
  <c r="F1353" i="19"/>
  <c r="V1353" i="19"/>
  <c r="U1353" i="19"/>
  <c r="L1353" i="19"/>
  <c r="T1353" i="19"/>
  <c r="K1353" i="19"/>
  <c r="R1353" i="19"/>
  <c r="M1353" i="19"/>
  <c r="I1353" i="19"/>
  <c r="E1353" i="19"/>
  <c r="Z1345" i="19"/>
  <c r="N1345" i="19"/>
  <c r="F1345" i="19"/>
  <c r="U1345" i="19"/>
  <c r="L1345" i="19"/>
  <c r="T1345" i="19"/>
  <c r="K1345" i="19"/>
  <c r="S1345" i="19"/>
  <c r="J1345" i="19"/>
  <c r="Q1345" i="19"/>
  <c r="H1345" i="19"/>
  <c r="AA1345" i="19"/>
  <c r="G1345" i="19"/>
  <c r="I1345" i="19"/>
  <c r="E1345" i="19"/>
  <c r="V1345" i="19"/>
  <c r="R1345" i="19"/>
  <c r="M1345" i="19"/>
  <c r="S1337" i="19"/>
  <c r="J1337" i="19"/>
  <c r="Q1337" i="19"/>
  <c r="H1337" i="19"/>
  <c r="AA1337" i="19"/>
  <c r="G1337" i="19"/>
  <c r="Z1337" i="19"/>
  <c r="N1337" i="19"/>
  <c r="F1337" i="19"/>
  <c r="U1337" i="19"/>
  <c r="L1337" i="19"/>
  <c r="T1337" i="19"/>
  <c r="K1337" i="19"/>
  <c r="V1337" i="19"/>
  <c r="R1337" i="19"/>
  <c r="M1337" i="19"/>
  <c r="I1337" i="19"/>
  <c r="E1337" i="19"/>
  <c r="Z1329" i="19"/>
  <c r="N1329" i="19"/>
  <c r="F1329" i="19"/>
  <c r="U1329" i="19"/>
  <c r="L1329" i="19"/>
  <c r="T1329" i="19"/>
  <c r="K1329" i="19"/>
  <c r="S1329" i="19"/>
  <c r="J1329" i="19"/>
  <c r="Q1329" i="19"/>
  <c r="H1329" i="19"/>
  <c r="AA1329" i="19"/>
  <c r="G1329" i="19"/>
  <c r="V1329" i="19"/>
  <c r="R1329" i="19"/>
  <c r="M1329" i="19"/>
  <c r="I1329" i="19"/>
  <c r="E1329" i="19"/>
  <c r="S1321" i="19"/>
  <c r="J1321" i="19"/>
  <c r="Q1321" i="19"/>
  <c r="H1321" i="19"/>
  <c r="AA1321" i="19"/>
  <c r="G1321" i="19"/>
  <c r="Z1321" i="19"/>
  <c r="N1321" i="19"/>
  <c r="F1321" i="19"/>
  <c r="U1321" i="19"/>
  <c r="L1321" i="19"/>
  <c r="T1321" i="19"/>
  <c r="K1321" i="19"/>
  <c r="M1321" i="19"/>
  <c r="I1321" i="19"/>
  <c r="E1321" i="19"/>
  <c r="V1321" i="19"/>
  <c r="R1321" i="19"/>
  <c r="Z1313" i="19"/>
  <c r="N1313" i="19"/>
  <c r="F1313" i="19"/>
  <c r="U1313" i="19"/>
  <c r="L1313" i="19"/>
  <c r="T1313" i="19"/>
  <c r="K1313" i="19"/>
  <c r="S1313" i="19"/>
  <c r="J1313" i="19"/>
  <c r="Q1313" i="19"/>
  <c r="H1313" i="19"/>
  <c r="AA1313" i="19"/>
  <c r="G1313" i="19"/>
  <c r="V1313" i="19"/>
  <c r="R1313" i="19"/>
  <c r="M1313" i="19"/>
  <c r="I1313" i="19"/>
  <c r="E1313" i="19"/>
  <c r="S1305" i="19"/>
  <c r="J1305" i="19"/>
  <c r="Q1305" i="19"/>
  <c r="H1305" i="19"/>
  <c r="AA1305" i="19"/>
  <c r="G1305" i="19"/>
  <c r="Z1305" i="19"/>
  <c r="N1305" i="19"/>
  <c r="F1305" i="19"/>
  <c r="U1305" i="19"/>
  <c r="L1305" i="19"/>
  <c r="T1305" i="19"/>
  <c r="K1305" i="19"/>
  <c r="E1305" i="19"/>
  <c r="V1305" i="19"/>
  <c r="R1305" i="19"/>
  <c r="M1305" i="19"/>
  <c r="I1305" i="19"/>
  <c r="Z1297" i="19"/>
  <c r="N1297" i="19"/>
  <c r="F1297" i="19"/>
  <c r="U1297" i="19"/>
  <c r="L1297" i="19"/>
  <c r="T1297" i="19"/>
  <c r="K1297" i="19"/>
  <c r="S1297" i="19"/>
  <c r="J1297" i="19"/>
  <c r="Q1297" i="19"/>
  <c r="H1297" i="19"/>
  <c r="AA1297" i="19"/>
  <c r="G1297" i="19"/>
  <c r="R1297" i="19"/>
  <c r="M1297" i="19"/>
  <c r="I1297" i="19"/>
  <c r="E1297" i="19"/>
  <c r="V1297" i="19"/>
  <c r="S1289" i="19"/>
  <c r="J1289" i="19"/>
  <c r="Q1289" i="19"/>
  <c r="H1289" i="19"/>
  <c r="AA1289" i="19"/>
  <c r="G1289" i="19"/>
  <c r="Z1289" i="19"/>
  <c r="N1289" i="19"/>
  <c r="F1289" i="19"/>
  <c r="U1289" i="19"/>
  <c r="L1289" i="19"/>
  <c r="T1289" i="19"/>
  <c r="K1289" i="19"/>
  <c r="V1289" i="19"/>
  <c r="R1289" i="19"/>
  <c r="M1289" i="19"/>
  <c r="I1289" i="19"/>
  <c r="E1289" i="19"/>
  <c r="T1281" i="19"/>
  <c r="K1281" i="19"/>
  <c r="S1281" i="19"/>
  <c r="J1281" i="19"/>
  <c r="R1281" i="19"/>
  <c r="I1281" i="19"/>
  <c r="Q1281" i="19"/>
  <c r="H1281" i="19"/>
  <c r="AA1281" i="19"/>
  <c r="G1281" i="19"/>
  <c r="Z1281" i="19"/>
  <c r="N1281" i="19"/>
  <c r="F1281" i="19"/>
  <c r="V1281" i="19"/>
  <c r="M1281" i="19"/>
  <c r="E1281" i="19"/>
  <c r="U1281" i="19"/>
  <c r="L1281" i="19"/>
  <c r="AA1273" i="19"/>
  <c r="G1273" i="19"/>
  <c r="Z1273" i="19"/>
  <c r="N1273" i="19"/>
  <c r="F1273" i="19"/>
  <c r="V1273" i="19"/>
  <c r="M1273" i="19"/>
  <c r="E1273" i="19"/>
  <c r="U1273" i="19"/>
  <c r="L1273" i="19"/>
  <c r="T1273" i="19"/>
  <c r="K1273" i="19"/>
  <c r="S1273" i="19"/>
  <c r="J1273" i="19"/>
  <c r="R1273" i="19"/>
  <c r="I1273" i="19"/>
  <c r="Q1273" i="19"/>
  <c r="H1273" i="19"/>
  <c r="T1265" i="19"/>
  <c r="K1265" i="19"/>
  <c r="S1265" i="19"/>
  <c r="J1265" i="19"/>
  <c r="R1265" i="19"/>
  <c r="I1265" i="19"/>
  <c r="Q1265" i="19"/>
  <c r="H1265" i="19"/>
  <c r="AA1265" i="19"/>
  <c r="G1265" i="19"/>
  <c r="Z1265" i="19"/>
  <c r="N1265" i="19"/>
  <c r="F1265" i="19"/>
  <c r="V1265" i="19"/>
  <c r="M1265" i="19"/>
  <c r="E1265" i="19"/>
  <c r="U1265" i="19"/>
  <c r="L1265" i="19"/>
  <c r="Q1257" i="19"/>
  <c r="H1257" i="19"/>
  <c r="AA1257" i="19"/>
  <c r="G1257" i="19"/>
  <c r="Z1257" i="19"/>
  <c r="N1257" i="19"/>
  <c r="F1257" i="19"/>
  <c r="V1257" i="19"/>
  <c r="M1257" i="19"/>
  <c r="E1257" i="19"/>
  <c r="U1257" i="19"/>
  <c r="L1257" i="19"/>
  <c r="T1257" i="19"/>
  <c r="K1257" i="19"/>
  <c r="S1257" i="19"/>
  <c r="J1257" i="19"/>
  <c r="R1257" i="19"/>
  <c r="I1257" i="19"/>
  <c r="U1249" i="19"/>
  <c r="L1249" i="19"/>
  <c r="T1249" i="19"/>
  <c r="K1249" i="19"/>
  <c r="S1249" i="19"/>
  <c r="J1249" i="19"/>
  <c r="R1249" i="19"/>
  <c r="I1249" i="19"/>
  <c r="Q1249" i="19"/>
  <c r="H1249" i="19"/>
  <c r="AA1249" i="19"/>
  <c r="G1249" i="19"/>
  <c r="Z1249" i="19"/>
  <c r="N1249" i="19"/>
  <c r="F1249" i="19"/>
  <c r="V1249" i="19"/>
  <c r="M1249" i="19"/>
  <c r="E1249" i="19"/>
  <c r="Q1241" i="19"/>
  <c r="H1241" i="19"/>
  <c r="AA1241" i="19"/>
  <c r="G1241" i="19"/>
  <c r="Z1241" i="19"/>
  <c r="N1241" i="19"/>
  <c r="F1241" i="19"/>
  <c r="V1241" i="19"/>
  <c r="M1241" i="19"/>
  <c r="E1241" i="19"/>
  <c r="U1241" i="19"/>
  <c r="L1241" i="19"/>
  <c r="T1241" i="19"/>
  <c r="K1241" i="19"/>
  <c r="S1241" i="19"/>
  <c r="J1241" i="19"/>
  <c r="R1241" i="19"/>
  <c r="I1241" i="19"/>
  <c r="U1233" i="19"/>
  <c r="L1233" i="19"/>
  <c r="T1233" i="19"/>
  <c r="K1233" i="19"/>
  <c r="S1233" i="19"/>
  <c r="J1233" i="19"/>
  <c r="R1233" i="19"/>
  <c r="I1233" i="19"/>
  <c r="Q1233" i="19"/>
  <c r="H1233" i="19"/>
  <c r="AA1233" i="19"/>
  <c r="G1233" i="19"/>
  <c r="Z1233" i="19"/>
  <c r="N1233" i="19"/>
  <c r="F1233" i="19"/>
  <c r="V1233" i="19"/>
  <c r="M1233" i="19"/>
  <c r="E1233" i="19"/>
  <c r="Q1225" i="19"/>
  <c r="H1225" i="19"/>
  <c r="AA1225" i="19"/>
  <c r="G1225" i="19"/>
  <c r="Z1225" i="19"/>
  <c r="N1225" i="19"/>
  <c r="F1225" i="19"/>
  <c r="V1225" i="19"/>
  <c r="M1225" i="19"/>
  <c r="E1225" i="19"/>
  <c r="U1225" i="19"/>
  <c r="L1225" i="19"/>
  <c r="T1225" i="19"/>
  <c r="K1225" i="19"/>
  <c r="S1225" i="19"/>
  <c r="J1225" i="19"/>
  <c r="R1225" i="19"/>
  <c r="I1225" i="19"/>
  <c r="U1217" i="19"/>
  <c r="L1217" i="19"/>
  <c r="T1217" i="19"/>
  <c r="K1217" i="19"/>
  <c r="S1217" i="19"/>
  <c r="J1217" i="19"/>
  <c r="R1217" i="19"/>
  <c r="I1217" i="19"/>
  <c r="Q1217" i="19"/>
  <c r="H1217" i="19"/>
  <c r="AA1217" i="19"/>
  <c r="G1217" i="19"/>
  <c r="Z1217" i="19"/>
  <c r="N1217" i="19"/>
  <c r="F1217" i="19"/>
  <c r="V1217" i="19"/>
  <c r="M1217" i="19"/>
  <c r="E1217" i="19"/>
  <c r="Q1209" i="19"/>
  <c r="H1209" i="19"/>
  <c r="AA1209" i="19"/>
  <c r="G1209" i="19"/>
  <c r="Z1209" i="19"/>
  <c r="N1209" i="19"/>
  <c r="F1209" i="19"/>
  <c r="V1209" i="19"/>
  <c r="M1209" i="19"/>
  <c r="E1209" i="19"/>
  <c r="U1209" i="19"/>
  <c r="L1209" i="19"/>
  <c r="T1209" i="19"/>
  <c r="K1209" i="19"/>
  <c r="S1209" i="19"/>
  <c r="J1209" i="19"/>
  <c r="R1209" i="19"/>
  <c r="I1209" i="19"/>
  <c r="U1201" i="19"/>
  <c r="L1201" i="19"/>
  <c r="T1201" i="19"/>
  <c r="K1201" i="19"/>
  <c r="S1201" i="19"/>
  <c r="J1201" i="19"/>
  <c r="R1201" i="19"/>
  <c r="I1201" i="19"/>
  <c r="Q1201" i="19"/>
  <c r="H1201" i="19"/>
  <c r="AA1201" i="19"/>
  <c r="G1201" i="19"/>
  <c r="Z1201" i="19"/>
  <c r="N1201" i="19"/>
  <c r="F1201" i="19"/>
  <c r="V1201" i="19"/>
  <c r="M1201" i="19"/>
  <c r="E1201" i="19"/>
  <c r="Q1193" i="19"/>
  <c r="H1193" i="19"/>
  <c r="AA1193" i="19"/>
  <c r="G1193" i="19"/>
  <c r="Z1193" i="19"/>
  <c r="N1193" i="19"/>
  <c r="F1193" i="19"/>
  <c r="V1193" i="19"/>
  <c r="M1193" i="19"/>
  <c r="E1193" i="19"/>
  <c r="U1193" i="19"/>
  <c r="L1193" i="19"/>
  <c r="T1193" i="19"/>
  <c r="K1193" i="19"/>
  <c r="S1193" i="19"/>
  <c r="J1193" i="19"/>
  <c r="R1193" i="19"/>
  <c r="I1193" i="19"/>
  <c r="U1185" i="19"/>
  <c r="L1185" i="19"/>
  <c r="T1185" i="19"/>
  <c r="K1185" i="19"/>
  <c r="S1185" i="19"/>
  <c r="J1185" i="19"/>
  <c r="R1185" i="19"/>
  <c r="I1185" i="19"/>
  <c r="Q1185" i="19"/>
  <c r="H1185" i="19"/>
  <c r="AA1185" i="19"/>
  <c r="G1185" i="19"/>
  <c r="Z1185" i="19"/>
  <c r="N1185" i="19"/>
  <c r="F1185" i="19"/>
  <c r="V1185" i="19"/>
  <c r="M1185" i="19"/>
  <c r="E1185" i="19"/>
  <c r="Q1177" i="19"/>
  <c r="H1177" i="19"/>
  <c r="AA1177" i="19"/>
  <c r="G1177" i="19"/>
  <c r="Z1177" i="19"/>
  <c r="N1177" i="19"/>
  <c r="F1177" i="19"/>
  <c r="V1177" i="19"/>
  <c r="M1177" i="19"/>
  <c r="E1177" i="19"/>
  <c r="U1177" i="19"/>
  <c r="L1177" i="19"/>
  <c r="T1177" i="19"/>
  <c r="K1177" i="19"/>
  <c r="S1177" i="19"/>
  <c r="J1177" i="19"/>
  <c r="R1177" i="19"/>
  <c r="I1177" i="19"/>
  <c r="V1169" i="19"/>
  <c r="M1169" i="19"/>
  <c r="E1169" i="19"/>
  <c r="U1169" i="19"/>
  <c r="L1169" i="19"/>
  <c r="T1169" i="19"/>
  <c r="K1169" i="19"/>
  <c r="S1169" i="19"/>
  <c r="J1169" i="19"/>
  <c r="R1169" i="19"/>
  <c r="I1169" i="19"/>
  <c r="Q1169" i="19"/>
  <c r="H1169" i="19"/>
  <c r="AA1169" i="19"/>
  <c r="G1169" i="19"/>
  <c r="Z1169" i="19"/>
  <c r="N1169" i="19"/>
  <c r="F1169" i="19"/>
  <c r="S1161" i="19"/>
  <c r="J1161" i="19"/>
  <c r="R1161" i="19"/>
  <c r="I1161" i="19"/>
  <c r="Q1161" i="19"/>
  <c r="H1161" i="19"/>
  <c r="AA1161" i="19"/>
  <c r="G1161" i="19"/>
  <c r="Z1161" i="19"/>
  <c r="N1161" i="19"/>
  <c r="F1161" i="19"/>
  <c r="V1161" i="19"/>
  <c r="M1161" i="19"/>
  <c r="E1161" i="19"/>
  <c r="U1161" i="19"/>
  <c r="L1161" i="19"/>
  <c r="T1161" i="19"/>
  <c r="K1161" i="19"/>
  <c r="Q1153" i="19"/>
  <c r="H1153" i="19"/>
  <c r="AA1153" i="19"/>
  <c r="G1153" i="19"/>
  <c r="Z1153" i="19"/>
  <c r="N1153" i="19"/>
  <c r="F1153" i="19"/>
  <c r="V1153" i="19"/>
  <c r="M1153" i="19"/>
  <c r="E1153" i="19"/>
  <c r="U1153" i="19"/>
  <c r="L1153" i="19"/>
  <c r="T1153" i="19"/>
  <c r="K1153" i="19"/>
  <c r="S1153" i="19"/>
  <c r="J1153" i="19"/>
  <c r="R1153" i="19"/>
  <c r="I1153" i="19"/>
  <c r="V1145" i="19"/>
  <c r="M1145" i="19"/>
  <c r="E1145" i="19"/>
  <c r="U1145" i="19"/>
  <c r="L1145" i="19"/>
  <c r="T1145" i="19"/>
  <c r="K1145" i="19"/>
  <c r="S1145" i="19"/>
  <c r="J1145" i="19"/>
  <c r="R1145" i="19"/>
  <c r="I1145" i="19"/>
  <c r="Q1145" i="19"/>
  <c r="H1145" i="19"/>
  <c r="AA1145" i="19"/>
  <c r="G1145" i="19"/>
  <c r="Z1145" i="19"/>
  <c r="N1145" i="19"/>
  <c r="F1145" i="19"/>
  <c r="S1137" i="19"/>
  <c r="J1137" i="19"/>
  <c r="R1137" i="19"/>
  <c r="I1137" i="19"/>
  <c r="Q1137" i="19"/>
  <c r="H1137" i="19"/>
  <c r="AA1137" i="19"/>
  <c r="G1137" i="19"/>
  <c r="Z1137" i="19"/>
  <c r="N1137" i="19"/>
  <c r="F1137" i="19"/>
  <c r="V1137" i="19"/>
  <c r="M1137" i="19"/>
  <c r="E1137" i="19"/>
  <c r="U1137" i="19"/>
  <c r="L1137" i="19"/>
  <c r="T1137" i="19"/>
  <c r="K1137" i="19"/>
  <c r="Z1129" i="19"/>
  <c r="N1129" i="19"/>
  <c r="F1129" i="19"/>
  <c r="V1129" i="19"/>
  <c r="M1129" i="19"/>
  <c r="E1129" i="19"/>
  <c r="U1129" i="19"/>
  <c r="L1129" i="19"/>
  <c r="T1129" i="19"/>
  <c r="K1129" i="19"/>
  <c r="S1129" i="19"/>
  <c r="J1129" i="19"/>
  <c r="R1129" i="19"/>
  <c r="I1129" i="19"/>
  <c r="Q1129" i="19"/>
  <c r="H1129" i="19"/>
  <c r="AA1129" i="19"/>
  <c r="G1129" i="19"/>
  <c r="T1121" i="19"/>
  <c r="K1121" i="19"/>
  <c r="S1121" i="19"/>
  <c r="J1121" i="19"/>
  <c r="R1121" i="19"/>
  <c r="I1121" i="19"/>
  <c r="Q1121" i="19"/>
  <c r="H1121" i="19"/>
  <c r="AA1121" i="19"/>
  <c r="G1121" i="19"/>
  <c r="Z1121" i="19"/>
  <c r="N1121" i="19"/>
  <c r="F1121" i="19"/>
  <c r="V1121" i="19"/>
  <c r="M1121" i="19"/>
  <c r="E1121" i="19"/>
  <c r="U1121" i="19"/>
  <c r="L1121" i="19"/>
  <c r="R1113" i="19"/>
  <c r="I1113" i="19"/>
  <c r="Q1113" i="19"/>
  <c r="H1113" i="19"/>
  <c r="AA1113" i="19"/>
  <c r="G1113" i="19"/>
  <c r="Z1113" i="19"/>
  <c r="N1113" i="19"/>
  <c r="F1113" i="19"/>
  <c r="V1113" i="19"/>
  <c r="M1113" i="19"/>
  <c r="E1113" i="19"/>
  <c r="U1113" i="19"/>
  <c r="L1113" i="19"/>
  <c r="T1113" i="19"/>
  <c r="K1113" i="19"/>
  <c r="S1113" i="19"/>
  <c r="J1113" i="19"/>
  <c r="Z1105" i="19"/>
  <c r="N1105" i="19"/>
  <c r="F1105" i="19"/>
  <c r="V1105" i="19"/>
  <c r="M1105" i="19"/>
  <c r="E1105" i="19"/>
  <c r="U1105" i="19"/>
  <c r="L1105" i="19"/>
  <c r="T1105" i="19"/>
  <c r="K1105" i="19"/>
  <c r="S1105" i="19"/>
  <c r="J1105" i="19"/>
  <c r="R1105" i="19"/>
  <c r="I1105" i="19"/>
  <c r="Q1105" i="19"/>
  <c r="H1105" i="19"/>
  <c r="AA1105" i="19"/>
  <c r="G1105" i="19"/>
  <c r="T1097" i="19"/>
  <c r="K1097" i="19"/>
  <c r="S1097" i="19"/>
  <c r="J1097" i="19"/>
  <c r="R1097" i="19"/>
  <c r="I1097" i="19"/>
  <c r="Q1097" i="19"/>
  <c r="H1097" i="19"/>
  <c r="AA1097" i="19"/>
  <c r="G1097" i="19"/>
  <c r="Z1097" i="19"/>
  <c r="N1097" i="19"/>
  <c r="F1097" i="19"/>
  <c r="V1097" i="19"/>
  <c r="M1097" i="19"/>
  <c r="E1097" i="19"/>
  <c r="U1097" i="19"/>
  <c r="L1097" i="19"/>
  <c r="R1089" i="19"/>
  <c r="I1089" i="19"/>
  <c r="Q1089" i="19"/>
  <c r="H1089" i="19"/>
  <c r="AA1089" i="19"/>
  <c r="G1089" i="19"/>
  <c r="Z1089" i="19"/>
  <c r="N1089" i="19"/>
  <c r="F1089" i="19"/>
  <c r="V1089" i="19"/>
  <c r="M1089" i="19"/>
  <c r="E1089" i="19"/>
  <c r="U1089" i="19"/>
  <c r="L1089" i="19"/>
  <c r="T1089" i="19"/>
  <c r="K1089" i="19"/>
  <c r="S1089" i="19"/>
  <c r="J1089" i="19"/>
  <c r="Z1081" i="19"/>
  <c r="N1081" i="19"/>
  <c r="F1081" i="19"/>
  <c r="V1081" i="19"/>
  <c r="M1081" i="19"/>
  <c r="E1081" i="19"/>
  <c r="U1081" i="19"/>
  <c r="L1081" i="19"/>
  <c r="T1081" i="19"/>
  <c r="K1081" i="19"/>
  <c r="S1081" i="19"/>
  <c r="J1081" i="19"/>
  <c r="R1081" i="19"/>
  <c r="I1081" i="19"/>
  <c r="Q1081" i="19"/>
  <c r="H1081" i="19"/>
  <c r="AA1081" i="19"/>
  <c r="G1081" i="19"/>
  <c r="T1073" i="19"/>
  <c r="K1073" i="19"/>
  <c r="S1073" i="19"/>
  <c r="J1073" i="19"/>
  <c r="R1073" i="19"/>
  <c r="I1073" i="19"/>
  <c r="Q1073" i="19"/>
  <c r="H1073" i="19"/>
  <c r="AA1073" i="19"/>
  <c r="G1073" i="19"/>
  <c r="Z1073" i="19"/>
  <c r="N1073" i="19"/>
  <c r="F1073" i="19"/>
  <c r="V1073" i="19"/>
  <c r="M1073" i="19"/>
  <c r="E1073" i="19"/>
  <c r="U1073" i="19"/>
  <c r="L1073" i="19"/>
  <c r="Q1065" i="19"/>
  <c r="H1065" i="19"/>
  <c r="AA1065" i="19"/>
  <c r="G1065" i="19"/>
  <c r="Z1065" i="19"/>
  <c r="N1065" i="19"/>
  <c r="F1065" i="19"/>
  <c r="V1065" i="19"/>
  <c r="M1065" i="19"/>
  <c r="E1065" i="19"/>
  <c r="U1065" i="19"/>
  <c r="L1065" i="19"/>
  <c r="T1065" i="19"/>
  <c r="K1065" i="19"/>
  <c r="S1065" i="19"/>
  <c r="J1065" i="19"/>
  <c r="R1065" i="19"/>
  <c r="I1065" i="19"/>
  <c r="Q1057" i="19"/>
  <c r="H1057" i="19"/>
  <c r="AA1057" i="19"/>
  <c r="G1057" i="19"/>
  <c r="Z1057" i="19"/>
  <c r="N1057" i="19"/>
  <c r="F1057" i="19"/>
  <c r="V1057" i="19"/>
  <c r="M1057" i="19"/>
  <c r="E1057" i="19"/>
  <c r="U1057" i="19"/>
  <c r="L1057" i="19"/>
  <c r="T1057" i="19"/>
  <c r="K1057" i="19"/>
  <c r="S1057" i="19"/>
  <c r="J1057" i="19"/>
  <c r="R1057" i="19"/>
  <c r="I1057" i="19"/>
  <c r="V1049" i="19"/>
  <c r="M1049" i="19"/>
  <c r="E1049" i="19"/>
  <c r="U1049" i="19"/>
  <c r="L1049" i="19"/>
  <c r="T1049" i="19"/>
  <c r="K1049" i="19"/>
  <c r="S1049" i="19"/>
  <c r="J1049" i="19"/>
  <c r="R1049" i="19"/>
  <c r="I1049" i="19"/>
  <c r="Q1049" i="19"/>
  <c r="H1049" i="19"/>
  <c r="AA1049" i="19"/>
  <c r="G1049" i="19"/>
  <c r="Z1049" i="19"/>
  <c r="N1049" i="19"/>
  <c r="F1049" i="19"/>
  <c r="T1041" i="19"/>
  <c r="K1041" i="19"/>
  <c r="S1041" i="19"/>
  <c r="J1041" i="19"/>
  <c r="R1041" i="19"/>
  <c r="I1041" i="19"/>
  <c r="Q1041" i="19"/>
  <c r="H1041" i="19"/>
  <c r="AA1041" i="19"/>
  <c r="G1041" i="19"/>
  <c r="Z1041" i="19"/>
  <c r="N1041" i="19"/>
  <c r="F1041" i="19"/>
  <c r="V1041" i="19"/>
  <c r="M1041" i="19"/>
  <c r="E1041" i="19"/>
  <c r="U1041" i="19"/>
  <c r="L1041" i="19"/>
  <c r="S1033" i="19"/>
  <c r="J1033" i="19"/>
  <c r="R1033" i="19"/>
  <c r="I1033" i="19"/>
  <c r="Q1033" i="19"/>
  <c r="H1033" i="19"/>
  <c r="AA1033" i="19"/>
  <c r="G1033" i="19"/>
  <c r="Z1033" i="19"/>
  <c r="N1033" i="19"/>
  <c r="F1033" i="19"/>
  <c r="V1033" i="19"/>
  <c r="M1033" i="19"/>
  <c r="E1033" i="19"/>
  <c r="U1033" i="19"/>
  <c r="L1033" i="19"/>
  <c r="T1033" i="19"/>
  <c r="K1033" i="19"/>
  <c r="T1025" i="19"/>
  <c r="K1025" i="19"/>
  <c r="S1025" i="19"/>
  <c r="J1025" i="19"/>
  <c r="R1025" i="19"/>
  <c r="I1025" i="19"/>
  <c r="Q1025" i="19"/>
  <c r="H1025" i="19"/>
  <c r="AA1025" i="19"/>
  <c r="G1025" i="19"/>
  <c r="Z1025" i="19"/>
  <c r="N1025" i="19"/>
  <c r="F1025" i="19"/>
  <c r="V1025" i="19"/>
  <c r="M1025" i="19"/>
  <c r="E1025" i="19"/>
  <c r="U1025" i="19"/>
  <c r="L1025" i="19"/>
  <c r="T1017" i="19"/>
  <c r="K1017" i="19"/>
  <c r="S1017" i="19"/>
  <c r="J1017" i="19"/>
  <c r="R1017" i="19"/>
  <c r="I1017" i="19"/>
  <c r="Q1017" i="19"/>
  <c r="H1017" i="19"/>
  <c r="AA1017" i="19"/>
  <c r="G1017" i="19"/>
  <c r="Z1017" i="19"/>
  <c r="N1017" i="19"/>
  <c r="F1017" i="19"/>
  <c r="V1017" i="19"/>
  <c r="M1017" i="19"/>
  <c r="E1017" i="19"/>
  <c r="U1017" i="19"/>
  <c r="L1017" i="19"/>
  <c r="T1009" i="19"/>
  <c r="K1009" i="19"/>
  <c r="S1009" i="19"/>
  <c r="J1009" i="19"/>
  <c r="R1009" i="19"/>
  <c r="I1009" i="19"/>
  <c r="Q1009" i="19"/>
  <c r="H1009" i="19"/>
  <c r="AA1009" i="19"/>
  <c r="G1009" i="19"/>
  <c r="Z1009" i="19"/>
  <c r="N1009" i="19"/>
  <c r="F1009" i="19"/>
  <c r="V1009" i="19"/>
  <c r="M1009" i="19"/>
  <c r="E1009" i="19"/>
  <c r="U1009" i="19"/>
  <c r="L1009" i="19"/>
  <c r="T1001" i="19"/>
  <c r="K1001" i="19"/>
  <c r="S1001" i="19"/>
  <c r="J1001" i="19"/>
  <c r="R1001" i="19"/>
  <c r="I1001" i="19"/>
  <c r="Q1001" i="19"/>
  <c r="H1001" i="19"/>
  <c r="AA1001" i="19"/>
  <c r="G1001" i="19"/>
  <c r="Z1001" i="19"/>
  <c r="N1001" i="19"/>
  <c r="F1001" i="19"/>
  <c r="V1001" i="19"/>
  <c r="M1001" i="19"/>
  <c r="E1001" i="19"/>
  <c r="U1001" i="19"/>
  <c r="L1001" i="19"/>
  <c r="T993" i="19"/>
  <c r="K993" i="19"/>
  <c r="S993" i="19"/>
  <c r="J993" i="19"/>
  <c r="R993" i="19"/>
  <c r="I993" i="19"/>
  <c r="Q993" i="19"/>
  <c r="H993" i="19"/>
  <c r="AA993" i="19"/>
  <c r="G993" i="19"/>
  <c r="Z993" i="19"/>
  <c r="N993" i="19"/>
  <c r="F993" i="19"/>
  <c r="V993" i="19"/>
  <c r="M993" i="19"/>
  <c r="E993" i="19"/>
  <c r="U993" i="19"/>
  <c r="L993" i="19"/>
  <c r="T985" i="19"/>
  <c r="K985" i="19"/>
  <c r="S985" i="19"/>
  <c r="J985" i="19"/>
  <c r="R985" i="19"/>
  <c r="I985" i="19"/>
  <c r="Q985" i="19"/>
  <c r="H985" i="19"/>
  <c r="AA985" i="19"/>
  <c r="G985" i="19"/>
  <c r="Z985" i="19"/>
  <c r="N985" i="19"/>
  <c r="F985" i="19"/>
  <c r="V985" i="19"/>
  <c r="M985" i="19"/>
  <c r="E985" i="19"/>
  <c r="U985" i="19"/>
  <c r="L985" i="19"/>
  <c r="T977" i="19"/>
  <c r="K977" i="19"/>
  <c r="S977" i="19"/>
  <c r="J977" i="19"/>
  <c r="R977" i="19"/>
  <c r="I977" i="19"/>
  <c r="Q977" i="19"/>
  <c r="H977" i="19"/>
  <c r="AA977" i="19"/>
  <c r="G977" i="19"/>
  <c r="Z977" i="19"/>
  <c r="N977" i="19"/>
  <c r="F977" i="19"/>
  <c r="V977" i="19"/>
  <c r="M977" i="19"/>
  <c r="E977" i="19"/>
  <c r="U977" i="19"/>
  <c r="L977" i="19"/>
  <c r="T969" i="19"/>
  <c r="K969" i="19"/>
  <c r="S969" i="19"/>
  <c r="J969" i="19"/>
  <c r="R969" i="19"/>
  <c r="I969" i="19"/>
  <c r="Q969" i="19"/>
  <c r="H969" i="19"/>
  <c r="AA969" i="19"/>
  <c r="G969" i="19"/>
  <c r="Z969" i="19"/>
  <c r="N969" i="19"/>
  <c r="F969" i="19"/>
  <c r="V969" i="19"/>
  <c r="M969" i="19"/>
  <c r="E969" i="19"/>
  <c r="U969" i="19"/>
  <c r="L969" i="19"/>
  <c r="T961" i="19"/>
  <c r="K961" i="19"/>
  <c r="S961" i="19"/>
  <c r="J961" i="19"/>
  <c r="R961" i="19"/>
  <c r="I961" i="19"/>
  <c r="Q961" i="19"/>
  <c r="H961" i="19"/>
  <c r="AA961" i="19"/>
  <c r="V961" i="19"/>
  <c r="M961" i="19"/>
  <c r="E961" i="19"/>
  <c r="U961" i="19"/>
  <c r="L961" i="19"/>
  <c r="Z961" i="19"/>
  <c r="N961" i="19"/>
  <c r="G961" i="19"/>
  <c r="F961" i="19"/>
  <c r="S953" i="19"/>
  <c r="J953" i="19"/>
  <c r="R953" i="19"/>
  <c r="I953" i="19"/>
  <c r="Q953" i="19"/>
  <c r="H953" i="19"/>
  <c r="AA953" i="19"/>
  <c r="G953" i="19"/>
  <c r="Z953" i="19"/>
  <c r="N953" i="19"/>
  <c r="F953" i="19"/>
  <c r="V953" i="19"/>
  <c r="M953" i="19"/>
  <c r="E953" i="19"/>
  <c r="U953" i="19"/>
  <c r="L953" i="19"/>
  <c r="T953" i="19"/>
  <c r="K953" i="19"/>
  <c r="S945" i="19"/>
  <c r="J945" i="19"/>
  <c r="R945" i="19"/>
  <c r="I945" i="19"/>
  <c r="Q945" i="19"/>
  <c r="H945" i="19"/>
  <c r="AA945" i="19"/>
  <c r="G945" i="19"/>
  <c r="Z945" i="19"/>
  <c r="N945" i="19"/>
  <c r="F945" i="19"/>
  <c r="V945" i="19"/>
  <c r="M945" i="19"/>
  <c r="E945" i="19"/>
  <c r="U945" i="19"/>
  <c r="L945" i="19"/>
  <c r="T945" i="19"/>
  <c r="K945" i="19"/>
  <c r="S937" i="19"/>
  <c r="J937" i="19"/>
  <c r="R937" i="19"/>
  <c r="I937" i="19"/>
  <c r="Q937" i="19"/>
  <c r="H937" i="19"/>
  <c r="AA937" i="19"/>
  <c r="G937" i="19"/>
  <c r="Z937" i="19"/>
  <c r="N937" i="19"/>
  <c r="F937" i="19"/>
  <c r="V937" i="19"/>
  <c r="M937" i="19"/>
  <c r="E937" i="19"/>
  <c r="U937" i="19"/>
  <c r="L937" i="19"/>
  <c r="K937" i="19"/>
  <c r="T937" i="19"/>
  <c r="S929" i="19"/>
  <c r="J929" i="19"/>
  <c r="R929" i="19"/>
  <c r="I929" i="19"/>
  <c r="Q929" i="19"/>
  <c r="H929" i="19"/>
  <c r="AA929" i="19"/>
  <c r="G929" i="19"/>
  <c r="Z929" i="19"/>
  <c r="N929" i="19"/>
  <c r="F929" i="19"/>
  <c r="V929" i="19"/>
  <c r="M929" i="19"/>
  <c r="E929" i="19"/>
  <c r="U929" i="19"/>
  <c r="L929" i="19"/>
  <c r="T929" i="19"/>
  <c r="K929" i="19"/>
  <c r="S921" i="19"/>
  <c r="J921" i="19"/>
  <c r="R921" i="19"/>
  <c r="I921" i="19"/>
  <c r="Q921" i="19"/>
  <c r="H921" i="19"/>
  <c r="AA921" i="19"/>
  <c r="G921" i="19"/>
  <c r="Z921" i="19"/>
  <c r="N921" i="19"/>
  <c r="F921" i="19"/>
  <c r="V921" i="19"/>
  <c r="M921" i="19"/>
  <c r="E921" i="19"/>
  <c r="U921" i="19"/>
  <c r="L921" i="19"/>
  <c r="T921" i="19"/>
  <c r="K921" i="19"/>
  <c r="S913" i="19"/>
  <c r="J913" i="19"/>
  <c r="R913" i="19"/>
  <c r="I913" i="19"/>
  <c r="Q913" i="19"/>
  <c r="H913" i="19"/>
  <c r="AA913" i="19"/>
  <c r="G913" i="19"/>
  <c r="Z913" i="19"/>
  <c r="N913" i="19"/>
  <c r="F913" i="19"/>
  <c r="V913" i="19"/>
  <c r="M913" i="19"/>
  <c r="E913" i="19"/>
  <c r="U913" i="19"/>
  <c r="L913" i="19"/>
  <c r="T913" i="19"/>
  <c r="K913" i="19"/>
  <c r="S905" i="19"/>
  <c r="J905" i="19"/>
  <c r="R905" i="19"/>
  <c r="I905" i="19"/>
  <c r="Q905" i="19"/>
  <c r="H905" i="19"/>
  <c r="AA905" i="19"/>
  <c r="G905" i="19"/>
  <c r="Z905" i="19"/>
  <c r="N905" i="19"/>
  <c r="F905" i="19"/>
  <c r="V905" i="19"/>
  <c r="M905" i="19"/>
  <c r="E905" i="19"/>
  <c r="U905" i="19"/>
  <c r="L905" i="19"/>
  <c r="T905" i="19"/>
  <c r="K905" i="19"/>
  <c r="S897" i="19"/>
  <c r="J897" i="19"/>
  <c r="R897" i="19"/>
  <c r="I897" i="19"/>
  <c r="Q897" i="19"/>
  <c r="H897" i="19"/>
  <c r="AA897" i="19"/>
  <c r="G897" i="19"/>
  <c r="Z897" i="19"/>
  <c r="N897" i="19"/>
  <c r="F897" i="19"/>
  <c r="V897" i="19"/>
  <c r="M897" i="19"/>
  <c r="E897" i="19"/>
  <c r="U897" i="19"/>
  <c r="L897" i="19"/>
  <c r="T897" i="19"/>
  <c r="K897" i="19"/>
  <c r="S889" i="19"/>
  <c r="J889" i="19"/>
  <c r="R889" i="19"/>
  <c r="I889" i="19"/>
  <c r="Q889" i="19"/>
  <c r="H889" i="19"/>
  <c r="AA889" i="19"/>
  <c r="G889" i="19"/>
  <c r="U889" i="19"/>
  <c r="L889" i="19"/>
  <c r="E889" i="19"/>
  <c r="Z889" i="19"/>
  <c r="V889" i="19"/>
  <c r="T889" i="19"/>
  <c r="N889" i="19"/>
  <c r="M889" i="19"/>
  <c r="K889" i="19"/>
  <c r="F889" i="19"/>
  <c r="U881" i="19"/>
  <c r="L881" i="19"/>
  <c r="T881" i="19"/>
  <c r="K881" i="19"/>
  <c r="S881" i="19"/>
  <c r="J881" i="19"/>
  <c r="R881" i="19"/>
  <c r="I881" i="19"/>
  <c r="Q881" i="19"/>
  <c r="H881" i="19"/>
  <c r="AA881" i="19"/>
  <c r="G881" i="19"/>
  <c r="Z881" i="19"/>
  <c r="N881" i="19"/>
  <c r="F881" i="19"/>
  <c r="V881" i="19"/>
  <c r="M881" i="19"/>
  <c r="E881" i="19"/>
  <c r="U873" i="19"/>
  <c r="L873" i="19"/>
  <c r="T873" i="19"/>
  <c r="K873" i="19"/>
  <c r="S873" i="19"/>
  <c r="J873" i="19"/>
  <c r="R873" i="19"/>
  <c r="I873" i="19"/>
  <c r="Q873" i="19"/>
  <c r="H873" i="19"/>
  <c r="AA873" i="19"/>
  <c r="G873" i="19"/>
  <c r="Z873" i="19"/>
  <c r="N873" i="19"/>
  <c r="F873" i="19"/>
  <c r="V873" i="19"/>
  <c r="M873" i="19"/>
  <c r="E873" i="19"/>
  <c r="U865" i="19"/>
  <c r="L865" i="19"/>
  <c r="T865" i="19"/>
  <c r="K865" i="19"/>
  <c r="S865" i="19"/>
  <c r="J865" i="19"/>
  <c r="R865" i="19"/>
  <c r="I865" i="19"/>
  <c r="Q865" i="19"/>
  <c r="H865" i="19"/>
  <c r="AA865" i="19"/>
  <c r="G865" i="19"/>
  <c r="Z865" i="19"/>
  <c r="N865" i="19"/>
  <c r="F865" i="19"/>
  <c r="V865" i="19"/>
  <c r="M865" i="19"/>
  <c r="E865" i="19"/>
  <c r="U857" i="19"/>
  <c r="L857" i="19"/>
  <c r="T857" i="19"/>
  <c r="K857" i="19"/>
  <c r="S857" i="19"/>
  <c r="J857" i="19"/>
  <c r="R857" i="19"/>
  <c r="I857" i="19"/>
  <c r="Q857" i="19"/>
  <c r="H857" i="19"/>
  <c r="AA857" i="19"/>
  <c r="G857" i="19"/>
  <c r="Z857" i="19"/>
  <c r="N857" i="19"/>
  <c r="F857" i="19"/>
  <c r="V857" i="19"/>
  <c r="M857" i="19"/>
  <c r="E857" i="19"/>
  <c r="U849" i="19"/>
  <c r="L849" i="19"/>
  <c r="T849" i="19"/>
  <c r="K849" i="19"/>
  <c r="S849" i="19"/>
  <c r="J849" i="19"/>
  <c r="R849" i="19"/>
  <c r="I849" i="19"/>
  <c r="Q849" i="19"/>
  <c r="H849" i="19"/>
  <c r="AA849" i="19"/>
  <c r="G849" i="19"/>
  <c r="Z849" i="19"/>
  <c r="N849" i="19"/>
  <c r="F849" i="19"/>
  <c r="V849" i="19"/>
  <c r="M849" i="19"/>
  <c r="E849" i="19"/>
  <c r="U841" i="19"/>
  <c r="L841" i="19"/>
  <c r="T841" i="19"/>
  <c r="K841" i="19"/>
  <c r="S841" i="19"/>
  <c r="J841" i="19"/>
  <c r="R841" i="19"/>
  <c r="I841" i="19"/>
  <c r="Q841" i="19"/>
  <c r="H841" i="19"/>
  <c r="AA841" i="19"/>
  <c r="G841" i="19"/>
  <c r="Z841" i="19"/>
  <c r="N841" i="19"/>
  <c r="F841" i="19"/>
  <c r="V841" i="19"/>
  <c r="M841" i="19"/>
  <c r="E841" i="19"/>
  <c r="U833" i="19"/>
  <c r="L833" i="19"/>
  <c r="T833" i="19"/>
  <c r="K833" i="19"/>
  <c r="S833" i="19"/>
  <c r="J833" i="19"/>
  <c r="R833" i="19"/>
  <c r="I833" i="19"/>
  <c r="Q833" i="19"/>
  <c r="H833" i="19"/>
  <c r="AA833" i="19"/>
  <c r="G833" i="19"/>
  <c r="Z833" i="19"/>
  <c r="N833" i="19"/>
  <c r="F833" i="19"/>
  <c r="V833" i="19"/>
  <c r="M833" i="19"/>
  <c r="E833" i="19"/>
  <c r="U825" i="19"/>
  <c r="L825" i="19"/>
  <c r="T825" i="19"/>
  <c r="K825" i="19"/>
  <c r="S825" i="19"/>
  <c r="J825" i="19"/>
  <c r="R825" i="19"/>
  <c r="I825" i="19"/>
  <c r="Q825" i="19"/>
  <c r="H825" i="19"/>
  <c r="AA825" i="19"/>
  <c r="G825" i="19"/>
  <c r="Z825" i="19"/>
  <c r="N825" i="19"/>
  <c r="F825" i="19"/>
  <c r="V825" i="19"/>
  <c r="M825" i="19"/>
  <c r="E825" i="19"/>
  <c r="U817" i="19"/>
  <c r="L817" i="19"/>
  <c r="T817" i="19"/>
  <c r="K817" i="19"/>
  <c r="S817" i="19"/>
  <c r="J817" i="19"/>
  <c r="R817" i="19"/>
  <c r="I817" i="19"/>
  <c r="Q817" i="19"/>
  <c r="H817" i="19"/>
  <c r="AA817" i="19"/>
  <c r="G817" i="19"/>
  <c r="Z817" i="19"/>
  <c r="N817" i="19"/>
  <c r="F817" i="19"/>
  <c r="V817" i="19"/>
  <c r="M817" i="19"/>
  <c r="E817" i="19"/>
  <c r="U809" i="19"/>
  <c r="L809" i="19"/>
  <c r="T809" i="19"/>
  <c r="K809" i="19"/>
  <c r="S809" i="19"/>
  <c r="J809" i="19"/>
  <c r="R809" i="19"/>
  <c r="I809" i="19"/>
  <c r="Q809" i="19"/>
  <c r="H809" i="19"/>
  <c r="AA809" i="19"/>
  <c r="G809" i="19"/>
  <c r="Z809" i="19"/>
  <c r="N809" i="19"/>
  <c r="F809" i="19"/>
  <c r="V809" i="19"/>
  <c r="M809" i="19"/>
  <c r="E809" i="19"/>
  <c r="U801" i="19"/>
  <c r="L801" i="19"/>
  <c r="T801" i="19"/>
  <c r="K801" i="19"/>
  <c r="S801" i="19"/>
  <c r="J801" i="19"/>
  <c r="R801" i="19"/>
  <c r="I801" i="19"/>
  <c r="Q801" i="19"/>
  <c r="H801" i="19"/>
  <c r="AA801" i="19"/>
  <c r="G801" i="19"/>
  <c r="Z801" i="19"/>
  <c r="N801" i="19"/>
  <c r="F801" i="19"/>
  <c r="V801" i="19"/>
  <c r="M801" i="19"/>
  <c r="E801" i="19"/>
  <c r="U793" i="19"/>
  <c r="L793" i="19"/>
  <c r="T793" i="19"/>
  <c r="K793" i="19"/>
  <c r="S793" i="19"/>
  <c r="J793" i="19"/>
  <c r="R793" i="19"/>
  <c r="I793" i="19"/>
  <c r="Q793" i="19"/>
  <c r="H793" i="19"/>
  <c r="AA793" i="19"/>
  <c r="G793" i="19"/>
  <c r="Z793" i="19"/>
  <c r="N793" i="19"/>
  <c r="F793" i="19"/>
  <c r="V793" i="19"/>
  <c r="M793" i="19"/>
  <c r="E793" i="19"/>
  <c r="U785" i="19"/>
  <c r="L785" i="19"/>
  <c r="T785" i="19"/>
  <c r="K785" i="19"/>
  <c r="S785" i="19"/>
  <c r="J785" i="19"/>
  <c r="R785" i="19"/>
  <c r="I785" i="19"/>
  <c r="Q785" i="19"/>
  <c r="H785" i="19"/>
  <c r="AA785" i="19"/>
  <c r="G785" i="19"/>
  <c r="Z785" i="19"/>
  <c r="N785" i="19"/>
  <c r="F785" i="19"/>
  <c r="V785" i="19"/>
  <c r="M785" i="19"/>
  <c r="E785" i="19"/>
  <c r="U777" i="19"/>
  <c r="L777" i="19"/>
  <c r="T777" i="19"/>
  <c r="K777" i="19"/>
  <c r="S777" i="19"/>
  <c r="J777" i="19"/>
  <c r="R777" i="19"/>
  <c r="I777" i="19"/>
  <c r="Q777" i="19"/>
  <c r="H777" i="19"/>
  <c r="AA777" i="19"/>
  <c r="G777" i="19"/>
  <c r="Z777" i="19"/>
  <c r="N777" i="19"/>
  <c r="F777" i="19"/>
  <c r="V777" i="19"/>
  <c r="M777" i="19"/>
  <c r="E777" i="19"/>
  <c r="U769" i="19"/>
  <c r="L769" i="19"/>
  <c r="T769" i="19"/>
  <c r="K769" i="19"/>
  <c r="S769" i="19"/>
  <c r="J769" i="19"/>
  <c r="R769" i="19"/>
  <c r="I769" i="19"/>
  <c r="Q769" i="19"/>
  <c r="H769" i="19"/>
  <c r="AA769" i="19"/>
  <c r="G769" i="19"/>
  <c r="Z769" i="19"/>
  <c r="N769" i="19"/>
  <c r="F769" i="19"/>
  <c r="V769" i="19"/>
  <c r="M769" i="19"/>
  <c r="E769" i="19"/>
  <c r="U761" i="19"/>
  <c r="L761" i="19"/>
  <c r="T761" i="19"/>
  <c r="K761" i="19"/>
  <c r="S761" i="19"/>
  <c r="J761" i="19"/>
  <c r="R761" i="19"/>
  <c r="I761" i="19"/>
  <c r="Q761" i="19"/>
  <c r="H761" i="19"/>
  <c r="AA761" i="19"/>
  <c r="G761" i="19"/>
  <c r="Z761" i="19"/>
  <c r="N761" i="19"/>
  <c r="F761" i="19"/>
  <c r="V761" i="19"/>
  <c r="M761" i="19"/>
  <c r="E761" i="19"/>
  <c r="R753" i="19"/>
  <c r="I753" i="19"/>
  <c r="Q753" i="19"/>
  <c r="H753" i="19"/>
  <c r="AA753" i="19"/>
  <c r="G753" i="19"/>
  <c r="Z753" i="19"/>
  <c r="N753" i="19"/>
  <c r="F753" i="19"/>
  <c r="V753" i="19"/>
  <c r="M753" i="19"/>
  <c r="E753" i="19"/>
  <c r="U753" i="19"/>
  <c r="L753" i="19"/>
  <c r="T753" i="19"/>
  <c r="K753" i="19"/>
  <c r="S753" i="19"/>
  <c r="J753" i="19"/>
  <c r="R745" i="19"/>
  <c r="I745" i="19"/>
  <c r="Q745" i="19"/>
  <c r="H745" i="19"/>
  <c r="AA745" i="19"/>
  <c r="G745" i="19"/>
  <c r="Z745" i="19"/>
  <c r="N745" i="19"/>
  <c r="F745" i="19"/>
  <c r="V745" i="19"/>
  <c r="M745" i="19"/>
  <c r="E745" i="19"/>
  <c r="U745" i="19"/>
  <c r="L745" i="19"/>
  <c r="T745" i="19"/>
  <c r="K745" i="19"/>
  <c r="J745" i="19"/>
  <c r="S745" i="19"/>
  <c r="R737" i="19"/>
  <c r="I737" i="19"/>
  <c r="Q737" i="19"/>
  <c r="H737" i="19"/>
  <c r="AA737" i="19"/>
  <c r="G737" i="19"/>
  <c r="Z737" i="19"/>
  <c r="N737" i="19"/>
  <c r="F737" i="19"/>
  <c r="V737" i="19"/>
  <c r="M737" i="19"/>
  <c r="E737" i="19"/>
  <c r="U737" i="19"/>
  <c r="L737" i="19"/>
  <c r="T737" i="19"/>
  <c r="K737" i="19"/>
  <c r="S737" i="19"/>
  <c r="J737" i="19"/>
  <c r="R729" i="19"/>
  <c r="I729" i="19"/>
  <c r="Q729" i="19"/>
  <c r="H729" i="19"/>
  <c r="AA729" i="19"/>
  <c r="G729" i="19"/>
  <c r="Z729" i="19"/>
  <c r="N729" i="19"/>
  <c r="F729" i="19"/>
  <c r="V729" i="19"/>
  <c r="M729" i="19"/>
  <c r="E729" i="19"/>
  <c r="U729" i="19"/>
  <c r="L729" i="19"/>
  <c r="T729" i="19"/>
  <c r="K729" i="19"/>
  <c r="S729" i="19"/>
  <c r="J729" i="19"/>
  <c r="R721" i="19"/>
  <c r="I721" i="19"/>
  <c r="Q721" i="19"/>
  <c r="H721" i="19"/>
  <c r="AA721" i="19"/>
  <c r="G721" i="19"/>
  <c r="Z721" i="19"/>
  <c r="N721" i="19"/>
  <c r="F721" i="19"/>
  <c r="V721" i="19"/>
  <c r="M721" i="19"/>
  <c r="E721" i="19"/>
  <c r="U721" i="19"/>
  <c r="L721" i="19"/>
  <c r="T721" i="19"/>
  <c r="K721" i="19"/>
  <c r="S721" i="19"/>
  <c r="J721" i="19"/>
  <c r="R713" i="19"/>
  <c r="I713" i="19"/>
  <c r="Q713" i="19"/>
  <c r="H713" i="19"/>
  <c r="AA713" i="19"/>
  <c r="G713" i="19"/>
  <c r="Z713" i="19"/>
  <c r="N713" i="19"/>
  <c r="F713" i="19"/>
  <c r="V713" i="19"/>
  <c r="M713" i="19"/>
  <c r="E713" i="19"/>
  <c r="U713" i="19"/>
  <c r="L713" i="19"/>
  <c r="T713" i="19"/>
  <c r="K713" i="19"/>
  <c r="S713" i="19"/>
  <c r="J713" i="19"/>
  <c r="R705" i="19"/>
  <c r="I705" i="19"/>
  <c r="Q705" i="19"/>
  <c r="H705" i="19"/>
  <c r="AA705" i="19"/>
  <c r="G705" i="19"/>
  <c r="Z705" i="19"/>
  <c r="N705" i="19"/>
  <c r="F705" i="19"/>
  <c r="V705" i="19"/>
  <c r="M705" i="19"/>
  <c r="E705" i="19"/>
  <c r="U705" i="19"/>
  <c r="L705" i="19"/>
  <c r="T705" i="19"/>
  <c r="K705" i="19"/>
  <c r="S705" i="19"/>
  <c r="J705" i="19"/>
  <c r="R697" i="19"/>
  <c r="I697" i="19"/>
  <c r="Q697" i="19"/>
  <c r="H697" i="19"/>
  <c r="AA697" i="19"/>
  <c r="G697" i="19"/>
  <c r="Z697" i="19"/>
  <c r="N697" i="19"/>
  <c r="F697" i="19"/>
  <c r="V697" i="19"/>
  <c r="M697" i="19"/>
  <c r="E697" i="19"/>
  <c r="U697" i="19"/>
  <c r="L697" i="19"/>
  <c r="T697" i="19"/>
  <c r="K697" i="19"/>
  <c r="S697" i="19"/>
  <c r="J697" i="19"/>
  <c r="R689" i="19"/>
  <c r="I689" i="19"/>
  <c r="Q689" i="19"/>
  <c r="H689" i="19"/>
  <c r="AA689" i="19"/>
  <c r="G689" i="19"/>
  <c r="Z689" i="19"/>
  <c r="N689" i="19"/>
  <c r="F689" i="19"/>
  <c r="V689" i="19"/>
  <c r="M689" i="19"/>
  <c r="E689" i="19"/>
  <c r="U689" i="19"/>
  <c r="L689" i="19"/>
  <c r="T689" i="19"/>
  <c r="K689" i="19"/>
  <c r="S689" i="19"/>
  <c r="J689" i="19"/>
  <c r="R681" i="19"/>
  <c r="I681" i="19"/>
  <c r="Q681" i="19"/>
  <c r="H681" i="19"/>
  <c r="AA681" i="19"/>
  <c r="G681" i="19"/>
  <c r="Z681" i="19"/>
  <c r="N681" i="19"/>
  <c r="F681" i="19"/>
  <c r="V681" i="19"/>
  <c r="M681" i="19"/>
  <c r="E681" i="19"/>
  <c r="U681" i="19"/>
  <c r="L681" i="19"/>
  <c r="T681" i="19"/>
  <c r="K681" i="19"/>
  <c r="J681" i="19"/>
  <c r="S681" i="19"/>
  <c r="R673" i="19"/>
  <c r="I673" i="19"/>
  <c r="Q673" i="19"/>
  <c r="H673" i="19"/>
  <c r="AA673" i="19"/>
  <c r="G673" i="19"/>
  <c r="Z673" i="19"/>
  <c r="N673" i="19"/>
  <c r="F673" i="19"/>
  <c r="V673" i="19"/>
  <c r="M673" i="19"/>
  <c r="E673" i="19"/>
  <c r="U673" i="19"/>
  <c r="L673" i="19"/>
  <c r="T673" i="19"/>
  <c r="K673" i="19"/>
  <c r="S673" i="19"/>
  <c r="J673" i="19"/>
  <c r="R665" i="19"/>
  <c r="I665" i="19"/>
  <c r="Q665" i="19"/>
  <c r="H665" i="19"/>
  <c r="AA665" i="19"/>
  <c r="G665" i="19"/>
  <c r="Z665" i="19"/>
  <c r="N665" i="19"/>
  <c r="F665" i="19"/>
  <c r="V665" i="19"/>
  <c r="M665" i="19"/>
  <c r="E665" i="19"/>
  <c r="U665" i="19"/>
  <c r="L665" i="19"/>
  <c r="T665" i="19"/>
  <c r="K665" i="19"/>
  <c r="S665" i="19"/>
  <c r="J665" i="19"/>
  <c r="R657" i="19"/>
  <c r="I657" i="19"/>
  <c r="Q657" i="19"/>
  <c r="H657" i="19"/>
  <c r="AA657" i="19"/>
  <c r="G657" i="19"/>
  <c r="Z657" i="19"/>
  <c r="N657" i="19"/>
  <c r="F657" i="19"/>
  <c r="V657" i="19"/>
  <c r="M657" i="19"/>
  <c r="E657" i="19"/>
  <c r="U657" i="19"/>
  <c r="L657" i="19"/>
  <c r="T657" i="19"/>
  <c r="K657" i="19"/>
  <c r="S657" i="19"/>
  <c r="J657" i="19"/>
  <c r="R649" i="19"/>
  <c r="I649" i="19"/>
  <c r="Q649" i="19"/>
  <c r="H649" i="19"/>
  <c r="AA649" i="19"/>
  <c r="G649" i="19"/>
  <c r="Z649" i="19"/>
  <c r="N649" i="19"/>
  <c r="F649" i="19"/>
  <c r="V649" i="19"/>
  <c r="M649" i="19"/>
  <c r="E649" i="19"/>
  <c r="U649" i="19"/>
  <c r="L649" i="19"/>
  <c r="T649" i="19"/>
  <c r="K649" i="19"/>
  <c r="S649" i="19"/>
  <c r="J649" i="19"/>
  <c r="R641" i="19"/>
  <c r="I641" i="19"/>
  <c r="Q641" i="19"/>
  <c r="H641" i="19"/>
  <c r="AA641" i="19"/>
  <c r="G641" i="19"/>
  <c r="Z641" i="19"/>
  <c r="N641" i="19"/>
  <c r="F641" i="19"/>
  <c r="V641" i="19"/>
  <c r="M641" i="19"/>
  <c r="E641" i="19"/>
  <c r="U641" i="19"/>
  <c r="L641" i="19"/>
  <c r="T641" i="19"/>
  <c r="K641" i="19"/>
  <c r="S641" i="19"/>
  <c r="J641" i="19"/>
  <c r="R633" i="19"/>
  <c r="I633" i="19"/>
  <c r="Q633" i="19"/>
  <c r="H633" i="19"/>
  <c r="AA633" i="19"/>
  <c r="G633" i="19"/>
  <c r="Z633" i="19"/>
  <c r="N633" i="19"/>
  <c r="F633" i="19"/>
  <c r="V633" i="19"/>
  <c r="M633" i="19"/>
  <c r="E633" i="19"/>
  <c r="U633" i="19"/>
  <c r="L633" i="19"/>
  <c r="T633" i="19"/>
  <c r="K633" i="19"/>
  <c r="S633" i="19"/>
  <c r="J633" i="19"/>
  <c r="R625" i="19"/>
  <c r="I625" i="19"/>
  <c r="AA625" i="19"/>
  <c r="G625" i="19"/>
  <c r="Z625" i="19"/>
  <c r="N625" i="19"/>
  <c r="F625" i="19"/>
  <c r="V625" i="19"/>
  <c r="M625" i="19"/>
  <c r="E625" i="19"/>
  <c r="U625" i="19"/>
  <c r="L625" i="19"/>
  <c r="T625" i="19"/>
  <c r="K625" i="19"/>
  <c r="S625" i="19"/>
  <c r="Q625" i="19"/>
  <c r="J625" i="19"/>
  <c r="H625" i="19"/>
  <c r="R617" i="19"/>
  <c r="I617" i="19"/>
  <c r="AA617" i="19"/>
  <c r="G617" i="19"/>
  <c r="Z617" i="19"/>
  <c r="N617" i="19"/>
  <c r="F617" i="19"/>
  <c r="V617" i="19"/>
  <c r="M617" i="19"/>
  <c r="E617" i="19"/>
  <c r="U617" i="19"/>
  <c r="L617" i="19"/>
  <c r="T617" i="19"/>
  <c r="K617" i="19"/>
  <c r="S617" i="19"/>
  <c r="Q617" i="19"/>
  <c r="J617" i="19"/>
  <c r="H617" i="19"/>
  <c r="V609" i="19"/>
  <c r="M609" i="19"/>
  <c r="E609" i="19"/>
  <c r="U609" i="19"/>
  <c r="L609" i="19"/>
  <c r="T609" i="19"/>
  <c r="K609" i="19"/>
  <c r="S609" i="19"/>
  <c r="J609" i="19"/>
  <c r="R609" i="19"/>
  <c r="I609" i="19"/>
  <c r="Q609" i="19"/>
  <c r="H609" i="19"/>
  <c r="AA609" i="19"/>
  <c r="G609" i="19"/>
  <c r="F609" i="19"/>
  <c r="Z609" i="19"/>
  <c r="N609" i="19"/>
  <c r="V601" i="19"/>
  <c r="M601" i="19"/>
  <c r="E601" i="19"/>
  <c r="U601" i="19"/>
  <c r="L601" i="19"/>
  <c r="T601" i="19"/>
  <c r="K601" i="19"/>
  <c r="S601" i="19"/>
  <c r="J601" i="19"/>
  <c r="R601" i="19"/>
  <c r="I601" i="19"/>
  <c r="Q601" i="19"/>
  <c r="H601" i="19"/>
  <c r="AA601" i="19"/>
  <c r="G601" i="19"/>
  <c r="Z601" i="19"/>
  <c r="N601" i="19"/>
  <c r="F601" i="19"/>
  <c r="V593" i="19"/>
  <c r="M593" i="19"/>
  <c r="E593" i="19"/>
  <c r="U593" i="19"/>
  <c r="L593" i="19"/>
  <c r="T593" i="19"/>
  <c r="K593" i="19"/>
  <c r="S593" i="19"/>
  <c r="J593" i="19"/>
  <c r="R593" i="19"/>
  <c r="I593" i="19"/>
  <c r="Q593" i="19"/>
  <c r="H593" i="19"/>
  <c r="AA593" i="19"/>
  <c r="G593" i="19"/>
  <c r="Z593" i="19"/>
  <c r="N593" i="19"/>
  <c r="F593" i="19"/>
  <c r="V585" i="19"/>
  <c r="M585" i="19"/>
  <c r="E585" i="19"/>
  <c r="U585" i="19"/>
  <c r="L585" i="19"/>
  <c r="T585" i="19"/>
  <c r="K585" i="19"/>
  <c r="S585" i="19"/>
  <c r="J585" i="19"/>
  <c r="R585" i="19"/>
  <c r="I585" i="19"/>
  <c r="Q585" i="19"/>
  <c r="H585" i="19"/>
  <c r="AA585" i="19"/>
  <c r="G585" i="19"/>
  <c r="N585" i="19"/>
  <c r="F585" i="19"/>
  <c r="Z585" i="19"/>
  <c r="V577" i="19"/>
  <c r="M577" i="19"/>
  <c r="E577" i="19"/>
  <c r="U577" i="19"/>
  <c r="L577" i="19"/>
  <c r="T577" i="19"/>
  <c r="K577" i="19"/>
  <c r="S577" i="19"/>
  <c r="J577" i="19"/>
  <c r="R577" i="19"/>
  <c r="I577" i="19"/>
  <c r="Q577" i="19"/>
  <c r="H577" i="19"/>
  <c r="AA577" i="19"/>
  <c r="G577" i="19"/>
  <c r="Z577" i="19"/>
  <c r="N577" i="19"/>
  <c r="F577" i="19"/>
  <c r="V569" i="19"/>
  <c r="M569" i="19"/>
  <c r="E569" i="19"/>
  <c r="U569" i="19"/>
  <c r="L569" i="19"/>
  <c r="T569" i="19"/>
  <c r="K569" i="19"/>
  <c r="S569" i="19"/>
  <c r="J569" i="19"/>
  <c r="R569" i="19"/>
  <c r="I569" i="19"/>
  <c r="Q569" i="19"/>
  <c r="H569" i="19"/>
  <c r="AA569" i="19"/>
  <c r="G569" i="19"/>
  <c r="Z569" i="19"/>
  <c r="N569" i="19"/>
  <c r="F569" i="19"/>
  <c r="V561" i="19"/>
  <c r="M561" i="19"/>
  <c r="E561" i="19"/>
  <c r="U561" i="19"/>
  <c r="L561" i="19"/>
  <c r="T561" i="19"/>
  <c r="K561" i="19"/>
  <c r="S561" i="19"/>
  <c r="J561" i="19"/>
  <c r="R561" i="19"/>
  <c r="I561" i="19"/>
  <c r="Q561" i="19"/>
  <c r="H561" i="19"/>
  <c r="AA561" i="19"/>
  <c r="G561" i="19"/>
  <c r="Z561" i="19"/>
  <c r="N561" i="19"/>
  <c r="F561" i="19"/>
  <c r="V553" i="19"/>
  <c r="M553" i="19"/>
  <c r="E553" i="19"/>
  <c r="U553" i="19"/>
  <c r="L553" i="19"/>
  <c r="T553" i="19"/>
  <c r="K553" i="19"/>
  <c r="S553" i="19"/>
  <c r="J553" i="19"/>
  <c r="R553" i="19"/>
  <c r="I553" i="19"/>
  <c r="Q553" i="19"/>
  <c r="H553" i="19"/>
  <c r="AA553" i="19"/>
  <c r="G553" i="19"/>
  <c r="Z553" i="19"/>
  <c r="N553" i="19"/>
  <c r="F553" i="19"/>
  <c r="V545" i="19"/>
  <c r="M545" i="19"/>
  <c r="E545" i="19"/>
  <c r="U545" i="19"/>
  <c r="L545" i="19"/>
  <c r="T545" i="19"/>
  <c r="K545" i="19"/>
  <c r="S545" i="19"/>
  <c r="J545" i="19"/>
  <c r="R545" i="19"/>
  <c r="I545" i="19"/>
  <c r="Q545" i="19"/>
  <c r="H545" i="19"/>
  <c r="AA545" i="19"/>
  <c r="G545" i="19"/>
  <c r="F545" i="19"/>
  <c r="Z545" i="19"/>
  <c r="N545" i="19"/>
  <c r="V537" i="19"/>
  <c r="M537" i="19"/>
  <c r="E537" i="19"/>
  <c r="U537" i="19"/>
  <c r="L537" i="19"/>
  <c r="T537" i="19"/>
  <c r="K537" i="19"/>
  <c r="S537" i="19"/>
  <c r="J537" i="19"/>
  <c r="R537" i="19"/>
  <c r="I537" i="19"/>
  <c r="Q537" i="19"/>
  <c r="H537" i="19"/>
  <c r="AA537" i="19"/>
  <c r="G537" i="19"/>
  <c r="Z537" i="19"/>
  <c r="N537" i="19"/>
  <c r="F537" i="19"/>
  <c r="V529" i="19"/>
  <c r="M529" i="19"/>
  <c r="E529" i="19"/>
  <c r="U529" i="19"/>
  <c r="L529" i="19"/>
  <c r="T529" i="19"/>
  <c r="K529" i="19"/>
  <c r="S529" i="19"/>
  <c r="J529" i="19"/>
  <c r="R529" i="19"/>
  <c r="I529" i="19"/>
  <c r="Q529" i="19"/>
  <c r="H529" i="19"/>
  <c r="AA529" i="19"/>
  <c r="G529" i="19"/>
  <c r="Z529" i="19"/>
  <c r="N529" i="19"/>
  <c r="F529" i="19"/>
  <c r="V521" i="19"/>
  <c r="M521" i="19"/>
  <c r="E521" i="19"/>
  <c r="U521" i="19"/>
  <c r="L521" i="19"/>
  <c r="T521" i="19"/>
  <c r="K521" i="19"/>
  <c r="S521" i="19"/>
  <c r="J521" i="19"/>
  <c r="R521" i="19"/>
  <c r="I521" i="19"/>
  <c r="Q521" i="19"/>
  <c r="H521" i="19"/>
  <c r="AA521" i="19"/>
  <c r="G521" i="19"/>
  <c r="N521" i="19"/>
  <c r="F521" i="19"/>
  <c r="Z521" i="19"/>
  <c r="V513" i="19"/>
  <c r="M513" i="19"/>
  <c r="E513" i="19"/>
  <c r="U513" i="19"/>
  <c r="L513" i="19"/>
  <c r="T513" i="19"/>
  <c r="K513" i="19"/>
  <c r="S513" i="19"/>
  <c r="J513" i="19"/>
  <c r="R513" i="19"/>
  <c r="I513" i="19"/>
  <c r="Q513" i="19"/>
  <c r="H513" i="19"/>
  <c r="AA513" i="19"/>
  <c r="G513" i="19"/>
  <c r="Z513" i="19"/>
  <c r="N513" i="19"/>
  <c r="F513" i="19"/>
  <c r="V505" i="19"/>
  <c r="M505" i="19"/>
  <c r="E505" i="19"/>
  <c r="U505" i="19"/>
  <c r="L505" i="19"/>
  <c r="T505" i="19"/>
  <c r="K505" i="19"/>
  <c r="S505" i="19"/>
  <c r="J505" i="19"/>
  <c r="R505" i="19"/>
  <c r="I505" i="19"/>
  <c r="Q505" i="19"/>
  <c r="H505" i="19"/>
  <c r="AA505" i="19"/>
  <c r="G505" i="19"/>
  <c r="Z505" i="19"/>
  <c r="N505" i="19"/>
  <c r="F505" i="19"/>
  <c r="V497" i="19"/>
  <c r="M497" i="19"/>
  <c r="E497" i="19"/>
  <c r="U497" i="19"/>
  <c r="L497" i="19"/>
  <c r="T497" i="19"/>
  <c r="K497" i="19"/>
  <c r="S497" i="19"/>
  <c r="J497" i="19"/>
  <c r="R497" i="19"/>
  <c r="I497" i="19"/>
  <c r="AA497" i="19"/>
  <c r="G497" i="19"/>
  <c r="Z497" i="19"/>
  <c r="Q497" i="19"/>
  <c r="N497" i="19"/>
  <c r="H497" i="19"/>
  <c r="F497" i="19"/>
  <c r="V489" i="19"/>
  <c r="M489" i="19"/>
  <c r="E489" i="19"/>
  <c r="U489" i="19"/>
  <c r="L489" i="19"/>
  <c r="T489" i="19"/>
  <c r="K489" i="19"/>
  <c r="S489" i="19"/>
  <c r="J489" i="19"/>
  <c r="R489" i="19"/>
  <c r="I489" i="19"/>
  <c r="AA489" i="19"/>
  <c r="G489" i="19"/>
  <c r="Z489" i="19"/>
  <c r="Q489" i="19"/>
  <c r="N489" i="19"/>
  <c r="H489" i="19"/>
  <c r="F489" i="19"/>
  <c r="U481" i="19"/>
  <c r="L481" i="19"/>
  <c r="T481" i="19"/>
  <c r="K481" i="19"/>
  <c r="S481" i="19"/>
  <c r="J481" i="19"/>
  <c r="R481" i="19"/>
  <c r="I481" i="19"/>
  <c r="Q481" i="19"/>
  <c r="H481" i="19"/>
  <c r="AA481" i="19"/>
  <c r="G481" i="19"/>
  <c r="Z481" i="19"/>
  <c r="N481" i="19"/>
  <c r="F481" i="19"/>
  <c r="M481" i="19"/>
  <c r="E481" i="19"/>
  <c r="V481" i="19"/>
  <c r="U473" i="19"/>
  <c r="L473" i="19"/>
  <c r="T473" i="19"/>
  <c r="K473" i="19"/>
  <c r="S473" i="19"/>
  <c r="J473" i="19"/>
  <c r="R473" i="19"/>
  <c r="I473" i="19"/>
  <c r="Q473" i="19"/>
  <c r="H473" i="19"/>
  <c r="AA473" i="19"/>
  <c r="G473" i="19"/>
  <c r="Z473" i="19"/>
  <c r="N473" i="19"/>
  <c r="F473" i="19"/>
  <c r="V473" i="19"/>
  <c r="M473" i="19"/>
  <c r="E473" i="19"/>
  <c r="U465" i="19"/>
  <c r="L465" i="19"/>
  <c r="T465" i="19"/>
  <c r="K465" i="19"/>
  <c r="S465" i="19"/>
  <c r="J465" i="19"/>
  <c r="R465" i="19"/>
  <c r="I465" i="19"/>
  <c r="Q465" i="19"/>
  <c r="H465" i="19"/>
  <c r="AA465" i="19"/>
  <c r="G465" i="19"/>
  <c r="Z465" i="19"/>
  <c r="N465" i="19"/>
  <c r="F465" i="19"/>
  <c r="V465" i="19"/>
  <c r="M465" i="19"/>
  <c r="E465" i="19"/>
  <c r="U457" i="19"/>
  <c r="L457" i="19"/>
  <c r="T457" i="19"/>
  <c r="K457" i="19"/>
  <c r="S457" i="19"/>
  <c r="J457" i="19"/>
  <c r="R457" i="19"/>
  <c r="I457" i="19"/>
  <c r="Q457" i="19"/>
  <c r="H457" i="19"/>
  <c r="AA457" i="19"/>
  <c r="G457" i="19"/>
  <c r="Z457" i="19"/>
  <c r="N457" i="19"/>
  <c r="F457" i="19"/>
  <c r="V457" i="19"/>
  <c r="M457" i="19"/>
  <c r="E457" i="19"/>
  <c r="U449" i="19"/>
  <c r="L449" i="19"/>
  <c r="T449" i="19"/>
  <c r="K449" i="19"/>
  <c r="S449" i="19"/>
  <c r="J449" i="19"/>
  <c r="R449" i="19"/>
  <c r="I449" i="19"/>
  <c r="Q449" i="19"/>
  <c r="H449" i="19"/>
  <c r="AA449" i="19"/>
  <c r="G449" i="19"/>
  <c r="Z449" i="19"/>
  <c r="N449" i="19"/>
  <c r="F449" i="19"/>
  <c r="V449" i="19"/>
  <c r="M449" i="19"/>
  <c r="E449" i="19"/>
  <c r="U441" i="19"/>
  <c r="L441" i="19"/>
  <c r="T441" i="19"/>
  <c r="K441" i="19"/>
  <c r="S441" i="19"/>
  <c r="J441" i="19"/>
  <c r="R441" i="19"/>
  <c r="I441" i="19"/>
  <c r="Q441" i="19"/>
  <c r="H441" i="19"/>
  <c r="AA441" i="19"/>
  <c r="G441" i="19"/>
  <c r="Z441" i="19"/>
  <c r="N441" i="19"/>
  <c r="F441" i="19"/>
  <c r="E441" i="19"/>
  <c r="V441" i="19"/>
  <c r="M441" i="19"/>
  <c r="U433" i="19"/>
  <c r="L433" i="19"/>
  <c r="T433" i="19"/>
  <c r="K433" i="19"/>
  <c r="S433" i="19"/>
  <c r="J433" i="19"/>
  <c r="R433" i="19"/>
  <c r="I433" i="19"/>
  <c r="Q433" i="19"/>
  <c r="H433" i="19"/>
  <c r="AA433" i="19"/>
  <c r="G433" i="19"/>
  <c r="Z433" i="19"/>
  <c r="N433" i="19"/>
  <c r="F433" i="19"/>
  <c r="V433" i="19"/>
  <c r="M433" i="19"/>
  <c r="E433" i="19"/>
  <c r="U425" i="19"/>
  <c r="L425" i="19"/>
  <c r="T425" i="19"/>
  <c r="K425" i="19"/>
  <c r="S425" i="19"/>
  <c r="J425" i="19"/>
  <c r="R425" i="19"/>
  <c r="I425" i="19"/>
  <c r="Q425" i="19"/>
  <c r="H425" i="19"/>
  <c r="AA425" i="19"/>
  <c r="G425" i="19"/>
  <c r="Z425" i="19"/>
  <c r="N425" i="19"/>
  <c r="F425" i="19"/>
  <c r="V425" i="19"/>
  <c r="M425" i="19"/>
  <c r="E425" i="19"/>
  <c r="U417" i="19"/>
  <c r="L417" i="19"/>
  <c r="T417" i="19"/>
  <c r="K417" i="19"/>
  <c r="S417" i="19"/>
  <c r="J417" i="19"/>
  <c r="R417" i="19"/>
  <c r="I417" i="19"/>
  <c r="Q417" i="19"/>
  <c r="H417" i="19"/>
  <c r="AA417" i="19"/>
  <c r="G417" i="19"/>
  <c r="Z417" i="19"/>
  <c r="N417" i="19"/>
  <c r="F417" i="19"/>
  <c r="M417" i="19"/>
  <c r="E417" i="19"/>
  <c r="V417" i="19"/>
  <c r="U409" i="19"/>
  <c r="L409" i="19"/>
  <c r="T409" i="19"/>
  <c r="K409" i="19"/>
  <c r="S409" i="19"/>
  <c r="J409" i="19"/>
  <c r="R409" i="19"/>
  <c r="I409" i="19"/>
  <c r="Q409" i="19"/>
  <c r="H409" i="19"/>
  <c r="AA409" i="19"/>
  <c r="G409" i="19"/>
  <c r="Z409" i="19"/>
  <c r="N409" i="19"/>
  <c r="F409" i="19"/>
  <c r="V409" i="19"/>
  <c r="M409" i="19"/>
  <c r="E409" i="19"/>
  <c r="U401" i="19"/>
  <c r="L401" i="19"/>
  <c r="T401" i="19"/>
  <c r="K401" i="19"/>
  <c r="S401" i="19"/>
  <c r="J401" i="19"/>
  <c r="R401" i="19"/>
  <c r="I401" i="19"/>
  <c r="Q401" i="19"/>
  <c r="H401" i="19"/>
  <c r="AA401" i="19"/>
  <c r="G401" i="19"/>
  <c r="Z401" i="19"/>
  <c r="N401" i="19"/>
  <c r="F401" i="19"/>
  <c r="V401" i="19"/>
  <c r="M401" i="19"/>
  <c r="E401" i="19"/>
  <c r="U393" i="19"/>
  <c r="L393" i="19"/>
  <c r="T393" i="19"/>
  <c r="K393" i="19"/>
  <c r="S393" i="19"/>
  <c r="J393" i="19"/>
  <c r="R393" i="19"/>
  <c r="I393" i="19"/>
  <c r="Q393" i="19"/>
  <c r="H393" i="19"/>
  <c r="AA393" i="19"/>
  <c r="G393" i="19"/>
  <c r="Z393" i="19"/>
  <c r="N393" i="19"/>
  <c r="F393" i="19"/>
  <c r="V393" i="19"/>
  <c r="M393" i="19"/>
  <c r="E393" i="19"/>
  <c r="U385" i="19"/>
  <c r="L385" i="19"/>
  <c r="T385" i="19"/>
  <c r="K385" i="19"/>
  <c r="S385" i="19"/>
  <c r="J385" i="19"/>
  <c r="R385" i="19"/>
  <c r="I385" i="19"/>
  <c r="Q385" i="19"/>
  <c r="H385" i="19"/>
  <c r="AA385" i="19"/>
  <c r="G385" i="19"/>
  <c r="Z385" i="19"/>
  <c r="N385" i="19"/>
  <c r="F385" i="19"/>
  <c r="V385" i="19"/>
  <c r="M385" i="19"/>
  <c r="E385" i="19"/>
  <c r="T377" i="19"/>
  <c r="K377" i="19"/>
  <c r="S377" i="19"/>
  <c r="J377" i="19"/>
  <c r="R377" i="19"/>
  <c r="I377" i="19"/>
  <c r="Q377" i="19"/>
  <c r="H377" i="19"/>
  <c r="AA377" i="19"/>
  <c r="G377" i="19"/>
  <c r="Z377" i="19"/>
  <c r="N377" i="19"/>
  <c r="F377" i="19"/>
  <c r="V377" i="19"/>
  <c r="U377" i="19"/>
  <c r="M377" i="19"/>
  <c r="L377" i="19"/>
  <c r="E377" i="19"/>
  <c r="T369" i="19"/>
  <c r="K369" i="19"/>
  <c r="S369" i="19"/>
  <c r="J369" i="19"/>
  <c r="R369" i="19"/>
  <c r="I369" i="19"/>
  <c r="AA369" i="19"/>
  <c r="Z369" i="19"/>
  <c r="N369" i="19"/>
  <c r="F369" i="19"/>
  <c r="H369" i="19"/>
  <c r="G369" i="19"/>
  <c r="V369" i="19"/>
  <c r="E369" i="19"/>
  <c r="U369" i="19"/>
  <c r="Q369" i="19"/>
  <c r="M369" i="19"/>
  <c r="L369" i="19"/>
  <c r="R361" i="19"/>
  <c r="I361" i="19"/>
  <c r="Q361" i="19"/>
  <c r="H361" i="19"/>
  <c r="AA361" i="19"/>
  <c r="G361" i="19"/>
  <c r="Z361" i="19"/>
  <c r="N361" i="19"/>
  <c r="F361" i="19"/>
  <c r="V361" i="19"/>
  <c r="M361" i="19"/>
  <c r="E361" i="19"/>
  <c r="U361" i="19"/>
  <c r="L361" i="19"/>
  <c r="T361" i="19"/>
  <c r="K361" i="19"/>
  <c r="S361" i="19"/>
  <c r="J361" i="19"/>
  <c r="R353" i="19"/>
  <c r="I353" i="19"/>
  <c r="Q353" i="19"/>
  <c r="H353" i="19"/>
  <c r="AA353" i="19"/>
  <c r="G353" i="19"/>
  <c r="Z353" i="19"/>
  <c r="N353" i="19"/>
  <c r="F353" i="19"/>
  <c r="V353" i="19"/>
  <c r="M353" i="19"/>
  <c r="E353" i="19"/>
  <c r="U353" i="19"/>
  <c r="L353" i="19"/>
  <c r="T353" i="19"/>
  <c r="K353" i="19"/>
  <c r="S353" i="19"/>
  <c r="J353" i="19"/>
  <c r="R345" i="19"/>
  <c r="I345" i="19"/>
  <c r="Q345" i="19"/>
  <c r="H345" i="19"/>
  <c r="AA345" i="19"/>
  <c r="G345" i="19"/>
  <c r="Z345" i="19"/>
  <c r="N345" i="19"/>
  <c r="F345" i="19"/>
  <c r="V345" i="19"/>
  <c r="M345" i="19"/>
  <c r="E345" i="19"/>
  <c r="U345" i="19"/>
  <c r="L345" i="19"/>
  <c r="T345" i="19"/>
  <c r="K345" i="19"/>
  <c r="S345" i="19"/>
  <c r="J345" i="19"/>
  <c r="R337" i="19"/>
  <c r="I337" i="19"/>
  <c r="Q337" i="19"/>
  <c r="H337" i="19"/>
  <c r="AA337" i="19"/>
  <c r="G337" i="19"/>
  <c r="Z337" i="19"/>
  <c r="N337" i="19"/>
  <c r="F337" i="19"/>
  <c r="V337" i="19"/>
  <c r="M337" i="19"/>
  <c r="E337" i="19"/>
  <c r="U337" i="19"/>
  <c r="L337" i="19"/>
  <c r="T337" i="19"/>
  <c r="K337" i="19"/>
  <c r="S337" i="19"/>
  <c r="J337" i="19"/>
  <c r="R329" i="19"/>
  <c r="I329" i="19"/>
  <c r="Q329" i="19"/>
  <c r="H329" i="19"/>
  <c r="AA329" i="19"/>
  <c r="G329" i="19"/>
  <c r="Z329" i="19"/>
  <c r="N329" i="19"/>
  <c r="F329" i="19"/>
  <c r="V329" i="19"/>
  <c r="M329" i="19"/>
  <c r="E329" i="19"/>
  <c r="U329" i="19"/>
  <c r="L329" i="19"/>
  <c r="T329" i="19"/>
  <c r="K329" i="19"/>
  <c r="S329" i="19"/>
  <c r="J329" i="19"/>
  <c r="R321" i="19"/>
  <c r="I321" i="19"/>
  <c r="Q321" i="19"/>
  <c r="H321" i="19"/>
  <c r="AA321" i="19"/>
  <c r="G321" i="19"/>
  <c r="Z321" i="19"/>
  <c r="N321" i="19"/>
  <c r="F321" i="19"/>
  <c r="V321" i="19"/>
  <c r="M321" i="19"/>
  <c r="E321" i="19"/>
  <c r="U321" i="19"/>
  <c r="L321" i="19"/>
  <c r="T321" i="19"/>
  <c r="K321" i="19"/>
  <c r="S321" i="19"/>
  <c r="J321" i="19"/>
  <c r="R313" i="19"/>
  <c r="I313" i="19"/>
  <c r="Q313" i="19"/>
  <c r="H313" i="19"/>
  <c r="AA313" i="19"/>
  <c r="G313" i="19"/>
  <c r="Z313" i="19"/>
  <c r="N313" i="19"/>
  <c r="F313" i="19"/>
  <c r="V313" i="19"/>
  <c r="M313" i="19"/>
  <c r="E313" i="19"/>
  <c r="U313" i="19"/>
  <c r="L313" i="19"/>
  <c r="T313" i="19"/>
  <c r="K313" i="19"/>
  <c r="S313" i="19"/>
  <c r="J313" i="19"/>
  <c r="R305" i="19"/>
  <c r="I305" i="19"/>
  <c r="Q305" i="19"/>
  <c r="H305" i="19"/>
  <c r="AA305" i="19"/>
  <c r="G305" i="19"/>
  <c r="Z305" i="19"/>
  <c r="N305" i="19"/>
  <c r="F305" i="19"/>
  <c r="V305" i="19"/>
  <c r="M305" i="19"/>
  <c r="E305" i="19"/>
  <c r="U305" i="19"/>
  <c r="L305" i="19"/>
  <c r="T305" i="19"/>
  <c r="K305" i="19"/>
  <c r="S305" i="19"/>
  <c r="J305" i="19"/>
  <c r="R297" i="19"/>
  <c r="I297" i="19"/>
  <c r="Q297" i="19"/>
  <c r="H297" i="19"/>
  <c r="AA297" i="19"/>
  <c r="G297" i="19"/>
  <c r="Z297" i="19"/>
  <c r="N297" i="19"/>
  <c r="F297" i="19"/>
  <c r="V297" i="19"/>
  <c r="M297" i="19"/>
  <c r="E297" i="19"/>
  <c r="U297" i="19"/>
  <c r="L297" i="19"/>
  <c r="T297" i="19"/>
  <c r="K297" i="19"/>
  <c r="S297" i="19"/>
  <c r="J297" i="19"/>
  <c r="R289" i="19"/>
  <c r="I289" i="19"/>
  <c r="Q289" i="19"/>
  <c r="H289" i="19"/>
  <c r="AA289" i="19"/>
  <c r="G289" i="19"/>
  <c r="Z289" i="19"/>
  <c r="N289" i="19"/>
  <c r="F289" i="19"/>
  <c r="V289" i="19"/>
  <c r="M289" i="19"/>
  <c r="E289" i="19"/>
  <c r="U289" i="19"/>
  <c r="L289" i="19"/>
  <c r="T289" i="19"/>
  <c r="K289" i="19"/>
  <c r="S289" i="19"/>
  <c r="J289" i="19"/>
  <c r="R281" i="19"/>
  <c r="I281" i="19"/>
  <c r="Q281" i="19"/>
  <c r="H281" i="19"/>
  <c r="AA281" i="19"/>
  <c r="G281" i="19"/>
  <c r="Z281" i="19"/>
  <c r="N281" i="19"/>
  <c r="F281" i="19"/>
  <c r="V281" i="19"/>
  <c r="M281" i="19"/>
  <c r="E281" i="19"/>
  <c r="U281" i="19"/>
  <c r="L281" i="19"/>
  <c r="T281" i="19"/>
  <c r="K281" i="19"/>
  <c r="S281" i="19"/>
  <c r="J281" i="19"/>
  <c r="R273" i="19"/>
  <c r="I273" i="19"/>
  <c r="Q273" i="19"/>
  <c r="H273" i="19"/>
  <c r="AA273" i="19"/>
  <c r="G273" i="19"/>
  <c r="Z273" i="19"/>
  <c r="N273" i="19"/>
  <c r="F273" i="19"/>
  <c r="V273" i="19"/>
  <c r="M273" i="19"/>
  <c r="E273" i="19"/>
  <c r="U273" i="19"/>
  <c r="L273" i="19"/>
  <c r="T273" i="19"/>
  <c r="K273" i="19"/>
  <c r="S273" i="19"/>
  <c r="J273" i="19"/>
  <c r="R265" i="19"/>
  <c r="I265" i="19"/>
  <c r="Q265" i="19"/>
  <c r="H265" i="19"/>
  <c r="AA265" i="19"/>
  <c r="G265" i="19"/>
  <c r="Z265" i="19"/>
  <c r="N265" i="19"/>
  <c r="F265" i="19"/>
  <c r="V265" i="19"/>
  <c r="M265" i="19"/>
  <c r="E265" i="19"/>
  <c r="U265" i="19"/>
  <c r="L265" i="19"/>
  <c r="T265" i="19"/>
  <c r="K265" i="19"/>
  <c r="S265" i="19"/>
  <c r="J265" i="19"/>
  <c r="R257" i="19"/>
  <c r="I257" i="19"/>
  <c r="Q257" i="19"/>
  <c r="H257" i="19"/>
  <c r="AA257" i="19"/>
  <c r="G257" i="19"/>
  <c r="Z257" i="19"/>
  <c r="N257" i="19"/>
  <c r="F257" i="19"/>
  <c r="V257" i="19"/>
  <c r="M257" i="19"/>
  <c r="E257" i="19"/>
  <c r="U257" i="19"/>
  <c r="L257" i="19"/>
  <c r="T257" i="19"/>
  <c r="K257" i="19"/>
  <c r="S257" i="19"/>
  <c r="J257" i="19"/>
  <c r="R249" i="19"/>
  <c r="I249" i="19"/>
  <c r="Q249" i="19"/>
  <c r="H249" i="19"/>
  <c r="AA249" i="19"/>
  <c r="G249" i="19"/>
  <c r="Z249" i="19"/>
  <c r="N249" i="19"/>
  <c r="F249" i="19"/>
  <c r="V249" i="19"/>
  <c r="M249" i="19"/>
  <c r="E249" i="19"/>
  <c r="U249" i="19"/>
  <c r="L249" i="19"/>
  <c r="T249" i="19"/>
  <c r="K249" i="19"/>
  <c r="S249" i="19"/>
  <c r="J249" i="19"/>
  <c r="AA241" i="19"/>
  <c r="G241" i="19"/>
  <c r="Z241" i="19"/>
  <c r="N241" i="19"/>
  <c r="F241" i="19"/>
  <c r="V241" i="19"/>
  <c r="M241" i="19"/>
  <c r="E241" i="19"/>
  <c r="U241" i="19"/>
  <c r="L241" i="19"/>
  <c r="T241" i="19"/>
  <c r="K241" i="19"/>
  <c r="S241" i="19"/>
  <c r="J241" i="19"/>
  <c r="R241" i="19"/>
  <c r="I241" i="19"/>
  <c r="Q241" i="19"/>
  <c r="H241" i="19"/>
  <c r="AA233" i="19"/>
  <c r="G233" i="19"/>
  <c r="Z233" i="19"/>
  <c r="N233" i="19"/>
  <c r="F233" i="19"/>
  <c r="V233" i="19"/>
  <c r="M233" i="19"/>
  <c r="E233" i="19"/>
  <c r="U233" i="19"/>
  <c r="L233" i="19"/>
  <c r="T233" i="19"/>
  <c r="K233" i="19"/>
  <c r="S233" i="19"/>
  <c r="J233" i="19"/>
  <c r="R233" i="19"/>
  <c r="I233" i="19"/>
  <c r="Q233" i="19"/>
  <c r="H233" i="19"/>
  <c r="AA225" i="19"/>
  <c r="G225" i="19"/>
  <c r="Z225" i="19"/>
  <c r="N225" i="19"/>
  <c r="F225" i="19"/>
  <c r="V225" i="19"/>
  <c r="M225" i="19"/>
  <c r="E225" i="19"/>
  <c r="U225" i="19"/>
  <c r="L225" i="19"/>
  <c r="T225" i="19"/>
  <c r="K225" i="19"/>
  <c r="S225" i="19"/>
  <c r="J225" i="19"/>
  <c r="R225" i="19"/>
  <c r="I225" i="19"/>
  <c r="Q225" i="19"/>
  <c r="H225" i="19"/>
  <c r="AA217" i="19"/>
  <c r="G217" i="19"/>
  <c r="Z217" i="19"/>
  <c r="N217" i="19"/>
  <c r="F217" i="19"/>
  <c r="V217" i="19"/>
  <c r="M217" i="19"/>
  <c r="E217" i="19"/>
  <c r="U217" i="19"/>
  <c r="L217" i="19"/>
  <c r="T217" i="19"/>
  <c r="K217" i="19"/>
  <c r="S217" i="19"/>
  <c r="J217" i="19"/>
  <c r="R217" i="19"/>
  <c r="I217" i="19"/>
  <c r="Q217" i="19"/>
  <c r="H217" i="19"/>
  <c r="AA209" i="19"/>
  <c r="G209" i="19"/>
  <c r="Z209" i="19"/>
  <c r="N209" i="19"/>
  <c r="F209" i="19"/>
  <c r="V209" i="19"/>
  <c r="M209" i="19"/>
  <c r="E209" i="19"/>
  <c r="U209" i="19"/>
  <c r="L209" i="19"/>
  <c r="T209" i="19"/>
  <c r="K209" i="19"/>
  <c r="S209" i="19"/>
  <c r="J209" i="19"/>
  <c r="R209" i="19"/>
  <c r="I209" i="19"/>
  <c r="Q209" i="19"/>
  <c r="H209" i="19"/>
  <c r="AA201" i="19"/>
  <c r="G201" i="19"/>
  <c r="Z201" i="19"/>
  <c r="N201" i="19"/>
  <c r="F201" i="19"/>
  <c r="V201" i="19"/>
  <c r="M201" i="19"/>
  <c r="E201" i="19"/>
  <c r="U201" i="19"/>
  <c r="L201" i="19"/>
  <c r="T201" i="19"/>
  <c r="K201" i="19"/>
  <c r="S201" i="19"/>
  <c r="J201" i="19"/>
  <c r="R201" i="19"/>
  <c r="I201" i="19"/>
  <c r="Q201" i="19"/>
  <c r="H201" i="19"/>
  <c r="AA193" i="19"/>
  <c r="G193" i="19"/>
  <c r="Z193" i="19"/>
  <c r="N193" i="19"/>
  <c r="F193" i="19"/>
  <c r="V193" i="19"/>
  <c r="M193" i="19"/>
  <c r="E193" i="19"/>
  <c r="U193" i="19"/>
  <c r="L193" i="19"/>
  <c r="T193" i="19"/>
  <c r="K193" i="19"/>
  <c r="S193" i="19"/>
  <c r="J193" i="19"/>
  <c r="R193" i="19"/>
  <c r="I193" i="19"/>
  <c r="Q193" i="19"/>
  <c r="H193" i="19"/>
  <c r="AA185" i="19"/>
  <c r="G185" i="19"/>
  <c r="Z185" i="19"/>
  <c r="N185" i="19"/>
  <c r="F185" i="19"/>
  <c r="V185" i="19"/>
  <c r="M185" i="19"/>
  <c r="E185" i="19"/>
  <c r="U185" i="19"/>
  <c r="L185" i="19"/>
  <c r="T185" i="19"/>
  <c r="K185" i="19"/>
  <c r="S185" i="19"/>
  <c r="J185" i="19"/>
  <c r="R185" i="19"/>
  <c r="I185" i="19"/>
  <c r="Q185" i="19"/>
  <c r="H185" i="19"/>
  <c r="AA177" i="19"/>
  <c r="G177" i="19"/>
  <c r="Z177" i="19"/>
  <c r="N177" i="19"/>
  <c r="F177" i="19"/>
  <c r="V177" i="19"/>
  <c r="M177" i="19"/>
  <c r="E177" i="19"/>
  <c r="U177" i="19"/>
  <c r="L177" i="19"/>
  <c r="T177" i="19"/>
  <c r="K177" i="19"/>
  <c r="S177" i="19"/>
  <c r="J177" i="19"/>
  <c r="R177" i="19"/>
  <c r="I177" i="19"/>
  <c r="Q177" i="19"/>
  <c r="H177" i="19"/>
  <c r="AA169" i="19"/>
  <c r="G169" i="19"/>
  <c r="Z169" i="19"/>
  <c r="N169" i="19"/>
  <c r="F169" i="19"/>
  <c r="V169" i="19"/>
  <c r="M169" i="19"/>
  <c r="E169" i="19"/>
  <c r="U169" i="19"/>
  <c r="L169" i="19"/>
  <c r="T169" i="19"/>
  <c r="K169" i="19"/>
  <c r="S169" i="19"/>
  <c r="J169" i="19"/>
  <c r="R169" i="19"/>
  <c r="I169" i="19"/>
  <c r="Q169" i="19"/>
  <c r="H169" i="19"/>
  <c r="AA161" i="19"/>
  <c r="G161" i="19"/>
  <c r="Z161" i="19"/>
  <c r="N161" i="19"/>
  <c r="F161" i="19"/>
  <c r="V161" i="19"/>
  <c r="M161" i="19"/>
  <c r="E161" i="19"/>
  <c r="U161" i="19"/>
  <c r="L161" i="19"/>
  <c r="T161" i="19"/>
  <c r="K161" i="19"/>
  <c r="S161" i="19"/>
  <c r="J161" i="19"/>
  <c r="R161" i="19"/>
  <c r="I161" i="19"/>
  <c r="Q161" i="19"/>
  <c r="H161" i="19"/>
  <c r="AA153" i="19"/>
  <c r="G153" i="19"/>
  <c r="Z153" i="19"/>
  <c r="N153" i="19"/>
  <c r="F153" i="19"/>
  <c r="V153" i="19"/>
  <c r="M153" i="19"/>
  <c r="E153" i="19"/>
  <c r="U153" i="19"/>
  <c r="L153" i="19"/>
  <c r="T153" i="19"/>
  <c r="K153" i="19"/>
  <c r="S153" i="19"/>
  <c r="J153" i="19"/>
  <c r="R153" i="19"/>
  <c r="I153" i="19"/>
  <c r="Q153" i="19"/>
  <c r="H153" i="19"/>
  <c r="AA145" i="19"/>
  <c r="G145" i="19"/>
  <c r="Z145" i="19"/>
  <c r="N145" i="19"/>
  <c r="F145" i="19"/>
  <c r="V145" i="19"/>
  <c r="M145" i="19"/>
  <c r="E145" i="19"/>
  <c r="U145" i="19"/>
  <c r="L145" i="19"/>
  <c r="T145" i="19"/>
  <c r="K145" i="19"/>
  <c r="S145" i="19"/>
  <c r="J145" i="19"/>
  <c r="R145" i="19"/>
  <c r="I145" i="19"/>
  <c r="Q145" i="19"/>
  <c r="H145" i="19"/>
  <c r="AA137" i="19"/>
  <c r="G137" i="19"/>
  <c r="Z137" i="19"/>
  <c r="N137" i="19"/>
  <c r="F137" i="19"/>
  <c r="V137" i="19"/>
  <c r="M137" i="19"/>
  <c r="E137" i="19"/>
  <c r="U137" i="19"/>
  <c r="L137" i="19"/>
  <c r="T137" i="19"/>
  <c r="K137" i="19"/>
  <c r="S137" i="19"/>
  <c r="J137" i="19"/>
  <c r="R137" i="19"/>
  <c r="I137" i="19"/>
  <c r="Q137" i="19"/>
  <c r="H137" i="19"/>
  <c r="AA129" i="19"/>
  <c r="G129" i="19"/>
  <c r="Z129" i="19"/>
  <c r="N129" i="19"/>
  <c r="F129" i="19"/>
  <c r="V129" i="19"/>
  <c r="M129" i="19"/>
  <c r="E129" i="19"/>
  <c r="U129" i="19"/>
  <c r="L129" i="19"/>
  <c r="T129" i="19"/>
  <c r="K129" i="19"/>
  <c r="S129" i="19"/>
  <c r="J129" i="19"/>
  <c r="R129" i="19"/>
  <c r="I129" i="19"/>
  <c r="Q129" i="19"/>
  <c r="H129" i="19"/>
  <c r="AA121" i="19"/>
  <c r="G121" i="19"/>
  <c r="Z121" i="19"/>
  <c r="N121" i="19"/>
  <c r="F121" i="19"/>
  <c r="V121" i="19"/>
  <c r="M121" i="19"/>
  <c r="E121" i="19"/>
  <c r="U121" i="19"/>
  <c r="L121" i="19"/>
  <c r="T121" i="19"/>
  <c r="K121" i="19"/>
  <c r="S121" i="19"/>
  <c r="J121" i="19"/>
  <c r="R121" i="19"/>
  <c r="I121" i="19"/>
  <c r="Q121" i="19"/>
  <c r="H121" i="19"/>
  <c r="AA113" i="19"/>
  <c r="G113" i="19"/>
  <c r="Z113" i="19"/>
  <c r="N113" i="19"/>
  <c r="F113" i="19"/>
  <c r="V113" i="19"/>
  <c r="M113" i="19"/>
  <c r="E113" i="19"/>
  <c r="U113" i="19"/>
  <c r="L113" i="19"/>
  <c r="T113" i="19"/>
  <c r="K113" i="19"/>
  <c r="S113" i="19"/>
  <c r="J113" i="19"/>
  <c r="R113" i="19"/>
  <c r="I113" i="19"/>
  <c r="Q113" i="19"/>
  <c r="H113" i="19"/>
  <c r="AA105" i="19"/>
  <c r="G105" i="19"/>
  <c r="Z105" i="19"/>
  <c r="N105" i="19"/>
  <c r="F105" i="19"/>
  <c r="V105" i="19"/>
  <c r="M105" i="19"/>
  <c r="E105" i="19"/>
  <c r="U105" i="19"/>
  <c r="L105" i="19"/>
  <c r="T105" i="19"/>
  <c r="K105" i="19"/>
  <c r="S105" i="19"/>
  <c r="J105" i="19"/>
  <c r="R105" i="19"/>
  <c r="I105" i="19"/>
  <c r="Q105" i="19"/>
  <c r="H105" i="19"/>
  <c r="R97" i="19"/>
  <c r="I97" i="19"/>
  <c r="Q97" i="19"/>
  <c r="H97" i="19"/>
  <c r="AA97" i="19"/>
  <c r="G97" i="19"/>
  <c r="Z97" i="19"/>
  <c r="N97" i="19"/>
  <c r="F97" i="19"/>
  <c r="V97" i="19"/>
  <c r="M97" i="19"/>
  <c r="E97" i="19"/>
  <c r="T97" i="19"/>
  <c r="K97" i="19"/>
  <c r="S97" i="19"/>
  <c r="J97" i="19"/>
  <c r="R89" i="19"/>
  <c r="I89" i="19"/>
  <c r="Q89" i="19"/>
  <c r="H89" i="19"/>
  <c r="AA89" i="19"/>
  <c r="G89" i="19"/>
  <c r="Z89" i="19"/>
  <c r="N89" i="19"/>
  <c r="F89" i="19"/>
  <c r="V89" i="19"/>
  <c r="M89" i="19"/>
  <c r="E89" i="19"/>
  <c r="T89" i="19"/>
  <c r="K89" i="19"/>
  <c r="S89" i="19"/>
  <c r="J89" i="19"/>
  <c r="R81" i="19"/>
  <c r="I81" i="19"/>
  <c r="Q81" i="19"/>
  <c r="H81" i="19"/>
  <c r="AA81" i="19"/>
  <c r="G81" i="19"/>
  <c r="Z81" i="19"/>
  <c r="N81" i="19"/>
  <c r="F81" i="19"/>
  <c r="V81" i="19"/>
  <c r="M81" i="19"/>
  <c r="E81" i="19"/>
  <c r="T81" i="19"/>
  <c r="K81" i="19"/>
  <c r="S81" i="19"/>
  <c r="J81" i="19"/>
  <c r="R73" i="19"/>
  <c r="I73" i="19"/>
  <c r="Q73" i="19"/>
  <c r="H73" i="19"/>
  <c r="AA73" i="19"/>
  <c r="G73" i="19"/>
  <c r="Z73" i="19"/>
  <c r="N73" i="19"/>
  <c r="F73" i="19"/>
  <c r="V73" i="19"/>
  <c r="M73" i="19"/>
  <c r="E73" i="19"/>
  <c r="T73" i="19"/>
  <c r="K73" i="19"/>
  <c r="S73" i="19"/>
  <c r="J73" i="19"/>
  <c r="R65" i="19"/>
  <c r="I65" i="19"/>
  <c r="Q65" i="19"/>
  <c r="H65" i="19"/>
  <c r="AA65" i="19"/>
  <c r="G65" i="19"/>
  <c r="Z65" i="19"/>
  <c r="N65" i="19"/>
  <c r="F65" i="19"/>
  <c r="V65" i="19"/>
  <c r="M65" i="19"/>
  <c r="E65" i="19"/>
  <c r="T65" i="19"/>
  <c r="K65" i="19"/>
  <c r="S65" i="19"/>
  <c r="J65" i="19"/>
  <c r="R57" i="19"/>
  <c r="I57" i="19"/>
  <c r="Q57" i="19"/>
  <c r="H57" i="19"/>
  <c r="AA57" i="19"/>
  <c r="G57" i="19"/>
  <c r="Z57" i="19"/>
  <c r="N57" i="19"/>
  <c r="F57" i="19"/>
  <c r="V57" i="19"/>
  <c r="M57" i="19"/>
  <c r="E57" i="19"/>
  <c r="T57" i="19"/>
  <c r="K57" i="19"/>
  <c r="S57" i="19"/>
  <c r="J57" i="19"/>
  <c r="R49" i="19"/>
  <c r="I49" i="19"/>
  <c r="Q49" i="19"/>
  <c r="H49" i="19"/>
  <c r="AA49" i="19"/>
  <c r="G49" i="19"/>
  <c r="Z49" i="19"/>
  <c r="N49" i="19"/>
  <c r="F49" i="19"/>
  <c r="V49" i="19"/>
  <c r="M49" i="19"/>
  <c r="E49" i="19"/>
  <c r="T49" i="19"/>
  <c r="K49" i="19"/>
  <c r="S49" i="19"/>
  <c r="J49" i="19"/>
  <c r="R41" i="19"/>
  <c r="I41" i="19"/>
  <c r="Q41" i="19"/>
  <c r="H41" i="19"/>
  <c r="AA41" i="19"/>
  <c r="G41" i="19"/>
  <c r="Z41" i="19"/>
  <c r="N41" i="19"/>
  <c r="F41" i="19"/>
  <c r="V41" i="19"/>
  <c r="M41" i="19"/>
  <c r="E41" i="19"/>
  <c r="T41" i="19"/>
  <c r="K41" i="19"/>
  <c r="S41" i="19"/>
  <c r="J41" i="19"/>
  <c r="R33" i="19"/>
  <c r="I33" i="19"/>
  <c r="Q33" i="19"/>
  <c r="H33" i="19"/>
  <c r="AA33" i="19"/>
  <c r="G33" i="19"/>
  <c r="Z33" i="19"/>
  <c r="N33" i="19"/>
  <c r="F33" i="19"/>
  <c r="V33" i="19"/>
  <c r="M33" i="19"/>
  <c r="E33" i="19"/>
  <c r="T33" i="19"/>
  <c r="K33" i="19"/>
  <c r="S33" i="19"/>
  <c r="J33" i="19"/>
  <c r="R25" i="19"/>
  <c r="I25" i="19"/>
  <c r="Q25" i="19"/>
  <c r="H25" i="19"/>
  <c r="AA25" i="19"/>
  <c r="G25" i="19"/>
  <c r="Z25" i="19"/>
  <c r="N25" i="19"/>
  <c r="F25" i="19"/>
  <c r="V25" i="19"/>
  <c r="M25" i="19"/>
  <c r="E25" i="19"/>
  <c r="T25" i="19"/>
  <c r="K25" i="19"/>
  <c r="S25" i="19"/>
  <c r="J25" i="19"/>
  <c r="R17" i="19"/>
  <c r="I17" i="19"/>
  <c r="Q17" i="19"/>
  <c r="H17" i="19"/>
  <c r="AA17" i="19"/>
  <c r="G17" i="19"/>
  <c r="Z17" i="19"/>
  <c r="N17" i="19"/>
  <c r="F17" i="19"/>
  <c r="V17" i="19"/>
  <c r="M17" i="19"/>
  <c r="E17" i="19"/>
  <c r="T17" i="19"/>
  <c r="K17" i="19"/>
  <c r="S17" i="19"/>
  <c r="J17" i="19"/>
  <c r="R9" i="19"/>
  <c r="I9" i="19"/>
  <c r="Q9" i="19"/>
  <c r="H9" i="19"/>
  <c r="AA9" i="19"/>
  <c r="G9" i="19"/>
  <c r="Z9" i="19"/>
  <c r="N9" i="19"/>
  <c r="F9" i="19"/>
  <c r="V9" i="19"/>
  <c r="M9" i="19"/>
  <c r="E9" i="19"/>
  <c r="T9" i="19"/>
  <c r="K9" i="19"/>
  <c r="S9" i="19"/>
  <c r="J9" i="19"/>
  <c r="P1521" i="20"/>
  <c r="W1521" i="20" s="1"/>
  <c r="O1521" i="19"/>
  <c r="P1495" i="20"/>
  <c r="W1495" i="20" s="1"/>
  <c r="O1495" i="19"/>
  <c r="P1489" i="20"/>
  <c r="W1489" i="20" s="1"/>
  <c r="O1489" i="19"/>
  <c r="P1463" i="20"/>
  <c r="W1463" i="20" s="1"/>
  <c r="O1463" i="19"/>
  <c r="P1457" i="20"/>
  <c r="W1457" i="20" s="1"/>
  <c r="O1457" i="19"/>
  <c r="P1431" i="20"/>
  <c r="W1431" i="20" s="1"/>
  <c r="O1431" i="19"/>
  <c r="P1425" i="20"/>
  <c r="W1425" i="20" s="1"/>
  <c r="O1425" i="19"/>
  <c r="P1399" i="20"/>
  <c r="W1399" i="20" s="1"/>
  <c r="O1399" i="19"/>
  <c r="P1393" i="20"/>
  <c r="W1393" i="20" s="1"/>
  <c r="O1393" i="19"/>
  <c r="P1367" i="20"/>
  <c r="W1367" i="20" s="1"/>
  <c r="O1367" i="19"/>
  <c r="P1361" i="20"/>
  <c r="W1361" i="20" s="1"/>
  <c r="O1361" i="19"/>
  <c r="O1233" i="19"/>
  <c r="P1221" i="20"/>
  <c r="W1221" i="20" s="1"/>
  <c r="O1221" i="19"/>
  <c r="P1215" i="20"/>
  <c r="W1215" i="20" s="1"/>
  <c r="O1215" i="19"/>
  <c r="P1209" i="20"/>
  <c r="W1209" i="20" s="1"/>
  <c r="O1209" i="19"/>
  <c r="P1203" i="20"/>
  <c r="W1203" i="20" s="1"/>
  <c r="O1203" i="19"/>
  <c r="P1197" i="20"/>
  <c r="W1197" i="20" s="1"/>
  <c r="O1197" i="19"/>
  <c r="O1169" i="19"/>
  <c r="P1157" i="20"/>
  <c r="W1157" i="20" s="1"/>
  <c r="O1157" i="19"/>
  <c r="P1151" i="20"/>
  <c r="W1151" i="20" s="1"/>
  <c r="O1151" i="19"/>
  <c r="P1145" i="20"/>
  <c r="W1145" i="20" s="1"/>
  <c r="O1145" i="19"/>
  <c r="P1139" i="20"/>
  <c r="W1139" i="20" s="1"/>
  <c r="O1139" i="19"/>
  <c r="P1133" i="20"/>
  <c r="W1133" i="20" s="1"/>
  <c r="O1133" i="19"/>
  <c r="O1109" i="19"/>
  <c r="P1103" i="20"/>
  <c r="W1103" i="20" s="1"/>
  <c r="O1103" i="19"/>
  <c r="P1091" i="20"/>
  <c r="W1091" i="20" s="1"/>
  <c r="O1091" i="19"/>
  <c r="P1063" i="20"/>
  <c r="W1063" i="20" s="1"/>
  <c r="O1063" i="19"/>
  <c r="O946" i="19"/>
  <c r="O940" i="19"/>
  <c r="P935" i="20"/>
  <c r="W935" i="20" s="1"/>
  <c r="O935" i="19"/>
  <c r="P915" i="20"/>
  <c r="W915" i="20" s="1"/>
  <c r="O915" i="19"/>
  <c r="P908" i="20"/>
  <c r="W908" i="20" s="1"/>
  <c r="O908" i="19"/>
  <c r="P903" i="20"/>
  <c r="W903" i="20" s="1"/>
  <c r="O903" i="19"/>
  <c r="P890" i="20"/>
  <c r="W890" i="20" s="1"/>
  <c r="O890" i="19"/>
  <c r="P885" i="20"/>
  <c r="W885" i="20" s="1"/>
  <c r="O885" i="19"/>
  <c r="O872" i="19"/>
  <c r="P858" i="20"/>
  <c r="W858" i="20" s="1"/>
  <c r="O858" i="19"/>
  <c r="P665" i="20"/>
  <c r="W665" i="20" s="1"/>
  <c r="O665" i="19"/>
  <c r="P657" i="20"/>
  <c r="W657" i="20" s="1"/>
  <c r="O657" i="19"/>
  <c r="P649" i="20"/>
  <c r="W649" i="20" s="1"/>
  <c r="O649" i="19"/>
  <c r="P641" i="20"/>
  <c r="W641" i="20" s="1"/>
  <c r="O641" i="19"/>
  <c r="P633" i="20"/>
  <c r="W633" i="20" s="1"/>
  <c r="O633" i="19"/>
  <c r="P625" i="20"/>
  <c r="W625" i="20" s="1"/>
  <c r="O625" i="19"/>
  <c r="P617" i="20"/>
  <c r="W617" i="20" s="1"/>
  <c r="O617" i="19"/>
  <c r="P609" i="20"/>
  <c r="W609" i="20" s="1"/>
  <c r="O609" i="19"/>
  <c r="P601" i="20"/>
  <c r="W601" i="20" s="1"/>
  <c r="O601" i="19"/>
  <c r="P593" i="20"/>
  <c r="W593" i="20" s="1"/>
  <c r="O593" i="19"/>
  <c r="P585" i="20"/>
  <c r="W585" i="20" s="1"/>
  <c r="O585" i="19"/>
  <c r="P577" i="20"/>
  <c r="W577" i="20" s="1"/>
  <c r="O577" i="19"/>
  <c r="P569" i="20"/>
  <c r="W569" i="20" s="1"/>
  <c r="O569" i="19"/>
  <c r="P561" i="20"/>
  <c r="W561" i="20" s="1"/>
  <c r="O561" i="19"/>
  <c r="P553" i="20"/>
  <c r="W553" i="20" s="1"/>
  <c r="O553" i="19"/>
  <c r="P545" i="20"/>
  <c r="W545" i="20" s="1"/>
  <c r="O545" i="19"/>
  <c r="P537" i="20"/>
  <c r="W537" i="20" s="1"/>
  <c r="O537" i="19"/>
  <c r="P529" i="20"/>
  <c r="W529" i="20" s="1"/>
  <c r="O529" i="19"/>
  <c r="P521" i="20"/>
  <c r="W521" i="20" s="1"/>
  <c r="O521" i="19"/>
  <c r="P513" i="20"/>
  <c r="W513" i="20" s="1"/>
  <c r="O513" i="19"/>
  <c r="P505" i="20"/>
  <c r="W505" i="20" s="1"/>
  <c r="O505" i="19"/>
  <c r="P497" i="20"/>
  <c r="W497" i="20" s="1"/>
  <c r="O497" i="19"/>
  <c r="P489" i="20"/>
  <c r="W489" i="20" s="1"/>
  <c r="O489" i="19"/>
  <c r="P481" i="20"/>
  <c r="W481" i="20" s="1"/>
  <c r="O481" i="19"/>
  <c r="P379" i="20"/>
  <c r="W379" i="20" s="1"/>
  <c r="O379" i="19"/>
  <c r="O374" i="19"/>
  <c r="O369" i="19"/>
  <c r="P363" i="20"/>
  <c r="W363" i="20" s="1"/>
  <c r="O363" i="19"/>
  <c r="O358" i="19"/>
  <c r="O353" i="19"/>
  <c r="P347" i="20"/>
  <c r="W347" i="20" s="1"/>
  <c r="O347" i="19"/>
  <c r="O342" i="19"/>
  <c r="P336" i="20"/>
  <c r="W336" i="20" s="1"/>
  <c r="O336" i="19"/>
  <c r="O330" i="19"/>
  <c r="P323" i="20"/>
  <c r="W323" i="20" s="1"/>
  <c r="O323" i="19"/>
  <c r="O318" i="19"/>
  <c r="P311" i="20"/>
  <c r="W311" i="20" s="1"/>
  <c r="O311" i="19"/>
  <c r="P306" i="20"/>
  <c r="W306" i="20" s="1"/>
  <c r="O306" i="19"/>
  <c r="P300" i="20"/>
  <c r="W300" i="20" s="1"/>
  <c r="O300" i="19"/>
  <c r="P288" i="20"/>
  <c r="W288" i="20" s="1"/>
  <c r="O288" i="19"/>
  <c r="P283" i="20"/>
  <c r="W283" i="20" s="1"/>
  <c r="O283" i="19"/>
  <c r="O277" i="19"/>
  <c r="O271" i="19"/>
  <c r="P265" i="20"/>
  <c r="W265" i="20" s="1"/>
  <c r="O265" i="19"/>
  <c r="P259" i="20"/>
  <c r="W259" i="20" s="1"/>
  <c r="O259" i="19"/>
  <c r="O254" i="19"/>
  <c r="P247" i="20"/>
  <c r="W247" i="20" s="1"/>
  <c r="O247" i="19"/>
  <c r="P242" i="20"/>
  <c r="W242" i="20" s="1"/>
  <c r="O242" i="19"/>
  <c r="P236" i="20"/>
  <c r="W236" i="20" s="1"/>
  <c r="O236" i="19"/>
  <c r="P224" i="20"/>
  <c r="W224" i="20" s="1"/>
  <c r="O224" i="19"/>
  <c r="P219" i="20"/>
  <c r="W219" i="20" s="1"/>
  <c r="O219" i="19"/>
  <c r="O213" i="19"/>
  <c r="O207" i="19"/>
  <c r="P201" i="20"/>
  <c r="W201" i="20" s="1"/>
  <c r="O201" i="19"/>
  <c r="P195" i="20"/>
  <c r="W195" i="20" s="1"/>
  <c r="O195" i="19"/>
  <c r="P91" i="20"/>
  <c r="W91" i="20" s="1"/>
  <c r="O91" i="19"/>
  <c r="O85" i="19"/>
  <c r="O74" i="19"/>
  <c r="P69" i="20"/>
  <c r="W69" i="20" s="1"/>
  <c r="O69" i="19"/>
  <c r="O63" i="19"/>
  <c r="P57" i="20"/>
  <c r="W57" i="20" s="1"/>
  <c r="O57" i="19"/>
  <c r="P51" i="20"/>
  <c r="W51" i="20" s="1"/>
  <c r="O51" i="19"/>
  <c r="O27" i="19"/>
  <c r="O21" i="19"/>
  <c r="O15" i="19"/>
  <c r="O10" i="19"/>
  <c r="R2" i="19"/>
  <c r="E6" i="19"/>
  <c r="L9" i="19"/>
  <c r="T12" i="19"/>
  <c r="N19" i="19"/>
  <c r="V22" i="19"/>
  <c r="I26" i="19"/>
  <c r="Q29" i="19"/>
  <c r="K36" i="19"/>
  <c r="S39" i="19"/>
  <c r="F43" i="19"/>
  <c r="M46" i="19"/>
  <c r="U49" i="19"/>
  <c r="H53" i="19"/>
  <c r="O56" i="19"/>
  <c r="Z59" i="19"/>
  <c r="J63" i="19"/>
  <c r="R66" i="19"/>
  <c r="E70" i="19"/>
  <c r="L73" i="19"/>
  <c r="T76" i="19"/>
  <c r="N83" i="19"/>
  <c r="V86" i="19"/>
  <c r="I90" i="19"/>
  <c r="Q93" i="19"/>
  <c r="Q1048" i="19"/>
  <c r="R1048" i="19"/>
  <c r="I1048" i="19"/>
  <c r="Q1040" i="19"/>
  <c r="I1040" i="19"/>
  <c r="R1040" i="19"/>
  <c r="V1032" i="19"/>
  <c r="M1032" i="19"/>
  <c r="E1032" i="19"/>
  <c r="U1032" i="19"/>
  <c r="L1032" i="19"/>
  <c r="T1032" i="19"/>
  <c r="K1032" i="19"/>
  <c r="S1032" i="19"/>
  <c r="J1032" i="19"/>
  <c r="R1032" i="19"/>
  <c r="I1032" i="19"/>
  <c r="Q1032" i="19"/>
  <c r="H1032" i="19"/>
  <c r="AA1032" i="19"/>
  <c r="G1032" i="19"/>
  <c r="Z1032" i="19"/>
  <c r="N1032" i="19"/>
  <c r="F1032" i="19"/>
  <c r="Z1024" i="19"/>
  <c r="N1024" i="19"/>
  <c r="F1024" i="19"/>
  <c r="V1024" i="19"/>
  <c r="M1024" i="19"/>
  <c r="E1024" i="19"/>
  <c r="U1024" i="19"/>
  <c r="L1024" i="19"/>
  <c r="T1024" i="19"/>
  <c r="K1024" i="19"/>
  <c r="S1024" i="19"/>
  <c r="J1024" i="19"/>
  <c r="R1024" i="19"/>
  <c r="I1024" i="19"/>
  <c r="Q1024" i="19"/>
  <c r="H1024" i="19"/>
  <c r="AA1024" i="19"/>
  <c r="G1024" i="19"/>
  <c r="Z1016" i="19"/>
  <c r="N1016" i="19"/>
  <c r="F1016" i="19"/>
  <c r="V1016" i="19"/>
  <c r="M1016" i="19"/>
  <c r="E1016" i="19"/>
  <c r="U1016" i="19"/>
  <c r="L1016" i="19"/>
  <c r="T1016" i="19"/>
  <c r="K1016" i="19"/>
  <c r="S1016" i="19"/>
  <c r="J1016" i="19"/>
  <c r="R1016" i="19"/>
  <c r="I1016" i="19"/>
  <c r="Q1016" i="19"/>
  <c r="H1016" i="19"/>
  <c r="AA1016" i="19"/>
  <c r="G1016" i="19"/>
  <c r="Z1008" i="19"/>
  <c r="N1008" i="19"/>
  <c r="F1008" i="19"/>
  <c r="V1008" i="19"/>
  <c r="M1008" i="19"/>
  <c r="E1008" i="19"/>
  <c r="U1008" i="19"/>
  <c r="L1008" i="19"/>
  <c r="T1008" i="19"/>
  <c r="K1008" i="19"/>
  <c r="S1008" i="19"/>
  <c r="J1008" i="19"/>
  <c r="R1008" i="19"/>
  <c r="I1008" i="19"/>
  <c r="Q1008" i="19"/>
  <c r="H1008" i="19"/>
  <c r="AA1008" i="19"/>
  <c r="G1008" i="19"/>
  <c r="Z1000" i="19"/>
  <c r="N1000" i="19"/>
  <c r="F1000" i="19"/>
  <c r="V1000" i="19"/>
  <c r="M1000" i="19"/>
  <c r="E1000" i="19"/>
  <c r="U1000" i="19"/>
  <c r="L1000" i="19"/>
  <c r="T1000" i="19"/>
  <c r="K1000" i="19"/>
  <c r="S1000" i="19"/>
  <c r="J1000" i="19"/>
  <c r="R1000" i="19"/>
  <c r="I1000" i="19"/>
  <c r="Q1000" i="19"/>
  <c r="H1000" i="19"/>
  <c r="AA1000" i="19"/>
  <c r="G1000" i="19"/>
  <c r="Z992" i="19"/>
  <c r="N992" i="19"/>
  <c r="F992" i="19"/>
  <c r="V992" i="19"/>
  <c r="M992" i="19"/>
  <c r="E992" i="19"/>
  <c r="U992" i="19"/>
  <c r="L992" i="19"/>
  <c r="T992" i="19"/>
  <c r="K992" i="19"/>
  <c r="S992" i="19"/>
  <c r="J992" i="19"/>
  <c r="R992" i="19"/>
  <c r="I992" i="19"/>
  <c r="Q992" i="19"/>
  <c r="H992" i="19"/>
  <c r="AA992" i="19"/>
  <c r="G992" i="19"/>
  <c r="Z984" i="19"/>
  <c r="N984" i="19"/>
  <c r="F984" i="19"/>
  <c r="V984" i="19"/>
  <c r="M984" i="19"/>
  <c r="E984" i="19"/>
  <c r="U984" i="19"/>
  <c r="L984" i="19"/>
  <c r="T984" i="19"/>
  <c r="K984" i="19"/>
  <c r="S984" i="19"/>
  <c r="J984" i="19"/>
  <c r="R984" i="19"/>
  <c r="I984" i="19"/>
  <c r="Q984" i="19"/>
  <c r="H984" i="19"/>
  <c r="AA984" i="19"/>
  <c r="G984" i="19"/>
  <c r="Z976" i="19"/>
  <c r="N976" i="19"/>
  <c r="F976" i="19"/>
  <c r="V976" i="19"/>
  <c r="M976" i="19"/>
  <c r="E976" i="19"/>
  <c r="U976" i="19"/>
  <c r="L976" i="19"/>
  <c r="T976" i="19"/>
  <c r="K976" i="19"/>
  <c r="S976" i="19"/>
  <c r="J976" i="19"/>
  <c r="R976" i="19"/>
  <c r="I976" i="19"/>
  <c r="Q976" i="19"/>
  <c r="H976" i="19"/>
  <c r="AA976" i="19"/>
  <c r="G976" i="19"/>
  <c r="Z968" i="19"/>
  <c r="N968" i="19"/>
  <c r="F968" i="19"/>
  <c r="V968" i="19"/>
  <c r="M968" i="19"/>
  <c r="E968" i="19"/>
  <c r="U968" i="19"/>
  <c r="L968" i="19"/>
  <c r="T968" i="19"/>
  <c r="K968" i="19"/>
  <c r="S968" i="19"/>
  <c r="J968" i="19"/>
  <c r="R968" i="19"/>
  <c r="I968" i="19"/>
  <c r="Q968" i="19"/>
  <c r="H968" i="19"/>
  <c r="AA968" i="19"/>
  <c r="G968" i="19"/>
  <c r="Z960" i="19"/>
  <c r="V960" i="19"/>
  <c r="U960" i="19"/>
  <c r="L960" i="19"/>
  <c r="T960" i="19"/>
  <c r="K960" i="19"/>
  <c r="Q960" i="19"/>
  <c r="H960" i="19"/>
  <c r="AA960" i="19"/>
  <c r="G960" i="19"/>
  <c r="S960" i="19"/>
  <c r="R960" i="19"/>
  <c r="N960" i="19"/>
  <c r="M960" i="19"/>
  <c r="J960" i="19"/>
  <c r="I960" i="19"/>
  <c r="F960" i="19"/>
  <c r="E960" i="19"/>
  <c r="V952" i="19"/>
  <c r="M952" i="19"/>
  <c r="E952" i="19"/>
  <c r="U952" i="19"/>
  <c r="L952" i="19"/>
  <c r="T952" i="19"/>
  <c r="K952" i="19"/>
  <c r="S952" i="19"/>
  <c r="J952" i="19"/>
  <c r="R952" i="19"/>
  <c r="I952" i="19"/>
  <c r="Q952" i="19"/>
  <c r="H952" i="19"/>
  <c r="AA952" i="19"/>
  <c r="G952" i="19"/>
  <c r="Z952" i="19"/>
  <c r="N952" i="19"/>
  <c r="F952" i="19"/>
  <c r="V944" i="19"/>
  <c r="M944" i="19"/>
  <c r="E944" i="19"/>
  <c r="U944" i="19"/>
  <c r="L944" i="19"/>
  <c r="T944" i="19"/>
  <c r="K944" i="19"/>
  <c r="S944" i="19"/>
  <c r="J944" i="19"/>
  <c r="R944" i="19"/>
  <c r="I944" i="19"/>
  <c r="Q944" i="19"/>
  <c r="H944" i="19"/>
  <c r="AA944" i="19"/>
  <c r="G944" i="19"/>
  <c r="F944" i="19"/>
  <c r="Z944" i="19"/>
  <c r="N944" i="19"/>
  <c r="V936" i="19"/>
  <c r="M936" i="19"/>
  <c r="E936" i="19"/>
  <c r="U936" i="19"/>
  <c r="L936" i="19"/>
  <c r="T936" i="19"/>
  <c r="K936" i="19"/>
  <c r="S936" i="19"/>
  <c r="J936" i="19"/>
  <c r="R936" i="19"/>
  <c r="I936" i="19"/>
  <c r="Q936" i="19"/>
  <c r="H936" i="19"/>
  <c r="AA936" i="19"/>
  <c r="G936" i="19"/>
  <c r="Z936" i="19"/>
  <c r="N936" i="19"/>
  <c r="F936" i="19"/>
  <c r="V928" i="19"/>
  <c r="M928" i="19"/>
  <c r="E928" i="19"/>
  <c r="U928" i="19"/>
  <c r="L928" i="19"/>
  <c r="T928" i="19"/>
  <c r="K928" i="19"/>
  <c r="S928" i="19"/>
  <c r="J928" i="19"/>
  <c r="R928" i="19"/>
  <c r="I928" i="19"/>
  <c r="Q928" i="19"/>
  <c r="H928" i="19"/>
  <c r="AA928" i="19"/>
  <c r="G928" i="19"/>
  <c r="Z928" i="19"/>
  <c r="N928" i="19"/>
  <c r="F928" i="19"/>
  <c r="V920" i="19"/>
  <c r="M920" i="19"/>
  <c r="E920" i="19"/>
  <c r="U920" i="19"/>
  <c r="L920" i="19"/>
  <c r="T920" i="19"/>
  <c r="K920" i="19"/>
  <c r="S920" i="19"/>
  <c r="J920" i="19"/>
  <c r="R920" i="19"/>
  <c r="I920" i="19"/>
  <c r="Q920" i="19"/>
  <c r="H920" i="19"/>
  <c r="AA920" i="19"/>
  <c r="G920" i="19"/>
  <c r="N920" i="19"/>
  <c r="F920" i="19"/>
  <c r="Z920" i="19"/>
  <c r="V912" i="19"/>
  <c r="M912" i="19"/>
  <c r="E912" i="19"/>
  <c r="U912" i="19"/>
  <c r="L912" i="19"/>
  <c r="T912" i="19"/>
  <c r="K912" i="19"/>
  <c r="S912" i="19"/>
  <c r="J912" i="19"/>
  <c r="R912" i="19"/>
  <c r="I912" i="19"/>
  <c r="Q912" i="19"/>
  <c r="H912" i="19"/>
  <c r="AA912" i="19"/>
  <c r="G912" i="19"/>
  <c r="Z912" i="19"/>
  <c r="N912" i="19"/>
  <c r="F912" i="19"/>
  <c r="V904" i="19"/>
  <c r="M904" i="19"/>
  <c r="E904" i="19"/>
  <c r="U904" i="19"/>
  <c r="L904" i="19"/>
  <c r="T904" i="19"/>
  <c r="K904" i="19"/>
  <c r="S904" i="19"/>
  <c r="J904" i="19"/>
  <c r="R904" i="19"/>
  <c r="I904" i="19"/>
  <c r="Q904" i="19"/>
  <c r="H904" i="19"/>
  <c r="AA904" i="19"/>
  <c r="G904" i="19"/>
  <c r="Z904" i="19"/>
  <c r="N904" i="19"/>
  <c r="F904" i="19"/>
  <c r="V896" i="19"/>
  <c r="M896" i="19"/>
  <c r="E896" i="19"/>
  <c r="U896" i="19"/>
  <c r="L896" i="19"/>
  <c r="T896" i="19"/>
  <c r="K896" i="19"/>
  <c r="S896" i="19"/>
  <c r="J896" i="19"/>
  <c r="R896" i="19"/>
  <c r="I896" i="19"/>
  <c r="Q896" i="19"/>
  <c r="H896" i="19"/>
  <c r="AA896" i="19"/>
  <c r="G896" i="19"/>
  <c r="Z896" i="19"/>
  <c r="N896" i="19"/>
  <c r="F896" i="19"/>
  <c r="V888" i="19"/>
  <c r="M888" i="19"/>
  <c r="T888" i="19"/>
  <c r="K888" i="19"/>
  <c r="S888" i="19"/>
  <c r="J888" i="19"/>
  <c r="AA888" i="19"/>
  <c r="G888" i="19"/>
  <c r="H888" i="19"/>
  <c r="Z888" i="19"/>
  <c r="F888" i="19"/>
  <c r="U888" i="19"/>
  <c r="E888" i="19"/>
  <c r="R888" i="19"/>
  <c r="Q888" i="19"/>
  <c r="N888" i="19"/>
  <c r="L888" i="19"/>
  <c r="I888" i="19"/>
  <c r="AA880" i="19"/>
  <c r="G880" i="19"/>
  <c r="Z880" i="19"/>
  <c r="N880" i="19"/>
  <c r="F880" i="19"/>
  <c r="V880" i="19"/>
  <c r="M880" i="19"/>
  <c r="E880" i="19"/>
  <c r="U880" i="19"/>
  <c r="L880" i="19"/>
  <c r="T880" i="19"/>
  <c r="K880" i="19"/>
  <c r="S880" i="19"/>
  <c r="J880" i="19"/>
  <c r="R880" i="19"/>
  <c r="I880" i="19"/>
  <c r="Q880" i="19"/>
  <c r="H880" i="19"/>
  <c r="AA872" i="19"/>
  <c r="G872" i="19"/>
  <c r="Z872" i="19"/>
  <c r="N872" i="19"/>
  <c r="F872" i="19"/>
  <c r="V872" i="19"/>
  <c r="M872" i="19"/>
  <c r="E872" i="19"/>
  <c r="U872" i="19"/>
  <c r="L872" i="19"/>
  <c r="T872" i="19"/>
  <c r="K872" i="19"/>
  <c r="S872" i="19"/>
  <c r="J872" i="19"/>
  <c r="R872" i="19"/>
  <c r="I872" i="19"/>
  <c r="Q872" i="19"/>
  <c r="H872" i="19"/>
  <c r="AA864" i="19"/>
  <c r="G864" i="19"/>
  <c r="Z864" i="19"/>
  <c r="N864" i="19"/>
  <c r="F864" i="19"/>
  <c r="V864" i="19"/>
  <c r="M864" i="19"/>
  <c r="E864" i="19"/>
  <c r="U864" i="19"/>
  <c r="L864" i="19"/>
  <c r="T864" i="19"/>
  <c r="K864" i="19"/>
  <c r="S864" i="19"/>
  <c r="J864" i="19"/>
  <c r="R864" i="19"/>
  <c r="I864" i="19"/>
  <c r="Q864" i="19"/>
  <c r="H864" i="19"/>
  <c r="AA856" i="19"/>
  <c r="G856" i="19"/>
  <c r="Z856" i="19"/>
  <c r="N856" i="19"/>
  <c r="F856" i="19"/>
  <c r="V856" i="19"/>
  <c r="M856" i="19"/>
  <c r="E856" i="19"/>
  <c r="U856" i="19"/>
  <c r="L856" i="19"/>
  <c r="T856" i="19"/>
  <c r="K856" i="19"/>
  <c r="S856" i="19"/>
  <c r="J856" i="19"/>
  <c r="R856" i="19"/>
  <c r="I856" i="19"/>
  <c r="Q856" i="19"/>
  <c r="H856" i="19"/>
  <c r="AA848" i="19"/>
  <c r="G848" i="19"/>
  <c r="Z848" i="19"/>
  <c r="N848" i="19"/>
  <c r="F848" i="19"/>
  <c r="V848" i="19"/>
  <c r="M848" i="19"/>
  <c r="E848" i="19"/>
  <c r="U848" i="19"/>
  <c r="L848" i="19"/>
  <c r="T848" i="19"/>
  <c r="K848" i="19"/>
  <c r="S848" i="19"/>
  <c r="J848" i="19"/>
  <c r="R848" i="19"/>
  <c r="I848" i="19"/>
  <c r="Q848" i="19"/>
  <c r="H848" i="19"/>
  <c r="AA840" i="19"/>
  <c r="G840" i="19"/>
  <c r="Z840" i="19"/>
  <c r="N840" i="19"/>
  <c r="F840" i="19"/>
  <c r="V840" i="19"/>
  <c r="M840" i="19"/>
  <c r="E840" i="19"/>
  <c r="U840" i="19"/>
  <c r="L840" i="19"/>
  <c r="T840" i="19"/>
  <c r="K840" i="19"/>
  <c r="S840" i="19"/>
  <c r="J840" i="19"/>
  <c r="R840" i="19"/>
  <c r="I840" i="19"/>
  <c r="Q840" i="19"/>
  <c r="H840" i="19"/>
  <c r="AA832" i="19"/>
  <c r="G832" i="19"/>
  <c r="Z832" i="19"/>
  <c r="N832" i="19"/>
  <c r="F832" i="19"/>
  <c r="V832" i="19"/>
  <c r="M832" i="19"/>
  <c r="E832" i="19"/>
  <c r="U832" i="19"/>
  <c r="L832" i="19"/>
  <c r="T832" i="19"/>
  <c r="K832" i="19"/>
  <c r="S832" i="19"/>
  <c r="J832" i="19"/>
  <c r="R832" i="19"/>
  <c r="I832" i="19"/>
  <c r="Q832" i="19"/>
  <c r="H832" i="19"/>
  <c r="AA824" i="19"/>
  <c r="G824" i="19"/>
  <c r="Z824" i="19"/>
  <c r="N824" i="19"/>
  <c r="F824" i="19"/>
  <c r="V824" i="19"/>
  <c r="M824" i="19"/>
  <c r="E824" i="19"/>
  <c r="U824" i="19"/>
  <c r="L824" i="19"/>
  <c r="T824" i="19"/>
  <c r="K824" i="19"/>
  <c r="S824" i="19"/>
  <c r="J824" i="19"/>
  <c r="R824" i="19"/>
  <c r="I824" i="19"/>
  <c r="Q824" i="19"/>
  <c r="H824" i="19"/>
  <c r="AA816" i="19"/>
  <c r="G816" i="19"/>
  <c r="Z816" i="19"/>
  <c r="N816" i="19"/>
  <c r="F816" i="19"/>
  <c r="V816" i="19"/>
  <c r="M816" i="19"/>
  <c r="E816" i="19"/>
  <c r="U816" i="19"/>
  <c r="L816" i="19"/>
  <c r="T816" i="19"/>
  <c r="K816" i="19"/>
  <c r="S816" i="19"/>
  <c r="J816" i="19"/>
  <c r="R816" i="19"/>
  <c r="I816" i="19"/>
  <c r="Q816" i="19"/>
  <c r="H816" i="19"/>
  <c r="AA808" i="19"/>
  <c r="G808" i="19"/>
  <c r="Z808" i="19"/>
  <c r="N808" i="19"/>
  <c r="F808" i="19"/>
  <c r="V808" i="19"/>
  <c r="M808" i="19"/>
  <c r="E808" i="19"/>
  <c r="U808" i="19"/>
  <c r="L808" i="19"/>
  <c r="T808" i="19"/>
  <c r="K808" i="19"/>
  <c r="S808" i="19"/>
  <c r="J808" i="19"/>
  <c r="R808" i="19"/>
  <c r="I808" i="19"/>
  <c r="Q808" i="19"/>
  <c r="H808" i="19"/>
  <c r="AA800" i="19"/>
  <c r="G800" i="19"/>
  <c r="Z800" i="19"/>
  <c r="N800" i="19"/>
  <c r="F800" i="19"/>
  <c r="V800" i="19"/>
  <c r="M800" i="19"/>
  <c r="E800" i="19"/>
  <c r="U800" i="19"/>
  <c r="L800" i="19"/>
  <c r="T800" i="19"/>
  <c r="K800" i="19"/>
  <c r="S800" i="19"/>
  <c r="J800" i="19"/>
  <c r="R800" i="19"/>
  <c r="I800" i="19"/>
  <c r="Q800" i="19"/>
  <c r="H800" i="19"/>
  <c r="AA792" i="19"/>
  <c r="G792" i="19"/>
  <c r="Z792" i="19"/>
  <c r="N792" i="19"/>
  <c r="F792" i="19"/>
  <c r="V792" i="19"/>
  <c r="M792" i="19"/>
  <c r="E792" i="19"/>
  <c r="U792" i="19"/>
  <c r="L792" i="19"/>
  <c r="T792" i="19"/>
  <c r="K792" i="19"/>
  <c r="S792" i="19"/>
  <c r="J792" i="19"/>
  <c r="R792" i="19"/>
  <c r="I792" i="19"/>
  <c r="Q792" i="19"/>
  <c r="H792" i="19"/>
  <c r="AA784" i="19"/>
  <c r="G784" i="19"/>
  <c r="Z784" i="19"/>
  <c r="N784" i="19"/>
  <c r="F784" i="19"/>
  <c r="V784" i="19"/>
  <c r="M784" i="19"/>
  <c r="E784" i="19"/>
  <c r="U784" i="19"/>
  <c r="L784" i="19"/>
  <c r="T784" i="19"/>
  <c r="K784" i="19"/>
  <c r="S784" i="19"/>
  <c r="J784" i="19"/>
  <c r="R784" i="19"/>
  <c r="I784" i="19"/>
  <c r="Q784" i="19"/>
  <c r="H784" i="19"/>
  <c r="AA776" i="19"/>
  <c r="G776" i="19"/>
  <c r="Z776" i="19"/>
  <c r="N776" i="19"/>
  <c r="F776" i="19"/>
  <c r="V776" i="19"/>
  <c r="M776" i="19"/>
  <c r="E776" i="19"/>
  <c r="U776" i="19"/>
  <c r="L776" i="19"/>
  <c r="T776" i="19"/>
  <c r="K776" i="19"/>
  <c r="S776" i="19"/>
  <c r="J776" i="19"/>
  <c r="R776" i="19"/>
  <c r="I776" i="19"/>
  <c r="Q776" i="19"/>
  <c r="H776" i="19"/>
  <c r="AA768" i="19"/>
  <c r="G768" i="19"/>
  <c r="Z768" i="19"/>
  <c r="N768" i="19"/>
  <c r="F768" i="19"/>
  <c r="V768" i="19"/>
  <c r="M768" i="19"/>
  <c r="E768" i="19"/>
  <c r="U768" i="19"/>
  <c r="L768" i="19"/>
  <c r="T768" i="19"/>
  <c r="K768" i="19"/>
  <c r="S768" i="19"/>
  <c r="J768" i="19"/>
  <c r="R768" i="19"/>
  <c r="I768" i="19"/>
  <c r="Q768" i="19"/>
  <c r="H768" i="19"/>
  <c r="AA760" i="19"/>
  <c r="G760" i="19"/>
  <c r="Z760" i="19"/>
  <c r="N760" i="19"/>
  <c r="F760" i="19"/>
  <c r="V760" i="19"/>
  <c r="M760" i="19"/>
  <c r="E760" i="19"/>
  <c r="U760" i="19"/>
  <c r="L760" i="19"/>
  <c r="T760" i="19"/>
  <c r="K760" i="19"/>
  <c r="S760" i="19"/>
  <c r="J760" i="19"/>
  <c r="R760" i="19"/>
  <c r="I760" i="19"/>
  <c r="Q760" i="19"/>
  <c r="H760" i="19"/>
  <c r="U752" i="19"/>
  <c r="L752" i="19"/>
  <c r="T752" i="19"/>
  <c r="K752" i="19"/>
  <c r="S752" i="19"/>
  <c r="J752" i="19"/>
  <c r="R752" i="19"/>
  <c r="I752" i="19"/>
  <c r="Q752" i="19"/>
  <c r="H752" i="19"/>
  <c r="AA752" i="19"/>
  <c r="G752" i="19"/>
  <c r="Z752" i="19"/>
  <c r="N752" i="19"/>
  <c r="F752" i="19"/>
  <c r="E752" i="19"/>
  <c r="V752" i="19"/>
  <c r="M752" i="19"/>
  <c r="U744" i="19"/>
  <c r="L744" i="19"/>
  <c r="T744" i="19"/>
  <c r="K744" i="19"/>
  <c r="S744" i="19"/>
  <c r="J744" i="19"/>
  <c r="R744" i="19"/>
  <c r="I744" i="19"/>
  <c r="Q744" i="19"/>
  <c r="H744" i="19"/>
  <c r="AA744" i="19"/>
  <c r="G744" i="19"/>
  <c r="Z744" i="19"/>
  <c r="N744" i="19"/>
  <c r="F744" i="19"/>
  <c r="V744" i="19"/>
  <c r="M744" i="19"/>
  <c r="E744" i="19"/>
  <c r="U736" i="19"/>
  <c r="L736" i="19"/>
  <c r="T736" i="19"/>
  <c r="K736" i="19"/>
  <c r="S736" i="19"/>
  <c r="J736" i="19"/>
  <c r="R736" i="19"/>
  <c r="I736" i="19"/>
  <c r="Q736" i="19"/>
  <c r="H736" i="19"/>
  <c r="AA736" i="19"/>
  <c r="G736" i="19"/>
  <c r="Z736" i="19"/>
  <c r="N736" i="19"/>
  <c r="F736" i="19"/>
  <c r="V736" i="19"/>
  <c r="M736" i="19"/>
  <c r="E736" i="19"/>
  <c r="U728" i="19"/>
  <c r="L728" i="19"/>
  <c r="T728" i="19"/>
  <c r="K728" i="19"/>
  <c r="S728" i="19"/>
  <c r="J728" i="19"/>
  <c r="R728" i="19"/>
  <c r="I728" i="19"/>
  <c r="Q728" i="19"/>
  <c r="H728" i="19"/>
  <c r="AA728" i="19"/>
  <c r="G728" i="19"/>
  <c r="Z728" i="19"/>
  <c r="N728" i="19"/>
  <c r="F728" i="19"/>
  <c r="M728" i="19"/>
  <c r="E728" i="19"/>
  <c r="V728" i="19"/>
  <c r="U720" i="19"/>
  <c r="L720" i="19"/>
  <c r="T720" i="19"/>
  <c r="K720" i="19"/>
  <c r="S720" i="19"/>
  <c r="J720" i="19"/>
  <c r="R720" i="19"/>
  <c r="I720" i="19"/>
  <c r="Q720" i="19"/>
  <c r="H720" i="19"/>
  <c r="AA720" i="19"/>
  <c r="G720" i="19"/>
  <c r="Z720" i="19"/>
  <c r="N720" i="19"/>
  <c r="F720" i="19"/>
  <c r="V720" i="19"/>
  <c r="M720" i="19"/>
  <c r="E720" i="19"/>
  <c r="U712" i="19"/>
  <c r="L712" i="19"/>
  <c r="T712" i="19"/>
  <c r="K712" i="19"/>
  <c r="S712" i="19"/>
  <c r="J712" i="19"/>
  <c r="R712" i="19"/>
  <c r="I712" i="19"/>
  <c r="Q712" i="19"/>
  <c r="H712" i="19"/>
  <c r="AA712" i="19"/>
  <c r="G712" i="19"/>
  <c r="Z712" i="19"/>
  <c r="N712" i="19"/>
  <c r="F712" i="19"/>
  <c r="V712" i="19"/>
  <c r="M712" i="19"/>
  <c r="E712" i="19"/>
  <c r="U704" i="19"/>
  <c r="L704" i="19"/>
  <c r="T704" i="19"/>
  <c r="K704" i="19"/>
  <c r="S704" i="19"/>
  <c r="J704" i="19"/>
  <c r="R704" i="19"/>
  <c r="I704" i="19"/>
  <c r="Q704" i="19"/>
  <c r="H704" i="19"/>
  <c r="AA704" i="19"/>
  <c r="G704" i="19"/>
  <c r="Z704" i="19"/>
  <c r="N704" i="19"/>
  <c r="F704" i="19"/>
  <c r="V704" i="19"/>
  <c r="M704" i="19"/>
  <c r="E704" i="19"/>
  <c r="U696" i="19"/>
  <c r="L696" i="19"/>
  <c r="T696" i="19"/>
  <c r="K696" i="19"/>
  <c r="S696" i="19"/>
  <c r="J696" i="19"/>
  <c r="R696" i="19"/>
  <c r="I696" i="19"/>
  <c r="Q696" i="19"/>
  <c r="H696" i="19"/>
  <c r="AA696" i="19"/>
  <c r="G696" i="19"/>
  <c r="Z696" i="19"/>
  <c r="N696" i="19"/>
  <c r="F696" i="19"/>
  <c r="V696" i="19"/>
  <c r="M696" i="19"/>
  <c r="E696" i="19"/>
  <c r="U688" i="19"/>
  <c r="L688" i="19"/>
  <c r="T688" i="19"/>
  <c r="K688" i="19"/>
  <c r="S688" i="19"/>
  <c r="J688" i="19"/>
  <c r="R688" i="19"/>
  <c r="I688" i="19"/>
  <c r="Q688" i="19"/>
  <c r="H688" i="19"/>
  <c r="AA688" i="19"/>
  <c r="G688" i="19"/>
  <c r="Z688" i="19"/>
  <c r="N688" i="19"/>
  <c r="F688" i="19"/>
  <c r="E688" i="19"/>
  <c r="V688" i="19"/>
  <c r="M688" i="19"/>
  <c r="U680" i="19"/>
  <c r="L680" i="19"/>
  <c r="T680" i="19"/>
  <c r="K680" i="19"/>
  <c r="S680" i="19"/>
  <c r="J680" i="19"/>
  <c r="R680" i="19"/>
  <c r="I680" i="19"/>
  <c r="Q680" i="19"/>
  <c r="H680" i="19"/>
  <c r="AA680" i="19"/>
  <c r="G680" i="19"/>
  <c r="Z680" i="19"/>
  <c r="N680" i="19"/>
  <c r="F680" i="19"/>
  <c r="V680" i="19"/>
  <c r="M680" i="19"/>
  <c r="E680" i="19"/>
  <c r="U672" i="19"/>
  <c r="L672" i="19"/>
  <c r="T672" i="19"/>
  <c r="K672" i="19"/>
  <c r="S672" i="19"/>
  <c r="J672" i="19"/>
  <c r="R672" i="19"/>
  <c r="I672" i="19"/>
  <c r="Q672" i="19"/>
  <c r="H672" i="19"/>
  <c r="AA672" i="19"/>
  <c r="G672" i="19"/>
  <c r="Z672" i="19"/>
  <c r="N672" i="19"/>
  <c r="F672" i="19"/>
  <c r="V672" i="19"/>
  <c r="M672" i="19"/>
  <c r="E672" i="19"/>
  <c r="U664" i="19"/>
  <c r="L664" i="19"/>
  <c r="T664" i="19"/>
  <c r="K664" i="19"/>
  <c r="S664" i="19"/>
  <c r="J664" i="19"/>
  <c r="R664" i="19"/>
  <c r="I664" i="19"/>
  <c r="Q664" i="19"/>
  <c r="H664" i="19"/>
  <c r="AA664" i="19"/>
  <c r="G664" i="19"/>
  <c r="Z664" i="19"/>
  <c r="N664" i="19"/>
  <c r="F664" i="19"/>
  <c r="M664" i="19"/>
  <c r="E664" i="19"/>
  <c r="V664" i="19"/>
  <c r="U656" i="19"/>
  <c r="L656" i="19"/>
  <c r="T656" i="19"/>
  <c r="K656" i="19"/>
  <c r="S656" i="19"/>
  <c r="J656" i="19"/>
  <c r="R656" i="19"/>
  <c r="I656" i="19"/>
  <c r="Q656" i="19"/>
  <c r="H656" i="19"/>
  <c r="AA656" i="19"/>
  <c r="G656" i="19"/>
  <c r="Z656" i="19"/>
  <c r="N656" i="19"/>
  <c r="F656" i="19"/>
  <c r="V656" i="19"/>
  <c r="M656" i="19"/>
  <c r="E656" i="19"/>
  <c r="U648" i="19"/>
  <c r="L648" i="19"/>
  <c r="T648" i="19"/>
  <c r="K648" i="19"/>
  <c r="S648" i="19"/>
  <c r="J648" i="19"/>
  <c r="R648" i="19"/>
  <c r="I648" i="19"/>
  <c r="Q648" i="19"/>
  <c r="H648" i="19"/>
  <c r="AA648" i="19"/>
  <c r="G648" i="19"/>
  <c r="Z648" i="19"/>
  <c r="N648" i="19"/>
  <c r="F648" i="19"/>
  <c r="V648" i="19"/>
  <c r="M648" i="19"/>
  <c r="E648" i="19"/>
  <c r="U640" i="19"/>
  <c r="L640" i="19"/>
  <c r="T640" i="19"/>
  <c r="K640" i="19"/>
  <c r="S640" i="19"/>
  <c r="J640" i="19"/>
  <c r="R640" i="19"/>
  <c r="I640" i="19"/>
  <c r="Q640" i="19"/>
  <c r="H640" i="19"/>
  <c r="AA640" i="19"/>
  <c r="G640" i="19"/>
  <c r="Z640" i="19"/>
  <c r="N640" i="19"/>
  <c r="F640" i="19"/>
  <c r="V640" i="19"/>
  <c r="M640" i="19"/>
  <c r="E640" i="19"/>
  <c r="U632" i="19"/>
  <c r="L632" i="19"/>
  <c r="T632" i="19"/>
  <c r="K632" i="19"/>
  <c r="S632" i="19"/>
  <c r="J632" i="19"/>
  <c r="R632" i="19"/>
  <c r="I632" i="19"/>
  <c r="Q632" i="19"/>
  <c r="H632" i="19"/>
  <c r="AA632" i="19"/>
  <c r="G632" i="19"/>
  <c r="Z632" i="19"/>
  <c r="N632" i="19"/>
  <c r="F632" i="19"/>
  <c r="V632" i="19"/>
  <c r="M632" i="19"/>
  <c r="E632" i="19"/>
  <c r="U624" i="19"/>
  <c r="L624" i="19"/>
  <c r="S624" i="19"/>
  <c r="J624" i="19"/>
  <c r="R624" i="19"/>
  <c r="I624" i="19"/>
  <c r="Q624" i="19"/>
  <c r="H624" i="19"/>
  <c r="AA624" i="19"/>
  <c r="G624" i="19"/>
  <c r="Z624" i="19"/>
  <c r="N624" i="19"/>
  <c r="F624" i="19"/>
  <c r="T624" i="19"/>
  <c r="M624" i="19"/>
  <c r="K624" i="19"/>
  <c r="E624" i="19"/>
  <c r="V624" i="19"/>
  <c r="U616" i="19"/>
  <c r="L616" i="19"/>
  <c r="S616" i="19"/>
  <c r="J616" i="19"/>
  <c r="R616" i="19"/>
  <c r="I616" i="19"/>
  <c r="Q616" i="19"/>
  <c r="H616" i="19"/>
  <c r="AA616" i="19"/>
  <c r="G616" i="19"/>
  <c r="Z616" i="19"/>
  <c r="N616" i="19"/>
  <c r="F616" i="19"/>
  <c r="K616" i="19"/>
  <c r="E616" i="19"/>
  <c r="V616" i="19"/>
  <c r="T616" i="19"/>
  <c r="M616" i="19"/>
  <c r="Q608" i="19"/>
  <c r="H608" i="19"/>
  <c r="AA608" i="19"/>
  <c r="G608" i="19"/>
  <c r="Z608" i="19"/>
  <c r="N608" i="19"/>
  <c r="F608" i="19"/>
  <c r="V608" i="19"/>
  <c r="M608" i="19"/>
  <c r="E608" i="19"/>
  <c r="U608" i="19"/>
  <c r="L608" i="19"/>
  <c r="T608" i="19"/>
  <c r="K608" i="19"/>
  <c r="S608" i="19"/>
  <c r="J608" i="19"/>
  <c r="R608" i="19"/>
  <c r="I608" i="19"/>
  <c r="Q600" i="19"/>
  <c r="H600" i="19"/>
  <c r="AA600" i="19"/>
  <c r="G600" i="19"/>
  <c r="Z600" i="19"/>
  <c r="N600" i="19"/>
  <c r="F600" i="19"/>
  <c r="V600" i="19"/>
  <c r="M600" i="19"/>
  <c r="E600" i="19"/>
  <c r="U600" i="19"/>
  <c r="L600" i="19"/>
  <c r="T600" i="19"/>
  <c r="K600" i="19"/>
  <c r="S600" i="19"/>
  <c r="J600" i="19"/>
  <c r="R600" i="19"/>
  <c r="I600" i="19"/>
  <c r="Q592" i="19"/>
  <c r="H592" i="19"/>
  <c r="AA592" i="19"/>
  <c r="G592" i="19"/>
  <c r="Z592" i="19"/>
  <c r="N592" i="19"/>
  <c r="F592" i="19"/>
  <c r="V592" i="19"/>
  <c r="M592" i="19"/>
  <c r="E592" i="19"/>
  <c r="U592" i="19"/>
  <c r="L592" i="19"/>
  <c r="T592" i="19"/>
  <c r="K592" i="19"/>
  <c r="S592" i="19"/>
  <c r="J592" i="19"/>
  <c r="I592" i="19"/>
  <c r="R592" i="19"/>
  <c r="Q584" i="19"/>
  <c r="H584" i="19"/>
  <c r="AA584" i="19"/>
  <c r="G584" i="19"/>
  <c r="Z584" i="19"/>
  <c r="N584" i="19"/>
  <c r="F584" i="19"/>
  <c r="V584" i="19"/>
  <c r="M584" i="19"/>
  <c r="E584" i="19"/>
  <c r="U584" i="19"/>
  <c r="L584" i="19"/>
  <c r="T584" i="19"/>
  <c r="K584" i="19"/>
  <c r="S584" i="19"/>
  <c r="J584" i="19"/>
  <c r="R584" i="19"/>
  <c r="I584" i="19"/>
  <c r="Q576" i="19"/>
  <c r="H576" i="19"/>
  <c r="AA576" i="19"/>
  <c r="G576" i="19"/>
  <c r="Z576" i="19"/>
  <c r="N576" i="19"/>
  <c r="F576" i="19"/>
  <c r="V576" i="19"/>
  <c r="M576" i="19"/>
  <c r="E576" i="19"/>
  <c r="U576" i="19"/>
  <c r="L576" i="19"/>
  <c r="T576" i="19"/>
  <c r="K576" i="19"/>
  <c r="S576" i="19"/>
  <c r="J576" i="19"/>
  <c r="R576" i="19"/>
  <c r="I576" i="19"/>
  <c r="Q568" i="19"/>
  <c r="H568" i="19"/>
  <c r="AA568" i="19"/>
  <c r="G568" i="19"/>
  <c r="Z568" i="19"/>
  <c r="N568" i="19"/>
  <c r="F568" i="19"/>
  <c r="V568" i="19"/>
  <c r="M568" i="19"/>
  <c r="E568" i="19"/>
  <c r="U568" i="19"/>
  <c r="L568" i="19"/>
  <c r="T568" i="19"/>
  <c r="K568" i="19"/>
  <c r="S568" i="19"/>
  <c r="J568" i="19"/>
  <c r="R568" i="19"/>
  <c r="I568" i="19"/>
  <c r="Q560" i="19"/>
  <c r="H560" i="19"/>
  <c r="AA560" i="19"/>
  <c r="G560" i="19"/>
  <c r="Z560" i="19"/>
  <c r="N560" i="19"/>
  <c r="F560" i="19"/>
  <c r="V560" i="19"/>
  <c r="M560" i="19"/>
  <c r="E560" i="19"/>
  <c r="U560" i="19"/>
  <c r="L560" i="19"/>
  <c r="T560" i="19"/>
  <c r="K560" i="19"/>
  <c r="S560" i="19"/>
  <c r="J560" i="19"/>
  <c r="R560" i="19"/>
  <c r="I560" i="19"/>
  <c r="Q552" i="19"/>
  <c r="H552" i="19"/>
  <c r="AA552" i="19"/>
  <c r="G552" i="19"/>
  <c r="Z552" i="19"/>
  <c r="N552" i="19"/>
  <c r="F552" i="19"/>
  <c r="V552" i="19"/>
  <c r="M552" i="19"/>
  <c r="E552" i="19"/>
  <c r="U552" i="19"/>
  <c r="L552" i="19"/>
  <c r="T552" i="19"/>
  <c r="K552" i="19"/>
  <c r="S552" i="19"/>
  <c r="J552" i="19"/>
  <c r="R552" i="19"/>
  <c r="I552" i="19"/>
  <c r="Q544" i="19"/>
  <c r="H544" i="19"/>
  <c r="AA544" i="19"/>
  <c r="G544" i="19"/>
  <c r="Z544" i="19"/>
  <c r="N544" i="19"/>
  <c r="F544" i="19"/>
  <c r="V544" i="19"/>
  <c r="M544" i="19"/>
  <c r="E544" i="19"/>
  <c r="U544" i="19"/>
  <c r="L544" i="19"/>
  <c r="T544" i="19"/>
  <c r="K544" i="19"/>
  <c r="S544" i="19"/>
  <c r="J544" i="19"/>
  <c r="R544" i="19"/>
  <c r="I544" i="19"/>
  <c r="Q536" i="19"/>
  <c r="H536" i="19"/>
  <c r="AA536" i="19"/>
  <c r="G536" i="19"/>
  <c r="Z536" i="19"/>
  <c r="N536" i="19"/>
  <c r="F536" i="19"/>
  <c r="V536" i="19"/>
  <c r="M536" i="19"/>
  <c r="E536" i="19"/>
  <c r="U536" i="19"/>
  <c r="L536" i="19"/>
  <c r="T536" i="19"/>
  <c r="K536" i="19"/>
  <c r="S536" i="19"/>
  <c r="J536" i="19"/>
  <c r="R536" i="19"/>
  <c r="I536" i="19"/>
  <c r="Q528" i="19"/>
  <c r="H528" i="19"/>
  <c r="AA528" i="19"/>
  <c r="G528" i="19"/>
  <c r="Z528" i="19"/>
  <c r="N528" i="19"/>
  <c r="F528" i="19"/>
  <c r="V528" i="19"/>
  <c r="M528" i="19"/>
  <c r="E528" i="19"/>
  <c r="U528" i="19"/>
  <c r="L528" i="19"/>
  <c r="T528" i="19"/>
  <c r="K528" i="19"/>
  <c r="S528" i="19"/>
  <c r="J528" i="19"/>
  <c r="I528" i="19"/>
  <c r="R528" i="19"/>
  <c r="Q520" i="19"/>
  <c r="H520" i="19"/>
  <c r="AA520" i="19"/>
  <c r="G520" i="19"/>
  <c r="Z520" i="19"/>
  <c r="N520" i="19"/>
  <c r="F520" i="19"/>
  <c r="V520" i="19"/>
  <c r="M520" i="19"/>
  <c r="E520" i="19"/>
  <c r="U520" i="19"/>
  <c r="L520" i="19"/>
  <c r="T520" i="19"/>
  <c r="K520" i="19"/>
  <c r="S520" i="19"/>
  <c r="J520" i="19"/>
  <c r="R520" i="19"/>
  <c r="I520" i="19"/>
  <c r="Q512" i="19"/>
  <c r="H512" i="19"/>
  <c r="AA512" i="19"/>
  <c r="G512" i="19"/>
  <c r="Z512" i="19"/>
  <c r="N512" i="19"/>
  <c r="F512" i="19"/>
  <c r="V512" i="19"/>
  <c r="M512" i="19"/>
  <c r="E512" i="19"/>
  <c r="U512" i="19"/>
  <c r="L512" i="19"/>
  <c r="T512" i="19"/>
  <c r="K512" i="19"/>
  <c r="S512" i="19"/>
  <c r="J512" i="19"/>
  <c r="R512" i="19"/>
  <c r="I512" i="19"/>
  <c r="Q504" i="19"/>
  <c r="H504" i="19"/>
  <c r="AA504" i="19"/>
  <c r="G504" i="19"/>
  <c r="Z504" i="19"/>
  <c r="N504" i="19"/>
  <c r="F504" i="19"/>
  <c r="V504" i="19"/>
  <c r="M504" i="19"/>
  <c r="E504" i="19"/>
  <c r="U504" i="19"/>
  <c r="L504" i="19"/>
  <c r="T504" i="19"/>
  <c r="K504" i="19"/>
  <c r="S504" i="19"/>
  <c r="J504" i="19"/>
  <c r="R504" i="19"/>
  <c r="I504" i="19"/>
  <c r="Q496" i="19"/>
  <c r="H496" i="19"/>
  <c r="AA496" i="19"/>
  <c r="G496" i="19"/>
  <c r="Z496" i="19"/>
  <c r="N496" i="19"/>
  <c r="F496" i="19"/>
  <c r="V496" i="19"/>
  <c r="M496" i="19"/>
  <c r="E496" i="19"/>
  <c r="U496" i="19"/>
  <c r="L496" i="19"/>
  <c r="S496" i="19"/>
  <c r="J496" i="19"/>
  <c r="T496" i="19"/>
  <c r="R496" i="19"/>
  <c r="K496" i="19"/>
  <c r="I496" i="19"/>
  <c r="AA488" i="19"/>
  <c r="G488" i="19"/>
  <c r="Z488" i="19"/>
  <c r="N488" i="19"/>
  <c r="F488" i="19"/>
  <c r="V488" i="19"/>
  <c r="M488" i="19"/>
  <c r="E488" i="19"/>
  <c r="U488" i="19"/>
  <c r="S488" i="19"/>
  <c r="J488" i="19"/>
  <c r="Q488" i="19"/>
  <c r="L488" i="19"/>
  <c r="K488" i="19"/>
  <c r="I488" i="19"/>
  <c r="H488" i="19"/>
  <c r="T488" i="19"/>
  <c r="R488" i="19"/>
  <c r="AA480" i="19"/>
  <c r="G480" i="19"/>
  <c r="Z480" i="19"/>
  <c r="N480" i="19"/>
  <c r="F480" i="19"/>
  <c r="V480" i="19"/>
  <c r="M480" i="19"/>
  <c r="E480" i="19"/>
  <c r="U480" i="19"/>
  <c r="L480" i="19"/>
  <c r="T480" i="19"/>
  <c r="K480" i="19"/>
  <c r="S480" i="19"/>
  <c r="J480" i="19"/>
  <c r="R480" i="19"/>
  <c r="I480" i="19"/>
  <c r="Q480" i="19"/>
  <c r="H480" i="19"/>
  <c r="AA472" i="19"/>
  <c r="G472" i="19"/>
  <c r="Z472" i="19"/>
  <c r="N472" i="19"/>
  <c r="F472" i="19"/>
  <c r="V472" i="19"/>
  <c r="M472" i="19"/>
  <c r="E472" i="19"/>
  <c r="U472" i="19"/>
  <c r="L472" i="19"/>
  <c r="T472" i="19"/>
  <c r="K472" i="19"/>
  <c r="S472" i="19"/>
  <c r="J472" i="19"/>
  <c r="R472" i="19"/>
  <c r="I472" i="19"/>
  <c r="Q472" i="19"/>
  <c r="H472" i="19"/>
  <c r="AA464" i="19"/>
  <c r="G464" i="19"/>
  <c r="Z464" i="19"/>
  <c r="N464" i="19"/>
  <c r="F464" i="19"/>
  <c r="V464" i="19"/>
  <c r="M464" i="19"/>
  <c r="E464" i="19"/>
  <c r="U464" i="19"/>
  <c r="L464" i="19"/>
  <c r="T464" i="19"/>
  <c r="K464" i="19"/>
  <c r="S464" i="19"/>
  <c r="J464" i="19"/>
  <c r="R464" i="19"/>
  <c r="I464" i="19"/>
  <c r="Q464" i="19"/>
  <c r="H464" i="19"/>
  <c r="AA456" i="19"/>
  <c r="G456" i="19"/>
  <c r="Z456" i="19"/>
  <c r="N456" i="19"/>
  <c r="F456" i="19"/>
  <c r="V456" i="19"/>
  <c r="M456" i="19"/>
  <c r="E456" i="19"/>
  <c r="U456" i="19"/>
  <c r="L456" i="19"/>
  <c r="T456" i="19"/>
  <c r="K456" i="19"/>
  <c r="S456" i="19"/>
  <c r="J456" i="19"/>
  <c r="R456" i="19"/>
  <c r="I456" i="19"/>
  <c r="Q456" i="19"/>
  <c r="H456" i="19"/>
  <c r="AA448" i="19"/>
  <c r="G448" i="19"/>
  <c r="Z448" i="19"/>
  <c r="N448" i="19"/>
  <c r="F448" i="19"/>
  <c r="V448" i="19"/>
  <c r="M448" i="19"/>
  <c r="E448" i="19"/>
  <c r="U448" i="19"/>
  <c r="L448" i="19"/>
  <c r="T448" i="19"/>
  <c r="K448" i="19"/>
  <c r="S448" i="19"/>
  <c r="J448" i="19"/>
  <c r="R448" i="19"/>
  <c r="I448" i="19"/>
  <c r="Q448" i="19"/>
  <c r="H448" i="19"/>
  <c r="AA440" i="19"/>
  <c r="G440" i="19"/>
  <c r="Z440" i="19"/>
  <c r="N440" i="19"/>
  <c r="F440" i="19"/>
  <c r="V440" i="19"/>
  <c r="M440" i="19"/>
  <c r="E440" i="19"/>
  <c r="U440" i="19"/>
  <c r="L440" i="19"/>
  <c r="T440" i="19"/>
  <c r="K440" i="19"/>
  <c r="S440" i="19"/>
  <c r="J440" i="19"/>
  <c r="R440" i="19"/>
  <c r="I440" i="19"/>
  <c r="Q440" i="19"/>
  <c r="H440" i="19"/>
  <c r="AA432" i="19"/>
  <c r="G432" i="19"/>
  <c r="Z432" i="19"/>
  <c r="N432" i="19"/>
  <c r="F432" i="19"/>
  <c r="V432" i="19"/>
  <c r="M432" i="19"/>
  <c r="E432" i="19"/>
  <c r="U432" i="19"/>
  <c r="L432" i="19"/>
  <c r="T432" i="19"/>
  <c r="K432" i="19"/>
  <c r="S432" i="19"/>
  <c r="J432" i="19"/>
  <c r="R432" i="19"/>
  <c r="I432" i="19"/>
  <c r="Q432" i="19"/>
  <c r="H432" i="19"/>
  <c r="AA424" i="19"/>
  <c r="G424" i="19"/>
  <c r="Z424" i="19"/>
  <c r="N424" i="19"/>
  <c r="F424" i="19"/>
  <c r="V424" i="19"/>
  <c r="M424" i="19"/>
  <c r="E424" i="19"/>
  <c r="U424" i="19"/>
  <c r="L424" i="19"/>
  <c r="T424" i="19"/>
  <c r="K424" i="19"/>
  <c r="S424" i="19"/>
  <c r="J424" i="19"/>
  <c r="R424" i="19"/>
  <c r="I424" i="19"/>
  <c r="H424" i="19"/>
  <c r="Q424" i="19"/>
  <c r="AA416" i="19"/>
  <c r="G416" i="19"/>
  <c r="Z416" i="19"/>
  <c r="N416" i="19"/>
  <c r="F416" i="19"/>
  <c r="V416" i="19"/>
  <c r="M416" i="19"/>
  <c r="E416" i="19"/>
  <c r="U416" i="19"/>
  <c r="L416" i="19"/>
  <c r="T416" i="19"/>
  <c r="K416" i="19"/>
  <c r="S416" i="19"/>
  <c r="J416" i="19"/>
  <c r="R416" i="19"/>
  <c r="I416" i="19"/>
  <c r="Q416" i="19"/>
  <c r="H416" i="19"/>
  <c r="AA408" i="19"/>
  <c r="G408" i="19"/>
  <c r="Z408" i="19"/>
  <c r="N408" i="19"/>
  <c r="F408" i="19"/>
  <c r="V408" i="19"/>
  <c r="M408" i="19"/>
  <c r="E408" i="19"/>
  <c r="U408" i="19"/>
  <c r="L408" i="19"/>
  <c r="T408" i="19"/>
  <c r="K408" i="19"/>
  <c r="S408" i="19"/>
  <c r="J408" i="19"/>
  <c r="R408" i="19"/>
  <c r="I408" i="19"/>
  <c r="Q408" i="19"/>
  <c r="H408" i="19"/>
  <c r="AA400" i="19"/>
  <c r="G400" i="19"/>
  <c r="Z400" i="19"/>
  <c r="N400" i="19"/>
  <c r="F400" i="19"/>
  <c r="V400" i="19"/>
  <c r="M400" i="19"/>
  <c r="E400" i="19"/>
  <c r="U400" i="19"/>
  <c r="L400" i="19"/>
  <c r="T400" i="19"/>
  <c r="K400" i="19"/>
  <c r="S400" i="19"/>
  <c r="J400" i="19"/>
  <c r="R400" i="19"/>
  <c r="I400" i="19"/>
  <c r="Q400" i="19"/>
  <c r="H400" i="19"/>
  <c r="AA392" i="19"/>
  <c r="G392" i="19"/>
  <c r="Z392" i="19"/>
  <c r="N392" i="19"/>
  <c r="F392" i="19"/>
  <c r="V392" i="19"/>
  <c r="M392" i="19"/>
  <c r="E392" i="19"/>
  <c r="U392" i="19"/>
  <c r="L392" i="19"/>
  <c r="T392" i="19"/>
  <c r="K392" i="19"/>
  <c r="S392" i="19"/>
  <c r="J392" i="19"/>
  <c r="R392" i="19"/>
  <c r="I392" i="19"/>
  <c r="Q392" i="19"/>
  <c r="H392" i="19"/>
  <c r="AA384" i="19"/>
  <c r="G384" i="19"/>
  <c r="Z384" i="19"/>
  <c r="N384" i="19"/>
  <c r="F384" i="19"/>
  <c r="V384" i="19"/>
  <c r="M384" i="19"/>
  <c r="E384" i="19"/>
  <c r="U384" i="19"/>
  <c r="L384" i="19"/>
  <c r="T384" i="19"/>
  <c r="K384" i="19"/>
  <c r="S384" i="19"/>
  <c r="J384" i="19"/>
  <c r="R384" i="19"/>
  <c r="I384" i="19"/>
  <c r="Q384" i="19"/>
  <c r="H384" i="19"/>
  <c r="Z376" i="19"/>
  <c r="N376" i="19"/>
  <c r="F376" i="19"/>
  <c r="V376" i="19"/>
  <c r="M376" i="19"/>
  <c r="E376" i="19"/>
  <c r="U376" i="19"/>
  <c r="L376" i="19"/>
  <c r="T376" i="19"/>
  <c r="K376" i="19"/>
  <c r="S376" i="19"/>
  <c r="J376" i="19"/>
  <c r="R376" i="19"/>
  <c r="I376" i="19"/>
  <c r="AA376" i="19"/>
  <c r="Q376" i="19"/>
  <c r="H376" i="19"/>
  <c r="G376" i="19"/>
  <c r="Z368" i="19"/>
  <c r="N368" i="19"/>
  <c r="F368" i="19"/>
  <c r="V368" i="19"/>
  <c r="M368" i="19"/>
  <c r="E368" i="19"/>
  <c r="U368" i="19"/>
  <c r="L368" i="19"/>
  <c r="R368" i="19"/>
  <c r="I368" i="19"/>
  <c r="K368" i="19"/>
  <c r="J368" i="19"/>
  <c r="H368" i="19"/>
  <c r="AA368" i="19"/>
  <c r="G368" i="19"/>
  <c r="T368" i="19"/>
  <c r="S368" i="19"/>
  <c r="Q368" i="19"/>
  <c r="U360" i="19"/>
  <c r="L360" i="19"/>
  <c r="T360" i="19"/>
  <c r="K360" i="19"/>
  <c r="S360" i="19"/>
  <c r="J360" i="19"/>
  <c r="R360" i="19"/>
  <c r="I360" i="19"/>
  <c r="Q360" i="19"/>
  <c r="H360" i="19"/>
  <c r="AA360" i="19"/>
  <c r="G360" i="19"/>
  <c r="Z360" i="19"/>
  <c r="N360" i="19"/>
  <c r="F360" i="19"/>
  <c r="V360" i="19"/>
  <c r="M360" i="19"/>
  <c r="E360" i="19"/>
  <c r="U352" i="19"/>
  <c r="L352" i="19"/>
  <c r="T352" i="19"/>
  <c r="K352" i="19"/>
  <c r="S352" i="19"/>
  <c r="J352" i="19"/>
  <c r="R352" i="19"/>
  <c r="I352" i="19"/>
  <c r="Q352" i="19"/>
  <c r="H352" i="19"/>
  <c r="AA352" i="19"/>
  <c r="G352" i="19"/>
  <c r="Z352" i="19"/>
  <c r="N352" i="19"/>
  <c r="F352" i="19"/>
  <c r="V352" i="19"/>
  <c r="M352" i="19"/>
  <c r="E352" i="19"/>
  <c r="U344" i="19"/>
  <c r="L344" i="19"/>
  <c r="T344" i="19"/>
  <c r="K344" i="19"/>
  <c r="S344" i="19"/>
  <c r="J344" i="19"/>
  <c r="R344" i="19"/>
  <c r="I344" i="19"/>
  <c r="Q344" i="19"/>
  <c r="H344" i="19"/>
  <c r="AA344" i="19"/>
  <c r="G344" i="19"/>
  <c r="Z344" i="19"/>
  <c r="N344" i="19"/>
  <c r="F344" i="19"/>
  <c r="V344" i="19"/>
  <c r="M344" i="19"/>
  <c r="E344" i="19"/>
  <c r="U336" i="19"/>
  <c r="L336" i="19"/>
  <c r="T336" i="19"/>
  <c r="K336" i="19"/>
  <c r="S336" i="19"/>
  <c r="J336" i="19"/>
  <c r="R336" i="19"/>
  <c r="I336" i="19"/>
  <c r="Q336" i="19"/>
  <c r="H336" i="19"/>
  <c r="AA336" i="19"/>
  <c r="G336" i="19"/>
  <c r="Z336" i="19"/>
  <c r="N336" i="19"/>
  <c r="F336" i="19"/>
  <c r="V336" i="19"/>
  <c r="M336" i="19"/>
  <c r="E336" i="19"/>
  <c r="U328" i="19"/>
  <c r="L328" i="19"/>
  <c r="T328" i="19"/>
  <c r="K328" i="19"/>
  <c r="S328" i="19"/>
  <c r="J328" i="19"/>
  <c r="R328" i="19"/>
  <c r="I328" i="19"/>
  <c r="Q328" i="19"/>
  <c r="H328" i="19"/>
  <c r="AA328" i="19"/>
  <c r="G328" i="19"/>
  <c r="Z328" i="19"/>
  <c r="N328" i="19"/>
  <c r="F328" i="19"/>
  <c r="V328" i="19"/>
  <c r="M328" i="19"/>
  <c r="E328" i="19"/>
  <c r="U320" i="19"/>
  <c r="L320" i="19"/>
  <c r="T320" i="19"/>
  <c r="K320" i="19"/>
  <c r="S320" i="19"/>
  <c r="J320" i="19"/>
  <c r="R320" i="19"/>
  <c r="I320" i="19"/>
  <c r="Q320" i="19"/>
  <c r="H320" i="19"/>
  <c r="AA320" i="19"/>
  <c r="G320" i="19"/>
  <c r="Z320" i="19"/>
  <c r="N320" i="19"/>
  <c r="F320" i="19"/>
  <c r="V320" i="19"/>
  <c r="M320" i="19"/>
  <c r="E320" i="19"/>
  <c r="U312" i="19"/>
  <c r="L312" i="19"/>
  <c r="T312" i="19"/>
  <c r="K312" i="19"/>
  <c r="S312" i="19"/>
  <c r="J312" i="19"/>
  <c r="R312" i="19"/>
  <c r="I312" i="19"/>
  <c r="Q312" i="19"/>
  <c r="H312" i="19"/>
  <c r="AA312" i="19"/>
  <c r="G312" i="19"/>
  <c r="Z312" i="19"/>
  <c r="N312" i="19"/>
  <c r="F312" i="19"/>
  <c r="V312" i="19"/>
  <c r="M312" i="19"/>
  <c r="E312" i="19"/>
  <c r="U304" i="19"/>
  <c r="L304" i="19"/>
  <c r="T304" i="19"/>
  <c r="K304" i="19"/>
  <c r="S304" i="19"/>
  <c r="J304" i="19"/>
  <c r="R304" i="19"/>
  <c r="I304" i="19"/>
  <c r="Q304" i="19"/>
  <c r="H304" i="19"/>
  <c r="AA304" i="19"/>
  <c r="G304" i="19"/>
  <c r="Z304" i="19"/>
  <c r="N304" i="19"/>
  <c r="F304" i="19"/>
  <c r="V304" i="19"/>
  <c r="M304" i="19"/>
  <c r="E304" i="19"/>
  <c r="U296" i="19"/>
  <c r="L296" i="19"/>
  <c r="T296" i="19"/>
  <c r="K296" i="19"/>
  <c r="S296" i="19"/>
  <c r="J296" i="19"/>
  <c r="R296" i="19"/>
  <c r="I296" i="19"/>
  <c r="Q296" i="19"/>
  <c r="H296" i="19"/>
  <c r="AA296" i="19"/>
  <c r="G296" i="19"/>
  <c r="Z296" i="19"/>
  <c r="N296" i="19"/>
  <c r="F296" i="19"/>
  <c r="V296" i="19"/>
  <c r="M296" i="19"/>
  <c r="E296" i="19"/>
  <c r="U288" i="19"/>
  <c r="L288" i="19"/>
  <c r="T288" i="19"/>
  <c r="K288" i="19"/>
  <c r="S288" i="19"/>
  <c r="J288" i="19"/>
  <c r="R288" i="19"/>
  <c r="I288" i="19"/>
  <c r="Q288" i="19"/>
  <c r="H288" i="19"/>
  <c r="AA288" i="19"/>
  <c r="G288" i="19"/>
  <c r="Z288" i="19"/>
  <c r="N288" i="19"/>
  <c r="F288" i="19"/>
  <c r="V288" i="19"/>
  <c r="M288" i="19"/>
  <c r="E288" i="19"/>
  <c r="U280" i="19"/>
  <c r="L280" i="19"/>
  <c r="T280" i="19"/>
  <c r="K280" i="19"/>
  <c r="S280" i="19"/>
  <c r="J280" i="19"/>
  <c r="R280" i="19"/>
  <c r="I280" i="19"/>
  <c r="Q280" i="19"/>
  <c r="H280" i="19"/>
  <c r="AA280" i="19"/>
  <c r="G280" i="19"/>
  <c r="Z280" i="19"/>
  <c r="N280" i="19"/>
  <c r="F280" i="19"/>
  <c r="V280" i="19"/>
  <c r="M280" i="19"/>
  <c r="E280" i="19"/>
  <c r="U272" i="19"/>
  <c r="L272" i="19"/>
  <c r="T272" i="19"/>
  <c r="K272" i="19"/>
  <c r="S272" i="19"/>
  <c r="J272" i="19"/>
  <c r="R272" i="19"/>
  <c r="I272" i="19"/>
  <c r="Q272" i="19"/>
  <c r="H272" i="19"/>
  <c r="AA272" i="19"/>
  <c r="G272" i="19"/>
  <c r="Z272" i="19"/>
  <c r="N272" i="19"/>
  <c r="F272" i="19"/>
  <c r="V272" i="19"/>
  <c r="M272" i="19"/>
  <c r="E272" i="19"/>
  <c r="U264" i="19"/>
  <c r="L264" i="19"/>
  <c r="T264" i="19"/>
  <c r="K264" i="19"/>
  <c r="S264" i="19"/>
  <c r="J264" i="19"/>
  <c r="R264" i="19"/>
  <c r="I264" i="19"/>
  <c r="Q264" i="19"/>
  <c r="H264" i="19"/>
  <c r="AA264" i="19"/>
  <c r="G264" i="19"/>
  <c r="Z264" i="19"/>
  <c r="N264" i="19"/>
  <c r="F264" i="19"/>
  <c r="V264" i="19"/>
  <c r="M264" i="19"/>
  <c r="E264" i="19"/>
  <c r="U256" i="19"/>
  <c r="L256" i="19"/>
  <c r="T256" i="19"/>
  <c r="K256" i="19"/>
  <c r="S256" i="19"/>
  <c r="J256" i="19"/>
  <c r="R256" i="19"/>
  <c r="I256" i="19"/>
  <c r="Q256" i="19"/>
  <c r="H256" i="19"/>
  <c r="AA256" i="19"/>
  <c r="G256" i="19"/>
  <c r="Z256" i="19"/>
  <c r="N256" i="19"/>
  <c r="F256" i="19"/>
  <c r="V256" i="19"/>
  <c r="M256" i="19"/>
  <c r="E256" i="19"/>
  <c r="U248" i="19"/>
  <c r="L248" i="19"/>
  <c r="T248" i="19"/>
  <c r="K248" i="19"/>
  <c r="S248" i="19"/>
  <c r="J248" i="19"/>
  <c r="R248" i="19"/>
  <c r="I248" i="19"/>
  <c r="Q248" i="19"/>
  <c r="H248" i="19"/>
  <c r="AA248" i="19"/>
  <c r="G248" i="19"/>
  <c r="Z248" i="19"/>
  <c r="N248" i="19"/>
  <c r="F248" i="19"/>
  <c r="V248" i="19"/>
  <c r="M248" i="19"/>
  <c r="E248" i="19"/>
  <c r="S240" i="19"/>
  <c r="J240" i="19"/>
  <c r="R240" i="19"/>
  <c r="I240" i="19"/>
  <c r="Q240" i="19"/>
  <c r="H240" i="19"/>
  <c r="AA240" i="19"/>
  <c r="G240" i="19"/>
  <c r="Z240" i="19"/>
  <c r="N240" i="19"/>
  <c r="F240" i="19"/>
  <c r="V240" i="19"/>
  <c r="M240" i="19"/>
  <c r="E240" i="19"/>
  <c r="U240" i="19"/>
  <c r="L240" i="19"/>
  <c r="T240" i="19"/>
  <c r="K240" i="19"/>
  <c r="S232" i="19"/>
  <c r="J232" i="19"/>
  <c r="R232" i="19"/>
  <c r="I232" i="19"/>
  <c r="Q232" i="19"/>
  <c r="H232" i="19"/>
  <c r="AA232" i="19"/>
  <c r="G232" i="19"/>
  <c r="Z232" i="19"/>
  <c r="N232" i="19"/>
  <c r="F232" i="19"/>
  <c r="V232" i="19"/>
  <c r="M232" i="19"/>
  <c r="E232" i="19"/>
  <c r="U232" i="19"/>
  <c r="L232" i="19"/>
  <c r="T232" i="19"/>
  <c r="K232" i="19"/>
  <c r="S224" i="19"/>
  <c r="J224" i="19"/>
  <c r="R224" i="19"/>
  <c r="I224" i="19"/>
  <c r="Q224" i="19"/>
  <c r="H224" i="19"/>
  <c r="AA224" i="19"/>
  <c r="G224" i="19"/>
  <c r="Z224" i="19"/>
  <c r="N224" i="19"/>
  <c r="F224" i="19"/>
  <c r="V224" i="19"/>
  <c r="M224" i="19"/>
  <c r="E224" i="19"/>
  <c r="U224" i="19"/>
  <c r="L224" i="19"/>
  <c r="T224" i="19"/>
  <c r="K224" i="19"/>
  <c r="S216" i="19"/>
  <c r="J216" i="19"/>
  <c r="R216" i="19"/>
  <c r="I216" i="19"/>
  <c r="Q216" i="19"/>
  <c r="H216" i="19"/>
  <c r="AA216" i="19"/>
  <c r="G216" i="19"/>
  <c r="Z216" i="19"/>
  <c r="N216" i="19"/>
  <c r="F216" i="19"/>
  <c r="V216" i="19"/>
  <c r="M216" i="19"/>
  <c r="E216" i="19"/>
  <c r="U216" i="19"/>
  <c r="L216" i="19"/>
  <c r="T216" i="19"/>
  <c r="K216" i="19"/>
  <c r="S208" i="19"/>
  <c r="J208" i="19"/>
  <c r="R208" i="19"/>
  <c r="I208" i="19"/>
  <c r="Q208" i="19"/>
  <c r="H208" i="19"/>
  <c r="AA208" i="19"/>
  <c r="G208" i="19"/>
  <c r="Z208" i="19"/>
  <c r="N208" i="19"/>
  <c r="F208" i="19"/>
  <c r="V208" i="19"/>
  <c r="M208" i="19"/>
  <c r="E208" i="19"/>
  <c r="U208" i="19"/>
  <c r="L208" i="19"/>
  <c r="T208" i="19"/>
  <c r="K208" i="19"/>
  <c r="S200" i="19"/>
  <c r="J200" i="19"/>
  <c r="R200" i="19"/>
  <c r="I200" i="19"/>
  <c r="Q200" i="19"/>
  <c r="H200" i="19"/>
  <c r="AA200" i="19"/>
  <c r="G200" i="19"/>
  <c r="Z200" i="19"/>
  <c r="N200" i="19"/>
  <c r="F200" i="19"/>
  <c r="V200" i="19"/>
  <c r="M200" i="19"/>
  <c r="E200" i="19"/>
  <c r="U200" i="19"/>
  <c r="L200" i="19"/>
  <c r="T200" i="19"/>
  <c r="K200" i="19"/>
  <c r="S192" i="19"/>
  <c r="J192" i="19"/>
  <c r="R192" i="19"/>
  <c r="I192" i="19"/>
  <c r="Q192" i="19"/>
  <c r="H192" i="19"/>
  <c r="AA192" i="19"/>
  <c r="G192" i="19"/>
  <c r="Z192" i="19"/>
  <c r="N192" i="19"/>
  <c r="F192" i="19"/>
  <c r="V192" i="19"/>
  <c r="M192" i="19"/>
  <c r="E192" i="19"/>
  <c r="U192" i="19"/>
  <c r="L192" i="19"/>
  <c r="T192" i="19"/>
  <c r="K192" i="19"/>
  <c r="S184" i="19"/>
  <c r="J184" i="19"/>
  <c r="R184" i="19"/>
  <c r="I184" i="19"/>
  <c r="Q184" i="19"/>
  <c r="H184" i="19"/>
  <c r="AA184" i="19"/>
  <c r="G184" i="19"/>
  <c r="Z184" i="19"/>
  <c r="N184" i="19"/>
  <c r="F184" i="19"/>
  <c r="V184" i="19"/>
  <c r="M184" i="19"/>
  <c r="E184" i="19"/>
  <c r="U184" i="19"/>
  <c r="L184" i="19"/>
  <c r="T184" i="19"/>
  <c r="K184" i="19"/>
  <c r="S176" i="19"/>
  <c r="J176" i="19"/>
  <c r="R176" i="19"/>
  <c r="I176" i="19"/>
  <c r="Q176" i="19"/>
  <c r="H176" i="19"/>
  <c r="AA176" i="19"/>
  <c r="G176" i="19"/>
  <c r="Z176" i="19"/>
  <c r="N176" i="19"/>
  <c r="F176" i="19"/>
  <c r="V176" i="19"/>
  <c r="M176" i="19"/>
  <c r="E176" i="19"/>
  <c r="U176" i="19"/>
  <c r="L176" i="19"/>
  <c r="T176" i="19"/>
  <c r="K176" i="19"/>
  <c r="S168" i="19"/>
  <c r="J168" i="19"/>
  <c r="R168" i="19"/>
  <c r="I168" i="19"/>
  <c r="Q168" i="19"/>
  <c r="H168" i="19"/>
  <c r="AA168" i="19"/>
  <c r="G168" i="19"/>
  <c r="Z168" i="19"/>
  <c r="N168" i="19"/>
  <c r="F168" i="19"/>
  <c r="V168" i="19"/>
  <c r="M168" i="19"/>
  <c r="E168" i="19"/>
  <c r="U168" i="19"/>
  <c r="L168" i="19"/>
  <c r="T168" i="19"/>
  <c r="K168" i="19"/>
  <c r="S160" i="19"/>
  <c r="J160" i="19"/>
  <c r="R160" i="19"/>
  <c r="I160" i="19"/>
  <c r="Q160" i="19"/>
  <c r="H160" i="19"/>
  <c r="AA160" i="19"/>
  <c r="G160" i="19"/>
  <c r="Z160" i="19"/>
  <c r="N160" i="19"/>
  <c r="F160" i="19"/>
  <c r="V160" i="19"/>
  <c r="M160" i="19"/>
  <c r="E160" i="19"/>
  <c r="U160" i="19"/>
  <c r="L160" i="19"/>
  <c r="T160" i="19"/>
  <c r="K160" i="19"/>
  <c r="S152" i="19"/>
  <c r="J152" i="19"/>
  <c r="R152" i="19"/>
  <c r="I152" i="19"/>
  <c r="Q152" i="19"/>
  <c r="H152" i="19"/>
  <c r="AA152" i="19"/>
  <c r="G152" i="19"/>
  <c r="Z152" i="19"/>
  <c r="N152" i="19"/>
  <c r="F152" i="19"/>
  <c r="V152" i="19"/>
  <c r="M152" i="19"/>
  <c r="E152" i="19"/>
  <c r="U152" i="19"/>
  <c r="L152" i="19"/>
  <c r="T152" i="19"/>
  <c r="K152" i="19"/>
  <c r="S144" i="19"/>
  <c r="J144" i="19"/>
  <c r="R144" i="19"/>
  <c r="I144" i="19"/>
  <c r="Q144" i="19"/>
  <c r="H144" i="19"/>
  <c r="AA144" i="19"/>
  <c r="G144" i="19"/>
  <c r="Z144" i="19"/>
  <c r="N144" i="19"/>
  <c r="F144" i="19"/>
  <c r="V144" i="19"/>
  <c r="M144" i="19"/>
  <c r="E144" i="19"/>
  <c r="U144" i="19"/>
  <c r="L144" i="19"/>
  <c r="T144" i="19"/>
  <c r="K144" i="19"/>
  <c r="S136" i="19"/>
  <c r="J136" i="19"/>
  <c r="R136" i="19"/>
  <c r="I136" i="19"/>
  <c r="Q136" i="19"/>
  <c r="H136" i="19"/>
  <c r="AA136" i="19"/>
  <c r="G136" i="19"/>
  <c r="Z136" i="19"/>
  <c r="N136" i="19"/>
  <c r="F136" i="19"/>
  <c r="V136" i="19"/>
  <c r="M136" i="19"/>
  <c r="E136" i="19"/>
  <c r="U136" i="19"/>
  <c r="L136" i="19"/>
  <c r="T136" i="19"/>
  <c r="K136" i="19"/>
  <c r="S128" i="19"/>
  <c r="J128" i="19"/>
  <c r="R128" i="19"/>
  <c r="I128" i="19"/>
  <c r="Q128" i="19"/>
  <c r="H128" i="19"/>
  <c r="AA128" i="19"/>
  <c r="G128" i="19"/>
  <c r="Z128" i="19"/>
  <c r="N128" i="19"/>
  <c r="F128" i="19"/>
  <c r="V128" i="19"/>
  <c r="M128" i="19"/>
  <c r="E128" i="19"/>
  <c r="U128" i="19"/>
  <c r="L128" i="19"/>
  <c r="T128" i="19"/>
  <c r="K128" i="19"/>
  <c r="S120" i="19"/>
  <c r="J120" i="19"/>
  <c r="R120" i="19"/>
  <c r="I120" i="19"/>
  <c r="Q120" i="19"/>
  <c r="H120" i="19"/>
  <c r="AA120" i="19"/>
  <c r="G120" i="19"/>
  <c r="Z120" i="19"/>
  <c r="N120" i="19"/>
  <c r="F120" i="19"/>
  <c r="V120" i="19"/>
  <c r="M120" i="19"/>
  <c r="E120" i="19"/>
  <c r="U120" i="19"/>
  <c r="L120" i="19"/>
  <c r="T120" i="19"/>
  <c r="K120" i="19"/>
  <c r="S112" i="19"/>
  <c r="J112" i="19"/>
  <c r="R112" i="19"/>
  <c r="I112" i="19"/>
  <c r="Q112" i="19"/>
  <c r="H112" i="19"/>
  <c r="AA112" i="19"/>
  <c r="G112" i="19"/>
  <c r="Z112" i="19"/>
  <c r="N112" i="19"/>
  <c r="F112" i="19"/>
  <c r="V112" i="19"/>
  <c r="M112" i="19"/>
  <c r="E112" i="19"/>
  <c r="U112" i="19"/>
  <c r="L112" i="19"/>
  <c r="T112" i="19"/>
  <c r="K112" i="19"/>
  <c r="S104" i="19"/>
  <c r="J104" i="19"/>
  <c r="R104" i="19"/>
  <c r="I104" i="19"/>
  <c r="Q104" i="19"/>
  <c r="H104" i="19"/>
  <c r="AA104" i="19"/>
  <c r="G104" i="19"/>
  <c r="Z104" i="19"/>
  <c r="N104" i="19"/>
  <c r="F104" i="19"/>
  <c r="V104" i="19"/>
  <c r="M104" i="19"/>
  <c r="E104" i="19"/>
  <c r="U104" i="19"/>
  <c r="L104" i="19"/>
  <c r="T104" i="19"/>
  <c r="K104" i="19"/>
  <c r="U96" i="19"/>
  <c r="L96" i="19"/>
  <c r="T96" i="19"/>
  <c r="K96" i="19"/>
  <c r="S96" i="19"/>
  <c r="J96" i="19"/>
  <c r="R96" i="19"/>
  <c r="I96" i="19"/>
  <c r="Q96" i="19"/>
  <c r="H96" i="19"/>
  <c r="Z96" i="19"/>
  <c r="N96" i="19"/>
  <c r="F96" i="19"/>
  <c r="V96" i="19"/>
  <c r="M96" i="19"/>
  <c r="E96" i="19"/>
  <c r="U88" i="19"/>
  <c r="L88" i="19"/>
  <c r="T88" i="19"/>
  <c r="K88" i="19"/>
  <c r="S88" i="19"/>
  <c r="J88" i="19"/>
  <c r="R88" i="19"/>
  <c r="I88" i="19"/>
  <c r="Q88" i="19"/>
  <c r="H88" i="19"/>
  <c r="Z88" i="19"/>
  <c r="N88" i="19"/>
  <c r="F88" i="19"/>
  <c r="V88" i="19"/>
  <c r="M88" i="19"/>
  <c r="E88" i="19"/>
  <c r="U80" i="19"/>
  <c r="L80" i="19"/>
  <c r="T80" i="19"/>
  <c r="K80" i="19"/>
  <c r="S80" i="19"/>
  <c r="J80" i="19"/>
  <c r="R80" i="19"/>
  <c r="I80" i="19"/>
  <c r="Q80" i="19"/>
  <c r="H80" i="19"/>
  <c r="Z80" i="19"/>
  <c r="N80" i="19"/>
  <c r="F80" i="19"/>
  <c r="V80" i="19"/>
  <c r="M80" i="19"/>
  <c r="E80" i="19"/>
  <c r="U72" i="19"/>
  <c r="L72" i="19"/>
  <c r="T72" i="19"/>
  <c r="K72" i="19"/>
  <c r="S72" i="19"/>
  <c r="J72" i="19"/>
  <c r="R72" i="19"/>
  <c r="I72" i="19"/>
  <c r="Q72" i="19"/>
  <c r="H72" i="19"/>
  <c r="Z72" i="19"/>
  <c r="N72" i="19"/>
  <c r="F72" i="19"/>
  <c r="V72" i="19"/>
  <c r="M72" i="19"/>
  <c r="E72" i="19"/>
  <c r="U64" i="19"/>
  <c r="L64" i="19"/>
  <c r="T64" i="19"/>
  <c r="K64" i="19"/>
  <c r="S64" i="19"/>
  <c r="J64" i="19"/>
  <c r="R64" i="19"/>
  <c r="I64" i="19"/>
  <c r="Q64" i="19"/>
  <c r="H64" i="19"/>
  <c r="Z64" i="19"/>
  <c r="N64" i="19"/>
  <c r="F64" i="19"/>
  <c r="V64" i="19"/>
  <c r="M64" i="19"/>
  <c r="E64" i="19"/>
  <c r="U56" i="19"/>
  <c r="L56" i="19"/>
  <c r="T56" i="19"/>
  <c r="K56" i="19"/>
  <c r="S56" i="19"/>
  <c r="J56" i="19"/>
  <c r="R56" i="19"/>
  <c r="I56" i="19"/>
  <c r="Q56" i="19"/>
  <c r="H56" i="19"/>
  <c r="Z56" i="19"/>
  <c r="N56" i="19"/>
  <c r="F56" i="19"/>
  <c r="V56" i="19"/>
  <c r="M56" i="19"/>
  <c r="E56" i="19"/>
  <c r="U48" i="19"/>
  <c r="L48" i="19"/>
  <c r="T48" i="19"/>
  <c r="K48" i="19"/>
  <c r="S48" i="19"/>
  <c r="J48" i="19"/>
  <c r="R48" i="19"/>
  <c r="I48" i="19"/>
  <c r="Q48" i="19"/>
  <c r="H48" i="19"/>
  <c r="Z48" i="19"/>
  <c r="N48" i="19"/>
  <c r="F48" i="19"/>
  <c r="V48" i="19"/>
  <c r="M48" i="19"/>
  <c r="E48" i="19"/>
  <c r="U40" i="19"/>
  <c r="L40" i="19"/>
  <c r="T40" i="19"/>
  <c r="K40" i="19"/>
  <c r="S40" i="19"/>
  <c r="J40" i="19"/>
  <c r="R40" i="19"/>
  <c r="I40" i="19"/>
  <c r="Q40" i="19"/>
  <c r="H40" i="19"/>
  <c r="Z40" i="19"/>
  <c r="N40" i="19"/>
  <c r="F40" i="19"/>
  <c r="V40" i="19"/>
  <c r="M40" i="19"/>
  <c r="E40" i="19"/>
  <c r="U32" i="19"/>
  <c r="L32" i="19"/>
  <c r="T32" i="19"/>
  <c r="K32" i="19"/>
  <c r="S32" i="19"/>
  <c r="J32" i="19"/>
  <c r="R32" i="19"/>
  <c r="I32" i="19"/>
  <c r="Q32" i="19"/>
  <c r="H32" i="19"/>
  <c r="Z32" i="19"/>
  <c r="N32" i="19"/>
  <c r="F32" i="19"/>
  <c r="V32" i="19"/>
  <c r="M32" i="19"/>
  <c r="E32" i="19"/>
  <c r="U24" i="19"/>
  <c r="L24" i="19"/>
  <c r="T24" i="19"/>
  <c r="K24" i="19"/>
  <c r="S24" i="19"/>
  <c r="J24" i="19"/>
  <c r="R24" i="19"/>
  <c r="I24" i="19"/>
  <c r="Q24" i="19"/>
  <c r="H24" i="19"/>
  <c r="Z24" i="19"/>
  <c r="N24" i="19"/>
  <c r="F24" i="19"/>
  <c r="V24" i="19"/>
  <c r="M24" i="19"/>
  <c r="E24" i="19"/>
  <c r="U16" i="19"/>
  <c r="L16" i="19"/>
  <c r="T16" i="19"/>
  <c r="K16" i="19"/>
  <c r="S16" i="19"/>
  <c r="J16" i="19"/>
  <c r="R16" i="19"/>
  <c r="I16" i="19"/>
  <c r="Q16" i="19"/>
  <c r="H16" i="19"/>
  <c r="Z16" i="19"/>
  <c r="N16" i="19"/>
  <c r="F16" i="19"/>
  <c r="V16" i="19"/>
  <c r="M16" i="19"/>
  <c r="E16" i="19"/>
  <c r="U8" i="19"/>
  <c r="L8" i="19"/>
  <c r="T8" i="19"/>
  <c r="K8" i="19"/>
  <c r="S8" i="19"/>
  <c r="J8" i="19"/>
  <c r="R8" i="19"/>
  <c r="I8" i="19"/>
  <c r="Q8" i="19"/>
  <c r="H8" i="19"/>
  <c r="Z8" i="19"/>
  <c r="N8" i="19"/>
  <c r="F8" i="19"/>
  <c r="V8" i="19"/>
  <c r="M8" i="19"/>
  <c r="E8" i="19"/>
  <c r="P1507" i="20"/>
  <c r="W1507" i="20" s="1"/>
  <c r="O1507" i="19"/>
  <c r="P1501" i="20"/>
  <c r="W1501" i="20" s="1"/>
  <c r="O1501" i="19"/>
  <c r="P1475" i="20"/>
  <c r="W1475" i="20" s="1"/>
  <c r="O1475" i="19"/>
  <c r="P1469" i="20"/>
  <c r="W1469" i="20" s="1"/>
  <c r="O1469" i="19"/>
  <c r="P1443" i="20"/>
  <c r="W1443" i="20" s="1"/>
  <c r="O1443" i="19"/>
  <c r="P1437" i="20"/>
  <c r="W1437" i="20" s="1"/>
  <c r="O1437" i="19"/>
  <c r="P1411" i="20"/>
  <c r="W1411" i="20" s="1"/>
  <c r="O1411" i="19"/>
  <c r="P1405" i="20"/>
  <c r="W1405" i="20" s="1"/>
  <c r="O1405" i="19"/>
  <c r="P1379" i="20"/>
  <c r="W1379" i="20" s="1"/>
  <c r="O1379" i="19"/>
  <c r="P1373" i="20"/>
  <c r="W1373" i="20" s="1"/>
  <c r="O1373" i="19"/>
  <c r="P1347" i="20"/>
  <c r="W1347" i="20" s="1"/>
  <c r="O1347" i="19"/>
  <c r="O1337" i="19"/>
  <c r="P1331" i="20"/>
  <c r="W1331" i="20" s="1"/>
  <c r="O1331" i="19"/>
  <c r="O1321" i="19"/>
  <c r="P1315" i="20"/>
  <c r="W1315" i="20" s="1"/>
  <c r="O1315" i="19"/>
  <c r="O1305" i="19"/>
  <c r="P1299" i="20"/>
  <c r="W1299" i="20" s="1"/>
  <c r="O1299" i="19"/>
  <c r="O1289" i="19"/>
  <c r="P1283" i="20"/>
  <c r="W1283" i="20" s="1"/>
  <c r="O1283" i="19"/>
  <c r="O1273" i="19"/>
  <c r="P1267" i="20"/>
  <c r="W1267" i="20" s="1"/>
  <c r="O1267" i="19"/>
  <c r="O1257" i="19"/>
  <c r="P1251" i="20"/>
  <c r="W1251" i="20" s="1"/>
  <c r="O1251" i="19"/>
  <c r="O1237" i="19"/>
  <c r="O1185" i="19"/>
  <c r="P1179" i="20"/>
  <c r="W1179" i="20" s="1"/>
  <c r="O1179" i="19"/>
  <c r="P1127" i="20"/>
  <c r="W1127" i="20" s="1"/>
  <c r="O1127" i="19"/>
  <c r="O1097" i="19"/>
  <c r="P1085" i="20"/>
  <c r="W1085" i="20" s="1"/>
  <c r="O1085" i="19"/>
  <c r="P1079" i="20"/>
  <c r="W1079" i="20" s="1"/>
  <c r="O1079" i="19"/>
  <c r="P1067" i="20"/>
  <c r="W1067" i="20" s="1"/>
  <c r="O1067" i="19"/>
  <c r="P951" i="20"/>
  <c r="W951" i="20" s="1"/>
  <c r="O951" i="19"/>
  <c r="P939" i="20"/>
  <c r="W939" i="20" s="1"/>
  <c r="O939" i="19"/>
  <c r="P934" i="20"/>
  <c r="W934" i="20" s="1"/>
  <c r="O934" i="19"/>
  <c r="O927" i="19"/>
  <c r="O920" i="19"/>
  <c r="P914" i="20"/>
  <c r="W914" i="20" s="1"/>
  <c r="O914" i="19"/>
  <c r="O896" i="19"/>
  <c r="P889" i="20"/>
  <c r="W889" i="20" s="1"/>
  <c r="O889" i="19"/>
  <c r="O878" i="19"/>
  <c r="P871" i="20"/>
  <c r="W871" i="20" s="1"/>
  <c r="O871" i="19"/>
  <c r="O864" i="19"/>
  <c r="P857" i="20"/>
  <c r="W857" i="20" s="1"/>
  <c r="O857" i="19"/>
  <c r="P664" i="20"/>
  <c r="W664" i="20" s="1"/>
  <c r="O664" i="19"/>
  <c r="P656" i="20"/>
  <c r="W656" i="20" s="1"/>
  <c r="O656" i="19"/>
  <c r="P648" i="20"/>
  <c r="W648" i="20" s="1"/>
  <c r="O648" i="19"/>
  <c r="P640" i="20"/>
  <c r="W640" i="20" s="1"/>
  <c r="O640" i="19"/>
  <c r="P632" i="20"/>
  <c r="W632" i="20" s="1"/>
  <c r="O632" i="19"/>
  <c r="P624" i="20"/>
  <c r="W624" i="20" s="1"/>
  <c r="O624" i="19"/>
  <c r="P616" i="20"/>
  <c r="W616" i="20" s="1"/>
  <c r="O616" i="19"/>
  <c r="P608" i="20"/>
  <c r="W608" i="20" s="1"/>
  <c r="O608" i="19"/>
  <c r="P600" i="20"/>
  <c r="W600" i="20" s="1"/>
  <c r="O600" i="19"/>
  <c r="P592" i="20"/>
  <c r="W592" i="20" s="1"/>
  <c r="O592" i="19"/>
  <c r="P584" i="20"/>
  <c r="W584" i="20" s="1"/>
  <c r="O584" i="19"/>
  <c r="P576" i="20"/>
  <c r="W576" i="20" s="1"/>
  <c r="O576" i="19"/>
  <c r="P568" i="20"/>
  <c r="W568" i="20" s="1"/>
  <c r="O568" i="19"/>
  <c r="P560" i="20"/>
  <c r="W560" i="20" s="1"/>
  <c r="O560" i="19"/>
  <c r="P552" i="20"/>
  <c r="W552" i="20" s="1"/>
  <c r="O552" i="19"/>
  <c r="P544" i="20"/>
  <c r="W544" i="20" s="1"/>
  <c r="O544" i="19"/>
  <c r="P536" i="20"/>
  <c r="W536" i="20" s="1"/>
  <c r="O536" i="19"/>
  <c r="P528" i="20"/>
  <c r="W528" i="20" s="1"/>
  <c r="O528" i="19"/>
  <c r="P520" i="20"/>
  <c r="W520" i="20" s="1"/>
  <c r="O520" i="19"/>
  <c r="P512" i="20"/>
  <c r="W512" i="20" s="1"/>
  <c r="O512" i="19"/>
  <c r="P504" i="20"/>
  <c r="W504" i="20" s="1"/>
  <c r="O504" i="19"/>
  <c r="P496" i="20"/>
  <c r="W496" i="20" s="1"/>
  <c r="O496" i="19"/>
  <c r="P488" i="20"/>
  <c r="W488" i="20" s="1"/>
  <c r="O488" i="19"/>
  <c r="P480" i="20"/>
  <c r="W480" i="20" s="1"/>
  <c r="O480" i="19"/>
  <c r="P368" i="20"/>
  <c r="W368" i="20" s="1"/>
  <c r="O368" i="19"/>
  <c r="P352" i="20"/>
  <c r="W352" i="20" s="1"/>
  <c r="O352" i="19"/>
  <c r="P335" i="20"/>
  <c r="W335" i="20" s="1"/>
  <c r="O335" i="19"/>
  <c r="P329" i="20"/>
  <c r="W329" i="20" s="1"/>
  <c r="O329" i="19"/>
  <c r="P322" i="20"/>
  <c r="W322" i="20" s="1"/>
  <c r="O322" i="19"/>
  <c r="P305" i="20"/>
  <c r="W305" i="20" s="1"/>
  <c r="O305" i="19"/>
  <c r="P299" i="20"/>
  <c r="W299" i="20" s="1"/>
  <c r="O299" i="19"/>
  <c r="O294" i="19"/>
  <c r="P282" i="20"/>
  <c r="W282" i="20" s="1"/>
  <c r="O282" i="19"/>
  <c r="P276" i="20"/>
  <c r="W276" i="20" s="1"/>
  <c r="O276" i="19"/>
  <c r="P270" i="20"/>
  <c r="W270" i="20" s="1"/>
  <c r="O270" i="19"/>
  <c r="P264" i="20"/>
  <c r="W264" i="20" s="1"/>
  <c r="O264" i="19"/>
  <c r="P258" i="20"/>
  <c r="W258" i="20" s="1"/>
  <c r="O258" i="19"/>
  <c r="P241" i="20"/>
  <c r="W241" i="20" s="1"/>
  <c r="O241" i="19"/>
  <c r="P235" i="20"/>
  <c r="W235" i="20" s="1"/>
  <c r="O235" i="19"/>
  <c r="O230" i="19"/>
  <c r="P218" i="20"/>
  <c r="W218" i="20" s="1"/>
  <c r="O218" i="19"/>
  <c r="P212" i="20"/>
  <c r="W212" i="20" s="1"/>
  <c r="O212" i="19"/>
  <c r="P206" i="20"/>
  <c r="W206" i="20" s="1"/>
  <c r="O206" i="19"/>
  <c r="P200" i="20"/>
  <c r="W200" i="20" s="1"/>
  <c r="O200" i="19"/>
  <c r="P194" i="20"/>
  <c r="W194" i="20" s="1"/>
  <c r="O194" i="19"/>
  <c r="P90" i="20"/>
  <c r="W90" i="20" s="1"/>
  <c r="O90" i="19"/>
  <c r="P84" i="20"/>
  <c r="W84" i="20" s="1"/>
  <c r="O84" i="19"/>
  <c r="O79" i="19"/>
  <c r="P68" i="20"/>
  <c r="W68" i="20" s="1"/>
  <c r="O68" i="19"/>
  <c r="O45" i="19"/>
  <c r="O39" i="19"/>
  <c r="O31" i="19"/>
  <c r="P31" i="20"/>
  <c r="W31" i="20" s="1"/>
  <c r="P26" i="20"/>
  <c r="W26" i="20" s="1"/>
  <c r="O26" i="19"/>
  <c r="P20" i="20"/>
  <c r="W20" i="20" s="1"/>
  <c r="O20" i="19"/>
  <c r="P3" i="20"/>
  <c r="W3" i="20" s="1"/>
  <c r="O3" i="19"/>
  <c r="F3" i="19"/>
  <c r="M6" i="19"/>
  <c r="U9" i="19"/>
  <c r="H13" i="19"/>
  <c r="O16" i="19"/>
  <c r="Z19" i="19"/>
  <c r="J23" i="19"/>
  <c r="R26" i="19"/>
  <c r="E30" i="19"/>
  <c r="L33" i="19"/>
  <c r="T36" i="19"/>
  <c r="G40" i="19"/>
  <c r="N43" i="19"/>
  <c r="V46" i="19"/>
  <c r="I50" i="19"/>
  <c r="Q53" i="19"/>
  <c r="AA56" i="19"/>
  <c r="K60" i="19"/>
  <c r="S63" i="19"/>
  <c r="F67" i="19"/>
  <c r="M70" i="19"/>
  <c r="U73" i="19"/>
  <c r="H77" i="19"/>
  <c r="O80" i="19"/>
  <c r="Z83" i="19"/>
  <c r="J87" i="19"/>
  <c r="R90" i="19"/>
  <c r="E94" i="19"/>
  <c r="L97" i="19"/>
  <c r="O11" i="19"/>
  <c r="O19" i="19"/>
  <c r="O25" i="19"/>
  <c r="O33" i="19"/>
  <c r="O4" i="19"/>
  <c r="O28" i="19"/>
  <c r="O44" i="19"/>
  <c r="S1520" i="19"/>
  <c r="J1520" i="19"/>
  <c r="AA1520" i="19"/>
  <c r="O1520" i="19"/>
  <c r="G1520" i="19"/>
  <c r="Z1520" i="19"/>
  <c r="N1520" i="19"/>
  <c r="F1520" i="19"/>
  <c r="V1520" i="19"/>
  <c r="M1520" i="19"/>
  <c r="E1520" i="19"/>
  <c r="U1520" i="19"/>
  <c r="L1520" i="19"/>
  <c r="K1520" i="19"/>
  <c r="I1520" i="19"/>
  <c r="H1520" i="19"/>
  <c r="T1520" i="19"/>
  <c r="R1520" i="19"/>
  <c r="Q1520" i="19"/>
  <c r="Q1518" i="19"/>
  <c r="H1518" i="19"/>
  <c r="V1518" i="19"/>
  <c r="M1518" i="19"/>
  <c r="E1518" i="19"/>
  <c r="U1518" i="19"/>
  <c r="L1518" i="19"/>
  <c r="T1518" i="19"/>
  <c r="K1518" i="19"/>
  <c r="S1518" i="19"/>
  <c r="J1518" i="19"/>
  <c r="R1518" i="19"/>
  <c r="O1518" i="19"/>
  <c r="N1518" i="19"/>
  <c r="I1518" i="19"/>
  <c r="G1518" i="19"/>
  <c r="F1518" i="19"/>
  <c r="AA1518" i="19"/>
  <c r="Z1518" i="19"/>
  <c r="Z1516" i="19"/>
  <c r="N1516" i="19"/>
  <c r="F1516" i="19"/>
  <c r="T1516" i="19"/>
  <c r="K1516" i="19"/>
  <c r="S1516" i="19"/>
  <c r="J1516" i="19"/>
  <c r="R1516" i="19"/>
  <c r="I1516" i="19"/>
  <c r="Q1516" i="19"/>
  <c r="H1516" i="19"/>
  <c r="E1516" i="19"/>
  <c r="AA1516" i="19"/>
  <c r="V1516" i="19"/>
  <c r="U1516" i="19"/>
  <c r="O1516" i="19"/>
  <c r="M1516" i="19"/>
  <c r="L1516" i="19"/>
  <c r="G1516" i="19"/>
  <c r="U1514" i="19"/>
  <c r="L1514" i="19"/>
  <c r="R1514" i="19"/>
  <c r="I1514" i="19"/>
  <c r="Q1514" i="19"/>
  <c r="H1514" i="19"/>
  <c r="AA1514" i="19"/>
  <c r="O1514" i="19"/>
  <c r="G1514" i="19"/>
  <c r="Z1514" i="19"/>
  <c r="N1514" i="19"/>
  <c r="F1514" i="19"/>
  <c r="K1514" i="19"/>
  <c r="J1514" i="19"/>
  <c r="E1514" i="19"/>
  <c r="V1514" i="19"/>
  <c r="T1514" i="19"/>
  <c r="S1514" i="19"/>
  <c r="M1514" i="19"/>
  <c r="S1512" i="19"/>
  <c r="J1512" i="19"/>
  <c r="AA1512" i="19"/>
  <c r="O1512" i="19"/>
  <c r="G1512" i="19"/>
  <c r="Z1512" i="19"/>
  <c r="N1512" i="19"/>
  <c r="F1512" i="19"/>
  <c r="V1512" i="19"/>
  <c r="M1512" i="19"/>
  <c r="E1512" i="19"/>
  <c r="U1512" i="19"/>
  <c r="L1512" i="19"/>
  <c r="Q1512" i="19"/>
  <c r="K1512" i="19"/>
  <c r="I1512" i="19"/>
  <c r="H1512" i="19"/>
  <c r="T1512" i="19"/>
  <c r="R1512" i="19"/>
  <c r="Q1510" i="19"/>
  <c r="H1510" i="19"/>
  <c r="V1510" i="19"/>
  <c r="M1510" i="19"/>
  <c r="E1510" i="19"/>
  <c r="U1510" i="19"/>
  <c r="L1510" i="19"/>
  <c r="T1510" i="19"/>
  <c r="K1510" i="19"/>
  <c r="S1510" i="19"/>
  <c r="J1510" i="19"/>
  <c r="Z1510" i="19"/>
  <c r="R1510" i="19"/>
  <c r="O1510" i="19"/>
  <c r="N1510" i="19"/>
  <c r="I1510" i="19"/>
  <c r="G1510" i="19"/>
  <c r="F1510" i="19"/>
  <c r="AA1510" i="19"/>
  <c r="Z1508" i="19"/>
  <c r="N1508" i="19"/>
  <c r="F1508" i="19"/>
  <c r="T1508" i="19"/>
  <c r="K1508" i="19"/>
  <c r="S1508" i="19"/>
  <c r="J1508" i="19"/>
  <c r="R1508" i="19"/>
  <c r="I1508" i="19"/>
  <c r="Q1508" i="19"/>
  <c r="H1508" i="19"/>
  <c r="G1508" i="19"/>
  <c r="E1508" i="19"/>
  <c r="AA1508" i="19"/>
  <c r="V1508" i="19"/>
  <c r="U1508" i="19"/>
  <c r="O1508" i="19"/>
  <c r="M1508" i="19"/>
  <c r="L1508" i="19"/>
  <c r="U1506" i="19"/>
  <c r="L1506" i="19"/>
  <c r="R1506" i="19"/>
  <c r="I1506" i="19"/>
  <c r="Q1506" i="19"/>
  <c r="H1506" i="19"/>
  <c r="AA1506" i="19"/>
  <c r="O1506" i="19"/>
  <c r="G1506" i="19"/>
  <c r="Z1506" i="19"/>
  <c r="N1506" i="19"/>
  <c r="F1506" i="19"/>
  <c r="M1506" i="19"/>
  <c r="K1506" i="19"/>
  <c r="J1506" i="19"/>
  <c r="E1506" i="19"/>
  <c r="V1506" i="19"/>
  <c r="T1506" i="19"/>
  <c r="S1506" i="19"/>
  <c r="S1504" i="19"/>
  <c r="J1504" i="19"/>
  <c r="AA1504" i="19"/>
  <c r="O1504" i="19"/>
  <c r="G1504" i="19"/>
  <c r="Z1504" i="19"/>
  <c r="V1504" i="19"/>
  <c r="M1504" i="19"/>
  <c r="E1504" i="19"/>
  <c r="U1504" i="19"/>
  <c r="L1504" i="19"/>
  <c r="R1504" i="19"/>
  <c r="Q1504" i="19"/>
  <c r="N1504" i="19"/>
  <c r="K1504" i="19"/>
  <c r="I1504" i="19"/>
  <c r="H1504" i="19"/>
  <c r="F1504" i="19"/>
  <c r="T1504" i="19"/>
  <c r="Q1502" i="19"/>
  <c r="H1502" i="19"/>
  <c r="V1502" i="19"/>
  <c r="M1502" i="19"/>
  <c r="E1502" i="19"/>
  <c r="T1502" i="19"/>
  <c r="S1502" i="19"/>
  <c r="J1502" i="19"/>
  <c r="L1502" i="19"/>
  <c r="K1502" i="19"/>
  <c r="AA1502" i="19"/>
  <c r="I1502" i="19"/>
  <c r="Z1502" i="19"/>
  <c r="G1502" i="19"/>
  <c r="U1502" i="19"/>
  <c r="F1502" i="19"/>
  <c r="R1502" i="19"/>
  <c r="O1502" i="19"/>
  <c r="N1502" i="19"/>
  <c r="Z1500" i="19"/>
  <c r="N1500" i="19"/>
  <c r="T1500" i="19"/>
  <c r="K1500" i="19"/>
  <c r="Q1500" i="19"/>
  <c r="H1500" i="19"/>
  <c r="AA1500" i="19"/>
  <c r="J1500" i="19"/>
  <c r="V1500" i="19"/>
  <c r="I1500" i="19"/>
  <c r="U1500" i="19"/>
  <c r="G1500" i="19"/>
  <c r="S1500" i="19"/>
  <c r="F1500" i="19"/>
  <c r="R1500" i="19"/>
  <c r="E1500" i="19"/>
  <c r="O1500" i="19"/>
  <c r="M1500" i="19"/>
  <c r="L1500" i="19"/>
  <c r="Z1498" i="19"/>
  <c r="AA1498" i="19"/>
  <c r="N1498" i="19"/>
  <c r="F1498" i="19"/>
  <c r="V1498" i="19"/>
  <c r="M1498" i="19"/>
  <c r="E1498" i="19"/>
  <c r="U1498" i="19"/>
  <c r="L1498" i="19"/>
  <c r="T1498" i="19"/>
  <c r="K1498" i="19"/>
  <c r="S1498" i="19"/>
  <c r="J1498" i="19"/>
  <c r="R1498" i="19"/>
  <c r="I1498" i="19"/>
  <c r="Q1498" i="19"/>
  <c r="H1498" i="19"/>
  <c r="O1498" i="19"/>
  <c r="G1498" i="19"/>
  <c r="U1496" i="19"/>
  <c r="L1496" i="19"/>
  <c r="T1496" i="19"/>
  <c r="K1496" i="19"/>
  <c r="S1496" i="19"/>
  <c r="J1496" i="19"/>
  <c r="R1496" i="19"/>
  <c r="I1496" i="19"/>
  <c r="Q1496" i="19"/>
  <c r="H1496" i="19"/>
  <c r="AA1496" i="19"/>
  <c r="O1496" i="19"/>
  <c r="G1496" i="19"/>
  <c r="Z1496" i="19"/>
  <c r="N1496" i="19"/>
  <c r="F1496" i="19"/>
  <c r="V1496" i="19"/>
  <c r="M1496" i="19"/>
  <c r="E1496" i="19"/>
  <c r="S1494" i="19"/>
  <c r="J1494" i="19"/>
  <c r="R1494" i="19"/>
  <c r="I1494" i="19"/>
  <c r="Q1494" i="19"/>
  <c r="H1494" i="19"/>
  <c r="AA1494" i="19"/>
  <c r="O1494" i="19"/>
  <c r="G1494" i="19"/>
  <c r="Z1494" i="19"/>
  <c r="N1494" i="19"/>
  <c r="F1494" i="19"/>
  <c r="V1494" i="19"/>
  <c r="M1494" i="19"/>
  <c r="E1494" i="19"/>
  <c r="U1494" i="19"/>
  <c r="L1494" i="19"/>
  <c r="T1494" i="19"/>
  <c r="K1494" i="19"/>
  <c r="Q1492" i="19"/>
  <c r="H1492" i="19"/>
  <c r="AA1492" i="19"/>
  <c r="O1492" i="19"/>
  <c r="G1492" i="19"/>
  <c r="Z1492" i="19"/>
  <c r="N1492" i="19"/>
  <c r="F1492" i="19"/>
  <c r="V1492" i="19"/>
  <c r="M1492" i="19"/>
  <c r="E1492" i="19"/>
  <c r="U1492" i="19"/>
  <c r="L1492" i="19"/>
  <c r="T1492" i="19"/>
  <c r="K1492" i="19"/>
  <c r="S1492" i="19"/>
  <c r="J1492" i="19"/>
  <c r="R1492" i="19"/>
  <c r="I1492" i="19"/>
  <c r="Z1490" i="19"/>
  <c r="N1490" i="19"/>
  <c r="F1490" i="19"/>
  <c r="V1490" i="19"/>
  <c r="M1490" i="19"/>
  <c r="E1490" i="19"/>
  <c r="U1490" i="19"/>
  <c r="L1490" i="19"/>
  <c r="T1490" i="19"/>
  <c r="K1490" i="19"/>
  <c r="S1490" i="19"/>
  <c r="J1490" i="19"/>
  <c r="R1490" i="19"/>
  <c r="I1490" i="19"/>
  <c r="Q1490" i="19"/>
  <c r="H1490" i="19"/>
  <c r="AA1490" i="19"/>
  <c r="O1490" i="19"/>
  <c r="G1490" i="19"/>
  <c r="U1488" i="19"/>
  <c r="L1488" i="19"/>
  <c r="T1488" i="19"/>
  <c r="K1488" i="19"/>
  <c r="S1488" i="19"/>
  <c r="J1488" i="19"/>
  <c r="R1488" i="19"/>
  <c r="I1488" i="19"/>
  <c r="Q1488" i="19"/>
  <c r="H1488" i="19"/>
  <c r="AA1488" i="19"/>
  <c r="O1488" i="19"/>
  <c r="G1488" i="19"/>
  <c r="Z1488" i="19"/>
  <c r="N1488" i="19"/>
  <c r="F1488" i="19"/>
  <c r="V1488" i="19"/>
  <c r="M1488" i="19"/>
  <c r="E1488" i="19"/>
  <c r="S1486" i="19"/>
  <c r="J1486" i="19"/>
  <c r="R1486" i="19"/>
  <c r="I1486" i="19"/>
  <c r="Q1486" i="19"/>
  <c r="H1486" i="19"/>
  <c r="AA1486" i="19"/>
  <c r="O1486" i="19"/>
  <c r="G1486" i="19"/>
  <c r="Z1486" i="19"/>
  <c r="N1486" i="19"/>
  <c r="F1486" i="19"/>
  <c r="V1486" i="19"/>
  <c r="M1486" i="19"/>
  <c r="E1486" i="19"/>
  <c r="U1486" i="19"/>
  <c r="L1486" i="19"/>
  <c r="T1486" i="19"/>
  <c r="K1486" i="19"/>
  <c r="Q1484" i="19"/>
  <c r="H1484" i="19"/>
  <c r="AA1484" i="19"/>
  <c r="O1484" i="19"/>
  <c r="G1484" i="19"/>
  <c r="Z1484" i="19"/>
  <c r="N1484" i="19"/>
  <c r="F1484" i="19"/>
  <c r="V1484" i="19"/>
  <c r="M1484" i="19"/>
  <c r="E1484" i="19"/>
  <c r="U1484" i="19"/>
  <c r="L1484" i="19"/>
  <c r="T1484" i="19"/>
  <c r="K1484" i="19"/>
  <c r="S1484" i="19"/>
  <c r="J1484" i="19"/>
  <c r="R1484" i="19"/>
  <c r="I1484" i="19"/>
  <c r="Z1482" i="19"/>
  <c r="N1482" i="19"/>
  <c r="F1482" i="19"/>
  <c r="V1482" i="19"/>
  <c r="M1482" i="19"/>
  <c r="E1482" i="19"/>
  <c r="U1482" i="19"/>
  <c r="L1482" i="19"/>
  <c r="T1482" i="19"/>
  <c r="K1482" i="19"/>
  <c r="S1482" i="19"/>
  <c r="J1482" i="19"/>
  <c r="R1482" i="19"/>
  <c r="I1482" i="19"/>
  <c r="Q1482" i="19"/>
  <c r="H1482" i="19"/>
  <c r="AA1482" i="19"/>
  <c r="O1482" i="19"/>
  <c r="G1482" i="19"/>
  <c r="U1480" i="19"/>
  <c r="L1480" i="19"/>
  <c r="T1480" i="19"/>
  <c r="K1480" i="19"/>
  <c r="S1480" i="19"/>
  <c r="J1480" i="19"/>
  <c r="R1480" i="19"/>
  <c r="I1480" i="19"/>
  <c r="Q1480" i="19"/>
  <c r="H1480" i="19"/>
  <c r="AA1480" i="19"/>
  <c r="O1480" i="19"/>
  <c r="G1480" i="19"/>
  <c r="Z1480" i="19"/>
  <c r="N1480" i="19"/>
  <c r="F1480" i="19"/>
  <c r="V1480" i="19"/>
  <c r="M1480" i="19"/>
  <c r="E1480" i="19"/>
  <c r="S1478" i="19"/>
  <c r="J1478" i="19"/>
  <c r="R1478" i="19"/>
  <c r="I1478" i="19"/>
  <c r="Q1478" i="19"/>
  <c r="H1478" i="19"/>
  <c r="AA1478" i="19"/>
  <c r="O1478" i="19"/>
  <c r="G1478" i="19"/>
  <c r="Z1478" i="19"/>
  <c r="N1478" i="19"/>
  <c r="F1478" i="19"/>
  <c r="V1478" i="19"/>
  <c r="M1478" i="19"/>
  <c r="E1478" i="19"/>
  <c r="U1478" i="19"/>
  <c r="L1478" i="19"/>
  <c r="K1478" i="19"/>
  <c r="T1478" i="19"/>
  <c r="Q1476" i="19"/>
  <c r="H1476" i="19"/>
  <c r="AA1476" i="19"/>
  <c r="O1476" i="19"/>
  <c r="G1476" i="19"/>
  <c r="Z1476" i="19"/>
  <c r="N1476" i="19"/>
  <c r="F1476" i="19"/>
  <c r="V1476" i="19"/>
  <c r="M1476" i="19"/>
  <c r="E1476" i="19"/>
  <c r="U1476" i="19"/>
  <c r="L1476" i="19"/>
  <c r="T1476" i="19"/>
  <c r="K1476" i="19"/>
  <c r="S1476" i="19"/>
  <c r="J1476" i="19"/>
  <c r="R1476" i="19"/>
  <c r="I1476" i="19"/>
  <c r="Z1474" i="19"/>
  <c r="N1474" i="19"/>
  <c r="F1474" i="19"/>
  <c r="V1474" i="19"/>
  <c r="M1474" i="19"/>
  <c r="E1474" i="19"/>
  <c r="U1474" i="19"/>
  <c r="L1474" i="19"/>
  <c r="T1474" i="19"/>
  <c r="K1474" i="19"/>
  <c r="S1474" i="19"/>
  <c r="J1474" i="19"/>
  <c r="R1474" i="19"/>
  <c r="I1474" i="19"/>
  <c r="Q1474" i="19"/>
  <c r="H1474" i="19"/>
  <c r="AA1474" i="19"/>
  <c r="O1474" i="19"/>
  <c r="G1474" i="19"/>
  <c r="U1472" i="19"/>
  <c r="L1472" i="19"/>
  <c r="T1472" i="19"/>
  <c r="K1472" i="19"/>
  <c r="S1472" i="19"/>
  <c r="J1472" i="19"/>
  <c r="R1472" i="19"/>
  <c r="I1472" i="19"/>
  <c r="Q1472" i="19"/>
  <c r="H1472" i="19"/>
  <c r="AA1472" i="19"/>
  <c r="O1472" i="19"/>
  <c r="G1472" i="19"/>
  <c r="Z1472" i="19"/>
  <c r="N1472" i="19"/>
  <c r="F1472" i="19"/>
  <c r="M1472" i="19"/>
  <c r="E1472" i="19"/>
  <c r="V1472" i="19"/>
  <c r="S1470" i="19"/>
  <c r="J1470" i="19"/>
  <c r="R1470" i="19"/>
  <c r="I1470" i="19"/>
  <c r="Q1470" i="19"/>
  <c r="H1470" i="19"/>
  <c r="AA1470" i="19"/>
  <c r="O1470" i="19"/>
  <c r="G1470" i="19"/>
  <c r="Z1470" i="19"/>
  <c r="N1470" i="19"/>
  <c r="F1470" i="19"/>
  <c r="V1470" i="19"/>
  <c r="M1470" i="19"/>
  <c r="E1470" i="19"/>
  <c r="U1470" i="19"/>
  <c r="L1470" i="19"/>
  <c r="T1470" i="19"/>
  <c r="K1470" i="19"/>
  <c r="Q1468" i="19"/>
  <c r="H1468" i="19"/>
  <c r="AA1468" i="19"/>
  <c r="O1468" i="19"/>
  <c r="G1468" i="19"/>
  <c r="Z1468" i="19"/>
  <c r="N1468" i="19"/>
  <c r="F1468" i="19"/>
  <c r="V1468" i="19"/>
  <c r="M1468" i="19"/>
  <c r="E1468" i="19"/>
  <c r="U1468" i="19"/>
  <c r="L1468" i="19"/>
  <c r="T1468" i="19"/>
  <c r="K1468" i="19"/>
  <c r="S1468" i="19"/>
  <c r="J1468" i="19"/>
  <c r="R1468" i="19"/>
  <c r="I1468" i="19"/>
  <c r="Z1466" i="19"/>
  <c r="N1466" i="19"/>
  <c r="F1466" i="19"/>
  <c r="V1466" i="19"/>
  <c r="M1466" i="19"/>
  <c r="E1466" i="19"/>
  <c r="U1466" i="19"/>
  <c r="L1466" i="19"/>
  <c r="T1466" i="19"/>
  <c r="K1466" i="19"/>
  <c r="S1466" i="19"/>
  <c r="J1466" i="19"/>
  <c r="R1466" i="19"/>
  <c r="I1466" i="19"/>
  <c r="Q1466" i="19"/>
  <c r="H1466" i="19"/>
  <c r="O1466" i="19"/>
  <c r="G1466" i="19"/>
  <c r="AA1466" i="19"/>
  <c r="U1464" i="19"/>
  <c r="L1464" i="19"/>
  <c r="T1464" i="19"/>
  <c r="K1464" i="19"/>
  <c r="S1464" i="19"/>
  <c r="J1464" i="19"/>
  <c r="R1464" i="19"/>
  <c r="I1464" i="19"/>
  <c r="Q1464" i="19"/>
  <c r="H1464" i="19"/>
  <c r="AA1464" i="19"/>
  <c r="O1464" i="19"/>
  <c r="G1464" i="19"/>
  <c r="Z1464" i="19"/>
  <c r="N1464" i="19"/>
  <c r="F1464" i="19"/>
  <c r="V1464" i="19"/>
  <c r="M1464" i="19"/>
  <c r="E1464" i="19"/>
  <c r="S1462" i="19"/>
  <c r="J1462" i="19"/>
  <c r="R1462" i="19"/>
  <c r="I1462" i="19"/>
  <c r="Q1462" i="19"/>
  <c r="H1462" i="19"/>
  <c r="AA1462" i="19"/>
  <c r="O1462" i="19"/>
  <c r="G1462" i="19"/>
  <c r="Z1462" i="19"/>
  <c r="N1462" i="19"/>
  <c r="F1462" i="19"/>
  <c r="V1462" i="19"/>
  <c r="M1462" i="19"/>
  <c r="E1462" i="19"/>
  <c r="U1462" i="19"/>
  <c r="L1462" i="19"/>
  <c r="T1462" i="19"/>
  <c r="K1462" i="19"/>
  <c r="Q1460" i="19"/>
  <c r="H1460" i="19"/>
  <c r="AA1460" i="19"/>
  <c r="O1460" i="19"/>
  <c r="G1460" i="19"/>
  <c r="Z1460" i="19"/>
  <c r="N1460" i="19"/>
  <c r="F1460" i="19"/>
  <c r="V1460" i="19"/>
  <c r="M1460" i="19"/>
  <c r="E1460" i="19"/>
  <c r="U1460" i="19"/>
  <c r="L1460" i="19"/>
  <c r="T1460" i="19"/>
  <c r="K1460" i="19"/>
  <c r="S1460" i="19"/>
  <c r="J1460" i="19"/>
  <c r="R1460" i="19"/>
  <c r="I1460" i="19"/>
  <c r="Z1458" i="19"/>
  <c r="N1458" i="19"/>
  <c r="F1458" i="19"/>
  <c r="V1458" i="19"/>
  <c r="M1458" i="19"/>
  <c r="E1458" i="19"/>
  <c r="U1458" i="19"/>
  <c r="L1458" i="19"/>
  <c r="T1458" i="19"/>
  <c r="K1458" i="19"/>
  <c r="S1458" i="19"/>
  <c r="J1458" i="19"/>
  <c r="R1458" i="19"/>
  <c r="I1458" i="19"/>
  <c r="Q1458" i="19"/>
  <c r="H1458" i="19"/>
  <c r="AA1458" i="19"/>
  <c r="O1458" i="19"/>
  <c r="G1458" i="19"/>
  <c r="U1456" i="19"/>
  <c r="L1456" i="19"/>
  <c r="T1456" i="19"/>
  <c r="K1456" i="19"/>
  <c r="S1456" i="19"/>
  <c r="J1456" i="19"/>
  <c r="R1456" i="19"/>
  <c r="I1456" i="19"/>
  <c r="Q1456" i="19"/>
  <c r="H1456" i="19"/>
  <c r="AA1456" i="19"/>
  <c r="O1456" i="19"/>
  <c r="G1456" i="19"/>
  <c r="Z1456" i="19"/>
  <c r="N1456" i="19"/>
  <c r="F1456" i="19"/>
  <c r="V1456" i="19"/>
  <c r="M1456" i="19"/>
  <c r="E1456" i="19"/>
  <c r="S1454" i="19"/>
  <c r="J1454" i="19"/>
  <c r="R1454" i="19"/>
  <c r="I1454" i="19"/>
  <c r="Q1454" i="19"/>
  <c r="H1454" i="19"/>
  <c r="AA1454" i="19"/>
  <c r="O1454" i="19"/>
  <c r="G1454" i="19"/>
  <c r="Z1454" i="19"/>
  <c r="N1454" i="19"/>
  <c r="F1454" i="19"/>
  <c r="V1454" i="19"/>
  <c r="M1454" i="19"/>
  <c r="E1454" i="19"/>
  <c r="U1454" i="19"/>
  <c r="L1454" i="19"/>
  <c r="T1454" i="19"/>
  <c r="K1454" i="19"/>
  <c r="Q1452" i="19"/>
  <c r="H1452" i="19"/>
  <c r="AA1452" i="19"/>
  <c r="O1452" i="19"/>
  <c r="G1452" i="19"/>
  <c r="Z1452" i="19"/>
  <c r="N1452" i="19"/>
  <c r="F1452" i="19"/>
  <c r="V1452" i="19"/>
  <c r="M1452" i="19"/>
  <c r="E1452" i="19"/>
  <c r="U1452" i="19"/>
  <c r="L1452" i="19"/>
  <c r="T1452" i="19"/>
  <c r="K1452" i="19"/>
  <c r="S1452" i="19"/>
  <c r="J1452" i="19"/>
  <c r="R1452" i="19"/>
  <c r="I1452" i="19"/>
  <c r="Z1450" i="19"/>
  <c r="N1450" i="19"/>
  <c r="F1450" i="19"/>
  <c r="V1450" i="19"/>
  <c r="M1450" i="19"/>
  <c r="E1450" i="19"/>
  <c r="U1450" i="19"/>
  <c r="L1450" i="19"/>
  <c r="T1450" i="19"/>
  <c r="K1450" i="19"/>
  <c r="S1450" i="19"/>
  <c r="J1450" i="19"/>
  <c r="R1450" i="19"/>
  <c r="I1450" i="19"/>
  <c r="Q1450" i="19"/>
  <c r="H1450" i="19"/>
  <c r="AA1450" i="19"/>
  <c r="O1450" i="19"/>
  <c r="G1450" i="19"/>
  <c r="U1448" i="19"/>
  <c r="L1448" i="19"/>
  <c r="T1448" i="19"/>
  <c r="K1448" i="19"/>
  <c r="S1448" i="19"/>
  <c r="J1448" i="19"/>
  <c r="R1448" i="19"/>
  <c r="I1448" i="19"/>
  <c r="Q1448" i="19"/>
  <c r="H1448" i="19"/>
  <c r="AA1448" i="19"/>
  <c r="O1448" i="19"/>
  <c r="G1448" i="19"/>
  <c r="Z1448" i="19"/>
  <c r="N1448" i="19"/>
  <c r="F1448" i="19"/>
  <c r="V1448" i="19"/>
  <c r="M1448" i="19"/>
  <c r="E1448" i="19"/>
  <c r="S1446" i="19"/>
  <c r="J1446" i="19"/>
  <c r="R1446" i="19"/>
  <c r="I1446" i="19"/>
  <c r="Q1446" i="19"/>
  <c r="H1446" i="19"/>
  <c r="AA1446" i="19"/>
  <c r="O1446" i="19"/>
  <c r="G1446" i="19"/>
  <c r="Z1446" i="19"/>
  <c r="N1446" i="19"/>
  <c r="F1446" i="19"/>
  <c r="V1446" i="19"/>
  <c r="M1446" i="19"/>
  <c r="E1446" i="19"/>
  <c r="U1446" i="19"/>
  <c r="L1446" i="19"/>
  <c r="K1446" i="19"/>
  <c r="T1446" i="19"/>
  <c r="Q1444" i="19"/>
  <c r="H1444" i="19"/>
  <c r="AA1444" i="19"/>
  <c r="O1444" i="19"/>
  <c r="G1444" i="19"/>
  <c r="Z1444" i="19"/>
  <c r="N1444" i="19"/>
  <c r="F1444" i="19"/>
  <c r="V1444" i="19"/>
  <c r="M1444" i="19"/>
  <c r="E1444" i="19"/>
  <c r="U1444" i="19"/>
  <c r="L1444" i="19"/>
  <c r="T1444" i="19"/>
  <c r="K1444" i="19"/>
  <c r="S1444" i="19"/>
  <c r="J1444" i="19"/>
  <c r="R1444" i="19"/>
  <c r="I1444" i="19"/>
  <c r="Z1442" i="19"/>
  <c r="N1442" i="19"/>
  <c r="F1442" i="19"/>
  <c r="V1442" i="19"/>
  <c r="M1442" i="19"/>
  <c r="E1442" i="19"/>
  <c r="U1442" i="19"/>
  <c r="L1442" i="19"/>
  <c r="T1442" i="19"/>
  <c r="K1442" i="19"/>
  <c r="S1442" i="19"/>
  <c r="J1442" i="19"/>
  <c r="R1442" i="19"/>
  <c r="I1442" i="19"/>
  <c r="Q1442" i="19"/>
  <c r="H1442" i="19"/>
  <c r="AA1442" i="19"/>
  <c r="O1442" i="19"/>
  <c r="G1442" i="19"/>
  <c r="U1440" i="19"/>
  <c r="L1440" i="19"/>
  <c r="T1440" i="19"/>
  <c r="K1440" i="19"/>
  <c r="S1440" i="19"/>
  <c r="J1440" i="19"/>
  <c r="R1440" i="19"/>
  <c r="I1440" i="19"/>
  <c r="Q1440" i="19"/>
  <c r="H1440" i="19"/>
  <c r="AA1440" i="19"/>
  <c r="O1440" i="19"/>
  <c r="G1440" i="19"/>
  <c r="Z1440" i="19"/>
  <c r="N1440" i="19"/>
  <c r="F1440" i="19"/>
  <c r="M1440" i="19"/>
  <c r="E1440" i="19"/>
  <c r="V1440" i="19"/>
  <c r="S1438" i="19"/>
  <c r="J1438" i="19"/>
  <c r="R1438" i="19"/>
  <c r="I1438" i="19"/>
  <c r="Q1438" i="19"/>
  <c r="H1438" i="19"/>
  <c r="AA1438" i="19"/>
  <c r="O1438" i="19"/>
  <c r="G1438" i="19"/>
  <c r="Z1438" i="19"/>
  <c r="N1438" i="19"/>
  <c r="F1438" i="19"/>
  <c r="V1438" i="19"/>
  <c r="M1438" i="19"/>
  <c r="E1438" i="19"/>
  <c r="U1438" i="19"/>
  <c r="L1438" i="19"/>
  <c r="T1438" i="19"/>
  <c r="K1438" i="19"/>
  <c r="Q1436" i="19"/>
  <c r="H1436" i="19"/>
  <c r="AA1436" i="19"/>
  <c r="O1436" i="19"/>
  <c r="G1436" i="19"/>
  <c r="Z1436" i="19"/>
  <c r="N1436" i="19"/>
  <c r="F1436" i="19"/>
  <c r="V1436" i="19"/>
  <c r="M1436" i="19"/>
  <c r="E1436" i="19"/>
  <c r="U1436" i="19"/>
  <c r="L1436" i="19"/>
  <c r="T1436" i="19"/>
  <c r="K1436" i="19"/>
  <c r="S1436" i="19"/>
  <c r="J1436" i="19"/>
  <c r="R1436" i="19"/>
  <c r="I1436" i="19"/>
  <c r="Z1434" i="19"/>
  <c r="N1434" i="19"/>
  <c r="F1434" i="19"/>
  <c r="V1434" i="19"/>
  <c r="M1434" i="19"/>
  <c r="E1434" i="19"/>
  <c r="U1434" i="19"/>
  <c r="L1434" i="19"/>
  <c r="T1434" i="19"/>
  <c r="K1434" i="19"/>
  <c r="S1434" i="19"/>
  <c r="J1434" i="19"/>
  <c r="R1434" i="19"/>
  <c r="I1434" i="19"/>
  <c r="Q1434" i="19"/>
  <c r="H1434" i="19"/>
  <c r="O1434" i="19"/>
  <c r="G1434" i="19"/>
  <c r="AA1434" i="19"/>
  <c r="U1432" i="19"/>
  <c r="L1432" i="19"/>
  <c r="T1432" i="19"/>
  <c r="K1432" i="19"/>
  <c r="S1432" i="19"/>
  <c r="J1432" i="19"/>
  <c r="R1432" i="19"/>
  <c r="I1432" i="19"/>
  <c r="Q1432" i="19"/>
  <c r="H1432" i="19"/>
  <c r="AA1432" i="19"/>
  <c r="O1432" i="19"/>
  <c r="G1432" i="19"/>
  <c r="Z1432" i="19"/>
  <c r="N1432" i="19"/>
  <c r="F1432" i="19"/>
  <c r="V1432" i="19"/>
  <c r="M1432" i="19"/>
  <c r="E1432" i="19"/>
  <c r="S1430" i="19"/>
  <c r="J1430" i="19"/>
  <c r="R1430" i="19"/>
  <c r="I1430" i="19"/>
  <c r="Q1430" i="19"/>
  <c r="H1430" i="19"/>
  <c r="AA1430" i="19"/>
  <c r="O1430" i="19"/>
  <c r="G1430" i="19"/>
  <c r="Z1430" i="19"/>
  <c r="N1430" i="19"/>
  <c r="F1430" i="19"/>
  <c r="V1430" i="19"/>
  <c r="M1430" i="19"/>
  <c r="E1430" i="19"/>
  <c r="U1430" i="19"/>
  <c r="L1430" i="19"/>
  <c r="T1430" i="19"/>
  <c r="K1430" i="19"/>
  <c r="Q1428" i="19"/>
  <c r="H1428" i="19"/>
  <c r="AA1428" i="19"/>
  <c r="O1428" i="19"/>
  <c r="G1428" i="19"/>
  <c r="Z1428" i="19"/>
  <c r="N1428" i="19"/>
  <c r="F1428" i="19"/>
  <c r="V1428" i="19"/>
  <c r="M1428" i="19"/>
  <c r="E1428" i="19"/>
  <c r="U1428" i="19"/>
  <c r="L1428" i="19"/>
  <c r="T1428" i="19"/>
  <c r="K1428" i="19"/>
  <c r="S1428" i="19"/>
  <c r="J1428" i="19"/>
  <c r="R1428" i="19"/>
  <c r="I1428" i="19"/>
  <c r="Z1426" i="19"/>
  <c r="N1426" i="19"/>
  <c r="F1426" i="19"/>
  <c r="V1426" i="19"/>
  <c r="M1426" i="19"/>
  <c r="E1426" i="19"/>
  <c r="U1426" i="19"/>
  <c r="L1426" i="19"/>
  <c r="T1426" i="19"/>
  <c r="K1426" i="19"/>
  <c r="S1426" i="19"/>
  <c r="J1426" i="19"/>
  <c r="R1426" i="19"/>
  <c r="I1426" i="19"/>
  <c r="Q1426" i="19"/>
  <c r="H1426" i="19"/>
  <c r="AA1426" i="19"/>
  <c r="O1426" i="19"/>
  <c r="G1426" i="19"/>
  <c r="U1424" i="19"/>
  <c r="L1424" i="19"/>
  <c r="T1424" i="19"/>
  <c r="K1424" i="19"/>
  <c r="S1424" i="19"/>
  <c r="J1424" i="19"/>
  <c r="R1424" i="19"/>
  <c r="I1424" i="19"/>
  <c r="Q1424" i="19"/>
  <c r="H1424" i="19"/>
  <c r="AA1424" i="19"/>
  <c r="O1424" i="19"/>
  <c r="G1424" i="19"/>
  <c r="Z1424" i="19"/>
  <c r="N1424" i="19"/>
  <c r="F1424" i="19"/>
  <c r="V1424" i="19"/>
  <c r="M1424" i="19"/>
  <c r="E1424" i="19"/>
  <c r="S1422" i="19"/>
  <c r="J1422" i="19"/>
  <c r="R1422" i="19"/>
  <c r="I1422" i="19"/>
  <c r="Q1422" i="19"/>
  <c r="H1422" i="19"/>
  <c r="AA1422" i="19"/>
  <c r="O1422" i="19"/>
  <c r="G1422" i="19"/>
  <c r="Z1422" i="19"/>
  <c r="N1422" i="19"/>
  <c r="F1422" i="19"/>
  <c r="V1422" i="19"/>
  <c r="M1422" i="19"/>
  <c r="E1422" i="19"/>
  <c r="U1422" i="19"/>
  <c r="L1422" i="19"/>
  <c r="T1422" i="19"/>
  <c r="K1422" i="19"/>
  <c r="Q1420" i="19"/>
  <c r="H1420" i="19"/>
  <c r="AA1420" i="19"/>
  <c r="O1420" i="19"/>
  <c r="G1420" i="19"/>
  <c r="Z1420" i="19"/>
  <c r="N1420" i="19"/>
  <c r="F1420" i="19"/>
  <c r="V1420" i="19"/>
  <c r="M1420" i="19"/>
  <c r="E1420" i="19"/>
  <c r="U1420" i="19"/>
  <c r="L1420" i="19"/>
  <c r="T1420" i="19"/>
  <c r="K1420" i="19"/>
  <c r="S1420" i="19"/>
  <c r="J1420" i="19"/>
  <c r="R1420" i="19"/>
  <c r="I1420" i="19"/>
  <c r="Z1418" i="19"/>
  <c r="N1418" i="19"/>
  <c r="F1418" i="19"/>
  <c r="V1418" i="19"/>
  <c r="M1418" i="19"/>
  <c r="E1418" i="19"/>
  <c r="U1418" i="19"/>
  <c r="L1418" i="19"/>
  <c r="T1418" i="19"/>
  <c r="K1418" i="19"/>
  <c r="S1418" i="19"/>
  <c r="J1418" i="19"/>
  <c r="R1418" i="19"/>
  <c r="I1418" i="19"/>
  <c r="Q1418" i="19"/>
  <c r="H1418" i="19"/>
  <c r="AA1418" i="19"/>
  <c r="O1418" i="19"/>
  <c r="G1418" i="19"/>
  <c r="U1416" i="19"/>
  <c r="L1416" i="19"/>
  <c r="T1416" i="19"/>
  <c r="K1416" i="19"/>
  <c r="S1416" i="19"/>
  <c r="J1416" i="19"/>
  <c r="R1416" i="19"/>
  <c r="I1416" i="19"/>
  <c r="Q1416" i="19"/>
  <c r="H1416" i="19"/>
  <c r="AA1416" i="19"/>
  <c r="O1416" i="19"/>
  <c r="G1416" i="19"/>
  <c r="Z1416" i="19"/>
  <c r="N1416" i="19"/>
  <c r="F1416" i="19"/>
  <c r="V1416" i="19"/>
  <c r="M1416" i="19"/>
  <c r="E1416" i="19"/>
  <c r="S1414" i="19"/>
  <c r="J1414" i="19"/>
  <c r="R1414" i="19"/>
  <c r="I1414" i="19"/>
  <c r="Q1414" i="19"/>
  <c r="H1414" i="19"/>
  <c r="AA1414" i="19"/>
  <c r="O1414" i="19"/>
  <c r="G1414" i="19"/>
  <c r="Z1414" i="19"/>
  <c r="N1414" i="19"/>
  <c r="F1414" i="19"/>
  <c r="V1414" i="19"/>
  <c r="M1414" i="19"/>
  <c r="E1414" i="19"/>
  <c r="U1414" i="19"/>
  <c r="L1414" i="19"/>
  <c r="K1414" i="19"/>
  <c r="T1414" i="19"/>
  <c r="Q1412" i="19"/>
  <c r="H1412" i="19"/>
  <c r="AA1412" i="19"/>
  <c r="O1412" i="19"/>
  <c r="G1412" i="19"/>
  <c r="Z1412" i="19"/>
  <c r="N1412" i="19"/>
  <c r="F1412" i="19"/>
  <c r="V1412" i="19"/>
  <c r="M1412" i="19"/>
  <c r="E1412" i="19"/>
  <c r="U1412" i="19"/>
  <c r="L1412" i="19"/>
  <c r="T1412" i="19"/>
  <c r="K1412" i="19"/>
  <c r="S1412" i="19"/>
  <c r="J1412" i="19"/>
  <c r="R1412" i="19"/>
  <c r="I1412" i="19"/>
  <c r="Z1410" i="19"/>
  <c r="N1410" i="19"/>
  <c r="F1410" i="19"/>
  <c r="V1410" i="19"/>
  <c r="M1410" i="19"/>
  <c r="E1410" i="19"/>
  <c r="U1410" i="19"/>
  <c r="L1410" i="19"/>
  <c r="T1410" i="19"/>
  <c r="K1410" i="19"/>
  <c r="S1410" i="19"/>
  <c r="J1410" i="19"/>
  <c r="R1410" i="19"/>
  <c r="I1410" i="19"/>
  <c r="Q1410" i="19"/>
  <c r="H1410" i="19"/>
  <c r="AA1410" i="19"/>
  <c r="O1410" i="19"/>
  <c r="G1410" i="19"/>
  <c r="U1408" i="19"/>
  <c r="L1408" i="19"/>
  <c r="T1408" i="19"/>
  <c r="K1408" i="19"/>
  <c r="S1408" i="19"/>
  <c r="J1408" i="19"/>
  <c r="R1408" i="19"/>
  <c r="I1408" i="19"/>
  <c r="Q1408" i="19"/>
  <c r="H1408" i="19"/>
  <c r="AA1408" i="19"/>
  <c r="O1408" i="19"/>
  <c r="G1408" i="19"/>
  <c r="Z1408" i="19"/>
  <c r="N1408" i="19"/>
  <c r="F1408" i="19"/>
  <c r="M1408" i="19"/>
  <c r="E1408" i="19"/>
  <c r="V1408" i="19"/>
  <c r="S1406" i="19"/>
  <c r="J1406" i="19"/>
  <c r="Q1406" i="19"/>
  <c r="H1406" i="19"/>
  <c r="Z1406" i="19"/>
  <c r="N1406" i="19"/>
  <c r="F1406" i="19"/>
  <c r="V1406" i="19"/>
  <c r="M1406" i="19"/>
  <c r="E1406" i="19"/>
  <c r="U1406" i="19"/>
  <c r="L1406" i="19"/>
  <c r="O1406" i="19"/>
  <c r="K1406" i="19"/>
  <c r="I1406" i="19"/>
  <c r="G1406" i="19"/>
  <c r="AA1406" i="19"/>
  <c r="T1406" i="19"/>
  <c r="R1406" i="19"/>
  <c r="Z1404" i="19"/>
  <c r="N1404" i="19"/>
  <c r="F1404" i="19"/>
  <c r="U1404" i="19"/>
  <c r="L1404" i="19"/>
  <c r="T1404" i="19"/>
  <c r="K1404" i="19"/>
  <c r="S1404" i="19"/>
  <c r="J1404" i="19"/>
  <c r="V1404" i="19"/>
  <c r="E1404" i="19"/>
  <c r="R1404" i="19"/>
  <c r="Q1404" i="19"/>
  <c r="O1404" i="19"/>
  <c r="M1404" i="19"/>
  <c r="I1404" i="19"/>
  <c r="H1404" i="19"/>
  <c r="AA1404" i="19"/>
  <c r="G1404" i="19"/>
  <c r="S1402" i="19"/>
  <c r="J1402" i="19"/>
  <c r="R1402" i="19"/>
  <c r="I1402" i="19"/>
  <c r="Q1402" i="19"/>
  <c r="H1402" i="19"/>
  <c r="T1402" i="19"/>
  <c r="E1402" i="19"/>
  <c r="O1402" i="19"/>
  <c r="N1402" i="19"/>
  <c r="M1402" i="19"/>
  <c r="AA1402" i="19"/>
  <c r="L1402" i="19"/>
  <c r="Z1402" i="19"/>
  <c r="K1402" i="19"/>
  <c r="V1402" i="19"/>
  <c r="G1402" i="19"/>
  <c r="F1402" i="19"/>
  <c r="U1402" i="19"/>
  <c r="Q1400" i="19"/>
  <c r="H1400" i="19"/>
  <c r="AA1400" i="19"/>
  <c r="O1400" i="19"/>
  <c r="G1400" i="19"/>
  <c r="Z1400" i="19"/>
  <c r="N1400" i="19"/>
  <c r="F1400" i="19"/>
  <c r="R1400" i="19"/>
  <c r="M1400" i="19"/>
  <c r="L1400" i="19"/>
  <c r="K1400" i="19"/>
  <c r="V1400" i="19"/>
  <c r="J1400" i="19"/>
  <c r="U1400" i="19"/>
  <c r="I1400" i="19"/>
  <c r="T1400" i="19"/>
  <c r="E1400" i="19"/>
  <c r="S1400" i="19"/>
  <c r="Z1398" i="19"/>
  <c r="N1398" i="19"/>
  <c r="F1398" i="19"/>
  <c r="V1398" i="19"/>
  <c r="M1398" i="19"/>
  <c r="E1398" i="19"/>
  <c r="U1398" i="19"/>
  <c r="L1398" i="19"/>
  <c r="K1398" i="19"/>
  <c r="J1398" i="19"/>
  <c r="AA1398" i="19"/>
  <c r="I1398" i="19"/>
  <c r="T1398" i="19"/>
  <c r="H1398" i="19"/>
  <c r="S1398" i="19"/>
  <c r="G1398" i="19"/>
  <c r="R1398" i="19"/>
  <c r="Q1398" i="19"/>
  <c r="O1398" i="19"/>
  <c r="U1396" i="19"/>
  <c r="L1396" i="19"/>
  <c r="T1396" i="19"/>
  <c r="K1396" i="19"/>
  <c r="S1396" i="19"/>
  <c r="J1396" i="19"/>
  <c r="AA1396" i="19"/>
  <c r="I1396" i="19"/>
  <c r="Z1396" i="19"/>
  <c r="H1396" i="19"/>
  <c r="V1396" i="19"/>
  <c r="G1396" i="19"/>
  <c r="R1396" i="19"/>
  <c r="F1396" i="19"/>
  <c r="Q1396" i="19"/>
  <c r="E1396" i="19"/>
  <c r="O1396" i="19"/>
  <c r="N1396" i="19"/>
  <c r="M1396" i="19"/>
  <c r="S1394" i="19"/>
  <c r="J1394" i="19"/>
  <c r="R1394" i="19"/>
  <c r="I1394" i="19"/>
  <c r="Q1394" i="19"/>
  <c r="H1394" i="19"/>
  <c r="AA1394" i="19"/>
  <c r="L1394" i="19"/>
  <c r="Z1394" i="19"/>
  <c r="K1394" i="19"/>
  <c r="V1394" i="19"/>
  <c r="G1394" i="19"/>
  <c r="U1394" i="19"/>
  <c r="F1394" i="19"/>
  <c r="T1394" i="19"/>
  <c r="E1394" i="19"/>
  <c r="O1394" i="19"/>
  <c r="N1394" i="19"/>
  <c r="M1394" i="19"/>
  <c r="Q1392" i="19"/>
  <c r="H1392" i="19"/>
  <c r="AA1392" i="19"/>
  <c r="O1392" i="19"/>
  <c r="G1392" i="19"/>
  <c r="Z1392" i="19"/>
  <c r="N1392" i="19"/>
  <c r="F1392" i="19"/>
  <c r="V1392" i="19"/>
  <c r="J1392" i="19"/>
  <c r="U1392" i="19"/>
  <c r="I1392" i="19"/>
  <c r="T1392" i="19"/>
  <c r="E1392" i="19"/>
  <c r="S1392" i="19"/>
  <c r="R1392" i="19"/>
  <c r="M1392" i="19"/>
  <c r="L1392" i="19"/>
  <c r="K1392" i="19"/>
  <c r="V1390" i="19"/>
  <c r="M1390" i="19"/>
  <c r="E1390" i="19"/>
  <c r="U1390" i="19"/>
  <c r="L1390" i="19"/>
  <c r="T1390" i="19"/>
  <c r="I1390" i="19"/>
  <c r="S1390" i="19"/>
  <c r="H1390" i="19"/>
  <c r="R1390" i="19"/>
  <c r="G1390" i="19"/>
  <c r="Q1390" i="19"/>
  <c r="F1390" i="19"/>
  <c r="O1390" i="19"/>
  <c r="N1390" i="19"/>
  <c r="AA1390" i="19"/>
  <c r="K1390" i="19"/>
  <c r="Z1390" i="19"/>
  <c r="J1390" i="19"/>
  <c r="T1388" i="19"/>
  <c r="K1388" i="19"/>
  <c r="S1388" i="19"/>
  <c r="J1388" i="19"/>
  <c r="Z1388" i="19"/>
  <c r="L1388" i="19"/>
  <c r="V1388" i="19"/>
  <c r="I1388" i="19"/>
  <c r="U1388" i="19"/>
  <c r="H1388" i="19"/>
  <c r="R1388" i="19"/>
  <c r="G1388" i="19"/>
  <c r="Q1388" i="19"/>
  <c r="F1388" i="19"/>
  <c r="O1388" i="19"/>
  <c r="E1388" i="19"/>
  <c r="N1388" i="19"/>
  <c r="AA1388" i="19"/>
  <c r="M1388" i="19"/>
  <c r="Q1386" i="19"/>
  <c r="H1386" i="19"/>
  <c r="AA1386" i="19"/>
  <c r="O1386" i="19"/>
  <c r="G1386" i="19"/>
  <c r="Z1386" i="19"/>
  <c r="N1386" i="19"/>
  <c r="F1386" i="19"/>
  <c r="V1386" i="19"/>
  <c r="M1386" i="19"/>
  <c r="E1386" i="19"/>
  <c r="U1386" i="19"/>
  <c r="L1386" i="19"/>
  <c r="T1386" i="19"/>
  <c r="K1386" i="19"/>
  <c r="S1386" i="19"/>
  <c r="J1386" i="19"/>
  <c r="R1386" i="19"/>
  <c r="I1386" i="19"/>
  <c r="Z1384" i="19"/>
  <c r="N1384" i="19"/>
  <c r="F1384" i="19"/>
  <c r="V1384" i="19"/>
  <c r="M1384" i="19"/>
  <c r="E1384" i="19"/>
  <c r="U1384" i="19"/>
  <c r="L1384" i="19"/>
  <c r="T1384" i="19"/>
  <c r="K1384" i="19"/>
  <c r="S1384" i="19"/>
  <c r="J1384" i="19"/>
  <c r="R1384" i="19"/>
  <c r="I1384" i="19"/>
  <c r="Q1384" i="19"/>
  <c r="H1384" i="19"/>
  <c r="O1384" i="19"/>
  <c r="G1384" i="19"/>
  <c r="AA1384" i="19"/>
  <c r="U1382" i="19"/>
  <c r="L1382" i="19"/>
  <c r="T1382" i="19"/>
  <c r="K1382" i="19"/>
  <c r="S1382" i="19"/>
  <c r="J1382" i="19"/>
  <c r="R1382" i="19"/>
  <c r="I1382" i="19"/>
  <c r="Q1382" i="19"/>
  <c r="H1382" i="19"/>
  <c r="AA1382" i="19"/>
  <c r="O1382" i="19"/>
  <c r="G1382" i="19"/>
  <c r="Z1382" i="19"/>
  <c r="N1382" i="19"/>
  <c r="F1382" i="19"/>
  <c r="V1382" i="19"/>
  <c r="M1382" i="19"/>
  <c r="E1382" i="19"/>
  <c r="S1380" i="19"/>
  <c r="J1380" i="19"/>
  <c r="R1380" i="19"/>
  <c r="I1380" i="19"/>
  <c r="Q1380" i="19"/>
  <c r="H1380" i="19"/>
  <c r="AA1380" i="19"/>
  <c r="O1380" i="19"/>
  <c r="G1380" i="19"/>
  <c r="Z1380" i="19"/>
  <c r="N1380" i="19"/>
  <c r="F1380" i="19"/>
  <c r="V1380" i="19"/>
  <c r="M1380" i="19"/>
  <c r="E1380" i="19"/>
  <c r="U1380" i="19"/>
  <c r="L1380" i="19"/>
  <c r="T1380" i="19"/>
  <c r="K1380" i="19"/>
  <c r="Q1378" i="19"/>
  <c r="H1378" i="19"/>
  <c r="AA1378" i="19"/>
  <c r="O1378" i="19"/>
  <c r="G1378" i="19"/>
  <c r="Z1378" i="19"/>
  <c r="N1378" i="19"/>
  <c r="F1378" i="19"/>
  <c r="V1378" i="19"/>
  <c r="M1378" i="19"/>
  <c r="E1378" i="19"/>
  <c r="U1378" i="19"/>
  <c r="L1378" i="19"/>
  <c r="T1378" i="19"/>
  <c r="K1378" i="19"/>
  <c r="S1378" i="19"/>
  <c r="J1378" i="19"/>
  <c r="R1378" i="19"/>
  <c r="I1378" i="19"/>
  <c r="Z1376" i="19"/>
  <c r="N1376" i="19"/>
  <c r="F1376" i="19"/>
  <c r="V1376" i="19"/>
  <c r="M1376" i="19"/>
  <c r="E1376" i="19"/>
  <c r="U1376" i="19"/>
  <c r="L1376" i="19"/>
  <c r="T1376" i="19"/>
  <c r="K1376" i="19"/>
  <c r="S1376" i="19"/>
  <c r="J1376" i="19"/>
  <c r="R1376" i="19"/>
  <c r="I1376" i="19"/>
  <c r="Q1376" i="19"/>
  <c r="H1376" i="19"/>
  <c r="AA1376" i="19"/>
  <c r="O1376" i="19"/>
  <c r="G1376" i="19"/>
  <c r="U1374" i="19"/>
  <c r="L1374" i="19"/>
  <c r="T1374" i="19"/>
  <c r="K1374" i="19"/>
  <c r="S1374" i="19"/>
  <c r="J1374" i="19"/>
  <c r="R1374" i="19"/>
  <c r="I1374" i="19"/>
  <c r="Q1374" i="19"/>
  <c r="H1374" i="19"/>
  <c r="AA1374" i="19"/>
  <c r="O1374" i="19"/>
  <c r="G1374" i="19"/>
  <c r="Z1374" i="19"/>
  <c r="N1374" i="19"/>
  <c r="F1374" i="19"/>
  <c r="V1374" i="19"/>
  <c r="M1374" i="19"/>
  <c r="E1374" i="19"/>
  <c r="S1372" i="19"/>
  <c r="J1372" i="19"/>
  <c r="R1372" i="19"/>
  <c r="I1372" i="19"/>
  <c r="Q1372" i="19"/>
  <c r="H1372" i="19"/>
  <c r="AA1372" i="19"/>
  <c r="O1372" i="19"/>
  <c r="G1372" i="19"/>
  <c r="Z1372" i="19"/>
  <c r="N1372" i="19"/>
  <c r="F1372" i="19"/>
  <c r="V1372" i="19"/>
  <c r="M1372" i="19"/>
  <c r="E1372" i="19"/>
  <c r="U1372" i="19"/>
  <c r="L1372" i="19"/>
  <c r="T1372" i="19"/>
  <c r="K1372" i="19"/>
  <c r="Q1370" i="19"/>
  <c r="H1370" i="19"/>
  <c r="AA1370" i="19"/>
  <c r="O1370" i="19"/>
  <c r="G1370" i="19"/>
  <c r="Z1370" i="19"/>
  <c r="N1370" i="19"/>
  <c r="F1370" i="19"/>
  <c r="V1370" i="19"/>
  <c r="M1370" i="19"/>
  <c r="E1370" i="19"/>
  <c r="U1370" i="19"/>
  <c r="L1370" i="19"/>
  <c r="T1370" i="19"/>
  <c r="K1370" i="19"/>
  <c r="S1370" i="19"/>
  <c r="J1370" i="19"/>
  <c r="R1370" i="19"/>
  <c r="I1370" i="19"/>
  <c r="Z1368" i="19"/>
  <c r="N1368" i="19"/>
  <c r="F1368" i="19"/>
  <c r="V1368" i="19"/>
  <c r="M1368" i="19"/>
  <c r="E1368" i="19"/>
  <c r="U1368" i="19"/>
  <c r="L1368" i="19"/>
  <c r="T1368" i="19"/>
  <c r="K1368" i="19"/>
  <c r="S1368" i="19"/>
  <c r="J1368" i="19"/>
  <c r="R1368" i="19"/>
  <c r="I1368" i="19"/>
  <c r="Q1368" i="19"/>
  <c r="H1368" i="19"/>
  <c r="AA1368" i="19"/>
  <c r="O1368" i="19"/>
  <c r="G1368" i="19"/>
  <c r="U1366" i="19"/>
  <c r="L1366" i="19"/>
  <c r="T1366" i="19"/>
  <c r="K1366" i="19"/>
  <c r="S1366" i="19"/>
  <c r="J1366" i="19"/>
  <c r="R1366" i="19"/>
  <c r="I1366" i="19"/>
  <c r="Q1366" i="19"/>
  <c r="H1366" i="19"/>
  <c r="AA1366" i="19"/>
  <c r="O1366" i="19"/>
  <c r="G1366" i="19"/>
  <c r="Z1366" i="19"/>
  <c r="N1366" i="19"/>
  <c r="F1366" i="19"/>
  <c r="V1366" i="19"/>
  <c r="M1366" i="19"/>
  <c r="E1366" i="19"/>
  <c r="S1364" i="19"/>
  <c r="J1364" i="19"/>
  <c r="R1364" i="19"/>
  <c r="I1364" i="19"/>
  <c r="Q1364" i="19"/>
  <c r="H1364" i="19"/>
  <c r="AA1364" i="19"/>
  <c r="O1364" i="19"/>
  <c r="G1364" i="19"/>
  <c r="Z1364" i="19"/>
  <c r="N1364" i="19"/>
  <c r="F1364" i="19"/>
  <c r="V1364" i="19"/>
  <c r="M1364" i="19"/>
  <c r="E1364" i="19"/>
  <c r="U1364" i="19"/>
  <c r="L1364" i="19"/>
  <c r="K1364" i="19"/>
  <c r="T1364" i="19"/>
  <c r="Q1362" i="19"/>
  <c r="H1362" i="19"/>
  <c r="AA1362" i="19"/>
  <c r="O1362" i="19"/>
  <c r="G1362" i="19"/>
  <c r="Z1362" i="19"/>
  <c r="N1362" i="19"/>
  <c r="F1362" i="19"/>
  <c r="V1362" i="19"/>
  <c r="M1362" i="19"/>
  <c r="E1362" i="19"/>
  <c r="U1362" i="19"/>
  <c r="L1362" i="19"/>
  <c r="T1362" i="19"/>
  <c r="K1362" i="19"/>
  <c r="S1362" i="19"/>
  <c r="J1362" i="19"/>
  <c r="R1362" i="19"/>
  <c r="I1362" i="19"/>
  <c r="Z1360" i="19"/>
  <c r="N1360" i="19"/>
  <c r="F1360" i="19"/>
  <c r="V1360" i="19"/>
  <c r="M1360" i="19"/>
  <c r="E1360" i="19"/>
  <c r="U1360" i="19"/>
  <c r="L1360" i="19"/>
  <c r="T1360" i="19"/>
  <c r="K1360" i="19"/>
  <c r="S1360" i="19"/>
  <c r="J1360" i="19"/>
  <c r="R1360" i="19"/>
  <c r="I1360" i="19"/>
  <c r="Q1360" i="19"/>
  <c r="H1360" i="19"/>
  <c r="AA1360" i="19"/>
  <c r="O1360" i="19"/>
  <c r="G1360" i="19"/>
  <c r="U1358" i="19"/>
  <c r="L1358" i="19"/>
  <c r="T1358" i="19"/>
  <c r="K1358" i="19"/>
  <c r="S1358" i="19"/>
  <c r="J1358" i="19"/>
  <c r="R1358" i="19"/>
  <c r="I1358" i="19"/>
  <c r="Q1358" i="19"/>
  <c r="H1358" i="19"/>
  <c r="AA1358" i="19"/>
  <c r="O1358" i="19"/>
  <c r="G1358" i="19"/>
  <c r="Z1358" i="19"/>
  <c r="N1358" i="19"/>
  <c r="F1358" i="19"/>
  <c r="M1358" i="19"/>
  <c r="E1358" i="19"/>
  <c r="V1358" i="19"/>
  <c r="S1356" i="19"/>
  <c r="J1356" i="19"/>
  <c r="R1356" i="19"/>
  <c r="I1356" i="19"/>
  <c r="Q1356" i="19"/>
  <c r="H1356" i="19"/>
  <c r="AA1356" i="19"/>
  <c r="O1356" i="19"/>
  <c r="G1356" i="19"/>
  <c r="Z1356" i="19"/>
  <c r="N1356" i="19"/>
  <c r="F1356" i="19"/>
  <c r="V1356" i="19"/>
  <c r="M1356" i="19"/>
  <c r="E1356" i="19"/>
  <c r="U1356" i="19"/>
  <c r="L1356" i="19"/>
  <c r="T1356" i="19"/>
  <c r="K1356" i="19"/>
  <c r="Q1354" i="19"/>
  <c r="H1354" i="19"/>
  <c r="AA1354" i="19"/>
  <c r="O1354" i="19"/>
  <c r="G1354" i="19"/>
  <c r="Z1354" i="19"/>
  <c r="N1354" i="19"/>
  <c r="F1354" i="19"/>
  <c r="V1354" i="19"/>
  <c r="M1354" i="19"/>
  <c r="E1354" i="19"/>
  <c r="U1354" i="19"/>
  <c r="L1354" i="19"/>
  <c r="T1354" i="19"/>
  <c r="K1354" i="19"/>
  <c r="S1354" i="19"/>
  <c r="J1354" i="19"/>
  <c r="R1354" i="19"/>
  <c r="I1354" i="19"/>
  <c r="Z1352" i="19"/>
  <c r="N1352" i="19"/>
  <c r="F1352" i="19"/>
  <c r="V1352" i="19"/>
  <c r="M1352" i="19"/>
  <c r="E1352" i="19"/>
  <c r="U1352" i="19"/>
  <c r="L1352" i="19"/>
  <c r="T1352" i="19"/>
  <c r="K1352" i="19"/>
  <c r="S1352" i="19"/>
  <c r="J1352" i="19"/>
  <c r="R1352" i="19"/>
  <c r="I1352" i="19"/>
  <c r="Q1352" i="19"/>
  <c r="H1352" i="19"/>
  <c r="O1352" i="19"/>
  <c r="G1352" i="19"/>
  <c r="AA1352" i="19"/>
  <c r="U1350" i="19"/>
  <c r="L1350" i="19"/>
  <c r="T1350" i="19"/>
  <c r="K1350" i="19"/>
  <c r="S1350" i="19"/>
  <c r="J1350" i="19"/>
  <c r="R1350" i="19"/>
  <c r="I1350" i="19"/>
  <c r="Q1350" i="19"/>
  <c r="H1350" i="19"/>
  <c r="AA1350" i="19"/>
  <c r="O1350" i="19"/>
  <c r="G1350" i="19"/>
  <c r="Z1350" i="19"/>
  <c r="N1350" i="19"/>
  <c r="F1350" i="19"/>
  <c r="V1350" i="19"/>
  <c r="M1350" i="19"/>
  <c r="E1350" i="19"/>
  <c r="S1348" i="19"/>
  <c r="J1348" i="19"/>
  <c r="R1348" i="19"/>
  <c r="I1348" i="19"/>
  <c r="Q1348" i="19"/>
  <c r="H1348" i="19"/>
  <c r="AA1348" i="19"/>
  <c r="O1348" i="19"/>
  <c r="G1348" i="19"/>
  <c r="Z1348" i="19"/>
  <c r="N1348" i="19"/>
  <c r="F1348" i="19"/>
  <c r="V1348" i="19"/>
  <c r="M1348" i="19"/>
  <c r="E1348" i="19"/>
  <c r="U1348" i="19"/>
  <c r="L1348" i="19"/>
  <c r="T1348" i="19"/>
  <c r="K1348" i="19"/>
  <c r="Q1346" i="19"/>
  <c r="H1346" i="19"/>
  <c r="AA1346" i="19"/>
  <c r="O1346" i="19"/>
  <c r="G1346" i="19"/>
  <c r="Z1346" i="19"/>
  <c r="N1346" i="19"/>
  <c r="F1346" i="19"/>
  <c r="V1346" i="19"/>
  <c r="M1346" i="19"/>
  <c r="E1346" i="19"/>
  <c r="U1346" i="19"/>
  <c r="L1346" i="19"/>
  <c r="T1346" i="19"/>
  <c r="K1346" i="19"/>
  <c r="S1346" i="19"/>
  <c r="J1346" i="19"/>
  <c r="R1346" i="19"/>
  <c r="I1346" i="19"/>
  <c r="Z1344" i="19"/>
  <c r="N1344" i="19"/>
  <c r="F1344" i="19"/>
  <c r="V1344" i="19"/>
  <c r="M1344" i="19"/>
  <c r="E1344" i="19"/>
  <c r="U1344" i="19"/>
  <c r="L1344" i="19"/>
  <c r="T1344" i="19"/>
  <c r="K1344" i="19"/>
  <c r="S1344" i="19"/>
  <c r="J1344" i="19"/>
  <c r="R1344" i="19"/>
  <c r="I1344" i="19"/>
  <c r="Q1344" i="19"/>
  <c r="H1344" i="19"/>
  <c r="AA1344" i="19"/>
  <c r="O1344" i="19"/>
  <c r="G1344" i="19"/>
  <c r="U1342" i="19"/>
  <c r="L1342" i="19"/>
  <c r="T1342" i="19"/>
  <c r="K1342" i="19"/>
  <c r="S1342" i="19"/>
  <c r="J1342" i="19"/>
  <c r="R1342" i="19"/>
  <c r="I1342" i="19"/>
  <c r="Q1342" i="19"/>
  <c r="H1342" i="19"/>
  <c r="AA1342" i="19"/>
  <c r="O1342" i="19"/>
  <c r="G1342" i="19"/>
  <c r="Z1342" i="19"/>
  <c r="N1342" i="19"/>
  <c r="F1342" i="19"/>
  <c r="V1342" i="19"/>
  <c r="M1342" i="19"/>
  <c r="E1342" i="19"/>
  <c r="S1340" i="19"/>
  <c r="J1340" i="19"/>
  <c r="R1340" i="19"/>
  <c r="I1340" i="19"/>
  <c r="Q1340" i="19"/>
  <c r="H1340" i="19"/>
  <c r="AA1340" i="19"/>
  <c r="O1340" i="19"/>
  <c r="G1340" i="19"/>
  <c r="Z1340" i="19"/>
  <c r="N1340" i="19"/>
  <c r="F1340" i="19"/>
  <c r="V1340" i="19"/>
  <c r="M1340" i="19"/>
  <c r="E1340" i="19"/>
  <c r="U1340" i="19"/>
  <c r="L1340" i="19"/>
  <c r="T1340" i="19"/>
  <c r="K1340" i="19"/>
  <c r="Q1338" i="19"/>
  <c r="H1338" i="19"/>
  <c r="AA1338" i="19"/>
  <c r="O1338" i="19"/>
  <c r="G1338" i="19"/>
  <c r="Z1338" i="19"/>
  <c r="N1338" i="19"/>
  <c r="F1338" i="19"/>
  <c r="V1338" i="19"/>
  <c r="M1338" i="19"/>
  <c r="E1338" i="19"/>
  <c r="U1338" i="19"/>
  <c r="L1338" i="19"/>
  <c r="T1338" i="19"/>
  <c r="K1338" i="19"/>
  <c r="S1338" i="19"/>
  <c r="J1338" i="19"/>
  <c r="R1338" i="19"/>
  <c r="I1338" i="19"/>
  <c r="Z1336" i="19"/>
  <c r="N1336" i="19"/>
  <c r="F1336" i="19"/>
  <c r="V1336" i="19"/>
  <c r="M1336" i="19"/>
  <c r="E1336" i="19"/>
  <c r="U1336" i="19"/>
  <c r="L1336" i="19"/>
  <c r="T1336" i="19"/>
  <c r="K1336" i="19"/>
  <c r="S1336" i="19"/>
  <c r="J1336" i="19"/>
  <c r="R1336" i="19"/>
  <c r="I1336" i="19"/>
  <c r="Q1336" i="19"/>
  <c r="H1336" i="19"/>
  <c r="AA1336" i="19"/>
  <c r="O1336" i="19"/>
  <c r="G1336" i="19"/>
  <c r="U1334" i="19"/>
  <c r="L1334" i="19"/>
  <c r="T1334" i="19"/>
  <c r="K1334" i="19"/>
  <c r="S1334" i="19"/>
  <c r="J1334" i="19"/>
  <c r="R1334" i="19"/>
  <c r="I1334" i="19"/>
  <c r="Q1334" i="19"/>
  <c r="H1334" i="19"/>
  <c r="AA1334" i="19"/>
  <c r="O1334" i="19"/>
  <c r="G1334" i="19"/>
  <c r="Z1334" i="19"/>
  <c r="N1334" i="19"/>
  <c r="F1334" i="19"/>
  <c r="V1334" i="19"/>
  <c r="M1334" i="19"/>
  <c r="E1334" i="19"/>
  <c r="S1332" i="19"/>
  <c r="J1332" i="19"/>
  <c r="R1332" i="19"/>
  <c r="I1332" i="19"/>
  <c r="Q1332" i="19"/>
  <c r="H1332" i="19"/>
  <c r="AA1332" i="19"/>
  <c r="O1332" i="19"/>
  <c r="G1332" i="19"/>
  <c r="Z1332" i="19"/>
  <c r="N1332" i="19"/>
  <c r="F1332" i="19"/>
  <c r="V1332" i="19"/>
  <c r="M1332" i="19"/>
  <c r="E1332" i="19"/>
  <c r="U1332" i="19"/>
  <c r="L1332" i="19"/>
  <c r="K1332" i="19"/>
  <c r="T1332" i="19"/>
  <c r="Q1330" i="19"/>
  <c r="H1330" i="19"/>
  <c r="AA1330" i="19"/>
  <c r="O1330" i="19"/>
  <c r="G1330" i="19"/>
  <c r="Z1330" i="19"/>
  <c r="N1330" i="19"/>
  <c r="F1330" i="19"/>
  <c r="V1330" i="19"/>
  <c r="M1330" i="19"/>
  <c r="E1330" i="19"/>
  <c r="U1330" i="19"/>
  <c r="L1330" i="19"/>
  <c r="T1330" i="19"/>
  <c r="K1330" i="19"/>
  <c r="S1330" i="19"/>
  <c r="J1330" i="19"/>
  <c r="R1330" i="19"/>
  <c r="I1330" i="19"/>
  <c r="Z1328" i="19"/>
  <c r="N1328" i="19"/>
  <c r="F1328" i="19"/>
  <c r="V1328" i="19"/>
  <c r="M1328" i="19"/>
  <c r="E1328" i="19"/>
  <c r="U1328" i="19"/>
  <c r="L1328" i="19"/>
  <c r="T1328" i="19"/>
  <c r="K1328" i="19"/>
  <c r="S1328" i="19"/>
  <c r="J1328" i="19"/>
  <c r="R1328" i="19"/>
  <c r="I1328" i="19"/>
  <c r="Q1328" i="19"/>
  <c r="H1328" i="19"/>
  <c r="AA1328" i="19"/>
  <c r="O1328" i="19"/>
  <c r="G1328" i="19"/>
  <c r="U1326" i="19"/>
  <c r="L1326" i="19"/>
  <c r="T1326" i="19"/>
  <c r="K1326" i="19"/>
  <c r="S1326" i="19"/>
  <c r="J1326" i="19"/>
  <c r="R1326" i="19"/>
  <c r="I1326" i="19"/>
  <c r="Q1326" i="19"/>
  <c r="H1326" i="19"/>
  <c r="AA1326" i="19"/>
  <c r="O1326" i="19"/>
  <c r="G1326" i="19"/>
  <c r="Z1326" i="19"/>
  <c r="N1326" i="19"/>
  <c r="F1326" i="19"/>
  <c r="M1326" i="19"/>
  <c r="E1326" i="19"/>
  <c r="V1326" i="19"/>
  <c r="S1324" i="19"/>
  <c r="J1324" i="19"/>
  <c r="R1324" i="19"/>
  <c r="I1324" i="19"/>
  <c r="Q1324" i="19"/>
  <c r="H1324" i="19"/>
  <c r="AA1324" i="19"/>
  <c r="O1324" i="19"/>
  <c r="G1324" i="19"/>
  <c r="Z1324" i="19"/>
  <c r="N1324" i="19"/>
  <c r="F1324" i="19"/>
  <c r="V1324" i="19"/>
  <c r="M1324" i="19"/>
  <c r="E1324" i="19"/>
  <c r="U1324" i="19"/>
  <c r="L1324" i="19"/>
  <c r="T1324" i="19"/>
  <c r="K1324" i="19"/>
  <c r="Q1322" i="19"/>
  <c r="H1322" i="19"/>
  <c r="AA1322" i="19"/>
  <c r="O1322" i="19"/>
  <c r="G1322" i="19"/>
  <c r="Z1322" i="19"/>
  <c r="N1322" i="19"/>
  <c r="F1322" i="19"/>
  <c r="V1322" i="19"/>
  <c r="M1322" i="19"/>
  <c r="E1322" i="19"/>
  <c r="U1322" i="19"/>
  <c r="L1322" i="19"/>
  <c r="T1322" i="19"/>
  <c r="K1322" i="19"/>
  <c r="S1322" i="19"/>
  <c r="J1322" i="19"/>
  <c r="R1322" i="19"/>
  <c r="I1322" i="19"/>
  <c r="Z1320" i="19"/>
  <c r="N1320" i="19"/>
  <c r="F1320" i="19"/>
  <c r="V1320" i="19"/>
  <c r="M1320" i="19"/>
  <c r="E1320" i="19"/>
  <c r="U1320" i="19"/>
  <c r="L1320" i="19"/>
  <c r="T1320" i="19"/>
  <c r="K1320" i="19"/>
  <c r="S1320" i="19"/>
  <c r="J1320" i="19"/>
  <c r="R1320" i="19"/>
  <c r="I1320" i="19"/>
  <c r="Q1320" i="19"/>
  <c r="H1320" i="19"/>
  <c r="O1320" i="19"/>
  <c r="G1320" i="19"/>
  <c r="AA1320" i="19"/>
  <c r="U1318" i="19"/>
  <c r="L1318" i="19"/>
  <c r="T1318" i="19"/>
  <c r="K1318" i="19"/>
  <c r="S1318" i="19"/>
  <c r="J1318" i="19"/>
  <c r="R1318" i="19"/>
  <c r="I1318" i="19"/>
  <c r="Q1318" i="19"/>
  <c r="H1318" i="19"/>
  <c r="AA1318" i="19"/>
  <c r="O1318" i="19"/>
  <c r="G1318" i="19"/>
  <c r="Z1318" i="19"/>
  <c r="N1318" i="19"/>
  <c r="F1318" i="19"/>
  <c r="V1318" i="19"/>
  <c r="M1318" i="19"/>
  <c r="E1318" i="19"/>
  <c r="S1316" i="19"/>
  <c r="J1316" i="19"/>
  <c r="R1316" i="19"/>
  <c r="I1316" i="19"/>
  <c r="Q1316" i="19"/>
  <c r="H1316" i="19"/>
  <c r="AA1316" i="19"/>
  <c r="O1316" i="19"/>
  <c r="G1316" i="19"/>
  <c r="Z1316" i="19"/>
  <c r="N1316" i="19"/>
  <c r="F1316" i="19"/>
  <c r="V1316" i="19"/>
  <c r="M1316" i="19"/>
  <c r="E1316" i="19"/>
  <c r="U1316" i="19"/>
  <c r="L1316" i="19"/>
  <c r="T1316" i="19"/>
  <c r="K1316" i="19"/>
  <c r="Q1314" i="19"/>
  <c r="H1314" i="19"/>
  <c r="AA1314" i="19"/>
  <c r="O1314" i="19"/>
  <c r="G1314" i="19"/>
  <c r="Z1314" i="19"/>
  <c r="N1314" i="19"/>
  <c r="F1314" i="19"/>
  <c r="V1314" i="19"/>
  <c r="M1314" i="19"/>
  <c r="E1314" i="19"/>
  <c r="U1314" i="19"/>
  <c r="L1314" i="19"/>
  <c r="T1314" i="19"/>
  <c r="K1314" i="19"/>
  <c r="S1314" i="19"/>
  <c r="J1314" i="19"/>
  <c r="R1314" i="19"/>
  <c r="I1314" i="19"/>
  <c r="Z1312" i="19"/>
  <c r="N1312" i="19"/>
  <c r="F1312" i="19"/>
  <c r="V1312" i="19"/>
  <c r="M1312" i="19"/>
  <c r="E1312" i="19"/>
  <c r="U1312" i="19"/>
  <c r="L1312" i="19"/>
  <c r="T1312" i="19"/>
  <c r="K1312" i="19"/>
  <c r="S1312" i="19"/>
  <c r="J1312" i="19"/>
  <c r="R1312" i="19"/>
  <c r="I1312" i="19"/>
  <c r="Q1312" i="19"/>
  <c r="H1312" i="19"/>
  <c r="AA1312" i="19"/>
  <c r="O1312" i="19"/>
  <c r="G1312" i="19"/>
  <c r="U1310" i="19"/>
  <c r="L1310" i="19"/>
  <c r="T1310" i="19"/>
  <c r="K1310" i="19"/>
  <c r="S1310" i="19"/>
  <c r="J1310" i="19"/>
  <c r="R1310" i="19"/>
  <c r="I1310" i="19"/>
  <c r="Q1310" i="19"/>
  <c r="H1310" i="19"/>
  <c r="AA1310" i="19"/>
  <c r="O1310" i="19"/>
  <c r="G1310" i="19"/>
  <c r="Z1310" i="19"/>
  <c r="N1310" i="19"/>
  <c r="F1310" i="19"/>
  <c r="V1310" i="19"/>
  <c r="M1310" i="19"/>
  <c r="E1310" i="19"/>
  <c r="S1308" i="19"/>
  <c r="J1308" i="19"/>
  <c r="R1308" i="19"/>
  <c r="I1308" i="19"/>
  <c r="Q1308" i="19"/>
  <c r="H1308" i="19"/>
  <c r="AA1308" i="19"/>
  <c r="O1308" i="19"/>
  <c r="G1308" i="19"/>
  <c r="Z1308" i="19"/>
  <c r="N1308" i="19"/>
  <c r="F1308" i="19"/>
  <c r="V1308" i="19"/>
  <c r="M1308" i="19"/>
  <c r="E1308" i="19"/>
  <c r="U1308" i="19"/>
  <c r="L1308" i="19"/>
  <c r="T1308" i="19"/>
  <c r="K1308" i="19"/>
  <c r="Q1306" i="19"/>
  <c r="H1306" i="19"/>
  <c r="AA1306" i="19"/>
  <c r="O1306" i="19"/>
  <c r="G1306" i="19"/>
  <c r="Z1306" i="19"/>
  <c r="N1306" i="19"/>
  <c r="F1306" i="19"/>
  <c r="V1306" i="19"/>
  <c r="M1306" i="19"/>
  <c r="E1306" i="19"/>
  <c r="U1306" i="19"/>
  <c r="L1306" i="19"/>
  <c r="T1306" i="19"/>
  <c r="K1306" i="19"/>
  <c r="S1306" i="19"/>
  <c r="J1306" i="19"/>
  <c r="R1306" i="19"/>
  <c r="I1306" i="19"/>
  <c r="Z1304" i="19"/>
  <c r="N1304" i="19"/>
  <c r="F1304" i="19"/>
  <c r="T1304" i="19"/>
  <c r="K1304" i="19"/>
  <c r="S1304" i="19"/>
  <c r="J1304" i="19"/>
  <c r="R1304" i="19"/>
  <c r="I1304" i="19"/>
  <c r="Q1304" i="19"/>
  <c r="H1304" i="19"/>
  <c r="L1304" i="19"/>
  <c r="G1304" i="19"/>
  <c r="E1304" i="19"/>
  <c r="AA1304" i="19"/>
  <c r="V1304" i="19"/>
  <c r="U1304" i="19"/>
  <c r="O1304" i="19"/>
  <c r="M1304" i="19"/>
  <c r="U1302" i="19"/>
  <c r="L1302" i="19"/>
  <c r="R1302" i="19"/>
  <c r="I1302" i="19"/>
  <c r="Q1302" i="19"/>
  <c r="H1302" i="19"/>
  <c r="AA1302" i="19"/>
  <c r="O1302" i="19"/>
  <c r="G1302" i="19"/>
  <c r="Z1302" i="19"/>
  <c r="N1302" i="19"/>
  <c r="F1302" i="19"/>
  <c r="S1302" i="19"/>
  <c r="M1302" i="19"/>
  <c r="K1302" i="19"/>
  <c r="J1302" i="19"/>
  <c r="E1302" i="19"/>
  <c r="V1302" i="19"/>
  <c r="T1302" i="19"/>
  <c r="AA1300" i="19"/>
  <c r="O1300" i="19"/>
  <c r="G1300" i="19"/>
  <c r="U1300" i="19"/>
  <c r="L1300" i="19"/>
  <c r="Z1300" i="19"/>
  <c r="K1300" i="19"/>
  <c r="V1300" i="19"/>
  <c r="J1300" i="19"/>
  <c r="T1300" i="19"/>
  <c r="I1300" i="19"/>
  <c r="S1300" i="19"/>
  <c r="H1300" i="19"/>
  <c r="R1300" i="19"/>
  <c r="F1300" i="19"/>
  <c r="Q1300" i="19"/>
  <c r="E1300" i="19"/>
  <c r="N1300" i="19"/>
  <c r="M1300" i="19"/>
  <c r="V1298" i="19"/>
  <c r="M1298" i="19"/>
  <c r="E1298" i="19"/>
  <c r="S1298" i="19"/>
  <c r="J1298" i="19"/>
  <c r="N1298" i="19"/>
  <c r="AA1298" i="19"/>
  <c r="L1298" i="19"/>
  <c r="Z1298" i="19"/>
  <c r="K1298" i="19"/>
  <c r="U1298" i="19"/>
  <c r="I1298" i="19"/>
  <c r="T1298" i="19"/>
  <c r="H1298" i="19"/>
  <c r="R1298" i="19"/>
  <c r="G1298" i="19"/>
  <c r="Q1298" i="19"/>
  <c r="F1298" i="19"/>
  <c r="O1298" i="19"/>
  <c r="T1296" i="19"/>
  <c r="K1296" i="19"/>
  <c r="Q1296" i="19"/>
  <c r="H1296" i="19"/>
  <c r="O1296" i="19"/>
  <c r="E1296" i="19"/>
  <c r="N1296" i="19"/>
  <c r="AA1296" i="19"/>
  <c r="M1296" i="19"/>
  <c r="Z1296" i="19"/>
  <c r="L1296" i="19"/>
  <c r="V1296" i="19"/>
  <c r="J1296" i="19"/>
  <c r="U1296" i="19"/>
  <c r="I1296" i="19"/>
  <c r="S1296" i="19"/>
  <c r="G1296" i="19"/>
  <c r="R1296" i="19"/>
  <c r="R1294" i="19"/>
  <c r="I1294" i="19"/>
  <c r="Z1294" i="19"/>
  <c r="N1294" i="19"/>
  <c r="F1294" i="19"/>
  <c r="S1294" i="19"/>
  <c r="G1294" i="19"/>
  <c r="Q1294" i="19"/>
  <c r="E1294" i="19"/>
  <c r="O1294" i="19"/>
  <c r="M1294" i="19"/>
  <c r="AA1294" i="19"/>
  <c r="L1294" i="19"/>
  <c r="V1294" i="19"/>
  <c r="K1294" i="19"/>
  <c r="U1294" i="19"/>
  <c r="J1294" i="19"/>
  <c r="T1294" i="19"/>
  <c r="H1294" i="19"/>
  <c r="AA1292" i="19"/>
  <c r="O1292" i="19"/>
  <c r="G1292" i="19"/>
  <c r="U1292" i="19"/>
  <c r="L1292" i="19"/>
  <c r="S1292" i="19"/>
  <c r="H1292" i="19"/>
  <c r="R1292" i="19"/>
  <c r="F1292" i="19"/>
  <c r="Q1292" i="19"/>
  <c r="E1292" i="19"/>
  <c r="N1292" i="19"/>
  <c r="M1292" i="19"/>
  <c r="Z1292" i="19"/>
  <c r="K1292" i="19"/>
  <c r="V1292" i="19"/>
  <c r="J1292" i="19"/>
  <c r="T1292" i="19"/>
  <c r="I1292" i="19"/>
  <c r="V1290" i="19"/>
  <c r="M1290" i="19"/>
  <c r="E1290" i="19"/>
  <c r="S1290" i="19"/>
  <c r="J1290" i="19"/>
  <c r="U1290" i="19"/>
  <c r="I1290" i="19"/>
  <c r="T1290" i="19"/>
  <c r="H1290" i="19"/>
  <c r="R1290" i="19"/>
  <c r="G1290" i="19"/>
  <c r="Q1290" i="19"/>
  <c r="F1290" i="19"/>
  <c r="O1290" i="19"/>
  <c r="N1290" i="19"/>
  <c r="AA1290" i="19"/>
  <c r="L1290" i="19"/>
  <c r="Z1290" i="19"/>
  <c r="K1290" i="19"/>
  <c r="T1288" i="19"/>
  <c r="K1288" i="19"/>
  <c r="Q1288" i="19"/>
  <c r="H1288" i="19"/>
  <c r="Z1288" i="19"/>
  <c r="L1288" i="19"/>
  <c r="V1288" i="19"/>
  <c r="J1288" i="19"/>
  <c r="U1288" i="19"/>
  <c r="I1288" i="19"/>
  <c r="S1288" i="19"/>
  <c r="G1288" i="19"/>
  <c r="R1288" i="19"/>
  <c r="F1288" i="19"/>
  <c r="O1288" i="19"/>
  <c r="E1288" i="19"/>
  <c r="N1288" i="19"/>
  <c r="AA1288" i="19"/>
  <c r="M1288" i="19"/>
  <c r="R1286" i="19"/>
  <c r="I1286" i="19"/>
  <c r="Z1286" i="19"/>
  <c r="N1286" i="19"/>
  <c r="F1286" i="19"/>
  <c r="M1286" i="19"/>
  <c r="AA1286" i="19"/>
  <c r="L1286" i="19"/>
  <c r="V1286" i="19"/>
  <c r="K1286" i="19"/>
  <c r="U1286" i="19"/>
  <c r="J1286" i="19"/>
  <c r="T1286" i="19"/>
  <c r="H1286" i="19"/>
  <c r="S1286" i="19"/>
  <c r="G1286" i="19"/>
  <c r="Q1286" i="19"/>
  <c r="E1286" i="19"/>
  <c r="AA1284" i="19"/>
  <c r="O1284" i="19"/>
  <c r="G1284" i="19"/>
  <c r="U1284" i="19"/>
  <c r="L1284" i="19"/>
  <c r="N1284" i="19"/>
  <c r="M1284" i="19"/>
  <c r="Z1284" i="19"/>
  <c r="K1284" i="19"/>
  <c r="V1284" i="19"/>
  <c r="J1284" i="19"/>
  <c r="T1284" i="19"/>
  <c r="I1284" i="19"/>
  <c r="S1284" i="19"/>
  <c r="H1284" i="19"/>
  <c r="R1284" i="19"/>
  <c r="F1284" i="19"/>
  <c r="Q1284" i="19"/>
  <c r="E1284" i="19"/>
  <c r="V1282" i="19"/>
  <c r="M1282" i="19"/>
  <c r="E1282" i="19"/>
  <c r="S1282" i="19"/>
  <c r="J1282" i="19"/>
  <c r="Q1282" i="19"/>
  <c r="F1282" i="19"/>
  <c r="O1282" i="19"/>
  <c r="N1282" i="19"/>
  <c r="AA1282" i="19"/>
  <c r="L1282" i="19"/>
  <c r="Z1282" i="19"/>
  <c r="K1282" i="19"/>
  <c r="U1282" i="19"/>
  <c r="I1282" i="19"/>
  <c r="T1282" i="19"/>
  <c r="H1282" i="19"/>
  <c r="R1282" i="19"/>
  <c r="G1282" i="19"/>
  <c r="T1280" i="19"/>
  <c r="K1280" i="19"/>
  <c r="Q1280" i="19"/>
  <c r="H1280" i="19"/>
  <c r="S1280" i="19"/>
  <c r="G1280" i="19"/>
  <c r="R1280" i="19"/>
  <c r="F1280" i="19"/>
  <c r="O1280" i="19"/>
  <c r="E1280" i="19"/>
  <c r="N1280" i="19"/>
  <c r="AA1280" i="19"/>
  <c r="M1280" i="19"/>
  <c r="Z1280" i="19"/>
  <c r="L1280" i="19"/>
  <c r="V1280" i="19"/>
  <c r="J1280" i="19"/>
  <c r="U1280" i="19"/>
  <c r="I1280" i="19"/>
  <c r="R1278" i="19"/>
  <c r="I1278" i="19"/>
  <c r="Z1278" i="19"/>
  <c r="N1278" i="19"/>
  <c r="F1278" i="19"/>
  <c r="U1278" i="19"/>
  <c r="J1278" i="19"/>
  <c r="T1278" i="19"/>
  <c r="H1278" i="19"/>
  <c r="S1278" i="19"/>
  <c r="G1278" i="19"/>
  <c r="Q1278" i="19"/>
  <c r="E1278" i="19"/>
  <c r="O1278" i="19"/>
  <c r="M1278" i="19"/>
  <c r="AA1278" i="19"/>
  <c r="L1278" i="19"/>
  <c r="V1278" i="19"/>
  <c r="K1278" i="19"/>
  <c r="AA1276" i="19"/>
  <c r="U1276" i="19"/>
  <c r="L1276" i="19"/>
  <c r="V1276" i="19"/>
  <c r="K1276" i="19"/>
  <c r="T1276" i="19"/>
  <c r="J1276" i="19"/>
  <c r="S1276" i="19"/>
  <c r="I1276" i="19"/>
  <c r="R1276" i="19"/>
  <c r="H1276" i="19"/>
  <c r="Q1276" i="19"/>
  <c r="G1276" i="19"/>
  <c r="O1276" i="19"/>
  <c r="F1276" i="19"/>
  <c r="N1276" i="19"/>
  <c r="E1276" i="19"/>
  <c r="M1276" i="19"/>
  <c r="R1274" i="19"/>
  <c r="I1274" i="19"/>
  <c r="Q1274" i="19"/>
  <c r="H1274" i="19"/>
  <c r="AA1274" i="19"/>
  <c r="O1274" i="19"/>
  <c r="G1274" i="19"/>
  <c r="Z1274" i="19"/>
  <c r="N1274" i="19"/>
  <c r="F1274" i="19"/>
  <c r="V1274" i="19"/>
  <c r="M1274" i="19"/>
  <c r="E1274" i="19"/>
  <c r="U1274" i="19"/>
  <c r="L1274" i="19"/>
  <c r="T1274" i="19"/>
  <c r="K1274" i="19"/>
  <c r="S1274" i="19"/>
  <c r="J1274" i="19"/>
  <c r="AA1272" i="19"/>
  <c r="O1272" i="19"/>
  <c r="G1272" i="19"/>
  <c r="Z1272" i="19"/>
  <c r="N1272" i="19"/>
  <c r="F1272" i="19"/>
  <c r="V1272" i="19"/>
  <c r="M1272" i="19"/>
  <c r="E1272" i="19"/>
  <c r="U1272" i="19"/>
  <c r="L1272" i="19"/>
  <c r="T1272" i="19"/>
  <c r="K1272" i="19"/>
  <c r="S1272" i="19"/>
  <c r="J1272" i="19"/>
  <c r="R1272" i="19"/>
  <c r="I1272" i="19"/>
  <c r="Q1272" i="19"/>
  <c r="H1272" i="19"/>
  <c r="V1270" i="19"/>
  <c r="M1270" i="19"/>
  <c r="E1270" i="19"/>
  <c r="U1270" i="19"/>
  <c r="L1270" i="19"/>
  <c r="T1270" i="19"/>
  <c r="K1270" i="19"/>
  <c r="S1270" i="19"/>
  <c r="J1270" i="19"/>
  <c r="R1270" i="19"/>
  <c r="I1270" i="19"/>
  <c r="Q1270" i="19"/>
  <c r="H1270" i="19"/>
  <c r="AA1270" i="19"/>
  <c r="O1270" i="19"/>
  <c r="G1270" i="19"/>
  <c r="F1270" i="19"/>
  <c r="Z1270" i="19"/>
  <c r="T1268" i="19"/>
  <c r="K1268" i="19"/>
  <c r="S1268" i="19"/>
  <c r="J1268" i="19"/>
  <c r="R1268" i="19"/>
  <c r="I1268" i="19"/>
  <c r="Q1268" i="19"/>
  <c r="H1268" i="19"/>
  <c r="AA1268" i="19"/>
  <c r="O1268" i="19"/>
  <c r="G1268" i="19"/>
  <c r="Z1268" i="19"/>
  <c r="N1268" i="19"/>
  <c r="F1268" i="19"/>
  <c r="V1268" i="19"/>
  <c r="M1268" i="19"/>
  <c r="E1268" i="19"/>
  <c r="U1268" i="19"/>
  <c r="L1268" i="19"/>
  <c r="R1266" i="19"/>
  <c r="I1266" i="19"/>
  <c r="Q1266" i="19"/>
  <c r="H1266" i="19"/>
  <c r="AA1266" i="19"/>
  <c r="O1266" i="19"/>
  <c r="G1266" i="19"/>
  <c r="Z1266" i="19"/>
  <c r="N1266" i="19"/>
  <c r="F1266" i="19"/>
  <c r="V1266" i="19"/>
  <c r="M1266" i="19"/>
  <c r="E1266" i="19"/>
  <c r="U1266" i="19"/>
  <c r="L1266" i="19"/>
  <c r="T1266" i="19"/>
  <c r="K1266" i="19"/>
  <c r="S1266" i="19"/>
  <c r="J1266" i="19"/>
  <c r="AA1264" i="19"/>
  <c r="O1264" i="19"/>
  <c r="G1264" i="19"/>
  <c r="Z1264" i="19"/>
  <c r="N1264" i="19"/>
  <c r="F1264" i="19"/>
  <c r="V1264" i="19"/>
  <c r="M1264" i="19"/>
  <c r="E1264" i="19"/>
  <c r="U1264" i="19"/>
  <c r="L1264" i="19"/>
  <c r="T1264" i="19"/>
  <c r="K1264" i="19"/>
  <c r="S1264" i="19"/>
  <c r="J1264" i="19"/>
  <c r="R1264" i="19"/>
  <c r="I1264" i="19"/>
  <c r="Q1264" i="19"/>
  <c r="V1262" i="19"/>
  <c r="M1262" i="19"/>
  <c r="E1262" i="19"/>
  <c r="U1262" i="19"/>
  <c r="L1262" i="19"/>
  <c r="T1262" i="19"/>
  <c r="K1262" i="19"/>
  <c r="S1262" i="19"/>
  <c r="J1262" i="19"/>
  <c r="R1262" i="19"/>
  <c r="I1262" i="19"/>
  <c r="Q1262" i="19"/>
  <c r="H1262" i="19"/>
  <c r="AA1262" i="19"/>
  <c r="O1262" i="19"/>
  <c r="G1262" i="19"/>
  <c r="Z1262" i="19"/>
  <c r="N1262" i="19"/>
  <c r="F1262" i="19"/>
  <c r="T1260" i="19"/>
  <c r="K1260" i="19"/>
  <c r="S1260" i="19"/>
  <c r="J1260" i="19"/>
  <c r="R1260" i="19"/>
  <c r="I1260" i="19"/>
  <c r="Q1260" i="19"/>
  <c r="H1260" i="19"/>
  <c r="AA1260" i="19"/>
  <c r="O1260" i="19"/>
  <c r="G1260" i="19"/>
  <c r="Z1260" i="19"/>
  <c r="N1260" i="19"/>
  <c r="F1260" i="19"/>
  <c r="V1260" i="19"/>
  <c r="M1260" i="19"/>
  <c r="E1260" i="19"/>
  <c r="U1260" i="19"/>
  <c r="L1260" i="19"/>
  <c r="R1258" i="19"/>
  <c r="I1258" i="19"/>
  <c r="Q1258" i="19"/>
  <c r="H1258" i="19"/>
  <c r="AA1258" i="19"/>
  <c r="O1258" i="19"/>
  <c r="G1258" i="19"/>
  <c r="Z1258" i="19"/>
  <c r="N1258" i="19"/>
  <c r="F1258" i="19"/>
  <c r="V1258" i="19"/>
  <c r="M1258" i="19"/>
  <c r="E1258" i="19"/>
  <c r="U1258" i="19"/>
  <c r="L1258" i="19"/>
  <c r="T1258" i="19"/>
  <c r="K1258" i="19"/>
  <c r="S1258" i="19"/>
  <c r="AA1256" i="19"/>
  <c r="O1256" i="19"/>
  <c r="G1256" i="19"/>
  <c r="Z1256" i="19"/>
  <c r="N1256" i="19"/>
  <c r="F1256" i="19"/>
  <c r="V1256" i="19"/>
  <c r="M1256" i="19"/>
  <c r="E1256" i="19"/>
  <c r="U1256" i="19"/>
  <c r="L1256" i="19"/>
  <c r="T1256" i="19"/>
  <c r="K1256" i="19"/>
  <c r="S1256" i="19"/>
  <c r="J1256" i="19"/>
  <c r="R1256" i="19"/>
  <c r="I1256" i="19"/>
  <c r="Q1256" i="19"/>
  <c r="H1256" i="19"/>
  <c r="V1254" i="19"/>
  <c r="M1254" i="19"/>
  <c r="E1254" i="19"/>
  <c r="U1254" i="19"/>
  <c r="L1254" i="19"/>
  <c r="T1254" i="19"/>
  <c r="K1254" i="19"/>
  <c r="S1254" i="19"/>
  <c r="J1254" i="19"/>
  <c r="R1254" i="19"/>
  <c r="I1254" i="19"/>
  <c r="Q1254" i="19"/>
  <c r="H1254" i="19"/>
  <c r="AA1254" i="19"/>
  <c r="O1254" i="19"/>
  <c r="G1254" i="19"/>
  <c r="Z1254" i="19"/>
  <c r="N1254" i="19"/>
  <c r="F1254" i="19"/>
  <c r="T1252" i="19"/>
  <c r="K1252" i="19"/>
  <c r="S1252" i="19"/>
  <c r="J1252" i="19"/>
  <c r="R1252" i="19"/>
  <c r="I1252" i="19"/>
  <c r="Q1252" i="19"/>
  <c r="H1252" i="19"/>
  <c r="AA1252" i="19"/>
  <c r="O1252" i="19"/>
  <c r="G1252" i="19"/>
  <c r="Z1252" i="19"/>
  <c r="N1252" i="19"/>
  <c r="F1252" i="19"/>
  <c r="V1252" i="19"/>
  <c r="M1252" i="19"/>
  <c r="E1252" i="19"/>
  <c r="U1252" i="19"/>
  <c r="R1250" i="19"/>
  <c r="I1250" i="19"/>
  <c r="Q1250" i="19"/>
  <c r="H1250" i="19"/>
  <c r="AA1250" i="19"/>
  <c r="O1250" i="19"/>
  <c r="G1250" i="19"/>
  <c r="Z1250" i="19"/>
  <c r="N1250" i="19"/>
  <c r="F1250" i="19"/>
  <c r="V1250" i="19"/>
  <c r="M1250" i="19"/>
  <c r="E1250" i="19"/>
  <c r="U1250" i="19"/>
  <c r="L1250" i="19"/>
  <c r="T1250" i="19"/>
  <c r="K1250" i="19"/>
  <c r="S1250" i="19"/>
  <c r="J1250" i="19"/>
  <c r="AA1248" i="19"/>
  <c r="O1248" i="19"/>
  <c r="G1248" i="19"/>
  <c r="Z1248" i="19"/>
  <c r="N1248" i="19"/>
  <c r="F1248" i="19"/>
  <c r="V1248" i="19"/>
  <c r="M1248" i="19"/>
  <c r="E1248" i="19"/>
  <c r="U1248" i="19"/>
  <c r="L1248" i="19"/>
  <c r="T1248" i="19"/>
  <c r="K1248" i="19"/>
  <c r="S1248" i="19"/>
  <c r="J1248" i="19"/>
  <c r="R1248" i="19"/>
  <c r="I1248" i="19"/>
  <c r="Q1248" i="19"/>
  <c r="H1248" i="19"/>
  <c r="V1246" i="19"/>
  <c r="M1246" i="19"/>
  <c r="E1246" i="19"/>
  <c r="U1246" i="19"/>
  <c r="L1246" i="19"/>
  <c r="T1246" i="19"/>
  <c r="K1246" i="19"/>
  <c r="S1246" i="19"/>
  <c r="J1246" i="19"/>
  <c r="R1246" i="19"/>
  <c r="I1246" i="19"/>
  <c r="Q1246" i="19"/>
  <c r="H1246" i="19"/>
  <c r="AA1246" i="19"/>
  <c r="O1246" i="19"/>
  <c r="G1246" i="19"/>
  <c r="Z1246" i="19"/>
  <c r="N1246" i="19"/>
  <c r="T1244" i="19"/>
  <c r="K1244" i="19"/>
  <c r="S1244" i="19"/>
  <c r="J1244" i="19"/>
  <c r="R1244" i="19"/>
  <c r="I1244" i="19"/>
  <c r="Q1244" i="19"/>
  <c r="H1244" i="19"/>
  <c r="AA1244" i="19"/>
  <c r="O1244" i="19"/>
  <c r="G1244" i="19"/>
  <c r="Z1244" i="19"/>
  <c r="N1244" i="19"/>
  <c r="F1244" i="19"/>
  <c r="V1244" i="19"/>
  <c r="M1244" i="19"/>
  <c r="E1244" i="19"/>
  <c r="U1244" i="19"/>
  <c r="L1244" i="19"/>
  <c r="R1242" i="19"/>
  <c r="I1242" i="19"/>
  <c r="Q1242" i="19"/>
  <c r="H1242" i="19"/>
  <c r="AA1242" i="19"/>
  <c r="O1242" i="19"/>
  <c r="G1242" i="19"/>
  <c r="Z1242" i="19"/>
  <c r="N1242" i="19"/>
  <c r="F1242" i="19"/>
  <c r="V1242" i="19"/>
  <c r="M1242" i="19"/>
  <c r="E1242" i="19"/>
  <c r="U1242" i="19"/>
  <c r="L1242" i="19"/>
  <c r="T1242" i="19"/>
  <c r="K1242" i="19"/>
  <c r="S1242" i="19"/>
  <c r="J1242" i="19"/>
  <c r="AA1240" i="19"/>
  <c r="O1240" i="19"/>
  <c r="G1240" i="19"/>
  <c r="Z1240" i="19"/>
  <c r="N1240" i="19"/>
  <c r="F1240" i="19"/>
  <c r="V1240" i="19"/>
  <c r="M1240" i="19"/>
  <c r="E1240" i="19"/>
  <c r="U1240" i="19"/>
  <c r="L1240" i="19"/>
  <c r="T1240" i="19"/>
  <c r="K1240" i="19"/>
  <c r="S1240" i="19"/>
  <c r="J1240" i="19"/>
  <c r="R1240" i="19"/>
  <c r="I1240" i="19"/>
  <c r="Q1240" i="19"/>
  <c r="H1240" i="19"/>
  <c r="V1238" i="19"/>
  <c r="M1238" i="19"/>
  <c r="E1238" i="19"/>
  <c r="U1238" i="19"/>
  <c r="L1238" i="19"/>
  <c r="T1238" i="19"/>
  <c r="K1238" i="19"/>
  <c r="S1238" i="19"/>
  <c r="J1238" i="19"/>
  <c r="R1238" i="19"/>
  <c r="I1238" i="19"/>
  <c r="Q1238" i="19"/>
  <c r="H1238" i="19"/>
  <c r="AA1238" i="19"/>
  <c r="O1238" i="19"/>
  <c r="G1238" i="19"/>
  <c r="Z1238" i="19"/>
  <c r="N1238" i="19"/>
  <c r="F1238" i="19"/>
  <c r="T1236" i="19"/>
  <c r="K1236" i="19"/>
  <c r="S1236" i="19"/>
  <c r="J1236" i="19"/>
  <c r="R1236" i="19"/>
  <c r="I1236" i="19"/>
  <c r="Q1236" i="19"/>
  <c r="H1236" i="19"/>
  <c r="AA1236" i="19"/>
  <c r="O1236" i="19"/>
  <c r="G1236" i="19"/>
  <c r="Z1236" i="19"/>
  <c r="N1236" i="19"/>
  <c r="F1236" i="19"/>
  <c r="V1236" i="19"/>
  <c r="M1236" i="19"/>
  <c r="E1236" i="19"/>
  <c r="U1236" i="19"/>
  <c r="L1236" i="19"/>
  <c r="R1234" i="19"/>
  <c r="I1234" i="19"/>
  <c r="Q1234" i="19"/>
  <c r="H1234" i="19"/>
  <c r="AA1234" i="19"/>
  <c r="O1234" i="19"/>
  <c r="G1234" i="19"/>
  <c r="Z1234" i="19"/>
  <c r="N1234" i="19"/>
  <c r="F1234" i="19"/>
  <c r="V1234" i="19"/>
  <c r="M1234" i="19"/>
  <c r="E1234" i="19"/>
  <c r="U1234" i="19"/>
  <c r="L1234" i="19"/>
  <c r="T1234" i="19"/>
  <c r="K1234" i="19"/>
  <c r="S1234" i="19"/>
  <c r="J1234" i="19"/>
  <c r="AA1232" i="19"/>
  <c r="O1232" i="19"/>
  <c r="G1232" i="19"/>
  <c r="Z1232" i="19"/>
  <c r="N1232" i="19"/>
  <c r="F1232" i="19"/>
  <c r="V1232" i="19"/>
  <c r="M1232" i="19"/>
  <c r="E1232" i="19"/>
  <c r="U1232" i="19"/>
  <c r="L1232" i="19"/>
  <c r="T1232" i="19"/>
  <c r="K1232" i="19"/>
  <c r="S1232" i="19"/>
  <c r="J1232" i="19"/>
  <c r="R1232" i="19"/>
  <c r="I1232" i="19"/>
  <c r="Q1232" i="19"/>
  <c r="H1232" i="19"/>
  <c r="V1230" i="19"/>
  <c r="M1230" i="19"/>
  <c r="E1230" i="19"/>
  <c r="U1230" i="19"/>
  <c r="L1230" i="19"/>
  <c r="T1230" i="19"/>
  <c r="K1230" i="19"/>
  <c r="S1230" i="19"/>
  <c r="J1230" i="19"/>
  <c r="R1230" i="19"/>
  <c r="I1230" i="19"/>
  <c r="Q1230" i="19"/>
  <c r="H1230" i="19"/>
  <c r="AA1230" i="19"/>
  <c r="O1230" i="19"/>
  <c r="G1230" i="19"/>
  <c r="N1230" i="19"/>
  <c r="F1230" i="19"/>
  <c r="T1228" i="19"/>
  <c r="K1228" i="19"/>
  <c r="S1228" i="19"/>
  <c r="J1228" i="19"/>
  <c r="R1228" i="19"/>
  <c r="I1228" i="19"/>
  <c r="Q1228" i="19"/>
  <c r="H1228" i="19"/>
  <c r="AA1228" i="19"/>
  <c r="O1228" i="19"/>
  <c r="G1228" i="19"/>
  <c r="Z1228" i="19"/>
  <c r="N1228" i="19"/>
  <c r="F1228" i="19"/>
  <c r="V1228" i="19"/>
  <c r="M1228" i="19"/>
  <c r="E1228" i="19"/>
  <c r="U1228" i="19"/>
  <c r="L1228" i="19"/>
  <c r="R1226" i="19"/>
  <c r="I1226" i="19"/>
  <c r="Q1226" i="19"/>
  <c r="H1226" i="19"/>
  <c r="AA1226" i="19"/>
  <c r="O1226" i="19"/>
  <c r="G1226" i="19"/>
  <c r="Z1226" i="19"/>
  <c r="N1226" i="19"/>
  <c r="F1226" i="19"/>
  <c r="V1226" i="19"/>
  <c r="M1226" i="19"/>
  <c r="E1226" i="19"/>
  <c r="U1226" i="19"/>
  <c r="L1226" i="19"/>
  <c r="T1226" i="19"/>
  <c r="K1226" i="19"/>
  <c r="S1226" i="19"/>
  <c r="J1226" i="19"/>
  <c r="AA1224" i="19"/>
  <c r="O1224" i="19"/>
  <c r="G1224" i="19"/>
  <c r="Z1224" i="19"/>
  <c r="N1224" i="19"/>
  <c r="F1224" i="19"/>
  <c r="V1224" i="19"/>
  <c r="M1224" i="19"/>
  <c r="E1224" i="19"/>
  <c r="U1224" i="19"/>
  <c r="L1224" i="19"/>
  <c r="T1224" i="19"/>
  <c r="K1224" i="19"/>
  <c r="S1224" i="19"/>
  <c r="J1224" i="19"/>
  <c r="R1224" i="19"/>
  <c r="I1224" i="19"/>
  <c r="H1224" i="19"/>
  <c r="V1222" i="19"/>
  <c r="M1222" i="19"/>
  <c r="E1222" i="19"/>
  <c r="U1222" i="19"/>
  <c r="L1222" i="19"/>
  <c r="T1222" i="19"/>
  <c r="K1222" i="19"/>
  <c r="S1222" i="19"/>
  <c r="J1222" i="19"/>
  <c r="R1222" i="19"/>
  <c r="I1222" i="19"/>
  <c r="Q1222" i="19"/>
  <c r="H1222" i="19"/>
  <c r="AA1222" i="19"/>
  <c r="O1222" i="19"/>
  <c r="G1222" i="19"/>
  <c r="Z1222" i="19"/>
  <c r="N1222" i="19"/>
  <c r="F1222" i="19"/>
  <c r="T1220" i="19"/>
  <c r="K1220" i="19"/>
  <c r="S1220" i="19"/>
  <c r="J1220" i="19"/>
  <c r="R1220" i="19"/>
  <c r="I1220" i="19"/>
  <c r="Q1220" i="19"/>
  <c r="H1220" i="19"/>
  <c r="AA1220" i="19"/>
  <c r="O1220" i="19"/>
  <c r="G1220" i="19"/>
  <c r="Z1220" i="19"/>
  <c r="N1220" i="19"/>
  <c r="F1220" i="19"/>
  <c r="V1220" i="19"/>
  <c r="M1220" i="19"/>
  <c r="E1220" i="19"/>
  <c r="U1220" i="19"/>
  <c r="L1220" i="19"/>
  <c r="R1218" i="19"/>
  <c r="I1218" i="19"/>
  <c r="Q1218" i="19"/>
  <c r="H1218" i="19"/>
  <c r="AA1218" i="19"/>
  <c r="O1218" i="19"/>
  <c r="G1218" i="19"/>
  <c r="Z1218" i="19"/>
  <c r="N1218" i="19"/>
  <c r="F1218" i="19"/>
  <c r="V1218" i="19"/>
  <c r="M1218" i="19"/>
  <c r="E1218" i="19"/>
  <c r="U1218" i="19"/>
  <c r="L1218" i="19"/>
  <c r="T1218" i="19"/>
  <c r="K1218" i="19"/>
  <c r="J1218" i="19"/>
  <c r="AA1216" i="19"/>
  <c r="O1216" i="19"/>
  <c r="G1216" i="19"/>
  <c r="Z1216" i="19"/>
  <c r="N1216" i="19"/>
  <c r="F1216" i="19"/>
  <c r="V1216" i="19"/>
  <c r="M1216" i="19"/>
  <c r="E1216" i="19"/>
  <c r="U1216" i="19"/>
  <c r="L1216" i="19"/>
  <c r="T1216" i="19"/>
  <c r="K1216" i="19"/>
  <c r="S1216" i="19"/>
  <c r="J1216" i="19"/>
  <c r="R1216" i="19"/>
  <c r="I1216" i="19"/>
  <c r="Q1216" i="19"/>
  <c r="H1216" i="19"/>
  <c r="V1214" i="19"/>
  <c r="M1214" i="19"/>
  <c r="E1214" i="19"/>
  <c r="U1214" i="19"/>
  <c r="L1214" i="19"/>
  <c r="T1214" i="19"/>
  <c r="K1214" i="19"/>
  <c r="S1214" i="19"/>
  <c r="J1214" i="19"/>
  <c r="R1214" i="19"/>
  <c r="I1214" i="19"/>
  <c r="Q1214" i="19"/>
  <c r="H1214" i="19"/>
  <c r="AA1214" i="19"/>
  <c r="O1214" i="19"/>
  <c r="G1214" i="19"/>
  <c r="Z1214" i="19"/>
  <c r="N1214" i="19"/>
  <c r="F1214" i="19"/>
  <c r="T1212" i="19"/>
  <c r="K1212" i="19"/>
  <c r="S1212" i="19"/>
  <c r="J1212" i="19"/>
  <c r="R1212" i="19"/>
  <c r="I1212" i="19"/>
  <c r="Q1212" i="19"/>
  <c r="H1212" i="19"/>
  <c r="AA1212" i="19"/>
  <c r="O1212" i="19"/>
  <c r="G1212" i="19"/>
  <c r="Z1212" i="19"/>
  <c r="N1212" i="19"/>
  <c r="F1212" i="19"/>
  <c r="V1212" i="19"/>
  <c r="M1212" i="19"/>
  <c r="E1212" i="19"/>
  <c r="L1212" i="19"/>
  <c r="R1210" i="19"/>
  <c r="I1210" i="19"/>
  <c r="Q1210" i="19"/>
  <c r="H1210" i="19"/>
  <c r="AA1210" i="19"/>
  <c r="O1210" i="19"/>
  <c r="G1210" i="19"/>
  <c r="Z1210" i="19"/>
  <c r="N1210" i="19"/>
  <c r="F1210" i="19"/>
  <c r="V1210" i="19"/>
  <c r="M1210" i="19"/>
  <c r="E1210" i="19"/>
  <c r="U1210" i="19"/>
  <c r="L1210" i="19"/>
  <c r="T1210" i="19"/>
  <c r="K1210" i="19"/>
  <c r="S1210" i="19"/>
  <c r="J1210" i="19"/>
  <c r="AA1208" i="19"/>
  <c r="O1208" i="19"/>
  <c r="G1208" i="19"/>
  <c r="Z1208" i="19"/>
  <c r="N1208" i="19"/>
  <c r="F1208" i="19"/>
  <c r="V1208" i="19"/>
  <c r="M1208" i="19"/>
  <c r="E1208" i="19"/>
  <c r="U1208" i="19"/>
  <c r="L1208" i="19"/>
  <c r="T1208" i="19"/>
  <c r="K1208" i="19"/>
  <c r="S1208" i="19"/>
  <c r="J1208" i="19"/>
  <c r="R1208" i="19"/>
  <c r="I1208" i="19"/>
  <c r="Q1208" i="19"/>
  <c r="H1208" i="19"/>
  <c r="V1206" i="19"/>
  <c r="M1206" i="19"/>
  <c r="E1206" i="19"/>
  <c r="U1206" i="19"/>
  <c r="L1206" i="19"/>
  <c r="T1206" i="19"/>
  <c r="K1206" i="19"/>
  <c r="S1206" i="19"/>
  <c r="J1206" i="19"/>
  <c r="R1206" i="19"/>
  <c r="I1206" i="19"/>
  <c r="Q1206" i="19"/>
  <c r="H1206" i="19"/>
  <c r="AA1206" i="19"/>
  <c r="O1206" i="19"/>
  <c r="G1206" i="19"/>
  <c r="F1206" i="19"/>
  <c r="Z1206" i="19"/>
  <c r="T1204" i="19"/>
  <c r="K1204" i="19"/>
  <c r="S1204" i="19"/>
  <c r="J1204" i="19"/>
  <c r="R1204" i="19"/>
  <c r="I1204" i="19"/>
  <c r="Q1204" i="19"/>
  <c r="H1204" i="19"/>
  <c r="AA1204" i="19"/>
  <c r="O1204" i="19"/>
  <c r="G1204" i="19"/>
  <c r="Z1204" i="19"/>
  <c r="N1204" i="19"/>
  <c r="F1204" i="19"/>
  <c r="V1204" i="19"/>
  <c r="M1204" i="19"/>
  <c r="E1204" i="19"/>
  <c r="U1204" i="19"/>
  <c r="L1204" i="19"/>
  <c r="R1202" i="19"/>
  <c r="I1202" i="19"/>
  <c r="Q1202" i="19"/>
  <c r="H1202" i="19"/>
  <c r="AA1202" i="19"/>
  <c r="O1202" i="19"/>
  <c r="G1202" i="19"/>
  <c r="Z1202" i="19"/>
  <c r="N1202" i="19"/>
  <c r="F1202" i="19"/>
  <c r="V1202" i="19"/>
  <c r="M1202" i="19"/>
  <c r="E1202" i="19"/>
  <c r="U1202" i="19"/>
  <c r="L1202" i="19"/>
  <c r="T1202" i="19"/>
  <c r="K1202" i="19"/>
  <c r="S1202" i="19"/>
  <c r="J1202" i="19"/>
  <c r="AA1200" i="19"/>
  <c r="O1200" i="19"/>
  <c r="G1200" i="19"/>
  <c r="Z1200" i="19"/>
  <c r="N1200" i="19"/>
  <c r="F1200" i="19"/>
  <c r="V1200" i="19"/>
  <c r="M1200" i="19"/>
  <c r="E1200" i="19"/>
  <c r="U1200" i="19"/>
  <c r="L1200" i="19"/>
  <c r="T1200" i="19"/>
  <c r="K1200" i="19"/>
  <c r="S1200" i="19"/>
  <c r="J1200" i="19"/>
  <c r="R1200" i="19"/>
  <c r="I1200" i="19"/>
  <c r="Q1200" i="19"/>
  <c r="V1198" i="19"/>
  <c r="M1198" i="19"/>
  <c r="E1198" i="19"/>
  <c r="U1198" i="19"/>
  <c r="L1198" i="19"/>
  <c r="T1198" i="19"/>
  <c r="K1198" i="19"/>
  <c r="S1198" i="19"/>
  <c r="J1198" i="19"/>
  <c r="R1198" i="19"/>
  <c r="I1198" i="19"/>
  <c r="Q1198" i="19"/>
  <c r="H1198" i="19"/>
  <c r="AA1198" i="19"/>
  <c r="O1198" i="19"/>
  <c r="G1198" i="19"/>
  <c r="Z1198" i="19"/>
  <c r="N1198" i="19"/>
  <c r="F1198" i="19"/>
  <c r="T1196" i="19"/>
  <c r="K1196" i="19"/>
  <c r="S1196" i="19"/>
  <c r="J1196" i="19"/>
  <c r="R1196" i="19"/>
  <c r="I1196" i="19"/>
  <c r="Q1196" i="19"/>
  <c r="H1196" i="19"/>
  <c r="AA1196" i="19"/>
  <c r="O1196" i="19"/>
  <c r="G1196" i="19"/>
  <c r="Z1196" i="19"/>
  <c r="N1196" i="19"/>
  <c r="F1196" i="19"/>
  <c r="V1196" i="19"/>
  <c r="M1196" i="19"/>
  <c r="E1196" i="19"/>
  <c r="U1196" i="19"/>
  <c r="L1196" i="19"/>
  <c r="R1194" i="19"/>
  <c r="I1194" i="19"/>
  <c r="Q1194" i="19"/>
  <c r="H1194" i="19"/>
  <c r="AA1194" i="19"/>
  <c r="O1194" i="19"/>
  <c r="G1194" i="19"/>
  <c r="Z1194" i="19"/>
  <c r="N1194" i="19"/>
  <c r="F1194" i="19"/>
  <c r="V1194" i="19"/>
  <c r="M1194" i="19"/>
  <c r="E1194" i="19"/>
  <c r="U1194" i="19"/>
  <c r="L1194" i="19"/>
  <c r="T1194" i="19"/>
  <c r="K1194" i="19"/>
  <c r="S1194" i="19"/>
  <c r="AA1192" i="19"/>
  <c r="O1192" i="19"/>
  <c r="G1192" i="19"/>
  <c r="Z1192" i="19"/>
  <c r="N1192" i="19"/>
  <c r="F1192" i="19"/>
  <c r="V1192" i="19"/>
  <c r="M1192" i="19"/>
  <c r="E1192" i="19"/>
  <c r="U1192" i="19"/>
  <c r="L1192" i="19"/>
  <c r="T1192" i="19"/>
  <c r="K1192" i="19"/>
  <c r="S1192" i="19"/>
  <c r="J1192" i="19"/>
  <c r="R1192" i="19"/>
  <c r="I1192" i="19"/>
  <c r="Q1192" i="19"/>
  <c r="H1192" i="19"/>
  <c r="V1190" i="19"/>
  <c r="M1190" i="19"/>
  <c r="E1190" i="19"/>
  <c r="U1190" i="19"/>
  <c r="L1190" i="19"/>
  <c r="T1190" i="19"/>
  <c r="K1190" i="19"/>
  <c r="S1190" i="19"/>
  <c r="J1190" i="19"/>
  <c r="R1190" i="19"/>
  <c r="I1190" i="19"/>
  <c r="Q1190" i="19"/>
  <c r="H1190" i="19"/>
  <c r="AA1190" i="19"/>
  <c r="O1190" i="19"/>
  <c r="G1190" i="19"/>
  <c r="Z1190" i="19"/>
  <c r="N1190" i="19"/>
  <c r="F1190" i="19"/>
  <c r="T1188" i="19"/>
  <c r="K1188" i="19"/>
  <c r="S1188" i="19"/>
  <c r="J1188" i="19"/>
  <c r="R1188" i="19"/>
  <c r="I1188" i="19"/>
  <c r="Q1188" i="19"/>
  <c r="H1188" i="19"/>
  <c r="AA1188" i="19"/>
  <c r="O1188" i="19"/>
  <c r="G1188" i="19"/>
  <c r="Z1188" i="19"/>
  <c r="N1188" i="19"/>
  <c r="F1188" i="19"/>
  <c r="V1188" i="19"/>
  <c r="M1188" i="19"/>
  <c r="E1188" i="19"/>
  <c r="U1188" i="19"/>
  <c r="R1186" i="19"/>
  <c r="I1186" i="19"/>
  <c r="Q1186" i="19"/>
  <c r="H1186" i="19"/>
  <c r="AA1186" i="19"/>
  <c r="O1186" i="19"/>
  <c r="G1186" i="19"/>
  <c r="Z1186" i="19"/>
  <c r="N1186" i="19"/>
  <c r="F1186" i="19"/>
  <c r="V1186" i="19"/>
  <c r="M1186" i="19"/>
  <c r="E1186" i="19"/>
  <c r="U1186" i="19"/>
  <c r="L1186" i="19"/>
  <c r="T1186" i="19"/>
  <c r="K1186" i="19"/>
  <c r="S1186" i="19"/>
  <c r="J1186" i="19"/>
  <c r="AA1184" i="19"/>
  <c r="O1184" i="19"/>
  <c r="G1184" i="19"/>
  <c r="Z1184" i="19"/>
  <c r="N1184" i="19"/>
  <c r="F1184" i="19"/>
  <c r="V1184" i="19"/>
  <c r="M1184" i="19"/>
  <c r="E1184" i="19"/>
  <c r="U1184" i="19"/>
  <c r="L1184" i="19"/>
  <c r="T1184" i="19"/>
  <c r="K1184" i="19"/>
  <c r="S1184" i="19"/>
  <c r="J1184" i="19"/>
  <c r="R1184" i="19"/>
  <c r="I1184" i="19"/>
  <c r="Q1184" i="19"/>
  <c r="H1184" i="19"/>
  <c r="V1182" i="19"/>
  <c r="M1182" i="19"/>
  <c r="E1182" i="19"/>
  <c r="U1182" i="19"/>
  <c r="L1182" i="19"/>
  <c r="T1182" i="19"/>
  <c r="K1182" i="19"/>
  <c r="S1182" i="19"/>
  <c r="J1182" i="19"/>
  <c r="R1182" i="19"/>
  <c r="I1182" i="19"/>
  <c r="Q1182" i="19"/>
  <c r="H1182" i="19"/>
  <c r="AA1182" i="19"/>
  <c r="O1182" i="19"/>
  <c r="G1182" i="19"/>
  <c r="Z1182" i="19"/>
  <c r="N1182" i="19"/>
  <c r="T1180" i="19"/>
  <c r="K1180" i="19"/>
  <c r="S1180" i="19"/>
  <c r="J1180" i="19"/>
  <c r="R1180" i="19"/>
  <c r="I1180" i="19"/>
  <c r="Q1180" i="19"/>
  <c r="H1180" i="19"/>
  <c r="AA1180" i="19"/>
  <c r="O1180" i="19"/>
  <c r="G1180" i="19"/>
  <c r="Z1180" i="19"/>
  <c r="N1180" i="19"/>
  <c r="F1180" i="19"/>
  <c r="V1180" i="19"/>
  <c r="M1180" i="19"/>
  <c r="E1180" i="19"/>
  <c r="U1180" i="19"/>
  <c r="L1180" i="19"/>
  <c r="R1178" i="19"/>
  <c r="I1178" i="19"/>
  <c r="Q1178" i="19"/>
  <c r="H1178" i="19"/>
  <c r="AA1178" i="19"/>
  <c r="O1178" i="19"/>
  <c r="G1178" i="19"/>
  <c r="Z1178" i="19"/>
  <c r="N1178" i="19"/>
  <c r="F1178" i="19"/>
  <c r="V1178" i="19"/>
  <c r="M1178" i="19"/>
  <c r="E1178" i="19"/>
  <c r="U1178" i="19"/>
  <c r="L1178" i="19"/>
  <c r="T1178" i="19"/>
  <c r="K1178" i="19"/>
  <c r="S1178" i="19"/>
  <c r="J1178" i="19"/>
  <c r="AA1176" i="19"/>
  <c r="O1176" i="19"/>
  <c r="G1176" i="19"/>
  <c r="Z1176" i="19"/>
  <c r="N1176" i="19"/>
  <c r="F1176" i="19"/>
  <c r="V1176" i="19"/>
  <c r="M1176" i="19"/>
  <c r="E1176" i="19"/>
  <c r="U1176" i="19"/>
  <c r="L1176" i="19"/>
  <c r="S1176" i="19"/>
  <c r="J1176" i="19"/>
  <c r="R1176" i="19"/>
  <c r="I1176" i="19"/>
  <c r="H1176" i="19"/>
  <c r="T1176" i="19"/>
  <c r="Q1176" i="19"/>
  <c r="V1174" i="19"/>
  <c r="U1174" i="19"/>
  <c r="T1174" i="19"/>
  <c r="S1174" i="19"/>
  <c r="Q1174" i="19"/>
  <c r="AA1174" i="19"/>
  <c r="M1174" i="19"/>
  <c r="E1174" i="19"/>
  <c r="L1174" i="19"/>
  <c r="K1174" i="19"/>
  <c r="J1174" i="19"/>
  <c r="Z1174" i="19"/>
  <c r="I1174" i="19"/>
  <c r="R1174" i="19"/>
  <c r="H1174" i="19"/>
  <c r="O1174" i="19"/>
  <c r="G1174" i="19"/>
  <c r="T1172" i="19"/>
  <c r="K1172" i="19"/>
  <c r="S1172" i="19"/>
  <c r="J1172" i="19"/>
  <c r="R1172" i="19"/>
  <c r="I1172" i="19"/>
  <c r="Q1172" i="19"/>
  <c r="H1172" i="19"/>
  <c r="AA1172" i="19"/>
  <c r="O1172" i="19"/>
  <c r="G1172" i="19"/>
  <c r="Z1172" i="19"/>
  <c r="N1172" i="19"/>
  <c r="F1172" i="19"/>
  <c r="V1172" i="19"/>
  <c r="M1172" i="19"/>
  <c r="E1172" i="19"/>
  <c r="R1170" i="19"/>
  <c r="I1170" i="19"/>
  <c r="Q1170" i="19"/>
  <c r="H1170" i="19"/>
  <c r="AA1170" i="19"/>
  <c r="O1170" i="19"/>
  <c r="G1170" i="19"/>
  <c r="Z1170" i="19"/>
  <c r="N1170" i="19"/>
  <c r="F1170" i="19"/>
  <c r="V1170" i="19"/>
  <c r="M1170" i="19"/>
  <c r="E1170" i="19"/>
  <c r="U1170" i="19"/>
  <c r="L1170" i="19"/>
  <c r="T1170" i="19"/>
  <c r="K1170" i="19"/>
  <c r="AA1168" i="19"/>
  <c r="O1168" i="19"/>
  <c r="G1168" i="19"/>
  <c r="Z1168" i="19"/>
  <c r="N1168" i="19"/>
  <c r="F1168" i="19"/>
  <c r="V1168" i="19"/>
  <c r="M1168" i="19"/>
  <c r="E1168" i="19"/>
  <c r="U1168" i="19"/>
  <c r="L1168" i="19"/>
  <c r="T1168" i="19"/>
  <c r="K1168" i="19"/>
  <c r="S1168" i="19"/>
  <c r="J1168" i="19"/>
  <c r="R1168" i="19"/>
  <c r="I1168" i="19"/>
  <c r="V1166" i="19"/>
  <c r="M1166" i="19"/>
  <c r="E1166" i="19"/>
  <c r="U1166" i="19"/>
  <c r="L1166" i="19"/>
  <c r="T1166" i="19"/>
  <c r="K1166" i="19"/>
  <c r="S1166" i="19"/>
  <c r="J1166" i="19"/>
  <c r="R1166" i="19"/>
  <c r="I1166" i="19"/>
  <c r="Q1166" i="19"/>
  <c r="H1166" i="19"/>
  <c r="AA1166" i="19"/>
  <c r="O1166" i="19"/>
  <c r="G1166" i="19"/>
  <c r="T1164" i="19"/>
  <c r="K1164" i="19"/>
  <c r="S1164" i="19"/>
  <c r="J1164" i="19"/>
  <c r="R1164" i="19"/>
  <c r="I1164" i="19"/>
  <c r="Q1164" i="19"/>
  <c r="H1164" i="19"/>
  <c r="AA1164" i="19"/>
  <c r="O1164" i="19"/>
  <c r="G1164" i="19"/>
  <c r="Z1164" i="19"/>
  <c r="N1164" i="19"/>
  <c r="F1164" i="19"/>
  <c r="V1164" i="19"/>
  <c r="M1164" i="19"/>
  <c r="E1164" i="19"/>
  <c r="R1162" i="19"/>
  <c r="I1162" i="19"/>
  <c r="Q1162" i="19"/>
  <c r="H1162" i="19"/>
  <c r="AA1162" i="19"/>
  <c r="O1162" i="19"/>
  <c r="G1162" i="19"/>
  <c r="Z1162" i="19"/>
  <c r="N1162" i="19"/>
  <c r="F1162" i="19"/>
  <c r="V1162" i="19"/>
  <c r="M1162" i="19"/>
  <c r="E1162" i="19"/>
  <c r="U1162" i="19"/>
  <c r="L1162" i="19"/>
  <c r="T1162" i="19"/>
  <c r="K1162" i="19"/>
  <c r="AA1160" i="19"/>
  <c r="O1160" i="19"/>
  <c r="G1160" i="19"/>
  <c r="Z1160" i="19"/>
  <c r="N1160" i="19"/>
  <c r="F1160" i="19"/>
  <c r="V1160" i="19"/>
  <c r="M1160" i="19"/>
  <c r="E1160" i="19"/>
  <c r="U1160" i="19"/>
  <c r="L1160" i="19"/>
  <c r="T1160" i="19"/>
  <c r="K1160" i="19"/>
  <c r="S1160" i="19"/>
  <c r="J1160" i="19"/>
  <c r="R1160" i="19"/>
  <c r="I1160" i="19"/>
  <c r="V1158" i="19"/>
  <c r="M1158" i="19"/>
  <c r="E1158" i="19"/>
  <c r="U1158" i="19"/>
  <c r="L1158" i="19"/>
  <c r="T1158" i="19"/>
  <c r="K1158" i="19"/>
  <c r="S1158" i="19"/>
  <c r="J1158" i="19"/>
  <c r="R1158" i="19"/>
  <c r="I1158" i="19"/>
  <c r="Q1158" i="19"/>
  <c r="H1158" i="19"/>
  <c r="AA1158" i="19"/>
  <c r="O1158" i="19"/>
  <c r="G1158" i="19"/>
  <c r="T1156" i="19"/>
  <c r="K1156" i="19"/>
  <c r="S1156" i="19"/>
  <c r="J1156" i="19"/>
  <c r="R1156" i="19"/>
  <c r="I1156" i="19"/>
  <c r="Q1156" i="19"/>
  <c r="H1156" i="19"/>
  <c r="AA1156" i="19"/>
  <c r="O1156" i="19"/>
  <c r="G1156" i="19"/>
  <c r="Z1156" i="19"/>
  <c r="N1156" i="19"/>
  <c r="F1156" i="19"/>
  <c r="V1156" i="19"/>
  <c r="M1156" i="19"/>
  <c r="E1156" i="19"/>
  <c r="R1154" i="19"/>
  <c r="I1154" i="19"/>
  <c r="Q1154" i="19"/>
  <c r="H1154" i="19"/>
  <c r="AA1154" i="19"/>
  <c r="O1154" i="19"/>
  <c r="G1154" i="19"/>
  <c r="Z1154" i="19"/>
  <c r="N1154" i="19"/>
  <c r="F1154" i="19"/>
  <c r="V1154" i="19"/>
  <c r="M1154" i="19"/>
  <c r="E1154" i="19"/>
  <c r="U1154" i="19"/>
  <c r="L1154" i="19"/>
  <c r="T1154" i="19"/>
  <c r="K1154" i="19"/>
  <c r="AA1152" i="19"/>
  <c r="O1152" i="19"/>
  <c r="G1152" i="19"/>
  <c r="Z1152" i="19"/>
  <c r="N1152" i="19"/>
  <c r="F1152" i="19"/>
  <c r="V1152" i="19"/>
  <c r="M1152" i="19"/>
  <c r="E1152" i="19"/>
  <c r="U1152" i="19"/>
  <c r="L1152" i="19"/>
  <c r="T1152" i="19"/>
  <c r="K1152" i="19"/>
  <c r="S1152" i="19"/>
  <c r="J1152" i="19"/>
  <c r="R1152" i="19"/>
  <c r="I1152" i="19"/>
  <c r="V1150" i="19"/>
  <c r="M1150" i="19"/>
  <c r="E1150" i="19"/>
  <c r="U1150" i="19"/>
  <c r="L1150" i="19"/>
  <c r="T1150" i="19"/>
  <c r="K1150" i="19"/>
  <c r="S1150" i="19"/>
  <c r="J1150" i="19"/>
  <c r="R1150" i="19"/>
  <c r="I1150" i="19"/>
  <c r="Q1150" i="19"/>
  <c r="H1150" i="19"/>
  <c r="AA1150" i="19"/>
  <c r="O1150" i="19"/>
  <c r="G1150" i="19"/>
  <c r="T1148" i="19"/>
  <c r="K1148" i="19"/>
  <c r="S1148" i="19"/>
  <c r="J1148" i="19"/>
  <c r="R1148" i="19"/>
  <c r="I1148" i="19"/>
  <c r="Q1148" i="19"/>
  <c r="H1148" i="19"/>
  <c r="AA1148" i="19"/>
  <c r="O1148" i="19"/>
  <c r="G1148" i="19"/>
  <c r="Z1148" i="19"/>
  <c r="N1148" i="19"/>
  <c r="F1148" i="19"/>
  <c r="V1148" i="19"/>
  <c r="M1148" i="19"/>
  <c r="E1148" i="19"/>
  <c r="R1146" i="19"/>
  <c r="I1146" i="19"/>
  <c r="Q1146" i="19"/>
  <c r="H1146" i="19"/>
  <c r="AA1146" i="19"/>
  <c r="O1146" i="19"/>
  <c r="G1146" i="19"/>
  <c r="Z1146" i="19"/>
  <c r="N1146" i="19"/>
  <c r="F1146" i="19"/>
  <c r="V1146" i="19"/>
  <c r="M1146" i="19"/>
  <c r="E1146" i="19"/>
  <c r="U1146" i="19"/>
  <c r="L1146" i="19"/>
  <c r="T1146" i="19"/>
  <c r="K1146" i="19"/>
  <c r="AA1144" i="19"/>
  <c r="O1144" i="19"/>
  <c r="G1144" i="19"/>
  <c r="Z1144" i="19"/>
  <c r="N1144" i="19"/>
  <c r="F1144" i="19"/>
  <c r="V1144" i="19"/>
  <c r="M1144" i="19"/>
  <c r="E1144" i="19"/>
  <c r="U1144" i="19"/>
  <c r="L1144" i="19"/>
  <c r="T1144" i="19"/>
  <c r="K1144" i="19"/>
  <c r="S1144" i="19"/>
  <c r="J1144" i="19"/>
  <c r="R1144" i="19"/>
  <c r="I1144" i="19"/>
  <c r="V1142" i="19"/>
  <c r="M1142" i="19"/>
  <c r="E1142" i="19"/>
  <c r="U1142" i="19"/>
  <c r="L1142" i="19"/>
  <c r="T1142" i="19"/>
  <c r="K1142" i="19"/>
  <c r="S1142" i="19"/>
  <c r="J1142" i="19"/>
  <c r="R1142" i="19"/>
  <c r="I1142" i="19"/>
  <c r="Q1142" i="19"/>
  <c r="H1142" i="19"/>
  <c r="AA1142" i="19"/>
  <c r="O1142" i="19"/>
  <c r="G1142" i="19"/>
  <c r="T1140" i="19"/>
  <c r="K1140" i="19"/>
  <c r="S1140" i="19"/>
  <c r="J1140" i="19"/>
  <c r="R1140" i="19"/>
  <c r="I1140" i="19"/>
  <c r="Q1140" i="19"/>
  <c r="H1140" i="19"/>
  <c r="AA1140" i="19"/>
  <c r="O1140" i="19"/>
  <c r="G1140" i="19"/>
  <c r="Z1140" i="19"/>
  <c r="N1140" i="19"/>
  <c r="F1140" i="19"/>
  <c r="V1140" i="19"/>
  <c r="M1140" i="19"/>
  <c r="E1140" i="19"/>
  <c r="R1138" i="19"/>
  <c r="I1138" i="19"/>
  <c r="Q1138" i="19"/>
  <c r="H1138" i="19"/>
  <c r="AA1138" i="19"/>
  <c r="O1138" i="19"/>
  <c r="G1138" i="19"/>
  <c r="Z1138" i="19"/>
  <c r="N1138" i="19"/>
  <c r="F1138" i="19"/>
  <c r="V1138" i="19"/>
  <c r="M1138" i="19"/>
  <c r="E1138" i="19"/>
  <c r="U1138" i="19"/>
  <c r="L1138" i="19"/>
  <c r="T1138" i="19"/>
  <c r="K1138" i="19"/>
  <c r="AA1136" i="19"/>
  <c r="O1136" i="19"/>
  <c r="G1136" i="19"/>
  <c r="Z1136" i="19"/>
  <c r="N1136" i="19"/>
  <c r="F1136" i="19"/>
  <c r="V1136" i="19"/>
  <c r="M1136" i="19"/>
  <c r="E1136" i="19"/>
  <c r="U1136" i="19"/>
  <c r="L1136" i="19"/>
  <c r="T1136" i="19"/>
  <c r="K1136" i="19"/>
  <c r="S1136" i="19"/>
  <c r="J1136" i="19"/>
  <c r="R1136" i="19"/>
  <c r="I1136" i="19"/>
  <c r="V1134" i="19"/>
  <c r="M1134" i="19"/>
  <c r="E1134" i="19"/>
  <c r="U1134" i="19"/>
  <c r="L1134" i="19"/>
  <c r="T1134" i="19"/>
  <c r="K1134" i="19"/>
  <c r="S1134" i="19"/>
  <c r="J1134" i="19"/>
  <c r="R1134" i="19"/>
  <c r="I1134" i="19"/>
  <c r="Q1134" i="19"/>
  <c r="H1134" i="19"/>
  <c r="AA1134" i="19"/>
  <c r="O1134" i="19"/>
  <c r="G1134" i="19"/>
  <c r="T1132" i="19"/>
  <c r="K1132" i="19"/>
  <c r="S1132" i="19"/>
  <c r="J1132" i="19"/>
  <c r="R1132" i="19"/>
  <c r="I1132" i="19"/>
  <c r="Q1132" i="19"/>
  <c r="H1132" i="19"/>
  <c r="AA1132" i="19"/>
  <c r="O1132" i="19"/>
  <c r="G1132" i="19"/>
  <c r="Z1132" i="19"/>
  <c r="N1132" i="19"/>
  <c r="F1132" i="19"/>
  <c r="V1132" i="19"/>
  <c r="M1132" i="19"/>
  <c r="E1132" i="19"/>
  <c r="R1130" i="19"/>
  <c r="I1130" i="19"/>
  <c r="Q1130" i="19"/>
  <c r="H1130" i="19"/>
  <c r="AA1130" i="19"/>
  <c r="O1130" i="19"/>
  <c r="G1130" i="19"/>
  <c r="Z1130" i="19"/>
  <c r="N1130" i="19"/>
  <c r="F1130" i="19"/>
  <c r="V1130" i="19"/>
  <c r="M1130" i="19"/>
  <c r="E1130" i="19"/>
  <c r="U1130" i="19"/>
  <c r="L1130" i="19"/>
  <c r="T1130" i="19"/>
  <c r="K1130" i="19"/>
  <c r="AA1128" i="19"/>
  <c r="O1128" i="19"/>
  <c r="G1128" i="19"/>
  <c r="Z1128" i="19"/>
  <c r="N1128" i="19"/>
  <c r="F1128" i="19"/>
  <c r="V1128" i="19"/>
  <c r="M1128" i="19"/>
  <c r="E1128" i="19"/>
  <c r="U1128" i="19"/>
  <c r="L1128" i="19"/>
  <c r="T1128" i="19"/>
  <c r="K1128" i="19"/>
  <c r="S1128" i="19"/>
  <c r="J1128" i="19"/>
  <c r="R1128" i="19"/>
  <c r="I1128" i="19"/>
  <c r="V1126" i="19"/>
  <c r="M1126" i="19"/>
  <c r="E1126" i="19"/>
  <c r="U1126" i="19"/>
  <c r="L1126" i="19"/>
  <c r="T1126" i="19"/>
  <c r="K1126" i="19"/>
  <c r="S1126" i="19"/>
  <c r="J1126" i="19"/>
  <c r="R1126" i="19"/>
  <c r="I1126" i="19"/>
  <c r="Q1126" i="19"/>
  <c r="H1126" i="19"/>
  <c r="AA1126" i="19"/>
  <c r="O1126" i="19"/>
  <c r="G1126" i="19"/>
  <c r="T1124" i="19"/>
  <c r="K1124" i="19"/>
  <c r="S1124" i="19"/>
  <c r="J1124" i="19"/>
  <c r="R1124" i="19"/>
  <c r="I1124" i="19"/>
  <c r="Q1124" i="19"/>
  <c r="H1124" i="19"/>
  <c r="AA1124" i="19"/>
  <c r="O1124" i="19"/>
  <c r="G1124" i="19"/>
  <c r="Z1124" i="19"/>
  <c r="N1124" i="19"/>
  <c r="F1124" i="19"/>
  <c r="V1124" i="19"/>
  <c r="M1124" i="19"/>
  <c r="E1124" i="19"/>
  <c r="R1122" i="19"/>
  <c r="I1122" i="19"/>
  <c r="Q1122" i="19"/>
  <c r="H1122" i="19"/>
  <c r="AA1122" i="19"/>
  <c r="O1122" i="19"/>
  <c r="G1122" i="19"/>
  <c r="Z1122" i="19"/>
  <c r="N1122" i="19"/>
  <c r="F1122" i="19"/>
  <c r="V1122" i="19"/>
  <c r="M1122" i="19"/>
  <c r="E1122" i="19"/>
  <c r="U1122" i="19"/>
  <c r="L1122" i="19"/>
  <c r="T1122" i="19"/>
  <c r="K1122" i="19"/>
  <c r="AA1120" i="19"/>
  <c r="O1120" i="19"/>
  <c r="G1120" i="19"/>
  <c r="Z1120" i="19"/>
  <c r="N1120" i="19"/>
  <c r="F1120" i="19"/>
  <c r="V1120" i="19"/>
  <c r="M1120" i="19"/>
  <c r="E1120" i="19"/>
  <c r="U1120" i="19"/>
  <c r="L1120" i="19"/>
  <c r="T1120" i="19"/>
  <c r="K1120" i="19"/>
  <c r="S1120" i="19"/>
  <c r="J1120" i="19"/>
  <c r="R1120" i="19"/>
  <c r="I1120" i="19"/>
  <c r="V1118" i="19"/>
  <c r="M1118" i="19"/>
  <c r="E1118" i="19"/>
  <c r="U1118" i="19"/>
  <c r="L1118" i="19"/>
  <c r="T1118" i="19"/>
  <c r="K1118" i="19"/>
  <c r="S1118" i="19"/>
  <c r="J1118" i="19"/>
  <c r="R1118" i="19"/>
  <c r="I1118" i="19"/>
  <c r="Q1118" i="19"/>
  <c r="H1118" i="19"/>
  <c r="AA1118" i="19"/>
  <c r="O1118" i="19"/>
  <c r="G1118" i="19"/>
  <c r="T1116" i="19"/>
  <c r="K1116" i="19"/>
  <c r="S1116" i="19"/>
  <c r="J1116" i="19"/>
  <c r="R1116" i="19"/>
  <c r="I1116" i="19"/>
  <c r="Q1116" i="19"/>
  <c r="H1116" i="19"/>
  <c r="AA1116" i="19"/>
  <c r="O1116" i="19"/>
  <c r="G1116" i="19"/>
  <c r="Z1116" i="19"/>
  <c r="N1116" i="19"/>
  <c r="F1116" i="19"/>
  <c r="V1116" i="19"/>
  <c r="M1116" i="19"/>
  <c r="E1116" i="19"/>
  <c r="R1114" i="19"/>
  <c r="I1114" i="19"/>
  <c r="Q1114" i="19"/>
  <c r="H1114" i="19"/>
  <c r="AA1114" i="19"/>
  <c r="O1114" i="19"/>
  <c r="G1114" i="19"/>
  <c r="Z1114" i="19"/>
  <c r="N1114" i="19"/>
  <c r="F1114" i="19"/>
  <c r="V1114" i="19"/>
  <c r="M1114" i="19"/>
  <c r="E1114" i="19"/>
  <c r="U1114" i="19"/>
  <c r="L1114" i="19"/>
  <c r="T1114" i="19"/>
  <c r="K1114" i="19"/>
  <c r="AA1112" i="19"/>
  <c r="O1112" i="19"/>
  <c r="G1112" i="19"/>
  <c r="Z1112" i="19"/>
  <c r="N1112" i="19"/>
  <c r="F1112" i="19"/>
  <c r="V1112" i="19"/>
  <c r="M1112" i="19"/>
  <c r="E1112" i="19"/>
  <c r="U1112" i="19"/>
  <c r="L1112" i="19"/>
  <c r="T1112" i="19"/>
  <c r="K1112" i="19"/>
  <c r="S1112" i="19"/>
  <c r="J1112" i="19"/>
  <c r="R1112" i="19"/>
  <c r="I1112" i="19"/>
  <c r="V1110" i="19"/>
  <c r="M1110" i="19"/>
  <c r="E1110" i="19"/>
  <c r="U1110" i="19"/>
  <c r="L1110" i="19"/>
  <c r="T1110" i="19"/>
  <c r="K1110" i="19"/>
  <c r="S1110" i="19"/>
  <c r="J1110" i="19"/>
  <c r="R1110" i="19"/>
  <c r="I1110" i="19"/>
  <c r="Q1110" i="19"/>
  <c r="H1110" i="19"/>
  <c r="AA1110" i="19"/>
  <c r="O1110" i="19"/>
  <c r="G1110" i="19"/>
  <c r="T1108" i="19"/>
  <c r="K1108" i="19"/>
  <c r="S1108" i="19"/>
  <c r="J1108" i="19"/>
  <c r="R1108" i="19"/>
  <c r="I1108" i="19"/>
  <c r="Q1108" i="19"/>
  <c r="H1108" i="19"/>
  <c r="AA1108" i="19"/>
  <c r="O1108" i="19"/>
  <c r="G1108" i="19"/>
  <c r="Z1108" i="19"/>
  <c r="N1108" i="19"/>
  <c r="F1108" i="19"/>
  <c r="V1108" i="19"/>
  <c r="M1108" i="19"/>
  <c r="E1108" i="19"/>
  <c r="R1106" i="19"/>
  <c r="I1106" i="19"/>
  <c r="Q1106" i="19"/>
  <c r="H1106" i="19"/>
  <c r="AA1106" i="19"/>
  <c r="O1106" i="19"/>
  <c r="G1106" i="19"/>
  <c r="Z1106" i="19"/>
  <c r="N1106" i="19"/>
  <c r="F1106" i="19"/>
  <c r="V1106" i="19"/>
  <c r="M1106" i="19"/>
  <c r="E1106" i="19"/>
  <c r="U1106" i="19"/>
  <c r="L1106" i="19"/>
  <c r="T1106" i="19"/>
  <c r="K1106" i="19"/>
  <c r="AA1104" i="19"/>
  <c r="O1104" i="19"/>
  <c r="G1104" i="19"/>
  <c r="Z1104" i="19"/>
  <c r="N1104" i="19"/>
  <c r="F1104" i="19"/>
  <c r="V1104" i="19"/>
  <c r="M1104" i="19"/>
  <c r="E1104" i="19"/>
  <c r="U1104" i="19"/>
  <c r="L1104" i="19"/>
  <c r="T1104" i="19"/>
  <c r="K1104" i="19"/>
  <c r="S1104" i="19"/>
  <c r="J1104" i="19"/>
  <c r="R1104" i="19"/>
  <c r="I1104" i="19"/>
  <c r="V1102" i="19"/>
  <c r="M1102" i="19"/>
  <c r="E1102" i="19"/>
  <c r="U1102" i="19"/>
  <c r="L1102" i="19"/>
  <c r="T1102" i="19"/>
  <c r="K1102" i="19"/>
  <c r="S1102" i="19"/>
  <c r="J1102" i="19"/>
  <c r="R1102" i="19"/>
  <c r="I1102" i="19"/>
  <c r="Q1102" i="19"/>
  <c r="H1102" i="19"/>
  <c r="AA1102" i="19"/>
  <c r="O1102" i="19"/>
  <c r="G1102" i="19"/>
  <c r="T1100" i="19"/>
  <c r="K1100" i="19"/>
  <c r="S1100" i="19"/>
  <c r="J1100" i="19"/>
  <c r="R1100" i="19"/>
  <c r="I1100" i="19"/>
  <c r="Q1100" i="19"/>
  <c r="H1100" i="19"/>
  <c r="AA1100" i="19"/>
  <c r="O1100" i="19"/>
  <c r="G1100" i="19"/>
  <c r="Z1100" i="19"/>
  <c r="N1100" i="19"/>
  <c r="F1100" i="19"/>
  <c r="V1100" i="19"/>
  <c r="M1100" i="19"/>
  <c r="E1100" i="19"/>
  <c r="R1098" i="19"/>
  <c r="I1098" i="19"/>
  <c r="Q1098" i="19"/>
  <c r="H1098" i="19"/>
  <c r="AA1098" i="19"/>
  <c r="O1098" i="19"/>
  <c r="G1098" i="19"/>
  <c r="Z1098" i="19"/>
  <c r="N1098" i="19"/>
  <c r="F1098" i="19"/>
  <c r="V1098" i="19"/>
  <c r="M1098" i="19"/>
  <c r="E1098" i="19"/>
  <c r="U1098" i="19"/>
  <c r="L1098" i="19"/>
  <c r="T1098" i="19"/>
  <c r="K1098" i="19"/>
  <c r="AA1096" i="19"/>
  <c r="O1096" i="19"/>
  <c r="G1096" i="19"/>
  <c r="Z1096" i="19"/>
  <c r="N1096" i="19"/>
  <c r="F1096" i="19"/>
  <c r="V1096" i="19"/>
  <c r="M1096" i="19"/>
  <c r="E1096" i="19"/>
  <c r="U1096" i="19"/>
  <c r="L1096" i="19"/>
  <c r="T1096" i="19"/>
  <c r="K1096" i="19"/>
  <c r="S1096" i="19"/>
  <c r="J1096" i="19"/>
  <c r="R1096" i="19"/>
  <c r="I1096" i="19"/>
  <c r="V1094" i="19"/>
  <c r="M1094" i="19"/>
  <c r="E1094" i="19"/>
  <c r="U1094" i="19"/>
  <c r="L1094" i="19"/>
  <c r="T1094" i="19"/>
  <c r="K1094" i="19"/>
  <c r="S1094" i="19"/>
  <c r="J1094" i="19"/>
  <c r="R1094" i="19"/>
  <c r="I1094" i="19"/>
  <c r="Q1094" i="19"/>
  <c r="H1094" i="19"/>
  <c r="AA1094" i="19"/>
  <c r="O1094" i="19"/>
  <c r="G1094" i="19"/>
  <c r="T1092" i="19"/>
  <c r="K1092" i="19"/>
  <c r="S1092" i="19"/>
  <c r="J1092" i="19"/>
  <c r="R1092" i="19"/>
  <c r="I1092" i="19"/>
  <c r="Q1092" i="19"/>
  <c r="H1092" i="19"/>
  <c r="AA1092" i="19"/>
  <c r="O1092" i="19"/>
  <c r="G1092" i="19"/>
  <c r="Z1092" i="19"/>
  <c r="N1092" i="19"/>
  <c r="F1092" i="19"/>
  <c r="V1092" i="19"/>
  <c r="M1092" i="19"/>
  <c r="E1092" i="19"/>
  <c r="R1090" i="19"/>
  <c r="I1090" i="19"/>
  <c r="Q1090" i="19"/>
  <c r="H1090" i="19"/>
  <c r="AA1090" i="19"/>
  <c r="O1090" i="19"/>
  <c r="G1090" i="19"/>
  <c r="Z1090" i="19"/>
  <c r="N1090" i="19"/>
  <c r="F1090" i="19"/>
  <c r="V1090" i="19"/>
  <c r="M1090" i="19"/>
  <c r="E1090" i="19"/>
  <c r="U1090" i="19"/>
  <c r="L1090" i="19"/>
  <c r="T1090" i="19"/>
  <c r="K1090" i="19"/>
  <c r="AA1088" i="19"/>
  <c r="O1088" i="19"/>
  <c r="G1088" i="19"/>
  <c r="Z1088" i="19"/>
  <c r="N1088" i="19"/>
  <c r="F1088" i="19"/>
  <c r="V1088" i="19"/>
  <c r="M1088" i="19"/>
  <c r="E1088" i="19"/>
  <c r="U1088" i="19"/>
  <c r="L1088" i="19"/>
  <c r="T1088" i="19"/>
  <c r="K1088" i="19"/>
  <c r="S1088" i="19"/>
  <c r="J1088" i="19"/>
  <c r="R1088" i="19"/>
  <c r="I1088" i="19"/>
  <c r="V1086" i="19"/>
  <c r="M1086" i="19"/>
  <c r="E1086" i="19"/>
  <c r="U1086" i="19"/>
  <c r="L1086" i="19"/>
  <c r="T1086" i="19"/>
  <c r="K1086" i="19"/>
  <c r="S1086" i="19"/>
  <c r="J1086" i="19"/>
  <c r="R1086" i="19"/>
  <c r="I1086" i="19"/>
  <c r="Q1086" i="19"/>
  <c r="H1086" i="19"/>
  <c r="AA1086" i="19"/>
  <c r="O1086" i="19"/>
  <c r="G1086" i="19"/>
  <c r="T1084" i="19"/>
  <c r="K1084" i="19"/>
  <c r="S1084" i="19"/>
  <c r="J1084" i="19"/>
  <c r="R1084" i="19"/>
  <c r="I1084" i="19"/>
  <c r="Q1084" i="19"/>
  <c r="H1084" i="19"/>
  <c r="AA1084" i="19"/>
  <c r="O1084" i="19"/>
  <c r="G1084" i="19"/>
  <c r="Z1084" i="19"/>
  <c r="N1084" i="19"/>
  <c r="F1084" i="19"/>
  <c r="V1084" i="19"/>
  <c r="M1084" i="19"/>
  <c r="E1084" i="19"/>
  <c r="R1082" i="19"/>
  <c r="I1082" i="19"/>
  <c r="Q1082" i="19"/>
  <c r="H1082" i="19"/>
  <c r="AA1082" i="19"/>
  <c r="O1082" i="19"/>
  <c r="G1082" i="19"/>
  <c r="Z1082" i="19"/>
  <c r="N1082" i="19"/>
  <c r="F1082" i="19"/>
  <c r="V1082" i="19"/>
  <c r="M1082" i="19"/>
  <c r="E1082" i="19"/>
  <c r="U1082" i="19"/>
  <c r="L1082" i="19"/>
  <c r="T1082" i="19"/>
  <c r="K1082" i="19"/>
  <c r="AA1080" i="19"/>
  <c r="O1080" i="19"/>
  <c r="G1080" i="19"/>
  <c r="Z1080" i="19"/>
  <c r="N1080" i="19"/>
  <c r="F1080" i="19"/>
  <c r="V1080" i="19"/>
  <c r="M1080" i="19"/>
  <c r="E1080" i="19"/>
  <c r="U1080" i="19"/>
  <c r="L1080" i="19"/>
  <c r="T1080" i="19"/>
  <c r="K1080" i="19"/>
  <c r="S1080" i="19"/>
  <c r="J1080" i="19"/>
  <c r="R1080" i="19"/>
  <c r="I1080" i="19"/>
  <c r="V1078" i="19"/>
  <c r="M1078" i="19"/>
  <c r="E1078" i="19"/>
  <c r="U1078" i="19"/>
  <c r="L1078" i="19"/>
  <c r="T1078" i="19"/>
  <c r="K1078" i="19"/>
  <c r="S1078" i="19"/>
  <c r="J1078" i="19"/>
  <c r="R1078" i="19"/>
  <c r="I1078" i="19"/>
  <c r="Q1078" i="19"/>
  <c r="H1078" i="19"/>
  <c r="AA1078" i="19"/>
  <c r="O1078" i="19"/>
  <c r="G1078" i="19"/>
  <c r="T1076" i="19"/>
  <c r="K1076" i="19"/>
  <c r="S1076" i="19"/>
  <c r="J1076" i="19"/>
  <c r="R1076" i="19"/>
  <c r="I1076" i="19"/>
  <c r="Q1076" i="19"/>
  <c r="H1076" i="19"/>
  <c r="AA1076" i="19"/>
  <c r="O1076" i="19"/>
  <c r="G1076" i="19"/>
  <c r="Z1076" i="19"/>
  <c r="N1076" i="19"/>
  <c r="F1076" i="19"/>
  <c r="V1076" i="19"/>
  <c r="M1076" i="19"/>
  <c r="E1076" i="19"/>
  <c r="R1074" i="19"/>
  <c r="I1074" i="19"/>
  <c r="Q1074" i="19"/>
  <c r="H1074" i="19"/>
  <c r="AA1074" i="19"/>
  <c r="O1074" i="19"/>
  <c r="G1074" i="19"/>
  <c r="Z1074" i="19"/>
  <c r="N1074" i="19"/>
  <c r="F1074" i="19"/>
  <c r="V1074" i="19"/>
  <c r="M1074" i="19"/>
  <c r="E1074" i="19"/>
  <c r="U1074" i="19"/>
  <c r="L1074" i="19"/>
  <c r="T1074" i="19"/>
  <c r="K1074" i="19"/>
  <c r="AA1072" i="19"/>
  <c r="O1072" i="19"/>
  <c r="G1072" i="19"/>
  <c r="Z1072" i="19"/>
  <c r="N1072" i="19"/>
  <c r="F1072" i="19"/>
  <c r="V1072" i="19"/>
  <c r="M1072" i="19"/>
  <c r="E1072" i="19"/>
  <c r="U1072" i="19"/>
  <c r="L1072" i="19"/>
  <c r="T1072" i="19"/>
  <c r="K1072" i="19"/>
  <c r="S1072" i="19"/>
  <c r="J1072" i="19"/>
  <c r="R1072" i="19"/>
  <c r="I1072" i="19"/>
  <c r="V1070" i="19"/>
  <c r="M1070" i="19"/>
  <c r="E1070" i="19"/>
  <c r="U1070" i="19"/>
  <c r="L1070" i="19"/>
  <c r="T1070" i="19"/>
  <c r="K1070" i="19"/>
  <c r="S1070" i="19"/>
  <c r="J1070" i="19"/>
  <c r="R1070" i="19"/>
  <c r="I1070" i="19"/>
  <c r="Q1070" i="19"/>
  <c r="H1070" i="19"/>
  <c r="AA1070" i="19"/>
  <c r="O1070" i="19"/>
  <c r="G1070" i="19"/>
  <c r="T1068" i="19"/>
  <c r="K1068" i="19"/>
  <c r="S1068" i="19"/>
  <c r="J1068" i="19"/>
  <c r="R1068" i="19"/>
  <c r="I1068" i="19"/>
  <c r="Q1068" i="19"/>
  <c r="H1068" i="19"/>
  <c r="AA1068" i="19"/>
  <c r="O1068" i="19"/>
  <c r="Z1068" i="19"/>
  <c r="N1068" i="19"/>
  <c r="F1068" i="19"/>
  <c r="V1068" i="19"/>
  <c r="M1068" i="19"/>
  <c r="E1068" i="19"/>
  <c r="R1066" i="19"/>
  <c r="I1066" i="19"/>
  <c r="Q1066" i="19"/>
  <c r="H1066" i="19"/>
  <c r="AA1066" i="19"/>
  <c r="O1066" i="19"/>
  <c r="G1066" i="19"/>
  <c r="Z1066" i="19"/>
  <c r="N1066" i="19"/>
  <c r="F1066" i="19"/>
  <c r="U1066" i="19"/>
  <c r="L1066" i="19"/>
  <c r="T1066" i="19"/>
  <c r="K1066" i="19"/>
  <c r="AA1064" i="19"/>
  <c r="O1064" i="19"/>
  <c r="G1064" i="19"/>
  <c r="Z1064" i="19"/>
  <c r="N1064" i="19"/>
  <c r="F1064" i="19"/>
  <c r="V1064" i="19"/>
  <c r="M1064" i="19"/>
  <c r="E1064" i="19"/>
  <c r="U1064" i="19"/>
  <c r="L1064" i="19"/>
  <c r="S1064" i="19"/>
  <c r="J1064" i="19"/>
  <c r="R1064" i="19"/>
  <c r="I1064" i="19"/>
  <c r="V1062" i="19"/>
  <c r="M1062" i="19"/>
  <c r="E1062" i="19"/>
  <c r="U1062" i="19"/>
  <c r="L1062" i="19"/>
  <c r="T1062" i="19"/>
  <c r="K1062" i="19"/>
  <c r="S1062" i="19"/>
  <c r="J1062" i="19"/>
  <c r="Q1062" i="19"/>
  <c r="H1062" i="19"/>
  <c r="AA1062" i="19"/>
  <c r="O1062" i="19"/>
  <c r="G1062" i="19"/>
  <c r="T1060" i="19"/>
  <c r="K1060" i="19"/>
  <c r="S1060" i="19"/>
  <c r="J1060" i="19"/>
  <c r="R1060" i="19"/>
  <c r="I1060" i="19"/>
  <c r="Q1060" i="19"/>
  <c r="H1060" i="19"/>
  <c r="Z1060" i="19"/>
  <c r="N1060" i="19"/>
  <c r="F1060" i="19"/>
  <c r="V1060" i="19"/>
  <c r="M1060" i="19"/>
  <c r="E1060" i="19"/>
  <c r="R1058" i="19"/>
  <c r="I1058" i="19"/>
  <c r="Q1058" i="19"/>
  <c r="H1058" i="19"/>
  <c r="AA1058" i="19"/>
  <c r="O1058" i="19"/>
  <c r="G1058" i="19"/>
  <c r="Z1058" i="19"/>
  <c r="N1058" i="19"/>
  <c r="F1058" i="19"/>
  <c r="U1058" i="19"/>
  <c r="L1058" i="19"/>
  <c r="T1058" i="19"/>
  <c r="K1058" i="19"/>
  <c r="AA1056" i="19"/>
  <c r="O1056" i="19"/>
  <c r="G1056" i="19"/>
  <c r="Z1056" i="19"/>
  <c r="N1056" i="19"/>
  <c r="V1056" i="19"/>
  <c r="U1056" i="19"/>
  <c r="L1056" i="19"/>
  <c r="S1056" i="19"/>
  <c r="J1056" i="19"/>
  <c r="R1056" i="19"/>
  <c r="I1056" i="19"/>
  <c r="J1040" i="19"/>
  <c r="S1040" i="19"/>
  <c r="L1042" i="19"/>
  <c r="U1042" i="19"/>
  <c r="F1044" i="19"/>
  <c r="N1044" i="19"/>
  <c r="Z1044" i="19"/>
  <c r="H1046" i="19"/>
  <c r="Q1046" i="19"/>
  <c r="J1048" i="19"/>
  <c r="S1048" i="19"/>
  <c r="L1050" i="19"/>
  <c r="U1050" i="19"/>
  <c r="F1052" i="19"/>
  <c r="N1052" i="19"/>
  <c r="Z1052" i="19"/>
  <c r="H1054" i="19"/>
  <c r="Q1054" i="19"/>
  <c r="Q1056" i="19"/>
  <c r="S1058" i="19"/>
  <c r="U1060" i="19"/>
  <c r="R1062" i="19"/>
  <c r="T1064" i="19"/>
  <c r="V1066" i="19"/>
  <c r="H1072" i="19"/>
  <c r="N1078" i="19"/>
  <c r="U1084" i="19"/>
  <c r="S1090" i="19"/>
  <c r="Q1096" i="19"/>
  <c r="Z1102" i="19"/>
  <c r="F1118" i="19"/>
  <c r="L1124" i="19"/>
  <c r="J1130" i="19"/>
  <c r="H1136" i="19"/>
  <c r="N1142" i="19"/>
  <c r="U1148" i="19"/>
  <c r="S1154" i="19"/>
  <c r="Q1160" i="19"/>
  <c r="Z1166" i="19"/>
  <c r="K1176" i="19"/>
  <c r="H1200" i="19"/>
  <c r="Q1224" i="19"/>
  <c r="K1040" i="19"/>
  <c r="T1040" i="19"/>
  <c r="E1042" i="19"/>
  <c r="M1042" i="19"/>
  <c r="V1042" i="19"/>
  <c r="G1044" i="19"/>
  <c r="AA1044" i="19"/>
  <c r="I1046" i="19"/>
  <c r="R1046" i="19"/>
  <c r="K1048" i="19"/>
  <c r="T1048" i="19"/>
  <c r="E1050" i="19"/>
  <c r="M1050" i="19"/>
  <c r="V1050" i="19"/>
  <c r="G1052" i="19"/>
  <c r="O1052" i="19"/>
  <c r="AA1052" i="19"/>
  <c r="I1054" i="19"/>
  <c r="R1054" i="19"/>
  <c r="T1056" i="19"/>
  <c r="V1058" i="19"/>
  <c r="AA1060" i="19"/>
  <c r="Z1062" i="19"/>
  <c r="Q1072" i="19"/>
  <c r="Z1078" i="19"/>
  <c r="F1094" i="19"/>
  <c r="L1100" i="19"/>
  <c r="J1106" i="19"/>
  <c r="H1112" i="19"/>
  <c r="N1118" i="19"/>
  <c r="U1124" i="19"/>
  <c r="S1130" i="19"/>
  <c r="Q1136" i="19"/>
  <c r="Z1142" i="19"/>
  <c r="F1158" i="19"/>
  <c r="L1164" i="19"/>
  <c r="J1170" i="19"/>
  <c r="H1264" i="19"/>
  <c r="L1040" i="19"/>
  <c r="U1040" i="19"/>
  <c r="F1042" i="19"/>
  <c r="N1042" i="19"/>
  <c r="Z1042" i="19"/>
  <c r="H1044" i="19"/>
  <c r="Q1044" i="19"/>
  <c r="J1046" i="19"/>
  <c r="S1046" i="19"/>
  <c r="L1048" i="19"/>
  <c r="U1048" i="19"/>
  <c r="F1050" i="19"/>
  <c r="N1050" i="19"/>
  <c r="Z1050" i="19"/>
  <c r="H1052" i="19"/>
  <c r="Q1052" i="19"/>
  <c r="J1054" i="19"/>
  <c r="S1054" i="19"/>
  <c r="F1070" i="19"/>
  <c r="L1076" i="19"/>
  <c r="J1082" i="19"/>
  <c r="H1088" i="19"/>
  <c r="N1094" i="19"/>
  <c r="U1100" i="19"/>
  <c r="S1106" i="19"/>
  <c r="Q1112" i="19"/>
  <c r="Z1118" i="19"/>
  <c r="F1134" i="19"/>
  <c r="L1140" i="19"/>
  <c r="J1146" i="19"/>
  <c r="H1152" i="19"/>
  <c r="N1158" i="19"/>
  <c r="U1164" i="19"/>
  <c r="S1170" i="19"/>
  <c r="F1182" i="19"/>
  <c r="N1206" i="19"/>
  <c r="Z1230" i="19"/>
  <c r="E1040" i="19"/>
  <c r="M1040" i="19"/>
  <c r="V1040" i="19"/>
  <c r="G1042" i="19"/>
  <c r="AA1042" i="19"/>
  <c r="I1044" i="19"/>
  <c r="R1044" i="19"/>
  <c r="K1046" i="19"/>
  <c r="T1046" i="19"/>
  <c r="E1048" i="19"/>
  <c r="M1048" i="19"/>
  <c r="V1048" i="19"/>
  <c r="G1050" i="19"/>
  <c r="O1050" i="19"/>
  <c r="AA1050" i="19"/>
  <c r="I1052" i="19"/>
  <c r="R1052" i="19"/>
  <c r="K1054" i="19"/>
  <c r="T1054" i="19"/>
  <c r="E1056" i="19"/>
  <c r="N1070" i="19"/>
  <c r="U1076" i="19"/>
  <c r="S1082" i="19"/>
  <c r="Q1088" i="19"/>
  <c r="Z1094" i="19"/>
  <c r="F1110" i="19"/>
  <c r="L1116" i="19"/>
  <c r="J1122" i="19"/>
  <c r="H1128" i="19"/>
  <c r="N1134" i="19"/>
  <c r="U1140" i="19"/>
  <c r="S1146" i="19"/>
  <c r="Q1152" i="19"/>
  <c r="Z1158" i="19"/>
  <c r="F1174" i="19"/>
  <c r="F1246" i="19"/>
  <c r="N1270" i="19"/>
  <c r="F1040" i="19"/>
  <c r="N1040" i="19"/>
  <c r="Z1040" i="19"/>
  <c r="H1042" i="19"/>
  <c r="Q1042" i="19"/>
  <c r="J1044" i="19"/>
  <c r="S1044" i="19"/>
  <c r="L1046" i="19"/>
  <c r="U1046" i="19"/>
  <c r="F1048" i="19"/>
  <c r="N1048" i="19"/>
  <c r="Z1048" i="19"/>
  <c r="H1050" i="19"/>
  <c r="Q1050" i="19"/>
  <c r="J1052" i="19"/>
  <c r="S1052" i="19"/>
  <c r="L1054" i="19"/>
  <c r="U1054" i="19"/>
  <c r="F1056" i="19"/>
  <c r="E1066" i="19"/>
  <c r="G1068" i="19"/>
  <c r="Z1070" i="19"/>
  <c r="F1086" i="19"/>
  <c r="L1092" i="19"/>
  <c r="J1098" i="19"/>
  <c r="H1104" i="19"/>
  <c r="N1110" i="19"/>
  <c r="U1116" i="19"/>
  <c r="S1122" i="19"/>
  <c r="Q1128" i="19"/>
  <c r="Z1134" i="19"/>
  <c r="F1150" i="19"/>
  <c r="L1156" i="19"/>
  <c r="J1162" i="19"/>
  <c r="H1168" i="19"/>
  <c r="N1174" i="19"/>
  <c r="L1188" i="19"/>
  <c r="U1212" i="19"/>
  <c r="G1040" i="19"/>
  <c r="AA1040" i="19"/>
  <c r="I1042" i="19"/>
  <c r="R1042" i="19"/>
  <c r="K1044" i="19"/>
  <c r="T1044" i="19"/>
  <c r="E1046" i="19"/>
  <c r="M1046" i="19"/>
  <c r="V1046" i="19"/>
  <c r="G1048" i="19"/>
  <c r="O1048" i="19"/>
  <c r="AA1048" i="19"/>
  <c r="I1050" i="19"/>
  <c r="R1050" i="19"/>
  <c r="K1052" i="19"/>
  <c r="T1052" i="19"/>
  <c r="E1054" i="19"/>
  <c r="M1054" i="19"/>
  <c r="V1054" i="19"/>
  <c r="H1056" i="19"/>
  <c r="E1058" i="19"/>
  <c r="G1060" i="19"/>
  <c r="F1062" i="19"/>
  <c r="H1064" i="19"/>
  <c r="J1066" i="19"/>
  <c r="L1068" i="19"/>
  <c r="J1074" i="19"/>
  <c r="H1080" i="19"/>
  <c r="N1086" i="19"/>
  <c r="U1092" i="19"/>
  <c r="S1098" i="19"/>
  <c r="Q1104" i="19"/>
  <c r="Z1110" i="19"/>
  <c r="F1126" i="19"/>
  <c r="L1132" i="19"/>
  <c r="J1138" i="19"/>
  <c r="H1144" i="19"/>
  <c r="N1150" i="19"/>
  <c r="U1156" i="19"/>
  <c r="S1162" i="19"/>
  <c r="Q1168" i="19"/>
  <c r="L1252" i="19"/>
  <c r="Z1276" i="19"/>
  <c r="O1286" i="19"/>
  <c r="F1296" i="19"/>
  <c r="H1040" i="19"/>
  <c r="J1042" i="19"/>
  <c r="L1044" i="19"/>
  <c r="F1046" i="19"/>
  <c r="N1046" i="19"/>
  <c r="H1048" i="19"/>
  <c r="J1050" i="19"/>
  <c r="L1052" i="19"/>
  <c r="F1054" i="19"/>
  <c r="N1054" i="19"/>
  <c r="K1056" i="19"/>
  <c r="J1058" i="19"/>
  <c r="L1060" i="19"/>
  <c r="I1062" i="19"/>
  <c r="K1064" i="19"/>
  <c r="M1066" i="19"/>
  <c r="U1068" i="19"/>
  <c r="S1074" i="19"/>
  <c r="Q1080" i="19"/>
  <c r="Z1086" i="19"/>
  <c r="F1102" i="19"/>
  <c r="L1108" i="19"/>
  <c r="J1114" i="19"/>
  <c r="H1120" i="19"/>
  <c r="N1126" i="19"/>
  <c r="U1132" i="19"/>
  <c r="S1138" i="19"/>
  <c r="Q1144" i="19"/>
  <c r="Z1150" i="19"/>
  <c r="F1166" i="19"/>
  <c r="L1172" i="19"/>
  <c r="J1194" i="19"/>
  <c r="S1218" i="19"/>
  <c r="X42" i="19" l="1"/>
  <c r="X82" i="19"/>
  <c r="P82" i="19"/>
  <c r="X122" i="19"/>
  <c r="X162" i="19"/>
  <c r="P202" i="19"/>
  <c r="X202" i="19"/>
  <c r="X234" i="19"/>
  <c r="X282" i="19"/>
  <c r="X322" i="19"/>
  <c r="P354" i="19"/>
  <c r="X354" i="19"/>
  <c r="X402" i="19"/>
  <c r="X442" i="19"/>
  <c r="X482" i="19"/>
  <c r="P482" i="19"/>
  <c r="X530" i="19"/>
  <c r="P530" i="19"/>
  <c r="W530" i="19" s="1"/>
  <c r="Y530" i="19" s="1"/>
  <c r="X570" i="19"/>
  <c r="AB618" i="19"/>
  <c r="P618" i="19"/>
  <c r="X618" i="19"/>
  <c r="X690" i="19"/>
  <c r="X930" i="19"/>
  <c r="X11" i="19"/>
  <c r="X43" i="19"/>
  <c r="P43" i="19"/>
  <c r="X83" i="19"/>
  <c r="P83" i="19"/>
  <c r="W83" i="19" s="1"/>
  <c r="X123" i="19"/>
  <c r="X147" i="19"/>
  <c r="X179" i="19"/>
  <c r="X211" i="19"/>
  <c r="AB211" i="19"/>
  <c r="X243" i="19"/>
  <c r="P243" i="19"/>
  <c r="X267" i="19"/>
  <c r="P267" i="19"/>
  <c r="X299" i="19"/>
  <c r="P299" i="19"/>
  <c r="X331" i="19"/>
  <c r="X355" i="19"/>
  <c r="X387" i="19"/>
  <c r="X419" i="19"/>
  <c r="X443" i="19"/>
  <c r="AB475" i="19"/>
  <c r="X475" i="19"/>
  <c r="X499" i="19"/>
  <c r="X515" i="19"/>
  <c r="P515" i="19"/>
  <c r="AB515" i="19"/>
  <c r="X539" i="19"/>
  <c r="X563" i="19"/>
  <c r="P563" i="19"/>
  <c r="X587" i="19"/>
  <c r="AB587" i="19"/>
  <c r="AB603" i="19"/>
  <c r="X603" i="19"/>
  <c r="X619" i="19"/>
  <c r="X635" i="19"/>
  <c r="X659" i="19"/>
  <c r="P659" i="19"/>
  <c r="X675" i="19"/>
  <c r="X699" i="19"/>
  <c r="X723" i="19"/>
  <c r="X739" i="19"/>
  <c r="X771" i="19"/>
  <c r="X795" i="19"/>
  <c r="AB795" i="19"/>
  <c r="AB819" i="19"/>
  <c r="X819" i="19"/>
  <c r="X843" i="19"/>
  <c r="X875" i="19"/>
  <c r="P875" i="19"/>
  <c r="W875" i="19" s="1"/>
  <c r="Y875" i="19" s="1"/>
  <c r="X907" i="19"/>
  <c r="P907" i="19"/>
  <c r="X1011" i="19"/>
  <c r="X4" i="19"/>
  <c r="P4" i="19"/>
  <c r="X28" i="19"/>
  <c r="X52" i="19"/>
  <c r="P52" i="19"/>
  <c r="X68" i="19"/>
  <c r="X92" i="19"/>
  <c r="X108" i="19"/>
  <c r="X132" i="19"/>
  <c r="X164" i="19"/>
  <c r="AB180" i="19"/>
  <c r="X180" i="19"/>
  <c r="X204" i="19"/>
  <c r="X228" i="19"/>
  <c r="X252" i="19"/>
  <c r="X276" i="19"/>
  <c r="X300" i="19"/>
  <c r="X324" i="19"/>
  <c r="X348" i="19"/>
  <c r="X372" i="19"/>
  <c r="X396" i="19"/>
  <c r="AB420" i="19"/>
  <c r="X420" i="19"/>
  <c r="X444" i="19"/>
  <c r="AB444" i="19"/>
  <c r="X468" i="19"/>
  <c r="X484" i="19"/>
  <c r="P508" i="19"/>
  <c r="X508" i="19"/>
  <c r="X532" i="19"/>
  <c r="X556" i="19"/>
  <c r="X580" i="19"/>
  <c r="P580" i="19"/>
  <c r="X596" i="19"/>
  <c r="P596" i="19"/>
  <c r="W596" i="19" s="1"/>
  <c r="Y596" i="19" s="1"/>
  <c r="X620" i="19"/>
  <c r="X644" i="19"/>
  <c r="X668" i="19"/>
  <c r="X692" i="19"/>
  <c r="X708" i="19"/>
  <c r="X732" i="19"/>
  <c r="X756" i="19"/>
  <c r="X772" i="19"/>
  <c r="X796" i="19"/>
  <c r="X820" i="19"/>
  <c r="X836" i="19"/>
  <c r="X860" i="19"/>
  <c r="P860" i="19"/>
  <c r="X884" i="19"/>
  <c r="P900" i="19"/>
  <c r="X900" i="19"/>
  <c r="X924" i="19"/>
  <c r="X948" i="19"/>
  <c r="AB972" i="19"/>
  <c r="X972" i="19"/>
  <c r="X996" i="19"/>
  <c r="X1012" i="19"/>
  <c r="X1036" i="19"/>
  <c r="X1060" i="19"/>
  <c r="P1060" i="19"/>
  <c r="X1092" i="19"/>
  <c r="X1124" i="19"/>
  <c r="X1156" i="19"/>
  <c r="P1156" i="19"/>
  <c r="X1180" i="19"/>
  <c r="X1212" i="19"/>
  <c r="X1252" i="19"/>
  <c r="P1276" i="19"/>
  <c r="AB1276" i="19"/>
  <c r="X1276" i="19"/>
  <c r="X1316" i="19"/>
  <c r="P1340" i="19"/>
  <c r="W1340" i="19" s="1"/>
  <c r="X1340" i="19"/>
  <c r="P1364" i="19"/>
  <c r="W1364" i="19" s="1"/>
  <c r="X1364" i="19"/>
  <c r="P1396" i="19"/>
  <c r="X1396" i="19"/>
  <c r="X1444" i="19"/>
  <c r="X1468" i="19"/>
  <c r="X1492" i="19"/>
  <c r="X1508" i="19"/>
  <c r="X6" i="19"/>
  <c r="X30" i="19"/>
  <c r="X54" i="19"/>
  <c r="X78" i="19"/>
  <c r="P78" i="19"/>
  <c r="X102" i="19"/>
  <c r="X126" i="19"/>
  <c r="X150" i="19"/>
  <c r="X174" i="19"/>
  <c r="X198" i="19"/>
  <c r="X222" i="19"/>
  <c r="P222" i="19"/>
  <c r="AB222" i="19"/>
  <c r="X246" i="19"/>
  <c r="X270" i="19"/>
  <c r="P270" i="19"/>
  <c r="W270" i="19" s="1"/>
  <c r="Y270" i="19" s="1"/>
  <c r="X294" i="19"/>
  <c r="X318" i="19"/>
  <c r="X342" i="19"/>
  <c r="X366" i="19"/>
  <c r="P366" i="19"/>
  <c r="W366" i="19" s="1"/>
  <c r="X390" i="19"/>
  <c r="X414" i="19"/>
  <c r="X438" i="19"/>
  <c r="X462" i="19"/>
  <c r="P486" i="19"/>
  <c r="X486" i="19"/>
  <c r="X518" i="19"/>
  <c r="P518" i="19"/>
  <c r="X542" i="19"/>
  <c r="P542" i="19"/>
  <c r="X566" i="19"/>
  <c r="X590" i="19"/>
  <c r="X614" i="19"/>
  <c r="P614" i="19"/>
  <c r="P638" i="19"/>
  <c r="X638" i="19"/>
  <c r="X662" i="19"/>
  <c r="P662" i="19"/>
  <c r="W662" i="19" s="1"/>
  <c r="X686" i="19"/>
  <c r="AB686" i="19"/>
  <c r="X710" i="19"/>
  <c r="X734" i="19"/>
  <c r="X766" i="19"/>
  <c r="X790" i="19"/>
  <c r="X814" i="19"/>
  <c r="X830" i="19"/>
  <c r="X854" i="19"/>
  <c r="X878" i="19"/>
  <c r="P878" i="19"/>
  <c r="W878" i="19" s="1"/>
  <c r="Y878" i="19" s="1"/>
  <c r="P902" i="19"/>
  <c r="X902" i="19"/>
  <c r="P926" i="19"/>
  <c r="AB926" i="19"/>
  <c r="X926" i="19"/>
  <c r="X950" i="19"/>
  <c r="P950" i="19"/>
  <c r="AB950" i="19"/>
  <c r="AB974" i="19"/>
  <c r="X974" i="19"/>
  <c r="X998" i="19"/>
  <c r="AB998" i="19"/>
  <c r="X1022" i="19"/>
  <c r="AB1022" i="19"/>
  <c r="X1046" i="19"/>
  <c r="X1062" i="19"/>
  <c r="X1086" i="19"/>
  <c r="X1110" i="19"/>
  <c r="X1134" i="19"/>
  <c r="P1134" i="19"/>
  <c r="X1158" i="19"/>
  <c r="P1158" i="19"/>
  <c r="X1182" i="19"/>
  <c r="X1206" i="19"/>
  <c r="X1230" i="19"/>
  <c r="AB1230" i="19"/>
  <c r="X1254" i="19"/>
  <c r="P1278" i="19"/>
  <c r="X1278" i="19"/>
  <c r="P1302" i="19"/>
  <c r="X1302" i="19"/>
  <c r="X1326" i="19"/>
  <c r="X1350" i="19"/>
  <c r="X1374" i="19"/>
  <c r="X1398" i="19"/>
  <c r="X1422" i="19"/>
  <c r="X1446" i="19"/>
  <c r="AB1446" i="19"/>
  <c r="X1470" i="19"/>
  <c r="X1494" i="19"/>
  <c r="AB1494" i="19"/>
  <c r="P1518" i="19"/>
  <c r="AB1518" i="19"/>
  <c r="X1518" i="19"/>
  <c r="X9" i="19"/>
  <c r="P9" i="19"/>
  <c r="P17" i="19"/>
  <c r="X17" i="19"/>
  <c r="X25" i="19"/>
  <c r="X33" i="19"/>
  <c r="X41" i="19"/>
  <c r="P49" i="19"/>
  <c r="X49" i="19"/>
  <c r="X57" i="19"/>
  <c r="P57" i="19"/>
  <c r="X65" i="19"/>
  <c r="X73" i="19"/>
  <c r="P73" i="19"/>
  <c r="X81" i="19"/>
  <c r="P81" i="19"/>
  <c r="X89" i="19"/>
  <c r="X97" i="19"/>
  <c r="X105" i="19"/>
  <c r="X113" i="19"/>
  <c r="X121" i="19"/>
  <c r="X129" i="19"/>
  <c r="X137" i="19"/>
  <c r="X145" i="19"/>
  <c r="X153" i="19"/>
  <c r="X161" i="19"/>
  <c r="X169" i="19"/>
  <c r="X177" i="19"/>
  <c r="X185" i="19"/>
  <c r="X193" i="19"/>
  <c r="AB193" i="19"/>
  <c r="X201" i="19"/>
  <c r="X209" i="19"/>
  <c r="X217" i="19"/>
  <c r="X225" i="19"/>
  <c r="P225" i="19"/>
  <c r="P233" i="19"/>
  <c r="X233" i="19"/>
  <c r="P241" i="19"/>
  <c r="X241" i="19"/>
  <c r="P249" i="19"/>
  <c r="X249" i="19"/>
  <c r="P257" i="19"/>
  <c r="W257" i="19" s="1"/>
  <c r="X257" i="19"/>
  <c r="X265" i="19"/>
  <c r="X273" i="19"/>
  <c r="X281" i="19"/>
  <c r="X289" i="19"/>
  <c r="P289" i="19"/>
  <c r="W289" i="19" s="1"/>
  <c r="X297" i="19"/>
  <c r="X305" i="19"/>
  <c r="P305" i="19"/>
  <c r="W305" i="19" s="1"/>
  <c r="Y305" i="19" s="1"/>
  <c r="X313" i="19"/>
  <c r="X321" i="19"/>
  <c r="P321" i="19"/>
  <c r="X329" i="19"/>
  <c r="AB329" i="19"/>
  <c r="X337" i="19"/>
  <c r="P337" i="19"/>
  <c r="AB345" i="19"/>
  <c r="X345" i="19"/>
  <c r="X353" i="19"/>
  <c r="P353" i="19"/>
  <c r="W353" i="19" s="1"/>
  <c r="AB361" i="19"/>
  <c r="X361" i="19"/>
  <c r="X369" i="19"/>
  <c r="AB369" i="19"/>
  <c r="X377" i="19"/>
  <c r="P377" i="19"/>
  <c r="X385" i="19"/>
  <c r="AB393" i="19"/>
  <c r="X393" i="19"/>
  <c r="X401" i="19"/>
  <c r="X409" i="19"/>
  <c r="AB409" i="19"/>
  <c r="X417" i="19"/>
  <c r="X425" i="19"/>
  <c r="AB425" i="19"/>
  <c r="X433" i="19"/>
  <c r="X441" i="19"/>
  <c r="X449" i="19"/>
  <c r="X457" i="19"/>
  <c r="X465" i="19"/>
  <c r="X473" i="19"/>
  <c r="X481" i="19"/>
  <c r="X489" i="19"/>
  <c r="P489" i="19"/>
  <c r="X497" i="19"/>
  <c r="X505" i="19"/>
  <c r="X513" i="19"/>
  <c r="X521" i="19"/>
  <c r="P521" i="19"/>
  <c r="X529" i="19"/>
  <c r="X537" i="19"/>
  <c r="X545" i="19"/>
  <c r="X553" i="19"/>
  <c r="X561" i="19"/>
  <c r="X569" i="19"/>
  <c r="X577" i="19"/>
  <c r="X585" i="19"/>
  <c r="P585" i="19"/>
  <c r="X593" i="19"/>
  <c r="P593" i="19"/>
  <c r="X601" i="19"/>
  <c r="P601" i="19"/>
  <c r="X609" i="19"/>
  <c r="X617" i="19"/>
  <c r="P617" i="19"/>
  <c r="W617" i="19" s="1"/>
  <c r="X625" i="19"/>
  <c r="X633" i="19"/>
  <c r="X641" i="19"/>
  <c r="X649" i="19"/>
  <c r="P649" i="19"/>
  <c r="AB649" i="19"/>
  <c r="X657" i="19"/>
  <c r="X665" i="19"/>
  <c r="X673" i="19"/>
  <c r="X681" i="19"/>
  <c r="X689" i="19"/>
  <c r="X697" i="19"/>
  <c r="X705" i="19"/>
  <c r="AB705" i="19"/>
  <c r="X713" i="19"/>
  <c r="X721" i="19"/>
  <c r="X729" i="19"/>
  <c r="X737" i="19"/>
  <c r="X745" i="19"/>
  <c r="X753" i="19"/>
  <c r="X761" i="19"/>
  <c r="X769" i="19"/>
  <c r="X777" i="19"/>
  <c r="X785" i="19"/>
  <c r="X793" i="19"/>
  <c r="X801" i="19"/>
  <c r="X809" i="19"/>
  <c r="X817" i="19"/>
  <c r="X825" i="19"/>
  <c r="X833" i="19"/>
  <c r="X841" i="19"/>
  <c r="X849" i="19"/>
  <c r="P857" i="19"/>
  <c r="X857" i="19"/>
  <c r="AB857" i="19"/>
  <c r="X865" i="19"/>
  <c r="P873" i="19"/>
  <c r="W873" i="19" s="1"/>
  <c r="X873" i="19"/>
  <c r="X881" i="19"/>
  <c r="X889" i="19"/>
  <c r="X897" i="19"/>
  <c r="P905" i="19"/>
  <c r="X905" i="19"/>
  <c r="X913" i="19"/>
  <c r="P913" i="19"/>
  <c r="X921" i="19"/>
  <c r="X929" i="19"/>
  <c r="P929" i="19"/>
  <c r="X937" i="19"/>
  <c r="X945" i="19"/>
  <c r="AB953" i="19"/>
  <c r="X953" i="19"/>
  <c r="X961" i="19"/>
  <c r="X969" i="19"/>
  <c r="X977" i="19"/>
  <c r="X985" i="19"/>
  <c r="X993" i="19"/>
  <c r="X1001" i="19"/>
  <c r="X1009" i="19"/>
  <c r="AB1017" i="19"/>
  <c r="X1017" i="19"/>
  <c r="AB1025" i="19"/>
  <c r="X1025" i="19"/>
  <c r="X1033" i="19"/>
  <c r="AB1041" i="19"/>
  <c r="X1041" i="19"/>
  <c r="AB1049" i="19"/>
  <c r="X1049" i="19"/>
  <c r="X1057" i="19"/>
  <c r="X1065" i="19"/>
  <c r="X1073" i="19"/>
  <c r="X1081" i="19"/>
  <c r="X1089" i="19"/>
  <c r="X1097" i="19"/>
  <c r="X1105" i="19"/>
  <c r="AB1105" i="19"/>
  <c r="AB1113" i="19"/>
  <c r="X1113" i="19"/>
  <c r="X1121" i="19"/>
  <c r="X1129" i="19"/>
  <c r="P1129" i="19"/>
  <c r="X1137" i="19"/>
  <c r="X1145" i="19"/>
  <c r="X1153" i="19"/>
  <c r="X1161" i="19"/>
  <c r="P1169" i="19"/>
  <c r="X1169" i="19"/>
  <c r="X1177" i="19"/>
  <c r="P1177" i="19"/>
  <c r="W1177" i="19" s="1"/>
  <c r="P1185" i="19"/>
  <c r="X1185" i="19"/>
  <c r="P1193" i="19"/>
  <c r="W1193" i="19" s="1"/>
  <c r="X1193" i="19"/>
  <c r="X1201" i="19"/>
  <c r="P1201" i="19"/>
  <c r="W1201" i="19" s="1"/>
  <c r="X1209" i="19"/>
  <c r="X1217" i="19"/>
  <c r="X1225" i="19"/>
  <c r="P1225" i="19"/>
  <c r="W1225" i="19" s="1"/>
  <c r="X1233" i="19"/>
  <c r="X1241" i="19"/>
  <c r="X1249" i="19"/>
  <c r="P1249" i="19"/>
  <c r="P1257" i="19"/>
  <c r="X1257" i="19"/>
  <c r="P1265" i="19"/>
  <c r="X1265" i="19"/>
  <c r="X1273" i="19"/>
  <c r="P1273" i="19"/>
  <c r="X1281" i="19"/>
  <c r="P1289" i="19"/>
  <c r="X1289" i="19"/>
  <c r="X1297" i="19"/>
  <c r="P1297" i="19"/>
  <c r="P1305" i="19"/>
  <c r="X1305" i="19"/>
  <c r="X1313" i="19"/>
  <c r="X1321" i="19"/>
  <c r="X1329" i="19"/>
  <c r="X1337" i="19"/>
  <c r="X1345" i="19"/>
  <c r="X1353" i="19"/>
  <c r="P1353" i="19"/>
  <c r="X1361" i="19"/>
  <c r="P1369" i="19"/>
  <c r="X1369" i="19"/>
  <c r="P1377" i="19"/>
  <c r="X1377" i="19"/>
  <c r="X1385" i="19"/>
  <c r="P1385" i="19"/>
  <c r="P1393" i="19"/>
  <c r="X1393" i="19"/>
  <c r="X1401" i="19"/>
  <c r="P1401" i="19"/>
  <c r="AB1409" i="19"/>
  <c r="P1409" i="19"/>
  <c r="X1409" i="19"/>
  <c r="X1417" i="19"/>
  <c r="X1425" i="19"/>
  <c r="P1425" i="19"/>
  <c r="X1433" i="19"/>
  <c r="X1441" i="19"/>
  <c r="P1441" i="19"/>
  <c r="X1449" i="19"/>
  <c r="X1457" i="19"/>
  <c r="P1457" i="19"/>
  <c r="W1457" i="19" s="1"/>
  <c r="X1465" i="19"/>
  <c r="P1465" i="19"/>
  <c r="X1473" i="19"/>
  <c r="X1481" i="19"/>
  <c r="P1489" i="19"/>
  <c r="X1489" i="19"/>
  <c r="X1497" i="19"/>
  <c r="X1505" i="19"/>
  <c r="X1513" i="19"/>
  <c r="X1521" i="19"/>
  <c r="X130" i="19"/>
  <c r="X258" i="19"/>
  <c r="X386" i="19"/>
  <c r="X498" i="19"/>
  <c r="P498" i="19"/>
  <c r="X602" i="19"/>
  <c r="AB738" i="19"/>
  <c r="X738" i="19"/>
  <c r="X794" i="19"/>
  <c r="X842" i="19"/>
  <c r="X874" i="19"/>
  <c r="X882" i="19"/>
  <c r="X890" i="19"/>
  <c r="P890" i="19"/>
  <c r="P898" i="19"/>
  <c r="X898" i="19"/>
  <c r="X922" i="19"/>
  <c r="X954" i="19"/>
  <c r="X962" i="19"/>
  <c r="X970" i="19"/>
  <c r="X978" i="19"/>
  <c r="X986" i="19"/>
  <c r="X994" i="19"/>
  <c r="X1002" i="19"/>
  <c r="X1010" i="19"/>
  <c r="X1018" i="19"/>
  <c r="X1026" i="19"/>
  <c r="X1034" i="19"/>
  <c r="X1042" i="19"/>
  <c r="X1050" i="19"/>
  <c r="P1050" i="19"/>
  <c r="W1050" i="19" s="1"/>
  <c r="X1058" i="19"/>
  <c r="AB1066" i="19"/>
  <c r="X1066" i="19"/>
  <c r="P1074" i="19"/>
  <c r="W1074" i="19" s="1"/>
  <c r="X1074" i="19"/>
  <c r="P1082" i="19"/>
  <c r="X1082" i="19"/>
  <c r="X1090" i="19"/>
  <c r="P1090" i="19"/>
  <c r="X1098" i="19"/>
  <c r="P1106" i="19"/>
  <c r="X1106" i="19"/>
  <c r="P1114" i="19"/>
  <c r="W1114" i="19" s="1"/>
  <c r="X1114" i="19"/>
  <c r="X1122" i="19"/>
  <c r="X1130" i="19"/>
  <c r="X1138" i="19"/>
  <c r="P1146" i="19"/>
  <c r="W1146" i="19" s="1"/>
  <c r="X1146" i="19"/>
  <c r="X1154" i="19"/>
  <c r="P1154" i="19"/>
  <c r="W1154" i="19" s="1"/>
  <c r="X1162" i="19"/>
  <c r="AB1162" i="19"/>
  <c r="X1170" i="19"/>
  <c r="P1178" i="19"/>
  <c r="W1178" i="19" s="1"/>
  <c r="X1178" i="19"/>
  <c r="P1186" i="19"/>
  <c r="X1186" i="19"/>
  <c r="X1194" i="19"/>
  <c r="P1194" i="19"/>
  <c r="X1202" i="19"/>
  <c r="X1210" i="19"/>
  <c r="X1218" i="19"/>
  <c r="AB1218" i="19"/>
  <c r="P1226" i="19"/>
  <c r="X1226" i="19"/>
  <c r="X1234" i="19"/>
  <c r="AB1234" i="19"/>
  <c r="X1242" i="19"/>
  <c r="AB1242" i="19"/>
  <c r="AB1250" i="19"/>
  <c r="X1250" i="19"/>
  <c r="P1258" i="19"/>
  <c r="X1258" i="19"/>
  <c r="X1266" i="19"/>
  <c r="P1266" i="19"/>
  <c r="AB1266" i="19"/>
  <c r="AB1274" i="19"/>
  <c r="P1274" i="19"/>
  <c r="X1274" i="19"/>
  <c r="X1282" i="19"/>
  <c r="AB1282" i="19"/>
  <c r="P1282" i="19"/>
  <c r="X1290" i="19"/>
  <c r="P1290" i="19"/>
  <c r="X1298" i="19"/>
  <c r="P1298" i="19"/>
  <c r="P1306" i="19"/>
  <c r="AB1306" i="19"/>
  <c r="X1306" i="19"/>
  <c r="AB1314" i="19"/>
  <c r="X1314" i="19"/>
  <c r="X1322" i="19"/>
  <c r="AB1322" i="19"/>
  <c r="X1330" i="19"/>
  <c r="P1330" i="19"/>
  <c r="AB1330" i="19"/>
  <c r="P1338" i="19"/>
  <c r="W1338" i="19" s="1"/>
  <c r="X1338" i="19"/>
  <c r="X1346" i="19"/>
  <c r="P1354" i="19"/>
  <c r="X1354" i="19"/>
  <c r="X1362" i="19"/>
  <c r="X1370" i="19"/>
  <c r="P1370" i="19"/>
  <c r="AB1370" i="19"/>
  <c r="X1378" i="19"/>
  <c r="X1386" i="19"/>
  <c r="X1394" i="19"/>
  <c r="P1394" i="19"/>
  <c r="X1402" i="19"/>
  <c r="X1410" i="19"/>
  <c r="P1418" i="19"/>
  <c r="X1418" i="19"/>
  <c r="X1426" i="19"/>
  <c r="X1434" i="19"/>
  <c r="P1434" i="19"/>
  <c r="X1442" i="19"/>
  <c r="P1442" i="19"/>
  <c r="W1442" i="19" s="1"/>
  <c r="X1450" i="19"/>
  <c r="P1450" i="19"/>
  <c r="X1458" i="19"/>
  <c r="P1458" i="19"/>
  <c r="X1466" i="19"/>
  <c r="P1466" i="19"/>
  <c r="AB1466" i="19"/>
  <c r="X1474" i="19"/>
  <c r="X1482" i="19"/>
  <c r="P1482" i="19"/>
  <c r="W1482" i="19" s="1"/>
  <c r="X1490" i="19"/>
  <c r="X1498" i="19"/>
  <c r="X1506" i="19"/>
  <c r="X1514" i="19"/>
  <c r="X10" i="19"/>
  <c r="P10" i="19"/>
  <c r="X58" i="19"/>
  <c r="X106" i="19"/>
  <c r="X170" i="19"/>
  <c r="X210" i="19"/>
  <c r="P210" i="19"/>
  <c r="W210" i="19" s="1"/>
  <c r="X250" i="19"/>
  <c r="P290" i="19"/>
  <c r="X290" i="19"/>
  <c r="P330" i="19"/>
  <c r="X330" i="19"/>
  <c r="P378" i="19"/>
  <c r="X378" i="19"/>
  <c r="X426" i="19"/>
  <c r="X466" i="19"/>
  <c r="X506" i="19"/>
  <c r="P506" i="19"/>
  <c r="P546" i="19"/>
  <c r="X546" i="19"/>
  <c r="P594" i="19"/>
  <c r="W594" i="19" s="1"/>
  <c r="X594" i="19"/>
  <c r="P642" i="19"/>
  <c r="X642" i="19"/>
  <c r="AB642" i="19"/>
  <c r="AB666" i="19"/>
  <c r="X666" i="19"/>
  <c r="X682" i="19"/>
  <c r="AB682" i="19"/>
  <c r="X722" i="19"/>
  <c r="AB722" i="19"/>
  <c r="X746" i="19"/>
  <c r="X762" i="19"/>
  <c r="X778" i="19"/>
  <c r="X802" i="19"/>
  <c r="X818" i="19"/>
  <c r="X834" i="19"/>
  <c r="X858" i="19"/>
  <c r="AB858" i="19"/>
  <c r="P858" i="19"/>
  <c r="X906" i="19"/>
  <c r="P906" i="19"/>
  <c r="X35" i="19"/>
  <c r="X107" i="19"/>
  <c r="X171" i="19"/>
  <c r="X235" i="19"/>
  <c r="P307" i="19"/>
  <c r="X307" i="19"/>
  <c r="AB307" i="19"/>
  <c r="X371" i="19"/>
  <c r="X427" i="19"/>
  <c r="X467" i="19"/>
  <c r="X523" i="19"/>
  <c r="X579" i="19"/>
  <c r="X651" i="19"/>
  <c r="P651" i="19"/>
  <c r="W651" i="19" s="1"/>
  <c r="X755" i="19"/>
  <c r="X835" i="19"/>
  <c r="X891" i="19"/>
  <c r="P923" i="19"/>
  <c r="X923" i="19"/>
  <c r="X931" i="19"/>
  <c r="P931" i="19"/>
  <c r="W931" i="19" s="1"/>
  <c r="X939" i="19"/>
  <c r="X947" i="19"/>
  <c r="X955" i="19"/>
  <c r="AB971" i="19"/>
  <c r="X971" i="19"/>
  <c r="X979" i="19"/>
  <c r="X987" i="19"/>
  <c r="X1003" i="19"/>
  <c r="X1027" i="19"/>
  <c r="X1035" i="19"/>
  <c r="X1043" i="19"/>
  <c r="P1051" i="19"/>
  <c r="W1051" i="19" s="1"/>
  <c r="X1051" i="19"/>
  <c r="P1059" i="19"/>
  <c r="X1059" i="19"/>
  <c r="X1067" i="19"/>
  <c r="P1067" i="19"/>
  <c r="AB1067" i="19"/>
  <c r="X1075" i="19"/>
  <c r="P1075" i="19"/>
  <c r="W1075" i="19" s="1"/>
  <c r="X1083" i="19"/>
  <c r="X1091" i="19"/>
  <c r="X1099" i="19"/>
  <c r="X1107" i="19"/>
  <c r="X1115" i="19"/>
  <c r="P1115" i="19"/>
  <c r="W1115" i="19" s="1"/>
  <c r="X1123" i="19"/>
  <c r="X1131" i="19"/>
  <c r="X1139" i="19"/>
  <c r="P1139" i="19"/>
  <c r="X1147" i="19"/>
  <c r="X1155" i="19"/>
  <c r="X1163" i="19"/>
  <c r="X1171" i="19"/>
  <c r="X1179" i="19"/>
  <c r="P1179" i="19"/>
  <c r="W1179" i="19" s="1"/>
  <c r="X1187" i="19"/>
  <c r="P1195" i="19"/>
  <c r="X1195" i="19"/>
  <c r="X1203" i="19"/>
  <c r="P1203" i="19"/>
  <c r="P1211" i="19"/>
  <c r="X1211" i="19"/>
  <c r="X1219" i="19"/>
  <c r="P1227" i="19"/>
  <c r="X1227" i="19"/>
  <c r="X1235" i="19"/>
  <c r="P1235" i="19"/>
  <c r="X1243" i="19"/>
  <c r="X1251" i="19"/>
  <c r="X1259" i="19"/>
  <c r="P1259" i="19"/>
  <c r="X1267" i="19"/>
  <c r="AB1275" i="19"/>
  <c r="P1275" i="19"/>
  <c r="X1275" i="19"/>
  <c r="P1283" i="19"/>
  <c r="W1283" i="19" s="1"/>
  <c r="X1283" i="19"/>
  <c r="X1291" i="19"/>
  <c r="X1299" i="19"/>
  <c r="X1307" i="19"/>
  <c r="X1315" i="19"/>
  <c r="X1323" i="19"/>
  <c r="X1331" i="19"/>
  <c r="X1339" i="19"/>
  <c r="P1339" i="19"/>
  <c r="P1347" i="19"/>
  <c r="X1347" i="19"/>
  <c r="P1355" i="19"/>
  <c r="W1355" i="19" s="1"/>
  <c r="X1355" i="19"/>
  <c r="P1363" i="19"/>
  <c r="W1363" i="19" s="1"/>
  <c r="Y1363" i="19" s="1"/>
  <c r="X1363" i="19"/>
  <c r="X1371" i="19"/>
  <c r="AB1371" i="19"/>
  <c r="P1379" i="19"/>
  <c r="X1379" i="19"/>
  <c r="X1387" i="19"/>
  <c r="P1387" i="19"/>
  <c r="AB1387" i="19"/>
  <c r="P1395" i="19"/>
  <c r="X1395" i="19"/>
  <c r="X1403" i="19"/>
  <c r="AB1411" i="19"/>
  <c r="P1411" i="19"/>
  <c r="X1411" i="19"/>
  <c r="X1419" i="19"/>
  <c r="AB1419" i="19"/>
  <c r="X1427" i="19"/>
  <c r="AB1427" i="19"/>
  <c r="X1435" i="19"/>
  <c r="X1443" i="19"/>
  <c r="X1451" i="19"/>
  <c r="X1459" i="19"/>
  <c r="X1467" i="19"/>
  <c r="X1475" i="19"/>
  <c r="P1483" i="19"/>
  <c r="X1483" i="19"/>
  <c r="X1491" i="19"/>
  <c r="X1499" i="19"/>
  <c r="X1507" i="19"/>
  <c r="X1515" i="19"/>
  <c r="X34" i="19"/>
  <c r="P74" i="19"/>
  <c r="W74" i="19" s="1"/>
  <c r="Y74" i="19" s="1"/>
  <c r="X74" i="19"/>
  <c r="X114" i="19"/>
  <c r="AB154" i="19"/>
  <c r="X154" i="19"/>
  <c r="X186" i="19"/>
  <c r="X218" i="19"/>
  <c r="P218" i="19"/>
  <c r="X266" i="19"/>
  <c r="P306" i="19"/>
  <c r="X306" i="19"/>
  <c r="P338" i="19"/>
  <c r="X338" i="19"/>
  <c r="X370" i="19"/>
  <c r="X394" i="19"/>
  <c r="X434" i="19"/>
  <c r="X474" i="19"/>
  <c r="P522" i="19"/>
  <c r="W522" i="19" s="1"/>
  <c r="X522" i="19"/>
  <c r="X562" i="19"/>
  <c r="X626" i="19"/>
  <c r="P626" i="19"/>
  <c r="X706" i="19"/>
  <c r="X938" i="19"/>
  <c r="P938" i="19"/>
  <c r="P19" i="19"/>
  <c r="X19" i="19"/>
  <c r="X51" i="19"/>
  <c r="X75" i="19"/>
  <c r="P75" i="19"/>
  <c r="X115" i="19"/>
  <c r="AB155" i="19"/>
  <c r="X155" i="19"/>
  <c r="X203" i="19"/>
  <c r="P203" i="19"/>
  <c r="X227" i="19"/>
  <c r="P227" i="19"/>
  <c r="X259" i="19"/>
  <c r="X291" i="19"/>
  <c r="X323" i="19"/>
  <c r="P323" i="19"/>
  <c r="X347" i="19"/>
  <c r="P379" i="19"/>
  <c r="X379" i="19"/>
  <c r="X403" i="19"/>
  <c r="X451" i="19"/>
  <c r="P483" i="19"/>
  <c r="W483" i="19" s="1"/>
  <c r="Y483" i="19" s="1"/>
  <c r="X483" i="19"/>
  <c r="X507" i="19"/>
  <c r="X531" i="19"/>
  <c r="P531" i="19"/>
  <c r="X547" i="19"/>
  <c r="X571" i="19"/>
  <c r="P571" i="19"/>
  <c r="P595" i="19"/>
  <c r="W595" i="19" s="1"/>
  <c r="Y595" i="19" s="1"/>
  <c r="X595" i="19"/>
  <c r="X611" i="19"/>
  <c r="AB611" i="19"/>
  <c r="P627" i="19"/>
  <c r="X627" i="19"/>
  <c r="X643" i="19"/>
  <c r="X667" i="19"/>
  <c r="X691" i="19"/>
  <c r="X715" i="19"/>
  <c r="X747" i="19"/>
  <c r="X779" i="19"/>
  <c r="X803" i="19"/>
  <c r="X827" i="19"/>
  <c r="AB827" i="19"/>
  <c r="P859" i="19"/>
  <c r="X859" i="19"/>
  <c r="X883" i="19"/>
  <c r="X915" i="19"/>
  <c r="AB915" i="19"/>
  <c r="X995" i="19"/>
  <c r="X20" i="19"/>
  <c r="X44" i="19"/>
  <c r="P44" i="19"/>
  <c r="X84" i="19"/>
  <c r="P84" i="19"/>
  <c r="X116" i="19"/>
  <c r="X156" i="19"/>
  <c r="AB188" i="19"/>
  <c r="X188" i="19"/>
  <c r="X212" i="19"/>
  <c r="X236" i="19"/>
  <c r="AB236" i="19"/>
  <c r="X268" i="19"/>
  <c r="X292" i="19"/>
  <c r="AB292" i="19"/>
  <c r="X316" i="19"/>
  <c r="X356" i="19"/>
  <c r="X380" i="19"/>
  <c r="P380" i="19"/>
  <c r="W380" i="19" s="1"/>
  <c r="Y380" i="19" s="1"/>
  <c r="X404" i="19"/>
  <c r="X436" i="19"/>
  <c r="AB460" i="19"/>
  <c r="X460" i="19"/>
  <c r="P492" i="19"/>
  <c r="X492" i="19"/>
  <c r="X524" i="19"/>
  <c r="P524" i="19"/>
  <c r="P548" i="19"/>
  <c r="X548" i="19"/>
  <c r="X572" i="19"/>
  <c r="P572" i="19"/>
  <c r="X604" i="19"/>
  <c r="X628" i="19"/>
  <c r="P628" i="19"/>
  <c r="W628" i="19" s="1"/>
  <c r="X652" i="19"/>
  <c r="X684" i="19"/>
  <c r="X716" i="19"/>
  <c r="X740" i="19"/>
  <c r="X764" i="19"/>
  <c r="X788" i="19"/>
  <c r="X812" i="19"/>
  <c r="X844" i="19"/>
  <c r="X876" i="19"/>
  <c r="AB876" i="19"/>
  <c r="X908" i="19"/>
  <c r="X932" i="19"/>
  <c r="X964" i="19"/>
  <c r="X988" i="19"/>
  <c r="X1020" i="19"/>
  <c r="X1052" i="19"/>
  <c r="P1076" i="19"/>
  <c r="X1076" i="19"/>
  <c r="P1108" i="19"/>
  <c r="X1108" i="19"/>
  <c r="X1148" i="19"/>
  <c r="P1148" i="19"/>
  <c r="X1196" i="19"/>
  <c r="P1196" i="19"/>
  <c r="X1236" i="19"/>
  <c r="P1292" i="19"/>
  <c r="X1292" i="19"/>
  <c r="X1428" i="19"/>
  <c r="X5" i="19"/>
  <c r="P5" i="19"/>
  <c r="X13" i="19"/>
  <c r="P13" i="19"/>
  <c r="W13" i="19" s="1"/>
  <c r="X21" i="19"/>
  <c r="AB21" i="19"/>
  <c r="X29" i="19"/>
  <c r="AB29" i="19"/>
  <c r="X37" i="19"/>
  <c r="P37" i="19"/>
  <c r="P45" i="19"/>
  <c r="X45" i="19"/>
  <c r="X53" i="19"/>
  <c r="P53" i="19"/>
  <c r="X61" i="19"/>
  <c r="P61" i="19"/>
  <c r="W61" i="19" s="1"/>
  <c r="Y61" i="19" s="1"/>
  <c r="D54" i="18" s="1" a="1"/>
  <c r="D54" i="18" s="1"/>
  <c r="X69" i="19"/>
  <c r="X77" i="19"/>
  <c r="X85" i="19"/>
  <c r="X93" i="19"/>
  <c r="X101" i="19"/>
  <c r="X109" i="19"/>
  <c r="X117" i="19"/>
  <c r="AB117" i="19"/>
  <c r="X125" i="19"/>
  <c r="X133" i="19"/>
  <c r="X141" i="19"/>
  <c r="X149" i="19"/>
  <c r="X157" i="19"/>
  <c r="AB157" i="19"/>
  <c r="X165" i="19"/>
  <c r="X173" i="19"/>
  <c r="AB173" i="19"/>
  <c r="X181" i="19"/>
  <c r="X189" i="19"/>
  <c r="X197" i="19"/>
  <c r="X205" i="19"/>
  <c r="X213" i="19"/>
  <c r="X221" i="19"/>
  <c r="P221" i="19"/>
  <c r="P229" i="19"/>
  <c r="X229" i="19"/>
  <c r="X237" i="19"/>
  <c r="X245" i="19"/>
  <c r="X253" i="19"/>
  <c r="X261" i="19"/>
  <c r="X269" i="19"/>
  <c r="X277" i="19"/>
  <c r="X285" i="19"/>
  <c r="P285" i="19"/>
  <c r="P293" i="19"/>
  <c r="X293" i="19"/>
  <c r="X301" i="19"/>
  <c r="P301" i="19"/>
  <c r="X309" i="19"/>
  <c r="X317" i="19"/>
  <c r="P317" i="19"/>
  <c r="AB317" i="19"/>
  <c r="AB325" i="19"/>
  <c r="X325" i="19"/>
  <c r="P325" i="19"/>
  <c r="X333" i="19"/>
  <c r="P333" i="19"/>
  <c r="W333" i="19" s="1"/>
  <c r="P341" i="19"/>
  <c r="AB341" i="19"/>
  <c r="X341" i="19"/>
  <c r="P349" i="19"/>
  <c r="X349" i="19"/>
  <c r="X357" i="19"/>
  <c r="P357" i="19"/>
  <c r="P365" i="19"/>
  <c r="X365" i="19"/>
  <c r="P373" i="19"/>
  <c r="X373" i="19"/>
  <c r="X381" i="19"/>
  <c r="X389" i="19"/>
  <c r="X397" i="19"/>
  <c r="X405" i="19"/>
  <c r="X413" i="19"/>
  <c r="X421" i="19"/>
  <c r="X429" i="19"/>
  <c r="X437" i="19"/>
  <c r="X445" i="19"/>
  <c r="X453" i="19"/>
  <c r="X461" i="19"/>
  <c r="X469" i="19"/>
  <c r="X477" i="19"/>
  <c r="X485" i="19"/>
  <c r="X493" i="19"/>
  <c r="AB501" i="19"/>
  <c r="P501" i="19"/>
  <c r="W501" i="19" s="1"/>
  <c r="X501" i="19"/>
  <c r="AB509" i="19"/>
  <c r="X509" i="19"/>
  <c r="P517" i="19"/>
  <c r="W517" i="19" s="1"/>
  <c r="X517" i="19"/>
  <c r="X525" i="19"/>
  <c r="X533" i="19"/>
  <c r="P533" i="19"/>
  <c r="W533" i="19" s="1"/>
  <c r="X541" i="19"/>
  <c r="P549" i="19"/>
  <c r="W549" i="19" s="1"/>
  <c r="Y549" i="19" s="1"/>
  <c r="X549" i="19"/>
  <c r="X557" i="19"/>
  <c r="P557" i="19"/>
  <c r="AB565" i="19"/>
  <c r="X565" i="19"/>
  <c r="AB573" i="19"/>
  <c r="X573" i="19"/>
  <c r="X581" i="19"/>
  <c r="X589" i="19"/>
  <c r="X597" i="19"/>
  <c r="AB605" i="19"/>
  <c r="X605" i="19"/>
  <c r="P605" i="19"/>
  <c r="X613" i="19"/>
  <c r="P613" i="19"/>
  <c r="W613" i="19" s="1"/>
  <c r="X621" i="19"/>
  <c r="X629" i="19"/>
  <c r="X637" i="19"/>
  <c r="X645" i="19"/>
  <c r="P645" i="19"/>
  <c r="X653" i="19"/>
  <c r="AB653" i="19"/>
  <c r="X661" i="19"/>
  <c r="X669" i="19"/>
  <c r="X677" i="19"/>
  <c r="X685" i="19"/>
  <c r="AB685" i="19"/>
  <c r="X693" i="19"/>
  <c r="X701" i="19"/>
  <c r="X709" i="19"/>
  <c r="AB709" i="19"/>
  <c r="X717" i="19"/>
  <c r="AB725" i="19"/>
  <c r="X725" i="19"/>
  <c r="AB733" i="19"/>
  <c r="X733" i="19"/>
  <c r="X741" i="19"/>
  <c r="X749" i="19"/>
  <c r="X757" i="19"/>
  <c r="X765" i="19"/>
  <c r="X773" i="19"/>
  <c r="X781" i="19"/>
  <c r="X789" i="19"/>
  <c r="X797" i="19"/>
  <c r="X805" i="19"/>
  <c r="X813" i="19"/>
  <c r="X821" i="19"/>
  <c r="X829" i="19"/>
  <c r="X837" i="19"/>
  <c r="X845" i="19"/>
  <c r="X853" i="19"/>
  <c r="P861" i="19"/>
  <c r="W861" i="19" s="1"/>
  <c r="X861" i="19"/>
  <c r="P869" i="19"/>
  <c r="W869" i="19" s="1"/>
  <c r="X869" i="19"/>
  <c r="P877" i="19"/>
  <c r="X877" i="19"/>
  <c r="P885" i="19"/>
  <c r="W885" i="19" s="1"/>
  <c r="X885" i="19"/>
  <c r="P893" i="19"/>
  <c r="X893" i="19"/>
  <c r="X901" i="19"/>
  <c r="X909" i="19"/>
  <c r="X917" i="19"/>
  <c r="X925" i="19"/>
  <c r="AB933" i="19"/>
  <c r="X933" i="19"/>
  <c r="X941" i="19"/>
  <c r="X949" i="19"/>
  <c r="P949" i="19"/>
  <c r="X957" i="19"/>
  <c r="X965" i="19"/>
  <c r="X973" i="19"/>
  <c r="X981" i="19"/>
  <c r="X989" i="19"/>
  <c r="X997" i="19"/>
  <c r="X1005" i="19"/>
  <c r="X1013" i="19"/>
  <c r="X1021" i="19"/>
  <c r="X1029" i="19"/>
  <c r="X1037" i="19"/>
  <c r="X1045" i="19"/>
  <c r="X1053" i="19"/>
  <c r="X1061" i="19"/>
  <c r="X1069" i="19"/>
  <c r="X1077" i="19"/>
  <c r="P1077" i="19"/>
  <c r="AB1085" i="19"/>
  <c r="X1085" i="19"/>
  <c r="P1093" i="19"/>
  <c r="X1093" i="19"/>
  <c r="P1101" i="19"/>
  <c r="X1101" i="19"/>
  <c r="X1109" i="19"/>
  <c r="X1117" i="19"/>
  <c r="P1117" i="19"/>
  <c r="X1125" i="19"/>
  <c r="AB1125" i="19"/>
  <c r="P1133" i="19"/>
  <c r="X1133" i="19"/>
  <c r="X1141" i="19"/>
  <c r="X1149" i="19"/>
  <c r="P1149" i="19"/>
  <c r="AB1149" i="19"/>
  <c r="AB1157" i="19"/>
  <c r="X1157" i="19"/>
  <c r="AB1165" i="19"/>
  <c r="X1165" i="19"/>
  <c r="X1173" i="19"/>
  <c r="X1181" i="19"/>
  <c r="AB1181" i="19"/>
  <c r="X1189" i="19"/>
  <c r="AB1189" i="19"/>
  <c r="P1189" i="19"/>
  <c r="X1197" i="19"/>
  <c r="AB1197" i="19"/>
  <c r="P1205" i="19"/>
  <c r="X1205" i="19"/>
  <c r="X1213" i="19"/>
  <c r="P1213" i="19"/>
  <c r="X1221" i="19"/>
  <c r="X1229" i="19"/>
  <c r="X1237" i="19"/>
  <c r="AB1245" i="19"/>
  <c r="X1245" i="19"/>
  <c r="X1253" i="19"/>
  <c r="P1253" i="19"/>
  <c r="AB1253" i="19"/>
  <c r="X1261" i="19"/>
  <c r="P1261" i="19"/>
  <c r="W1261" i="19" s="1"/>
  <c r="X1269" i="19"/>
  <c r="X1277" i="19"/>
  <c r="X1285" i="19"/>
  <c r="P1285" i="19"/>
  <c r="P1293" i="19"/>
  <c r="X1293" i="19"/>
  <c r="X1301" i="19"/>
  <c r="X1309" i="19"/>
  <c r="P1309" i="19"/>
  <c r="X1317" i="19"/>
  <c r="X1325" i="19"/>
  <c r="P1325" i="19"/>
  <c r="P1333" i="19"/>
  <c r="X1333" i="19"/>
  <c r="X1341" i="19"/>
  <c r="P1341" i="19"/>
  <c r="X1349" i="19"/>
  <c r="X1357" i="19"/>
  <c r="P1365" i="19"/>
  <c r="X1365" i="19"/>
  <c r="X1373" i="19"/>
  <c r="X1381" i="19"/>
  <c r="X1389" i="19"/>
  <c r="AB1389" i="19"/>
  <c r="P1397" i="19"/>
  <c r="X1397" i="19"/>
  <c r="X1405" i="19"/>
  <c r="X1413" i="19"/>
  <c r="P1413" i="19"/>
  <c r="W1413" i="19" s="1"/>
  <c r="X1421" i="19"/>
  <c r="P1421" i="19"/>
  <c r="W1421" i="19" s="1"/>
  <c r="X1429" i="19"/>
  <c r="X1437" i="19"/>
  <c r="P1437" i="19"/>
  <c r="W1437" i="19" s="1"/>
  <c r="X1445" i="19"/>
  <c r="X1453" i="19"/>
  <c r="P1453" i="19"/>
  <c r="W1453" i="19" s="1"/>
  <c r="X1461" i="19"/>
  <c r="P1461" i="19"/>
  <c r="W1461" i="19" s="1"/>
  <c r="X1469" i="19"/>
  <c r="X1477" i="19"/>
  <c r="X1485" i="19"/>
  <c r="P1485" i="19"/>
  <c r="AB1485" i="19"/>
  <c r="P1493" i="19"/>
  <c r="X1493" i="19"/>
  <c r="X1501" i="19"/>
  <c r="X1509" i="19"/>
  <c r="X1517" i="19"/>
  <c r="P2" i="19"/>
  <c r="W2" i="19" s="1"/>
  <c r="X2" i="19"/>
  <c r="AB2" i="19"/>
  <c r="X18" i="19"/>
  <c r="X50" i="19"/>
  <c r="P50" i="19"/>
  <c r="W50" i="19" s="1"/>
  <c r="P90" i="19"/>
  <c r="X90" i="19"/>
  <c r="X138" i="19"/>
  <c r="P194" i="19"/>
  <c r="W194" i="19" s="1"/>
  <c r="X194" i="19"/>
  <c r="X242" i="19"/>
  <c r="P242" i="19"/>
  <c r="X298" i="19"/>
  <c r="P362" i="19"/>
  <c r="X362" i="19"/>
  <c r="X418" i="19"/>
  <c r="X458" i="19"/>
  <c r="AB458" i="19"/>
  <c r="X514" i="19"/>
  <c r="P514" i="19"/>
  <c r="AB554" i="19"/>
  <c r="X554" i="19"/>
  <c r="P554" i="19"/>
  <c r="X578" i="19"/>
  <c r="AB610" i="19"/>
  <c r="X610" i="19"/>
  <c r="P610" i="19"/>
  <c r="W610" i="19" s="1"/>
  <c r="P634" i="19"/>
  <c r="X634" i="19"/>
  <c r="AB634" i="19"/>
  <c r="X658" i="19"/>
  <c r="P658" i="19"/>
  <c r="X674" i="19"/>
  <c r="X698" i="19"/>
  <c r="X730" i="19"/>
  <c r="X754" i="19"/>
  <c r="X770" i="19"/>
  <c r="X786" i="19"/>
  <c r="X810" i="19"/>
  <c r="X826" i="19"/>
  <c r="X850" i="19"/>
  <c r="P866" i="19"/>
  <c r="X866" i="19"/>
  <c r="AB914" i="19"/>
  <c r="X914" i="19"/>
  <c r="P914" i="19"/>
  <c r="W914" i="19" s="1"/>
  <c r="X3" i="19"/>
  <c r="AB3" i="19"/>
  <c r="P59" i="19"/>
  <c r="X59" i="19"/>
  <c r="X91" i="19"/>
  <c r="X139" i="19"/>
  <c r="X187" i="19"/>
  <c r="X275" i="19"/>
  <c r="P275" i="19"/>
  <c r="W275" i="19" s="1"/>
  <c r="X411" i="19"/>
  <c r="X963" i="19"/>
  <c r="X22" i="19"/>
  <c r="AB22" i="19"/>
  <c r="X46" i="19"/>
  <c r="X70" i="19"/>
  <c r="X94" i="19"/>
  <c r="X118" i="19"/>
  <c r="X142" i="19"/>
  <c r="X166" i="19"/>
  <c r="X190" i="19"/>
  <c r="X214" i="19"/>
  <c r="P214" i="19"/>
  <c r="X238" i="19"/>
  <c r="X262" i="19"/>
  <c r="P262" i="19"/>
  <c r="X286" i="19"/>
  <c r="P310" i="19"/>
  <c r="W310" i="19" s="1"/>
  <c r="X310" i="19"/>
  <c r="X334" i="19"/>
  <c r="X358" i="19"/>
  <c r="AB382" i="19"/>
  <c r="X382" i="19"/>
  <c r="X406" i="19"/>
  <c r="X430" i="19"/>
  <c r="X454" i="19"/>
  <c r="AB478" i="19"/>
  <c r="X478" i="19"/>
  <c r="P502" i="19"/>
  <c r="X502" i="19"/>
  <c r="X526" i="19"/>
  <c r="P526" i="19"/>
  <c r="X558" i="19"/>
  <c r="P558" i="19"/>
  <c r="W558" i="19" s="1"/>
  <c r="Y558" i="19" s="1"/>
  <c r="X582" i="19"/>
  <c r="P582" i="19"/>
  <c r="X606" i="19"/>
  <c r="AB630" i="19"/>
  <c r="P630" i="19"/>
  <c r="W630" i="19" s="1"/>
  <c r="X630" i="19"/>
  <c r="X654" i="19"/>
  <c r="P654" i="19"/>
  <c r="X678" i="19"/>
  <c r="X702" i="19"/>
  <c r="X726" i="19"/>
  <c r="X750" i="19"/>
  <c r="X774" i="19"/>
  <c r="X798" i="19"/>
  <c r="X822" i="19"/>
  <c r="X846" i="19"/>
  <c r="X870" i="19"/>
  <c r="P870" i="19"/>
  <c r="X886" i="19"/>
  <c r="X910" i="19"/>
  <c r="P910" i="19"/>
  <c r="AB942" i="19"/>
  <c r="P942" i="19"/>
  <c r="X942" i="19"/>
  <c r="X966" i="19"/>
  <c r="X990" i="19"/>
  <c r="X1014" i="19"/>
  <c r="AB1014" i="19"/>
  <c r="X1038" i="19"/>
  <c r="AB1038" i="19"/>
  <c r="X1070" i="19"/>
  <c r="P1070" i="19"/>
  <c r="X1094" i="19"/>
  <c r="X1118" i="19"/>
  <c r="X1142" i="19"/>
  <c r="AB1142" i="19"/>
  <c r="X1166" i="19"/>
  <c r="P1166" i="19"/>
  <c r="X1190" i="19"/>
  <c r="X1214" i="19"/>
  <c r="AB1214" i="19"/>
  <c r="X1238" i="19"/>
  <c r="AB1238" i="19"/>
  <c r="X1262" i="19"/>
  <c r="P1262" i="19"/>
  <c r="X1286" i="19"/>
  <c r="X1310" i="19"/>
  <c r="P1310" i="19"/>
  <c r="X1334" i="19"/>
  <c r="P1358" i="19"/>
  <c r="X1358" i="19"/>
  <c r="X1382" i="19"/>
  <c r="P1382" i="19"/>
  <c r="W1382" i="19" s="1"/>
  <c r="P1406" i="19"/>
  <c r="W1406" i="19" s="1"/>
  <c r="X1406" i="19"/>
  <c r="X1430" i="19"/>
  <c r="X1454" i="19"/>
  <c r="AB1478" i="19"/>
  <c r="X1478" i="19"/>
  <c r="P1478" i="19"/>
  <c r="W1478" i="19" s="1"/>
  <c r="X1502" i="19"/>
  <c r="AB1502" i="19"/>
  <c r="P1502" i="19"/>
  <c r="W1502" i="19" s="1"/>
  <c r="X7" i="19"/>
  <c r="P15" i="19"/>
  <c r="X15" i="19"/>
  <c r="X23" i="19"/>
  <c r="P23" i="19"/>
  <c r="AB23" i="19"/>
  <c r="P31" i="19"/>
  <c r="W31" i="19" s="1"/>
  <c r="X31" i="19"/>
  <c r="AB31" i="19"/>
  <c r="X39" i="19"/>
  <c r="X47" i="19"/>
  <c r="P47" i="19"/>
  <c r="W47" i="19" s="1"/>
  <c r="X55" i="19"/>
  <c r="P63" i="19"/>
  <c r="W63" i="19" s="1"/>
  <c r="X63" i="19"/>
  <c r="AB71" i="19"/>
  <c r="P71" i="19"/>
  <c r="X71" i="19"/>
  <c r="P79" i="19"/>
  <c r="X79" i="19"/>
  <c r="AB87" i="19"/>
  <c r="X87" i="19"/>
  <c r="X95" i="19"/>
  <c r="P95" i="19"/>
  <c r="X103" i="19"/>
  <c r="X111" i="19"/>
  <c r="X119" i="19"/>
  <c r="X127" i="19"/>
  <c r="X135" i="19"/>
  <c r="X143" i="19"/>
  <c r="X151" i="19"/>
  <c r="X159" i="19"/>
  <c r="X167" i="19"/>
  <c r="X175" i="19"/>
  <c r="X183" i="19"/>
  <c r="X191" i="19"/>
  <c r="X199" i="19"/>
  <c r="X207" i="19"/>
  <c r="X215" i="19"/>
  <c r="P215" i="19"/>
  <c r="X223" i="19"/>
  <c r="P223" i="19"/>
  <c r="X231" i="19"/>
  <c r="P231" i="19"/>
  <c r="AB231" i="19"/>
  <c r="X239" i="19"/>
  <c r="X247" i="19"/>
  <c r="P247" i="19"/>
  <c r="P255" i="19"/>
  <c r="W255" i="19" s="1"/>
  <c r="Y255" i="19" s="1"/>
  <c r="X255" i="19"/>
  <c r="X263" i="19"/>
  <c r="X271" i="19"/>
  <c r="P271" i="19"/>
  <c r="W271" i="19" s="1"/>
  <c r="P279" i="19"/>
  <c r="W279" i="19" s="1"/>
  <c r="X279" i="19"/>
  <c r="X287" i="19"/>
  <c r="AB287" i="19"/>
  <c r="X295" i="19"/>
  <c r="P295" i="19"/>
  <c r="X303" i="19"/>
  <c r="P311" i="19"/>
  <c r="X311" i="19"/>
  <c r="X319" i="19"/>
  <c r="P319" i="19"/>
  <c r="X327" i="19"/>
  <c r="X335" i="19"/>
  <c r="X343" i="19"/>
  <c r="X351" i="19"/>
  <c r="P359" i="19"/>
  <c r="X359" i="19"/>
  <c r="P367" i="19"/>
  <c r="X367" i="19"/>
  <c r="X375" i="19"/>
  <c r="X383" i="19"/>
  <c r="AB383" i="19"/>
  <c r="X391" i="19"/>
  <c r="X399" i="19"/>
  <c r="X407" i="19"/>
  <c r="X415" i="19"/>
  <c r="X423" i="19"/>
  <c r="X431" i="19"/>
  <c r="X439" i="19"/>
  <c r="X447" i="19"/>
  <c r="X455" i="19"/>
  <c r="X463" i="19"/>
  <c r="X471" i="19"/>
  <c r="X479" i="19"/>
  <c r="X487" i="19"/>
  <c r="X495" i="19"/>
  <c r="X503" i="19"/>
  <c r="X511" i="19"/>
  <c r="P511" i="19"/>
  <c r="W511" i="19" s="1"/>
  <c r="Y511" i="19" s="1"/>
  <c r="X519" i="19"/>
  <c r="P527" i="19"/>
  <c r="W527" i="19" s="1"/>
  <c r="X527" i="19"/>
  <c r="X535" i="19"/>
  <c r="X543" i="19"/>
  <c r="X551" i="19"/>
  <c r="X559" i="19"/>
  <c r="P559" i="19"/>
  <c r="W559" i="19" s="1"/>
  <c r="Y559" i="19" s="1"/>
  <c r="H66" i="18" s="1" a="1"/>
  <c r="H66" i="18" s="1"/>
  <c r="X567" i="19"/>
  <c r="X575" i="19"/>
  <c r="X583" i="19"/>
  <c r="P583" i="19"/>
  <c r="X591" i="19"/>
  <c r="P591" i="19"/>
  <c r="X599" i="19"/>
  <c r="P599" i="19"/>
  <c r="W599" i="19" s="1"/>
  <c r="X607" i="19"/>
  <c r="X615" i="19"/>
  <c r="P615" i="19"/>
  <c r="X623" i="19"/>
  <c r="AB623" i="19"/>
  <c r="X631" i="19"/>
  <c r="P631" i="19"/>
  <c r="AB631" i="19"/>
  <c r="X639" i="19"/>
  <c r="P639" i="19"/>
  <c r="X647" i="19"/>
  <c r="X655" i="19"/>
  <c r="X663" i="19"/>
  <c r="AB663" i="19"/>
  <c r="X671" i="19"/>
  <c r="X679" i="19"/>
  <c r="AB679" i="19"/>
  <c r="X687" i="19"/>
  <c r="X695" i="19"/>
  <c r="X703" i="19"/>
  <c r="X711" i="19"/>
  <c r="AB711" i="19"/>
  <c r="X719" i="19"/>
  <c r="X727" i="19"/>
  <c r="X735" i="19"/>
  <c r="X743" i="19"/>
  <c r="X751" i="19"/>
  <c r="AB751" i="19"/>
  <c r="AB759" i="19"/>
  <c r="X759" i="19"/>
  <c r="X767" i="19"/>
  <c r="X775" i="19"/>
  <c r="X783" i="19"/>
  <c r="X791" i="19"/>
  <c r="AB791" i="19"/>
  <c r="X799" i="19"/>
  <c r="X807" i="19"/>
  <c r="AB815" i="19"/>
  <c r="X815" i="19"/>
  <c r="AB823" i="19"/>
  <c r="X823" i="19"/>
  <c r="X831" i="19"/>
  <c r="X839" i="19"/>
  <c r="AB847" i="19"/>
  <c r="X847" i="19"/>
  <c r="X855" i="19"/>
  <c r="P863" i="19"/>
  <c r="X863" i="19"/>
  <c r="X871" i="19"/>
  <c r="X879" i="19"/>
  <c r="X887" i="19"/>
  <c r="AB895" i="19"/>
  <c r="X895" i="19"/>
  <c r="P903" i="19"/>
  <c r="X903" i="19"/>
  <c r="X911" i="19"/>
  <c r="X919" i="19"/>
  <c r="X927" i="19"/>
  <c r="X935" i="19"/>
  <c r="X943" i="19"/>
  <c r="X951" i="19"/>
  <c r="X959" i="19"/>
  <c r="X967" i="19"/>
  <c r="X975" i="19"/>
  <c r="X983" i="19"/>
  <c r="X991" i="19"/>
  <c r="X999" i="19"/>
  <c r="X1007" i="19"/>
  <c r="X1015" i="19"/>
  <c r="X1023" i="19"/>
  <c r="X1031" i="19"/>
  <c r="X1039" i="19"/>
  <c r="AB1047" i="19"/>
  <c r="X1047" i="19"/>
  <c r="P1047" i="19"/>
  <c r="W1047" i="19" s="1"/>
  <c r="X1055" i="19"/>
  <c r="X1063" i="19"/>
  <c r="P1063" i="19"/>
  <c r="W1063" i="19" s="1"/>
  <c r="X1071" i="19"/>
  <c r="X1079" i="19"/>
  <c r="P1079" i="19"/>
  <c r="W1079" i="19" s="1"/>
  <c r="X1087" i="19"/>
  <c r="P1087" i="19"/>
  <c r="W1087" i="19" s="1"/>
  <c r="AB1087" i="19"/>
  <c r="X1095" i="19"/>
  <c r="X1103" i="19"/>
  <c r="P1111" i="19"/>
  <c r="X1111" i="19"/>
  <c r="X1119" i="19"/>
  <c r="P1119" i="19"/>
  <c r="X1127" i="19"/>
  <c r="X1135" i="19"/>
  <c r="P1135" i="19"/>
  <c r="X1143" i="19"/>
  <c r="AB1143" i="19"/>
  <c r="X1151" i="19"/>
  <c r="X1159" i="19"/>
  <c r="P1159" i="19"/>
  <c r="X1167" i="19"/>
  <c r="X1175" i="19"/>
  <c r="P1175" i="19"/>
  <c r="X1183" i="19"/>
  <c r="P1183" i="19"/>
  <c r="W1183" i="19" s="1"/>
  <c r="X1191" i="19"/>
  <c r="X1199" i="19"/>
  <c r="P1199" i="19"/>
  <c r="W1199" i="19" s="1"/>
  <c r="X1207" i="19"/>
  <c r="X1215" i="19"/>
  <c r="P1215" i="19"/>
  <c r="W1215" i="19" s="1"/>
  <c r="Y1215" i="19" s="1"/>
  <c r="X1223" i="19"/>
  <c r="P1231" i="19"/>
  <c r="X1231" i="19"/>
  <c r="P1239" i="19"/>
  <c r="X1239" i="19"/>
  <c r="P1247" i="19"/>
  <c r="X1247" i="19"/>
  <c r="P1255" i="19"/>
  <c r="X1255" i="19"/>
  <c r="X1263" i="19"/>
  <c r="X1271" i="19"/>
  <c r="P1271" i="19"/>
  <c r="W1271" i="19" s="1"/>
  <c r="X1279" i="19"/>
  <c r="P1279" i="19"/>
  <c r="X1287" i="19"/>
  <c r="P1287" i="19"/>
  <c r="P1295" i="19"/>
  <c r="AB1295" i="19"/>
  <c r="X1295" i="19"/>
  <c r="X1303" i="19"/>
  <c r="P1303" i="19"/>
  <c r="X1311" i="19"/>
  <c r="P1311" i="19"/>
  <c r="W1311" i="19" s="1"/>
  <c r="X1319" i="19"/>
  <c r="P1319" i="19"/>
  <c r="W1319" i="19" s="1"/>
  <c r="X1327" i="19"/>
  <c r="X1335" i="19"/>
  <c r="P1335" i="19"/>
  <c r="X1343" i="19"/>
  <c r="P1343" i="19"/>
  <c r="AB1351" i="19"/>
  <c r="X1351" i="19"/>
  <c r="X1359" i="19"/>
  <c r="P1359" i="19"/>
  <c r="P1367" i="19"/>
  <c r="X1367" i="19"/>
  <c r="X1375" i="19"/>
  <c r="X1383" i="19"/>
  <c r="P1383" i="19"/>
  <c r="W1383" i="19" s="1"/>
  <c r="X1391" i="19"/>
  <c r="P1399" i="19"/>
  <c r="X1399" i="19"/>
  <c r="P1407" i="19"/>
  <c r="X1407" i="19"/>
  <c r="X1415" i="19"/>
  <c r="P1423" i="19"/>
  <c r="W1423" i="19" s="1"/>
  <c r="X1423" i="19"/>
  <c r="X1431" i="19"/>
  <c r="X1439" i="19"/>
  <c r="X1447" i="19"/>
  <c r="P1447" i="19"/>
  <c r="X1455" i="19"/>
  <c r="X1463" i="19"/>
  <c r="P1463" i="19"/>
  <c r="X1471" i="19"/>
  <c r="X1479" i="19"/>
  <c r="X1487" i="19"/>
  <c r="P1487" i="19"/>
  <c r="W1487" i="19" s="1"/>
  <c r="X1495" i="19"/>
  <c r="X1503" i="19"/>
  <c r="X1511" i="19"/>
  <c r="X1519" i="19"/>
  <c r="X26" i="19"/>
  <c r="P26" i="19"/>
  <c r="W26" i="19" s="1"/>
  <c r="Y26" i="19" s="1"/>
  <c r="X66" i="19"/>
  <c r="X98" i="19"/>
  <c r="X146" i="19"/>
  <c r="X178" i="19"/>
  <c r="X226" i="19"/>
  <c r="X274" i="19"/>
  <c r="X314" i="19"/>
  <c r="X346" i="19"/>
  <c r="P346" i="19"/>
  <c r="X410" i="19"/>
  <c r="X450" i="19"/>
  <c r="X490" i="19"/>
  <c r="P538" i="19"/>
  <c r="X538" i="19"/>
  <c r="X586" i="19"/>
  <c r="X650" i="19"/>
  <c r="P650" i="19"/>
  <c r="W650" i="19" s="1"/>
  <c r="AB650" i="19"/>
  <c r="X714" i="19"/>
  <c r="X946" i="19"/>
  <c r="AB27" i="19"/>
  <c r="X27" i="19"/>
  <c r="P67" i="19"/>
  <c r="X67" i="19"/>
  <c r="X99" i="19"/>
  <c r="X131" i="19"/>
  <c r="X163" i="19"/>
  <c r="X195" i="19"/>
  <c r="P195" i="19"/>
  <c r="P219" i="19"/>
  <c r="W219" i="19" s="1"/>
  <c r="X219" i="19"/>
  <c r="X251" i="19"/>
  <c r="X283" i="19"/>
  <c r="P315" i="19"/>
  <c r="X315" i="19"/>
  <c r="X339" i="19"/>
  <c r="P339" i="19"/>
  <c r="X363" i="19"/>
  <c r="X395" i="19"/>
  <c r="X435" i="19"/>
  <c r="X459" i="19"/>
  <c r="P491" i="19"/>
  <c r="X491" i="19"/>
  <c r="X555" i="19"/>
  <c r="X683" i="19"/>
  <c r="X707" i="19"/>
  <c r="X731" i="19"/>
  <c r="X763" i="19"/>
  <c r="AB763" i="19"/>
  <c r="X787" i="19"/>
  <c r="AB787" i="19"/>
  <c r="X811" i="19"/>
  <c r="X851" i="19"/>
  <c r="X867" i="19"/>
  <c r="P867" i="19"/>
  <c r="X899" i="19"/>
  <c r="X1019" i="19"/>
  <c r="X12" i="19"/>
  <c r="X36" i="19"/>
  <c r="P36" i="19"/>
  <c r="W36" i="19" s="1"/>
  <c r="X60" i="19"/>
  <c r="P60" i="19"/>
  <c r="W60" i="19" s="1"/>
  <c r="X76" i="19"/>
  <c r="P76" i="19"/>
  <c r="W76" i="19" s="1"/>
  <c r="X100" i="19"/>
  <c r="X124" i="19"/>
  <c r="X140" i="19"/>
  <c r="X148" i="19"/>
  <c r="X172" i="19"/>
  <c r="AB196" i="19"/>
  <c r="X196" i="19"/>
  <c r="X220" i="19"/>
  <c r="AB220" i="19"/>
  <c r="X244" i="19"/>
  <c r="X260" i="19"/>
  <c r="AB260" i="19"/>
  <c r="X284" i="19"/>
  <c r="AB284" i="19"/>
  <c r="X308" i="19"/>
  <c r="P308" i="19"/>
  <c r="W308" i="19" s="1"/>
  <c r="X332" i="19"/>
  <c r="X340" i="19"/>
  <c r="P340" i="19"/>
  <c r="W340" i="19" s="1"/>
  <c r="AB364" i="19"/>
  <c r="X364" i="19"/>
  <c r="X388" i="19"/>
  <c r="X412" i="19"/>
  <c r="AB428" i="19"/>
  <c r="X428" i="19"/>
  <c r="X452" i="19"/>
  <c r="AB452" i="19"/>
  <c r="X476" i="19"/>
  <c r="P500" i="19"/>
  <c r="X500" i="19"/>
  <c r="X516" i="19"/>
  <c r="X540" i="19"/>
  <c r="P540" i="19"/>
  <c r="X564" i="19"/>
  <c r="P564" i="19"/>
  <c r="X588" i="19"/>
  <c r="P588" i="19"/>
  <c r="X612" i="19"/>
  <c r="X636" i="19"/>
  <c r="P636" i="19"/>
  <c r="X660" i="19"/>
  <c r="X676" i="19"/>
  <c r="X700" i="19"/>
  <c r="X724" i="19"/>
  <c r="X748" i="19"/>
  <c r="X780" i="19"/>
  <c r="X804" i="19"/>
  <c r="X828" i="19"/>
  <c r="X852" i="19"/>
  <c r="X868" i="19"/>
  <c r="P892" i="19"/>
  <c r="X892" i="19"/>
  <c r="X916" i="19"/>
  <c r="X940" i="19"/>
  <c r="P940" i="19"/>
  <c r="W940" i="19" s="1"/>
  <c r="X956" i="19"/>
  <c r="X980" i="19"/>
  <c r="X1004" i="19"/>
  <c r="X1028" i="19"/>
  <c r="X1044" i="19"/>
  <c r="X1068" i="19"/>
  <c r="P1068" i="19"/>
  <c r="W1068" i="19" s="1"/>
  <c r="X1084" i="19"/>
  <c r="P1100" i="19"/>
  <c r="W1100" i="19" s="1"/>
  <c r="X1100" i="19"/>
  <c r="X1116" i="19"/>
  <c r="X1132" i="19"/>
  <c r="P1132" i="19"/>
  <c r="X1140" i="19"/>
  <c r="P1140" i="19"/>
  <c r="X1164" i="19"/>
  <c r="P1164" i="19"/>
  <c r="W1164" i="19" s="1"/>
  <c r="X1172" i="19"/>
  <c r="P1172" i="19"/>
  <c r="W1172" i="19" s="1"/>
  <c r="Y1172" i="19" s="1"/>
  <c r="X1188" i="19"/>
  <c r="P1188" i="19"/>
  <c r="W1188" i="19" s="1"/>
  <c r="X1204" i="19"/>
  <c r="X1220" i="19"/>
  <c r="P1220" i="19"/>
  <c r="W1220" i="19" s="1"/>
  <c r="X1228" i="19"/>
  <c r="P1228" i="19"/>
  <c r="W1228" i="19" s="1"/>
  <c r="X1244" i="19"/>
  <c r="X1260" i="19"/>
  <c r="P1260" i="19"/>
  <c r="P1268" i="19"/>
  <c r="X1268" i="19"/>
  <c r="P1284" i="19"/>
  <c r="X1284" i="19"/>
  <c r="X1300" i="19"/>
  <c r="X1308" i="19"/>
  <c r="X1324" i="19"/>
  <c r="P1324" i="19"/>
  <c r="X1332" i="19"/>
  <c r="P1348" i="19"/>
  <c r="X1348" i="19"/>
  <c r="X1356" i="19"/>
  <c r="X1372" i="19"/>
  <c r="P1372" i="19"/>
  <c r="X1380" i="19"/>
  <c r="P1388" i="19"/>
  <c r="W1388" i="19" s="1"/>
  <c r="X1388" i="19"/>
  <c r="X1404" i="19"/>
  <c r="P1404" i="19"/>
  <c r="W1404" i="19" s="1"/>
  <c r="P1412" i="19"/>
  <c r="W1412" i="19" s="1"/>
  <c r="X1412" i="19"/>
  <c r="X1420" i="19"/>
  <c r="X1436" i="19"/>
  <c r="X1452" i="19"/>
  <c r="P1452" i="19"/>
  <c r="X1460" i="19"/>
  <c r="P1460" i="19"/>
  <c r="W1460" i="19" s="1"/>
  <c r="X1476" i="19"/>
  <c r="X1484" i="19"/>
  <c r="X1500" i="19"/>
  <c r="P1516" i="19"/>
  <c r="X1516" i="19"/>
  <c r="X14" i="19"/>
  <c r="X38" i="19"/>
  <c r="X62" i="19"/>
  <c r="X86" i="19"/>
  <c r="X110" i="19"/>
  <c r="X134" i="19"/>
  <c r="X158" i="19"/>
  <c r="X182" i="19"/>
  <c r="X206" i="19"/>
  <c r="X230" i="19"/>
  <c r="AB230" i="19"/>
  <c r="P254" i="19"/>
  <c r="X254" i="19"/>
  <c r="X278" i="19"/>
  <c r="P278" i="19"/>
  <c r="X302" i="19"/>
  <c r="X326" i="19"/>
  <c r="P326" i="19"/>
  <c r="AB326" i="19"/>
  <c r="P350" i="19"/>
  <c r="X350" i="19"/>
  <c r="X374" i="19"/>
  <c r="P374" i="19"/>
  <c r="X398" i="19"/>
  <c r="X422" i="19"/>
  <c r="X446" i="19"/>
  <c r="X470" i="19"/>
  <c r="P494" i="19"/>
  <c r="X494" i="19"/>
  <c r="P510" i="19"/>
  <c r="X510" i="19"/>
  <c r="X534" i="19"/>
  <c r="AB534" i="19"/>
  <c r="P550" i="19"/>
  <c r="X550" i="19"/>
  <c r="X574" i="19"/>
  <c r="P574" i="19"/>
  <c r="W574" i="19" s="1"/>
  <c r="P598" i="19"/>
  <c r="W598" i="19" s="1"/>
  <c r="X598" i="19"/>
  <c r="P622" i="19"/>
  <c r="X622" i="19"/>
  <c r="X646" i="19"/>
  <c r="P646" i="19"/>
  <c r="X670" i="19"/>
  <c r="X694" i="19"/>
  <c r="X718" i="19"/>
  <c r="X742" i="19"/>
  <c r="X758" i="19"/>
  <c r="X782" i="19"/>
  <c r="X806" i="19"/>
  <c r="X838" i="19"/>
  <c r="X862" i="19"/>
  <c r="X894" i="19"/>
  <c r="AB918" i="19"/>
  <c r="X918" i="19"/>
  <c r="X934" i="19"/>
  <c r="P934" i="19"/>
  <c r="X958" i="19"/>
  <c r="AB958" i="19"/>
  <c r="AB982" i="19"/>
  <c r="X982" i="19"/>
  <c r="X1006" i="19"/>
  <c r="X1030" i="19"/>
  <c r="AB1030" i="19"/>
  <c r="X1054" i="19"/>
  <c r="AB1054" i="19"/>
  <c r="X1078" i="19"/>
  <c r="X1102" i="19"/>
  <c r="X1126" i="19"/>
  <c r="X1150" i="19"/>
  <c r="X1174" i="19"/>
  <c r="X1198" i="19"/>
  <c r="P1222" i="19"/>
  <c r="X1222" i="19"/>
  <c r="P1246" i="19"/>
  <c r="W1246" i="19" s="1"/>
  <c r="Y1246" i="19" s="1"/>
  <c r="K4" i="11" s="1" a="1"/>
  <c r="K4" i="11" s="1"/>
  <c r="X1246" i="19"/>
  <c r="X1270" i="19"/>
  <c r="P1270" i="19"/>
  <c r="P1294" i="19"/>
  <c r="W1294" i="19" s="1"/>
  <c r="X1294" i="19"/>
  <c r="X1318" i="19"/>
  <c r="P1318" i="19"/>
  <c r="X1342" i="19"/>
  <c r="P1342" i="19"/>
  <c r="X1366" i="19"/>
  <c r="X1390" i="19"/>
  <c r="X1414" i="19"/>
  <c r="X1438" i="19"/>
  <c r="P1438" i="19"/>
  <c r="X1462" i="19"/>
  <c r="P1462" i="19"/>
  <c r="AB1462" i="19"/>
  <c r="X1486" i="19"/>
  <c r="AB1486" i="19"/>
  <c r="AB1510" i="19"/>
  <c r="X1510" i="19"/>
  <c r="P8" i="19"/>
  <c r="X8" i="19"/>
  <c r="X16" i="19"/>
  <c r="P16" i="19"/>
  <c r="X24" i="19"/>
  <c r="X32" i="19"/>
  <c r="X40" i="19"/>
  <c r="AB40" i="19"/>
  <c r="X48" i="19"/>
  <c r="P48" i="19"/>
  <c r="X56" i="19"/>
  <c r="P56" i="19"/>
  <c r="W56" i="19" s="1"/>
  <c r="X64" i="19"/>
  <c r="P64" i="19"/>
  <c r="X72" i="19"/>
  <c r="X80" i="19"/>
  <c r="P80" i="19"/>
  <c r="W80" i="19" s="1"/>
  <c r="X88" i="19"/>
  <c r="X96" i="19"/>
  <c r="P96" i="19"/>
  <c r="X104" i="19"/>
  <c r="X112" i="19"/>
  <c r="X120" i="19"/>
  <c r="X128" i="19"/>
  <c r="AB136" i="19"/>
  <c r="X136" i="19"/>
  <c r="X144" i="19"/>
  <c r="X152" i="19"/>
  <c r="X160" i="19"/>
  <c r="X168" i="19"/>
  <c r="X176" i="19"/>
  <c r="AB184" i="19"/>
  <c r="X184" i="19"/>
  <c r="X192" i="19"/>
  <c r="P200" i="19"/>
  <c r="X200" i="19"/>
  <c r="X208" i="19"/>
  <c r="P208" i="19"/>
  <c r="AB208" i="19"/>
  <c r="X216" i="19"/>
  <c r="X224" i="19"/>
  <c r="P224" i="19"/>
  <c r="AB224" i="19"/>
  <c r="X232" i="19"/>
  <c r="X240" i="19"/>
  <c r="P240" i="19"/>
  <c r="W240" i="19" s="1"/>
  <c r="AB240" i="19"/>
  <c r="X248" i="19"/>
  <c r="P248" i="19"/>
  <c r="X256" i="19"/>
  <c r="X264" i="19"/>
  <c r="X272" i="19"/>
  <c r="X280" i="19"/>
  <c r="X288" i="19"/>
  <c r="AB288" i="19"/>
  <c r="X296" i="19"/>
  <c r="P296" i="19"/>
  <c r="AB296" i="19"/>
  <c r="X304" i="19"/>
  <c r="X312" i="19"/>
  <c r="X320" i="19"/>
  <c r="X328" i="19"/>
  <c r="P328" i="19"/>
  <c r="W328" i="19" s="1"/>
  <c r="X336" i="19"/>
  <c r="X344" i="19"/>
  <c r="AB344" i="19"/>
  <c r="X352" i="19"/>
  <c r="P360" i="19"/>
  <c r="W360" i="19" s="1"/>
  <c r="X360" i="19"/>
  <c r="X368" i="19"/>
  <c r="P368" i="19"/>
  <c r="W368" i="19" s="1"/>
  <c r="X376" i="19"/>
  <c r="X384" i="19"/>
  <c r="X392" i="19"/>
  <c r="X400" i="19"/>
  <c r="X408" i="19"/>
  <c r="X416" i="19"/>
  <c r="X424" i="19"/>
  <c r="X432" i="19"/>
  <c r="X440" i="19"/>
  <c r="AB440" i="19"/>
  <c r="X448" i="19"/>
  <c r="X456" i="19"/>
  <c r="X464" i="19"/>
  <c r="X472" i="19"/>
  <c r="X480" i="19"/>
  <c r="P480" i="19"/>
  <c r="P488" i="19"/>
  <c r="X488" i="19"/>
  <c r="P496" i="19"/>
  <c r="X496" i="19"/>
  <c r="P504" i="19"/>
  <c r="X504" i="19"/>
  <c r="AB512" i="19"/>
  <c r="X512" i="19"/>
  <c r="P520" i="19"/>
  <c r="W520" i="19" s="1"/>
  <c r="X520" i="19"/>
  <c r="X528" i="19"/>
  <c r="P528" i="19"/>
  <c r="W528" i="19" s="1"/>
  <c r="P536" i="19"/>
  <c r="W536" i="19" s="1"/>
  <c r="X536" i="19"/>
  <c r="P544" i="19"/>
  <c r="W544" i="19" s="1"/>
  <c r="X544" i="19"/>
  <c r="X552" i="19"/>
  <c r="P552" i="19"/>
  <c r="W552" i="19" s="1"/>
  <c r="Y552" i="19" s="1"/>
  <c r="AB552" i="19"/>
  <c r="X560" i="19"/>
  <c r="P560" i="19"/>
  <c r="W560" i="19" s="1"/>
  <c r="X568" i="19"/>
  <c r="X576" i="19"/>
  <c r="P576" i="19"/>
  <c r="W576" i="19" s="1"/>
  <c r="AB576" i="19"/>
  <c r="X584" i="19"/>
  <c r="P592" i="19"/>
  <c r="W592" i="19" s="1"/>
  <c r="AB592" i="19"/>
  <c r="X592" i="19"/>
  <c r="X600" i="19"/>
  <c r="AB600" i="19"/>
  <c r="X608" i="19"/>
  <c r="X616" i="19"/>
  <c r="P616" i="19"/>
  <c r="W616" i="19" s="1"/>
  <c r="X624" i="19"/>
  <c r="P632" i="19"/>
  <c r="X632" i="19"/>
  <c r="X640" i="19"/>
  <c r="X648" i="19"/>
  <c r="AB648" i="19"/>
  <c r="X656" i="19"/>
  <c r="P656" i="19"/>
  <c r="X664" i="19"/>
  <c r="P664" i="19"/>
  <c r="X672" i="19"/>
  <c r="X680" i="19"/>
  <c r="X688" i="19"/>
  <c r="X696" i="19"/>
  <c r="X704" i="19"/>
  <c r="X712" i="19"/>
  <c r="X720" i="19"/>
  <c r="X728" i="19"/>
  <c r="X736" i="19"/>
  <c r="AB744" i="19"/>
  <c r="X744" i="19"/>
  <c r="X752" i="19"/>
  <c r="X760" i="19"/>
  <c r="X768" i="19"/>
  <c r="X776" i="19"/>
  <c r="X784" i="19"/>
  <c r="X792" i="19"/>
  <c r="X800" i="19"/>
  <c r="AB800" i="19"/>
  <c r="X808" i="19"/>
  <c r="X816" i="19"/>
  <c r="X824" i="19"/>
  <c r="X832" i="19"/>
  <c r="X840" i="19"/>
  <c r="X848" i="19"/>
  <c r="X856" i="19"/>
  <c r="X864" i="19"/>
  <c r="P864" i="19"/>
  <c r="X872" i="19"/>
  <c r="X880" i="19"/>
  <c r="X888" i="19"/>
  <c r="P888" i="19"/>
  <c r="X896" i="19"/>
  <c r="P896" i="19"/>
  <c r="W896" i="19" s="1"/>
  <c r="P904" i="19"/>
  <c r="W904" i="19" s="1"/>
  <c r="X904" i="19"/>
  <c r="X912" i="19"/>
  <c r="P920" i="19"/>
  <c r="W920" i="19" s="1"/>
  <c r="X920" i="19"/>
  <c r="X928" i="19"/>
  <c r="X936" i="19"/>
  <c r="P944" i="19"/>
  <c r="X944" i="19"/>
  <c r="AB952" i="19"/>
  <c r="X952" i="19"/>
  <c r="X960" i="19"/>
  <c r="X968" i="19"/>
  <c r="X976" i="19"/>
  <c r="X984" i="19"/>
  <c r="X992" i="19"/>
  <c r="X1000" i="19"/>
  <c r="X1008" i="19"/>
  <c r="X1016" i="19"/>
  <c r="X1024" i="19"/>
  <c r="X1032" i="19"/>
  <c r="X1040" i="19"/>
  <c r="X1048" i="19"/>
  <c r="X1056" i="19"/>
  <c r="X1064" i="19"/>
  <c r="X1072" i="19"/>
  <c r="X1080" i="19"/>
  <c r="P1088" i="19"/>
  <c r="W1088" i="19" s="1"/>
  <c r="X1088" i="19"/>
  <c r="P1096" i="19"/>
  <c r="W1096" i="19" s="1"/>
  <c r="X1096" i="19"/>
  <c r="X1104" i="19"/>
  <c r="AB1104" i="19"/>
  <c r="X1112" i="19"/>
  <c r="P1112" i="19"/>
  <c r="W1112" i="19" s="1"/>
  <c r="X1120" i="19"/>
  <c r="P1128" i="19"/>
  <c r="W1128" i="19" s="1"/>
  <c r="X1128" i="19"/>
  <c r="X1136" i="19"/>
  <c r="P1136" i="19"/>
  <c r="W1136" i="19" s="1"/>
  <c r="X1144" i="19"/>
  <c r="P1144" i="19"/>
  <c r="W1144" i="19" s="1"/>
  <c r="X1152" i="19"/>
  <c r="P1152" i="19"/>
  <c r="W1152" i="19" s="1"/>
  <c r="X1160" i="19"/>
  <c r="P1160" i="19"/>
  <c r="W1160" i="19" s="1"/>
  <c r="P1168" i="19"/>
  <c r="W1168" i="19" s="1"/>
  <c r="X1168" i="19"/>
  <c r="X1176" i="19"/>
  <c r="P1176" i="19"/>
  <c r="W1176" i="19" s="1"/>
  <c r="X1184" i="19"/>
  <c r="P1184" i="19"/>
  <c r="W1184" i="19" s="1"/>
  <c r="X1192" i="19"/>
  <c r="X1200" i="19"/>
  <c r="X1208" i="19"/>
  <c r="X1216" i="19"/>
  <c r="X1224" i="19"/>
  <c r="X1232" i="19"/>
  <c r="P1232" i="19"/>
  <c r="X1240" i="19"/>
  <c r="AB1240" i="19"/>
  <c r="X1248" i="19"/>
  <c r="X1256" i="19"/>
  <c r="X1264" i="19"/>
  <c r="P1272" i="19"/>
  <c r="X1272" i="19"/>
  <c r="X1280" i="19"/>
  <c r="P1280" i="19"/>
  <c r="X1288" i="19"/>
  <c r="X1296" i="19"/>
  <c r="P1304" i="19"/>
  <c r="X1304" i="19"/>
  <c r="X1312" i="19"/>
  <c r="P1312" i="19"/>
  <c r="X1320" i="19"/>
  <c r="P1320" i="19"/>
  <c r="P1328" i="19"/>
  <c r="X1328" i="19"/>
  <c r="X1336" i="19"/>
  <c r="X1344" i="19"/>
  <c r="X1352" i="19"/>
  <c r="AB1352" i="19"/>
  <c r="X1360" i="19"/>
  <c r="X1368" i="19"/>
  <c r="X1376" i="19"/>
  <c r="X1384" i="19"/>
  <c r="X1392" i="19"/>
  <c r="P1400" i="19"/>
  <c r="X1400" i="19"/>
  <c r="AB1408" i="19"/>
  <c r="P1408" i="19"/>
  <c r="W1408" i="19" s="1"/>
  <c r="X1408" i="19"/>
  <c r="X1416" i="19"/>
  <c r="P1424" i="19"/>
  <c r="W1424" i="19" s="1"/>
  <c r="X1424" i="19"/>
  <c r="X1432" i="19"/>
  <c r="X1440" i="19"/>
  <c r="X1448" i="19"/>
  <c r="X1456" i="19"/>
  <c r="X1464" i="19"/>
  <c r="X1472" i="19"/>
  <c r="P1472" i="19"/>
  <c r="X1480" i="19"/>
  <c r="X1488" i="19"/>
  <c r="P1496" i="19"/>
  <c r="X1496" i="19"/>
  <c r="X1504" i="19"/>
  <c r="X1512" i="19"/>
  <c r="P1520" i="19"/>
  <c r="W1520" i="19" s="1"/>
  <c r="X1520" i="19"/>
  <c r="W1518" i="19"/>
  <c r="Y1518" i="19" s="1"/>
  <c r="AB1509" i="19"/>
  <c r="W1305" i="19"/>
  <c r="Y1305" i="19" s="1"/>
  <c r="W1273" i="19"/>
  <c r="Y1273" i="19" s="1"/>
  <c r="W1493" i="19"/>
  <c r="W1394" i="19"/>
  <c r="Y1394" i="19" s="1"/>
  <c r="W1353" i="19"/>
  <c r="W1282" i="19"/>
  <c r="Y1282" i="19" s="1"/>
  <c r="W1489" i="19"/>
  <c r="W1358" i="19"/>
  <c r="W1306" i="19"/>
  <c r="W1274" i="19"/>
  <c r="Y1274" i="19" s="1"/>
  <c r="W1485" i="19"/>
  <c r="P1229" i="19"/>
  <c r="W1229" i="19" s="1"/>
  <c r="P1224" i="19"/>
  <c r="P1214" i="19"/>
  <c r="W1214" i="19" s="1"/>
  <c r="AB1219" i="19"/>
  <c r="W1196" i="19"/>
  <c r="AB1201" i="19"/>
  <c r="AB1185" i="19"/>
  <c r="P1174" i="19"/>
  <c r="W1174" i="19" s="1"/>
  <c r="P1216" i="19"/>
  <c r="W1216" i="19" s="1"/>
  <c r="W1213" i="19"/>
  <c r="Y1213" i="19" s="1"/>
  <c r="P1206" i="19"/>
  <c r="W1206" i="19" s="1"/>
  <c r="Y1206" i="19" s="1"/>
  <c r="P1190" i="19"/>
  <c r="W1190" i="19" s="1"/>
  <c r="W1076" i="19"/>
  <c r="Y1076" i="19" s="1"/>
  <c r="L17" i="18" s="1" a="1"/>
  <c r="L17" i="18" s="1"/>
  <c r="W1060" i="19"/>
  <c r="P1073" i="19"/>
  <c r="W1073" i="19" s="1"/>
  <c r="Y1073" i="19" s="1"/>
  <c r="AB1068" i="19"/>
  <c r="P1057" i="19"/>
  <c r="W1057" i="19" s="1"/>
  <c r="Y1057" i="19" s="1"/>
  <c r="AB1036" i="19"/>
  <c r="P1097" i="19"/>
  <c r="W1097" i="19" s="1"/>
  <c r="P1089" i="19"/>
  <c r="W1089" i="19" s="1"/>
  <c r="Y1089" i="19" s="1"/>
  <c r="P1081" i="19"/>
  <c r="W1081" i="19" s="1"/>
  <c r="AB1076" i="19"/>
  <c r="P1065" i="19"/>
  <c r="W1065" i="19" s="1"/>
  <c r="Y1065" i="19" s="1"/>
  <c r="AB1060" i="19"/>
  <c r="P1053" i="19"/>
  <c r="W1053" i="19" s="1"/>
  <c r="AB1048" i="19"/>
  <c r="W923" i="19"/>
  <c r="P1113" i="19"/>
  <c r="W1113" i="19" s="1"/>
  <c r="Y1113" i="19" s="1"/>
  <c r="P1069" i="19"/>
  <c r="W1069" i="19" s="1"/>
  <c r="W907" i="19"/>
  <c r="Y907" i="19" s="1"/>
  <c r="W893" i="19"/>
  <c r="W866" i="19"/>
  <c r="Y866" i="19" s="1"/>
  <c r="W877" i="19"/>
  <c r="AB878" i="19"/>
  <c r="AB870" i="19"/>
  <c r="W870" i="19"/>
  <c r="P895" i="19"/>
  <c r="W895" i="19" s="1"/>
  <c r="P887" i="19"/>
  <c r="W887" i="19" s="1"/>
  <c r="AB882" i="19"/>
  <c r="W858" i="19"/>
  <c r="AB874" i="19"/>
  <c r="AB866" i="19"/>
  <c r="AB740" i="19"/>
  <c r="AB708" i="19"/>
  <c r="AB724" i="19"/>
  <c r="AB602" i="19"/>
  <c r="AB532" i="19"/>
  <c r="P612" i="19"/>
  <c r="W612" i="19" s="1"/>
  <c r="W582" i="19"/>
  <c r="W571" i="19"/>
  <c r="AB594" i="19"/>
  <c r="AB572" i="19"/>
  <c r="W572" i="19"/>
  <c r="P569" i="19"/>
  <c r="W569" i="19" s="1"/>
  <c r="Y569" i="19" s="1"/>
  <c r="AB556" i="19"/>
  <c r="P553" i="19"/>
  <c r="W553" i="19" s="1"/>
  <c r="Y553" i="19" s="1"/>
  <c r="AB540" i="19"/>
  <c r="W540" i="19"/>
  <c r="W542" i="19"/>
  <c r="W531" i="19"/>
  <c r="W563" i="19"/>
  <c r="Y563" i="19" s="1"/>
  <c r="AB479" i="19"/>
  <c r="AB463" i="19"/>
  <c r="AB455" i="19"/>
  <c r="P484" i="19"/>
  <c r="W484" i="19" s="1"/>
  <c r="Y484" i="19" s="1"/>
  <c r="AB447" i="19"/>
  <c r="W379" i="19"/>
  <c r="Y379" i="19" s="1"/>
  <c r="AB282" i="19"/>
  <c r="W267" i="19"/>
  <c r="Y267" i="19" s="1"/>
  <c r="W247" i="19"/>
  <c r="AB286" i="19"/>
  <c r="AB271" i="19"/>
  <c r="P268" i="19"/>
  <c r="W268" i="19" s="1"/>
  <c r="AB129" i="19"/>
  <c r="AB143" i="19"/>
  <c r="P94" i="19"/>
  <c r="W94" i="19" s="1"/>
  <c r="AB81" i="19"/>
  <c r="W81" i="19"/>
  <c r="P30" i="19"/>
  <c r="W30" i="19" s="1"/>
  <c r="Y30" i="19" s="1"/>
  <c r="P6" i="19"/>
  <c r="W6" i="19" s="1"/>
  <c r="Y6" i="19" s="1"/>
  <c r="AB121" i="19"/>
  <c r="AB97" i="19"/>
  <c r="P70" i="19"/>
  <c r="W70" i="19" s="1"/>
  <c r="Y70" i="19" s="1"/>
  <c r="AB57" i="19"/>
  <c r="W57" i="19"/>
  <c r="W52" i="19"/>
  <c r="Y52" i="19" s="1"/>
  <c r="W48" i="19"/>
  <c r="AB9" i="19"/>
  <c r="W9" i="19"/>
  <c r="Y9" i="19" s="1"/>
  <c r="W4" i="19"/>
  <c r="Y4" i="19" s="1"/>
  <c r="AB135" i="19"/>
  <c r="P46" i="19"/>
  <c r="W46" i="19" s="1"/>
  <c r="W37" i="19"/>
  <c r="AB33" i="19"/>
  <c r="P22" i="19"/>
  <c r="W22" i="19" s="1"/>
  <c r="Y22" i="19" s="1"/>
  <c r="AB175" i="19"/>
  <c r="W79" i="19"/>
  <c r="W73" i="19"/>
  <c r="Y73" i="19" s="1"/>
  <c r="W64" i="19"/>
  <c r="W44" i="19"/>
  <c r="Y44" i="19" s="1"/>
  <c r="F34" i="18" s="1" a="1"/>
  <c r="F34" i="18" s="1"/>
  <c r="AB167" i="19"/>
  <c r="AB159" i="19"/>
  <c r="AB89" i="19"/>
  <c r="W84" i="19"/>
  <c r="Y84" i="19" s="1"/>
  <c r="P38" i="19"/>
  <c r="W38" i="19" s="1"/>
  <c r="P14" i="19"/>
  <c r="W14" i="19" s="1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Z22" i="16"/>
  <c r="Z23" i="15"/>
  <c r="Z22" i="15"/>
  <c r="Z23" i="14"/>
  <c r="Z22" i="14"/>
  <c r="Z23" i="13"/>
  <c r="Z22" i="13"/>
  <c r="Z23" i="12"/>
  <c r="Z22" i="12"/>
  <c r="Y247" i="19" l="1"/>
  <c r="Y858" i="19"/>
  <c r="C20" i="14" s="1" a="1"/>
  <c r="C20" i="14" s="1"/>
  <c r="Y1053" i="19"/>
  <c r="Y527" i="19"/>
  <c r="Y279" i="19"/>
  <c r="Y63" i="19"/>
  <c r="F54" i="18" s="1" a="1"/>
  <c r="F54" i="18" s="1"/>
  <c r="Y1174" i="19"/>
  <c r="Y1060" i="19"/>
  <c r="Y869" i="19"/>
  <c r="Y38" i="19"/>
  <c r="Y1081" i="19"/>
  <c r="Y1489" i="19"/>
  <c r="Y1220" i="19"/>
  <c r="Y610" i="19"/>
  <c r="Y271" i="19"/>
  <c r="Y1160" i="19"/>
  <c r="Y533" i="19"/>
  <c r="Y1283" i="19"/>
  <c r="Y895" i="19"/>
  <c r="Y1485" i="19"/>
  <c r="Y1164" i="19"/>
  <c r="Y1364" i="19"/>
  <c r="Y1069" i="19"/>
  <c r="Y931" i="19"/>
  <c r="Y1457" i="19"/>
  <c r="Y36" i="19"/>
  <c r="M54" i="18" a="1"/>
  <c r="M54" i="18" s="1"/>
  <c r="Y576" i="19"/>
  <c r="Y80" i="19"/>
  <c r="D74" i="18" s="1" a="1"/>
  <c r="D74" i="18" s="1"/>
  <c r="Y1199" i="19"/>
  <c r="B39" i="9" s="1" a="1"/>
  <c r="B39" i="9" s="1"/>
  <c r="Y50" i="19"/>
  <c r="Y1214" i="19"/>
  <c r="Y13" i="19"/>
  <c r="F20" i="18" a="1"/>
  <c r="F20" i="18" s="1"/>
  <c r="Y1088" i="19"/>
  <c r="Y360" i="19"/>
  <c r="N35" i="18" a="1"/>
  <c r="N35" i="18" s="1"/>
  <c r="Y1355" i="19"/>
  <c r="Y1338" i="19"/>
  <c r="H20" i="11" s="1" a="1"/>
  <c r="H20" i="11" s="1"/>
  <c r="Y1074" i="19"/>
  <c r="Y501" i="19"/>
  <c r="T52" i="18" a="1"/>
  <c r="T52" i="18" s="1"/>
  <c r="Y870" i="19"/>
  <c r="Y1087" i="19"/>
  <c r="Y1502" i="19"/>
  <c r="Y1047" i="19"/>
  <c r="B20" i="15" s="1" a="1"/>
  <c r="B20" i="15" s="1"/>
  <c r="Y598" i="19"/>
  <c r="Y37" i="19"/>
  <c r="Y48" i="19"/>
  <c r="Y616" i="19"/>
  <c r="Y1068" i="19"/>
  <c r="Y940" i="19"/>
  <c r="Y873" i="19"/>
  <c r="Y210" i="19"/>
  <c r="B22" i="10" a="1"/>
  <c r="B22" i="10" s="1"/>
  <c r="S5" i="11" a="1"/>
  <c r="S5" i="11" s="1"/>
  <c r="Y275" i="19"/>
  <c r="Y1358" i="19"/>
  <c r="M7" i="11" a="1"/>
  <c r="M7" i="11" s="1"/>
  <c r="Y1152" i="19"/>
  <c r="Y56" i="19"/>
  <c r="Y1461" i="19"/>
  <c r="Y628" i="19"/>
  <c r="Y522" i="19"/>
  <c r="I26" i="18" s="1" a="1"/>
  <c r="I26" i="18" s="1"/>
  <c r="Y1177" i="19"/>
  <c r="J6" i="11" a="1"/>
  <c r="J6" i="11" s="1"/>
  <c r="L20" i="15" a="1"/>
  <c r="L20" i="15" s="1"/>
  <c r="B22" i="14" a="1"/>
  <c r="B22" i="14" s="1"/>
  <c r="I6" i="11" a="1"/>
  <c r="I6" i="11" s="1"/>
  <c r="Y1482" i="19"/>
  <c r="C5" i="14" a="1"/>
  <c r="C5" i="14" s="1"/>
  <c r="Y1229" i="19"/>
  <c r="N21" i="11" a="1"/>
  <c r="N21" i="11" s="1"/>
  <c r="O21" i="11" a="1"/>
  <c r="O21" i="11" s="1"/>
  <c r="Y877" i="19"/>
  <c r="G23" i="11" a="1"/>
  <c r="G23" i="11" s="1"/>
  <c r="Y528" i="19"/>
  <c r="Y861" i="19"/>
  <c r="Y289" i="19"/>
  <c r="Y64" i="19"/>
  <c r="B24" i="9" a="1"/>
  <c r="B24" i="9" s="1"/>
  <c r="Y571" i="19"/>
  <c r="Y81" i="19"/>
  <c r="Y328" i="19"/>
  <c r="Y923" i="19"/>
  <c r="C7" i="16" a="1"/>
  <c r="C7" i="16" s="1"/>
  <c r="F21" i="11" a="1"/>
  <c r="F21" i="11" s="1"/>
  <c r="Y268" i="19"/>
  <c r="Y79" i="19"/>
  <c r="Y46" i="19"/>
  <c r="Y560" i="19"/>
  <c r="I66" i="18" s="1" a="1"/>
  <c r="I66" i="18" s="1"/>
  <c r="Y893" i="19"/>
  <c r="Y1190" i="19"/>
  <c r="T5" i="11" a="1"/>
  <c r="T5" i="11" s="1"/>
  <c r="Y1520" i="19"/>
  <c r="Y219" i="19"/>
  <c r="Y1437" i="19"/>
  <c r="Y1075" i="19"/>
  <c r="Y651" i="19"/>
  <c r="Z3" i="17" a="1"/>
  <c r="Z3" i="17" s="1"/>
  <c r="Y1168" i="19"/>
  <c r="Y1136" i="19"/>
  <c r="O77" i="18" s="1" a="1"/>
  <c r="O77" i="18" s="1"/>
  <c r="Y920" i="19"/>
  <c r="Y544" i="19"/>
  <c r="Y368" i="19"/>
  <c r="Y1487" i="19"/>
  <c r="Y1183" i="19"/>
  <c r="Y599" i="19"/>
  <c r="Y31" i="19"/>
  <c r="Y194" i="19"/>
  <c r="D72" i="18" s="1" a="1"/>
  <c r="D72" i="18" s="1"/>
  <c r="Y1051" i="19"/>
  <c r="F37" i="18" s="1" a="1"/>
  <c r="F37" i="18" s="1"/>
  <c r="Y57" i="19"/>
  <c r="Y885" i="19"/>
  <c r="K15" i="18" s="1" a="1"/>
  <c r="K15" i="18" s="1"/>
  <c r="Y94" i="19"/>
  <c r="Y520" i="19"/>
  <c r="Y572" i="19"/>
  <c r="B20" i="10" s="1" a="1"/>
  <c r="B20" i="10" s="1"/>
  <c r="Y612" i="19"/>
  <c r="Y1421" i="19"/>
  <c r="Y1115" i="19"/>
  <c r="Y1442" i="19"/>
  <c r="Q78" i="18" s="1" a="1"/>
  <c r="Q78" i="18" s="1"/>
  <c r="Y1201" i="19"/>
  <c r="Y617" i="19"/>
  <c r="Y1382" i="19"/>
  <c r="Y76" i="19"/>
  <c r="Y1383" i="19"/>
  <c r="Y1311" i="19"/>
  <c r="Y1079" i="19"/>
  <c r="O17" i="18" s="1" a="1"/>
  <c r="O17" i="18" s="1"/>
  <c r="Y1413" i="19"/>
  <c r="Y1176" i="19"/>
  <c r="Y896" i="19"/>
  <c r="Y60" i="19"/>
  <c r="Y83" i="19"/>
  <c r="Y531" i="19"/>
  <c r="Y542" i="19"/>
  <c r="Y1144" i="19"/>
  <c r="D4" i="14" s="1" a="1"/>
  <c r="D4" i="14" s="1"/>
  <c r="Y574" i="19"/>
  <c r="Y1228" i="19"/>
  <c r="L67" i="18" s="1" a="1"/>
  <c r="L67" i="18" s="1"/>
  <c r="Y1271" i="19"/>
  <c r="Y1478" i="19"/>
  <c r="Y353" i="19"/>
  <c r="R39" i="9" a="1"/>
  <c r="R39" i="9" s="1"/>
  <c r="T22" i="9" a="1"/>
  <c r="T22" i="9" s="1"/>
  <c r="Q21" i="9" a="1"/>
  <c r="Q21" i="9" s="1"/>
  <c r="I21" i="15" a="1"/>
  <c r="I21" i="15" s="1"/>
  <c r="L6" i="14" a="1"/>
  <c r="L6" i="14" s="1"/>
  <c r="Q5" i="14" a="1"/>
  <c r="Q5" i="14" s="1"/>
  <c r="I21" i="10" a="1"/>
  <c r="I21" i="10" s="1"/>
  <c r="Y2" i="19"/>
  <c r="Y594" i="19"/>
  <c r="R5" i="14" a="1"/>
  <c r="R5" i="14" s="1"/>
  <c r="Y1128" i="19"/>
  <c r="Y1412" i="19"/>
  <c r="Y540" i="19"/>
  <c r="H46" i="18" s="1" a="1"/>
  <c r="H46" i="18" s="1"/>
  <c r="Y1196" i="19"/>
  <c r="R38" i="9" s="1" a="1"/>
  <c r="R38" i="9" s="1"/>
  <c r="Y1353" i="19"/>
  <c r="Y1424" i="19"/>
  <c r="Y1460" i="19"/>
  <c r="Y1404" i="19"/>
  <c r="Y308" i="19"/>
  <c r="D16" i="18" s="1" a="1"/>
  <c r="D16" i="18" s="1"/>
  <c r="Y1423" i="19"/>
  <c r="Y310" i="19"/>
  <c r="Y517" i="19"/>
  <c r="Y1146" i="19"/>
  <c r="F4" i="14" s="1" a="1"/>
  <c r="F4" i="14" s="1"/>
  <c r="R8" i="15" a="1"/>
  <c r="R8" i="15" s="1"/>
  <c r="D8" i="14" a="1"/>
  <c r="D8" i="14" s="1"/>
  <c r="P7" i="14" a="1"/>
  <c r="P7" i="14" s="1"/>
  <c r="Y904" i="19"/>
  <c r="K35" i="18" s="1" a="1"/>
  <c r="K35" i="18" s="1"/>
  <c r="Y592" i="19"/>
  <c r="Y536" i="19"/>
  <c r="Y240" i="19"/>
  <c r="Y1178" i="19"/>
  <c r="D7" i="14" a="1"/>
  <c r="D7" i="14" s="1"/>
  <c r="T7" i="13" a="1"/>
  <c r="T7" i="13" s="1"/>
  <c r="G21" i="9" a="1"/>
  <c r="G21" i="9" s="1"/>
  <c r="Y1063" i="19"/>
  <c r="Y1216" i="19"/>
  <c r="Q7" i="14" a="1"/>
  <c r="Q7" i="14" s="1"/>
  <c r="M5" i="16" a="1"/>
  <c r="M5" i="16" s="1"/>
  <c r="Y1184" i="19"/>
  <c r="F38" i="9" s="1" a="1"/>
  <c r="F38" i="9" s="1"/>
  <c r="Y1112" i="19"/>
  <c r="Y47" i="19"/>
  <c r="I34" i="18" s="1" a="1"/>
  <c r="I34" i="18" s="1"/>
  <c r="Y1406" i="19"/>
  <c r="Y630" i="19"/>
  <c r="Y613" i="19"/>
  <c r="E22" i="10" s="1" a="1"/>
  <c r="E22" i="10" s="1"/>
  <c r="Y1050" i="19"/>
  <c r="E17" i="18" s="1" a="1"/>
  <c r="E17" i="18" s="1"/>
  <c r="Y257" i="19"/>
  <c r="Y366" i="19"/>
  <c r="D40" i="9" a="1"/>
  <c r="D40" i="9" s="1"/>
  <c r="Y14" i="19"/>
  <c r="Y582" i="19"/>
  <c r="M37" i="9" a="1"/>
  <c r="M37" i="9" s="1"/>
  <c r="Y887" i="19"/>
  <c r="Y1188" i="19"/>
  <c r="Y1493" i="19"/>
  <c r="K7" i="16" s="1" a="1"/>
  <c r="K7" i="16" s="1"/>
  <c r="Y1408" i="19"/>
  <c r="Y1388" i="19"/>
  <c r="L38" i="9" a="1"/>
  <c r="L38" i="9" s="1"/>
  <c r="Y1261" i="19"/>
  <c r="Y1193" i="19"/>
  <c r="Y1097" i="19"/>
  <c r="Y1096" i="19"/>
  <c r="Y1100" i="19"/>
  <c r="Q22" i="15" s="1" a="1"/>
  <c r="Q22" i="15" s="1"/>
  <c r="Y1306" i="19"/>
  <c r="Y1294" i="19"/>
  <c r="Y340" i="19"/>
  <c r="Y650" i="19"/>
  <c r="D80" i="18" s="1" a="1"/>
  <c r="D80" i="18" s="1"/>
  <c r="Y1319" i="19"/>
  <c r="Y914" i="19"/>
  <c r="Y1453" i="19"/>
  <c r="Y333" i="19"/>
  <c r="Y1179" i="19"/>
  <c r="T7" i="18" s="1" a="1"/>
  <c r="T7" i="18" s="1"/>
  <c r="Y1154" i="19"/>
  <c r="N4" i="14" s="1" a="1"/>
  <c r="N4" i="14" s="1"/>
  <c r="Y1114" i="19"/>
  <c r="L57" i="18" s="1" a="1"/>
  <c r="L57" i="18" s="1"/>
  <c r="Y1225" i="19"/>
  <c r="I24" i="9" a="1"/>
  <c r="I24" i="9" s="1"/>
  <c r="Y1340" i="19"/>
  <c r="J20" i="11" s="1" a="1"/>
  <c r="J20" i="11" s="1"/>
  <c r="K22" i="14" a="1"/>
  <c r="K22" i="14" s="1"/>
  <c r="R7" i="15" a="1"/>
  <c r="R7" i="15" s="1"/>
  <c r="Y662" i="19"/>
  <c r="AB480" i="19"/>
  <c r="AB464" i="19"/>
  <c r="AB424" i="19"/>
  <c r="AB368" i="19"/>
  <c r="AB336" i="19"/>
  <c r="W248" i="19"/>
  <c r="Y248" i="19" s="1"/>
  <c r="AB88" i="19"/>
  <c r="AB56" i="19"/>
  <c r="P32" i="19"/>
  <c r="W32" i="19" s="1"/>
  <c r="Y32" i="19" s="1"/>
  <c r="M14" i="18" s="1" a="1"/>
  <c r="M14" i="18" s="1"/>
  <c r="AB1366" i="19"/>
  <c r="AB1342" i="19"/>
  <c r="AB1174" i="19"/>
  <c r="AB1150" i="19"/>
  <c r="AB806" i="19"/>
  <c r="W622" i="19"/>
  <c r="Y622" i="19" s="1"/>
  <c r="N22" i="10" s="1" a="1"/>
  <c r="N22" i="10" s="1"/>
  <c r="W550" i="19"/>
  <c r="Y550" i="19" s="1"/>
  <c r="AB470" i="19"/>
  <c r="AB446" i="19"/>
  <c r="W374" i="19"/>
  <c r="Y374" i="19" s="1"/>
  <c r="P302" i="19"/>
  <c r="W302" i="19" s="1"/>
  <c r="Y302" i="19" s="1"/>
  <c r="P230" i="19"/>
  <c r="AB1356" i="19"/>
  <c r="AB1324" i="19"/>
  <c r="AB1228" i="19"/>
  <c r="AB1132" i="19"/>
  <c r="W1132" i="19"/>
  <c r="Y1132" i="19" s="1"/>
  <c r="AB1116" i="19"/>
  <c r="AB1084" i="19"/>
  <c r="AB980" i="19"/>
  <c r="AB852" i="19"/>
  <c r="P220" i="19"/>
  <c r="W220" i="19" s="1"/>
  <c r="Y220" i="19" s="1"/>
  <c r="P196" i="19"/>
  <c r="W196" i="19" s="1"/>
  <c r="Y196" i="19" s="1"/>
  <c r="AB100" i="19"/>
  <c r="AB555" i="19"/>
  <c r="W315" i="19"/>
  <c r="Y315" i="19" s="1"/>
  <c r="P283" i="19"/>
  <c r="W283" i="19" s="1"/>
  <c r="Y283" i="19" s="1"/>
  <c r="W67" i="19"/>
  <c r="Y67" i="19" s="1"/>
  <c r="P1471" i="19"/>
  <c r="W1471" i="19" s="1"/>
  <c r="Y1471" i="19" s="1"/>
  <c r="P1431" i="19"/>
  <c r="W1431" i="19" s="1"/>
  <c r="Y1431" i="19" s="1"/>
  <c r="F4" i="16" s="1" a="1"/>
  <c r="F4" i="16" s="1"/>
  <c r="W1399" i="19"/>
  <c r="Y1399" i="19" s="1"/>
  <c r="W1367" i="19"/>
  <c r="Y1367" i="19" s="1"/>
  <c r="AB1335" i="19"/>
  <c r="AB1327" i="19"/>
  <c r="W1287" i="19"/>
  <c r="Y1287" i="19" s="1"/>
  <c r="AB1279" i="19"/>
  <c r="W1231" i="19"/>
  <c r="Y1231" i="19" s="1"/>
  <c r="AB1223" i="19"/>
  <c r="P1223" i="19"/>
  <c r="W1223" i="19" s="1"/>
  <c r="Y1223" i="19" s="1"/>
  <c r="W1159" i="19"/>
  <c r="Y1159" i="19" s="1"/>
  <c r="AB1103" i="19"/>
  <c r="AB1071" i="19"/>
  <c r="AB959" i="19"/>
  <c r="AB935" i="19"/>
  <c r="P927" i="19"/>
  <c r="P919" i="19"/>
  <c r="W919" i="19" s="1"/>
  <c r="Y919" i="19" s="1"/>
  <c r="AB863" i="19"/>
  <c r="AB855" i="19"/>
  <c r="AB831" i="19"/>
  <c r="AB743" i="19"/>
  <c r="AB615" i="19"/>
  <c r="W615" i="19"/>
  <c r="Y615" i="19" s="1"/>
  <c r="P567" i="19"/>
  <c r="W567" i="19" s="1"/>
  <c r="Y567" i="19" s="1"/>
  <c r="AB551" i="19"/>
  <c r="P543" i="19"/>
  <c r="W543" i="19" s="1"/>
  <c r="Y543" i="19" s="1"/>
  <c r="AB487" i="19"/>
  <c r="P479" i="19"/>
  <c r="W479" i="19" s="1"/>
  <c r="Y479" i="19" s="1"/>
  <c r="AB407" i="19"/>
  <c r="W359" i="19"/>
  <c r="Y359" i="19" s="1"/>
  <c r="AB335" i="19"/>
  <c r="AB327" i="19"/>
  <c r="AB303" i="19"/>
  <c r="AB279" i="19"/>
  <c r="AB127" i="19"/>
  <c r="AB95" i="19"/>
  <c r="P87" i="19"/>
  <c r="AB63" i="19"/>
  <c r="W15" i="19"/>
  <c r="Y15" i="19" s="1"/>
  <c r="AB1358" i="19"/>
  <c r="W1262" i="19"/>
  <c r="Y1262" i="19" s="1"/>
  <c r="P1142" i="19"/>
  <c r="W1142" i="19" s="1"/>
  <c r="Y1142" i="19" s="1"/>
  <c r="B36" i="9" s="1" a="1"/>
  <c r="B36" i="9" s="1"/>
  <c r="AB1094" i="19"/>
  <c r="W1070" i="19"/>
  <c r="Y1070" i="19" s="1"/>
  <c r="AB822" i="19"/>
  <c r="W654" i="19"/>
  <c r="Y654" i="19" s="1"/>
  <c r="P606" i="19"/>
  <c r="W606" i="19" s="1"/>
  <c r="Y606" i="19" s="1"/>
  <c r="Q21" i="10" s="1" a="1"/>
  <c r="Q21" i="10" s="1"/>
  <c r="W502" i="19"/>
  <c r="Y502" i="19" s="1"/>
  <c r="H6" i="18" s="1" a="1"/>
  <c r="H6" i="18" s="1"/>
  <c r="P478" i="19"/>
  <c r="W478" i="19" s="1"/>
  <c r="Y478" i="19" s="1"/>
  <c r="C20" i="9" s="1" a="1"/>
  <c r="C20" i="9" s="1"/>
  <c r="AB430" i="19"/>
  <c r="W262" i="19"/>
  <c r="Y262" i="19" s="1"/>
  <c r="AB238" i="19"/>
  <c r="W214" i="19"/>
  <c r="Y214" i="19" s="1"/>
  <c r="AB94" i="19"/>
  <c r="AB70" i="19"/>
  <c r="P3" i="19"/>
  <c r="W3" i="19" s="1"/>
  <c r="Y3" i="19" s="1"/>
  <c r="C4" i="14" s="1" a="1"/>
  <c r="C4" i="14" s="1"/>
  <c r="AB754" i="19"/>
  <c r="W554" i="19"/>
  <c r="Y554" i="19" s="1"/>
  <c r="AB514" i="19"/>
  <c r="AB90" i="19"/>
  <c r="AB1517" i="19"/>
  <c r="AB1445" i="19"/>
  <c r="AB1373" i="19"/>
  <c r="P1349" i="19"/>
  <c r="W1349" i="19" s="1"/>
  <c r="Y1349" i="19" s="1"/>
  <c r="S20" i="11" s="1" a="1"/>
  <c r="S20" i="11" s="1"/>
  <c r="W1333" i="19"/>
  <c r="Y1333" i="19" s="1"/>
  <c r="C20" i="11" s="1" a="1"/>
  <c r="C20" i="11" s="1"/>
  <c r="P1301" i="19"/>
  <c r="W1301" i="19" s="1"/>
  <c r="Y1301" i="19" s="1"/>
  <c r="W1293" i="19"/>
  <c r="Y1293" i="19" s="1"/>
  <c r="AB1285" i="19"/>
  <c r="AB1277" i="19"/>
  <c r="W1253" i="19"/>
  <c r="Y1253" i="19" s="1"/>
  <c r="R4" i="11" s="1" a="1"/>
  <c r="R4" i="11" s="1"/>
  <c r="P1165" i="19"/>
  <c r="W1149" i="19"/>
  <c r="Y1149" i="19" s="1"/>
  <c r="I4" i="14" s="1" a="1"/>
  <c r="I4" i="14" s="1"/>
  <c r="AB1133" i="19"/>
  <c r="AB1069" i="19"/>
  <c r="AB1045" i="19"/>
  <c r="AB997" i="19"/>
  <c r="P925" i="19"/>
  <c r="W925" i="19" s="1"/>
  <c r="Y925" i="19" s="1"/>
  <c r="P901" i="19"/>
  <c r="W901" i="19" s="1"/>
  <c r="Y901" i="19" s="1"/>
  <c r="AB813" i="19"/>
  <c r="AB693" i="19"/>
  <c r="W645" i="19"/>
  <c r="Y645" i="19" s="1"/>
  <c r="P629" i="19"/>
  <c r="W629" i="19" s="1"/>
  <c r="Y629" i="19" s="1"/>
  <c r="P597" i="19"/>
  <c r="P581" i="19"/>
  <c r="W581" i="19" s="1"/>
  <c r="Y581" i="19" s="1"/>
  <c r="P541" i="19"/>
  <c r="W541" i="19" s="1"/>
  <c r="Y541" i="19" s="1"/>
  <c r="I46" i="18" s="1" a="1"/>
  <c r="I46" i="18" s="1"/>
  <c r="AB533" i="19"/>
  <c r="AB493" i="19"/>
  <c r="P485" i="19"/>
  <c r="W485" i="19" s="1"/>
  <c r="Y485" i="19" s="1"/>
  <c r="AB461" i="19"/>
  <c r="AB453" i="19"/>
  <c r="AB429" i="19"/>
  <c r="AB333" i="19"/>
  <c r="P261" i="19"/>
  <c r="W261" i="19" s="1"/>
  <c r="Y261" i="19" s="1"/>
  <c r="AB237" i="19"/>
  <c r="AB141" i="19"/>
  <c r="AB5" i="19"/>
  <c r="W5" i="19"/>
  <c r="Y5" i="19" s="1"/>
  <c r="P1236" i="19"/>
  <c r="W1236" i="19" s="1"/>
  <c r="Y1236" i="19" s="1"/>
  <c r="T67" i="18" s="1" a="1"/>
  <c r="T67" i="18" s="1"/>
  <c r="AB1196" i="19"/>
  <c r="P932" i="19"/>
  <c r="W932" i="19" s="1"/>
  <c r="Y932" i="19" s="1"/>
  <c r="P876" i="19"/>
  <c r="W876" i="19" s="1"/>
  <c r="Y876" i="19" s="1"/>
  <c r="AB684" i="19"/>
  <c r="AB652" i="19"/>
  <c r="P316" i="19"/>
  <c r="W316" i="19" s="1"/>
  <c r="Y316" i="19" s="1"/>
  <c r="AB84" i="19"/>
  <c r="AB691" i="19"/>
  <c r="P547" i="19"/>
  <c r="W547" i="19" s="1"/>
  <c r="Y547" i="19" s="1"/>
  <c r="AB51" i="19"/>
  <c r="AB19" i="19"/>
  <c r="W938" i="19"/>
  <c r="Y938" i="19" s="1"/>
  <c r="AB626" i="19"/>
  <c r="W306" i="19"/>
  <c r="Y306" i="19" s="1"/>
  <c r="AB1475" i="19"/>
  <c r="P1467" i="19"/>
  <c r="W1467" i="19" s="1"/>
  <c r="Y1467" i="19" s="1"/>
  <c r="P1443" i="19"/>
  <c r="W1443" i="19" s="1"/>
  <c r="Y1443" i="19" s="1"/>
  <c r="AB1395" i="19"/>
  <c r="AB1363" i="19"/>
  <c r="W1347" i="19"/>
  <c r="Y1347" i="19" s="1"/>
  <c r="Q20" i="11" s="1" a="1"/>
  <c r="Q20" i="11" s="1"/>
  <c r="AB1331" i="19"/>
  <c r="AB1267" i="19"/>
  <c r="P1243" i="19"/>
  <c r="W1227" i="19"/>
  <c r="Y1227" i="19" s="1"/>
  <c r="K40" i="9" s="1" a="1"/>
  <c r="K40" i="9" s="1"/>
  <c r="AB1163" i="19"/>
  <c r="AB1107" i="19"/>
  <c r="AB979" i="19"/>
  <c r="AB947" i="19"/>
  <c r="P891" i="19"/>
  <c r="W891" i="19" s="1"/>
  <c r="Y891" i="19" s="1"/>
  <c r="AB835" i="19"/>
  <c r="AB651" i="19"/>
  <c r="AB579" i="19"/>
  <c r="AB235" i="19"/>
  <c r="P235" i="19"/>
  <c r="W235" i="19" s="1"/>
  <c r="Y235" i="19" s="1"/>
  <c r="W642" i="19"/>
  <c r="Y642" i="19" s="1"/>
  <c r="W546" i="19"/>
  <c r="Y546" i="19" s="1"/>
  <c r="W506" i="19"/>
  <c r="Y506" i="19" s="1"/>
  <c r="W330" i="19"/>
  <c r="Y330" i="19" s="1"/>
  <c r="AB58" i="19"/>
  <c r="P1498" i="19"/>
  <c r="W1498" i="19" s="1"/>
  <c r="Y1498" i="19" s="1"/>
  <c r="P1426" i="19"/>
  <c r="W1426" i="19" s="1"/>
  <c r="Y1426" i="19" s="1"/>
  <c r="P1378" i="19"/>
  <c r="W1378" i="19" s="1"/>
  <c r="Y1378" i="19" s="1"/>
  <c r="AB1354" i="19"/>
  <c r="AB1338" i="19"/>
  <c r="W1258" i="19"/>
  <c r="Y1258" i="19" s="1"/>
  <c r="P1250" i="19"/>
  <c r="W1250" i="19" s="1"/>
  <c r="Y1250" i="19" s="1"/>
  <c r="O4" i="11" s="1" a="1"/>
  <c r="O4" i="11" s="1"/>
  <c r="P1234" i="19"/>
  <c r="W1234" i="19" s="1"/>
  <c r="Y1234" i="19" s="1"/>
  <c r="AB1226" i="19"/>
  <c r="AB1202" i="19"/>
  <c r="W1194" i="19"/>
  <c r="Y1194" i="19" s="1"/>
  <c r="W1186" i="19"/>
  <c r="Y1186" i="19" s="1"/>
  <c r="W1082" i="19"/>
  <c r="Y1082" i="19" s="1"/>
  <c r="P1066" i="19"/>
  <c r="W1066" i="19" s="1"/>
  <c r="Y1066" i="19" s="1"/>
  <c r="P1058" i="19"/>
  <c r="W1058" i="19" s="1"/>
  <c r="Y1058" i="19" s="1"/>
  <c r="AB1042" i="19"/>
  <c r="AB1002" i="19"/>
  <c r="AB994" i="19"/>
  <c r="W898" i="19"/>
  <c r="Y898" i="19" s="1"/>
  <c r="P882" i="19"/>
  <c r="W882" i="19" s="1"/>
  <c r="Y882" i="19" s="1"/>
  <c r="P602" i="19"/>
  <c r="W602" i="19" s="1"/>
  <c r="Y602" i="19" s="1"/>
  <c r="W498" i="19"/>
  <c r="Y498" i="19" s="1"/>
  <c r="AB130" i="19"/>
  <c r="P1497" i="19"/>
  <c r="W1497" i="19" s="1"/>
  <c r="Y1497" i="19" s="1"/>
  <c r="O7" i="16" s="1" a="1"/>
  <c r="O7" i="16" s="1"/>
  <c r="P1473" i="19"/>
  <c r="W1473" i="19" s="1"/>
  <c r="Y1473" i="19" s="1"/>
  <c r="AB1449" i="19"/>
  <c r="W1441" i="19"/>
  <c r="Y1441" i="19" s="1"/>
  <c r="P1321" i="19"/>
  <c r="W1321" i="19" s="1"/>
  <c r="Y1321" i="19" s="1"/>
  <c r="W1289" i="19"/>
  <c r="Y1289" i="19" s="1"/>
  <c r="P1281" i="19"/>
  <c r="W1281" i="19" s="1"/>
  <c r="Y1281" i="19" s="1"/>
  <c r="AB1217" i="19"/>
  <c r="W1169" i="19"/>
  <c r="Y1169" i="19" s="1"/>
  <c r="AB1145" i="19"/>
  <c r="P1137" i="19"/>
  <c r="W1137" i="19" s="1"/>
  <c r="Y1137" i="19" s="1"/>
  <c r="P1121" i="19"/>
  <c r="P945" i="19"/>
  <c r="W945" i="19" s="1"/>
  <c r="Y945" i="19" s="1"/>
  <c r="N75" i="18" s="1" a="1"/>
  <c r="N75" i="18" s="1"/>
  <c r="AB921" i="19"/>
  <c r="AB897" i="19"/>
  <c r="AB881" i="19"/>
  <c r="W857" i="19"/>
  <c r="Y857" i="19" s="1"/>
  <c r="B20" i="14" s="1" a="1"/>
  <c r="B20" i="14" s="1"/>
  <c r="AB825" i="19"/>
  <c r="AB817" i="19"/>
  <c r="AB665" i="19"/>
  <c r="P657" i="19"/>
  <c r="W657" i="19" s="1"/>
  <c r="Y657" i="19" s="1"/>
  <c r="AB641" i="19"/>
  <c r="P609" i="19"/>
  <c r="W609" i="19" s="1"/>
  <c r="Y609" i="19" s="1"/>
  <c r="W601" i="19"/>
  <c r="Y601" i="19" s="1"/>
  <c r="L20" i="18" s="1" a="1"/>
  <c r="L20" i="18" s="1"/>
  <c r="P545" i="19"/>
  <c r="W545" i="19" s="1"/>
  <c r="Y545" i="19" s="1"/>
  <c r="AB537" i="19"/>
  <c r="P513" i="19"/>
  <c r="W513" i="19" s="1"/>
  <c r="Y513" i="19" s="1"/>
  <c r="AB465" i="19"/>
  <c r="AB441" i="19"/>
  <c r="AB417" i="19"/>
  <c r="AB401" i="19"/>
  <c r="P361" i="19"/>
  <c r="W361" i="19" s="1"/>
  <c r="Y361" i="19" s="1"/>
  <c r="P313" i="19"/>
  <c r="W313" i="19" s="1"/>
  <c r="Y313" i="19" s="1"/>
  <c r="AB289" i="19"/>
  <c r="AB273" i="19"/>
  <c r="W225" i="19"/>
  <c r="Y225" i="19" s="1"/>
  <c r="P209" i="19"/>
  <c r="W209" i="19" s="1"/>
  <c r="Y209" i="19" s="1"/>
  <c r="S32" i="18" s="1" a="1"/>
  <c r="S32" i="18" s="1"/>
  <c r="AB185" i="19"/>
  <c r="AB65" i="19"/>
  <c r="AB1470" i="19"/>
  <c r="P1398" i="19"/>
  <c r="AB1374" i="19"/>
  <c r="AB1326" i="19"/>
  <c r="AB1302" i="19"/>
  <c r="AB1182" i="19"/>
  <c r="AB1086" i="19"/>
  <c r="AB902" i="19"/>
  <c r="AB790" i="19"/>
  <c r="P590" i="19"/>
  <c r="W590" i="19" s="1"/>
  <c r="Y590" i="19" s="1"/>
  <c r="AB342" i="19"/>
  <c r="W222" i="19"/>
  <c r="Y222" i="19" s="1"/>
  <c r="AB150" i="19"/>
  <c r="W78" i="19"/>
  <c r="Y78" i="19" s="1"/>
  <c r="B8" i="14" s="1" a="1"/>
  <c r="B8" i="14" s="1"/>
  <c r="P1508" i="19"/>
  <c r="W1508" i="19" s="1"/>
  <c r="Y1508" i="19" s="1"/>
  <c r="AB1492" i="19"/>
  <c r="AB1340" i="19"/>
  <c r="W1156" i="19"/>
  <c r="Y1156" i="19" s="1"/>
  <c r="AB1124" i="19"/>
  <c r="AB836" i="19"/>
  <c r="AB668" i="19"/>
  <c r="AB644" i="19"/>
  <c r="AB620" i="19"/>
  <c r="AB508" i="19"/>
  <c r="P348" i="19"/>
  <c r="W348" i="19" s="1"/>
  <c r="Y348" i="19" s="1"/>
  <c r="AB324" i="19"/>
  <c r="AB92" i="19"/>
  <c r="AB4" i="19"/>
  <c r="P603" i="19"/>
  <c r="W603" i="19" s="1"/>
  <c r="Y603" i="19" s="1"/>
  <c r="W515" i="19"/>
  <c r="Y515" i="19" s="1"/>
  <c r="P499" i="19"/>
  <c r="AB331" i="19"/>
  <c r="P11" i="19"/>
  <c r="W11" i="19" s="1"/>
  <c r="Y11" i="19" s="1"/>
  <c r="K14" i="18" s="1" a="1"/>
  <c r="K14" i="18" s="1"/>
  <c r="P930" i="19"/>
  <c r="W930" i="19" s="1"/>
  <c r="Y930" i="19" s="1"/>
  <c r="AB570" i="19"/>
  <c r="W482" i="19"/>
  <c r="Y482" i="19" s="1"/>
  <c r="G6" i="18" s="1" a="1"/>
  <c r="G6" i="18" s="1"/>
  <c r="AB1464" i="19"/>
  <c r="AB1456" i="19"/>
  <c r="P1448" i="19"/>
  <c r="W1448" i="19" s="1"/>
  <c r="Y1448" i="19" s="1"/>
  <c r="AB1392" i="19"/>
  <c r="AB1360" i="19"/>
  <c r="P1072" i="19"/>
  <c r="W1072" i="19" s="1"/>
  <c r="Y1072" i="19" s="1"/>
  <c r="H17" i="18" s="1" a="1"/>
  <c r="H17" i="18" s="1"/>
  <c r="P1056" i="19"/>
  <c r="W1056" i="19" s="1"/>
  <c r="Y1056" i="19" s="1"/>
  <c r="K57" i="18" s="1" a="1"/>
  <c r="K57" i="18" s="1"/>
  <c r="AB1000" i="19"/>
  <c r="AB976" i="19"/>
  <c r="AB928" i="19"/>
  <c r="AB920" i="19"/>
  <c r="AB912" i="19"/>
  <c r="AB872" i="19"/>
  <c r="W864" i="19"/>
  <c r="Y864" i="19" s="1"/>
  <c r="I75" i="18" s="1" a="1"/>
  <c r="I75" i="18" s="1"/>
  <c r="AB640" i="19"/>
  <c r="AB528" i="19"/>
  <c r="W496" i="19"/>
  <c r="Y496" i="19" s="1"/>
  <c r="AB128" i="19"/>
  <c r="AB48" i="19"/>
  <c r="P1488" i="19"/>
  <c r="W1488" i="19" s="1"/>
  <c r="Y1488" i="19" s="1"/>
  <c r="P1416" i="19"/>
  <c r="W1416" i="19" s="1"/>
  <c r="Y1416" i="19" s="1"/>
  <c r="AB1400" i="19"/>
  <c r="P1376" i="19"/>
  <c r="W1376" i="19" s="1"/>
  <c r="Y1376" i="19" s="1"/>
  <c r="P1360" i="19"/>
  <c r="W1360" i="19" s="1"/>
  <c r="Y1360" i="19" s="1"/>
  <c r="P1352" i="19"/>
  <c r="W1352" i="19" s="1"/>
  <c r="Y1352" i="19" s="1"/>
  <c r="AB1336" i="19"/>
  <c r="P1296" i="19"/>
  <c r="W1272" i="19"/>
  <c r="Y1272" i="19" s="1"/>
  <c r="P1264" i="19"/>
  <c r="P1240" i="19"/>
  <c r="W1240" i="19" s="1"/>
  <c r="Y1240" i="19" s="1"/>
  <c r="E4" i="11" s="1" a="1"/>
  <c r="E4" i="11" s="1"/>
  <c r="AB1216" i="19"/>
  <c r="AB1208" i="19"/>
  <c r="AB1192" i="19"/>
  <c r="AB1120" i="19"/>
  <c r="W944" i="19"/>
  <c r="Y944" i="19" s="1"/>
  <c r="M24" i="14" s="1" a="1"/>
  <c r="M24" i="14" s="1"/>
  <c r="P936" i="19"/>
  <c r="W936" i="19" s="1"/>
  <c r="Y936" i="19" s="1"/>
  <c r="P928" i="19"/>
  <c r="P912" i="19"/>
  <c r="W912" i="19" s="1"/>
  <c r="Y912" i="19" s="1"/>
  <c r="AB896" i="19"/>
  <c r="AB888" i="19"/>
  <c r="P880" i="19"/>
  <c r="AB840" i="19"/>
  <c r="AB712" i="19"/>
  <c r="AB632" i="19"/>
  <c r="W632" i="19"/>
  <c r="Y632" i="19" s="1"/>
  <c r="P624" i="19"/>
  <c r="AB616" i="19"/>
  <c r="P600" i="19"/>
  <c r="W600" i="19" s="1"/>
  <c r="Y600" i="19" s="1"/>
  <c r="P568" i="19"/>
  <c r="W568" i="19" s="1"/>
  <c r="Y568" i="19" s="1"/>
  <c r="AB520" i="19"/>
  <c r="P512" i="19"/>
  <c r="W512" i="19" s="1"/>
  <c r="Y512" i="19" s="1"/>
  <c r="AB496" i="19"/>
  <c r="AB488" i="19"/>
  <c r="AB448" i="19"/>
  <c r="AB408" i="19"/>
  <c r="AB360" i="19"/>
  <c r="P344" i="19"/>
  <c r="W344" i="19" s="1"/>
  <c r="Y344" i="19" s="1"/>
  <c r="P336" i="19"/>
  <c r="W336" i="19" s="1"/>
  <c r="Y336" i="19" s="1"/>
  <c r="AB320" i="19"/>
  <c r="AB272" i="19"/>
  <c r="AB264" i="19"/>
  <c r="P216" i="19"/>
  <c r="W216" i="19" s="1"/>
  <c r="Y216" i="19" s="1"/>
  <c r="P24" i="19"/>
  <c r="W24" i="19" s="1"/>
  <c r="Y24" i="19" s="1"/>
  <c r="E14" i="18" s="1" a="1"/>
  <c r="E14" i="18" s="1"/>
  <c r="P1510" i="19"/>
  <c r="W1510" i="19" s="1"/>
  <c r="Y1510" i="19" s="1"/>
  <c r="W1438" i="19"/>
  <c r="Y1438" i="19" s="1"/>
  <c r="M18" i="18" s="1" a="1"/>
  <c r="M18" i="18" s="1"/>
  <c r="P1390" i="19"/>
  <c r="W1390" i="19" s="1"/>
  <c r="Y1390" i="19" s="1"/>
  <c r="P1366" i="19"/>
  <c r="W1366" i="19" s="1"/>
  <c r="Y1366" i="19" s="1"/>
  <c r="AB1294" i="19"/>
  <c r="AB1198" i="19"/>
  <c r="P1150" i="19"/>
  <c r="W1150" i="19" s="1"/>
  <c r="Y1150" i="19" s="1"/>
  <c r="P894" i="19"/>
  <c r="W894" i="19" s="1"/>
  <c r="Y894" i="19" s="1"/>
  <c r="T15" i="18" s="1" a="1"/>
  <c r="T15" i="18" s="1"/>
  <c r="AB862" i="19"/>
  <c r="AB782" i="19"/>
  <c r="AB742" i="19"/>
  <c r="AB622" i="19"/>
  <c r="P534" i="19"/>
  <c r="W534" i="19" s="1"/>
  <c r="Y534" i="19" s="1"/>
  <c r="W510" i="19"/>
  <c r="Y510" i="19" s="1"/>
  <c r="AB278" i="19"/>
  <c r="P206" i="19"/>
  <c r="P62" i="19"/>
  <c r="W62" i="19" s="1"/>
  <c r="Y62" i="19" s="1"/>
  <c r="E54" i="18" s="1" a="1"/>
  <c r="E54" i="18" s="1"/>
  <c r="AB1436" i="19"/>
  <c r="AB1412" i="19"/>
  <c r="AB1388" i="19"/>
  <c r="AB1380" i="19"/>
  <c r="AB1372" i="19"/>
  <c r="P1356" i="19"/>
  <c r="W1356" i="19" s="1"/>
  <c r="Y1356" i="19" s="1"/>
  <c r="P1308" i="19"/>
  <c r="W1308" i="19" s="1"/>
  <c r="Y1308" i="19" s="1"/>
  <c r="P1300" i="19"/>
  <c r="W1300" i="19" s="1"/>
  <c r="Y1300" i="19" s="1"/>
  <c r="AB1244" i="19"/>
  <c r="AB1220" i="19"/>
  <c r="AB1172" i="19"/>
  <c r="W1140" i="19"/>
  <c r="Y1140" i="19" s="1"/>
  <c r="P1116" i="19"/>
  <c r="W1116" i="19" s="1"/>
  <c r="Y1116" i="19" s="1"/>
  <c r="N23" i="15" s="1" a="1"/>
  <c r="N23" i="15" s="1"/>
  <c r="AB940" i="19"/>
  <c r="AB916" i="19"/>
  <c r="AB868" i="19"/>
  <c r="AB700" i="19"/>
  <c r="P516" i="19"/>
  <c r="W516" i="19" s="1"/>
  <c r="Y516" i="19" s="1"/>
  <c r="P244" i="19"/>
  <c r="W244" i="19" s="1"/>
  <c r="Y244" i="19" s="1"/>
  <c r="AB172" i="19"/>
  <c r="AB12" i="19"/>
  <c r="AB1019" i="19"/>
  <c r="AB491" i="19"/>
  <c r="AB459" i="19"/>
  <c r="AB163" i="19"/>
  <c r="AB946" i="19"/>
  <c r="AB714" i="19"/>
  <c r="AB450" i="19"/>
  <c r="W346" i="19"/>
  <c r="Y346" i="19" s="1"/>
  <c r="AB274" i="19"/>
  <c r="AB226" i="19"/>
  <c r="AB26" i="19"/>
  <c r="P1511" i="19"/>
  <c r="W1511" i="19" s="1"/>
  <c r="Y1511" i="19" s="1"/>
  <c r="AB1447" i="19"/>
  <c r="P1375" i="19"/>
  <c r="W1375" i="19" s="1"/>
  <c r="Y1375" i="19" s="1"/>
  <c r="AB1359" i="19"/>
  <c r="P1351" i="19"/>
  <c r="W1351" i="19" s="1"/>
  <c r="Y1351" i="19" s="1"/>
  <c r="AB1343" i="19"/>
  <c r="P1263" i="19"/>
  <c r="W1263" i="19" s="1"/>
  <c r="Y1263" i="19" s="1"/>
  <c r="AB1231" i="19"/>
  <c r="AB1199" i="19"/>
  <c r="P1191" i="19"/>
  <c r="W1191" i="19" s="1"/>
  <c r="Y1191" i="19" s="1"/>
  <c r="P1167" i="19"/>
  <c r="P1127" i="19"/>
  <c r="AB1063" i="19"/>
  <c r="AB1039" i="19"/>
  <c r="AB1031" i="19"/>
  <c r="AB999" i="19"/>
  <c r="AB983" i="19"/>
  <c r="P935" i="19"/>
  <c r="P871" i="19"/>
  <c r="W871" i="19" s="1"/>
  <c r="Y871" i="19" s="1"/>
  <c r="AB783" i="19"/>
  <c r="AB735" i="19"/>
  <c r="AB719" i="19"/>
  <c r="AB687" i="19"/>
  <c r="AB655" i="19"/>
  <c r="AB647" i="19"/>
  <c r="AB639" i="19"/>
  <c r="P623" i="19"/>
  <c r="P607" i="19"/>
  <c r="W607" i="19" s="1"/>
  <c r="Y607" i="19" s="1"/>
  <c r="AB591" i="19"/>
  <c r="AB583" i="19"/>
  <c r="P551" i="19"/>
  <c r="W551" i="19" s="1"/>
  <c r="Y551" i="19" s="1"/>
  <c r="P535" i="19"/>
  <c r="W535" i="19" s="1"/>
  <c r="Y535" i="19" s="1"/>
  <c r="P519" i="19"/>
  <c r="W519" i="19" s="1"/>
  <c r="Y519" i="19" s="1"/>
  <c r="P487" i="19"/>
  <c r="W487" i="19" s="1"/>
  <c r="Y487" i="19" s="1"/>
  <c r="L66" i="18" s="1" a="1"/>
  <c r="L66" i="18" s="1"/>
  <c r="AB471" i="19"/>
  <c r="AB351" i="19"/>
  <c r="W319" i="19"/>
  <c r="Y319" i="19" s="1"/>
  <c r="P303" i="19"/>
  <c r="W303" i="19" s="1"/>
  <c r="Y303" i="19" s="1"/>
  <c r="P287" i="19"/>
  <c r="W287" i="19" s="1"/>
  <c r="Y287" i="19" s="1"/>
  <c r="B4" i="15" s="1" a="1"/>
  <c r="B4" i="15" s="1"/>
  <c r="AB255" i="19"/>
  <c r="AB103" i="19"/>
  <c r="P7" i="19"/>
  <c r="W7" i="19" s="1"/>
  <c r="Y7" i="19" s="1"/>
  <c r="AB1454" i="19"/>
  <c r="AB1334" i="19"/>
  <c r="P1334" i="19"/>
  <c r="W1334" i="19" s="1"/>
  <c r="Y1334" i="19" s="1"/>
  <c r="D20" i="11" s="1" a="1"/>
  <c r="D20" i="11" s="1"/>
  <c r="P1094" i="19"/>
  <c r="W1094" i="19" s="1"/>
  <c r="Y1094" i="19" s="1"/>
  <c r="AB702" i="19"/>
  <c r="P358" i="19"/>
  <c r="W358" i="19" s="1"/>
  <c r="Y358" i="19" s="1"/>
  <c r="AB334" i="19"/>
  <c r="P238" i="19"/>
  <c r="AB118" i="19"/>
  <c r="AB275" i="19"/>
  <c r="AB187" i="19"/>
  <c r="AB770" i="19"/>
  <c r="AB730" i="19"/>
  <c r="W514" i="19"/>
  <c r="Y514" i="19" s="1"/>
  <c r="P298" i="19"/>
  <c r="W298" i="19" s="1"/>
  <c r="Y298" i="19" s="1"/>
  <c r="AB242" i="19"/>
  <c r="P1517" i="19"/>
  <c r="W1517" i="19" s="1"/>
  <c r="Y1517" i="19" s="1"/>
  <c r="P1509" i="19"/>
  <c r="W1509" i="19" s="1"/>
  <c r="Y1509" i="19" s="1"/>
  <c r="H8" i="16" s="1" a="1"/>
  <c r="H8" i="16" s="1"/>
  <c r="P1477" i="19"/>
  <c r="AB1477" i="19"/>
  <c r="AB1413" i="19"/>
  <c r="P1381" i="19"/>
  <c r="W1381" i="19" s="1"/>
  <c r="Y1381" i="19" s="1"/>
  <c r="P1373" i="19"/>
  <c r="AB1237" i="19"/>
  <c r="P1197" i="19"/>
  <c r="W1197" i="19" s="1"/>
  <c r="Y1197" i="19" s="1"/>
  <c r="S27" i="18" s="1" a="1"/>
  <c r="S27" i="18" s="1"/>
  <c r="P1157" i="19"/>
  <c r="W1157" i="19" s="1"/>
  <c r="Y1157" i="19" s="1"/>
  <c r="Q47" i="18" s="1" a="1"/>
  <c r="Q47" i="18" s="1"/>
  <c r="P1125" i="19"/>
  <c r="W1125" i="19" s="1"/>
  <c r="Y1125" i="19" s="1"/>
  <c r="AB1109" i="19"/>
  <c r="AB1101" i="19"/>
  <c r="AB1077" i="19"/>
  <c r="AB1061" i="19"/>
  <c r="P933" i="19"/>
  <c r="W933" i="19" s="1"/>
  <c r="Y933" i="19" s="1"/>
  <c r="AB837" i="19"/>
  <c r="AB821" i="19"/>
  <c r="AB789" i="19"/>
  <c r="AB669" i="19"/>
  <c r="P637" i="19"/>
  <c r="W637" i="19" s="1"/>
  <c r="Y637" i="19" s="1"/>
  <c r="P621" i="19"/>
  <c r="W621" i="19" s="1"/>
  <c r="Y621" i="19" s="1"/>
  <c r="P477" i="19"/>
  <c r="W477" i="19" s="1"/>
  <c r="Y477" i="19" s="1"/>
  <c r="B20" i="9" s="1" a="1"/>
  <c r="B20" i="9" s="1"/>
  <c r="AB469" i="19"/>
  <c r="AB405" i="19"/>
  <c r="AB397" i="19"/>
  <c r="AB357" i="19"/>
  <c r="AB309" i="19"/>
  <c r="P237" i="19"/>
  <c r="W237" i="19" s="1"/>
  <c r="Y237" i="19" s="1"/>
  <c r="P197" i="19"/>
  <c r="W197" i="19" s="1"/>
  <c r="Y197" i="19" s="1"/>
  <c r="AB149" i="19"/>
  <c r="AB133" i="19"/>
  <c r="P21" i="19"/>
  <c r="W21" i="19" s="1"/>
  <c r="Y21" i="19" s="1"/>
  <c r="B5" i="14" s="1" a="1"/>
  <c r="B5" i="14" s="1"/>
  <c r="W1148" i="19"/>
  <c r="Y1148" i="19" s="1"/>
  <c r="AB1148" i="19"/>
  <c r="AB1020" i="19"/>
  <c r="AB988" i="19"/>
  <c r="P908" i="19"/>
  <c r="W908" i="19" s="1"/>
  <c r="Y908" i="19" s="1"/>
  <c r="O35" i="18" s="1" a="1"/>
  <c r="O35" i="18" s="1"/>
  <c r="P652" i="19"/>
  <c r="W652" i="19" s="1"/>
  <c r="Y652" i="19" s="1"/>
  <c r="F80" i="18" s="1" a="1"/>
  <c r="F80" i="18" s="1"/>
  <c r="AB604" i="19"/>
  <c r="AB116" i="19"/>
  <c r="P915" i="19"/>
  <c r="W915" i="19" s="1"/>
  <c r="Y915" i="19" s="1"/>
  <c r="P883" i="19"/>
  <c r="W883" i="19" s="1"/>
  <c r="Y883" i="19" s="1"/>
  <c r="AB859" i="19"/>
  <c r="P643" i="19"/>
  <c r="W643" i="19" s="1"/>
  <c r="Y643" i="19" s="1"/>
  <c r="AB595" i="19"/>
  <c r="AB547" i="19"/>
  <c r="P507" i="19"/>
  <c r="W507" i="19" s="1"/>
  <c r="Y507" i="19" s="1"/>
  <c r="AB403" i="19"/>
  <c r="AB379" i="19"/>
  <c r="W323" i="19"/>
  <c r="Y323" i="19" s="1"/>
  <c r="AB323" i="19"/>
  <c r="P291" i="19"/>
  <c r="W291" i="19" s="1"/>
  <c r="Y291" i="19" s="1"/>
  <c r="P259" i="19"/>
  <c r="W259" i="19" s="1"/>
  <c r="Y259" i="19" s="1"/>
  <c r="P51" i="19"/>
  <c r="W51" i="19" s="1"/>
  <c r="Y51" i="19" s="1"/>
  <c r="M34" i="18" s="1" a="1"/>
  <c r="M34" i="18" s="1"/>
  <c r="AB434" i="19"/>
  <c r="AB370" i="19"/>
  <c r="AB338" i="19"/>
  <c r="P266" i="19"/>
  <c r="W266" i="19" s="1"/>
  <c r="Y266" i="19" s="1"/>
  <c r="AB218" i="19"/>
  <c r="AB186" i="19"/>
  <c r="P1507" i="19"/>
  <c r="W1507" i="19" s="1"/>
  <c r="Y1507" i="19" s="1"/>
  <c r="F78" i="18" s="1" a="1"/>
  <c r="F78" i="18" s="1"/>
  <c r="P1499" i="19"/>
  <c r="W1499" i="19" s="1"/>
  <c r="Y1499" i="19" s="1"/>
  <c r="AB1499" i="19"/>
  <c r="P1475" i="19"/>
  <c r="W1475" i="19" s="1"/>
  <c r="Y1475" i="19" s="1"/>
  <c r="L38" i="18" s="1" a="1"/>
  <c r="L38" i="18" s="1"/>
  <c r="P1403" i="19"/>
  <c r="W1403" i="19" s="1"/>
  <c r="Y1403" i="19" s="1"/>
  <c r="P1371" i="19"/>
  <c r="W1371" i="19" s="1"/>
  <c r="Y1371" i="19" s="1"/>
  <c r="P1331" i="19"/>
  <c r="W1331" i="19" s="1"/>
  <c r="Y1331" i="19" s="1"/>
  <c r="AB1315" i="19"/>
  <c r="AB1283" i="19"/>
  <c r="P1251" i="19"/>
  <c r="W1251" i="19" s="1"/>
  <c r="Y1251" i="19" s="1"/>
  <c r="P4" i="11" s="1" a="1"/>
  <c r="P4" i="11" s="1"/>
  <c r="AB1187" i="19"/>
  <c r="AB1155" i="19"/>
  <c r="W1139" i="19"/>
  <c r="Y1139" i="19" s="1"/>
  <c r="AB1115" i="19"/>
  <c r="AB1051" i="19"/>
  <c r="AB987" i="19"/>
  <c r="AB834" i="19"/>
  <c r="AB802" i="19"/>
  <c r="AB762" i="19"/>
  <c r="W378" i="19"/>
  <c r="Y378" i="19" s="1"/>
  <c r="P58" i="19"/>
  <c r="AB1514" i="19"/>
  <c r="AB1474" i="19"/>
  <c r="AB1434" i="19"/>
  <c r="P1386" i="19"/>
  <c r="W1386" i="19" s="1"/>
  <c r="Y1386" i="19" s="1"/>
  <c r="P1362" i="19"/>
  <c r="W1362" i="19" s="1"/>
  <c r="Y1362" i="19" s="1"/>
  <c r="P1322" i="19"/>
  <c r="P1314" i="19"/>
  <c r="W1314" i="19" s="1"/>
  <c r="Y1314" i="19" s="1"/>
  <c r="P1202" i="19"/>
  <c r="W1202" i="19" s="1"/>
  <c r="Y1202" i="19" s="1"/>
  <c r="AB1178" i="19"/>
  <c r="AB1138" i="19"/>
  <c r="P1130" i="19"/>
  <c r="W1130" i="19" s="1"/>
  <c r="Y1130" i="19" s="1"/>
  <c r="AB1122" i="19"/>
  <c r="AB1114" i="19"/>
  <c r="AB962" i="19"/>
  <c r="P922" i="19"/>
  <c r="W922" i="19" s="1"/>
  <c r="Y922" i="19" s="1"/>
  <c r="P1521" i="19"/>
  <c r="W1521" i="19" s="1"/>
  <c r="Y1521" i="19" s="1"/>
  <c r="AB1513" i="19"/>
  <c r="AB1457" i="19"/>
  <c r="P1449" i="19"/>
  <c r="W1449" i="19" s="1"/>
  <c r="Y1449" i="19" s="1"/>
  <c r="W1409" i="19"/>
  <c r="Y1409" i="19" s="1"/>
  <c r="W1401" i="19"/>
  <c r="Y1401" i="19" s="1"/>
  <c r="AB1393" i="19"/>
  <c r="P1345" i="19"/>
  <c r="W1345" i="19" s="1"/>
  <c r="Y1345" i="19" s="1"/>
  <c r="O20" i="11" s="1" a="1"/>
  <c r="O20" i="11" s="1"/>
  <c r="P1337" i="19"/>
  <c r="W1265" i="19"/>
  <c r="Y1265" i="19" s="1"/>
  <c r="AB1257" i="19"/>
  <c r="AB1241" i="19"/>
  <c r="AB1225" i="19"/>
  <c r="P1161" i="19"/>
  <c r="W1161" i="19" s="1"/>
  <c r="Y1161" i="19" s="1"/>
  <c r="AB1153" i="19"/>
  <c r="P1145" i="19"/>
  <c r="W1145" i="19" s="1"/>
  <c r="Y1145" i="19" s="1"/>
  <c r="AB1089" i="19"/>
  <c r="P1049" i="19"/>
  <c r="AB1033" i="19"/>
  <c r="AB937" i="19"/>
  <c r="P921" i="19"/>
  <c r="W921" i="19" s="1"/>
  <c r="Y921" i="19" s="1"/>
  <c r="AB905" i="19"/>
  <c r="P665" i="19"/>
  <c r="W665" i="19" s="1"/>
  <c r="Y665" i="19" s="1"/>
  <c r="AB625" i="19"/>
  <c r="P577" i="19"/>
  <c r="W577" i="19" s="1"/>
  <c r="Y577" i="19" s="1"/>
  <c r="G20" i="18" s="1" a="1"/>
  <c r="G20" i="18" s="1"/>
  <c r="AB561" i="19"/>
  <c r="AB553" i="19"/>
  <c r="P537" i="19"/>
  <c r="W537" i="19" s="1"/>
  <c r="Y537" i="19" s="1"/>
  <c r="AB497" i="19"/>
  <c r="P481" i="19"/>
  <c r="W481" i="19" s="1"/>
  <c r="Y481" i="19" s="1"/>
  <c r="AB433" i="19"/>
  <c r="AB385" i="19"/>
  <c r="AB353" i="19"/>
  <c r="P345" i="19"/>
  <c r="W345" i="19" s="1"/>
  <c r="Y345" i="19" s="1"/>
  <c r="AB337" i="19"/>
  <c r="AB321" i="19"/>
  <c r="P281" i="19"/>
  <c r="W281" i="19" s="1"/>
  <c r="Y281" i="19" s="1"/>
  <c r="AB233" i="19"/>
  <c r="AB153" i="19"/>
  <c r="P89" i="19"/>
  <c r="W89" i="19" s="1"/>
  <c r="Y89" i="19" s="1"/>
  <c r="M74" i="18" s="1" a="1"/>
  <c r="M74" i="18" s="1"/>
  <c r="P65" i="19"/>
  <c r="W65" i="19" s="1"/>
  <c r="Y65" i="19" s="1"/>
  <c r="AB49" i="19"/>
  <c r="P33" i="19"/>
  <c r="W33" i="19" s="1"/>
  <c r="Y33" i="19" s="1"/>
  <c r="N14" i="18" s="1" a="1"/>
  <c r="N14" i="18" s="1"/>
  <c r="P1422" i="19"/>
  <c r="W1422" i="19" s="1"/>
  <c r="Y1422" i="19" s="1"/>
  <c r="P1254" i="19"/>
  <c r="W1254" i="19" s="1"/>
  <c r="Y1254" i="19" s="1"/>
  <c r="S4" i="11" s="1" a="1"/>
  <c r="S4" i="11" s="1"/>
  <c r="P1110" i="19"/>
  <c r="W1110" i="19" s="1"/>
  <c r="Y1110" i="19" s="1"/>
  <c r="H57" i="18" s="1" a="1"/>
  <c r="H57" i="18" s="1"/>
  <c r="P1086" i="19"/>
  <c r="W1086" i="19" s="1"/>
  <c r="Y1086" i="19" s="1"/>
  <c r="P1062" i="19"/>
  <c r="W1062" i="19" s="1"/>
  <c r="Y1062" i="19" s="1"/>
  <c r="Q17" i="18" s="1" a="1"/>
  <c r="Q17" i="18" s="1"/>
  <c r="AB1046" i="19"/>
  <c r="W950" i="19"/>
  <c r="Y950" i="19" s="1"/>
  <c r="W518" i="19"/>
  <c r="Y518" i="19" s="1"/>
  <c r="AB486" i="19"/>
  <c r="AB366" i="19"/>
  <c r="P342" i="19"/>
  <c r="W342" i="19" s="1"/>
  <c r="Y342" i="19" s="1"/>
  <c r="P294" i="19"/>
  <c r="W294" i="19" s="1"/>
  <c r="Y294" i="19" s="1"/>
  <c r="AB270" i="19"/>
  <c r="AB6" i="19"/>
  <c r="AB1508" i="19"/>
  <c r="AB1444" i="19"/>
  <c r="AB1252" i="19"/>
  <c r="AB1180" i="19"/>
  <c r="P1124" i="19"/>
  <c r="P1092" i="19"/>
  <c r="W1092" i="19" s="1"/>
  <c r="Y1092" i="19" s="1"/>
  <c r="AB732" i="19"/>
  <c r="P644" i="19"/>
  <c r="W644" i="19" s="1"/>
  <c r="Y644" i="19" s="1"/>
  <c r="P620" i="19"/>
  <c r="W620" i="19" s="1"/>
  <c r="Y620" i="19" s="1"/>
  <c r="L40" i="18" s="1" a="1"/>
  <c r="L40" i="18" s="1"/>
  <c r="P324" i="19"/>
  <c r="W324" i="19" s="1"/>
  <c r="Y324" i="19" s="1"/>
  <c r="T16" i="18" s="1" a="1"/>
  <c r="T16" i="18" s="1"/>
  <c r="P28" i="19"/>
  <c r="W28" i="19" s="1"/>
  <c r="Y28" i="19" s="1"/>
  <c r="I14" i="18" s="1" a="1"/>
  <c r="I14" i="18" s="1"/>
  <c r="AB659" i="19"/>
  <c r="P635" i="19"/>
  <c r="W635" i="19" s="1"/>
  <c r="Y635" i="19" s="1"/>
  <c r="AB619" i="19"/>
  <c r="W499" i="19"/>
  <c r="Y499" i="19" s="1"/>
  <c r="AB123" i="19"/>
  <c r="AB690" i="19"/>
  <c r="P570" i="19"/>
  <c r="W570" i="19" s="1"/>
  <c r="Y570" i="19" s="1"/>
  <c r="W202" i="19"/>
  <c r="Y202" i="19" s="1"/>
  <c r="AB400" i="19"/>
  <c r="P320" i="19"/>
  <c r="W320" i="19" s="1"/>
  <c r="Y320" i="19" s="1"/>
  <c r="W296" i="19"/>
  <c r="Y296" i="19" s="1"/>
  <c r="P272" i="19"/>
  <c r="W272" i="19" s="1"/>
  <c r="Y272" i="19" s="1"/>
  <c r="F72" i="18" s="1" a="1"/>
  <c r="F72" i="18" s="1"/>
  <c r="AB112" i="19"/>
  <c r="AB96" i="19"/>
  <c r="W16" i="19"/>
  <c r="Y16" i="19" s="1"/>
  <c r="W1462" i="19"/>
  <c r="Y1462" i="19" s="1"/>
  <c r="R18" i="18" s="1" a="1"/>
  <c r="R18" i="18" s="1"/>
  <c r="AB1222" i="19"/>
  <c r="AB1126" i="19"/>
  <c r="AB758" i="19"/>
  <c r="AB670" i="19"/>
  <c r="AB598" i="19"/>
  <c r="AB302" i="19"/>
  <c r="AB182" i="19"/>
  <c r="AB1516" i="19"/>
  <c r="AB1268" i="19"/>
  <c r="AB1204" i="19"/>
  <c r="AB1100" i="19"/>
  <c r="AB1044" i="19"/>
  <c r="AB1004" i="19"/>
  <c r="P916" i="19"/>
  <c r="W916" i="19" s="1"/>
  <c r="Y916" i="19" s="1"/>
  <c r="AB476" i="19"/>
  <c r="P260" i="19"/>
  <c r="W260" i="19" s="1"/>
  <c r="Y260" i="19" s="1"/>
  <c r="AB899" i="19"/>
  <c r="AB146" i="19"/>
  <c r="Q4" i="16" a="1"/>
  <c r="Q4" i="16" s="1"/>
  <c r="W1447" i="19"/>
  <c r="Y1447" i="19" s="1"/>
  <c r="AB1407" i="19"/>
  <c r="AB1391" i="19"/>
  <c r="W1359" i="19"/>
  <c r="Y1359" i="19" s="1"/>
  <c r="AB1215" i="19"/>
  <c r="AB1207" i="19"/>
  <c r="AB1191" i="19"/>
  <c r="AB1175" i="19"/>
  <c r="AB1167" i="19"/>
  <c r="AB1055" i="19"/>
  <c r="AB1015" i="19"/>
  <c r="AB887" i="19"/>
  <c r="AB695" i="19"/>
  <c r="AB607" i="19"/>
  <c r="AB575" i="19"/>
  <c r="AB543" i="19"/>
  <c r="AB503" i="19"/>
  <c r="AB423" i="19"/>
  <c r="AB319" i="19"/>
  <c r="W295" i="19"/>
  <c r="Y295" i="19" s="1"/>
  <c r="W231" i="19"/>
  <c r="Y231" i="19" s="1"/>
  <c r="AB183" i="19"/>
  <c r="AB119" i="19"/>
  <c r="AB111" i="19"/>
  <c r="AB1262" i="19"/>
  <c r="AB774" i="19"/>
  <c r="AB526" i="19"/>
  <c r="AB91" i="19"/>
  <c r="W59" i="19"/>
  <c r="Y59" i="19" s="1"/>
  <c r="B7" i="14" s="1" a="1"/>
  <c r="B7" i="14" s="1"/>
  <c r="AB786" i="19"/>
  <c r="AB578" i="19"/>
  <c r="AB362" i="19"/>
  <c r="AB138" i="19"/>
  <c r="AB1493" i="19"/>
  <c r="AB1381" i="19"/>
  <c r="W1309" i="19"/>
  <c r="Y1309" i="19" s="1"/>
  <c r="AB1301" i="19"/>
  <c r="AB1117" i="19"/>
  <c r="AB1093" i="19"/>
  <c r="AB1021" i="19"/>
  <c r="AB973" i="19"/>
  <c r="AB957" i="19"/>
  <c r="AB901" i="19"/>
  <c r="AB677" i="19"/>
  <c r="AB661" i="19"/>
  <c r="AB381" i="19"/>
  <c r="AB277" i="19"/>
  <c r="AB253" i="19"/>
  <c r="AB181" i="19"/>
  <c r="AB93" i="19"/>
  <c r="AB45" i="19"/>
  <c r="AB1052" i="19"/>
  <c r="AB788" i="19"/>
  <c r="AB524" i="19"/>
  <c r="W338" i="19"/>
  <c r="Y338" i="19" s="1"/>
  <c r="AB34" i="19"/>
  <c r="AB1483" i="19"/>
  <c r="W1379" i="19"/>
  <c r="Y1379" i="19" s="1"/>
  <c r="AB1355" i="19"/>
  <c r="P1315" i="19"/>
  <c r="W1315" i="19" s="1"/>
  <c r="Y1315" i="19" s="1"/>
  <c r="P1291" i="19"/>
  <c r="W1291" i="19" s="1"/>
  <c r="Y1291" i="19" s="1"/>
  <c r="W1259" i="19"/>
  <c r="Y1259" i="19" s="1"/>
  <c r="AB1251" i="19"/>
  <c r="AB1243" i="19"/>
  <c r="W1211" i="19"/>
  <c r="Y1211" i="19" s="1"/>
  <c r="N47" i="18" s="1" a="1"/>
  <c r="N47" i="18" s="1"/>
  <c r="P1131" i="19"/>
  <c r="W1131" i="19" s="1"/>
  <c r="Y1131" i="19" s="1"/>
  <c r="J24" i="15" s="1" a="1"/>
  <c r="J24" i="15" s="1"/>
  <c r="AB1091" i="19"/>
  <c r="AB1083" i="19"/>
  <c r="AB955" i="19"/>
  <c r="P523" i="19"/>
  <c r="W523" i="19" s="1"/>
  <c r="Y523" i="19" s="1"/>
  <c r="J26" i="18" s="1" a="1"/>
  <c r="J26" i="18" s="1"/>
  <c r="AB371" i="19"/>
  <c r="AB906" i="19"/>
  <c r="AB778" i="19"/>
  <c r="AB506" i="19"/>
  <c r="AB426" i="19"/>
  <c r="W290" i="19"/>
  <c r="Y290" i="19" s="1"/>
  <c r="AB210" i="19"/>
  <c r="AB170" i="19"/>
  <c r="P1514" i="19"/>
  <c r="W1514" i="19" s="1"/>
  <c r="Y1514" i="19" s="1"/>
  <c r="M78" i="18" s="1" a="1"/>
  <c r="M78" i="18" s="1"/>
  <c r="AB1506" i="19"/>
  <c r="AB1490" i="19"/>
  <c r="P1474" i="19"/>
  <c r="W1474" i="19" s="1"/>
  <c r="Y1474" i="19" s="1"/>
  <c r="W1434" i="19"/>
  <c r="Y1434" i="19" s="1"/>
  <c r="I4" i="16" s="1" a="1"/>
  <c r="I4" i="16" s="1"/>
  <c r="AB1426" i="19"/>
  <c r="AB1418" i="19"/>
  <c r="AB1410" i="19"/>
  <c r="AB1402" i="19"/>
  <c r="AB1346" i="19"/>
  <c r="W1290" i="19"/>
  <c r="Y1290" i="19" s="1"/>
  <c r="P1242" i="19"/>
  <c r="W1242" i="19" s="1"/>
  <c r="Y1242" i="19" s="1"/>
  <c r="G4" i="11" s="1" a="1"/>
  <c r="G4" i="11" s="1"/>
  <c r="AB1154" i="19"/>
  <c r="P1138" i="19"/>
  <c r="W1138" i="19" s="1"/>
  <c r="Y1138" i="19" s="1"/>
  <c r="AB1106" i="19"/>
  <c r="AB1050" i="19"/>
  <c r="AB890" i="19"/>
  <c r="AB498" i="19"/>
  <c r="AB1505" i="19"/>
  <c r="AB1425" i="19"/>
  <c r="W1369" i="19"/>
  <c r="Y1369" i="19" s="1"/>
  <c r="AB1361" i="19"/>
  <c r="AB1345" i="19"/>
  <c r="W1185" i="19"/>
  <c r="Y1185" i="19" s="1"/>
  <c r="P1153" i="19"/>
  <c r="W1153" i="19" s="1"/>
  <c r="Y1153" i="19" s="1"/>
  <c r="M4" i="14" s="1" a="1"/>
  <c r="M4" i="14" s="1"/>
  <c r="AB1121" i="19"/>
  <c r="AB1097" i="19"/>
  <c r="AB945" i="19"/>
  <c r="P937" i="19"/>
  <c r="W937" i="19" s="1"/>
  <c r="Y937" i="19" s="1"/>
  <c r="F75" i="18" s="1" a="1"/>
  <c r="F75" i="18" s="1"/>
  <c r="P889" i="19"/>
  <c r="W889" i="19" s="1"/>
  <c r="Y889" i="19" s="1"/>
  <c r="O15" i="18" s="1" a="1"/>
  <c r="O15" i="18" s="1"/>
  <c r="AB865" i="19"/>
  <c r="AB793" i="19"/>
  <c r="AB785" i="19"/>
  <c r="AB753" i="19"/>
  <c r="W585" i="19"/>
  <c r="Y585" i="19" s="1"/>
  <c r="W489" i="19"/>
  <c r="Y489" i="19" s="1"/>
  <c r="N26" i="18" s="1" a="1"/>
  <c r="N26" i="18" s="1"/>
  <c r="AB313" i="19"/>
  <c r="P297" i="19"/>
  <c r="W297" i="19" s="1"/>
  <c r="Y297" i="19" s="1"/>
  <c r="W233" i="19"/>
  <c r="Y233" i="19" s="1"/>
  <c r="AB217" i="19"/>
  <c r="AB177" i="19"/>
  <c r="AB105" i="19"/>
  <c r="AB73" i="19"/>
  <c r="W49" i="19"/>
  <c r="Y49" i="19" s="1"/>
  <c r="P1494" i="19"/>
  <c r="W1494" i="19" s="1"/>
  <c r="Y1494" i="19" s="1"/>
  <c r="P1446" i="19"/>
  <c r="W1446" i="19" s="1"/>
  <c r="Y1446" i="19" s="1"/>
  <c r="AB1350" i="19"/>
  <c r="P1326" i="19"/>
  <c r="W1326" i="19" s="1"/>
  <c r="Y1326" i="19" s="1"/>
  <c r="W1278" i="19"/>
  <c r="Y1278" i="19" s="1"/>
  <c r="AB830" i="19"/>
  <c r="P566" i="19"/>
  <c r="AB78" i="19"/>
  <c r="P54" i="19"/>
  <c r="W54" i="19" s="1"/>
  <c r="Y54" i="19" s="1"/>
  <c r="AB1468" i="19"/>
  <c r="P1316" i="19"/>
  <c r="W1316" i="19" s="1"/>
  <c r="Y1316" i="19" s="1"/>
  <c r="P1180" i="19"/>
  <c r="W1180" i="19" s="1"/>
  <c r="Y1180" i="19" s="1"/>
  <c r="AB484" i="19"/>
  <c r="P372" i="19"/>
  <c r="W372" i="19" s="1"/>
  <c r="Y372" i="19" s="1"/>
  <c r="AB300" i="19"/>
  <c r="AB252" i="19"/>
  <c r="AB228" i="19"/>
  <c r="AB204" i="19"/>
  <c r="AB108" i="19"/>
  <c r="AB28" i="19"/>
  <c r="AB875" i="19"/>
  <c r="AB723" i="19"/>
  <c r="P587" i="19"/>
  <c r="W587" i="19" s="1"/>
  <c r="Y587" i="19" s="1"/>
  <c r="AB387" i="19"/>
  <c r="AB355" i="19"/>
  <c r="W299" i="19"/>
  <c r="Y299" i="19" s="1"/>
  <c r="W243" i="19"/>
  <c r="Y243" i="19" s="1"/>
  <c r="W618" i="19"/>
  <c r="Y618" i="19" s="1"/>
  <c r="AB530" i="19"/>
  <c r="AB354" i="19"/>
  <c r="AB162" i="19"/>
  <c r="AB1520" i="19"/>
  <c r="AB1496" i="19"/>
  <c r="AB1328" i="19"/>
  <c r="AB1264" i="19"/>
  <c r="AB1232" i="19"/>
  <c r="AB984" i="19"/>
  <c r="AB904" i="19"/>
  <c r="W888" i="19"/>
  <c r="Y888" i="19" s="1"/>
  <c r="N15" i="18" s="1" a="1"/>
  <c r="N15" i="18" s="1"/>
  <c r="AB624" i="19"/>
  <c r="AB1512" i="19"/>
  <c r="P1504" i="19"/>
  <c r="W1504" i="19" s="1"/>
  <c r="Y1504" i="19" s="1"/>
  <c r="P1440" i="19"/>
  <c r="W1440" i="19" s="1"/>
  <c r="Y1440" i="19" s="1"/>
  <c r="O4" i="16" s="1" a="1"/>
  <c r="O4" i="16" s="1"/>
  <c r="P1384" i="19"/>
  <c r="W1384" i="19" s="1"/>
  <c r="Y1384" i="19" s="1"/>
  <c r="W1320" i="19"/>
  <c r="Y1320" i="19" s="1"/>
  <c r="AB1320" i="19"/>
  <c r="AB1312" i="19"/>
  <c r="W1304" i="19"/>
  <c r="Y1304" i="19" s="1"/>
  <c r="W1280" i="19"/>
  <c r="Y1280" i="19" s="1"/>
  <c r="P1256" i="19"/>
  <c r="W1256" i="19" s="1"/>
  <c r="Y1256" i="19" s="1"/>
  <c r="P1248" i="19"/>
  <c r="W1248" i="19" s="1"/>
  <c r="Y1248" i="19" s="1"/>
  <c r="M4" i="11" s="1" a="1"/>
  <c r="M4" i="11" s="1"/>
  <c r="AB1224" i="19"/>
  <c r="AB1128" i="19"/>
  <c r="AB1096" i="19"/>
  <c r="AB1088" i="19"/>
  <c r="P1064" i="19"/>
  <c r="W1064" i="19" s="1"/>
  <c r="Y1064" i="19" s="1"/>
  <c r="AB1040" i="19"/>
  <c r="AB1024" i="19"/>
  <c r="AB856" i="19"/>
  <c r="AB792" i="19"/>
  <c r="AB728" i="19"/>
  <c r="AB704" i="19"/>
  <c r="AB504" i="19"/>
  <c r="W488" i="19"/>
  <c r="Y488" i="19" s="1"/>
  <c r="M20" i="9" s="1" a="1"/>
  <c r="M20" i="9" s="1"/>
  <c r="W480" i="19"/>
  <c r="Y480" i="19" s="1"/>
  <c r="AB456" i="19"/>
  <c r="AB392" i="19"/>
  <c r="P376" i="19"/>
  <c r="AB328" i="19"/>
  <c r="P312" i="19"/>
  <c r="W312" i="19" s="1"/>
  <c r="Y312" i="19" s="1"/>
  <c r="P280" i="19"/>
  <c r="W280" i="19" s="1"/>
  <c r="Y280" i="19" s="1"/>
  <c r="P232" i="19"/>
  <c r="W232" i="19" s="1"/>
  <c r="Y232" i="19" s="1"/>
  <c r="P192" i="19"/>
  <c r="W192" i="19" s="1"/>
  <c r="Y192" i="19" s="1"/>
  <c r="B4" i="13" s="1" a="1"/>
  <c r="B4" i="13" s="1"/>
  <c r="AB176" i="19"/>
  <c r="AB152" i="19"/>
  <c r="AB104" i="19"/>
  <c r="AB16" i="19"/>
  <c r="W1222" i="19"/>
  <c r="Y1222" i="19" s="1"/>
  <c r="F67" i="18" s="1" a="1"/>
  <c r="F67" i="18" s="1"/>
  <c r="P1078" i="19"/>
  <c r="W1078" i="19" s="1"/>
  <c r="Y1078" i="19" s="1"/>
  <c r="P1054" i="19"/>
  <c r="W1054" i="19" s="1"/>
  <c r="Y1054" i="19" s="1"/>
  <c r="I17" i="18" s="1" a="1"/>
  <c r="I17" i="18" s="1"/>
  <c r="AB1006" i="19"/>
  <c r="AB894" i="19"/>
  <c r="AB838" i="19"/>
  <c r="AB646" i="19"/>
  <c r="W494" i="19"/>
  <c r="Y494" i="19" s="1"/>
  <c r="AB398" i="19"/>
  <c r="AB374" i="19"/>
  <c r="W254" i="19"/>
  <c r="Y254" i="19" s="1"/>
  <c r="G52" i="18" s="1" a="1"/>
  <c r="G52" i="18" s="1"/>
  <c r="AB86" i="19"/>
  <c r="AB14" i="19"/>
  <c r="P1484" i="19"/>
  <c r="W1484" i="19" s="1"/>
  <c r="Y1484" i="19" s="1"/>
  <c r="AB1484" i="19"/>
  <c r="AB1476" i="19"/>
  <c r="AB1460" i="19"/>
  <c r="P1436" i="19"/>
  <c r="W1436" i="19" s="1"/>
  <c r="Y1436" i="19" s="1"/>
  <c r="K4" i="16" s="1" a="1"/>
  <c r="K4" i="16" s="1"/>
  <c r="AB1420" i="19"/>
  <c r="P1332" i="19"/>
  <c r="W1332" i="19" s="1"/>
  <c r="Y1332" i="19" s="1"/>
  <c r="B20" i="11" s="1" a="1"/>
  <c r="B20" i="11" s="1"/>
  <c r="AB1140" i="19"/>
  <c r="W892" i="19"/>
  <c r="Y892" i="19" s="1"/>
  <c r="R15" i="18" s="1" a="1"/>
  <c r="R15" i="18" s="1"/>
  <c r="AB828" i="19"/>
  <c r="AB748" i="19"/>
  <c r="AB588" i="19"/>
  <c r="AB516" i="19"/>
  <c r="AB140" i="19"/>
  <c r="AB124" i="19"/>
  <c r="AB76" i="19"/>
  <c r="P899" i="19"/>
  <c r="W899" i="19" s="1"/>
  <c r="Y899" i="19" s="1"/>
  <c r="F35" i="18" s="1" a="1"/>
  <c r="F35" i="18" s="1"/>
  <c r="AB811" i="19"/>
  <c r="AB707" i="19"/>
  <c r="AB683" i="19"/>
  <c r="P363" i="19"/>
  <c r="W363" i="19" s="1"/>
  <c r="Y363" i="19" s="1"/>
  <c r="W339" i="19"/>
  <c r="Y339" i="19" s="1"/>
  <c r="AB219" i="19"/>
  <c r="P490" i="19"/>
  <c r="W490" i="19" s="1"/>
  <c r="Y490" i="19" s="1"/>
  <c r="P274" i="19"/>
  <c r="W274" i="19" s="1"/>
  <c r="Y274" i="19" s="1"/>
  <c r="P226" i="19"/>
  <c r="W226" i="19" s="1"/>
  <c r="Y226" i="19" s="1"/>
  <c r="AB66" i="19"/>
  <c r="AB1511" i="19"/>
  <c r="AB1503" i="19"/>
  <c r="P1503" i="19"/>
  <c r="W1503" i="19" s="1"/>
  <c r="Y1503" i="19" s="1"/>
  <c r="P1495" i="19"/>
  <c r="W1495" i="19" s="1"/>
  <c r="Y1495" i="19" s="1"/>
  <c r="P1391" i="19"/>
  <c r="W1391" i="19" s="1"/>
  <c r="Y1391" i="19" s="1"/>
  <c r="AB1367" i="19"/>
  <c r="AB1247" i="19"/>
  <c r="W1167" i="19"/>
  <c r="Y1167" i="19" s="1"/>
  <c r="H7" i="18" s="1" a="1"/>
  <c r="H7" i="18" s="1"/>
  <c r="P1151" i="19"/>
  <c r="W1151" i="19" s="1"/>
  <c r="Y1151" i="19" s="1"/>
  <c r="P1143" i="19"/>
  <c r="W1111" i="19"/>
  <c r="Y1111" i="19" s="1"/>
  <c r="P1071" i="19"/>
  <c r="W1071" i="19" s="1"/>
  <c r="Y1071" i="19" s="1"/>
  <c r="P1055" i="19"/>
  <c r="W1055" i="19" s="1"/>
  <c r="Y1055" i="19" s="1"/>
  <c r="J17" i="18" s="1" a="1"/>
  <c r="J17" i="18" s="1"/>
  <c r="AB991" i="19"/>
  <c r="AB975" i="19"/>
  <c r="P943" i="19"/>
  <c r="W943" i="19" s="1"/>
  <c r="Y943" i="19" s="1"/>
  <c r="AB919" i="19"/>
  <c r="P911" i="19"/>
  <c r="P879" i="19"/>
  <c r="AB871" i="19"/>
  <c r="AB799" i="19"/>
  <c r="AB671" i="19"/>
  <c r="AB599" i="19"/>
  <c r="P575" i="19"/>
  <c r="W575" i="19" s="1"/>
  <c r="Y575" i="19" s="1"/>
  <c r="AB535" i="19"/>
  <c r="AB527" i="19"/>
  <c r="AB519" i="19"/>
  <c r="P503" i="19"/>
  <c r="AB367" i="19"/>
  <c r="P335" i="19"/>
  <c r="W335" i="19" s="1"/>
  <c r="Y335" i="19" s="1"/>
  <c r="AB311" i="19"/>
  <c r="AB295" i="19"/>
  <c r="P239" i="19"/>
  <c r="W239" i="19" s="1"/>
  <c r="Y239" i="19" s="1"/>
  <c r="AB223" i="19"/>
  <c r="W215" i="19"/>
  <c r="Y215" i="19" s="1"/>
  <c r="F12" i="18" s="1" a="1"/>
  <c r="F12" i="18" s="1"/>
  <c r="P55" i="19"/>
  <c r="W55" i="19" s="1"/>
  <c r="Y55" i="19" s="1"/>
  <c r="AB39" i="19"/>
  <c r="P1430" i="19"/>
  <c r="W1430" i="19" s="1"/>
  <c r="Y1430" i="19" s="1"/>
  <c r="AB1382" i="19"/>
  <c r="AB1118" i="19"/>
  <c r="W910" i="19"/>
  <c r="Y910" i="19" s="1"/>
  <c r="AB798" i="19"/>
  <c r="AB750" i="19"/>
  <c r="AB582" i="19"/>
  <c r="P334" i="19"/>
  <c r="W334" i="19" s="1"/>
  <c r="Y334" i="19" s="1"/>
  <c r="K36" i="18" s="1" a="1"/>
  <c r="K36" i="18" s="1"/>
  <c r="P286" i="19"/>
  <c r="W286" i="19" s="1"/>
  <c r="Y286" i="19" s="1"/>
  <c r="T72" i="18" s="1" a="1"/>
  <c r="T72" i="18" s="1"/>
  <c r="AB166" i="19"/>
  <c r="AB142" i="19"/>
  <c r="P91" i="19"/>
  <c r="W91" i="19" s="1"/>
  <c r="Y91" i="19" s="1"/>
  <c r="O74" i="18" s="1" a="1"/>
  <c r="O74" i="18" s="1"/>
  <c r="AB59" i="19"/>
  <c r="AB658" i="19"/>
  <c r="P578" i="19"/>
  <c r="W578" i="19" s="1"/>
  <c r="Y578" i="19" s="1"/>
  <c r="AB50" i="19"/>
  <c r="AB18" i="19"/>
  <c r="P4" i="16" a="1"/>
  <c r="P4" i="16" s="1"/>
  <c r="P1469" i="19"/>
  <c r="AB1453" i="19"/>
  <c r="AB1437" i="19"/>
  <c r="P1429" i="19"/>
  <c r="AB1405" i="19"/>
  <c r="W1325" i="19"/>
  <c r="Y1325" i="19" s="1"/>
  <c r="P1277" i="19"/>
  <c r="W1277" i="19" s="1"/>
  <c r="Y1277" i="19" s="1"/>
  <c r="P1269" i="19"/>
  <c r="W1269" i="19" s="1"/>
  <c r="Y1269" i="19" s="1"/>
  <c r="AB1261" i="19"/>
  <c r="P1237" i="19"/>
  <c r="W1237" i="19" s="1"/>
  <c r="Y1237" i="19" s="1"/>
  <c r="B4" i="11" s="1" a="1"/>
  <c r="B4" i="11" s="1"/>
  <c r="B11" i="11" s="1"/>
  <c r="W1205" i="19"/>
  <c r="Y1205" i="19" s="1"/>
  <c r="H47" i="18" s="1" a="1"/>
  <c r="H47" i="18" s="1"/>
  <c r="AB1173" i="19"/>
  <c r="P1141" i="19"/>
  <c r="P1085" i="19"/>
  <c r="W1085" i="19" s="1"/>
  <c r="Y1085" i="19" s="1"/>
  <c r="AB1005" i="19"/>
  <c r="AB965" i="19"/>
  <c r="AB949" i="19"/>
  <c r="P941" i="19"/>
  <c r="W941" i="19" s="1"/>
  <c r="Y941" i="19" s="1"/>
  <c r="AB925" i="19"/>
  <c r="P909" i="19"/>
  <c r="W909" i="19" s="1"/>
  <c r="Y909" i="19" s="1"/>
  <c r="AB893" i="19"/>
  <c r="AB861" i="19"/>
  <c r="AB853" i="19"/>
  <c r="AB829" i="19"/>
  <c r="AB765" i="19"/>
  <c r="AB701" i="19"/>
  <c r="P589" i="19"/>
  <c r="W589" i="19" s="1"/>
  <c r="Y589" i="19" s="1"/>
  <c r="P573" i="19"/>
  <c r="W573" i="19" s="1"/>
  <c r="Y573" i="19" s="1"/>
  <c r="C20" i="10" s="1" a="1"/>
  <c r="C20" i="10" s="1"/>
  <c r="AB549" i="19"/>
  <c r="AB485" i="19"/>
  <c r="AB477" i="19"/>
  <c r="AB421" i="19"/>
  <c r="P381" i="19"/>
  <c r="W381" i="19" s="1"/>
  <c r="Y381" i="19" s="1"/>
  <c r="T76" i="18" s="1" a="1"/>
  <c r="T76" i="18" s="1"/>
  <c r="AB301" i="19"/>
  <c r="AB293" i="19"/>
  <c r="AB285" i="19"/>
  <c r="P253" i="19"/>
  <c r="W253" i="19" s="1"/>
  <c r="Y253" i="19" s="1"/>
  <c r="F52" i="18" s="1" a="1"/>
  <c r="F52" i="18" s="1"/>
  <c r="AB229" i="19"/>
  <c r="AB197" i="19"/>
  <c r="AB165" i="19"/>
  <c r="P93" i="19"/>
  <c r="W93" i="19" s="1"/>
  <c r="Y93" i="19" s="1"/>
  <c r="AB85" i="19"/>
  <c r="P69" i="19"/>
  <c r="W69" i="19" s="1"/>
  <c r="Y69" i="19" s="1"/>
  <c r="W53" i="19"/>
  <c r="Y53" i="19" s="1"/>
  <c r="O34" i="18" s="1" a="1"/>
  <c r="O34" i="18" s="1"/>
  <c r="P29" i="19"/>
  <c r="W29" i="19" s="1"/>
  <c r="Y29" i="19" s="1"/>
  <c r="AB13" i="19"/>
  <c r="P1052" i="19"/>
  <c r="W1052" i="19" s="1"/>
  <c r="Y1052" i="19" s="1"/>
  <c r="AB932" i="19"/>
  <c r="AB908" i="19"/>
  <c r="W524" i="19"/>
  <c r="Y524" i="19" s="1"/>
  <c r="K22" i="9" s="1" a="1"/>
  <c r="K22" i="9" s="1"/>
  <c r="AB436" i="19"/>
  <c r="P356" i="19"/>
  <c r="W356" i="19" s="1"/>
  <c r="Y356" i="19" s="1"/>
  <c r="AB268" i="19"/>
  <c r="AB212" i="19"/>
  <c r="AB20" i="19"/>
  <c r="AB883" i="19"/>
  <c r="AB803" i="19"/>
  <c r="AB667" i="19"/>
  <c r="P611" i="19"/>
  <c r="W611" i="19" s="1"/>
  <c r="Y611" i="19" s="1"/>
  <c r="AB483" i="19"/>
  <c r="AB291" i="19"/>
  <c r="AB259" i="19"/>
  <c r="AB706" i="19"/>
  <c r="P562" i="19"/>
  <c r="W562" i="19" s="1"/>
  <c r="Y562" i="19" s="1"/>
  <c r="P34" i="19"/>
  <c r="W34" i="19" s="1"/>
  <c r="Y34" i="19" s="1"/>
  <c r="O14" i="18" s="1" a="1"/>
  <c r="O14" i="18" s="1"/>
  <c r="P1515" i="19"/>
  <c r="W1515" i="19" s="1"/>
  <c r="Y1515" i="19" s="1"/>
  <c r="N8" i="16" s="1" a="1"/>
  <c r="N8" i="16" s="1"/>
  <c r="W1483" i="19"/>
  <c r="Y1483" i="19" s="1"/>
  <c r="P1435" i="19"/>
  <c r="W1435" i="19" s="1"/>
  <c r="Y1435" i="19" s="1"/>
  <c r="J4" i="16" s="1" a="1"/>
  <c r="J4" i="16" s="1"/>
  <c r="AB1379" i="19"/>
  <c r="P1307" i="19"/>
  <c r="W1307" i="19" s="1"/>
  <c r="Y1307" i="19" s="1"/>
  <c r="P1299" i="19"/>
  <c r="W1299" i="19" s="1"/>
  <c r="Y1299" i="19" s="1"/>
  <c r="P1219" i="19"/>
  <c r="W1219" i="19" s="1"/>
  <c r="Y1219" i="19" s="1"/>
  <c r="AB1211" i="19"/>
  <c r="AB1203" i="19"/>
  <c r="AB1171" i="19"/>
  <c r="P1147" i="19"/>
  <c r="W1147" i="19" s="1"/>
  <c r="Y1147" i="19" s="1"/>
  <c r="G4" i="14" s="1" a="1"/>
  <c r="G4" i="14" s="1"/>
  <c r="P1099" i="19"/>
  <c r="W1099" i="19" s="1"/>
  <c r="Y1099" i="19" s="1"/>
  <c r="P1091" i="19"/>
  <c r="W1091" i="19" s="1"/>
  <c r="Y1091" i="19" s="1"/>
  <c r="H37" i="18" s="1" a="1"/>
  <c r="H37" i="18" s="1"/>
  <c r="P1083" i="19"/>
  <c r="W1083" i="19" s="1"/>
  <c r="Y1083" i="19" s="1"/>
  <c r="AB1043" i="19"/>
  <c r="AB891" i="19"/>
  <c r="P371" i="19"/>
  <c r="W371" i="19" s="1"/>
  <c r="Y371" i="19" s="1"/>
  <c r="W307" i="19"/>
  <c r="Y307" i="19" s="1"/>
  <c r="AB171" i="19"/>
  <c r="AB107" i="19"/>
  <c r="P35" i="19"/>
  <c r="W35" i="19" s="1"/>
  <c r="Y35" i="19" s="1"/>
  <c r="P14" i="18" s="1" a="1"/>
  <c r="P14" i="18" s="1"/>
  <c r="W906" i="19"/>
  <c r="Y906" i="19" s="1"/>
  <c r="P666" i="19"/>
  <c r="W666" i="19" s="1"/>
  <c r="Y666" i="19" s="1"/>
  <c r="T80" i="18" s="1" a="1"/>
  <c r="T80" i="18" s="1"/>
  <c r="R4" i="16" a="1"/>
  <c r="R4" i="16" s="1"/>
  <c r="P1506" i="19"/>
  <c r="W1506" i="19" s="1"/>
  <c r="Y1506" i="19" s="1"/>
  <c r="AB1450" i="19"/>
  <c r="P1402" i="19"/>
  <c r="AB1378" i="19"/>
  <c r="W1370" i="19"/>
  <c r="Y1370" i="19" s="1"/>
  <c r="P1346" i="19"/>
  <c r="W1346" i="19" s="1"/>
  <c r="Y1346" i="19" s="1"/>
  <c r="P20" i="11" s="1" a="1"/>
  <c r="P20" i="11" s="1"/>
  <c r="W1330" i="19"/>
  <c r="Y1330" i="19" s="1"/>
  <c r="AB1290" i="19"/>
  <c r="AB1258" i="19"/>
  <c r="AB1130" i="19"/>
  <c r="P1098" i="19"/>
  <c r="W1098" i="19" s="1"/>
  <c r="Y1098" i="19" s="1"/>
  <c r="O37" i="18" s="1" a="1"/>
  <c r="O37" i="18" s="1"/>
  <c r="W1090" i="19"/>
  <c r="Y1090" i="19" s="1"/>
  <c r="G22" i="15" s="1" a="1"/>
  <c r="G22" i="15" s="1"/>
  <c r="AB1074" i="19"/>
  <c r="AB1034" i="19"/>
  <c r="AB970" i="19"/>
  <c r="AB1521" i="19"/>
  <c r="P1505" i="19"/>
  <c r="W1505" i="19" s="1"/>
  <c r="Y1505" i="19" s="1"/>
  <c r="AB1473" i="19"/>
  <c r="AB1465" i="19"/>
  <c r="AB1441" i="19"/>
  <c r="P1417" i="19"/>
  <c r="W1417" i="19" s="1"/>
  <c r="Y1417" i="19" s="1"/>
  <c r="AB1401" i="19"/>
  <c r="W1377" i="19"/>
  <c r="Y1377" i="19" s="1"/>
  <c r="AB1369" i="19"/>
  <c r="P1361" i="19"/>
  <c r="W1361" i="19" s="1"/>
  <c r="Y1361" i="19" s="1"/>
  <c r="AB1313" i="19"/>
  <c r="W1297" i="19"/>
  <c r="Y1297" i="19" s="1"/>
  <c r="AB1289" i="19"/>
  <c r="AB1281" i="19"/>
  <c r="P1233" i="19"/>
  <c r="W1233" i="19" s="1"/>
  <c r="Y1233" i="19" s="1"/>
  <c r="Q67" i="18" s="1" a="1"/>
  <c r="Q67" i="18" s="1"/>
  <c r="P1217" i="19"/>
  <c r="W1217" i="19" s="1"/>
  <c r="Y1217" i="19" s="1"/>
  <c r="T47" i="18" s="1" a="1"/>
  <c r="T47" i="18" s="1"/>
  <c r="AB1209" i="19"/>
  <c r="P1209" i="19"/>
  <c r="W1209" i="19" s="1"/>
  <c r="Y1209" i="19" s="1"/>
  <c r="L47" i="18" s="1" a="1"/>
  <c r="L47" i="18" s="1"/>
  <c r="P1105" i="19"/>
  <c r="AB1073" i="19"/>
  <c r="AB1057" i="19"/>
  <c r="AB977" i="19"/>
  <c r="AB913" i="19"/>
  <c r="P881" i="19"/>
  <c r="W881" i="19" s="1"/>
  <c r="Y881" i="19" s="1"/>
  <c r="P865" i="19"/>
  <c r="W865" i="19" s="1"/>
  <c r="Y865" i="19" s="1"/>
  <c r="AB745" i="19"/>
  <c r="AB633" i="19"/>
  <c r="W593" i="19"/>
  <c r="Y593" i="19" s="1"/>
  <c r="D20" i="18" s="1" a="1"/>
  <c r="D20" i="18" s="1"/>
  <c r="AB569" i="19"/>
  <c r="AB513" i="19"/>
  <c r="AB449" i="19"/>
  <c r="AB377" i="19"/>
  <c r="P329" i="19"/>
  <c r="W329" i="19" s="1"/>
  <c r="Y329" i="19" s="1"/>
  <c r="F36" i="18" s="1" a="1"/>
  <c r="F36" i="18" s="1"/>
  <c r="AB305" i="19"/>
  <c r="P273" i="19"/>
  <c r="W273" i="19" s="1"/>
  <c r="Y273" i="19" s="1"/>
  <c r="G72" i="18" s="1" a="1"/>
  <c r="G72" i="18" s="1"/>
  <c r="AB249" i="19"/>
  <c r="P217" i="19"/>
  <c r="W217" i="19" s="1"/>
  <c r="Y217" i="19" s="1"/>
  <c r="H5" i="13" s="1" a="1"/>
  <c r="H5" i="13" s="1"/>
  <c r="P201" i="19"/>
  <c r="W201" i="19" s="1"/>
  <c r="Y201" i="19" s="1"/>
  <c r="P193" i="19"/>
  <c r="W193" i="19" s="1"/>
  <c r="Y193" i="19" s="1"/>
  <c r="C4" i="13" s="1" a="1"/>
  <c r="C4" i="13" s="1"/>
  <c r="W17" i="19"/>
  <c r="Y17" i="19" s="1"/>
  <c r="P1350" i="19"/>
  <c r="W1350" i="19" s="1"/>
  <c r="Y1350" i="19" s="1"/>
  <c r="T20" i="11" s="1" a="1"/>
  <c r="T20" i="11" s="1"/>
  <c r="P1230" i="19"/>
  <c r="W1230" i="19" s="1"/>
  <c r="Y1230" i="19" s="1"/>
  <c r="N67" i="18" s="1" a="1"/>
  <c r="N67" i="18" s="1"/>
  <c r="AB1134" i="19"/>
  <c r="AB734" i="19"/>
  <c r="AB294" i="19"/>
  <c r="AB198" i="19"/>
  <c r="AB174" i="19"/>
  <c r="AB126" i="19"/>
  <c r="AB54" i="19"/>
  <c r="P1492" i="19"/>
  <c r="W1492" i="19" s="1"/>
  <c r="Y1492" i="19" s="1"/>
  <c r="P1444" i="19"/>
  <c r="W1444" i="19" s="1"/>
  <c r="Y1444" i="19" s="1"/>
  <c r="S4" i="16" s="1" a="1"/>
  <c r="S4" i="16" s="1"/>
  <c r="AB1364" i="19"/>
  <c r="W1276" i="19"/>
  <c r="Y1276" i="19" s="1"/>
  <c r="P1212" i="19"/>
  <c r="W1212" i="19" s="1"/>
  <c r="Y1212" i="19" s="1"/>
  <c r="AB948" i="19"/>
  <c r="P924" i="19"/>
  <c r="W924" i="19" s="1"/>
  <c r="Y924" i="19" s="1"/>
  <c r="AB820" i="19"/>
  <c r="P532" i="19"/>
  <c r="W532" i="19" s="1"/>
  <c r="Y532" i="19" s="1"/>
  <c r="S26" i="18" s="1" a="1"/>
  <c r="S26" i="18" s="1"/>
  <c r="P276" i="19"/>
  <c r="P252" i="19"/>
  <c r="W252" i="19" s="1"/>
  <c r="Y252" i="19" s="1"/>
  <c r="P228" i="19"/>
  <c r="W228" i="19" s="1"/>
  <c r="Y228" i="19" s="1"/>
  <c r="S12" i="18" s="1" a="1"/>
  <c r="S12" i="18" s="1"/>
  <c r="P204" i="19"/>
  <c r="W204" i="19" s="1"/>
  <c r="Y204" i="19" s="1"/>
  <c r="P92" i="19"/>
  <c r="W92" i="19" s="1"/>
  <c r="Y92" i="19" s="1"/>
  <c r="AB675" i="19"/>
  <c r="P619" i="19"/>
  <c r="W619" i="19" s="1"/>
  <c r="Y619" i="19" s="1"/>
  <c r="K40" i="18" s="1" a="1"/>
  <c r="K40" i="18" s="1"/>
  <c r="AB563" i="19"/>
  <c r="AB539" i="19"/>
  <c r="AB443" i="19"/>
  <c r="P355" i="19"/>
  <c r="W355" i="19" s="1"/>
  <c r="Y355" i="19" s="1"/>
  <c r="AB83" i="19"/>
  <c r="AB11" i="19"/>
  <c r="AB930" i="19"/>
  <c r="AB442" i="19"/>
  <c r="P42" i="19"/>
  <c r="W42" i="19" s="1"/>
  <c r="Y42" i="19" s="1"/>
  <c r="D34" i="18" s="1" a="1"/>
  <c r="D34" i="18" s="1"/>
  <c r="M4" i="16" a="1"/>
  <c r="M4" i="16" s="1"/>
  <c r="AB1504" i="19"/>
  <c r="AB1480" i="19"/>
  <c r="W1472" i="19"/>
  <c r="Y1472" i="19" s="1"/>
  <c r="AB1424" i="19"/>
  <c r="P1392" i="19"/>
  <c r="W1392" i="19" s="1"/>
  <c r="Y1392" i="19" s="1"/>
  <c r="AB1376" i="19"/>
  <c r="W1328" i="19"/>
  <c r="Y1328" i="19" s="1"/>
  <c r="W1312" i="19"/>
  <c r="Y1312" i="19" s="1"/>
  <c r="AB1272" i="19"/>
  <c r="AB1200" i="19"/>
  <c r="AB1168" i="19"/>
  <c r="P1080" i="19"/>
  <c r="W1080" i="19" s="1"/>
  <c r="Y1080" i="19" s="1"/>
  <c r="AB1008" i="19"/>
  <c r="AB992" i="19"/>
  <c r="AB968" i="19"/>
  <c r="AB960" i="19"/>
  <c r="AB944" i="19"/>
  <c r="AB936" i="19"/>
  <c r="P872" i="19"/>
  <c r="W872" i="19" s="1"/>
  <c r="Y872" i="19" s="1"/>
  <c r="AB832" i="19"/>
  <c r="AB736" i="19"/>
  <c r="AB696" i="19"/>
  <c r="AB688" i="19"/>
  <c r="AB680" i="19"/>
  <c r="AB352" i="19"/>
  <c r="AB312" i="19"/>
  <c r="AB256" i="19"/>
  <c r="AB232" i="19"/>
  <c r="W224" i="19"/>
  <c r="Y224" i="19" s="1"/>
  <c r="AB120" i="19"/>
  <c r="P72" i="19"/>
  <c r="W72" i="19" s="1"/>
  <c r="Y72" i="19" s="1"/>
  <c r="O54" i="18" s="1" a="1"/>
  <c r="O54" i="18" s="1"/>
  <c r="AB8" i="19"/>
  <c r="AB1438" i="19"/>
  <c r="P1414" i="19"/>
  <c r="W1414" i="19" s="1"/>
  <c r="Y1414" i="19" s="1"/>
  <c r="W1342" i="19"/>
  <c r="Y1342" i="19" s="1"/>
  <c r="L20" i="11" s="1" a="1"/>
  <c r="L20" i="11" s="1"/>
  <c r="W1270" i="19"/>
  <c r="Y1270" i="19" s="1"/>
  <c r="P1126" i="19"/>
  <c r="W1126" i="19" s="1"/>
  <c r="Y1126" i="19" s="1"/>
  <c r="E77" i="18" s="1" a="1"/>
  <c r="E77" i="18" s="1"/>
  <c r="W646" i="19"/>
  <c r="Y646" i="19" s="1"/>
  <c r="AB550" i="19"/>
  <c r="AB350" i="19"/>
  <c r="W350" i="19"/>
  <c r="Y350" i="19" s="1"/>
  <c r="W230" i="19"/>
  <c r="Y230" i="19" s="1"/>
  <c r="AB206" i="19"/>
  <c r="AB158" i="19"/>
  <c r="P86" i="19"/>
  <c r="W86" i="19" s="1"/>
  <c r="Y86" i="19" s="1"/>
  <c r="AB1452" i="19"/>
  <c r="P1420" i="19"/>
  <c r="W1420" i="19" s="1"/>
  <c r="Y1420" i="19" s="1"/>
  <c r="W1372" i="19"/>
  <c r="Y1372" i="19" s="1"/>
  <c r="AB1164" i="19"/>
  <c r="P868" i="19"/>
  <c r="W868" i="19" s="1"/>
  <c r="Y868" i="19" s="1"/>
  <c r="W636" i="19"/>
  <c r="Y636" i="19" s="1"/>
  <c r="AB388" i="19"/>
  <c r="AB340" i="19"/>
  <c r="AB332" i="19"/>
  <c r="AB308" i="19"/>
  <c r="AB148" i="19"/>
  <c r="W491" i="19"/>
  <c r="Y491" i="19" s="1"/>
  <c r="P20" i="9" s="1" a="1"/>
  <c r="P20" i="9" s="1"/>
  <c r="AB363" i="19"/>
  <c r="AB131" i="19"/>
  <c r="AB586" i="19"/>
  <c r="P314" i="19"/>
  <c r="W314" i="19" s="1"/>
  <c r="Y314" i="19" s="1"/>
  <c r="J16" i="18" s="1" a="1"/>
  <c r="J16" i="18" s="1"/>
  <c r="AB178" i="19"/>
  <c r="AB1487" i="19"/>
  <c r="AB1479" i="19"/>
  <c r="AB1455" i="19"/>
  <c r="AB1439" i="19"/>
  <c r="AB1415" i="19"/>
  <c r="AB1399" i="19"/>
  <c r="AB1383" i="19"/>
  <c r="AB1375" i="19"/>
  <c r="AB1287" i="19"/>
  <c r="W1279" i="19"/>
  <c r="Y1279" i="19" s="1"/>
  <c r="W1247" i="19"/>
  <c r="Y1247" i="19" s="1"/>
  <c r="L4" i="11" s="1" a="1"/>
  <c r="L4" i="11" s="1"/>
  <c r="AB1159" i="19"/>
  <c r="AB1127" i="19"/>
  <c r="W1119" i="19"/>
  <c r="Y1119" i="19" s="1"/>
  <c r="Q57" i="18" s="1" a="1"/>
  <c r="Q57" i="18" s="1"/>
  <c r="AB1119" i="19"/>
  <c r="AB1007" i="19"/>
  <c r="AB943" i="19"/>
  <c r="AB927" i="19"/>
  <c r="AB903" i="19"/>
  <c r="W863" i="19"/>
  <c r="Y863" i="19" s="1"/>
  <c r="AB775" i="19"/>
  <c r="AB767" i="19"/>
  <c r="W631" i="19"/>
  <c r="Y631" i="19" s="1"/>
  <c r="D60" i="18" s="1" a="1"/>
  <c r="D60" i="18" s="1"/>
  <c r="AB399" i="19"/>
  <c r="P375" i="19"/>
  <c r="W375" i="19" s="1"/>
  <c r="Y375" i="19" s="1"/>
  <c r="N76" i="18" s="1" a="1"/>
  <c r="N76" i="18" s="1"/>
  <c r="AB359" i="19"/>
  <c r="P351" i="19"/>
  <c r="W351" i="19" s="1"/>
  <c r="Y351" i="19" s="1"/>
  <c r="AB263" i="19"/>
  <c r="AB207" i="19"/>
  <c r="AB199" i="19"/>
  <c r="AB55" i="19"/>
  <c r="P39" i="19"/>
  <c r="W39" i="19" s="1"/>
  <c r="Y39" i="19" s="1"/>
  <c r="P1286" i="19"/>
  <c r="W1286" i="19" s="1"/>
  <c r="Y1286" i="19" s="1"/>
  <c r="AB1070" i="19"/>
  <c r="AB990" i="19"/>
  <c r="W942" i="19"/>
  <c r="Y942" i="19" s="1"/>
  <c r="K75" i="18" s="1" a="1"/>
  <c r="K75" i="18" s="1"/>
  <c r="AB726" i="19"/>
  <c r="AB678" i="19"/>
  <c r="AB502" i="19"/>
  <c r="AB454" i="19"/>
  <c r="AB406" i="19"/>
  <c r="AB826" i="19"/>
  <c r="AB674" i="19"/>
  <c r="AB298" i="19"/>
  <c r="AB194" i="19"/>
  <c r="W90" i="19"/>
  <c r="Y90" i="19" s="1"/>
  <c r="N74" i="18" s="1" a="1"/>
  <c r="N74" i="18" s="1"/>
  <c r="AB1501" i="19"/>
  <c r="AB1421" i="19"/>
  <c r="W1341" i="19"/>
  <c r="Y1341" i="19" s="1"/>
  <c r="K20" i="11" s="1" a="1"/>
  <c r="K20" i="11" s="1"/>
  <c r="AB1333" i="19"/>
  <c r="AB1317" i="19"/>
  <c r="AB1293" i="19"/>
  <c r="AB1221" i="19"/>
  <c r="P1061" i="19"/>
  <c r="W1061" i="19" s="1"/>
  <c r="Y1061" i="19" s="1"/>
  <c r="AB981" i="19"/>
  <c r="W949" i="19"/>
  <c r="Y949" i="19" s="1"/>
  <c r="R75" i="18" s="1" a="1"/>
  <c r="R75" i="18" s="1"/>
  <c r="AB917" i="19"/>
  <c r="AB877" i="19"/>
  <c r="P525" i="19"/>
  <c r="W525" i="19" s="1"/>
  <c r="Y525" i="19" s="1"/>
  <c r="W357" i="19"/>
  <c r="Y357" i="19" s="1"/>
  <c r="W325" i="19"/>
  <c r="Y325" i="19" s="1"/>
  <c r="W317" i="19"/>
  <c r="Y317" i="19" s="1"/>
  <c r="W301" i="19"/>
  <c r="Y301" i="19" s="1"/>
  <c r="W293" i="19"/>
  <c r="Y293" i="19" s="1"/>
  <c r="W229" i="19"/>
  <c r="Y229" i="19" s="1"/>
  <c r="T12" i="18" s="1" a="1"/>
  <c r="T12" i="18" s="1"/>
  <c r="AB213" i="19"/>
  <c r="AB205" i="19"/>
  <c r="AB37" i="19"/>
  <c r="AB1236" i="19"/>
  <c r="AB964" i="19"/>
  <c r="AB844" i="19"/>
  <c r="AB628" i="19"/>
  <c r="W548" i="19"/>
  <c r="Y548" i="19" s="1"/>
  <c r="W492" i="19"/>
  <c r="Y492" i="19" s="1"/>
  <c r="Q46" i="18" s="1" a="1"/>
  <c r="Q46" i="18" s="1"/>
  <c r="P236" i="19"/>
  <c r="W236" i="19" s="1"/>
  <c r="Y236" i="19" s="1"/>
  <c r="W859" i="19"/>
  <c r="Y859" i="19" s="1"/>
  <c r="D15" i="18" s="1" a="1"/>
  <c r="D15" i="18" s="1"/>
  <c r="AB643" i="19"/>
  <c r="AB627" i="19"/>
  <c r="AB571" i="19"/>
  <c r="AB451" i="19"/>
  <c r="W203" i="19"/>
  <c r="Y203" i="19" s="1"/>
  <c r="M72" i="18" s="1" a="1"/>
  <c r="M72" i="18" s="1"/>
  <c r="AB522" i="19"/>
  <c r="P370" i="19"/>
  <c r="W370" i="19" s="1"/>
  <c r="Y370" i="19" s="1"/>
  <c r="I76" i="18" s="1" a="1"/>
  <c r="I76" i="18" s="1"/>
  <c r="AB306" i="19"/>
  <c r="AB266" i="19"/>
  <c r="AB1451" i="19"/>
  <c r="AB1443" i="19"/>
  <c r="AB1403" i="19"/>
  <c r="W1387" i="19"/>
  <c r="Y1387" i="19" s="1"/>
  <c r="AB1347" i="19"/>
  <c r="AB1323" i="19"/>
  <c r="AB1299" i="19"/>
  <c r="AB1291" i="19"/>
  <c r="P1267" i="19"/>
  <c r="W1267" i="19" s="1"/>
  <c r="Y1267" i="19" s="1"/>
  <c r="AB1195" i="19"/>
  <c r="P1171" i="19"/>
  <c r="W1171" i="19" s="1"/>
  <c r="Y1171" i="19" s="1"/>
  <c r="L7" i="18" s="1" a="1"/>
  <c r="L7" i="18" s="1"/>
  <c r="P1163" i="19"/>
  <c r="W1163" i="19" s="1"/>
  <c r="Y1163" i="19" s="1"/>
  <c r="D7" i="18" s="1" a="1"/>
  <c r="D7" i="18" s="1"/>
  <c r="P1155" i="19"/>
  <c r="W1155" i="19" s="1"/>
  <c r="Y1155" i="19" s="1"/>
  <c r="O4" i="14" s="1" a="1"/>
  <c r="O4" i="14" s="1"/>
  <c r="W1067" i="19"/>
  <c r="Y1067" i="19" s="1"/>
  <c r="AB427" i="19"/>
  <c r="AB35" i="19"/>
  <c r="AB250" i="19"/>
  <c r="AB1482" i="19"/>
  <c r="W1450" i="19"/>
  <c r="Y1450" i="19" s="1"/>
  <c r="F18" i="18" s="1" a="1"/>
  <c r="F18" i="18" s="1"/>
  <c r="AB1394" i="19"/>
  <c r="AB1386" i="19"/>
  <c r="W1354" i="19"/>
  <c r="Y1354" i="19" s="1"/>
  <c r="AB1298" i="19"/>
  <c r="W1226" i="19"/>
  <c r="Y1226" i="19" s="1"/>
  <c r="AB1146" i="19"/>
  <c r="AB1018" i="19"/>
  <c r="W890" i="19"/>
  <c r="Y890" i="19" s="1"/>
  <c r="AB842" i="19"/>
  <c r="AB258" i="19"/>
  <c r="AB1489" i="19"/>
  <c r="W1425" i="19"/>
  <c r="Y1425" i="19" s="1"/>
  <c r="W1385" i="19"/>
  <c r="Y1385" i="19" s="1"/>
  <c r="P1313" i="19"/>
  <c r="W1313" i="19" s="1"/>
  <c r="Y1313" i="19" s="1"/>
  <c r="AB1297" i="19"/>
  <c r="AB1265" i="19"/>
  <c r="W1257" i="19"/>
  <c r="Y1257" i="19" s="1"/>
  <c r="AB1249" i="19"/>
  <c r="AB1193" i="19"/>
  <c r="AB1177" i="19"/>
  <c r="AB993" i="19"/>
  <c r="W913" i="19"/>
  <c r="Y913" i="19" s="1"/>
  <c r="T35" i="18" s="1" a="1"/>
  <c r="T35" i="18" s="1"/>
  <c r="AB889" i="19"/>
  <c r="AB761" i="19"/>
  <c r="AB729" i="19"/>
  <c r="P633" i="19"/>
  <c r="W633" i="19" s="1"/>
  <c r="Y633" i="19" s="1"/>
  <c r="F60" i="18" s="1" a="1"/>
  <c r="F60" i="18" s="1"/>
  <c r="AB601" i="19"/>
  <c r="AB585" i="19"/>
  <c r="P561" i="19"/>
  <c r="W561" i="19" s="1"/>
  <c r="Y561" i="19" s="1"/>
  <c r="J66" i="18" s="1" a="1"/>
  <c r="J66" i="18" s="1"/>
  <c r="P505" i="19"/>
  <c r="W505" i="19" s="1"/>
  <c r="Y505" i="19" s="1"/>
  <c r="AB489" i="19"/>
  <c r="AB473" i="19"/>
  <c r="W337" i="19"/>
  <c r="Y337" i="19" s="1"/>
  <c r="N36" i="18" s="1" a="1"/>
  <c r="N36" i="18" s="1"/>
  <c r="AB137" i="19"/>
  <c r="AB17" i="19"/>
  <c r="AB1254" i="19"/>
  <c r="P1182" i="19"/>
  <c r="W1182" i="19" s="1"/>
  <c r="Y1182" i="19" s="1"/>
  <c r="D27" i="18" s="1" a="1"/>
  <c r="D27" i="18" s="1"/>
  <c r="W1134" i="19"/>
  <c r="Y1134" i="19" s="1"/>
  <c r="M77" i="18" s="1" a="1"/>
  <c r="M77" i="18" s="1"/>
  <c r="AB1110" i="19"/>
  <c r="AB710" i="19"/>
  <c r="AB662" i="19"/>
  <c r="AB614" i="19"/>
  <c r="AB462" i="19"/>
  <c r="AB414" i="19"/>
  <c r="AB318" i="19"/>
  <c r="AB102" i="19"/>
  <c r="AB1396" i="19"/>
  <c r="AB1092" i="19"/>
  <c r="P948" i="19"/>
  <c r="W948" i="19" s="1"/>
  <c r="Y948" i="19" s="1"/>
  <c r="AB884" i="19"/>
  <c r="AB772" i="19"/>
  <c r="AB596" i="19"/>
  <c r="AB372" i="19"/>
  <c r="AB907" i="19"/>
  <c r="AB635" i="19"/>
  <c r="AB122" i="19"/>
  <c r="AB42" i="19"/>
  <c r="AB1440" i="19"/>
  <c r="W1400" i="19"/>
  <c r="Y1400" i="19" s="1"/>
  <c r="W1296" i="19"/>
  <c r="Y1296" i="19" s="1"/>
  <c r="AB1256" i="19"/>
  <c r="P1208" i="19"/>
  <c r="W1208" i="19" s="1"/>
  <c r="Y1208" i="19" s="1"/>
  <c r="K47" i="18" s="1" a="1"/>
  <c r="K47" i="18" s="1"/>
  <c r="W656" i="19"/>
  <c r="Y656" i="19" s="1"/>
  <c r="P1480" i="19"/>
  <c r="W1480" i="19" s="1"/>
  <c r="Y1480" i="19" s="1"/>
  <c r="Q38" i="18" s="1" a="1"/>
  <c r="Q38" i="18" s="1"/>
  <c r="P1464" i="19"/>
  <c r="W1464" i="19" s="1"/>
  <c r="Y1464" i="19" s="1"/>
  <c r="P1456" i="19"/>
  <c r="AB1432" i="19"/>
  <c r="AB1416" i="19"/>
  <c r="AB1368" i="19"/>
  <c r="P1200" i="19"/>
  <c r="W1200" i="19" s="1"/>
  <c r="Y1200" i="19" s="1"/>
  <c r="P1192" i="19"/>
  <c r="W1192" i="19" s="1"/>
  <c r="Y1192" i="19" s="1"/>
  <c r="N27" i="18" s="1" a="1"/>
  <c r="N27" i="18" s="1"/>
  <c r="AB1112" i="19"/>
  <c r="AB1056" i="19"/>
  <c r="W928" i="19"/>
  <c r="Y928" i="19" s="1"/>
  <c r="AB880" i="19"/>
  <c r="AB864" i="19"/>
  <c r="AB808" i="19"/>
  <c r="AB784" i="19"/>
  <c r="AB720" i="19"/>
  <c r="AB672" i="19"/>
  <c r="AB664" i="19"/>
  <c r="AB656" i="19"/>
  <c r="P648" i="19"/>
  <c r="W648" i="19" s="1"/>
  <c r="Y648" i="19" s="1"/>
  <c r="AB608" i="19"/>
  <c r="AB584" i="19"/>
  <c r="AB568" i="19"/>
  <c r="AB536" i="19"/>
  <c r="W504" i="19"/>
  <c r="Y504" i="19" s="1"/>
  <c r="J6" i="18" s="1" a="1"/>
  <c r="J6" i="18" s="1"/>
  <c r="AB472" i="19"/>
  <c r="W376" i="19"/>
  <c r="Y376" i="19" s="1"/>
  <c r="P352" i="19"/>
  <c r="W352" i="19" s="1"/>
  <c r="Y352" i="19" s="1"/>
  <c r="AB304" i="19"/>
  <c r="P304" i="19"/>
  <c r="W304" i="19" s="1"/>
  <c r="Y304" i="19" s="1"/>
  <c r="S76" i="18" s="1" a="1"/>
  <c r="S76" i="18" s="1"/>
  <c r="P264" i="19"/>
  <c r="W264" i="19" s="1"/>
  <c r="Y264" i="19" s="1"/>
  <c r="P256" i="19"/>
  <c r="W256" i="19" s="1"/>
  <c r="Y256" i="19" s="1"/>
  <c r="AB248" i="19"/>
  <c r="AB216" i="19"/>
  <c r="AB200" i="19"/>
  <c r="AB144" i="19"/>
  <c r="W96" i="19"/>
  <c r="Y96" i="19" s="1"/>
  <c r="AB80" i="19"/>
  <c r="AB72" i="19"/>
  <c r="P40" i="19"/>
  <c r="W40" i="19" s="1"/>
  <c r="Y40" i="19" s="1"/>
  <c r="B6" i="14" s="1" a="1"/>
  <c r="B6" i="14" s="1"/>
  <c r="AB24" i="19"/>
  <c r="W8" i="19"/>
  <c r="Y8" i="19" s="1"/>
  <c r="AB1390" i="19"/>
  <c r="AB1102" i="19"/>
  <c r="AB934" i="19"/>
  <c r="W934" i="19"/>
  <c r="Y934" i="19" s="1"/>
  <c r="AB510" i="19"/>
  <c r="W206" i="19"/>
  <c r="Y206" i="19" s="1"/>
  <c r="AB134" i="19"/>
  <c r="AB62" i="19"/>
  <c r="AB38" i="19"/>
  <c r="W1516" i="19"/>
  <c r="Y1516" i="19" s="1"/>
  <c r="O78" i="18" s="1" a="1"/>
  <c r="O78" i="18" s="1"/>
  <c r="P1500" i="19"/>
  <c r="W1500" i="19" s="1"/>
  <c r="Y1500" i="19" s="1"/>
  <c r="P1380" i="19"/>
  <c r="W1380" i="19" s="1"/>
  <c r="Y1380" i="19" s="1"/>
  <c r="W1260" i="19"/>
  <c r="Y1260" i="19" s="1"/>
  <c r="P1084" i="19"/>
  <c r="W1084" i="19" s="1"/>
  <c r="Y1084" i="19" s="1"/>
  <c r="T17" i="18" s="1" a="1"/>
  <c r="T17" i="18" s="1"/>
  <c r="AB1028" i="19"/>
  <c r="AB660" i="19"/>
  <c r="AB636" i="19"/>
  <c r="W588" i="19"/>
  <c r="Y588" i="19" s="1"/>
  <c r="AB564" i="19"/>
  <c r="P364" i="19"/>
  <c r="W364" i="19" s="1"/>
  <c r="Y364" i="19" s="1"/>
  <c r="P332" i="19"/>
  <c r="W332" i="19" s="1"/>
  <c r="Y332" i="19" s="1"/>
  <c r="I36" i="18" s="1" a="1"/>
  <c r="I36" i="18" s="1"/>
  <c r="AB60" i="19"/>
  <c r="P12" i="19"/>
  <c r="W12" i="19" s="1"/>
  <c r="Y12" i="19" s="1"/>
  <c r="L34" i="18" s="1" a="1"/>
  <c r="L34" i="18" s="1"/>
  <c r="W867" i="19"/>
  <c r="Y867" i="19" s="1"/>
  <c r="AB867" i="19"/>
  <c r="AB851" i="19"/>
  <c r="AB731" i="19"/>
  <c r="P555" i="19"/>
  <c r="W555" i="19" s="1"/>
  <c r="Y555" i="19" s="1"/>
  <c r="AB435" i="19"/>
  <c r="AB395" i="19"/>
  <c r="AB339" i="19"/>
  <c r="P251" i="19"/>
  <c r="W251" i="19" s="1"/>
  <c r="Y251" i="19" s="1"/>
  <c r="D52" i="18" s="1" a="1"/>
  <c r="D52" i="18" s="1"/>
  <c r="W195" i="19"/>
  <c r="Y195" i="19" s="1"/>
  <c r="E72" i="18" s="1" a="1"/>
  <c r="E72" i="18" s="1"/>
  <c r="AB99" i="19"/>
  <c r="AB67" i="19"/>
  <c r="P946" i="19"/>
  <c r="W946" i="19" s="1"/>
  <c r="Y946" i="19" s="1"/>
  <c r="O75" i="18" s="1" a="1"/>
  <c r="O75" i="18" s="1"/>
  <c r="AB538" i="19"/>
  <c r="AB490" i="19"/>
  <c r="AB410" i="19"/>
  <c r="AB1519" i="19"/>
  <c r="AB1463" i="19"/>
  <c r="P1455" i="19"/>
  <c r="W1455" i="19" s="1"/>
  <c r="Y1455" i="19" s="1"/>
  <c r="K5" i="16" s="1" a="1"/>
  <c r="K5" i="16" s="1"/>
  <c r="P1439" i="19"/>
  <c r="W1439" i="19" s="1"/>
  <c r="Y1439" i="19" s="1"/>
  <c r="N4" i="16" s="1" a="1"/>
  <c r="N4" i="16" s="1"/>
  <c r="P1415" i="19"/>
  <c r="W1415" i="19" s="1"/>
  <c r="Y1415" i="19" s="1"/>
  <c r="W1343" i="19"/>
  <c r="Y1343" i="19" s="1"/>
  <c r="M20" i="11" s="1" a="1"/>
  <c r="M20" i="11" s="1"/>
  <c r="W1335" i="19"/>
  <c r="Y1335" i="19" s="1"/>
  <c r="E20" i="11" s="1" a="1"/>
  <c r="E20" i="11" s="1"/>
  <c r="P1327" i="19"/>
  <c r="W1327" i="19" s="1"/>
  <c r="Y1327" i="19" s="1"/>
  <c r="AB1271" i="19"/>
  <c r="AB1263" i="19"/>
  <c r="AB1255" i="19"/>
  <c r="W1127" i="19"/>
  <c r="Y1127" i="19" s="1"/>
  <c r="F77" i="18" s="1" a="1"/>
  <c r="F77" i="18" s="1"/>
  <c r="P1103" i="19"/>
  <c r="W1103" i="19" s="1"/>
  <c r="Y1103" i="19" s="1"/>
  <c r="T37" i="18" s="1" a="1"/>
  <c r="T37" i="18" s="1"/>
  <c r="P1095" i="19"/>
  <c r="W1095" i="19" s="1"/>
  <c r="Y1095" i="19" s="1"/>
  <c r="L37" i="18" s="1" a="1"/>
  <c r="L37" i="18" s="1"/>
  <c r="AB1079" i="19"/>
  <c r="AB951" i="19"/>
  <c r="AB879" i="19"/>
  <c r="P655" i="19"/>
  <c r="W655" i="19" s="1"/>
  <c r="Y655" i="19" s="1"/>
  <c r="P647" i="19"/>
  <c r="W647" i="19" s="1"/>
  <c r="Y647" i="19" s="1"/>
  <c r="T60" i="18" s="1" a="1"/>
  <c r="T60" i="18" s="1"/>
  <c r="W623" i="19"/>
  <c r="Y623" i="19" s="1"/>
  <c r="O40" i="18" s="1" a="1"/>
  <c r="O40" i="18" s="1"/>
  <c r="AB559" i="19"/>
  <c r="W503" i="19"/>
  <c r="Y503" i="19" s="1"/>
  <c r="I6" i="18" s="1" a="1"/>
  <c r="I6" i="18" s="1"/>
  <c r="AB495" i="19"/>
  <c r="AB439" i="19"/>
  <c r="AB415" i="19"/>
  <c r="P327" i="19"/>
  <c r="W327" i="19" s="1"/>
  <c r="Y327" i="19" s="1"/>
  <c r="D36" i="18" s="1" a="1"/>
  <c r="D36" i="18" s="1"/>
  <c r="P263" i="19"/>
  <c r="W263" i="19" s="1"/>
  <c r="Y263" i="19" s="1"/>
  <c r="AB247" i="19"/>
  <c r="W223" i="19"/>
  <c r="Y223" i="19" s="1"/>
  <c r="N12" i="18" s="1" a="1"/>
  <c r="N12" i="18" s="1"/>
  <c r="P207" i="19"/>
  <c r="W207" i="19" s="1"/>
  <c r="Y207" i="19" s="1"/>
  <c r="P199" i="19"/>
  <c r="W95" i="19"/>
  <c r="Y95" i="19" s="1"/>
  <c r="W87" i="19"/>
  <c r="Y87" i="19" s="1"/>
  <c r="K74" i="18" s="1" a="1"/>
  <c r="K74" i="18" s="1"/>
  <c r="AB47" i="19"/>
  <c r="AB7" i="19"/>
  <c r="P1454" i="19"/>
  <c r="W1454" i="19" s="1"/>
  <c r="Y1454" i="19" s="1"/>
  <c r="AB1310" i="19"/>
  <c r="AB1190" i="19"/>
  <c r="AB966" i="19"/>
  <c r="P886" i="19"/>
  <c r="W886" i="19" s="1"/>
  <c r="Y886" i="19" s="1"/>
  <c r="AB846" i="19"/>
  <c r="AB606" i="19"/>
  <c r="W238" i="19"/>
  <c r="Y238" i="19" s="1"/>
  <c r="AB46" i="19"/>
  <c r="L4" i="16" a="1"/>
  <c r="L4" i="16" s="1"/>
  <c r="P1445" i="19"/>
  <c r="W1445" i="19" s="1"/>
  <c r="Y1445" i="19" s="1"/>
  <c r="T4" i="16" s="1" a="1"/>
  <c r="T4" i="16" s="1"/>
  <c r="P1357" i="19"/>
  <c r="W1357" i="19" s="1"/>
  <c r="Y1357" i="19" s="1"/>
  <c r="AB1341" i="19"/>
  <c r="AB1325" i="19"/>
  <c r="P1317" i="19"/>
  <c r="W1317" i="19" s="1"/>
  <c r="Y1317" i="19" s="1"/>
  <c r="W1285" i="19"/>
  <c r="Y1285" i="19" s="1"/>
  <c r="P1221" i="19"/>
  <c r="W1221" i="19" s="1"/>
  <c r="Y1221" i="19" s="1"/>
  <c r="E67" i="18" s="1" a="1"/>
  <c r="E67" i="18" s="1"/>
  <c r="P1181" i="19"/>
  <c r="W1181" i="19" s="1"/>
  <c r="Y1181" i="19" s="1"/>
  <c r="W1165" i="19"/>
  <c r="Y1165" i="19" s="1"/>
  <c r="F7" i="18" s="1" a="1"/>
  <c r="F7" i="18" s="1"/>
  <c r="W1101" i="19"/>
  <c r="Y1101" i="19" s="1"/>
  <c r="R37" i="18" s="1" a="1"/>
  <c r="R37" i="18" s="1"/>
  <c r="W1077" i="19"/>
  <c r="Y1077" i="19" s="1"/>
  <c r="M17" i="18" s="1" a="1"/>
  <c r="M17" i="18" s="1"/>
  <c r="AB1053" i="19"/>
  <c r="AB1013" i="19"/>
  <c r="AB989" i="19"/>
  <c r="P917" i="19"/>
  <c r="W917" i="19" s="1"/>
  <c r="Y917" i="19" s="1"/>
  <c r="AB909" i="19"/>
  <c r="AB845" i="19"/>
  <c r="AB781" i="19"/>
  <c r="AB757" i="19"/>
  <c r="P653" i="19"/>
  <c r="W653" i="19" s="1"/>
  <c r="Y653" i="19" s="1"/>
  <c r="AB581" i="19"/>
  <c r="AB557" i="19"/>
  <c r="AB525" i="19"/>
  <c r="P493" i="19"/>
  <c r="W493" i="19" s="1"/>
  <c r="Y493" i="19" s="1"/>
  <c r="R66" i="18" s="1" a="1"/>
  <c r="R66" i="18" s="1"/>
  <c r="W365" i="19"/>
  <c r="Y365" i="19" s="1"/>
  <c r="D76" i="18" s="1" a="1"/>
  <c r="D76" i="18" s="1"/>
  <c r="P309" i="19"/>
  <c r="W309" i="19" s="1"/>
  <c r="Y309" i="19" s="1"/>
  <c r="E16" i="18" s="1" a="1"/>
  <c r="E16" i="18" s="1"/>
  <c r="AB245" i="19"/>
  <c r="P213" i="19"/>
  <c r="W213" i="19" s="1"/>
  <c r="Y213" i="19" s="1"/>
  <c r="D12" i="18" s="1" a="1"/>
  <c r="D12" i="18" s="1"/>
  <c r="P205" i="19"/>
  <c r="W205" i="19" s="1"/>
  <c r="Y205" i="19" s="1"/>
  <c r="AB125" i="19"/>
  <c r="AB101" i="19"/>
  <c r="P85" i="19"/>
  <c r="W85" i="19" s="1"/>
  <c r="Y85" i="19" s="1"/>
  <c r="I74" i="18" s="1" a="1"/>
  <c r="I74" i="18" s="1"/>
  <c r="P77" i="19"/>
  <c r="W77" i="19" s="1"/>
  <c r="Y77" i="19" s="1"/>
  <c r="AB53" i="19"/>
  <c r="W45" i="19"/>
  <c r="Y45" i="19" s="1"/>
  <c r="G34" i="18" s="1" a="1"/>
  <c r="G34" i="18" s="1"/>
  <c r="AB1428" i="19"/>
  <c r="AB1292" i="19"/>
  <c r="W1108" i="19"/>
  <c r="Y1108" i="19" s="1"/>
  <c r="F57" i="18" s="1" a="1"/>
  <c r="F57" i="18" s="1"/>
  <c r="AB716" i="19"/>
  <c r="P20" i="19"/>
  <c r="W20" i="19" s="1"/>
  <c r="Y20" i="19" s="1"/>
  <c r="T4" i="14" s="1" a="1"/>
  <c r="T4" i="14" s="1"/>
  <c r="AB779" i="19"/>
  <c r="AB747" i="19"/>
  <c r="AB531" i="19"/>
  <c r="AB347" i="19"/>
  <c r="W227" i="19"/>
  <c r="Y227" i="19" s="1"/>
  <c r="AB203" i="19"/>
  <c r="AB115" i="19"/>
  <c r="W626" i="19"/>
  <c r="Y626" i="19" s="1"/>
  <c r="AB474" i="19"/>
  <c r="AB394" i="19"/>
  <c r="AB1515" i="19"/>
  <c r="AB1459" i="19"/>
  <c r="P1451" i="19"/>
  <c r="W1451" i="19" s="1"/>
  <c r="Y1451" i="19" s="1"/>
  <c r="P1419" i="19"/>
  <c r="W1419" i="19" s="1"/>
  <c r="Y1419" i="19" s="1"/>
  <c r="AB1339" i="19"/>
  <c r="P1323" i="19"/>
  <c r="W1323" i="19" s="1"/>
  <c r="Y1323" i="19" s="1"/>
  <c r="AB1307" i="19"/>
  <c r="W1275" i="19"/>
  <c r="Y1275" i="19" s="1"/>
  <c r="W1195" i="19"/>
  <c r="Y1195" i="19" s="1"/>
  <c r="Q27" i="18" s="1" a="1"/>
  <c r="Q27" i="18" s="1"/>
  <c r="AB1123" i="19"/>
  <c r="P1107" i="19"/>
  <c r="W1107" i="19" s="1"/>
  <c r="Y1107" i="19" s="1"/>
  <c r="E57" i="18" s="1" a="1"/>
  <c r="E57" i="18" s="1"/>
  <c r="AB1099" i="19"/>
  <c r="AB1075" i="19"/>
  <c r="P947" i="19"/>
  <c r="W947" i="19" s="1"/>
  <c r="Y947" i="19" s="1"/>
  <c r="AB939" i="19"/>
  <c r="AB931" i="19"/>
  <c r="P579" i="19"/>
  <c r="W579" i="19" s="1"/>
  <c r="Y579" i="19" s="1"/>
  <c r="AB546" i="19"/>
  <c r="AB378" i="19"/>
  <c r="AB290" i="19"/>
  <c r="P250" i="19"/>
  <c r="W250" i="19" s="1"/>
  <c r="Y250" i="19" s="1"/>
  <c r="AB106" i="19"/>
  <c r="W10" i="19"/>
  <c r="Y10" i="19" s="1"/>
  <c r="AB1458" i="19"/>
  <c r="AB1362" i="19"/>
  <c r="W1322" i="19"/>
  <c r="Y1322" i="19" s="1"/>
  <c r="AB1210" i="19"/>
  <c r="AB1170" i="19"/>
  <c r="AB978" i="19"/>
  <c r="AB954" i="19"/>
  <c r="AB898" i="19"/>
  <c r="AB794" i="19"/>
  <c r="AB1417" i="19"/>
  <c r="AB1377" i="19"/>
  <c r="AB1353" i="19"/>
  <c r="W1337" i="19"/>
  <c r="Y1337" i="19" s="1"/>
  <c r="G20" i="11" s="1" a="1"/>
  <c r="G20" i="11" s="1"/>
  <c r="W1249" i="19"/>
  <c r="Y1249" i="19" s="1"/>
  <c r="N4" i="11" s="1" a="1"/>
  <c r="N4" i="11" s="1"/>
  <c r="AB1169" i="19"/>
  <c r="W1105" i="19"/>
  <c r="Y1105" i="19" s="1"/>
  <c r="W1049" i="19"/>
  <c r="Y1049" i="19" s="1"/>
  <c r="D20" i="15" s="1" a="1"/>
  <c r="D20" i="15" s="1"/>
  <c r="AB969" i="19"/>
  <c r="AB873" i="19"/>
  <c r="AB841" i="19"/>
  <c r="AB833" i="19"/>
  <c r="AB697" i="19"/>
  <c r="AB521" i="19"/>
  <c r="W377" i="19"/>
  <c r="Y377" i="19" s="1"/>
  <c r="AB297" i="19"/>
  <c r="AB281" i="19"/>
  <c r="AB265" i="19"/>
  <c r="AB257" i="19"/>
  <c r="W249" i="19"/>
  <c r="Y249" i="19" s="1"/>
  <c r="AB225" i="19"/>
  <c r="AB201" i="19"/>
  <c r="AB145" i="19"/>
  <c r="AB41" i="19"/>
  <c r="AB1422" i="19"/>
  <c r="P1374" i="19"/>
  <c r="W1374" i="19" s="1"/>
  <c r="Y1374" i="19" s="1"/>
  <c r="AB1158" i="19"/>
  <c r="W902" i="19"/>
  <c r="Y902" i="19" s="1"/>
  <c r="I35" i="18" s="1" a="1"/>
  <c r="I35" i="18" s="1"/>
  <c r="AB854" i="19"/>
  <c r="AB814" i="19"/>
  <c r="AB766" i="19"/>
  <c r="W638" i="19"/>
  <c r="Y638" i="19" s="1"/>
  <c r="K60" i="18" s="1" a="1"/>
  <c r="K60" i="18" s="1"/>
  <c r="W614" i="19"/>
  <c r="Y614" i="19" s="1"/>
  <c r="F40" i="18" s="1" a="1"/>
  <c r="F40" i="18" s="1"/>
  <c r="AB566" i="19"/>
  <c r="AB542" i="19"/>
  <c r="W486" i="19"/>
  <c r="Y486" i="19" s="1"/>
  <c r="AB390" i="19"/>
  <c r="P318" i="19"/>
  <c r="W318" i="19" s="1"/>
  <c r="Y318" i="19" s="1"/>
  <c r="N16" i="18" s="1" a="1"/>
  <c r="N16" i="18" s="1"/>
  <c r="W1396" i="19"/>
  <c r="Y1396" i="19" s="1"/>
  <c r="AB1316" i="19"/>
  <c r="AB1212" i="19"/>
  <c r="AB996" i="19"/>
  <c r="AB924" i="19"/>
  <c r="W900" i="19"/>
  <c r="Y900" i="19" s="1"/>
  <c r="P884" i="19"/>
  <c r="W884" i="19" s="1"/>
  <c r="Y884" i="19" s="1"/>
  <c r="J15" i="18" s="1" a="1"/>
  <c r="J15" i="18" s="1"/>
  <c r="AB860" i="19"/>
  <c r="AB756" i="19"/>
  <c r="AB692" i="19"/>
  <c r="AB580" i="19"/>
  <c r="AB468" i="19"/>
  <c r="P300" i="19"/>
  <c r="W300" i="19" s="1"/>
  <c r="Y300" i="19" s="1"/>
  <c r="AB68" i="19"/>
  <c r="AB52" i="19"/>
  <c r="AB739" i="19"/>
  <c r="AB419" i="19"/>
  <c r="P331" i="19"/>
  <c r="W331" i="19" s="1"/>
  <c r="Y331" i="19" s="1"/>
  <c r="H36" i="18" s="1" a="1"/>
  <c r="H36" i="18" s="1"/>
  <c r="AB299" i="19"/>
  <c r="AB267" i="19"/>
  <c r="P234" i="19"/>
  <c r="W234" i="19" s="1"/>
  <c r="Y234" i="19" s="1"/>
  <c r="W1232" i="19"/>
  <c r="Y1232" i="19" s="1"/>
  <c r="P67" i="18" s="1" a="1"/>
  <c r="P67" i="18" s="1"/>
  <c r="W880" i="19"/>
  <c r="Y880" i="19" s="1"/>
  <c r="F15" i="18" s="1" a="1"/>
  <c r="F15" i="18" s="1"/>
  <c r="AB816" i="19"/>
  <c r="W664" i="19"/>
  <c r="Y664" i="19" s="1"/>
  <c r="R80" i="18" s="1" a="1"/>
  <c r="R80" i="18" s="1"/>
  <c r="W1224" i="19"/>
  <c r="Y1224" i="19" s="1"/>
  <c r="H67" i="18" s="1" a="1"/>
  <c r="H67" i="18" s="1"/>
  <c r="P1512" i="19"/>
  <c r="W1512" i="19" s="1"/>
  <c r="Y1512" i="19" s="1"/>
  <c r="W1496" i="19"/>
  <c r="Y1496" i="19" s="1"/>
  <c r="AB1488" i="19"/>
  <c r="AB1472" i="19"/>
  <c r="W1456" i="19"/>
  <c r="Y1456" i="19" s="1"/>
  <c r="L18" i="18" s="1" a="1"/>
  <c r="L18" i="18" s="1"/>
  <c r="P1432" i="19"/>
  <c r="W1432" i="19" s="1"/>
  <c r="Y1432" i="19" s="1"/>
  <c r="G58" i="18" s="1" a="1"/>
  <c r="G58" i="18" s="1"/>
  <c r="P1368" i="19"/>
  <c r="W1368" i="19" s="1"/>
  <c r="Y1368" i="19" s="1"/>
  <c r="P1344" i="19"/>
  <c r="W1344" i="19" s="1"/>
  <c r="Y1344" i="19" s="1"/>
  <c r="N20" i="11" s="1" a="1"/>
  <c r="N20" i="11" s="1"/>
  <c r="P1336" i="19"/>
  <c r="W1336" i="19" s="1"/>
  <c r="Y1336" i="19" s="1"/>
  <c r="F20" i="11" s="1" a="1"/>
  <c r="F20" i="11" s="1"/>
  <c r="AB1296" i="19"/>
  <c r="P1288" i="19"/>
  <c r="W1288" i="19" s="1"/>
  <c r="Y1288" i="19" s="1"/>
  <c r="AB1280" i="19"/>
  <c r="W1264" i="19"/>
  <c r="Y1264" i="19" s="1"/>
  <c r="AB1248" i="19"/>
  <c r="AB1160" i="19"/>
  <c r="AB1152" i="19"/>
  <c r="AB1144" i="19"/>
  <c r="P1120" i="19"/>
  <c r="W1120" i="19" s="1"/>
  <c r="Y1120" i="19" s="1"/>
  <c r="R57" i="18" s="1" a="1"/>
  <c r="R57" i="18" s="1"/>
  <c r="P1104" i="19"/>
  <c r="W1104" i="19" s="1"/>
  <c r="Y1104" i="19" s="1"/>
  <c r="AB1032" i="19"/>
  <c r="AB1016" i="19"/>
  <c r="AB848" i="19"/>
  <c r="AB776" i="19"/>
  <c r="AB760" i="19"/>
  <c r="P640" i="19"/>
  <c r="W640" i="19" s="1"/>
  <c r="Y640" i="19" s="1"/>
  <c r="W624" i="19"/>
  <c r="Y624" i="19" s="1"/>
  <c r="P608" i="19"/>
  <c r="W608" i="19" s="1"/>
  <c r="Y608" i="19" s="1"/>
  <c r="S20" i="18" s="1" a="1"/>
  <c r="S20" i="18" s="1"/>
  <c r="P584" i="19"/>
  <c r="W584" i="19" s="1"/>
  <c r="Y584" i="19" s="1"/>
  <c r="AB544" i="19"/>
  <c r="AB384" i="19"/>
  <c r="AB376" i="19"/>
  <c r="P288" i="19"/>
  <c r="W288" i="19" s="1"/>
  <c r="Y288" i="19" s="1"/>
  <c r="C4" i="15" s="1" a="1"/>
  <c r="C4" i="15" s="1"/>
  <c r="AB280" i="19"/>
  <c r="W208" i="19"/>
  <c r="Y208" i="19" s="1"/>
  <c r="W200" i="19"/>
  <c r="Y200" i="19" s="1"/>
  <c r="AB192" i="19"/>
  <c r="AB168" i="19"/>
  <c r="AB160" i="19"/>
  <c r="P88" i="19"/>
  <c r="W88" i="19" s="1"/>
  <c r="Y88" i="19" s="1"/>
  <c r="L74" i="18" s="1" a="1"/>
  <c r="L74" i="18" s="1"/>
  <c r="AB64" i="19"/>
  <c r="AB32" i="19"/>
  <c r="P1486" i="19"/>
  <c r="W1486" i="19" s="1"/>
  <c r="Y1486" i="19" s="1"/>
  <c r="AB1318" i="19"/>
  <c r="P1198" i="19"/>
  <c r="W1198" i="19" s="1"/>
  <c r="Y1198" i="19" s="1"/>
  <c r="T27" i="18" s="1" a="1"/>
  <c r="T27" i="18" s="1"/>
  <c r="P1102" i="19"/>
  <c r="W1102" i="19" s="1"/>
  <c r="Y1102" i="19" s="1"/>
  <c r="S37" i="18" s="1" a="1"/>
  <c r="S37" i="18" s="1"/>
  <c r="P918" i="19"/>
  <c r="W918" i="19" s="1"/>
  <c r="Y918" i="19" s="1"/>
  <c r="P862" i="19"/>
  <c r="W862" i="19" s="1"/>
  <c r="Y862" i="19" s="1"/>
  <c r="AB718" i="19"/>
  <c r="AB422" i="19"/>
  <c r="W326" i="19"/>
  <c r="Y326" i="19" s="1"/>
  <c r="P1476" i="19"/>
  <c r="W1476" i="19" s="1"/>
  <c r="Y1476" i="19" s="1"/>
  <c r="M38" i="18" s="1" a="1"/>
  <c r="M38" i="18" s="1"/>
  <c r="W1452" i="19"/>
  <c r="Y1452" i="19" s="1"/>
  <c r="W1348" i="19"/>
  <c r="Y1348" i="19" s="1"/>
  <c r="R20" i="11" s="1" a="1"/>
  <c r="R20" i="11" s="1"/>
  <c r="AB1332" i="19"/>
  <c r="AB1300" i="19"/>
  <c r="AB1284" i="19"/>
  <c r="AB1260" i="19"/>
  <c r="P1244" i="19"/>
  <c r="W1244" i="19" s="1"/>
  <c r="Y1244" i="19" s="1"/>
  <c r="I4" i="11" s="1" a="1"/>
  <c r="I4" i="11" s="1"/>
  <c r="P1204" i="19"/>
  <c r="W1204" i="19" s="1"/>
  <c r="Y1204" i="19" s="1"/>
  <c r="AB1188" i="19"/>
  <c r="AB892" i="19"/>
  <c r="AB804" i="19"/>
  <c r="AB780" i="19"/>
  <c r="AB676" i="19"/>
  <c r="P660" i="19"/>
  <c r="W660" i="19" s="1"/>
  <c r="Y660" i="19" s="1"/>
  <c r="AB612" i="19"/>
  <c r="W564" i="19"/>
  <c r="Y564" i="19" s="1"/>
  <c r="M66" i="18" s="1" a="1"/>
  <c r="M66" i="18" s="1"/>
  <c r="W500" i="19"/>
  <c r="Y500" i="19" s="1"/>
  <c r="F6" i="18" s="1" a="1"/>
  <c r="F6" i="18" s="1"/>
  <c r="AB412" i="19"/>
  <c r="P284" i="19"/>
  <c r="W284" i="19" s="1"/>
  <c r="Y284" i="19" s="1"/>
  <c r="AB244" i="19"/>
  <c r="AB315" i="19"/>
  <c r="AB251" i="19"/>
  <c r="AB195" i="19"/>
  <c r="P27" i="19"/>
  <c r="W27" i="19" s="1"/>
  <c r="Y27" i="19" s="1"/>
  <c r="P586" i="19"/>
  <c r="W586" i="19" s="1"/>
  <c r="Y586" i="19" s="1"/>
  <c r="AB346" i="19"/>
  <c r="AB314" i="19"/>
  <c r="AB98" i="19"/>
  <c r="P66" i="19"/>
  <c r="W66" i="19" s="1"/>
  <c r="Y66" i="19" s="1"/>
  <c r="I54" i="18" s="1" a="1"/>
  <c r="I54" i="18" s="1"/>
  <c r="P1519" i="19"/>
  <c r="W1519" i="19" s="1"/>
  <c r="Y1519" i="19" s="1"/>
  <c r="R78" i="18" s="1" a="1"/>
  <c r="R78" i="18" s="1"/>
  <c r="P1479" i="19"/>
  <c r="W1479" i="19" s="1"/>
  <c r="Y1479" i="19" s="1"/>
  <c r="P38" i="18" s="1" a="1"/>
  <c r="P38" i="18" s="1"/>
  <c r="W1463" i="19"/>
  <c r="Y1463" i="19" s="1"/>
  <c r="S18" i="18" s="1" a="1"/>
  <c r="S18" i="18" s="1"/>
  <c r="AB1311" i="19"/>
  <c r="AB1303" i="19"/>
  <c r="W1255" i="19"/>
  <c r="Y1255" i="19" s="1"/>
  <c r="T4" i="11" s="1" a="1"/>
  <c r="T4" i="11" s="1"/>
  <c r="AB1239" i="19"/>
  <c r="P1207" i="19"/>
  <c r="W1207" i="19" s="1"/>
  <c r="Y1207" i="19" s="1"/>
  <c r="AB1183" i="19"/>
  <c r="W1175" i="19"/>
  <c r="Y1175" i="19" s="1"/>
  <c r="P7" i="18" s="1" a="1"/>
  <c r="P7" i="18" s="1"/>
  <c r="W1143" i="19"/>
  <c r="Y1143" i="19" s="1"/>
  <c r="C36" i="9" s="1" a="1"/>
  <c r="C36" i="9" s="1"/>
  <c r="W1135" i="19"/>
  <c r="Y1135" i="19" s="1"/>
  <c r="AB1135" i="19"/>
  <c r="AB1111" i="19"/>
  <c r="AB1095" i="19"/>
  <c r="P951" i="19"/>
  <c r="W951" i="19" s="1"/>
  <c r="Y951" i="19" s="1"/>
  <c r="T75" i="18" s="1" a="1"/>
  <c r="T75" i="18" s="1"/>
  <c r="W935" i="19"/>
  <c r="Y935" i="19" s="1"/>
  <c r="D75" i="18" s="1" a="1"/>
  <c r="D75" i="18" s="1"/>
  <c r="W927" i="19"/>
  <c r="Y927" i="19" s="1"/>
  <c r="AB911" i="19"/>
  <c r="W903" i="19"/>
  <c r="Y903" i="19" s="1"/>
  <c r="J35" i="18" s="1" a="1"/>
  <c r="J35" i="18" s="1"/>
  <c r="AB839" i="19"/>
  <c r="AB807" i="19"/>
  <c r="AB727" i="19"/>
  <c r="P663" i="19"/>
  <c r="W663" i="19" s="1"/>
  <c r="Y663" i="19" s="1"/>
  <c r="Q80" i="18" s="1" a="1"/>
  <c r="Q80" i="18" s="1"/>
  <c r="W639" i="19"/>
  <c r="Y639" i="19" s="1"/>
  <c r="L60" i="18" s="1" a="1"/>
  <c r="L60" i="18" s="1"/>
  <c r="W583" i="19"/>
  <c r="Y583" i="19" s="1"/>
  <c r="P495" i="19"/>
  <c r="W495" i="19" s="1"/>
  <c r="Y495" i="19" s="1"/>
  <c r="T46" i="18" s="1" a="1"/>
  <c r="T46" i="18" s="1"/>
  <c r="AB431" i="19"/>
  <c r="AB391" i="19"/>
  <c r="P343" i="19"/>
  <c r="W343" i="19" s="1"/>
  <c r="Y343" i="19" s="1"/>
  <c r="T36" i="18" s="1" a="1"/>
  <c r="T36" i="18" s="1"/>
  <c r="AB215" i="19"/>
  <c r="AB151" i="19"/>
  <c r="AB15" i="19"/>
  <c r="AB1406" i="19"/>
  <c r="W1310" i="19"/>
  <c r="Y1310" i="19" s="1"/>
  <c r="AB1286" i="19"/>
  <c r="P1238" i="19"/>
  <c r="W1238" i="19" s="1"/>
  <c r="Y1238" i="19" s="1"/>
  <c r="C4" i="11" s="1" a="1"/>
  <c r="C4" i="11" s="1"/>
  <c r="C11" i="11" s="1"/>
  <c r="AB1166" i="19"/>
  <c r="AB886" i="19"/>
  <c r="AB358" i="19"/>
  <c r="AB310" i="19"/>
  <c r="AB411" i="19"/>
  <c r="AB418" i="19"/>
  <c r="G4" i="16" a="1"/>
  <c r="G4" i="16" s="1"/>
  <c r="W1469" i="19"/>
  <c r="Y1469" i="19" s="1"/>
  <c r="F38" i="18" s="1" a="1"/>
  <c r="F38" i="18" s="1"/>
  <c r="AB1469" i="19"/>
  <c r="AB1461" i="19"/>
  <c r="AB1429" i="19"/>
  <c r="P1405" i="19"/>
  <c r="W1405" i="19" s="1"/>
  <c r="Y1405" i="19" s="1"/>
  <c r="W1397" i="19"/>
  <c r="Y1397" i="19" s="1"/>
  <c r="P1389" i="19"/>
  <c r="W1389" i="19" s="1"/>
  <c r="Y1389" i="19" s="1"/>
  <c r="W1365" i="19"/>
  <c r="Y1365" i="19" s="1"/>
  <c r="AB1357" i="19"/>
  <c r="AB1269" i="19"/>
  <c r="AB1213" i="19"/>
  <c r="AB1205" i="19"/>
  <c r="P1109" i="19"/>
  <c r="W1109" i="19" s="1"/>
  <c r="Y1109" i="19" s="1"/>
  <c r="AB941" i="19"/>
  <c r="AB773" i="19"/>
  <c r="AB749" i="19"/>
  <c r="AB717" i="19"/>
  <c r="AB637" i="19"/>
  <c r="AB629" i="19"/>
  <c r="AB621" i="19"/>
  <c r="P565" i="19"/>
  <c r="W565" i="19" s="1"/>
  <c r="Y565" i="19" s="1"/>
  <c r="N66" i="18" s="1" a="1"/>
  <c r="N66" i="18" s="1"/>
  <c r="W557" i="19"/>
  <c r="Y557" i="19" s="1"/>
  <c r="F66" i="18" s="1" a="1"/>
  <c r="F66" i="18" s="1"/>
  <c r="AB437" i="19"/>
  <c r="AB413" i="19"/>
  <c r="W373" i="19"/>
  <c r="Y373" i="19" s="1"/>
  <c r="W341" i="19"/>
  <c r="Y341" i="19" s="1"/>
  <c r="AB269" i="19"/>
  <c r="P245" i="19"/>
  <c r="W245" i="19" s="1"/>
  <c r="Y245" i="19" s="1"/>
  <c r="AB221" i="19"/>
  <c r="AB61" i="19"/>
  <c r="W1292" i="19"/>
  <c r="Y1292" i="19" s="1"/>
  <c r="AB1108" i="19"/>
  <c r="P604" i="19"/>
  <c r="W604" i="19" s="1"/>
  <c r="Y604" i="19" s="1"/>
  <c r="O20" i="18" s="1" a="1"/>
  <c r="O20" i="18" s="1"/>
  <c r="AB548" i="19"/>
  <c r="AB492" i="19"/>
  <c r="AB380" i="19"/>
  <c r="P292" i="19"/>
  <c r="W292" i="19" s="1"/>
  <c r="Y292" i="19" s="1"/>
  <c r="AB44" i="19"/>
  <c r="AB715" i="19"/>
  <c r="P347" i="19"/>
  <c r="W347" i="19" s="1"/>
  <c r="Y347" i="19" s="1"/>
  <c r="E7" i="15" s="1" a="1"/>
  <c r="E7" i="15" s="1"/>
  <c r="AB75" i="19"/>
  <c r="W19" i="19"/>
  <c r="Y19" i="19" s="1"/>
  <c r="S14" i="18" s="1" a="1"/>
  <c r="S14" i="18" s="1"/>
  <c r="AB562" i="19"/>
  <c r="W218" i="19"/>
  <c r="Y218" i="19" s="1"/>
  <c r="AB114" i="19"/>
  <c r="AB74" i="19"/>
  <c r="AB1507" i="19"/>
  <c r="AB1491" i="19"/>
  <c r="P1491" i="19"/>
  <c r="W1491" i="19" s="1"/>
  <c r="Y1491" i="19" s="1"/>
  <c r="P1459" i="19"/>
  <c r="W1459" i="19" s="1"/>
  <c r="Y1459" i="19" s="1"/>
  <c r="O18" i="18" s="1" a="1"/>
  <c r="O18" i="18" s="1"/>
  <c r="P1427" i="19"/>
  <c r="W1427" i="19" s="1"/>
  <c r="Y1427" i="19" s="1"/>
  <c r="B4" i="16" s="1" a="1"/>
  <c r="B4" i="16" s="1"/>
  <c r="B11" i="16" s="1"/>
  <c r="W1339" i="19"/>
  <c r="Y1339" i="19" s="1"/>
  <c r="I20" i="11" s="1" a="1"/>
  <c r="I20" i="11" s="1"/>
  <c r="AB1259" i="19"/>
  <c r="W1243" i="19"/>
  <c r="Y1243" i="19" s="1"/>
  <c r="H4" i="11" s="1" a="1"/>
  <c r="H4" i="11" s="1"/>
  <c r="AB1235" i="19"/>
  <c r="W1203" i="19"/>
  <c r="Y1203" i="19" s="1"/>
  <c r="F47" i="18" s="1" a="1"/>
  <c r="F47" i="18" s="1"/>
  <c r="P1187" i="19"/>
  <c r="W1187" i="19" s="1"/>
  <c r="Y1187" i="19" s="1"/>
  <c r="I27" i="18" s="1" a="1"/>
  <c r="I27" i="18" s="1"/>
  <c r="AB1179" i="19"/>
  <c r="AB1147" i="19"/>
  <c r="AB1131" i="19"/>
  <c r="P1123" i="19"/>
  <c r="W1123" i="19" s="1"/>
  <c r="Y1123" i="19" s="1"/>
  <c r="AB1059" i="19"/>
  <c r="AB1035" i="19"/>
  <c r="AB1027" i="19"/>
  <c r="P939" i="19"/>
  <c r="W939" i="19" s="1"/>
  <c r="Y939" i="19" s="1"/>
  <c r="H75" i="18" s="1" a="1"/>
  <c r="H75" i="18" s="1"/>
  <c r="AB755" i="19"/>
  <c r="AB523" i="19"/>
  <c r="AB818" i="19"/>
  <c r="AB10" i="19"/>
  <c r="P1490" i="19"/>
  <c r="W1490" i="19" s="1"/>
  <c r="Y1490" i="19" s="1"/>
  <c r="W1458" i="19"/>
  <c r="Y1458" i="19" s="1"/>
  <c r="N18" i="18" s="1" a="1"/>
  <c r="N18" i="18" s="1"/>
  <c r="AB1442" i="19"/>
  <c r="W1418" i="19"/>
  <c r="Y1418" i="19" s="1"/>
  <c r="P1410" i="19"/>
  <c r="W1410" i="19" s="1"/>
  <c r="Y1410" i="19" s="1"/>
  <c r="W1298" i="19"/>
  <c r="Y1298" i="19" s="1"/>
  <c r="P1218" i="19"/>
  <c r="W1218" i="19" s="1"/>
  <c r="Y1218" i="19" s="1"/>
  <c r="AB1194" i="19"/>
  <c r="AB1186" i="19"/>
  <c r="P1170" i="19"/>
  <c r="W1170" i="19" s="1"/>
  <c r="Y1170" i="19" s="1"/>
  <c r="K7" i="18" s="1" a="1"/>
  <c r="K7" i="18" s="1"/>
  <c r="P1162" i="19"/>
  <c r="W1162" i="19" s="1"/>
  <c r="Y1162" i="19" s="1"/>
  <c r="P1122" i="19"/>
  <c r="W1122" i="19" s="1"/>
  <c r="Y1122" i="19" s="1"/>
  <c r="T57" i="18" s="1" a="1"/>
  <c r="T57" i="18" s="1"/>
  <c r="W1106" i="19"/>
  <c r="Y1106" i="19" s="1"/>
  <c r="D57" i="18" s="1" a="1"/>
  <c r="D57" i="18" s="1"/>
  <c r="AB1098" i="19"/>
  <c r="AB1082" i="19"/>
  <c r="AB1026" i="19"/>
  <c r="AB922" i="19"/>
  <c r="AB1481" i="19"/>
  <c r="AB1433" i="19"/>
  <c r="W1393" i="19"/>
  <c r="Y1393" i="19" s="1"/>
  <c r="AB1337" i="19"/>
  <c r="AB1329" i="19"/>
  <c r="AB1273" i="19"/>
  <c r="P1241" i="19"/>
  <c r="W1241" i="19" s="1"/>
  <c r="Y1241" i="19" s="1"/>
  <c r="F4" i="11" s="1" a="1"/>
  <c r="F4" i="11" s="1"/>
  <c r="AB1161" i="19"/>
  <c r="AB1137" i="19"/>
  <c r="AB1129" i="19"/>
  <c r="AB1081" i="19"/>
  <c r="AB1065" i="19"/>
  <c r="AB1001" i="19"/>
  <c r="W929" i="19"/>
  <c r="Y929" i="19" s="1"/>
  <c r="W905" i="19"/>
  <c r="Y905" i="19" s="1"/>
  <c r="L35" i="18" s="1" a="1"/>
  <c r="L35" i="18" s="1"/>
  <c r="AB809" i="19"/>
  <c r="AB801" i="19"/>
  <c r="AB777" i="19"/>
  <c r="AB737" i="19"/>
  <c r="AB713" i="19"/>
  <c r="AB681" i="19"/>
  <c r="W649" i="19"/>
  <c r="Y649" i="19" s="1"/>
  <c r="AB617" i="19"/>
  <c r="AB577" i="19"/>
  <c r="AB529" i="19"/>
  <c r="W521" i="19"/>
  <c r="Y521" i="19" s="1"/>
  <c r="H26" i="18" s="1" a="1"/>
  <c r="H26" i="18" s="1"/>
  <c r="AB505" i="19"/>
  <c r="AB481" i="19"/>
  <c r="W321" i="19"/>
  <c r="Y321" i="19" s="1"/>
  <c r="Q16" i="18" s="1" a="1"/>
  <c r="Q16" i="18" s="1"/>
  <c r="P265" i="19"/>
  <c r="W265" i="19" s="1"/>
  <c r="Y265" i="19" s="1"/>
  <c r="AB241" i="19"/>
  <c r="AB169" i="19"/>
  <c r="AB113" i="19"/>
  <c r="P41" i="19"/>
  <c r="W41" i="19" s="1"/>
  <c r="Y41" i="19" s="1"/>
  <c r="P25" i="19"/>
  <c r="W25" i="19" s="1"/>
  <c r="Y25" i="19" s="1"/>
  <c r="F14" i="18" s="1" a="1"/>
  <c r="F14" i="18" s="1"/>
  <c r="P1470" i="19"/>
  <c r="W1470" i="19" s="1"/>
  <c r="Y1470" i="19" s="1"/>
  <c r="G38" i="18" s="1" a="1"/>
  <c r="G38" i="18" s="1"/>
  <c r="W1398" i="19"/>
  <c r="Y1398" i="19" s="1"/>
  <c r="W1302" i="19"/>
  <c r="Y1302" i="19" s="1"/>
  <c r="AB1278" i="19"/>
  <c r="AB1206" i="19"/>
  <c r="W1158" i="19"/>
  <c r="Y1158" i="19" s="1"/>
  <c r="AB1062" i="19"/>
  <c r="W566" i="19"/>
  <c r="Y566" i="19" s="1"/>
  <c r="O66" i="18" s="1" a="1"/>
  <c r="O66" i="18" s="1"/>
  <c r="AB518" i="19"/>
  <c r="AB438" i="19"/>
  <c r="P246" i="19"/>
  <c r="W246" i="19" s="1"/>
  <c r="Y246" i="19" s="1"/>
  <c r="P198" i="19"/>
  <c r="W198" i="19" s="1"/>
  <c r="Y198" i="19" s="1"/>
  <c r="H52" i="18" s="1" a="1"/>
  <c r="H52" i="18" s="1"/>
  <c r="P1252" i="19"/>
  <c r="W1252" i="19" s="1"/>
  <c r="Y1252" i="19" s="1"/>
  <c r="Q4" i="11" s="1" a="1"/>
  <c r="Q4" i="11" s="1"/>
  <c r="AB900" i="19"/>
  <c r="AB796" i="19"/>
  <c r="W580" i="19"/>
  <c r="Y580" i="19" s="1"/>
  <c r="W508" i="19"/>
  <c r="Y508" i="19" s="1"/>
  <c r="N6" i="18" s="1" a="1"/>
  <c r="N6" i="18" s="1"/>
  <c r="AB396" i="19"/>
  <c r="AB276" i="19"/>
  <c r="P68" i="19"/>
  <c r="W68" i="19" s="1"/>
  <c r="Y68" i="19" s="1"/>
  <c r="K54" i="18" s="1" a="1"/>
  <c r="K54" i="18" s="1"/>
  <c r="AB1011" i="19"/>
  <c r="AB843" i="19"/>
  <c r="AB771" i="19"/>
  <c r="AB699" i="19"/>
  <c r="W659" i="19"/>
  <c r="Y659" i="19" s="1"/>
  <c r="P539" i="19"/>
  <c r="W539" i="19" s="1"/>
  <c r="Y539" i="19" s="1"/>
  <c r="G46" i="18" s="1" a="1"/>
  <c r="G46" i="18" s="1"/>
  <c r="AB499" i="19"/>
  <c r="AB243" i="19"/>
  <c r="P211" i="19"/>
  <c r="W211" i="19" s="1"/>
  <c r="Y211" i="19" s="1"/>
  <c r="AB179" i="19"/>
  <c r="W43" i="19"/>
  <c r="Y43" i="19" s="1"/>
  <c r="E34" i="18" s="1" a="1"/>
  <c r="E34" i="18" s="1"/>
  <c r="AB43" i="19"/>
  <c r="AB482" i="19"/>
  <c r="W354" i="19"/>
  <c r="Y354" i="19" s="1"/>
  <c r="AB322" i="19"/>
  <c r="AB202" i="19"/>
  <c r="AB82" i="19"/>
  <c r="AB1448" i="19"/>
  <c r="AB1384" i="19"/>
  <c r="AB1344" i="19"/>
  <c r="AB1304" i="19"/>
  <c r="AB1288" i="19"/>
  <c r="AB1184" i="19"/>
  <c r="AB1176" i="19"/>
  <c r="AB1136" i="19"/>
  <c r="AB1080" i="19"/>
  <c r="AB1072" i="19"/>
  <c r="AB1064" i="19"/>
  <c r="P1048" i="19"/>
  <c r="W1048" i="19" s="1"/>
  <c r="Y1048" i="19" s="1"/>
  <c r="C20" i="15" s="1" a="1"/>
  <c r="C20" i="15" s="1"/>
  <c r="AB824" i="19"/>
  <c r="AB768" i="19"/>
  <c r="AB752" i="19"/>
  <c r="AB560" i="19"/>
  <c r="AB432" i="19"/>
  <c r="AB416" i="19"/>
  <c r="AB1414" i="19"/>
  <c r="W1318" i="19"/>
  <c r="Y1318" i="19" s="1"/>
  <c r="AB1270" i="19"/>
  <c r="AB1246" i="19"/>
  <c r="AB1078" i="19"/>
  <c r="AB694" i="19"/>
  <c r="AB574" i="19"/>
  <c r="AB494" i="19"/>
  <c r="W278" i="19"/>
  <c r="Y278" i="19" s="1"/>
  <c r="L72" i="18" s="1" a="1"/>
  <c r="L72" i="18" s="1"/>
  <c r="AB254" i="19"/>
  <c r="AB110" i="19"/>
  <c r="AB1500" i="19"/>
  <c r="AB1404" i="19"/>
  <c r="AB1348" i="19"/>
  <c r="W1324" i="19"/>
  <c r="Y1324" i="19" s="1"/>
  <c r="AB1308" i="19"/>
  <c r="W1284" i="19"/>
  <c r="Y1284" i="19" s="1"/>
  <c r="W1268" i="19"/>
  <c r="Y1268" i="19" s="1"/>
  <c r="AB956" i="19"/>
  <c r="AB500" i="19"/>
  <c r="AB36" i="19"/>
  <c r="AB283" i="19"/>
  <c r="W538" i="19"/>
  <c r="Y538" i="19" s="1"/>
  <c r="F46" i="18" s="1" a="1"/>
  <c r="F46" i="18" s="1"/>
  <c r="AB1495" i="19"/>
  <c r="AB1471" i="19"/>
  <c r="AB1431" i="19"/>
  <c r="AB1423" i="19"/>
  <c r="W1407" i="19"/>
  <c r="Y1407" i="19" s="1"/>
  <c r="AB1319" i="19"/>
  <c r="W1303" i="19"/>
  <c r="Y1303" i="19" s="1"/>
  <c r="W1295" i="19"/>
  <c r="Y1295" i="19" s="1"/>
  <c r="W1239" i="19"/>
  <c r="Y1239" i="19" s="1"/>
  <c r="D4" i="11" s="1" a="1"/>
  <c r="D4" i="11" s="1"/>
  <c r="AB1151" i="19"/>
  <c r="AB1023" i="19"/>
  <c r="AB967" i="19"/>
  <c r="W911" i="19"/>
  <c r="Y911" i="19" s="1"/>
  <c r="R35" i="18" s="1" a="1"/>
  <c r="R35" i="18" s="1"/>
  <c r="W879" i="19"/>
  <c r="Y879" i="19" s="1"/>
  <c r="AB703" i="19"/>
  <c r="W591" i="19"/>
  <c r="Y591" i="19" s="1"/>
  <c r="AB567" i="19"/>
  <c r="AB511" i="19"/>
  <c r="AB375" i="19"/>
  <c r="W367" i="19"/>
  <c r="Y367" i="19" s="1"/>
  <c r="F76" i="18" s="1" a="1"/>
  <c r="F76" i="18" s="1"/>
  <c r="AB343" i="19"/>
  <c r="W311" i="19"/>
  <c r="Y311" i="19" s="1"/>
  <c r="G16" i="18" s="1" a="1"/>
  <c r="G16" i="18" s="1"/>
  <c r="AB239" i="19"/>
  <c r="W199" i="19"/>
  <c r="Y199" i="19" s="1"/>
  <c r="AB191" i="19"/>
  <c r="AB79" i="19"/>
  <c r="W71" i="19"/>
  <c r="Y71" i="19" s="1"/>
  <c r="N54" i="18" s="1" a="1"/>
  <c r="N54" i="18" s="1"/>
  <c r="W23" i="19"/>
  <c r="Y23" i="19" s="1"/>
  <c r="D14" i="18" s="1" a="1"/>
  <c r="D14" i="18" s="1"/>
  <c r="AB1430" i="19"/>
  <c r="W1166" i="19"/>
  <c r="Y1166" i="19" s="1"/>
  <c r="P1118" i="19"/>
  <c r="W1118" i="19" s="1"/>
  <c r="Y1118" i="19" s="1"/>
  <c r="P57" i="18" s="1" a="1"/>
  <c r="P57" i="18" s="1"/>
  <c r="AB910" i="19"/>
  <c r="AB654" i="19"/>
  <c r="AB558" i="19"/>
  <c r="W526" i="19"/>
  <c r="Y526" i="19" s="1"/>
  <c r="M26" i="18" s="1" a="1"/>
  <c r="M26" i="18" s="1"/>
  <c r="AB262" i="19"/>
  <c r="AB214" i="19"/>
  <c r="AB190" i="19"/>
  <c r="AB963" i="19"/>
  <c r="AB139" i="19"/>
  <c r="AB850" i="19"/>
  <c r="AB810" i="19"/>
  <c r="AB698" i="19"/>
  <c r="W658" i="19"/>
  <c r="Y658" i="19" s="1"/>
  <c r="L80" i="18" s="1" a="1"/>
  <c r="L80" i="18" s="1"/>
  <c r="W634" i="19"/>
  <c r="Y634" i="19" s="1"/>
  <c r="W362" i="19"/>
  <c r="Y362" i="19" s="1"/>
  <c r="W242" i="19"/>
  <c r="Y242" i="19" s="1"/>
  <c r="P18" i="19"/>
  <c r="W18" i="19" s="1"/>
  <c r="Y18" i="19" s="1"/>
  <c r="P1501" i="19"/>
  <c r="W1501" i="19" s="1"/>
  <c r="Y1501" i="19" s="1"/>
  <c r="W1477" i="19"/>
  <c r="Y1477" i="19" s="1"/>
  <c r="N38" i="18" s="1" a="1"/>
  <c r="N38" i="18" s="1"/>
  <c r="W1429" i="19"/>
  <c r="Y1429" i="19" s="1"/>
  <c r="D4" i="16" s="1" a="1"/>
  <c r="D4" i="16" s="1"/>
  <c r="AB1397" i="19"/>
  <c r="W1373" i="19"/>
  <c r="Y1373" i="19" s="1"/>
  <c r="AB1365" i="19"/>
  <c r="AB1349" i="19"/>
  <c r="AB1309" i="19"/>
  <c r="P1245" i="19"/>
  <c r="W1245" i="19" s="1"/>
  <c r="Y1245" i="19" s="1"/>
  <c r="J4" i="11" s="1" a="1"/>
  <c r="J4" i="11" s="1"/>
  <c r="AB1229" i="19"/>
  <c r="W1189" i="19"/>
  <c r="Y1189" i="19" s="1"/>
  <c r="K27" i="18" s="1" a="1"/>
  <c r="K27" i="18" s="1"/>
  <c r="P1173" i="19"/>
  <c r="W1173" i="19" s="1"/>
  <c r="Y1173" i="19" s="1"/>
  <c r="N7" i="18" s="1" a="1"/>
  <c r="N7" i="18" s="1"/>
  <c r="AB1141" i="19"/>
  <c r="W1141" i="19"/>
  <c r="Y1141" i="19" s="1"/>
  <c r="T77" i="18" s="1" a="1"/>
  <c r="T77" i="18" s="1"/>
  <c r="W1133" i="19"/>
  <c r="Y1133" i="19" s="1"/>
  <c r="L77" i="18" s="1" a="1"/>
  <c r="L77" i="18" s="1"/>
  <c r="W1117" i="19"/>
  <c r="Y1117" i="19" s="1"/>
  <c r="O57" i="18" s="1" a="1"/>
  <c r="O57" i="18" s="1"/>
  <c r="W1093" i="19"/>
  <c r="Y1093" i="19" s="1"/>
  <c r="J37" i="18" s="1" a="1"/>
  <c r="J37" i="18" s="1"/>
  <c r="AB1037" i="19"/>
  <c r="AB1029" i="19"/>
  <c r="AB885" i="19"/>
  <c r="AB869" i="19"/>
  <c r="AB805" i="19"/>
  <c r="AB797" i="19"/>
  <c r="AB741" i="19"/>
  <c r="P661" i="19"/>
  <c r="W661" i="19" s="1"/>
  <c r="Y661" i="19" s="1"/>
  <c r="O80" i="18" s="1" a="1"/>
  <c r="O80" i="18" s="1"/>
  <c r="AB645" i="19"/>
  <c r="AB613" i="19"/>
  <c r="W605" i="19"/>
  <c r="Y605" i="19" s="1"/>
  <c r="W597" i="19"/>
  <c r="Y597" i="19" s="1"/>
  <c r="H20" i="18" s="1" a="1"/>
  <c r="H20" i="18" s="1"/>
  <c r="AB597" i="19"/>
  <c r="AB589" i="19"/>
  <c r="AB541" i="19"/>
  <c r="AB517" i="19"/>
  <c r="P509" i="19"/>
  <c r="W509" i="19" s="1"/>
  <c r="Y509" i="19" s="1"/>
  <c r="O6" i="18" s="1" a="1"/>
  <c r="O6" i="18" s="1"/>
  <c r="AB445" i="19"/>
  <c r="AB389" i="19"/>
  <c r="AB373" i="19"/>
  <c r="AB365" i="19"/>
  <c r="W349" i="19"/>
  <c r="Y349" i="19" s="1"/>
  <c r="AB349" i="19"/>
  <c r="W285" i="19"/>
  <c r="Y285" i="19" s="1"/>
  <c r="S72" i="18" s="1" a="1"/>
  <c r="S72" i="18" s="1"/>
  <c r="P277" i="19"/>
  <c r="W277" i="19" s="1"/>
  <c r="Y277" i="19" s="1"/>
  <c r="K72" i="18" s="1" a="1"/>
  <c r="K72" i="18" s="1"/>
  <c r="P269" i="19"/>
  <c r="W269" i="19" s="1"/>
  <c r="Y269" i="19" s="1"/>
  <c r="AB261" i="19"/>
  <c r="W221" i="19"/>
  <c r="Y221" i="19" s="1"/>
  <c r="L12" i="18" s="1" a="1"/>
  <c r="L12" i="18" s="1"/>
  <c r="AB189" i="19"/>
  <c r="AB109" i="19"/>
  <c r="AB77" i="19"/>
  <c r="AB69" i="19"/>
  <c r="P1428" i="19"/>
  <c r="W1428" i="19" s="1"/>
  <c r="Y1428" i="19" s="1"/>
  <c r="C4" i="16" s="1" a="1"/>
  <c r="C4" i="16" s="1"/>
  <c r="C11" i="16" s="1"/>
  <c r="AB812" i="19"/>
  <c r="AB764" i="19"/>
  <c r="AB404" i="19"/>
  <c r="AB356" i="19"/>
  <c r="AB316" i="19"/>
  <c r="P212" i="19"/>
  <c r="W212" i="19" s="1"/>
  <c r="Y212" i="19" s="1"/>
  <c r="AB156" i="19"/>
  <c r="AB995" i="19"/>
  <c r="W627" i="19"/>
  <c r="Y627" i="19" s="1"/>
  <c r="S40" i="18" s="1" a="1"/>
  <c r="S40" i="18" s="1"/>
  <c r="AB507" i="19"/>
  <c r="AB227" i="19"/>
  <c r="W75" i="19"/>
  <c r="Y75" i="19" s="1"/>
  <c r="AB938" i="19"/>
  <c r="E4" i="16" a="1"/>
  <c r="E4" i="16" s="1"/>
  <c r="AB1467" i="19"/>
  <c r="AB1435" i="19"/>
  <c r="W1411" i="19"/>
  <c r="Y1411" i="19" s="1"/>
  <c r="W1395" i="19"/>
  <c r="Y1395" i="19" s="1"/>
  <c r="W1235" i="19"/>
  <c r="Y1235" i="19" s="1"/>
  <c r="S67" i="18" s="1" a="1"/>
  <c r="S67" i="18" s="1"/>
  <c r="AB1227" i="19"/>
  <c r="AB1139" i="19"/>
  <c r="W1059" i="19"/>
  <c r="Y1059" i="19" s="1"/>
  <c r="AB1003" i="19"/>
  <c r="AB923" i="19"/>
  <c r="AB467" i="19"/>
  <c r="AB746" i="19"/>
  <c r="AB466" i="19"/>
  <c r="AB330" i="19"/>
  <c r="W58" i="19"/>
  <c r="Y58" i="19" s="1"/>
  <c r="T34" i="18" s="1" a="1"/>
  <c r="T34" i="18" s="1"/>
  <c r="AB1498" i="19"/>
  <c r="W1466" i="19"/>
  <c r="Y1466" i="19" s="1"/>
  <c r="W1402" i="19"/>
  <c r="Y1402" i="19" s="1"/>
  <c r="W1266" i="19"/>
  <c r="Y1266" i="19" s="1"/>
  <c r="P1210" i="19"/>
  <c r="W1210" i="19" s="1"/>
  <c r="Y1210" i="19" s="1"/>
  <c r="M47" i="18" s="1" a="1"/>
  <c r="M47" i="18" s="1"/>
  <c r="AB1090" i="19"/>
  <c r="AB1058" i="19"/>
  <c r="AB1010" i="19"/>
  <c r="AB986" i="19"/>
  <c r="P874" i="19"/>
  <c r="W874" i="19" s="1"/>
  <c r="Y874" i="19" s="1"/>
  <c r="S20" i="14" s="1" a="1"/>
  <c r="S20" i="14" s="1"/>
  <c r="AB386" i="19"/>
  <c r="P258" i="19"/>
  <c r="W258" i="19" s="1"/>
  <c r="Y258" i="19" s="1"/>
  <c r="K52" i="18" s="1" a="1"/>
  <c r="K52" i="18" s="1"/>
  <c r="P1513" i="19"/>
  <c r="W1513" i="19" s="1"/>
  <c r="Y1513" i="19" s="1"/>
  <c r="L78" i="18" s="1" a="1"/>
  <c r="L78" i="18" s="1"/>
  <c r="AB1497" i="19"/>
  <c r="P1481" i="19"/>
  <c r="W1481" i="19" s="1"/>
  <c r="Y1481" i="19" s="1"/>
  <c r="R38" i="18" s="1" a="1"/>
  <c r="R38" i="18" s="1"/>
  <c r="W1465" i="19"/>
  <c r="Y1465" i="19" s="1"/>
  <c r="P1433" i="19"/>
  <c r="W1433" i="19" s="1"/>
  <c r="Y1433" i="19" s="1"/>
  <c r="H4" i="16" s="1" a="1"/>
  <c r="H4" i="16" s="1"/>
  <c r="AB1385" i="19"/>
  <c r="P1329" i="19"/>
  <c r="W1329" i="19" s="1"/>
  <c r="Y1329" i="19" s="1"/>
  <c r="AB1321" i="19"/>
  <c r="AB1305" i="19"/>
  <c r="AB1233" i="19"/>
  <c r="W1129" i="19"/>
  <c r="Y1129" i="19" s="1"/>
  <c r="H77" i="18" s="1" a="1"/>
  <c r="H77" i="18" s="1"/>
  <c r="W1121" i="19"/>
  <c r="Y1121" i="19" s="1"/>
  <c r="S57" i="18" s="1" a="1"/>
  <c r="S57" i="18" s="1"/>
  <c r="AB1009" i="19"/>
  <c r="AB985" i="19"/>
  <c r="AB961" i="19"/>
  <c r="AB929" i="19"/>
  <c r="P897" i="19"/>
  <c r="W897" i="19" s="1"/>
  <c r="Y897" i="19" s="1"/>
  <c r="D35" i="18" s="1" a="1"/>
  <c r="D35" i="18" s="1"/>
  <c r="AB849" i="19"/>
  <c r="AB769" i="19"/>
  <c r="AB721" i="19"/>
  <c r="AB689" i="19"/>
  <c r="AB673" i="19"/>
  <c r="AB657" i="19"/>
  <c r="P641" i="19"/>
  <c r="W641" i="19" s="1"/>
  <c r="Y641" i="19" s="1"/>
  <c r="P625" i="19"/>
  <c r="W625" i="19" s="1"/>
  <c r="Y625" i="19" s="1"/>
  <c r="Q40" i="18" s="1" a="1"/>
  <c r="Q40" i="18" s="1"/>
  <c r="AB609" i="19"/>
  <c r="AB593" i="19"/>
  <c r="AB545" i="19"/>
  <c r="P529" i="19"/>
  <c r="W529" i="19" s="1"/>
  <c r="Y529" i="19" s="1"/>
  <c r="P26" i="18" s="1" a="1"/>
  <c r="P26" i="18" s="1"/>
  <c r="P497" i="19"/>
  <c r="W497" i="19" s="1"/>
  <c r="Y497" i="19" s="1"/>
  <c r="AB457" i="19"/>
  <c r="P369" i="19"/>
  <c r="W369" i="19" s="1"/>
  <c r="Y369" i="19" s="1"/>
  <c r="H76" i="18" s="1" a="1"/>
  <c r="H76" i="18" s="1"/>
  <c r="W241" i="19"/>
  <c r="Y241" i="19" s="1"/>
  <c r="AB209" i="19"/>
  <c r="AB161" i="19"/>
  <c r="AB25" i="19"/>
  <c r="AB1398" i="19"/>
  <c r="W926" i="19"/>
  <c r="Y926" i="19" s="1"/>
  <c r="AB638" i="19"/>
  <c r="AB590" i="19"/>
  <c r="AB246" i="19"/>
  <c r="AB30" i="19"/>
  <c r="P1468" i="19"/>
  <c r="W1468" i="19" s="1"/>
  <c r="Y1468" i="19" s="1"/>
  <c r="E38" i="18" s="1" a="1"/>
  <c r="E38" i="18" s="1"/>
  <c r="AB1156" i="19"/>
  <c r="W1124" i="19"/>
  <c r="Y1124" i="19" s="1"/>
  <c r="AB1012" i="19"/>
  <c r="W860" i="19"/>
  <c r="Y860" i="19" s="1"/>
  <c r="E20" i="14" s="1" a="1"/>
  <c r="E20" i="14" s="1"/>
  <c r="P556" i="19"/>
  <c r="W556" i="19" s="1"/>
  <c r="Y556" i="19" s="1"/>
  <c r="E66" i="18" s="1" a="1"/>
  <c r="E66" i="18" s="1"/>
  <c r="AB348" i="19"/>
  <c r="W276" i="19"/>
  <c r="Y276" i="19" s="1"/>
  <c r="AB164" i="19"/>
  <c r="AB132" i="19"/>
  <c r="AB147" i="19"/>
  <c r="AB402" i="19"/>
  <c r="P322" i="19"/>
  <c r="W322" i="19" s="1"/>
  <c r="Y322" i="19" s="1"/>
  <c r="P282" i="19"/>
  <c r="W282" i="19" s="1"/>
  <c r="Y282" i="19" s="1"/>
  <c r="AB234" i="19"/>
  <c r="W82" i="19"/>
  <c r="Y82" i="19" s="1"/>
  <c r="F74" i="18" s="1" a="1"/>
  <c r="F74" i="18" s="1"/>
  <c r="Z23" i="11"/>
  <c r="Z22" i="11"/>
  <c r="Z23" i="10"/>
  <c r="Z22" i="10"/>
  <c r="S60" i="18" l="1" a="1"/>
  <c r="S60" i="18" s="1"/>
  <c r="R52" i="18" a="1"/>
  <c r="R52" i="18" s="1"/>
  <c r="R72" i="18" a="1"/>
  <c r="R72" i="18" s="1"/>
  <c r="R77" i="18" a="1"/>
  <c r="R77" i="18" s="1"/>
  <c r="N60" i="18" a="1"/>
  <c r="N60" i="18" s="1"/>
  <c r="R17" i="18" a="1"/>
  <c r="R17" i="18" s="1"/>
  <c r="S17" i="18" a="1"/>
  <c r="S17" i="18" s="1"/>
  <c r="Q77" i="18" a="1"/>
  <c r="Q77" i="18" s="1"/>
  <c r="R4" i="14" a="1"/>
  <c r="R4" i="14" s="1"/>
  <c r="D66" i="18" a="1"/>
  <c r="D66" i="18" s="1"/>
  <c r="L27" i="18" a="1"/>
  <c r="L27" i="18" s="1"/>
  <c r="M80" i="18" a="1"/>
  <c r="M80" i="18" s="1"/>
  <c r="I38" i="18" a="1"/>
  <c r="I38" i="18" s="1"/>
  <c r="M60" i="18" a="1"/>
  <c r="M60" i="18" s="1"/>
  <c r="F17" i="18" a="1"/>
  <c r="F17" i="18" s="1"/>
  <c r="K4" i="14" a="1"/>
  <c r="K4" i="14" s="1"/>
  <c r="G80" i="18" a="1"/>
  <c r="G80" i="18" s="1"/>
  <c r="T74" i="18" a="1"/>
  <c r="T74" i="18" s="1"/>
  <c r="R40" i="18" a="1"/>
  <c r="R40" i="18" s="1"/>
  <c r="L15" i="18" a="1"/>
  <c r="L15" i="18" s="1"/>
  <c r="T18" i="18" a="1"/>
  <c r="T18" i="18" s="1"/>
  <c r="E4" i="14" a="1"/>
  <c r="E4" i="14" s="1"/>
  <c r="K34" i="18" a="1"/>
  <c r="K34" i="18" s="1"/>
  <c r="H60" i="18" a="1"/>
  <c r="H60" i="18" s="1"/>
  <c r="L26" i="18" a="1"/>
  <c r="L26" i="18" s="1"/>
  <c r="G60" i="18" a="1"/>
  <c r="G60" i="18" s="1"/>
  <c r="P76" i="18" a="1"/>
  <c r="P76" i="18" s="1"/>
  <c r="P78" i="18" a="1"/>
  <c r="P78" i="18" s="1"/>
  <c r="K20" i="18" a="1"/>
  <c r="K20" i="18" s="1"/>
  <c r="E15" i="18" a="1"/>
  <c r="E15" i="18" s="1"/>
  <c r="I15" i="18" a="1"/>
  <c r="I15" i="18" s="1"/>
  <c r="N20" i="18" a="1"/>
  <c r="N20" i="18" s="1"/>
  <c r="F27" i="18" a="1"/>
  <c r="F27" i="18" s="1"/>
  <c r="M5" i="14" a="1"/>
  <c r="M5" i="14" s="1"/>
  <c r="I12" i="18" a="1"/>
  <c r="I12" i="18" s="1"/>
  <c r="N80" i="18" a="1"/>
  <c r="N80" i="18" s="1"/>
  <c r="T20" i="18" a="1"/>
  <c r="T20" i="18" s="1"/>
  <c r="I20" i="14" a="1"/>
  <c r="I20" i="14" s="1"/>
  <c r="I80" i="18" a="1"/>
  <c r="I80" i="18" s="1"/>
  <c r="P6" i="18" a="1"/>
  <c r="P6" i="18" s="1"/>
  <c r="J4" i="14" a="1"/>
  <c r="J4" i="14" s="1"/>
  <c r="L46" i="18" a="1"/>
  <c r="L46" i="18" s="1"/>
  <c r="R12" i="18" a="1"/>
  <c r="R12" i="18" s="1"/>
  <c r="J74" i="18" a="1"/>
  <c r="J74" i="18" s="1"/>
  <c r="M35" i="18" a="1"/>
  <c r="M35" i="18" s="1"/>
  <c r="F26" i="18" a="1"/>
  <c r="F26" i="18" s="1"/>
  <c r="K80" i="18" a="1"/>
  <c r="K80" i="18" s="1"/>
  <c r="O46" i="18" a="1"/>
  <c r="O46" i="18" s="1"/>
  <c r="G40" i="18" a="1"/>
  <c r="G40" i="18" s="1"/>
  <c r="F16" i="18" a="1"/>
  <c r="F16" i="18" s="1"/>
  <c r="G74" i="18" a="1"/>
  <c r="G74" i="18" s="1"/>
  <c r="D67" i="18" a="1"/>
  <c r="D67" i="18" s="1"/>
  <c r="T40" i="18" a="1"/>
  <c r="T40" i="18" s="1"/>
  <c r="K37" i="18" a="1"/>
  <c r="K37" i="18" s="1"/>
  <c r="K6" i="18" a="1"/>
  <c r="K6" i="18" s="1"/>
  <c r="P46" i="18" a="1"/>
  <c r="P46" i="18" s="1"/>
  <c r="I57" i="18" a="1"/>
  <c r="I57" i="18" s="1"/>
  <c r="N72" i="18" a="1"/>
  <c r="N72" i="18" s="1"/>
  <c r="K76" i="18" a="1"/>
  <c r="K76" i="18" s="1"/>
  <c r="T5" i="13" a="1"/>
  <c r="T5" i="13" s="1"/>
  <c r="O76" i="18" a="1"/>
  <c r="O76" i="18" s="1"/>
  <c r="I37" i="18" a="1"/>
  <c r="I37" i="18" s="1"/>
  <c r="M12" i="18" a="1"/>
  <c r="M12" i="18" s="1"/>
  <c r="S4" i="13" a="1"/>
  <c r="S4" i="13" s="1"/>
  <c r="F58" i="18" a="1"/>
  <c r="F58" i="18" s="1"/>
  <c r="R76" i="18" a="1"/>
  <c r="R76" i="18" s="1"/>
  <c r="R4" i="15" a="1"/>
  <c r="R4" i="15" s="1"/>
  <c r="R56" i="18" a="1"/>
  <c r="R56" i="18" s="1"/>
  <c r="J20" i="14" a="1"/>
  <c r="J20" i="14" s="1"/>
  <c r="C78" i="18" a="1"/>
  <c r="C78" i="18" s="1"/>
  <c r="C8" i="16" a="1"/>
  <c r="C8" i="16" s="1"/>
  <c r="C15" i="16" s="1"/>
  <c r="N20" i="9" a="1"/>
  <c r="N20" i="9" s="1"/>
  <c r="B20" i="18" a="1"/>
  <c r="B20" i="18" s="1"/>
  <c r="B21" i="10" a="1"/>
  <c r="B21" i="10" s="1"/>
  <c r="M68" i="18" a="1"/>
  <c r="M68" i="18" s="1"/>
  <c r="M8" i="11" a="1"/>
  <c r="M8" i="11" s="1"/>
  <c r="O55" i="18" a="1"/>
  <c r="O55" i="18" s="1"/>
  <c r="P20" i="15" a="1"/>
  <c r="P20" i="15" s="1"/>
  <c r="G17" i="18" a="1"/>
  <c r="G17" i="18" s="1"/>
  <c r="M58" i="18" a="1"/>
  <c r="M58" i="18" s="1"/>
  <c r="G28" i="18" a="1"/>
  <c r="G28" i="18" s="1"/>
  <c r="G6" i="11" a="1"/>
  <c r="G6" i="11" s="1"/>
  <c r="C69" i="18" a="1"/>
  <c r="C69" i="18" s="1"/>
  <c r="C24" i="11" a="1"/>
  <c r="C24" i="11" s="1"/>
  <c r="M9" i="18" a="1"/>
  <c r="M9" i="18" s="1"/>
  <c r="M21" i="11" a="1"/>
  <c r="M21" i="11" s="1"/>
  <c r="T68" i="18" a="1"/>
  <c r="T68" i="18" s="1"/>
  <c r="T8" i="11" a="1"/>
  <c r="T8" i="11" s="1"/>
  <c r="O36" i="9" a="1"/>
  <c r="O36" i="9" s="1"/>
  <c r="C46" i="18" a="1"/>
  <c r="C46" i="18" s="1"/>
  <c r="C23" i="9" a="1"/>
  <c r="C23" i="9" s="1"/>
  <c r="B9" i="18" a="1"/>
  <c r="B9" i="18" s="1"/>
  <c r="B21" i="11" a="1"/>
  <c r="B21" i="11" s="1"/>
  <c r="B28" i="11" s="1"/>
  <c r="R8" i="18" a="1"/>
  <c r="R8" i="18" s="1"/>
  <c r="R5" i="11" a="1"/>
  <c r="R5" i="11" s="1"/>
  <c r="S4" i="15" a="1"/>
  <c r="S4" i="15" s="1"/>
  <c r="S56" i="18" a="1"/>
  <c r="S56" i="18" s="1"/>
  <c r="E20" i="9" a="1"/>
  <c r="E20" i="9" s="1"/>
  <c r="J38" i="18" a="1"/>
  <c r="J38" i="18" s="1"/>
  <c r="E35" i="18" a="1"/>
  <c r="E35" i="18" s="1"/>
  <c r="J20" i="15" a="1"/>
  <c r="J20" i="15" s="1"/>
  <c r="N36" i="9" a="1"/>
  <c r="N36" i="9" s="1"/>
  <c r="C66" i="18" a="1"/>
  <c r="C66" i="18" s="1"/>
  <c r="C24" i="9" a="1"/>
  <c r="C24" i="9" s="1"/>
  <c r="O52" i="18" a="1"/>
  <c r="O52" i="18" s="1"/>
  <c r="Q4" i="15" a="1"/>
  <c r="Q4" i="15" s="1"/>
  <c r="Q56" i="18" a="1"/>
  <c r="Q56" i="18" s="1"/>
  <c r="G67" i="18" a="1"/>
  <c r="G67" i="18" s="1"/>
  <c r="L49" i="18" a="1"/>
  <c r="L49" i="18" s="1"/>
  <c r="L23" i="11" a="1"/>
  <c r="L23" i="11" s="1"/>
  <c r="J22" i="14" a="1"/>
  <c r="J22" i="14" s="1"/>
  <c r="L24" i="15" a="1"/>
  <c r="L24" i="15" s="1"/>
  <c r="B55" i="18" a="1"/>
  <c r="B55" i="18" s="1"/>
  <c r="B23" i="14" a="1"/>
  <c r="B23" i="14" s="1"/>
  <c r="N37" i="18" a="1"/>
  <c r="N37" i="18" s="1"/>
  <c r="K58" i="18" a="1"/>
  <c r="K58" i="18" s="1"/>
  <c r="H21" i="10" a="1"/>
  <c r="H21" i="10" s="1"/>
  <c r="N21" i="9" a="1"/>
  <c r="N21" i="9" s="1"/>
  <c r="J52" i="18" a="1"/>
  <c r="J52" i="18" s="1"/>
  <c r="I7" i="14" a="1"/>
  <c r="I7" i="14" s="1"/>
  <c r="O8" i="15" a="1"/>
  <c r="O8" i="15" s="1"/>
  <c r="F69" i="18" a="1"/>
  <c r="F69" i="18" s="1"/>
  <c r="F24" i="11" a="1"/>
  <c r="F24" i="11" s="1"/>
  <c r="G5" i="15" a="1"/>
  <c r="G5" i="15" s="1"/>
  <c r="Q8" i="18" a="1"/>
  <c r="Q8" i="18" s="1"/>
  <c r="Q5" i="11" a="1"/>
  <c r="Q5" i="11" s="1"/>
  <c r="R20" i="9" a="1"/>
  <c r="R20" i="9" s="1"/>
  <c r="R74" i="18" a="1"/>
  <c r="R74" i="18" s="1"/>
  <c r="J12" i="18" a="1"/>
  <c r="J12" i="18" s="1"/>
  <c r="K55" i="18" a="1"/>
  <c r="K55" i="18" s="1"/>
  <c r="T26" i="18" a="1"/>
  <c r="T26" i="18" s="1"/>
  <c r="I9" i="18" a="1"/>
  <c r="I9" i="18" s="1"/>
  <c r="I21" i="11" a="1"/>
  <c r="I21" i="11" s="1"/>
  <c r="Q14" i="18" a="1"/>
  <c r="Q14" i="18" s="1"/>
  <c r="G20" i="9" a="1"/>
  <c r="G20" i="9" s="1"/>
  <c r="L58" i="18" a="1"/>
  <c r="L58" i="18" s="1"/>
  <c r="M4" i="13" a="1"/>
  <c r="M4" i="13" s="1"/>
  <c r="M32" i="18" a="1"/>
  <c r="M32" i="18" s="1"/>
  <c r="C38" i="18" a="1"/>
  <c r="C38" i="18" s="1"/>
  <c r="C6" i="16" a="1"/>
  <c r="C6" i="16" s="1"/>
  <c r="C13" i="16" s="1"/>
  <c r="E69" i="18" a="1"/>
  <c r="E69" i="18" s="1"/>
  <c r="E24" i="11" a="1"/>
  <c r="E24" i="11" s="1"/>
  <c r="R54" i="18" a="1"/>
  <c r="R54" i="18" s="1"/>
  <c r="F20" i="9" a="1"/>
  <c r="F20" i="9" s="1"/>
  <c r="C7" i="18" a="1"/>
  <c r="C7" i="18" s="1"/>
  <c r="C37" i="9" a="1"/>
  <c r="C37" i="9" s="1"/>
  <c r="R36" i="18" a="1"/>
  <c r="R36" i="18" s="1"/>
  <c r="G57" i="18" a="1"/>
  <c r="G57" i="18" s="1"/>
  <c r="R49" i="18" a="1"/>
  <c r="R49" i="18" s="1"/>
  <c r="R23" i="11" a="1"/>
  <c r="R23" i="11" s="1"/>
  <c r="H14" i="18" a="1"/>
  <c r="H14" i="18" s="1"/>
  <c r="H18" i="18" a="1"/>
  <c r="H18" i="18" s="1"/>
  <c r="F55" i="18" a="1"/>
  <c r="F55" i="18" s="1"/>
  <c r="K78" i="18" a="1"/>
  <c r="K78" i="18" s="1"/>
  <c r="I49" i="18" a="1"/>
  <c r="I49" i="18" s="1"/>
  <c r="I23" i="11" a="1"/>
  <c r="I23" i="11" s="1"/>
  <c r="M69" i="18" a="1"/>
  <c r="M69" i="18" s="1"/>
  <c r="M24" i="11" a="1"/>
  <c r="M24" i="11" s="1"/>
  <c r="F8" i="18" a="1"/>
  <c r="F8" i="18" s="1"/>
  <c r="F5" i="11" a="1"/>
  <c r="F5" i="11" s="1"/>
  <c r="H20" i="15" a="1"/>
  <c r="H20" i="15" s="1"/>
  <c r="S69" i="18" a="1"/>
  <c r="S69" i="18" s="1"/>
  <c r="S24" i="11" a="1"/>
  <c r="S24" i="11" s="1"/>
  <c r="J67" i="18" a="1"/>
  <c r="J67" i="18" s="1"/>
  <c r="S29" i="18" a="1"/>
  <c r="S29" i="18" s="1"/>
  <c r="S22" i="11" a="1"/>
  <c r="S22" i="11" s="1"/>
  <c r="I4" i="15" a="1"/>
  <c r="I4" i="15" s="1"/>
  <c r="I56" i="18" a="1"/>
  <c r="I56" i="18" s="1"/>
  <c r="I60" i="18" a="1"/>
  <c r="I60" i="18" s="1"/>
  <c r="E52" i="18" a="1"/>
  <c r="E52" i="18" s="1"/>
  <c r="O47" i="18" a="1"/>
  <c r="O47" i="18" s="1"/>
  <c r="S68" i="18" a="1"/>
  <c r="S68" i="18" s="1"/>
  <c r="S8" i="11" a="1"/>
  <c r="S8" i="11" s="1"/>
  <c r="C16" i="18" a="1"/>
  <c r="C16" i="18" s="1"/>
  <c r="C5" i="15" a="1"/>
  <c r="C5" i="15" s="1"/>
  <c r="C12" i="15" s="1"/>
  <c r="T38" i="18" a="1"/>
  <c r="T38" i="18" s="1"/>
  <c r="J75" i="18" a="1"/>
  <c r="J75" i="18" s="1"/>
  <c r="B78" i="18" a="1"/>
  <c r="B78" i="18" s="1"/>
  <c r="B8" i="16" a="1"/>
  <c r="B8" i="16" s="1"/>
  <c r="B15" i="16" s="1"/>
  <c r="P36" i="18" a="1"/>
  <c r="P36" i="18" s="1"/>
  <c r="L48" i="18" a="1"/>
  <c r="L48" i="18" s="1"/>
  <c r="L7" i="11" a="1"/>
  <c r="L7" i="11" s="1"/>
  <c r="J40" i="18" a="1"/>
  <c r="J40" i="18" s="1"/>
  <c r="O36" i="18" a="1"/>
  <c r="O36" i="18" s="1"/>
  <c r="Q48" i="18" a="1"/>
  <c r="Q48" i="18" s="1"/>
  <c r="Q7" i="11" a="1"/>
  <c r="Q7" i="11" s="1"/>
  <c r="E6" i="18" a="1"/>
  <c r="E6" i="18" s="1"/>
  <c r="Q60" i="18" a="1"/>
  <c r="Q60" i="18" s="1"/>
  <c r="O72" i="18" a="1"/>
  <c r="O72" i="18" s="1"/>
  <c r="S80" i="18" a="1"/>
  <c r="S80" i="18" s="1"/>
  <c r="E18" i="18" a="1"/>
  <c r="E18" i="18" s="1"/>
  <c r="R29" i="18" a="1"/>
  <c r="R29" i="18" s="1"/>
  <c r="R22" i="11" a="1"/>
  <c r="R22" i="11" s="1"/>
  <c r="C29" i="18" a="1"/>
  <c r="C29" i="18" s="1"/>
  <c r="C22" i="11" a="1"/>
  <c r="C22" i="11" s="1"/>
  <c r="C29" i="11" s="1"/>
  <c r="S52" i="18" a="1"/>
  <c r="S52" i="18" s="1"/>
  <c r="S16" i="18" a="1"/>
  <c r="S16" i="18" s="1"/>
  <c r="M29" i="18" a="1"/>
  <c r="M29" i="18" s="1"/>
  <c r="M22" i="11" a="1"/>
  <c r="M22" i="11" s="1"/>
  <c r="O16" i="18" a="1"/>
  <c r="O16" i="18" s="1"/>
  <c r="S46" i="18" a="1"/>
  <c r="S46" i="18" s="1"/>
  <c r="D4" i="15" a="1"/>
  <c r="D4" i="15" s="1"/>
  <c r="D56" i="18" a="1"/>
  <c r="D56" i="18" s="1"/>
  <c r="G12" i="18" a="1"/>
  <c r="G12" i="18" s="1"/>
  <c r="N20" i="14" a="1"/>
  <c r="N20" i="14" s="1"/>
  <c r="O20" i="9" a="1"/>
  <c r="O20" i="9" s="1"/>
  <c r="F4" i="15" a="1"/>
  <c r="F4" i="15" s="1"/>
  <c r="F56" i="18" a="1"/>
  <c r="F56" i="18" s="1"/>
  <c r="M46" i="18" a="1"/>
  <c r="M46" i="18" s="1"/>
  <c r="J7" i="18" a="1"/>
  <c r="J7" i="18" s="1"/>
  <c r="O58" i="18" a="1"/>
  <c r="O58" i="18" s="1"/>
  <c r="H27" i="18" a="1"/>
  <c r="H27" i="18" s="1"/>
  <c r="L6" i="18" a="1"/>
  <c r="L6" i="18" s="1"/>
  <c r="B15" i="18" a="1"/>
  <c r="B15" i="18" s="1"/>
  <c r="B21" i="14" a="1"/>
  <c r="B21" i="14" s="1"/>
  <c r="B60" i="18" a="1"/>
  <c r="B60" i="18" s="1"/>
  <c r="B23" i="10" a="1"/>
  <c r="B23" i="10" s="1"/>
  <c r="H35" i="18" a="1"/>
  <c r="H35" i="18" s="1"/>
  <c r="G55" i="18" a="1"/>
  <c r="G55" i="18" s="1"/>
  <c r="M76" i="18" a="1"/>
  <c r="M76" i="18" s="1"/>
  <c r="T24" i="10" a="1"/>
  <c r="T24" i="10" s="1"/>
  <c r="F22" i="9" a="1"/>
  <c r="F22" i="9" s="1"/>
  <c r="I67" i="18" a="1"/>
  <c r="I67" i="18" s="1"/>
  <c r="S5" i="16" a="1"/>
  <c r="S5" i="16" s="1"/>
  <c r="K20" i="14" a="1"/>
  <c r="K20" i="14" s="1"/>
  <c r="T39" i="9" a="1"/>
  <c r="T39" i="9" s="1"/>
  <c r="O5" i="14" a="1"/>
  <c r="O5" i="14" s="1"/>
  <c r="F24" i="9" a="1"/>
  <c r="F24" i="9" s="1"/>
  <c r="T24" i="15" a="1"/>
  <c r="T24" i="15" s="1"/>
  <c r="T21" i="10" a="1"/>
  <c r="T21" i="10" s="1"/>
  <c r="Q23" i="15" a="1"/>
  <c r="Q23" i="15" s="1"/>
  <c r="L4" i="13" a="1"/>
  <c r="L4" i="13" s="1"/>
  <c r="L32" i="18" a="1"/>
  <c r="L32" i="18" s="1"/>
  <c r="N6" i="16" a="1"/>
  <c r="N6" i="16" s="1"/>
  <c r="T21" i="14" a="1"/>
  <c r="T21" i="14" s="1"/>
  <c r="L22" i="14" a="1"/>
  <c r="L22" i="14" s="1"/>
  <c r="Q69" i="18" a="1"/>
  <c r="Q69" i="18" s="1"/>
  <c r="Q24" i="11" a="1"/>
  <c r="Q24" i="11" s="1"/>
  <c r="S22" i="10" a="1"/>
  <c r="S22" i="10" s="1"/>
  <c r="G77" i="18" a="1"/>
  <c r="G77" i="18" s="1"/>
  <c r="E20" i="18" a="1"/>
  <c r="E20" i="18" s="1"/>
  <c r="R23" i="15" a="1"/>
  <c r="R23" i="15" s="1"/>
  <c r="F39" i="9" a="1"/>
  <c r="F39" i="9" s="1"/>
  <c r="F8" i="15" a="1"/>
  <c r="F8" i="15" s="1"/>
  <c r="P20" i="14" a="1"/>
  <c r="P20" i="14" s="1"/>
  <c r="O69" i="18" a="1"/>
  <c r="O69" i="18" s="1"/>
  <c r="O24" i="11" a="1"/>
  <c r="O24" i="11" s="1"/>
  <c r="L14" i="18" a="1"/>
  <c r="L14" i="18" s="1"/>
  <c r="H55" i="18" a="1"/>
  <c r="H55" i="18" s="1"/>
  <c r="G20" i="14" a="1"/>
  <c r="G20" i="14" s="1"/>
  <c r="T66" i="18" a="1"/>
  <c r="T66" i="18" s="1"/>
  <c r="Q54" i="18" a="1"/>
  <c r="Q54" i="18" s="1"/>
  <c r="M20" i="15" a="1"/>
  <c r="M20" i="15" s="1"/>
  <c r="I47" i="18" a="1"/>
  <c r="I47" i="18" s="1"/>
  <c r="I72" i="18" a="1"/>
  <c r="I72" i="18" s="1"/>
  <c r="I20" i="18" a="1"/>
  <c r="I20" i="18" s="1"/>
  <c r="T58" i="18" a="1"/>
  <c r="T58" i="18" s="1"/>
  <c r="S55" i="18" a="1"/>
  <c r="S55" i="18" s="1"/>
  <c r="J72" i="18" a="1"/>
  <c r="J72" i="18" s="1"/>
  <c r="C77" i="18" a="1"/>
  <c r="C77" i="18" s="1"/>
  <c r="C24" i="15" a="1"/>
  <c r="C24" i="15" s="1"/>
  <c r="N55" i="18" a="1"/>
  <c r="N55" i="18" s="1"/>
  <c r="S58" i="18" a="1"/>
  <c r="S58" i="18" s="1"/>
  <c r="C48" i="18" a="1"/>
  <c r="C48" i="18" s="1"/>
  <c r="C7" i="11" a="1"/>
  <c r="C7" i="11" s="1"/>
  <c r="C14" i="11" s="1"/>
  <c r="R4" i="13" a="1"/>
  <c r="R4" i="13" s="1"/>
  <c r="R32" i="18" a="1"/>
  <c r="R32" i="18" s="1"/>
  <c r="L76" i="18" a="1"/>
  <c r="L76" i="18" s="1"/>
  <c r="G47" i="18" a="1"/>
  <c r="G47" i="18" s="1"/>
  <c r="K68" i="18" a="1"/>
  <c r="K68" i="18" s="1"/>
  <c r="K8" i="11" a="1"/>
  <c r="K8" i="11" s="1"/>
  <c r="G18" i="18" a="1"/>
  <c r="G18" i="18" s="1"/>
  <c r="H9" i="18" a="1"/>
  <c r="H9" i="18" s="1"/>
  <c r="H21" i="11" a="1"/>
  <c r="H21" i="11" s="1"/>
  <c r="J18" i="18" a="1"/>
  <c r="J18" i="18" s="1"/>
  <c r="L29" i="18" a="1"/>
  <c r="L29" i="18" s="1"/>
  <c r="L22" i="11" a="1"/>
  <c r="L22" i="11" s="1"/>
  <c r="C75" i="18" a="1"/>
  <c r="C75" i="18" s="1"/>
  <c r="C24" i="14" a="1"/>
  <c r="C24" i="14" s="1"/>
  <c r="C31" i="14" s="1"/>
  <c r="J80" i="18" a="1"/>
  <c r="J80" i="18" s="1"/>
  <c r="Q75" i="18" a="1"/>
  <c r="Q75" i="18" s="1"/>
  <c r="G36" i="9" a="1"/>
  <c r="G36" i="9" s="1"/>
  <c r="M28" i="18" a="1"/>
  <c r="M28" i="18" s="1"/>
  <c r="M6" i="11" a="1"/>
  <c r="M6" i="11" s="1"/>
  <c r="F28" i="18" a="1"/>
  <c r="F28" i="18" s="1"/>
  <c r="F6" i="11" a="1"/>
  <c r="F6" i="11" s="1"/>
  <c r="O12" i="18" a="1"/>
  <c r="O12" i="18" s="1"/>
  <c r="C28" i="18" a="1"/>
  <c r="C28" i="18" s="1"/>
  <c r="C6" i="11" a="1"/>
  <c r="C6" i="11" s="1"/>
  <c r="C13" i="11" s="1"/>
  <c r="C11" i="13"/>
  <c r="K36" i="9" a="1"/>
  <c r="K36" i="9" s="1"/>
  <c r="L9" i="18" a="1"/>
  <c r="L9" i="18" s="1"/>
  <c r="L21" i="11" a="1"/>
  <c r="L21" i="11" s="1"/>
  <c r="D78" i="18" a="1"/>
  <c r="D78" i="18" s="1"/>
  <c r="J76" i="18" a="1"/>
  <c r="J76" i="18" s="1"/>
  <c r="N78" i="18" a="1"/>
  <c r="N78" i="18" s="1"/>
  <c r="C40" i="18" a="1"/>
  <c r="C40" i="18" s="1"/>
  <c r="C22" i="10" a="1"/>
  <c r="C22" i="10" s="1"/>
  <c r="N4" i="15" a="1"/>
  <c r="N4" i="15" s="1"/>
  <c r="N56" i="18" a="1"/>
  <c r="N56" i="18" s="1"/>
  <c r="J14" i="18" a="1"/>
  <c r="J14" i="18" s="1"/>
  <c r="Q35" i="18" a="1"/>
  <c r="Q35" i="18" s="1"/>
  <c r="B76" i="18" a="1"/>
  <c r="B76" i="18" s="1"/>
  <c r="B8" i="15" a="1"/>
  <c r="B8" i="15" s="1"/>
  <c r="N17" i="18" a="1"/>
  <c r="N17" i="18" s="1"/>
  <c r="O4" i="13" a="1"/>
  <c r="O4" i="13" s="1"/>
  <c r="O32" i="18" a="1"/>
  <c r="O32" i="18" s="1"/>
  <c r="Q20" i="15" a="1"/>
  <c r="Q20" i="15" s="1"/>
  <c r="T9" i="18" a="1"/>
  <c r="T9" i="18" s="1"/>
  <c r="T21" i="11" a="1"/>
  <c r="T21" i="11" s="1"/>
  <c r="E8" i="18" a="1"/>
  <c r="E8" i="18" s="1"/>
  <c r="E5" i="11" a="1"/>
  <c r="E5" i="11" s="1"/>
  <c r="C32" i="18" a="1"/>
  <c r="C32" i="18" s="1"/>
  <c r="C6" i="13" a="1"/>
  <c r="C6" i="13" s="1"/>
  <c r="C13" i="13" s="1"/>
  <c r="P16" i="18" a="1"/>
  <c r="P16" i="18" s="1"/>
  <c r="E26" i="18" a="1"/>
  <c r="E26" i="18" s="1"/>
  <c r="P69" i="18" a="1"/>
  <c r="P69" i="18" s="1"/>
  <c r="P24" i="11" a="1"/>
  <c r="P24" i="11" s="1"/>
  <c r="I77" i="18" a="1"/>
  <c r="I77" i="18" s="1"/>
  <c r="P49" i="18" a="1"/>
  <c r="P49" i="18" s="1"/>
  <c r="P23" i="11" a="1"/>
  <c r="P23" i="11" s="1"/>
  <c r="C55" i="18" a="1"/>
  <c r="C55" i="18" s="1"/>
  <c r="C23" i="14" a="1"/>
  <c r="C23" i="14" s="1"/>
  <c r="C30" i="14" s="1"/>
  <c r="I4" i="13" a="1"/>
  <c r="I4" i="13" s="1"/>
  <c r="I32" i="18" a="1"/>
  <c r="I32" i="18" s="1"/>
  <c r="T6" i="18" a="1"/>
  <c r="T6" i="18" s="1"/>
  <c r="P4" i="15" a="1"/>
  <c r="P4" i="15" s="1"/>
  <c r="P56" i="18" a="1"/>
  <c r="P56" i="18" s="1"/>
  <c r="G29" i="18" a="1"/>
  <c r="G29" i="18" s="1"/>
  <c r="G22" i="11" a="1"/>
  <c r="G22" i="11" s="1"/>
  <c r="P4" i="14" a="1"/>
  <c r="P4" i="14" s="1"/>
  <c r="P27" i="18" a="1"/>
  <c r="P27" i="18" s="1"/>
  <c r="J29" i="18" a="1"/>
  <c r="J29" i="18" s="1"/>
  <c r="J22" i="11" a="1"/>
  <c r="J22" i="11" s="1"/>
  <c r="N46" i="18" a="1"/>
  <c r="N46" i="18" s="1"/>
  <c r="Q15" i="18" a="1"/>
  <c r="Q15" i="18" s="1"/>
  <c r="B16" i="18" a="1"/>
  <c r="B16" i="18" s="1"/>
  <c r="B5" i="15" a="1"/>
  <c r="B5" i="15" s="1"/>
  <c r="B12" i="15" s="1"/>
  <c r="T55" i="18" a="1"/>
  <c r="T55" i="18" s="1"/>
  <c r="R60" i="18" a="1"/>
  <c r="R60" i="18" s="1"/>
  <c r="M55" i="18" a="1"/>
  <c r="M55" i="18" s="1"/>
  <c r="L36" i="9" a="1"/>
  <c r="L36" i="9" s="1"/>
  <c r="O67" i="18" a="1"/>
  <c r="O67" i="18" s="1"/>
  <c r="H38" i="18" a="1"/>
  <c r="H38" i="18" s="1"/>
  <c r="K77" i="18" a="1"/>
  <c r="K77" i="18" s="1"/>
  <c r="H68" i="18" a="1"/>
  <c r="H68" i="18" s="1"/>
  <c r="H8" i="11" a="1"/>
  <c r="H8" i="11" s="1"/>
  <c r="G8" i="18" a="1"/>
  <c r="G8" i="18" s="1"/>
  <c r="G5" i="11" a="1"/>
  <c r="G5" i="11" s="1"/>
  <c r="J27" i="18" a="1"/>
  <c r="J27" i="18" s="1"/>
  <c r="M15" i="18" a="1"/>
  <c r="M15" i="18" s="1"/>
  <c r="T23" i="15" a="1"/>
  <c r="T23" i="15" s="1"/>
  <c r="D46" i="18" a="1"/>
  <c r="D46" i="18" s="1"/>
  <c r="L22" i="9" a="1"/>
  <c r="L22" i="9" s="1"/>
  <c r="N39" i="9" a="1"/>
  <c r="N39" i="9" s="1"/>
  <c r="K39" i="9" a="1"/>
  <c r="K39" i="9" s="1"/>
  <c r="I21" i="9" a="1"/>
  <c r="I21" i="9" s="1"/>
  <c r="S5" i="15" a="1"/>
  <c r="S5" i="15" s="1"/>
  <c r="D23" i="9" a="1"/>
  <c r="D23" i="9" s="1"/>
  <c r="M8" i="16" a="1"/>
  <c r="M8" i="16" s="1"/>
  <c r="G69" i="18" a="1"/>
  <c r="G69" i="18" s="1"/>
  <c r="G24" i="11" a="1"/>
  <c r="G24" i="11" s="1"/>
  <c r="I40" i="18" a="1"/>
  <c r="I40" i="18" s="1"/>
  <c r="J20" i="18" a="1"/>
  <c r="J20" i="18" s="1"/>
  <c r="S78" i="18" a="1"/>
  <c r="S78" i="18" s="1"/>
  <c r="F9" i="18" a="1"/>
  <c r="F9" i="18" s="1"/>
  <c r="G49" i="18" a="1"/>
  <c r="G49" i="18" s="1"/>
  <c r="I28" i="18" a="1"/>
  <c r="I28" i="18" s="1"/>
  <c r="Q26" i="18" a="1"/>
  <c r="Q26" i="18" s="1"/>
  <c r="S8" i="18" a="1"/>
  <c r="S8" i="18" s="1"/>
  <c r="P68" i="18" a="1"/>
  <c r="P68" i="18" s="1"/>
  <c r="P8" i="11" a="1"/>
  <c r="P8" i="11" s="1"/>
  <c r="Q29" i="18" a="1"/>
  <c r="Q29" i="18" s="1"/>
  <c r="Q22" i="11" a="1"/>
  <c r="Q22" i="11" s="1"/>
  <c r="E48" i="18" a="1"/>
  <c r="E48" i="18" s="1"/>
  <c r="E7" i="11" a="1"/>
  <c r="E7" i="11" s="1"/>
  <c r="P72" i="18" a="1"/>
  <c r="P72" i="18" s="1"/>
  <c r="B38" i="18" a="1"/>
  <c r="B38" i="18" s="1"/>
  <c r="B6" i="16" a="1"/>
  <c r="B6" i="16" s="1"/>
  <c r="B13" i="16" s="1"/>
  <c r="K48" i="18" a="1"/>
  <c r="K48" i="18" s="1"/>
  <c r="K7" i="11" a="1"/>
  <c r="K7" i="11" s="1"/>
  <c r="F36" i="9" a="1"/>
  <c r="F36" i="9" s="1"/>
  <c r="J48" i="18" a="1"/>
  <c r="J48" i="18" s="1"/>
  <c r="J7" i="11" a="1"/>
  <c r="J7" i="11" s="1"/>
  <c r="F49" i="18" a="1"/>
  <c r="F49" i="18" s="1"/>
  <c r="F23" i="11" a="1"/>
  <c r="F23" i="11" s="1"/>
  <c r="H58" i="18" a="1"/>
  <c r="H58" i="18" s="1"/>
  <c r="I58" i="18" a="1"/>
  <c r="I58" i="18" s="1"/>
  <c r="S28" i="18" a="1"/>
  <c r="S28" i="18" s="1"/>
  <c r="S6" i="11" a="1"/>
  <c r="S6" i="11" s="1"/>
  <c r="J47" i="18" a="1"/>
  <c r="J47" i="18" s="1"/>
  <c r="D20" i="14" a="1"/>
  <c r="D20" i="14" s="1"/>
  <c r="C11" i="15"/>
  <c r="J36" i="9" a="1"/>
  <c r="J36" i="9" s="1"/>
  <c r="S9" i="18" a="1"/>
  <c r="S9" i="18" s="1"/>
  <c r="S21" i="11" a="1"/>
  <c r="S21" i="11" s="1"/>
  <c r="C27" i="18" a="1"/>
  <c r="C27" i="18" s="1"/>
  <c r="C38" i="9" a="1"/>
  <c r="C38" i="9" s="1"/>
  <c r="I69" i="18" a="1"/>
  <c r="I69" i="18" s="1"/>
  <c r="I24" i="11" a="1"/>
  <c r="I24" i="11" s="1"/>
  <c r="R58" i="18" a="1"/>
  <c r="R58" i="18" s="1"/>
  <c r="I52" i="18" a="1"/>
  <c r="I52" i="18" s="1"/>
  <c r="C47" i="18" a="1"/>
  <c r="C47" i="18" s="1"/>
  <c r="C39" i="9" a="1"/>
  <c r="C39" i="9" s="1"/>
  <c r="E9" i="18" a="1"/>
  <c r="E9" i="18" s="1"/>
  <c r="E21" i="11" a="1"/>
  <c r="E21" i="11" s="1"/>
  <c r="T14" i="18" a="1"/>
  <c r="T14" i="18" s="1"/>
  <c r="B32" i="18" a="1"/>
  <c r="B32" i="18" s="1"/>
  <c r="B6" i="13" a="1"/>
  <c r="B6" i="13" s="1"/>
  <c r="B13" i="13" s="1"/>
  <c r="P8" i="18" a="1"/>
  <c r="P8" i="18" s="1"/>
  <c r="P5" i="11" a="1"/>
  <c r="P5" i="11" s="1"/>
  <c r="T48" i="18" a="1"/>
  <c r="T48" i="18" s="1"/>
  <c r="T7" i="11" a="1"/>
  <c r="T7" i="11" s="1"/>
  <c r="M4" i="15" a="1"/>
  <c r="M4" i="15" s="1"/>
  <c r="M56" i="18" a="1"/>
  <c r="M56" i="18" s="1"/>
  <c r="B29" i="18" a="1"/>
  <c r="B29" i="18" s="1"/>
  <c r="B22" i="11" a="1"/>
  <c r="B22" i="11" s="1"/>
  <c r="B29" i="11" s="1"/>
  <c r="K4" i="13" a="1"/>
  <c r="K4" i="13" s="1"/>
  <c r="K32" i="18" a="1"/>
  <c r="K32" i="18" s="1"/>
  <c r="K20" i="9" a="1"/>
  <c r="K20" i="9" s="1"/>
  <c r="B11" i="13"/>
  <c r="R36" i="9" a="1"/>
  <c r="R36" i="9" s="1"/>
  <c r="B27" i="18" a="1"/>
  <c r="B27" i="18" s="1"/>
  <c r="B38" i="9" a="1"/>
  <c r="B38" i="9" s="1"/>
  <c r="T20" i="14" a="1"/>
  <c r="T20" i="14" s="1"/>
  <c r="R28" i="18" a="1"/>
  <c r="R28" i="18" s="1"/>
  <c r="R6" i="11" a="1"/>
  <c r="R6" i="11" s="1"/>
  <c r="M6" i="18" a="1"/>
  <c r="M6" i="18" s="1"/>
  <c r="J9" i="18" a="1"/>
  <c r="J9" i="18" s="1"/>
  <c r="J21" i="11" a="1"/>
  <c r="J21" i="11" s="1"/>
  <c r="M52" i="18" a="1"/>
  <c r="M52" i="18" s="1"/>
  <c r="K8" i="18" a="1"/>
  <c r="K8" i="18" s="1"/>
  <c r="K5" i="11" a="1"/>
  <c r="K5" i="11" s="1"/>
  <c r="M40" i="18" a="1"/>
  <c r="M40" i="18" s="1"/>
  <c r="B75" i="18" a="1"/>
  <c r="B75" i="18" s="1"/>
  <c r="B24" i="14" a="1"/>
  <c r="B24" i="14" s="1"/>
  <c r="D77" i="18" a="1"/>
  <c r="D77" i="18" s="1"/>
  <c r="M27" i="18" a="1"/>
  <c r="M27" i="18" s="1"/>
  <c r="H48" i="18" a="1"/>
  <c r="H48" i="18" s="1"/>
  <c r="H7" i="11" a="1"/>
  <c r="H7" i="11" s="1"/>
  <c r="Q9" i="18" a="1"/>
  <c r="Q9" i="18" s="1"/>
  <c r="Q21" i="11" a="1"/>
  <c r="Q21" i="11" s="1"/>
  <c r="E60" i="18" a="1"/>
  <c r="E60" i="18" s="1"/>
  <c r="C9" i="18" a="1"/>
  <c r="C9" i="18" s="1"/>
  <c r="C21" i="11" a="1"/>
  <c r="C21" i="11" s="1"/>
  <c r="C28" i="11" s="1"/>
  <c r="R55" i="18" a="1"/>
  <c r="R55" i="18" s="1"/>
  <c r="H28" i="18" a="1"/>
  <c r="H28" i="18" s="1"/>
  <c r="H6" i="11" a="1"/>
  <c r="H6" i="11" s="1"/>
  <c r="T69" i="18" a="1"/>
  <c r="T69" i="18" s="1"/>
  <c r="T24" i="11" a="1"/>
  <c r="T24" i="11" s="1"/>
  <c r="O60" i="18" a="1"/>
  <c r="O60" i="18" s="1"/>
  <c r="C12" i="14"/>
  <c r="C11" i="14"/>
  <c r="J54" i="18" a="1"/>
  <c r="J54" i="18" s="1"/>
  <c r="F8" i="16" a="1"/>
  <c r="F8" i="16" s="1"/>
  <c r="I22" i="14" a="1"/>
  <c r="I22" i="14" s="1"/>
  <c r="D7" i="15" a="1"/>
  <c r="D7" i="15" s="1"/>
  <c r="G23" i="15" a="1"/>
  <c r="G23" i="15" s="1"/>
  <c r="E40" i="18" a="1"/>
  <c r="E40" i="18" s="1"/>
  <c r="S47" i="18" a="1"/>
  <c r="S47" i="18" s="1"/>
  <c r="N23" i="10" a="1"/>
  <c r="N23" i="10" s="1"/>
  <c r="C20" i="18" a="1"/>
  <c r="C20" i="18" s="1"/>
  <c r="C21" i="10" a="1"/>
  <c r="C21" i="10" s="1"/>
  <c r="F6" i="16" a="1"/>
  <c r="F6" i="16" s="1"/>
  <c r="J38" i="9" a="1"/>
  <c r="J38" i="9" s="1"/>
  <c r="Q49" i="18" a="1"/>
  <c r="Q49" i="18" s="1"/>
  <c r="Q23" i="11" a="1"/>
  <c r="Q23" i="11" s="1"/>
  <c r="D8" i="16" a="1"/>
  <c r="D8" i="16" s="1"/>
  <c r="L8" i="14" a="1"/>
  <c r="L8" i="14" s="1"/>
  <c r="K24" i="14" a="1"/>
  <c r="K24" i="14" s="1"/>
  <c r="M20" i="14" a="1"/>
  <c r="M20" i="14" s="1"/>
  <c r="I7" i="18" a="1"/>
  <c r="I7" i="18" s="1"/>
  <c r="E7" i="18" a="1"/>
  <c r="E7" i="18" s="1"/>
  <c r="E36" i="18" a="1"/>
  <c r="E36" i="18" s="1"/>
  <c r="B66" i="18" a="1"/>
  <c r="B66" i="18" s="1"/>
  <c r="G14" i="18" a="1"/>
  <c r="G14" i="18" s="1"/>
  <c r="O9" i="18" a="1"/>
  <c r="O9" i="18" s="1"/>
  <c r="C14" i="18" a="1"/>
  <c r="C14" i="18" s="1"/>
  <c r="D37" i="18" a="1"/>
  <c r="D37" i="18" s="1"/>
  <c r="Q18" i="18" a="1"/>
  <c r="Q18" i="18" s="1"/>
  <c r="M7" i="18" a="1"/>
  <c r="M7" i="18" s="1"/>
  <c r="R16" i="18" a="1"/>
  <c r="R16" i="18" s="1"/>
  <c r="S36" i="9" a="1"/>
  <c r="S36" i="9" s="1"/>
  <c r="C72" i="18" a="1"/>
  <c r="C72" i="18" s="1"/>
  <c r="C8" i="13" a="1"/>
  <c r="C8" i="13" s="1"/>
  <c r="C15" i="13" s="1"/>
  <c r="P20" i="18" a="1"/>
  <c r="P20" i="18" s="1"/>
  <c r="N4" i="13" a="1"/>
  <c r="N4" i="13" s="1"/>
  <c r="N32" i="18" a="1"/>
  <c r="N32" i="18" s="1"/>
  <c r="K49" i="18" a="1"/>
  <c r="K49" i="18" s="1"/>
  <c r="K23" i="11" a="1"/>
  <c r="K23" i="11" s="1"/>
  <c r="L20" i="14" a="1"/>
  <c r="L20" i="14" s="1"/>
  <c r="C36" i="18" a="1"/>
  <c r="C36" i="18" s="1"/>
  <c r="C6" i="15" a="1"/>
  <c r="C6" i="15" s="1"/>
  <c r="C13" i="15" s="1"/>
  <c r="G35" i="18" a="1"/>
  <c r="G35" i="18" s="1"/>
  <c r="T54" i="18" a="1"/>
  <c r="T54" i="18" s="1"/>
  <c r="I20" i="9" a="1"/>
  <c r="I20" i="9" s="1"/>
  <c r="E55" i="18" a="1"/>
  <c r="E55" i="18" s="1"/>
  <c r="Q52" i="18" a="1"/>
  <c r="Q52" i="18" s="1"/>
  <c r="C8" i="18" a="1"/>
  <c r="C8" i="18" s="1"/>
  <c r="C5" i="11" a="1"/>
  <c r="C5" i="11" s="1"/>
  <c r="C12" i="11" s="1"/>
  <c r="M8" i="18" a="1"/>
  <c r="M8" i="18" s="1"/>
  <c r="M5" i="11" a="1"/>
  <c r="M5" i="11" s="1"/>
  <c r="M16" i="18" a="1"/>
  <c r="M16" i="18" s="1"/>
  <c r="H4" i="15" a="1"/>
  <c r="H4" i="15" s="1"/>
  <c r="H56" i="18" a="1"/>
  <c r="H56" i="18" s="1"/>
  <c r="Q68" i="18" a="1"/>
  <c r="Q68" i="18" s="1"/>
  <c r="Q8" i="11" a="1"/>
  <c r="Q8" i="11" s="1"/>
  <c r="P74" i="18" a="1"/>
  <c r="P74" i="18" s="1"/>
  <c r="H12" i="18" a="1"/>
  <c r="H12" i="18" s="1"/>
  <c r="G15" i="18" a="1"/>
  <c r="G15" i="18" s="1"/>
  <c r="I29" i="18" a="1"/>
  <c r="I29" i="18" s="1"/>
  <c r="I22" i="11" a="1"/>
  <c r="I22" i="11" s="1"/>
  <c r="G37" i="18" a="1"/>
  <c r="G37" i="18" s="1"/>
  <c r="C67" i="18" a="1"/>
  <c r="C67" i="18" s="1"/>
  <c r="C40" i="9" a="1"/>
  <c r="C40" i="9" s="1"/>
  <c r="K26" i="18" a="1"/>
  <c r="K26" i="18" s="1"/>
  <c r="L54" i="18" a="1"/>
  <c r="L54" i="18" s="1"/>
  <c r="O8" i="18" a="1"/>
  <c r="O8" i="18" s="1"/>
  <c r="O5" i="11" a="1"/>
  <c r="O5" i="11" s="1"/>
  <c r="S20" i="9" a="1"/>
  <c r="S20" i="9" s="1"/>
  <c r="L75" i="18" a="1"/>
  <c r="L75" i="18" s="1"/>
  <c r="R20" i="14" a="1"/>
  <c r="R20" i="14" s="1"/>
  <c r="B58" i="18" a="1"/>
  <c r="B58" i="18" s="1"/>
  <c r="B7" i="16" a="1"/>
  <c r="B7" i="16" s="1"/>
  <c r="B14" i="16" s="1"/>
  <c r="D4" i="13" a="1"/>
  <c r="D4" i="13" s="1"/>
  <c r="D32" i="18" a="1"/>
  <c r="D32" i="18" s="1"/>
  <c r="I68" i="18" a="1"/>
  <c r="I68" i="18" s="1"/>
  <c r="I8" i="11" a="1"/>
  <c r="I8" i="11" s="1"/>
  <c r="E68" i="18" a="1"/>
  <c r="E68" i="18" s="1"/>
  <c r="E8" i="11" a="1"/>
  <c r="E8" i="11" s="1"/>
  <c r="E28" i="18" a="1"/>
  <c r="E28" i="18" s="1"/>
  <c r="E6" i="11" a="1"/>
  <c r="E6" i="11" s="1"/>
  <c r="K38" i="18" a="1"/>
  <c r="K38" i="18" s="1"/>
  <c r="D68" i="18" a="1"/>
  <c r="D68" i="18" s="1"/>
  <c r="D8" i="11" a="1"/>
  <c r="D8" i="11" s="1"/>
  <c r="S75" i="18" a="1"/>
  <c r="S75" i="18" s="1"/>
  <c r="C56" i="18" a="1"/>
  <c r="C56" i="18" s="1"/>
  <c r="C7" i="15" a="1"/>
  <c r="C7" i="15" s="1"/>
  <c r="C14" i="15" s="1"/>
  <c r="E46" i="18" a="1"/>
  <c r="E46" i="18" s="1"/>
  <c r="T78" i="18" a="1"/>
  <c r="T78" i="18" s="1"/>
  <c r="K20" i="15" a="1"/>
  <c r="K20" i="15" s="1"/>
  <c r="H4" i="14" a="1"/>
  <c r="H4" i="14" s="1"/>
  <c r="J60" i="18" a="1"/>
  <c r="J60" i="18" s="1"/>
  <c r="Q4" i="14" a="1"/>
  <c r="Q4" i="14" s="1"/>
  <c r="R20" i="18" a="1"/>
  <c r="R20" i="18" s="1"/>
  <c r="J78" i="18" a="1"/>
  <c r="J78" i="18" s="1"/>
  <c r="P48" i="18" a="1"/>
  <c r="P48" i="18" s="1"/>
  <c r="P7" i="11" a="1"/>
  <c r="P7" i="11" s="1"/>
  <c r="C49" i="18" a="1"/>
  <c r="C49" i="18" s="1"/>
  <c r="C23" i="11" a="1"/>
  <c r="C23" i="11" s="1"/>
  <c r="C30" i="11" s="1"/>
  <c r="S35" i="18" a="1"/>
  <c r="S35" i="18" s="1"/>
  <c r="K9" i="18" a="1"/>
  <c r="K9" i="18" s="1"/>
  <c r="K21" i="11" a="1"/>
  <c r="K21" i="11" s="1"/>
  <c r="B6" i="18" a="1"/>
  <c r="B6" i="18" s="1"/>
  <c r="B21" i="9" a="1"/>
  <c r="B21" i="9" s="1"/>
  <c r="P12" i="18" a="1"/>
  <c r="P12" i="18" s="1"/>
  <c r="P28" i="18" a="1"/>
  <c r="P28" i="18" s="1"/>
  <c r="P6" i="11" a="1"/>
  <c r="P6" i="11" s="1"/>
  <c r="D6" i="18" a="1"/>
  <c r="D6" i="18" s="1"/>
  <c r="H20" i="14" a="1"/>
  <c r="H20" i="14" s="1"/>
  <c r="P58" i="18" a="1"/>
  <c r="P58" i="18" s="1"/>
  <c r="H8" i="18" a="1"/>
  <c r="H8" i="18" s="1"/>
  <c r="H5" i="11" a="1"/>
  <c r="H5" i="11" s="1"/>
  <c r="N28" i="18" a="1"/>
  <c r="N28" i="18" s="1"/>
  <c r="N6" i="11" a="1"/>
  <c r="N6" i="11" s="1"/>
  <c r="Q72" i="18" a="1"/>
  <c r="Q72" i="18" s="1"/>
  <c r="K12" i="18" a="1"/>
  <c r="K12" i="18" s="1"/>
  <c r="R46" i="18" a="1"/>
  <c r="R46" i="18" s="1"/>
  <c r="F23" i="14" a="1"/>
  <c r="F23" i="14" s="1"/>
  <c r="N48" i="18" a="1"/>
  <c r="N48" i="18" s="1"/>
  <c r="N7" i="11" a="1"/>
  <c r="N7" i="11" s="1"/>
  <c r="O39" i="9" a="1"/>
  <c r="O39" i="9" s="1"/>
  <c r="N8" i="15" a="1"/>
  <c r="N8" i="15" s="1"/>
  <c r="F20" i="14" a="1"/>
  <c r="F20" i="14" s="1"/>
  <c r="H8" i="15" a="1"/>
  <c r="H8" i="15" s="1"/>
  <c r="H21" i="15" a="1"/>
  <c r="H21" i="15" s="1"/>
  <c r="I6" i="13" a="1"/>
  <c r="I6" i="13" s="1"/>
  <c r="Q24" i="15" a="1"/>
  <c r="Q24" i="15" s="1"/>
  <c r="P18" i="18" a="1"/>
  <c r="P18" i="18" s="1"/>
  <c r="M6" i="13" a="1"/>
  <c r="M6" i="13" s="1"/>
  <c r="I6" i="15" a="1"/>
  <c r="I6" i="15" s="1"/>
  <c r="I38" i="9" a="1"/>
  <c r="I38" i="9" s="1"/>
  <c r="F21" i="14" a="1"/>
  <c r="F21" i="14" s="1"/>
  <c r="E5" i="14" a="1"/>
  <c r="E5" i="14" s="1"/>
  <c r="S48" i="18" a="1"/>
  <c r="S48" i="18" s="1"/>
  <c r="S7" i="11" a="1"/>
  <c r="S7" i="11" s="1"/>
  <c r="D47" i="18" a="1"/>
  <c r="D47" i="18" s="1"/>
  <c r="E27" i="18" a="1"/>
  <c r="E27" i="18" s="1"/>
  <c r="T8" i="18" a="1"/>
  <c r="T8" i="18" s="1"/>
  <c r="H34" i="18" a="1"/>
  <c r="H34" i="18" s="1"/>
  <c r="P47" i="18" a="1"/>
  <c r="P47" i="18" s="1"/>
  <c r="C15" i="18" a="1"/>
  <c r="C15" i="18" s="1"/>
  <c r="C21" i="14" a="1"/>
  <c r="C21" i="14" s="1"/>
  <c r="C28" i="14" s="1"/>
  <c r="E37" i="18" a="1"/>
  <c r="E37" i="18" s="1"/>
  <c r="M67" i="18" a="1"/>
  <c r="M67" i="18" s="1"/>
  <c r="C27" i="14"/>
  <c r="O20" i="14" a="1"/>
  <c r="O20" i="14" s="1"/>
  <c r="R34" i="18" a="1"/>
  <c r="R34" i="18" s="1"/>
  <c r="B47" i="18" a="1"/>
  <c r="B47" i="18" s="1"/>
  <c r="D17" i="18" a="1"/>
  <c r="D17" i="18" s="1"/>
  <c r="H40" i="18" a="1"/>
  <c r="H40" i="18" s="1"/>
  <c r="R68" i="18" a="1"/>
  <c r="R68" i="18" s="1"/>
  <c r="R8" i="11" a="1"/>
  <c r="R8" i="11" s="1"/>
  <c r="O49" i="18" a="1"/>
  <c r="O49" i="18" s="1"/>
  <c r="O23" i="11" a="1"/>
  <c r="O23" i="11" s="1"/>
  <c r="H49" i="18" a="1"/>
  <c r="H49" i="18" s="1"/>
  <c r="H23" i="11" a="1"/>
  <c r="H23" i="11" s="1"/>
  <c r="G4" i="15" a="1"/>
  <c r="G4" i="15" s="1"/>
  <c r="G56" i="18" a="1"/>
  <c r="G56" i="18" s="1"/>
  <c r="J49" i="18" a="1"/>
  <c r="J49" i="18" s="1"/>
  <c r="J23" i="11" a="1"/>
  <c r="J23" i="11" s="1"/>
  <c r="R48" i="18" a="1"/>
  <c r="R48" i="18" s="1"/>
  <c r="R7" i="11" a="1"/>
  <c r="R7" i="11" s="1"/>
  <c r="J4" i="13" a="1"/>
  <c r="J4" i="13" s="1"/>
  <c r="J32" i="18" a="1"/>
  <c r="J32" i="18" s="1"/>
  <c r="T4" i="15" a="1"/>
  <c r="T4" i="15" s="1"/>
  <c r="T56" i="18" a="1"/>
  <c r="T56" i="18" s="1"/>
  <c r="B67" i="18" a="1"/>
  <c r="B67" i="18" s="1"/>
  <c r="B40" i="9" a="1"/>
  <c r="B40" i="9" s="1"/>
  <c r="P40" i="18" a="1"/>
  <c r="P40" i="18" s="1"/>
  <c r="J8" i="18" a="1"/>
  <c r="J8" i="18" s="1"/>
  <c r="J5" i="11" a="1"/>
  <c r="J5" i="11" s="1"/>
  <c r="B52" i="18" a="1"/>
  <c r="B52" i="18" s="1"/>
  <c r="B7" i="13" a="1"/>
  <c r="B7" i="13" s="1"/>
  <c r="B14" i="13" s="1"/>
  <c r="C57" i="18" a="1"/>
  <c r="C57" i="18" s="1"/>
  <c r="C23" i="15" a="1"/>
  <c r="C23" i="15" s="1"/>
  <c r="B28" i="18" a="1"/>
  <c r="B28" i="18" s="1"/>
  <c r="B6" i="11" a="1"/>
  <c r="B6" i="11" s="1"/>
  <c r="B13" i="11" s="1"/>
  <c r="L28" i="18" a="1"/>
  <c r="L28" i="18" s="1"/>
  <c r="L6" i="11" a="1"/>
  <c r="L6" i="11" s="1"/>
  <c r="P52" i="18" a="1"/>
  <c r="P52" i="18" s="1"/>
  <c r="K18" i="18" a="1"/>
  <c r="K18" i="18" s="1"/>
  <c r="L20" i="9" a="1"/>
  <c r="L20" i="9" s="1"/>
  <c r="P55" i="18" a="1"/>
  <c r="P55" i="18" s="1"/>
  <c r="D48" i="18" a="1"/>
  <c r="D48" i="18" s="1"/>
  <c r="D7" i="11" a="1"/>
  <c r="D7" i="11" s="1"/>
  <c r="I20" i="15" a="1"/>
  <c r="I20" i="15" s="1"/>
  <c r="P15" i="18" a="1"/>
  <c r="P15" i="18" s="1"/>
  <c r="B36" i="18" a="1"/>
  <c r="B36" i="18" s="1"/>
  <c r="B6" i="15" a="1"/>
  <c r="B6" i="15" s="1"/>
  <c r="B13" i="15" s="1"/>
  <c r="D29" i="18" a="1"/>
  <c r="D29" i="18" s="1"/>
  <c r="D22" i="11" a="1"/>
  <c r="D22" i="11" s="1"/>
  <c r="H69" i="18" a="1"/>
  <c r="H69" i="18" s="1"/>
  <c r="H24" i="11" a="1"/>
  <c r="H24" i="11" s="1"/>
  <c r="J58" i="18" a="1"/>
  <c r="J58" i="18" s="1"/>
  <c r="G48" i="18" a="1"/>
  <c r="G48" i="18" s="1"/>
  <c r="G7" i="11" a="1"/>
  <c r="G7" i="11" s="1"/>
  <c r="K66" i="18" a="1"/>
  <c r="K66" i="18" s="1"/>
  <c r="D28" i="18" a="1"/>
  <c r="D28" i="18" s="1"/>
  <c r="D6" i="11" a="1"/>
  <c r="D6" i="11" s="1"/>
  <c r="Q12" i="18" a="1"/>
  <c r="Q12" i="18" s="1"/>
  <c r="P29" i="18" a="1"/>
  <c r="P29" i="18" s="1"/>
  <c r="P22" i="11" a="1"/>
  <c r="P22" i="11" s="1"/>
  <c r="O68" i="18" a="1"/>
  <c r="O68" i="18" s="1"/>
  <c r="O8" i="11" a="1"/>
  <c r="O8" i="11" s="1"/>
  <c r="Q28" i="18" a="1"/>
  <c r="Q28" i="18" s="1"/>
  <c r="Q6" i="11" a="1"/>
  <c r="Q6" i="11" s="1"/>
  <c r="D55" i="18" a="1"/>
  <c r="D55" i="18" s="1"/>
  <c r="H54" i="18" a="1"/>
  <c r="H54" i="18" s="1"/>
  <c r="E47" i="18" a="1"/>
  <c r="E47" i="18" s="1"/>
  <c r="Q58" i="18" a="1"/>
  <c r="Q58" i="18" s="1"/>
  <c r="H78" i="18" a="1"/>
  <c r="H78" i="18" s="1"/>
  <c r="P4" i="13" a="1"/>
  <c r="P4" i="13" s="1"/>
  <c r="P32" i="18" a="1"/>
  <c r="P32" i="18" s="1"/>
  <c r="G9" i="18" a="1"/>
  <c r="G9" i="18" s="1"/>
  <c r="G21" i="11" a="1"/>
  <c r="G21" i="11" s="1"/>
  <c r="H36" i="9" a="1"/>
  <c r="H36" i="9" s="1"/>
  <c r="M36" i="18" a="1"/>
  <c r="M36" i="18" s="1"/>
  <c r="R6" i="18" a="1"/>
  <c r="R6" i="18" s="1"/>
  <c r="D20" i="9" a="1"/>
  <c r="D20" i="9" s="1"/>
  <c r="H29" i="18" a="1"/>
  <c r="H29" i="18" s="1"/>
  <c r="H22" i="11" a="1"/>
  <c r="H22" i="11" s="1"/>
  <c r="G78" i="18" a="1"/>
  <c r="G78" i="18" s="1"/>
  <c r="F20" i="15" a="1"/>
  <c r="F20" i="15" s="1"/>
  <c r="J68" i="18" a="1"/>
  <c r="J68" i="18" s="1"/>
  <c r="J8" i="11" a="1"/>
  <c r="J8" i="11" s="1"/>
  <c r="M20" i="18" a="1"/>
  <c r="M20" i="18" s="1"/>
  <c r="R67" i="18" a="1"/>
  <c r="R67" i="18" s="1"/>
  <c r="G4" i="13" a="1"/>
  <c r="G4" i="13" s="1"/>
  <c r="G32" i="18" a="1"/>
  <c r="G32" i="18" s="1"/>
  <c r="G75" i="18" a="1"/>
  <c r="G75" i="18" s="1"/>
  <c r="L16" i="18" a="1"/>
  <c r="L16" i="18" s="1"/>
  <c r="N52" i="18" a="1"/>
  <c r="N52" i="18" s="1"/>
  <c r="T28" i="18" a="1"/>
  <c r="T28" i="18" s="1"/>
  <c r="T6" i="11" a="1"/>
  <c r="T6" i="11" s="1"/>
  <c r="K46" i="18" a="1"/>
  <c r="K46" i="18" s="1"/>
  <c r="K16" i="18" a="1"/>
  <c r="K16" i="18" s="1"/>
  <c r="N40" i="18" a="1"/>
  <c r="N40" i="18" s="1"/>
  <c r="P80" i="18" a="1"/>
  <c r="P80" i="18" s="1"/>
  <c r="M23" i="9" a="1"/>
  <c r="M23" i="9" s="1"/>
  <c r="Q37" i="18" a="1"/>
  <c r="Q37" i="18" s="1"/>
  <c r="F23" i="10" a="1"/>
  <c r="F23" i="10" s="1"/>
  <c r="O23" i="15" a="1"/>
  <c r="O23" i="15" s="1"/>
  <c r="T29" i="18" a="1"/>
  <c r="T29" i="18" s="1"/>
  <c r="T22" i="11" a="1"/>
  <c r="T22" i="11" s="1"/>
  <c r="Q22" i="14" a="1"/>
  <c r="Q22" i="14" s="1"/>
  <c r="L5" i="16" a="1"/>
  <c r="L5" i="16" s="1"/>
  <c r="E23" i="14" a="1"/>
  <c r="E23" i="14" s="1"/>
  <c r="D21" i="10" a="1"/>
  <c r="D21" i="10" s="1"/>
  <c r="I23" i="15" a="1"/>
  <c r="I23" i="15" s="1"/>
  <c r="R69" i="18" a="1"/>
  <c r="R69" i="18" s="1"/>
  <c r="R24" i="11" a="1"/>
  <c r="R24" i="11" s="1"/>
  <c r="D24" i="10" a="1"/>
  <c r="D24" i="10" s="1"/>
  <c r="K4" i="15" a="1"/>
  <c r="K4" i="15" s="1"/>
  <c r="K56" i="18" a="1"/>
  <c r="K56" i="18" s="1"/>
  <c r="J46" i="18" a="1"/>
  <c r="J46" i="18" s="1"/>
  <c r="C54" i="18" a="1"/>
  <c r="C54" i="18" s="1"/>
  <c r="C7" i="14" a="1"/>
  <c r="C7" i="14" s="1"/>
  <c r="C14" i="14" s="1"/>
  <c r="O29" i="18" a="1"/>
  <c r="O29" i="18" s="1"/>
  <c r="O22" i="11" a="1"/>
  <c r="O22" i="11" s="1"/>
  <c r="D40" i="18" a="1"/>
  <c r="D40" i="18" s="1"/>
  <c r="O20" i="15" a="1"/>
  <c r="O20" i="15" s="1"/>
  <c r="E58" i="18" a="1"/>
  <c r="E58" i="18" s="1"/>
  <c r="E80" i="18" a="1"/>
  <c r="E80" i="18" s="1"/>
  <c r="C74" i="18" a="1"/>
  <c r="C74" i="18" s="1"/>
  <c r="C8" i="14" a="1"/>
  <c r="C8" i="14" s="1"/>
  <c r="C15" i="14" s="1"/>
  <c r="E74" i="18" a="1"/>
  <c r="E74" i="18" s="1"/>
  <c r="N9" i="18" a="1"/>
  <c r="N9" i="18" s="1"/>
  <c r="O7" i="18" a="1"/>
  <c r="O7" i="18" s="1"/>
  <c r="G66" i="18" a="1"/>
  <c r="G66" i="18" s="1"/>
  <c r="H74" i="18" a="1"/>
  <c r="H74" i="18" s="1"/>
  <c r="L4" i="14" a="1"/>
  <c r="L4" i="14" s="1"/>
  <c r="P36" i="9" a="1"/>
  <c r="P36" i="9" s="1"/>
  <c r="Q6" i="18" a="1"/>
  <c r="Q6" i="18" s="1"/>
  <c r="R47" i="18" a="1"/>
  <c r="R47" i="18" s="1"/>
  <c r="T20" i="15" a="1"/>
  <c r="T20" i="15" s="1"/>
  <c r="C6" i="18" a="1"/>
  <c r="C6" i="18" s="1"/>
  <c r="C21" i="9" a="1"/>
  <c r="C21" i="9" s="1"/>
  <c r="R20" i="15" a="1"/>
  <c r="R20" i="15" s="1"/>
  <c r="K28" i="18" a="1"/>
  <c r="K28" i="18" s="1"/>
  <c r="K6" i="11" a="1"/>
  <c r="K6" i="11" s="1"/>
  <c r="F48" i="18" a="1"/>
  <c r="F48" i="18" s="1"/>
  <c r="F7" i="11" a="1"/>
  <c r="F7" i="11" s="1"/>
  <c r="E4" i="15" a="1"/>
  <c r="E4" i="15" s="1"/>
  <c r="E56" i="18" a="1"/>
  <c r="E56" i="18" s="1"/>
  <c r="S20" i="15" a="1"/>
  <c r="S20" i="15" s="1"/>
  <c r="F29" i="18" a="1"/>
  <c r="F29" i="18" s="1"/>
  <c r="F22" i="11" a="1"/>
  <c r="F22" i="11" s="1"/>
  <c r="E20" i="15" a="1"/>
  <c r="E20" i="15" s="1"/>
  <c r="F68" i="18" a="1"/>
  <c r="F68" i="18" s="1"/>
  <c r="F8" i="11" a="1"/>
  <c r="F8" i="11" s="1"/>
  <c r="S74" i="18" a="1"/>
  <c r="S74" i="18" s="1"/>
  <c r="C76" i="18" a="1"/>
  <c r="C76" i="18" s="1"/>
  <c r="C8" i="15" a="1"/>
  <c r="C8" i="15" s="1"/>
  <c r="C15" i="15" s="1"/>
  <c r="M49" i="18" a="1"/>
  <c r="M49" i="18" s="1"/>
  <c r="M23" i="11" a="1"/>
  <c r="M23" i="11" s="1"/>
  <c r="Q20" i="14" a="1"/>
  <c r="Q20" i="14" s="1"/>
  <c r="O4" i="15" a="1"/>
  <c r="O4" i="15" s="1"/>
  <c r="O56" i="18" a="1"/>
  <c r="O56" i="18" s="1"/>
  <c r="N69" i="18" a="1"/>
  <c r="N69" i="18" s="1"/>
  <c r="N24" i="11" a="1"/>
  <c r="N24" i="11" s="1"/>
  <c r="E49" i="18" a="1"/>
  <c r="E49" i="18" s="1"/>
  <c r="E23" i="11" a="1"/>
  <c r="E23" i="11" s="1"/>
  <c r="L55" i="18" a="1"/>
  <c r="L55" i="18" s="1"/>
  <c r="K69" i="18" a="1"/>
  <c r="K69" i="18" s="1"/>
  <c r="K24" i="11" a="1"/>
  <c r="K24" i="11" s="1"/>
  <c r="O48" i="18" a="1"/>
  <c r="O48" i="18" s="1"/>
  <c r="O7" i="11" a="1"/>
  <c r="O7" i="11" s="1"/>
  <c r="Q74" i="18" a="1"/>
  <c r="Q74" i="18" s="1"/>
  <c r="B37" i="18" a="1"/>
  <c r="B37" i="18" s="1"/>
  <c r="B22" i="15" a="1"/>
  <c r="B22" i="15" s="1"/>
  <c r="N68" i="18" a="1"/>
  <c r="N68" i="18" s="1"/>
  <c r="N8" i="11" a="1"/>
  <c r="N8" i="11" s="1"/>
  <c r="L36" i="18" a="1"/>
  <c r="L36" i="18" s="1"/>
  <c r="Q36" i="9" a="1"/>
  <c r="Q36" i="9" s="1"/>
  <c r="H72" i="18" a="1"/>
  <c r="H72" i="18" s="1"/>
  <c r="B27" i="11"/>
  <c r="H16" i="18" a="1"/>
  <c r="H16" i="18" s="1"/>
  <c r="P34" i="18" a="1"/>
  <c r="P34" i="18" s="1"/>
  <c r="D36" i="9" a="1"/>
  <c r="D36" i="9" s="1"/>
  <c r="J77" i="18" a="1"/>
  <c r="J77" i="18" s="1"/>
  <c r="K29" i="18" a="1"/>
  <c r="K29" i="18" s="1"/>
  <c r="K22" i="11" a="1"/>
  <c r="K22" i="11" s="1"/>
  <c r="C18" i="18" a="1"/>
  <c r="C18" i="18" s="1"/>
  <c r="C5" i="16" a="1"/>
  <c r="C5" i="16" s="1"/>
  <c r="C12" i="16" s="1"/>
  <c r="B46" i="18" a="1"/>
  <c r="B46" i="18" s="1"/>
  <c r="B23" i="9" a="1"/>
  <c r="B23" i="9" s="1"/>
  <c r="S66" i="18" a="1"/>
  <c r="S66" i="18" s="1"/>
  <c r="I55" i="18" a="1"/>
  <c r="I55" i="18" s="1"/>
  <c r="J55" i="18" a="1"/>
  <c r="J55" i="18" s="1"/>
  <c r="C68" i="18" a="1"/>
  <c r="C68" i="18" s="1"/>
  <c r="C8" i="11" a="1"/>
  <c r="C8" i="11" s="1"/>
  <c r="C15" i="11" s="1"/>
  <c r="L52" i="18" a="1"/>
  <c r="L52" i="18" s="1"/>
  <c r="I8" i="18" a="1"/>
  <c r="I8" i="18" s="1"/>
  <c r="I5" i="11" a="1"/>
  <c r="I5" i="11" s="1"/>
  <c r="C26" i="18" a="1"/>
  <c r="C26" i="18" s="1"/>
  <c r="C22" i="9" a="1"/>
  <c r="C22" i="9" s="1"/>
  <c r="N57" i="18" a="1"/>
  <c r="N57" i="18" s="1"/>
  <c r="I78" i="18" a="1"/>
  <c r="I78" i="18" s="1"/>
  <c r="B56" i="18" a="1"/>
  <c r="B56" i="18" s="1"/>
  <c r="B7" i="15" a="1"/>
  <c r="B7" i="15" s="1"/>
  <c r="B14" i="15" s="1"/>
  <c r="E75" i="18" a="1"/>
  <c r="E75" i="18" s="1"/>
  <c r="D18" i="18" a="1"/>
  <c r="D18" i="18" s="1"/>
  <c r="E12" i="18" a="1"/>
  <c r="E12" i="18" s="1"/>
  <c r="Q20" i="18" a="1"/>
  <c r="Q20" i="18" s="1"/>
  <c r="J20" i="9" a="1"/>
  <c r="J20" i="9" s="1"/>
  <c r="J36" i="18" a="1"/>
  <c r="J36" i="18" s="1"/>
  <c r="Q36" i="18" a="1"/>
  <c r="Q36" i="18" s="1"/>
  <c r="O21" i="14" a="1"/>
  <c r="O21" i="14" s="1"/>
  <c r="D7" i="13" a="1"/>
  <c r="D7" i="13" s="1"/>
  <c r="B69" i="18" a="1"/>
  <c r="B69" i="18" s="1"/>
  <c r="B24" i="11" a="1"/>
  <c r="B24" i="11" s="1"/>
  <c r="B31" i="11" s="1"/>
  <c r="E22" i="14" a="1"/>
  <c r="E22" i="14" s="1"/>
  <c r="E76" i="18" a="1"/>
  <c r="E76" i="18" s="1"/>
  <c r="C60" i="18" a="1"/>
  <c r="C60" i="18" s="1"/>
  <c r="C23" i="10" a="1"/>
  <c r="C23" i="10" s="1"/>
  <c r="J57" i="18" a="1"/>
  <c r="J57" i="18" s="1"/>
  <c r="D6" i="13" a="1"/>
  <c r="D6" i="13" s="1"/>
  <c r="S7" i="18" a="1"/>
  <c r="S7" i="18" s="1"/>
  <c r="L8" i="16" a="1"/>
  <c r="L8" i="16" s="1"/>
  <c r="D9" i="18" a="1"/>
  <c r="D9" i="18" s="1"/>
  <c r="D21" i="11" a="1"/>
  <c r="D21" i="11" s="1"/>
  <c r="M8" i="14" a="1"/>
  <c r="M8" i="14" s="1"/>
  <c r="C35" i="18" a="1"/>
  <c r="C35" i="18" s="1"/>
  <c r="C22" i="14" a="1"/>
  <c r="C22" i="14" s="1"/>
  <c r="C29" i="14" s="1"/>
  <c r="S54" i="18" a="1"/>
  <c r="S54" i="18" s="1"/>
  <c r="M57" i="18" a="1"/>
  <c r="M57" i="18" s="1"/>
  <c r="S34" i="18" a="1"/>
  <c r="S34" i="18" s="1"/>
  <c r="G76" i="18" a="1"/>
  <c r="G76" i="18" s="1"/>
  <c r="K17" i="18" a="1"/>
  <c r="K17" i="18" s="1"/>
  <c r="R14" i="18" a="1"/>
  <c r="R14" i="18" s="1"/>
  <c r="C14" i="16"/>
  <c r="N34" i="18" a="1"/>
  <c r="N34" i="18" s="1"/>
  <c r="J34" i="18" a="1"/>
  <c r="J34" i="18" s="1"/>
  <c r="S38" i="18" a="1"/>
  <c r="S38" i="18" s="1"/>
  <c r="B35" i="18" a="1"/>
  <c r="B35" i="18" s="1"/>
  <c r="R7" i="18" a="1"/>
  <c r="R7" i="18" s="1"/>
  <c r="T20" i="9" a="1"/>
  <c r="T20" i="9" s="1"/>
  <c r="L69" i="18" a="1"/>
  <c r="L69" i="18" s="1"/>
  <c r="L24" i="11" a="1"/>
  <c r="L24" i="11" s="1"/>
  <c r="N58" i="18" a="1"/>
  <c r="N58" i="18" s="1"/>
  <c r="F4" i="13" a="1"/>
  <c r="F4" i="13" s="1"/>
  <c r="F32" i="18" a="1"/>
  <c r="F32" i="18" s="1"/>
  <c r="B80" i="18" a="1"/>
  <c r="B80" i="18" s="1"/>
  <c r="B24" i="10" a="1"/>
  <c r="B24" i="10" s="1"/>
  <c r="T49" i="18" a="1"/>
  <c r="T49" i="18" s="1"/>
  <c r="T23" i="11" a="1"/>
  <c r="T23" i="11" s="1"/>
  <c r="M36" i="9" a="1"/>
  <c r="M36" i="9" s="1"/>
  <c r="N8" i="18" a="1"/>
  <c r="N8" i="18" s="1"/>
  <c r="N5" i="11" a="1"/>
  <c r="N5" i="11" s="1"/>
  <c r="G68" i="18" a="1"/>
  <c r="G68" i="18" s="1"/>
  <c r="G8" i="11" a="1"/>
  <c r="G8" i="11" s="1"/>
  <c r="B12" i="18" a="1"/>
  <c r="B12" i="18" s="1"/>
  <c r="B5" i="13" a="1"/>
  <c r="B5" i="13" s="1"/>
  <c r="B12" i="13" s="1"/>
  <c r="H20" i="9" a="1"/>
  <c r="H20" i="9" s="1"/>
  <c r="C80" i="18" a="1"/>
  <c r="C80" i="18" s="1"/>
  <c r="C24" i="10" a="1"/>
  <c r="C24" i="10" s="1"/>
  <c r="E29" i="18" a="1"/>
  <c r="E29" i="18" s="1"/>
  <c r="E22" i="11" a="1"/>
  <c r="E22" i="11" s="1"/>
  <c r="P9" i="18" a="1"/>
  <c r="P9" i="18" s="1"/>
  <c r="P21" i="11" a="1"/>
  <c r="P21" i="11" s="1"/>
  <c r="L8" i="18" a="1"/>
  <c r="L8" i="18" s="1"/>
  <c r="L5" i="11" a="1"/>
  <c r="L5" i="11" s="1"/>
  <c r="C12" i="18" a="1"/>
  <c r="C12" i="18" s="1"/>
  <c r="C5" i="13" a="1"/>
  <c r="C5" i="13" s="1"/>
  <c r="C12" i="13" s="1"/>
  <c r="G7" i="18" a="1"/>
  <c r="G7" i="18" s="1"/>
  <c r="L4" i="15" a="1"/>
  <c r="L4" i="15" s="1"/>
  <c r="L56" i="18" a="1"/>
  <c r="L56" i="18" s="1"/>
  <c r="C34" i="18" a="1"/>
  <c r="C34" i="18" s="1"/>
  <c r="C6" i="14" a="1"/>
  <c r="C6" i="14" s="1"/>
  <c r="C13" i="14" s="1"/>
  <c r="Q55" i="18" a="1"/>
  <c r="Q55" i="18" s="1"/>
  <c r="D69" i="18" a="1"/>
  <c r="D69" i="18" s="1"/>
  <c r="D24" i="11" a="1"/>
  <c r="D24" i="11" s="1"/>
  <c r="B77" i="18" a="1"/>
  <c r="B77" i="18" s="1"/>
  <c r="B24" i="15" a="1"/>
  <c r="B24" i="15" s="1"/>
  <c r="Q4" i="13" a="1"/>
  <c r="Q4" i="13" s="1"/>
  <c r="Q32" i="18" a="1"/>
  <c r="Q32" i="18" s="1"/>
  <c r="B49" i="18" a="1"/>
  <c r="B49" i="18" s="1"/>
  <c r="B23" i="11" a="1"/>
  <c r="B23" i="11" s="1"/>
  <c r="B30" i="11" s="1"/>
  <c r="N77" i="18" a="1"/>
  <c r="N77" i="18" s="1"/>
  <c r="D58" i="18" a="1"/>
  <c r="D58" i="18" s="1"/>
  <c r="B57" i="18" a="1"/>
  <c r="B57" i="18" s="1"/>
  <c r="B23" i="15" a="1"/>
  <c r="B23" i="15" s="1"/>
  <c r="O28" i="18" a="1"/>
  <c r="O28" i="18" s="1"/>
  <c r="O6" i="11" a="1"/>
  <c r="O6" i="11" s="1"/>
  <c r="C52" i="18" a="1"/>
  <c r="C52" i="18" s="1"/>
  <c r="C7" i="13" a="1"/>
  <c r="C7" i="13" s="1"/>
  <c r="C14" i="13" s="1"/>
  <c r="P75" i="18" a="1"/>
  <c r="P75" i="18" s="1"/>
  <c r="L68" i="18" a="1"/>
  <c r="L68" i="18" s="1"/>
  <c r="L8" i="11" a="1"/>
  <c r="L8" i="11" s="1"/>
  <c r="J4" i="15" a="1"/>
  <c r="J4" i="15" s="1"/>
  <c r="J56" i="18" a="1"/>
  <c r="J56" i="18" s="1"/>
  <c r="B68" i="18" a="1"/>
  <c r="B68" i="18" s="1"/>
  <c r="B8" i="11" a="1"/>
  <c r="B8" i="11" s="1"/>
  <c r="B15" i="11" s="1"/>
  <c r="C17" i="18" a="1"/>
  <c r="C17" i="18" s="1"/>
  <c r="C21" i="15" a="1"/>
  <c r="C21" i="15" s="1"/>
  <c r="H4" i="13" a="1"/>
  <c r="H4" i="13" s="1"/>
  <c r="H32" i="18" a="1"/>
  <c r="H32" i="18" s="1"/>
  <c r="G20" i="15" a="1"/>
  <c r="G20" i="15" s="1"/>
  <c r="P17" i="18" a="1"/>
  <c r="P17" i="18" s="1"/>
  <c r="E78" i="18" a="1"/>
  <c r="E78" i="18" s="1"/>
  <c r="P37" i="18" a="1"/>
  <c r="P37" i="18" s="1"/>
  <c r="Q20" i="9" a="1"/>
  <c r="Q20" i="9" s="1"/>
  <c r="P35" i="18" a="1"/>
  <c r="P35" i="18" s="1"/>
  <c r="Q34" i="18" a="1"/>
  <c r="Q34" i="18" s="1"/>
  <c r="D49" i="18" a="1"/>
  <c r="D49" i="18" s="1"/>
  <c r="D23" i="11" a="1"/>
  <c r="D23" i="11" s="1"/>
  <c r="B8" i="18" a="1"/>
  <c r="B8" i="18" s="1"/>
  <c r="B5" i="11" a="1"/>
  <c r="B5" i="11" s="1"/>
  <c r="B12" i="11" s="1"/>
  <c r="B18" i="18" a="1"/>
  <c r="B18" i="18" s="1"/>
  <c r="B5" i="16" a="1"/>
  <c r="B5" i="16" s="1"/>
  <c r="B12" i="16" s="1"/>
  <c r="E4" i="13" a="1"/>
  <c r="E4" i="13" s="1"/>
  <c r="E32" i="18" a="1"/>
  <c r="E32" i="18" s="1"/>
  <c r="G27" i="18" a="1"/>
  <c r="G27" i="18" s="1"/>
  <c r="S36" i="18" a="1"/>
  <c r="S36" i="18" s="1"/>
  <c r="C37" i="18" a="1"/>
  <c r="C37" i="18" s="1"/>
  <c r="C22" i="15" a="1"/>
  <c r="C22" i="15" s="1"/>
  <c r="B7" i="18" a="1"/>
  <c r="B7" i="18" s="1"/>
  <c r="B37" i="9" a="1"/>
  <c r="B37" i="9" s="1"/>
  <c r="N49" i="18" a="1"/>
  <c r="N49" i="18" s="1"/>
  <c r="N23" i="11" a="1"/>
  <c r="N23" i="11" s="1"/>
  <c r="Q76" i="18" a="1"/>
  <c r="Q76" i="18" s="1"/>
  <c r="P60" i="18" a="1"/>
  <c r="P60" i="18" s="1"/>
  <c r="I48" i="18" a="1"/>
  <c r="I48" i="18" s="1"/>
  <c r="I7" i="11" a="1"/>
  <c r="I7" i="11" s="1"/>
  <c r="B15" i="15"/>
  <c r="B11" i="15"/>
  <c r="S77" i="18" a="1"/>
  <c r="S77" i="18" s="1"/>
  <c r="N20" i="15" a="1"/>
  <c r="N20" i="15" s="1"/>
  <c r="Q66" i="18" a="1"/>
  <c r="Q66" i="18" s="1"/>
  <c r="M75" i="18" a="1"/>
  <c r="M75" i="18" s="1"/>
  <c r="J69" i="18" a="1"/>
  <c r="J69" i="18" s="1"/>
  <c r="J24" i="11" a="1"/>
  <c r="J24" i="11" s="1"/>
  <c r="B26" i="18" a="1"/>
  <c r="B26" i="18" s="1"/>
  <c r="B22" i="9" a="1"/>
  <c r="B22" i="9" s="1"/>
  <c r="I16" i="18" a="1"/>
  <c r="I16" i="18" s="1"/>
  <c r="S6" i="18" a="1"/>
  <c r="S6" i="18" s="1"/>
  <c r="P77" i="18" a="1"/>
  <c r="P77" i="18" s="1"/>
  <c r="H15" i="18" a="1"/>
  <c r="H15" i="18" s="1"/>
  <c r="B17" i="18" a="1"/>
  <c r="B17" i="18" s="1"/>
  <c r="B21" i="15" a="1"/>
  <c r="B21" i="15" s="1"/>
  <c r="D8" i="18" a="1"/>
  <c r="D8" i="18" s="1"/>
  <c r="D5" i="11" a="1"/>
  <c r="D5" i="11" s="1"/>
  <c r="G36" i="18" a="1"/>
  <c r="G36" i="18" s="1"/>
  <c r="K67" i="18" a="1"/>
  <c r="K67" i="18" s="1"/>
  <c r="D38" i="18" a="1"/>
  <c r="D38" i="18" s="1"/>
  <c r="C31" i="11"/>
  <c r="C27" i="11"/>
  <c r="H80" i="18" a="1"/>
  <c r="H80" i="18" s="1"/>
  <c r="P66" i="18" a="1"/>
  <c r="P66" i="18" s="1"/>
  <c r="S4" i="14" a="1"/>
  <c r="S4" i="14" s="1"/>
  <c r="R9" i="18" a="1"/>
  <c r="R9" i="18" s="1"/>
  <c r="R21" i="11" a="1"/>
  <c r="R21" i="11" s="1"/>
  <c r="T4" i="13" a="1"/>
  <c r="T4" i="13" s="1"/>
  <c r="T32" i="18" a="1"/>
  <c r="T32" i="18" s="1"/>
  <c r="P37" i="9" a="1"/>
  <c r="P37" i="9" s="1"/>
  <c r="I18" i="18" a="1"/>
  <c r="I18" i="18" s="1"/>
  <c r="B48" i="18" a="1"/>
  <c r="B48" i="18" s="1"/>
  <c r="B7" i="11" a="1"/>
  <c r="B7" i="11" s="1"/>
  <c r="B14" i="11" s="1"/>
  <c r="M37" i="18" a="1"/>
  <c r="M37" i="18" s="1"/>
  <c r="M7" i="15" a="1"/>
  <c r="M7" i="15" s="1"/>
  <c r="O27" i="18" a="1"/>
  <c r="O27" i="18" s="1"/>
  <c r="R6" i="16" a="1"/>
  <c r="R6" i="16" s="1"/>
  <c r="O22" i="14" a="1"/>
  <c r="O22" i="14" s="1"/>
  <c r="R5" i="15" a="1"/>
  <c r="R5" i="15" s="1"/>
  <c r="S40" i="9" a="1"/>
  <c r="S40" i="9" s="1"/>
  <c r="J24" i="9" a="1"/>
  <c r="J24" i="9" s="1"/>
  <c r="D22" i="14" a="1"/>
  <c r="D22" i="14" s="1"/>
  <c r="S49" i="18" a="1"/>
  <c r="S49" i="18" s="1"/>
  <c r="S23" i="11" a="1"/>
  <c r="S23" i="11" s="1"/>
  <c r="T36" i="9" a="1"/>
  <c r="T36" i="9" s="1"/>
  <c r="E6" i="13" a="1"/>
  <c r="E6" i="13" s="1"/>
  <c r="P7" i="15" a="1"/>
  <c r="P7" i="15" s="1"/>
  <c r="I5" i="14" a="1"/>
  <c r="I5" i="14" s="1"/>
  <c r="L21" i="14" a="1"/>
  <c r="L21" i="14" s="1"/>
  <c r="H21" i="14" a="1"/>
  <c r="H21" i="14" s="1"/>
  <c r="D26" i="18" a="1"/>
  <c r="D26" i="18" s="1"/>
  <c r="R27" i="18" a="1"/>
  <c r="R27" i="18" s="1"/>
  <c r="Q8" i="15" a="1"/>
  <c r="Q8" i="15" s="1"/>
  <c r="Q7" i="16" a="1"/>
  <c r="Q7" i="16" s="1"/>
  <c r="D23" i="14" a="1"/>
  <c r="D23" i="14" s="1"/>
  <c r="R7" i="14" a="1"/>
  <c r="R7" i="14" s="1"/>
  <c r="E6" i="14" a="1"/>
  <c r="E6" i="14" s="1"/>
  <c r="O38" i="18" a="1"/>
  <c r="O38" i="18" s="1"/>
  <c r="R26" i="18" a="1"/>
  <c r="R26" i="18" s="1"/>
  <c r="Q7" i="18" a="1"/>
  <c r="Q7" i="18" s="1"/>
  <c r="N29" i="18" a="1"/>
  <c r="N29" i="18" s="1"/>
  <c r="N22" i="11" a="1"/>
  <c r="N22" i="11" s="1"/>
  <c r="E36" i="9" a="1"/>
  <c r="E36" i="9" s="1"/>
  <c r="G26" i="18" a="1"/>
  <c r="G26" i="18" s="1"/>
  <c r="S15" i="18" a="1"/>
  <c r="S15" i="18" s="1"/>
  <c r="B72" i="18" a="1"/>
  <c r="B72" i="18" s="1"/>
  <c r="B8" i="13" a="1"/>
  <c r="B8" i="13" s="1"/>
  <c r="B15" i="13" s="1"/>
  <c r="C58" i="18" a="1"/>
  <c r="C58" i="18" s="1"/>
  <c r="P54" i="18" a="1"/>
  <c r="P54" i="18" s="1"/>
  <c r="G54" i="18" a="1"/>
  <c r="G54" i="18" s="1"/>
  <c r="O26" i="18" a="1"/>
  <c r="O26" i="18" s="1"/>
  <c r="I36" i="9" a="1"/>
  <c r="I36" i="9" s="1"/>
  <c r="J28" i="18" a="1"/>
  <c r="J28" i="18" s="1"/>
  <c r="M48" i="18" a="1"/>
  <c r="M48" i="18" s="1"/>
  <c r="B40" i="18" a="1"/>
  <c r="B40" i="18" s="1"/>
  <c r="B34" i="18" a="1"/>
  <c r="B34" i="18" s="1"/>
  <c r="B14" i="18" a="1"/>
  <c r="B14" i="18" s="1"/>
  <c r="B54" i="18" a="1"/>
  <c r="B54" i="18" s="1"/>
  <c r="B74" i="18" a="1"/>
  <c r="B74" i="18" s="1"/>
  <c r="B4" i="14" a="1"/>
  <c r="B4" i="14" s="1"/>
  <c r="S7" i="15" a="1"/>
  <c r="S7" i="15" s="1"/>
  <c r="M24" i="15" a="1"/>
  <c r="M24" i="15" s="1"/>
  <c r="K5" i="15" a="1"/>
  <c r="K5" i="15" s="1"/>
  <c r="I8" i="15" a="1"/>
  <c r="I8" i="15" s="1"/>
  <c r="E24" i="15" a="1"/>
  <c r="E24" i="15" s="1"/>
  <c r="E7" i="14" a="1"/>
  <c r="E7" i="14" s="1"/>
  <c r="J5" i="15" a="1"/>
  <c r="J5" i="15" s="1"/>
  <c r="L23" i="10" a="1"/>
  <c r="L23" i="10" s="1"/>
  <c r="L5" i="13" a="1"/>
  <c r="L5" i="13" s="1"/>
  <c r="D22" i="10" a="1"/>
  <c r="D22" i="10" s="1"/>
  <c r="T6" i="16" a="1"/>
  <c r="T6" i="16" s="1"/>
  <c r="I23" i="9" a="1"/>
  <c r="I23" i="9" s="1"/>
  <c r="R22" i="15" a="1"/>
  <c r="R22" i="15" s="1"/>
  <c r="I40" i="9" a="1"/>
  <c r="I40" i="9" s="1"/>
  <c r="H23" i="10" a="1"/>
  <c r="H23" i="10" s="1"/>
  <c r="S8" i="14" a="1"/>
  <c r="S8" i="14" s="1"/>
  <c r="K6" i="14" a="1"/>
  <c r="K6" i="14" s="1"/>
  <c r="M23" i="15" a="1"/>
  <c r="M23" i="15" s="1"/>
  <c r="M8" i="15" a="1"/>
  <c r="M8" i="15" s="1"/>
  <c r="H23" i="15" a="1"/>
  <c r="H23" i="15" s="1"/>
  <c r="R7" i="16" a="1"/>
  <c r="R7" i="16" s="1"/>
  <c r="O6" i="13" a="1"/>
  <c r="O6" i="13" s="1"/>
  <c r="R37" i="9" a="1"/>
  <c r="R37" i="9" s="1"/>
  <c r="F23" i="9" a="1"/>
  <c r="F23" i="9" s="1"/>
  <c r="E24" i="9" a="1"/>
  <c r="E24" i="9" s="1"/>
  <c r="H7" i="16" a="1"/>
  <c r="H7" i="16" s="1"/>
  <c r="J23" i="9" a="1"/>
  <c r="J23" i="9" s="1"/>
  <c r="R24" i="10" a="1"/>
  <c r="R24" i="10" s="1"/>
  <c r="P8" i="14" a="1"/>
  <c r="P8" i="14" s="1"/>
  <c r="N8" i="13" a="1"/>
  <c r="N8" i="13" s="1"/>
  <c r="S23" i="10" a="1"/>
  <c r="S23" i="10" s="1"/>
  <c r="Q8" i="16" a="1"/>
  <c r="Q8" i="16" s="1"/>
  <c r="F7" i="15" a="1"/>
  <c r="F7" i="15" s="1"/>
  <c r="D6" i="16" a="1"/>
  <c r="D6" i="16" s="1"/>
  <c r="P8" i="15" a="1"/>
  <c r="P8" i="15" s="1"/>
  <c r="N7" i="15" a="1"/>
  <c r="N7" i="15" s="1"/>
  <c r="O24" i="14" a="1"/>
  <c r="O24" i="14" s="1"/>
  <c r="O5" i="16" a="1"/>
  <c r="O5" i="16" s="1"/>
  <c r="L6" i="16" a="1"/>
  <c r="L6" i="16" s="1"/>
  <c r="G8" i="13" a="1"/>
  <c r="G8" i="13" s="1"/>
  <c r="Q8" i="13" a="1"/>
  <c r="Q8" i="13" s="1"/>
  <c r="E38" i="9" a="1"/>
  <c r="E38" i="9" s="1"/>
  <c r="F6" i="15" a="1"/>
  <c r="F6" i="15" s="1"/>
  <c r="D24" i="14" a="1"/>
  <c r="D24" i="14" s="1"/>
  <c r="N6" i="15" a="1"/>
  <c r="N6" i="15" s="1"/>
  <c r="S24" i="9" a="1"/>
  <c r="S24" i="9" s="1"/>
  <c r="P5" i="14" a="1"/>
  <c r="P5" i="14" s="1"/>
  <c r="R6" i="13" a="1"/>
  <c r="R6" i="13" s="1"/>
  <c r="I7" i="16" a="1"/>
  <c r="I7" i="16" s="1"/>
  <c r="R23" i="14" a="1"/>
  <c r="R23" i="14" s="1"/>
  <c r="J21" i="10" a="1"/>
  <c r="J21" i="10" s="1"/>
  <c r="H7" i="15" a="1"/>
  <c r="H7" i="15" s="1"/>
  <c r="I5" i="13" a="1"/>
  <c r="I5" i="13" s="1"/>
  <c r="O37" i="9" a="1"/>
  <c r="O37" i="9" s="1"/>
  <c r="N6" i="14" a="1"/>
  <c r="N6" i="14" s="1"/>
  <c r="D5" i="14" a="1"/>
  <c r="D5" i="14" s="1"/>
  <c r="M24" i="10" a="1"/>
  <c r="M24" i="10" s="1"/>
  <c r="Q21" i="15" a="1"/>
  <c r="Q21" i="15" s="1"/>
  <c r="E8" i="16" a="1"/>
  <c r="E8" i="16" s="1"/>
  <c r="Q7" i="15" a="1"/>
  <c r="Q7" i="15" s="1"/>
  <c r="T38" i="9" a="1"/>
  <c r="T38" i="9" s="1"/>
  <c r="P22" i="14" a="1"/>
  <c r="P22" i="14" s="1"/>
  <c r="N24" i="10" a="1"/>
  <c r="N24" i="10" s="1"/>
  <c r="Q6" i="16" a="1"/>
  <c r="Q6" i="16" s="1"/>
  <c r="H6" i="16" a="1"/>
  <c r="H6" i="16" s="1"/>
  <c r="T6" i="13" a="1"/>
  <c r="T6" i="13" s="1"/>
  <c r="S6" i="15" a="1"/>
  <c r="S6" i="15" s="1"/>
  <c r="G22" i="14" a="1"/>
  <c r="G22" i="14" s="1"/>
  <c r="H6" i="13" a="1"/>
  <c r="H6" i="13" s="1"/>
  <c r="O38" i="9" a="1"/>
  <c r="O38" i="9" s="1"/>
  <c r="N22" i="14" a="1"/>
  <c r="N22" i="14" s="1"/>
  <c r="K21" i="10" a="1"/>
  <c r="K21" i="10" s="1"/>
  <c r="N21" i="15" a="1"/>
  <c r="N21" i="15" s="1"/>
  <c r="D7" i="16" a="1"/>
  <c r="D7" i="16" s="1"/>
  <c r="E7" i="13" a="1"/>
  <c r="E7" i="13" s="1"/>
  <c r="J23" i="15" a="1"/>
  <c r="J23" i="15" s="1"/>
  <c r="M5" i="13" a="1"/>
  <c r="M5" i="13" s="1"/>
  <c r="S37" i="9" a="1"/>
  <c r="S37" i="9" s="1"/>
  <c r="M22" i="10" a="1"/>
  <c r="M22" i="10" s="1"/>
  <c r="T22" i="15" a="1"/>
  <c r="T22" i="15" s="1"/>
  <c r="P38" i="9" a="1"/>
  <c r="P38" i="9" s="1"/>
  <c r="S21" i="10" a="1"/>
  <c r="S21" i="10" s="1"/>
  <c r="H24" i="9" a="1"/>
  <c r="H24" i="9" s="1"/>
  <c r="O7" i="15" a="1"/>
  <c r="O7" i="15" s="1"/>
  <c r="D22" i="15" a="1"/>
  <c r="D22" i="15" s="1"/>
  <c r="L22" i="15" a="1"/>
  <c r="L22" i="15" s="1"/>
  <c r="I24" i="15" a="1"/>
  <c r="I24" i="15" s="1"/>
  <c r="O8" i="14" a="1"/>
  <c r="O8" i="14" s="1"/>
  <c r="K8" i="13" a="1"/>
  <c r="K8" i="13" s="1"/>
  <c r="N23" i="14" a="1"/>
  <c r="N23" i="14" s="1"/>
  <c r="J5" i="13" a="1"/>
  <c r="J5" i="13" s="1"/>
  <c r="J24" i="14" a="1"/>
  <c r="J24" i="14" s="1"/>
  <c r="S5" i="14" a="1"/>
  <c r="S5" i="14" s="1"/>
  <c r="H24" i="15" a="1"/>
  <c r="H24" i="15" s="1"/>
  <c r="O6" i="16" a="1"/>
  <c r="O6" i="16" s="1"/>
  <c r="P23" i="9" a="1"/>
  <c r="P23" i="9" s="1"/>
  <c r="H21" i="9" a="1"/>
  <c r="H21" i="9" s="1"/>
  <c r="K23" i="9" a="1"/>
  <c r="K23" i="9" s="1"/>
  <c r="S24" i="14" a="1"/>
  <c r="S24" i="14" s="1"/>
  <c r="M7" i="14" a="1"/>
  <c r="M7" i="14" s="1"/>
  <c r="R24" i="9" a="1"/>
  <c r="R24" i="9" s="1"/>
  <c r="M21" i="9" a="1"/>
  <c r="M21" i="9" s="1"/>
  <c r="G8" i="16" a="1"/>
  <c r="G8" i="16" s="1"/>
  <c r="P8" i="16" a="1"/>
  <c r="P8" i="16" s="1"/>
  <c r="P6" i="13" a="1"/>
  <c r="P6" i="13" s="1"/>
  <c r="J6" i="13" a="1"/>
  <c r="J6" i="13" s="1"/>
  <c r="P23" i="15" a="1"/>
  <c r="P23" i="15" s="1"/>
  <c r="S39" i="9" a="1"/>
  <c r="S39" i="9" s="1"/>
  <c r="T24" i="9" a="1"/>
  <c r="T24" i="9" s="1"/>
  <c r="Q22" i="9" a="1"/>
  <c r="Q22" i="9" s="1"/>
  <c r="N22" i="15" a="1"/>
  <c r="N22" i="15" s="1"/>
  <c r="G8" i="15" a="1"/>
  <c r="G8" i="15" s="1"/>
  <c r="M38" i="9" a="1"/>
  <c r="M38" i="9" s="1"/>
  <c r="T24" i="14" a="1"/>
  <c r="T24" i="14" s="1"/>
  <c r="I6" i="14" a="1"/>
  <c r="I6" i="14" s="1"/>
  <c r="N21" i="10" a="1"/>
  <c r="N21" i="10" s="1"/>
  <c r="L24" i="9" a="1"/>
  <c r="L24" i="9" s="1"/>
  <c r="K21" i="15" a="1"/>
  <c r="K21" i="15" s="1"/>
  <c r="P5" i="15" a="1"/>
  <c r="P5" i="15" s="1"/>
  <c r="F5" i="14" a="1"/>
  <c r="F5" i="14" s="1"/>
  <c r="Q5" i="16" a="1"/>
  <c r="Q5" i="16" s="1"/>
  <c r="S22" i="14" a="1"/>
  <c r="S22" i="14" s="1"/>
  <c r="J5" i="16" a="1"/>
  <c r="J5" i="16" s="1"/>
  <c r="P23" i="10" a="1"/>
  <c r="P23" i="10" s="1"/>
  <c r="I24" i="14" a="1"/>
  <c r="I24" i="14" s="1"/>
  <c r="O21" i="15" a="1"/>
  <c r="O21" i="15" s="1"/>
  <c r="S21" i="15" a="1"/>
  <c r="S21" i="15" s="1"/>
  <c r="F8" i="14" a="1"/>
  <c r="F8" i="14" s="1"/>
  <c r="J22" i="9" a="1"/>
  <c r="J22" i="9" s="1"/>
  <c r="I22" i="10" a="1"/>
  <c r="I22" i="10" s="1"/>
  <c r="P7" i="16" a="1"/>
  <c r="P7" i="16" s="1"/>
  <c r="M22" i="15" a="1"/>
  <c r="M22" i="15" s="1"/>
  <c r="L24" i="10" a="1"/>
  <c r="L24" i="10" s="1"/>
  <c r="I23" i="14" a="1"/>
  <c r="I23" i="14" s="1"/>
  <c r="Q37" i="9" a="1"/>
  <c r="Q37" i="9" s="1"/>
  <c r="G24" i="10" a="1"/>
  <c r="G24" i="10" s="1"/>
  <c r="F23" i="15" a="1"/>
  <c r="F23" i="15" s="1"/>
  <c r="G37" i="9" a="1"/>
  <c r="G37" i="9" s="1"/>
  <c r="E21" i="9" a="1"/>
  <c r="E21" i="9" s="1"/>
  <c r="T8" i="15" a="1"/>
  <c r="T8" i="15" s="1"/>
  <c r="S24" i="10" a="1"/>
  <c r="S24" i="10" s="1"/>
  <c r="J7" i="15" a="1"/>
  <c r="J7" i="15" s="1"/>
  <c r="R8" i="14" a="1"/>
  <c r="R8" i="14" s="1"/>
  <c r="N24" i="15" a="1"/>
  <c r="N24" i="15" s="1"/>
  <c r="O24" i="15" a="1"/>
  <c r="O24" i="15" s="1"/>
  <c r="L37" i="9" a="1"/>
  <c r="L37" i="9" s="1"/>
  <c r="O22" i="10" a="1"/>
  <c r="O22" i="10" s="1"/>
  <c r="T5" i="14" a="1"/>
  <c r="T5" i="14" s="1"/>
  <c r="O6" i="14" a="1"/>
  <c r="O6" i="14" s="1"/>
  <c r="O6" i="15" a="1"/>
  <c r="O6" i="15" s="1"/>
  <c r="F6" i="14" a="1"/>
  <c r="F6" i="14" s="1"/>
  <c r="S7" i="14" a="1"/>
  <c r="S7" i="14" s="1"/>
  <c r="D23" i="15" a="1"/>
  <c r="D23" i="15" s="1"/>
  <c r="G21" i="10" a="1"/>
  <c r="G21" i="10" s="1"/>
  <c r="R22" i="10" a="1"/>
  <c r="R22" i="10" s="1"/>
  <c r="J7" i="16" a="1"/>
  <c r="J7" i="16" s="1"/>
  <c r="N24" i="9" a="1"/>
  <c r="N24" i="9" s="1"/>
  <c r="K24" i="9" a="1"/>
  <c r="K24" i="9" s="1"/>
  <c r="E39" i="9" a="1"/>
  <c r="E39" i="9" s="1"/>
  <c r="H5" i="15" a="1"/>
  <c r="H5" i="15" s="1"/>
  <c r="J23" i="14" a="1"/>
  <c r="J23" i="14" s="1"/>
  <c r="E24" i="14" a="1"/>
  <c r="E24" i="14" s="1"/>
  <c r="O24" i="10" a="1"/>
  <c r="O24" i="10" s="1"/>
  <c r="M22" i="14" a="1"/>
  <c r="M22" i="14" s="1"/>
  <c r="K6" i="13" a="1"/>
  <c r="K6" i="13" s="1"/>
  <c r="P24" i="14" a="1"/>
  <c r="P24" i="14" s="1"/>
  <c r="D37" i="9" a="1"/>
  <c r="D37" i="9" s="1"/>
  <c r="T21" i="15" a="1"/>
  <c r="T21" i="15" s="1"/>
  <c r="N37" i="9" a="1"/>
  <c r="N37" i="9" s="1"/>
  <c r="K7" i="15" a="1"/>
  <c r="K7" i="15" s="1"/>
  <c r="K23" i="10" a="1"/>
  <c r="K23" i="10" s="1"/>
  <c r="Q6" i="14" a="1"/>
  <c r="Q6" i="14" s="1"/>
  <c r="E7" i="16" a="1"/>
  <c r="E7" i="16" s="1"/>
  <c r="I22" i="9" a="1"/>
  <c r="I22" i="9" s="1"/>
  <c r="Q5" i="13" a="1"/>
  <c r="Q5" i="13" s="1"/>
  <c r="J22" i="15" a="1"/>
  <c r="J22" i="15" s="1"/>
  <c r="K7" i="14" a="1"/>
  <c r="K7" i="14" s="1"/>
  <c r="D6" i="14" a="1"/>
  <c r="D6" i="14" s="1"/>
  <c r="R21" i="9" a="1"/>
  <c r="R21" i="9" s="1"/>
  <c r="E6" i="16" a="1"/>
  <c r="E6" i="16" s="1"/>
  <c r="L5" i="14" a="1"/>
  <c r="L5" i="14" s="1"/>
  <c r="P24" i="15" a="1"/>
  <c r="P24" i="15" s="1"/>
  <c r="L23" i="15" a="1"/>
  <c r="L23" i="15" s="1"/>
  <c r="F21" i="10" a="1"/>
  <c r="F21" i="10" s="1"/>
  <c r="N5" i="15" a="1"/>
  <c r="N5" i="15" s="1"/>
  <c r="M7" i="16" a="1"/>
  <c r="M7" i="16" s="1"/>
  <c r="R6" i="15" a="1"/>
  <c r="R6" i="15" s="1"/>
  <c r="Q39" i="9" a="1"/>
  <c r="Q39" i="9" s="1"/>
  <c r="T23" i="9" a="1"/>
  <c r="T23" i="9" s="1"/>
  <c r="R8" i="13" a="1"/>
  <c r="R8" i="13" s="1"/>
  <c r="Q22" i="10" a="1"/>
  <c r="Q22" i="10" s="1"/>
  <c r="N21" i="14" a="1"/>
  <c r="N21" i="14" s="1"/>
  <c r="S6" i="13" a="1"/>
  <c r="S6" i="13" s="1"/>
  <c r="O22" i="15" a="1"/>
  <c r="O22" i="15" s="1"/>
  <c r="N38" i="9" a="1"/>
  <c r="N38" i="9" s="1"/>
  <c r="G5" i="14" a="1"/>
  <c r="G5" i="14" s="1"/>
  <c r="M22" i="9" a="1"/>
  <c r="M22" i="9" s="1"/>
  <c r="F24" i="15" a="1"/>
  <c r="F24" i="15" s="1"/>
  <c r="L6" i="13" a="1"/>
  <c r="L6" i="13" s="1"/>
  <c r="G5" i="16" a="1"/>
  <c r="G5" i="16" s="1"/>
  <c r="F7" i="14" a="1"/>
  <c r="F7" i="14" s="1"/>
  <c r="G7" i="13" a="1"/>
  <c r="G7" i="13" s="1"/>
  <c r="J7" i="14" a="1"/>
  <c r="J7" i="14" s="1"/>
  <c r="F22" i="15" a="1"/>
  <c r="F22" i="15" s="1"/>
  <c r="S23" i="14" a="1"/>
  <c r="S23" i="14" s="1"/>
  <c r="E6" i="15" a="1"/>
  <c r="E6" i="15" s="1"/>
  <c r="O23" i="10" a="1"/>
  <c r="O23" i="10" s="1"/>
  <c r="E8" i="13" a="1"/>
  <c r="E8" i="13" s="1"/>
  <c r="H22" i="9" a="1"/>
  <c r="H22" i="9" s="1"/>
  <c r="D22" i="9" a="1"/>
  <c r="D22" i="9" s="1"/>
  <c r="Q24" i="10" a="1"/>
  <c r="Q24" i="10" s="1"/>
  <c r="R23" i="9" a="1"/>
  <c r="R23" i="9" s="1"/>
  <c r="K22" i="10" a="1"/>
  <c r="K22" i="10" s="1"/>
  <c r="S7" i="13" a="1"/>
  <c r="S7" i="13" s="1"/>
  <c r="H7" i="13" a="1"/>
  <c r="H7" i="13" s="1"/>
  <c r="D23" i="10" a="1"/>
  <c r="D23" i="10" s="1"/>
  <c r="J6" i="16" a="1"/>
  <c r="J6" i="16" s="1"/>
  <c r="P21" i="15" a="1"/>
  <c r="P21" i="15" s="1"/>
  <c r="K37" i="9" a="1"/>
  <c r="K37" i="9" s="1"/>
  <c r="D8" i="15" a="1"/>
  <c r="D8" i="15" s="1"/>
  <c r="E5" i="13" a="1"/>
  <c r="E5" i="13" s="1"/>
  <c r="L7" i="14" a="1"/>
  <c r="L7" i="14" s="1"/>
  <c r="H23" i="14" a="1"/>
  <c r="H23" i="14" s="1"/>
  <c r="S7" i="16" a="1"/>
  <c r="S7" i="16" s="1"/>
  <c r="L7" i="15" a="1"/>
  <c r="L7" i="15" s="1"/>
  <c r="L21" i="15" a="1"/>
  <c r="L21" i="15" s="1"/>
  <c r="H22" i="10" a="1"/>
  <c r="H22" i="10" s="1"/>
  <c r="N22" i="9" a="1"/>
  <c r="N22" i="9" s="1"/>
  <c r="S21" i="14" a="1"/>
  <c r="S21" i="14" s="1"/>
  <c r="N7" i="13" a="1"/>
  <c r="N7" i="13" s="1"/>
  <c r="I23" i="10" a="1"/>
  <c r="I23" i="10" s="1"/>
  <c r="J8" i="16" a="1"/>
  <c r="J8" i="16" s="1"/>
  <c r="F21" i="15" a="1"/>
  <c r="F21" i="15" s="1"/>
  <c r="T8" i="16" a="1"/>
  <c r="T8" i="16" s="1"/>
  <c r="O21" i="10" a="1"/>
  <c r="O21" i="10" s="1"/>
  <c r="T40" i="9" a="1"/>
  <c r="T40" i="9" s="1"/>
  <c r="I39" i="9" a="1"/>
  <c r="I39" i="9" s="1"/>
  <c r="H5" i="16" a="1"/>
  <c r="H5" i="16" s="1"/>
  <c r="P22" i="9" a="1"/>
  <c r="P22" i="9" s="1"/>
  <c r="M21" i="14" a="1"/>
  <c r="M21" i="14" s="1"/>
  <c r="Q40" i="9" a="1"/>
  <c r="Q40" i="9" s="1"/>
  <c r="P6" i="16" a="1"/>
  <c r="P6" i="16" s="1"/>
  <c r="O5" i="13" a="1"/>
  <c r="O5" i="13" s="1"/>
  <c r="G24" i="9" a="1"/>
  <c r="G24" i="9" s="1"/>
  <c r="F5" i="16" a="1"/>
  <c r="F5" i="16" s="1"/>
  <c r="R22" i="9" a="1"/>
  <c r="R22" i="9" s="1"/>
  <c r="J6" i="14" a="1"/>
  <c r="J6" i="14" s="1"/>
  <c r="O21" i="9" a="1"/>
  <c r="O21" i="9" s="1"/>
  <c r="M21" i="10" a="1"/>
  <c r="M21" i="10" s="1"/>
  <c r="F8" i="13" a="1"/>
  <c r="F8" i="13" s="1"/>
  <c r="M24" i="9" a="1"/>
  <c r="M24" i="9" s="1"/>
  <c r="I24" i="10" a="1"/>
  <c r="I24" i="10" s="1"/>
  <c r="P6" i="15" a="1"/>
  <c r="P6" i="15" s="1"/>
  <c r="R21" i="10" a="1"/>
  <c r="R21" i="10" s="1"/>
  <c r="F5" i="15" a="1"/>
  <c r="F5" i="15" s="1"/>
  <c r="E40" i="9" a="1"/>
  <c r="E40" i="9" s="1"/>
  <c r="P24" i="9" a="1"/>
  <c r="P24" i="9" s="1"/>
  <c r="K5" i="14" a="1"/>
  <c r="K5" i="14" s="1"/>
  <c r="G6" i="16" a="1"/>
  <c r="G6" i="16" s="1"/>
  <c r="L5" i="15" a="1"/>
  <c r="L5" i="15" s="1"/>
  <c r="G24" i="14" a="1"/>
  <c r="G24" i="14" s="1"/>
  <c r="I8" i="16" a="1"/>
  <c r="I8" i="16" s="1"/>
  <c r="S38" i="9" a="1"/>
  <c r="S38" i="9" s="1"/>
  <c r="K6" i="16" a="1"/>
  <c r="K6" i="16" s="1"/>
  <c r="T6" i="14" a="1"/>
  <c r="T6" i="14" s="1"/>
  <c r="E23" i="10" a="1"/>
  <c r="E23" i="10" s="1"/>
  <c r="H8" i="14" a="1"/>
  <c r="H8" i="14" s="1"/>
  <c r="J40" i="9" a="1"/>
  <c r="J40" i="9" s="1"/>
  <c r="D21" i="14" a="1"/>
  <c r="D21" i="14" s="1"/>
  <c r="S5" i="13" a="1"/>
  <c r="S5" i="13" s="1"/>
  <c r="D24" i="9" a="1"/>
  <c r="D24" i="9" s="1"/>
  <c r="D5" i="15" a="1"/>
  <c r="D5" i="15" s="1"/>
  <c r="E8" i="14" a="1"/>
  <c r="E8" i="14" s="1"/>
  <c r="I37" i="9" a="1"/>
  <c r="I37" i="9" s="1"/>
  <c r="L23" i="14" a="1"/>
  <c r="L23" i="14" s="1"/>
  <c r="E24" i="10" a="1"/>
  <c r="E24" i="10" s="1"/>
  <c r="K22" i="15" a="1"/>
  <c r="K22" i="15" s="1"/>
  <c r="L23" i="9" a="1"/>
  <c r="L23" i="9" s="1"/>
  <c r="J8" i="14" a="1"/>
  <c r="J8" i="14" s="1"/>
  <c r="P7" i="13" a="1"/>
  <c r="P7" i="13" s="1"/>
  <c r="K6" i="15" a="1"/>
  <c r="K6" i="15" s="1"/>
  <c r="F37" i="9" a="1"/>
  <c r="F37" i="9" s="1"/>
  <c r="M39" i="9" a="1"/>
  <c r="M39" i="9" s="1"/>
  <c r="T5" i="16" a="1"/>
  <c r="T5" i="16" s="1"/>
  <c r="O7" i="14" a="1"/>
  <c r="O7" i="14" s="1"/>
  <c r="N8" i="14" a="1"/>
  <c r="N8" i="14" s="1"/>
  <c r="K24" i="10" a="1"/>
  <c r="K24" i="10" s="1"/>
  <c r="J39" i="9" a="1"/>
  <c r="J39" i="9" s="1"/>
  <c r="P23" i="14" a="1"/>
  <c r="P23" i="14" s="1"/>
  <c r="K23" i="15" a="1"/>
  <c r="K23" i="15" s="1"/>
  <c r="T5" i="15" a="1"/>
  <c r="T5" i="15" s="1"/>
  <c r="E21" i="10" a="1"/>
  <c r="E21" i="10" s="1"/>
  <c r="L7" i="16" a="1"/>
  <c r="L7" i="16" s="1"/>
  <c r="T6" i="15" a="1"/>
  <c r="T6" i="15" s="1"/>
  <c r="D38" i="9" a="1"/>
  <c r="D38" i="9" s="1"/>
  <c r="I5" i="16" a="1"/>
  <c r="I5" i="16" s="1"/>
  <c r="T37" i="9" a="1"/>
  <c r="T37" i="9" s="1"/>
  <c r="J7" i="13" a="1"/>
  <c r="J7" i="13" s="1"/>
  <c r="F7" i="16" a="1"/>
  <c r="F7" i="16" s="1"/>
  <c r="F6" i="13" a="1"/>
  <c r="F6" i="13" s="1"/>
  <c r="T8" i="13" a="1"/>
  <c r="T8" i="13" s="1"/>
  <c r="I7" i="13" a="1"/>
  <c r="I7" i="13" s="1"/>
  <c r="Q21" i="14" a="1"/>
  <c r="Q21" i="14" s="1"/>
  <c r="F7" i="13" a="1"/>
  <c r="F7" i="13" s="1"/>
  <c r="O8" i="13" a="1"/>
  <c r="O8" i="13" s="1"/>
  <c r="S24" i="15" a="1"/>
  <c r="S24" i="15" s="1"/>
  <c r="P22" i="15" a="1"/>
  <c r="P22" i="15" s="1"/>
  <c r="K21" i="14" a="1"/>
  <c r="K21" i="14" s="1"/>
  <c r="T7" i="16" a="1"/>
  <c r="T7" i="16" s="1"/>
  <c r="H40" i="9" a="1"/>
  <c r="H40" i="9" s="1"/>
  <c r="S8" i="16" a="1"/>
  <c r="S8" i="16" s="1"/>
  <c r="F22" i="14" a="1"/>
  <c r="F22" i="14" s="1"/>
  <c r="R8" i="16" a="1"/>
  <c r="R8" i="16" s="1"/>
  <c r="K24" i="15" a="1"/>
  <c r="K24" i="15" s="1"/>
  <c r="D21" i="9" a="1"/>
  <c r="D21" i="9" s="1"/>
  <c r="Q7" i="13" a="1"/>
  <c r="Q7" i="13" s="1"/>
  <c r="L21" i="9" a="1"/>
  <c r="L21" i="9" s="1"/>
  <c r="P21" i="9" a="1"/>
  <c r="P21" i="9" s="1"/>
  <c r="E21" i="14" a="1"/>
  <c r="E21" i="14" s="1"/>
  <c r="M6" i="16" a="1"/>
  <c r="M6" i="16" s="1"/>
  <c r="E23" i="9" a="1"/>
  <c r="E23" i="9" s="1"/>
  <c r="N5" i="14" a="1"/>
  <c r="N5" i="14" s="1"/>
  <c r="T22" i="14" a="1"/>
  <c r="T22" i="14" s="1"/>
  <c r="G7" i="14" a="1"/>
  <c r="G7" i="14" s="1"/>
  <c r="M23" i="10" a="1"/>
  <c r="M23" i="10" s="1"/>
  <c r="L6" i="15" a="1"/>
  <c r="L6" i="15" s="1"/>
  <c r="O7" i="13" a="1"/>
  <c r="O7" i="13" s="1"/>
  <c r="I5" i="15" a="1"/>
  <c r="I5" i="15" s="1"/>
  <c r="H38" i="9" a="1"/>
  <c r="H38" i="9" s="1"/>
  <c r="S8" i="15" a="1"/>
  <c r="S8" i="15" s="1"/>
  <c r="F21" i="9" a="1"/>
  <c r="F21" i="9" s="1"/>
  <c r="L40" i="9" a="1"/>
  <c r="L40" i="9" s="1"/>
  <c r="I22" i="15" a="1"/>
  <c r="I22" i="15" s="1"/>
  <c r="T23" i="14" a="1"/>
  <c r="T23" i="14" s="1"/>
  <c r="D5" i="13" a="1"/>
  <c r="D5" i="13" s="1"/>
  <c r="P24" i="10" a="1"/>
  <c r="P24" i="10" s="1"/>
  <c r="N23" i="9" a="1"/>
  <c r="N23" i="9" s="1"/>
  <c r="M8" i="13" a="1"/>
  <c r="M8" i="13" s="1"/>
  <c r="P21" i="14" a="1"/>
  <c r="P21" i="14" s="1"/>
  <c r="J8" i="13" a="1"/>
  <c r="J8" i="13" s="1"/>
  <c r="T21" i="9" a="1"/>
  <c r="T21" i="9" s="1"/>
  <c r="G40" i="9" a="1"/>
  <c r="G40" i="9" s="1"/>
  <c r="T7" i="14" a="1"/>
  <c r="T7" i="14" s="1"/>
  <c r="R23" i="10" a="1"/>
  <c r="R23" i="10" s="1"/>
  <c r="H7" i="14" a="1"/>
  <c r="H7" i="14" s="1"/>
  <c r="I6" i="16" a="1"/>
  <c r="I6" i="16" s="1"/>
  <c r="H5" i="14" a="1"/>
  <c r="H5" i="14" s="1"/>
  <c r="R40" i="9" a="1"/>
  <c r="R40" i="9" s="1"/>
  <c r="N40" i="9" a="1"/>
  <c r="N40" i="9" s="1"/>
  <c r="G6" i="14" a="1"/>
  <c r="G6" i="14" s="1"/>
  <c r="D5" i="16" a="1"/>
  <c r="D5" i="16" s="1"/>
  <c r="O8" i="16" a="1"/>
  <c r="O8" i="16" s="1"/>
  <c r="K7" i="13" a="1"/>
  <c r="K7" i="13" s="1"/>
  <c r="R5" i="16" a="1"/>
  <c r="R5" i="16" s="1"/>
  <c r="P22" i="10" a="1"/>
  <c r="P22" i="10" s="1"/>
  <c r="H22" i="14" a="1"/>
  <c r="H22" i="14" s="1"/>
  <c r="G21" i="15" a="1"/>
  <c r="G21" i="15" s="1"/>
  <c r="S6" i="16" a="1"/>
  <c r="S6" i="16" s="1"/>
  <c r="R22" i="14" a="1"/>
  <c r="R22" i="14" s="1"/>
  <c r="N5" i="16" a="1"/>
  <c r="N5" i="16" s="1"/>
  <c r="P21" i="10" a="1"/>
  <c r="P21" i="10" s="1"/>
  <c r="P5" i="16" a="1"/>
  <c r="P5" i="16" s="1"/>
  <c r="G7" i="15" a="1"/>
  <c r="G7" i="15" s="1"/>
  <c r="K38" i="9" a="1"/>
  <c r="K38" i="9" s="1"/>
  <c r="M5" i="15" a="1"/>
  <c r="M5" i="15" s="1"/>
  <c r="Q23" i="14" a="1"/>
  <c r="Q23" i="14" s="1"/>
  <c r="Q23" i="9" a="1"/>
  <c r="Q23" i="9" s="1"/>
  <c r="J37" i="9" a="1"/>
  <c r="J37" i="9" s="1"/>
  <c r="D8" i="13" a="1"/>
  <c r="D8" i="13" s="1"/>
  <c r="R5" i="13" a="1"/>
  <c r="R5" i="13" s="1"/>
  <c r="I7" i="15" a="1"/>
  <c r="I7" i="15" s="1"/>
  <c r="J21" i="9" a="1"/>
  <c r="J21" i="9" s="1"/>
  <c r="Q24" i="9" a="1"/>
  <c r="Q24" i="9" s="1"/>
  <c r="F22" i="10" a="1"/>
  <c r="F22" i="10" s="1"/>
  <c r="E21" i="15" a="1"/>
  <c r="E21" i="15" s="1"/>
  <c r="L7" i="13" a="1"/>
  <c r="L7" i="13" s="1"/>
  <c r="N7" i="14" a="1"/>
  <c r="N7" i="14" s="1"/>
  <c r="P8" i="13" a="1"/>
  <c r="P8" i="13" s="1"/>
  <c r="E22" i="15" a="1"/>
  <c r="E22" i="15" s="1"/>
  <c r="H24" i="14" a="1"/>
  <c r="H24" i="14" s="1"/>
  <c r="G22" i="9" a="1"/>
  <c r="G22" i="9" s="1"/>
  <c r="S8" i="13" a="1"/>
  <c r="S8" i="13" s="1"/>
  <c r="M6" i="14" a="1"/>
  <c r="M6" i="14" s="1"/>
  <c r="N24" i="14" a="1"/>
  <c r="N24" i="14" s="1"/>
  <c r="I8" i="13" a="1"/>
  <c r="I8" i="13" s="1"/>
  <c r="S22" i="15" a="1"/>
  <c r="S22" i="15" s="1"/>
  <c r="H6" i="14" a="1"/>
  <c r="H6" i="14" s="1"/>
  <c r="T8" i="14" a="1"/>
  <c r="T8" i="14" s="1"/>
  <c r="J21" i="15" a="1"/>
  <c r="J21" i="15" s="1"/>
  <c r="T22" i="10" a="1"/>
  <c r="T22" i="10" s="1"/>
  <c r="I8" i="14" a="1"/>
  <c r="I8" i="14" s="1"/>
  <c r="E5" i="15" a="1"/>
  <c r="E5" i="15" s="1"/>
  <c r="R21" i="14" a="1"/>
  <c r="R21" i="14" s="1"/>
  <c r="D6" i="15" a="1"/>
  <c r="D6" i="15" s="1"/>
  <c r="S23" i="15" a="1"/>
  <c r="S23" i="15" s="1"/>
  <c r="J24" i="10" a="1"/>
  <c r="J24" i="10" s="1"/>
  <c r="R24" i="14" a="1"/>
  <c r="R24" i="14" s="1"/>
  <c r="F40" i="9" a="1"/>
  <c r="F40" i="9" s="1"/>
  <c r="G6" i="13" a="1"/>
  <c r="G6" i="13" s="1"/>
  <c r="R21" i="15" a="1"/>
  <c r="R21" i="15" s="1"/>
  <c r="S22" i="9" a="1"/>
  <c r="S22" i="9" s="1"/>
  <c r="R7" i="13" a="1"/>
  <c r="R7" i="13" s="1"/>
  <c r="O5" i="15" a="1"/>
  <c r="O5" i="15" s="1"/>
  <c r="H37" i="9" a="1"/>
  <c r="H37" i="9" s="1"/>
  <c r="P40" i="9" a="1"/>
  <c r="P40" i="9" s="1"/>
  <c r="Q24" i="14" a="1"/>
  <c r="Q24" i="14" s="1"/>
  <c r="K21" i="9" a="1"/>
  <c r="K21" i="9" s="1"/>
  <c r="E5" i="16" a="1"/>
  <c r="E5" i="16" s="1"/>
  <c r="J22" i="10" a="1"/>
  <c r="J22" i="10" s="1"/>
  <c r="T7" i="15" a="1"/>
  <c r="T7" i="15" s="1"/>
  <c r="O23" i="9" a="1"/>
  <c r="O23" i="9" s="1"/>
  <c r="G23" i="14" a="1"/>
  <c r="G23" i="14" s="1"/>
  <c r="Q23" i="10" a="1"/>
  <c r="Q23" i="10" s="1"/>
  <c r="P39" i="9" a="1"/>
  <c r="P39" i="9" s="1"/>
  <c r="J8" i="15" a="1"/>
  <c r="J8" i="15" s="1"/>
  <c r="G5" i="13" a="1"/>
  <c r="G5" i="13" s="1"/>
  <c r="N6" i="13" a="1"/>
  <c r="N6" i="13" s="1"/>
  <c r="M21" i="15" a="1"/>
  <c r="M21" i="15" s="1"/>
  <c r="O40" i="9" a="1"/>
  <c r="O40" i="9" s="1"/>
  <c r="Q6" i="15" a="1"/>
  <c r="Q6" i="15" s="1"/>
  <c r="G23" i="10" a="1"/>
  <c r="G23" i="10" s="1"/>
  <c r="O22" i="9" a="1"/>
  <c r="O22" i="9" s="1"/>
  <c r="Q5" i="15" a="1"/>
  <c r="Q5" i="15" s="1"/>
  <c r="S6" i="14" a="1"/>
  <c r="S6" i="14" s="1"/>
  <c r="M7" i="13" a="1"/>
  <c r="M7" i="13" s="1"/>
  <c r="E37" i="9" a="1"/>
  <c r="E37" i="9" s="1"/>
  <c r="G22" i="10" a="1"/>
  <c r="G22" i="10" s="1"/>
  <c r="G38" i="9" a="1"/>
  <c r="G38" i="9" s="1"/>
  <c r="P6" i="14" a="1"/>
  <c r="P6" i="14" s="1"/>
  <c r="L8" i="13" a="1"/>
  <c r="L8" i="13" s="1"/>
  <c r="G7" i="16" a="1"/>
  <c r="G7" i="16" s="1"/>
  <c r="G8" i="14" a="1"/>
  <c r="G8" i="14" s="1"/>
  <c r="F24" i="10" a="1"/>
  <c r="F24" i="10" s="1"/>
  <c r="L24" i="14" a="1"/>
  <c r="L24" i="14" s="1"/>
  <c r="K8" i="16" a="1"/>
  <c r="K8" i="16" s="1"/>
  <c r="F24" i="14" a="1"/>
  <c r="F24" i="14" s="1"/>
  <c r="P5" i="13" a="1"/>
  <c r="P5" i="13" s="1"/>
  <c r="L39" i="9" a="1"/>
  <c r="L39" i="9" s="1"/>
  <c r="D39" i="9" a="1"/>
  <c r="D39" i="9" s="1"/>
  <c r="Q38" i="9" a="1"/>
  <c r="Q38" i="9" s="1"/>
  <c r="E8" i="15" a="1"/>
  <c r="E8" i="15" s="1"/>
  <c r="H39" i="9" a="1"/>
  <c r="H39" i="9" s="1"/>
  <c r="S23" i="9" a="1"/>
  <c r="S23" i="9" s="1"/>
  <c r="G6" i="15" a="1"/>
  <c r="G6" i="15" s="1"/>
  <c r="Q8" i="14" a="1"/>
  <c r="Q8" i="14" s="1"/>
  <c r="H6" i="15" a="1"/>
  <c r="H6" i="15" s="1"/>
  <c r="G39" i="9" a="1"/>
  <c r="G39" i="9" s="1"/>
  <c r="G24" i="15" a="1"/>
  <c r="G24" i="15" s="1"/>
  <c r="L22" i="10" a="1"/>
  <c r="L22" i="10" s="1"/>
  <c r="J23" i="10" a="1"/>
  <c r="J23" i="10" s="1"/>
  <c r="L8" i="15" a="1"/>
  <c r="L8" i="15" s="1"/>
  <c r="H24" i="10" a="1"/>
  <c r="H24" i="10" s="1"/>
  <c r="K5" i="13" a="1"/>
  <c r="K5" i="13" s="1"/>
  <c r="S21" i="9" a="1"/>
  <c r="S21" i="9" s="1"/>
  <c r="O23" i="14" a="1"/>
  <c r="O23" i="14" s="1"/>
  <c r="G21" i="14" a="1"/>
  <c r="G21" i="14" s="1"/>
  <c r="F5" i="13" a="1"/>
  <c r="F5" i="13" s="1"/>
  <c r="J21" i="14" a="1"/>
  <c r="J21" i="14" s="1"/>
  <c r="I21" i="14" a="1"/>
  <c r="I21" i="14" s="1"/>
  <c r="H8" i="13" a="1"/>
  <c r="H8" i="13" s="1"/>
  <c r="E23" i="15" a="1"/>
  <c r="E23" i="15" s="1"/>
  <c r="M6" i="15" a="1"/>
  <c r="M6" i="15" s="1"/>
  <c r="N7" i="16" a="1"/>
  <c r="N7" i="16" s="1"/>
  <c r="K8" i="15" a="1"/>
  <c r="K8" i="15" s="1"/>
  <c r="H23" i="9" a="1"/>
  <c r="H23" i="9" s="1"/>
  <c r="K23" i="14" a="1"/>
  <c r="K23" i="14" s="1"/>
  <c r="T23" i="10" a="1"/>
  <c r="T23" i="10" s="1"/>
  <c r="D21" i="15" a="1"/>
  <c r="D21" i="15" s="1"/>
  <c r="O24" i="9" a="1"/>
  <c r="O24" i="9" s="1"/>
  <c r="G23" i="9" a="1"/>
  <c r="G23" i="9" s="1"/>
  <c r="J6" i="15" a="1"/>
  <c r="J6" i="15" s="1"/>
  <c r="L21" i="10" a="1"/>
  <c r="L21" i="10" s="1"/>
  <c r="J5" i="14" a="1"/>
  <c r="J5" i="14" s="1"/>
  <c r="K8" i="14" a="1"/>
  <c r="K8" i="14" s="1"/>
  <c r="N5" i="13" a="1"/>
  <c r="N5" i="13" s="1"/>
  <c r="H22" i="15" a="1"/>
  <c r="H22" i="15" s="1"/>
  <c r="Q6" i="13" a="1"/>
  <c r="Q6" i="13" s="1"/>
  <c r="R24" i="15" a="1"/>
  <c r="R24" i="15" s="1"/>
  <c r="M23" i="14" a="1"/>
  <c r="M23" i="14" s="1"/>
  <c r="M40" i="9" a="1"/>
  <c r="M40" i="9" s="1"/>
  <c r="D24" i="15" a="1"/>
  <c r="D24" i="15" s="1"/>
  <c r="R6" i="14" a="1"/>
  <c r="R6" i="14" s="1"/>
  <c r="E22" i="9" a="1"/>
  <c r="E22" i="9" s="1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B10" i="6"/>
  <c r="B9" i="6"/>
  <c r="B12" i="6"/>
  <c r="B4" i="6"/>
  <c r="B15" i="6"/>
  <c r="B11" i="6"/>
  <c r="B18" i="6"/>
  <c r="O953" i="20" l="1"/>
  <c r="O961" i="20"/>
  <c r="O969" i="20"/>
  <c r="O977" i="20"/>
  <c r="O992" i="20"/>
  <c r="O1000" i="20"/>
  <c r="O1008" i="20"/>
  <c r="O1015" i="20"/>
  <c r="O1030" i="20"/>
  <c r="O1038" i="20"/>
  <c r="O960" i="20"/>
  <c r="O1007" i="20"/>
  <c r="O954" i="20"/>
  <c r="O962" i="20"/>
  <c r="O970" i="20"/>
  <c r="O978" i="20"/>
  <c r="O985" i="20"/>
  <c r="O993" i="20"/>
  <c r="O1001" i="20"/>
  <c r="O1009" i="20"/>
  <c r="O1016" i="20"/>
  <c r="O1023" i="20"/>
  <c r="O1031" i="20"/>
  <c r="O1039" i="20"/>
  <c r="O1046" i="20"/>
  <c r="O952" i="20"/>
  <c r="O1014" i="20"/>
  <c r="O955" i="20"/>
  <c r="O963" i="20"/>
  <c r="O971" i="20"/>
  <c r="O979" i="20"/>
  <c r="O986" i="20"/>
  <c r="O994" i="20"/>
  <c r="O1002" i="20"/>
  <c r="O1010" i="20"/>
  <c r="O1017" i="20"/>
  <c r="O1024" i="20"/>
  <c r="O1032" i="20"/>
  <c r="O1040" i="20"/>
  <c r="O991" i="20"/>
  <c r="O1045" i="20"/>
  <c r="O956" i="20"/>
  <c r="O964" i="20"/>
  <c r="O972" i="20"/>
  <c r="O980" i="20"/>
  <c r="O987" i="20"/>
  <c r="O995" i="20"/>
  <c r="O1003" i="20"/>
  <c r="O1011" i="20"/>
  <c r="O1018" i="20"/>
  <c r="O1025" i="20"/>
  <c r="O1033" i="20"/>
  <c r="O1041" i="20"/>
  <c r="O984" i="20"/>
  <c r="O1037" i="20"/>
  <c r="O957" i="20"/>
  <c r="O965" i="20"/>
  <c r="O973" i="20"/>
  <c r="O981" i="20"/>
  <c r="O988" i="20"/>
  <c r="O996" i="20"/>
  <c r="O1004" i="20"/>
  <c r="O1012" i="20"/>
  <c r="O1019" i="20"/>
  <c r="O1026" i="20"/>
  <c r="O1034" i="20"/>
  <c r="O1042" i="20"/>
  <c r="O999" i="20"/>
  <c r="O958" i="20"/>
  <c r="O966" i="20"/>
  <c r="O974" i="20"/>
  <c r="O982" i="20"/>
  <c r="O989" i="20"/>
  <c r="O997" i="20"/>
  <c r="O1005" i="20"/>
  <c r="O1013" i="20"/>
  <c r="O1020" i="20"/>
  <c r="O1027" i="20"/>
  <c r="O1035" i="20"/>
  <c r="O1043" i="20"/>
  <c r="O976" i="20"/>
  <c r="O1029" i="20"/>
  <c r="O959" i="20"/>
  <c r="O967" i="20"/>
  <c r="O975" i="20"/>
  <c r="O983" i="20"/>
  <c r="O990" i="20"/>
  <c r="O998" i="20"/>
  <c r="O1006" i="20"/>
  <c r="O1021" i="20"/>
  <c r="O1028" i="20"/>
  <c r="O1036" i="20"/>
  <c r="O1044" i="20"/>
  <c r="O968" i="20"/>
  <c r="O1022" i="20"/>
  <c r="O769" i="20"/>
  <c r="O777" i="20"/>
  <c r="O785" i="20"/>
  <c r="O793" i="20"/>
  <c r="O801" i="20"/>
  <c r="O809" i="20"/>
  <c r="O817" i="20"/>
  <c r="O825" i="20"/>
  <c r="O833" i="20"/>
  <c r="O841" i="20"/>
  <c r="O849" i="20"/>
  <c r="O792" i="20"/>
  <c r="O840" i="20"/>
  <c r="O762" i="20"/>
  <c r="O770" i="20"/>
  <c r="O778" i="20"/>
  <c r="O786" i="20"/>
  <c r="O794" i="20"/>
  <c r="O802" i="20"/>
  <c r="O810" i="20"/>
  <c r="O818" i="20"/>
  <c r="O826" i="20"/>
  <c r="O834" i="20"/>
  <c r="O842" i="20"/>
  <c r="O850" i="20"/>
  <c r="O800" i="20"/>
  <c r="O856" i="20"/>
  <c r="O763" i="20"/>
  <c r="O771" i="20"/>
  <c r="O779" i="20"/>
  <c r="O787" i="20"/>
  <c r="O795" i="20"/>
  <c r="O803" i="20"/>
  <c r="O811" i="20"/>
  <c r="O819" i="20"/>
  <c r="O827" i="20"/>
  <c r="O835" i="20"/>
  <c r="O843" i="20"/>
  <c r="O851" i="20"/>
  <c r="O768" i="20"/>
  <c r="O824" i="20"/>
  <c r="O764" i="20"/>
  <c r="O772" i="20"/>
  <c r="O780" i="20"/>
  <c r="O788" i="20"/>
  <c r="O796" i="20"/>
  <c r="O804" i="20"/>
  <c r="O812" i="20"/>
  <c r="O820" i="20"/>
  <c r="O828" i="20"/>
  <c r="O836" i="20"/>
  <c r="O844" i="20"/>
  <c r="O852" i="20"/>
  <c r="O808" i="20"/>
  <c r="O765" i="20"/>
  <c r="O773" i="20"/>
  <c r="O781" i="20"/>
  <c r="O789" i="20"/>
  <c r="O797" i="20"/>
  <c r="O805" i="20"/>
  <c r="O813" i="20"/>
  <c r="O821" i="20"/>
  <c r="O829" i="20"/>
  <c r="O837" i="20"/>
  <c r="O845" i="20"/>
  <c r="O853" i="20"/>
  <c r="O784" i="20"/>
  <c r="O848" i="20"/>
  <c r="O766" i="20"/>
  <c r="O774" i="20"/>
  <c r="O782" i="20"/>
  <c r="O790" i="20"/>
  <c r="O798" i="20"/>
  <c r="O806" i="20"/>
  <c r="O814" i="20"/>
  <c r="O822" i="20"/>
  <c r="O830" i="20"/>
  <c r="O838" i="20"/>
  <c r="O846" i="20"/>
  <c r="O854" i="20"/>
  <c r="O816" i="20"/>
  <c r="O767" i="20"/>
  <c r="O775" i="20"/>
  <c r="O783" i="20"/>
  <c r="O791" i="20"/>
  <c r="O799" i="20"/>
  <c r="O807" i="20"/>
  <c r="O815" i="20"/>
  <c r="O823" i="20"/>
  <c r="O831" i="20"/>
  <c r="O839" i="20"/>
  <c r="O847" i="20"/>
  <c r="O855" i="20"/>
  <c r="O776" i="20"/>
  <c r="O832" i="20"/>
  <c r="O671" i="20"/>
  <c r="O679" i="20"/>
  <c r="O687" i="20"/>
  <c r="O694" i="20"/>
  <c r="O701" i="20"/>
  <c r="O708" i="20"/>
  <c r="O716" i="20"/>
  <c r="O723" i="20"/>
  <c r="O731" i="20"/>
  <c r="O739" i="20"/>
  <c r="O747" i="20"/>
  <c r="O754" i="20"/>
  <c r="O672" i="20"/>
  <c r="O680" i="20"/>
  <c r="O688" i="20"/>
  <c r="O702" i="20"/>
  <c r="O709" i="20"/>
  <c r="O717" i="20"/>
  <c r="O724" i="20"/>
  <c r="O732" i="20"/>
  <c r="O740" i="20"/>
  <c r="O748" i="20"/>
  <c r="O755" i="20"/>
  <c r="O673" i="20"/>
  <c r="O681" i="20"/>
  <c r="O689" i="20"/>
  <c r="O695" i="20"/>
  <c r="O703" i="20"/>
  <c r="O710" i="20"/>
  <c r="O718" i="20"/>
  <c r="O725" i="20"/>
  <c r="O733" i="20"/>
  <c r="O741" i="20"/>
  <c r="O749" i="20"/>
  <c r="O756" i="20"/>
  <c r="O674" i="20"/>
  <c r="O682" i="20"/>
  <c r="O696" i="20"/>
  <c r="O704" i="20"/>
  <c r="O711" i="20"/>
  <c r="O726" i="20"/>
  <c r="O734" i="20"/>
  <c r="O742" i="20"/>
  <c r="O750" i="20"/>
  <c r="O757" i="20"/>
  <c r="O667" i="20"/>
  <c r="O675" i="20"/>
  <c r="O683" i="20"/>
  <c r="O690" i="20"/>
  <c r="O697" i="20"/>
  <c r="O705" i="20"/>
  <c r="O712" i="20"/>
  <c r="O719" i="20"/>
  <c r="O727" i="20"/>
  <c r="O735" i="20"/>
  <c r="O743" i="20"/>
  <c r="O751" i="20"/>
  <c r="O758" i="20"/>
  <c r="O668" i="20"/>
  <c r="O676" i="20"/>
  <c r="O684" i="20"/>
  <c r="O691" i="20"/>
  <c r="O698" i="20"/>
  <c r="O706" i="20"/>
  <c r="O713" i="20"/>
  <c r="O720" i="20"/>
  <c r="O728" i="20"/>
  <c r="O736" i="20"/>
  <c r="O744" i="20"/>
  <c r="O759" i="20"/>
  <c r="O669" i="20"/>
  <c r="O677" i="20"/>
  <c r="O685" i="20"/>
  <c r="O692" i="20"/>
  <c r="O699" i="20"/>
  <c r="O707" i="20"/>
  <c r="O714" i="20"/>
  <c r="O721" i="20"/>
  <c r="O729" i="20"/>
  <c r="O737" i="20"/>
  <c r="O745" i="20"/>
  <c r="O752" i="20"/>
  <c r="O760" i="20"/>
  <c r="O670" i="20"/>
  <c r="O678" i="20"/>
  <c r="O686" i="20"/>
  <c r="O693" i="20"/>
  <c r="O700" i="20"/>
  <c r="O715" i="20"/>
  <c r="O722" i="20"/>
  <c r="O730" i="20"/>
  <c r="O738" i="20"/>
  <c r="O746" i="20"/>
  <c r="O753" i="20"/>
  <c r="O761" i="20"/>
  <c r="O396" i="20"/>
  <c r="O407" i="20"/>
  <c r="O414" i="20"/>
  <c r="O429" i="20"/>
  <c r="O436" i="20"/>
  <c r="O443" i="20"/>
  <c r="O450" i="20"/>
  <c r="O465" i="20"/>
  <c r="O473" i="20"/>
  <c r="O386" i="20"/>
  <c r="O391" i="20"/>
  <c r="O397" i="20"/>
  <c r="O402" i="20"/>
  <c r="O408" i="20"/>
  <c r="O415" i="20"/>
  <c r="O422" i="20"/>
  <c r="O437" i="20"/>
  <c r="O444" i="20"/>
  <c r="O451" i="20"/>
  <c r="O458" i="20"/>
  <c r="O466" i="20"/>
  <c r="O474" i="20"/>
  <c r="O390" i="20"/>
  <c r="O428" i="20"/>
  <c r="O472" i="20"/>
  <c r="O392" i="20"/>
  <c r="O409" i="20"/>
  <c r="O416" i="20"/>
  <c r="O423" i="20"/>
  <c r="O430" i="20"/>
  <c r="O445" i="20"/>
  <c r="O452" i="20"/>
  <c r="O459" i="20"/>
  <c r="O467" i="20"/>
  <c r="O475" i="20"/>
  <c r="O406" i="20"/>
  <c r="O449" i="20"/>
  <c r="O382" i="20"/>
  <c r="O387" i="20"/>
  <c r="O393" i="20"/>
  <c r="O398" i="20"/>
  <c r="O403" i="20"/>
  <c r="O410" i="20"/>
  <c r="O417" i="20"/>
  <c r="O424" i="20"/>
  <c r="O431" i="20"/>
  <c r="O438" i="20"/>
  <c r="O453" i="20"/>
  <c r="O460" i="20"/>
  <c r="O468" i="20"/>
  <c r="O476" i="20"/>
  <c r="O395" i="20"/>
  <c r="O435" i="20"/>
  <c r="O388" i="20"/>
  <c r="O404" i="20"/>
  <c r="O411" i="20"/>
  <c r="O418" i="20"/>
  <c r="O425" i="20"/>
  <c r="O432" i="20"/>
  <c r="O439" i="20"/>
  <c r="O446" i="20"/>
  <c r="O454" i="20"/>
  <c r="O461" i="20"/>
  <c r="O469" i="20"/>
  <c r="O385" i="20"/>
  <c r="O421" i="20"/>
  <c r="O464" i="20"/>
  <c r="O383" i="20"/>
  <c r="O389" i="20"/>
  <c r="O394" i="20"/>
  <c r="O399" i="20"/>
  <c r="O405" i="20"/>
  <c r="O412" i="20"/>
  <c r="O419" i="20"/>
  <c r="O426" i="20"/>
  <c r="O433" i="20"/>
  <c r="O440" i="20"/>
  <c r="O447" i="20"/>
  <c r="O455" i="20"/>
  <c r="O462" i="20"/>
  <c r="O470" i="20"/>
  <c r="O401" i="20"/>
  <c r="O457" i="20"/>
  <c r="O384" i="20"/>
  <c r="O400" i="20"/>
  <c r="O413" i="20"/>
  <c r="O420" i="20"/>
  <c r="O427" i="20"/>
  <c r="O434" i="20"/>
  <c r="O441" i="20"/>
  <c r="O448" i="20"/>
  <c r="O456" i="20"/>
  <c r="O463" i="20"/>
  <c r="O471" i="20"/>
  <c r="O442" i="20"/>
  <c r="O102" i="20"/>
  <c r="O107" i="20"/>
  <c r="O113" i="20"/>
  <c r="O130" i="20"/>
  <c r="O136" i="20"/>
  <c r="O142" i="20"/>
  <c r="O148" i="20"/>
  <c r="O154" i="20"/>
  <c r="O166" i="20"/>
  <c r="O171" i="20"/>
  <c r="O177" i="20"/>
  <c r="O108" i="20"/>
  <c r="O114" i="20"/>
  <c r="O119" i="20"/>
  <c r="O126" i="20"/>
  <c r="O131" i="20"/>
  <c r="O137" i="20"/>
  <c r="O143" i="20"/>
  <c r="O149" i="20"/>
  <c r="O155" i="20"/>
  <c r="O160" i="20"/>
  <c r="O172" i="20"/>
  <c r="O178" i="20"/>
  <c r="O183" i="20"/>
  <c r="O190" i="20"/>
  <c r="O97" i="20"/>
  <c r="O103" i="20"/>
  <c r="O109" i="20"/>
  <c r="O115" i="20"/>
  <c r="O120" i="20"/>
  <c r="O132" i="20"/>
  <c r="O138" i="20"/>
  <c r="O156" i="20"/>
  <c r="O161" i="20"/>
  <c r="O167" i="20"/>
  <c r="O173" i="20"/>
  <c r="O179" i="20"/>
  <c r="O184" i="20"/>
  <c r="O121" i="20"/>
  <c r="O127" i="20"/>
  <c r="O133" i="20"/>
  <c r="O144" i="20"/>
  <c r="O150" i="20"/>
  <c r="O157" i="20"/>
  <c r="O185" i="20"/>
  <c r="O191" i="20"/>
  <c r="O98" i="20"/>
  <c r="O104" i="20"/>
  <c r="O110" i="20"/>
  <c r="O116" i="20"/>
  <c r="O122" i="20"/>
  <c r="O134" i="20"/>
  <c r="O139" i="20"/>
  <c r="O145" i="20"/>
  <c r="O162" i="20"/>
  <c r="O168" i="20"/>
  <c r="O174" i="20"/>
  <c r="O180" i="20"/>
  <c r="O186" i="20"/>
  <c r="O99" i="20"/>
  <c r="O105" i="20"/>
  <c r="O111" i="20"/>
  <c r="O117" i="20"/>
  <c r="O123" i="20"/>
  <c r="O128" i="20"/>
  <c r="O140" i="20"/>
  <c r="O146" i="20"/>
  <c r="O151" i="20"/>
  <c r="O158" i="20"/>
  <c r="O163" i="20"/>
  <c r="O169" i="20"/>
  <c r="O175" i="20"/>
  <c r="O181" i="20"/>
  <c r="O187" i="20"/>
  <c r="O100" i="20"/>
  <c r="O106" i="20"/>
  <c r="O124" i="20"/>
  <c r="O129" i="20"/>
  <c r="O135" i="20"/>
  <c r="O141" i="20"/>
  <c r="O147" i="20"/>
  <c r="O152" i="20"/>
  <c r="O164" i="20"/>
  <c r="O170" i="20"/>
  <c r="O188" i="20"/>
  <c r="O101" i="20"/>
  <c r="O112" i="20"/>
  <c r="O118" i="20"/>
  <c r="O125" i="20"/>
  <c r="O153" i="20"/>
  <c r="O159" i="20"/>
  <c r="O165" i="20"/>
  <c r="O176" i="20"/>
  <c r="O182" i="20"/>
  <c r="O189" i="20"/>
  <c r="B12" i="14"/>
  <c r="B11" i="14"/>
  <c r="B14" i="14"/>
  <c r="B29" i="14"/>
  <c r="B15" i="14"/>
  <c r="B30" i="14"/>
  <c r="B27" i="14"/>
  <c r="B31" i="14"/>
  <c r="B13" i="14"/>
  <c r="B28" i="14"/>
  <c r="M11" i="16"/>
  <c r="I11" i="14"/>
  <c r="P998" i="20" l="1"/>
  <c r="W998" i="20" s="1"/>
  <c r="O998" i="19"/>
  <c r="P998" i="19" s="1"/>
  <c r="W998" i="19" s="1"/>
  <c r="Y998" i="19" s="1"/>
  <c r="O1043" i="19"/>
  <c r="P1043" i="19" s="1"/>
  <c r="W1043" i="19" s="1"/>
  <c r="Y1043" i="19" s="1"/>
  <c r="P1043" i="20"/>
  <c r="W1043" i="20" s="1"/>
  <c r="O982" i="19"/>
  <c r="P982" i="19" s="1"/>
  <c r="W982" i="19" s="1"/>
  <c r="Y982" i="19" s="1"/>
  <c r="P982" i="20"/>
  <c r="W982" i="20" s="1"/>
  <c r="P1019" i="20"/>
  <c r="W1019" i="20" s="1"/>
  <c r="O1019" i="19"/>
  <c r="P1019" i="19" s="1"/>
  <c r="W1019" i="19" s="1"/>
  <c r="Y1019" i="19" s="1"/>
  <c r="P957" i="20"/>
  <c r="W957" i="20" s="1"/>
  <c r="O957" i="19"/>
  <c r="P957" i="19" s="1"/>
  <c r="W957" i="19" s="1"/>
  <c r="Y957" i="19" s="1"/>
  <c r="G20" i="12" s="1" a="1"/>
  <c r="G20" i="12" s="1"/>
  <c r="P1003" i="20"/>
  <c r="W1003" i="20" s="1"/>
  <c r="O1003" i="19"/>
  <c r="P1003" i="19" s="1"/>
  <c r="W1003" i="19" s="1"/>
  <c r="Y1003" i="19" s="1"/>
  <c r="P991" i="20"/>
  <c r="W991" i="20" s="1"/>
  <c r="O991" i="19"/>
  <c r="P991" i="19" s="1"/>
  <c r="W991" i="19" s="1"/>
  <c r="Y991" i="19" s="1"/>
  <c r="P986" i="20"/>
  <c r="W986" i="20" s="1"/>
  <c r="O986" i="19"/>
  <c r="P986" i="19" s="1"/>
  <c r="W986" i="19" s="1"/>
  <c r="Y986" i="19" s="1"/>
  <c r="O1039" i="19"/>
  <c r="P1039" i="19" s="1"/>
  <c r="W1039" i="19" s="1"/>
  <c r="Y1039" i="19" s="1"/>
  <c r="P1039" i="20"/>
  <c r="W1039" i="20" s="1"/>
  <c r="P978" i="20"/>
  <c r="W978" i="20" s="1"/>
  <c r="O978" i="19"/>
  <c r="P978" i="19" s="1"/>
  <c r="W978" i="19" s="1"/>
  <c r="Y978" i="19" s="1"/>
  <c r="O1015" i="19"/>
  <c r="P1015" i="19" s="1"/>
  <c r="W1015" i="19" s="1"/>
  <c r="Y1015" i="19" s="1"/>
  <c r="P1015" i="20"/>
  <c r="W1015" i="20" s="1"/>
  <c r="P1022" i="20"/>
  <c r="W1022" i="20" s="1"/>
  <c r="O1022" i="19"/>
  <c r="P1022" i="19" s="1"/>
  <c r="W1022" i="19" s="1"/>
  <c r="Y1022" i="19" s="1"/>
  <c r="P990" i="20"/>
  <c r="W990" i="20" s="1"/>
  <c r="O990" i="19"/>
  <c r="P990" i="19" s="1"/>
  <c r="W990" i="19" s="1"/>
  <c r="Y990" i="19" s="1"/>
  <c r="P1035" i="20"/>
  <c r="W1035" i="20" s="1"/>
  <c r="O1035" i="19"/>
  <c r="P1035" i="19" s="1"/>
  <c r="W1035" i="19" s="1"/>
  <c r="Y1035" i="19" s="1"/>
  <c r="I24" i="12" s="1" a="1"/>
  <c r="I24" i="12" s="1"/>
  <c r="P974" i="20"/>
  <c r="W974" i="20" s="1"/>
  <c r="O974" i="19"/>
  <c r="P974" i="19" s="1"/>
  <c r="W974" i="19" s="1"/>
  <c r="Y974" i="19" s="1"/>
  <c r="O1012" i="19"/>
  <c r="P1012" i="19" s="1"/>
  <c r="W1012" i="19" s="1"/>
  <c r="Y1012" i="19" s="1"/>
  <c r="P1012" i="20"/>
  <c r="W1012" i="20" s="1"/>
  <c r="P1037" i="20"/>
  <c r="W1037" i="20" s="1"/>
  <c r="O1037" i="19"/>
  <c r="P1037" i="19" s="1"/>
  <c r="W1037" i="19" s="1"/>
  <c r="Y1037" i="19" s="1"/>
  <c r="P995" i="20"/>
  <c r="W995" i="20" s="1"/>
  <c r="O995" i="19"/>
  <c r="P995" i="19" s="1"/>
  <c r="W995" i="19" s="1"/>
  <c r="Y995" i="19" s="1"/>
  <c r="P1040" i="20"/>
  <c r="W1040" i="20" s="1"/>
  <c r="O1040" i="19"/>
  <c r="P1040" i="19" s="1"/>
  <c r="W1040" i="19" s="1"/>
  <c r="Y1040" i="19" s="1"/>
  <c r="O979" i="19"/>
  <c r="P979" i="19" s="1"/>
  <c r="W979" i="19" s="1"/>
  <c r="Y979" i="19" s="1"/>
  <c r="P979" i="20"/>
  <c r="W979" i="20" s="1"/>
  <c r="O1031" i="19"/>
  <c r="P1031" i="19" s="1"/>
  <c r="W1031" i="19" s="1"/>
  <c r="Y1031" i="19" s="1"/>
  <c r="E24" i="12" s="1" a="1"/>
  <c r="E24" i="12" s="1"/>
  <c r="P1031" i="20"/>
  <c r="W1031" i="20" s="1"/>
  <c r="P970" i="20"/>
  <c r="W970" i="20" s="1"/>
  <c r="O970" i="19"/>
  <c r="P970" i="19" s="1"/>
  <c r="W970" i="19" s="1"/>
  <c r="Y970" i="19" s="1"/>
  <c r="T20" i="12" s="1" a="1"/>
  <c r="T20" i="12" s="1"/>
  <c r="O1008" i="19"/>
  <c r="P1008" i="19" s="1"/>
  <c r="W1008" i="19" s="1"/>
  <c r="Y1008" i="19" s="1"/>
  <c r="P1008" i="20"/>
  <c r="W1008" i="20" s="1"/>
  <c r="P968" i="20"/>
  <c r="W968" i="20" s="1"/>
  <c r="O968" i="19"/>
  <c r="P968" i="19" s="1"/>
  <c r="W968" i="19" s="1"/>
  <c r="Y968" i="19" s="1"/>
  <c r="R20" i="12" s="1" a="1"/>
  <c r="R20" i="12" s="1"/>
  <c r="P983" i="20"/>
  <c r="W983" i="20" s="1"/>
  <c r="O983" i="19"/>
  <c r="P983" i="19" s="1"/>
  <c r="W983" i="19" s="1"/>
  <c r="Y983" i="19" s="1"/>
  <c r="P1027" i="20"/>
  <c r="W1027" i="20" s="1"/>
  <c r="O1027" i="19"/>
  <c r="P1027" i="19" s="1"/>
  <c r="W1027" i="19" s="1"/>
  <c r="Y1027" i="19" s="1"/>
  <c r="P966" i="20"/>
  <c r="W966" i="20" s="1"/>
  <c r="O966" i="19"/>
  <c r="P966" i="19" s="1"/>
  <c r="W966" i="19" s="1"/>
  <c r="Y966" i="19" s="1"/>
  <c r="P20" i="12" s="1" a="1"/>
  <c r="P20" i="12" s="1"/>
  <c r="P1004" i="20"/>
  <c r="W1004" i="20" s="1"/>
  <c r="O1004" i="19"/>
  <c r="P1004" i="19" s="1"/>
  <c r="W1004" i="19" s="1"/>
  <c r="Y1004" i="19" s="1"/>
  <c r="P984" i="20"/>
  <c r="W984" i="20" s="1"/>
  <c r="O984" i="19"/>
  <c r="P984" i="19" s="1"/>
  <c r="W984" i="19" s="1"/>
  <c r="Y984" i="19" s="1"/>
  <c r="O21" i="12" s="1" a="1"/>
  <c r="O21" i="12" s="1"/>
  <c r="P987" i="20"/>
  <c r="W987" i="20" s="1"/>
  <c r="O987" i="19"/>
  <c r="P987" i="19" s="1"/>
  <c r="W987" i="19" s="1"/>
  <c r="Y987" i="19" s="1"/>
  <c r="P1032" i="20"/>
  <c r="W1032" i="20" s="1"/>
  <c r="O1032" i="19"/>
  <c r="P1032" i="19" s="1"/>
  <c r="W1032" i="19" s="1"/>
  <c r="Y1032" i="19" s="1"/>
  <c r="P971" i="20"/>
  <c r="W971" i="20" s="1"/>
  <c r="O971" i="19"/>
  <c r="P971" i="19" s="1"/>
  <c r="W971" i="19" s="1"/>
  <c r="Y971" i="19" s="1"/>
  <c r="P1023" i="20"/>
  <c r="W1023" i="20" s="1"/>
  <c r="O1023" i="19"/>
  <c r="P1023" i="19" s="1"/>
  <c r="W1023" i="19" s="1"/>
  <c r="Y1023" i="19" s="1"/>
  <c r="P962" i="20"/>
  <c r="W962" i="20" s="1"/>
  <c r="O962" i="19"/>
  <c r="P962" i="19" s="1"/>
  <c r="W962" i="19" s="1"/>
  <c r="Y962" i="19" s="1"/>
  <c r="L20" i="12" s="1" a="1"/>
  <c r="L20" i="12" s="1"/>
  <c r="P1000" i="20"/>
  <c r="W1000" i="20" s="1"/>
  <c r="O1000" i="19"/>
  <c r="P1000" i="19" s="1"/>
  <c r="W1000" i="19" s="1"/>
  <c r="Y1000" i="19" s="1"/>
  <c r="P1044" i="20"/>
  <c r="W1044" i="20" s="1"/>
  <c r="O1044" i="19"/>
  <c r="P1044" i="19" s="1"/>
  <c r="W1044" i="19" s="1"/>
  <c r="Y1044" i="19" s="1"/>
  <c r="P975" i="20"/>
  <c r="W975" i="20" s="1"/>
  <c r="O975" i="19"/>
  <c r="P975" i="19" s="1"/>
  <c r="W975" i="19" s="1"/>
  <c r="Y975" i="19" s="1"/>
  <c r="P1020" i="20"/>
  <c r="W1020" i="20" s="1"/>
  <c r="O1020" i="19"/>
  <c r="P1020" i="19" s="1"/>
  <c r="W1020" i="19" s="1"/>
  <c r="Y1020" i="19" s="1"/>
  <c r="P958" i="20"/>
  <c r="W958" i="20" s="1"/>
  <c r="O958" i="19"/>
  <c r="P958" i="19" s="1"/>
  <c r="W958" i="19" s="1"/>
  <c r="Y958" i="19" s="1"/>
  <c r="P996" i="20"/>
  <c r="W996" i="20" s="1"/>
  <c r="O996" i="19"/>
  <c r="P996" i="19" s="1"/>
  <c r="W996" i="19" s="1"/>
  <c r="Y996" i="19" s="1"/>
  <c r="H22" i="12" s="1" a="1"/>
  <c r="H22" i="12" s="1"/>
  <c r="P1041" i="20"/>
  <c r="W1041" i="20" s="1"/>
  <c r="O1041" i="19"/>
  <c r="P1041" i="19" s="1"/>
  <c r="W1041" i="19" s="1"/>
  <c r="Y1041" i="19" s="1"/>
  <c r="P980" i="20"/>
  <c r="W980" i="20" s="1"/>
  <c r="O980" i="19"/>
  <c r="P980" i="19" s="1"/>
  <c r="W980" i="19" s="1"/>
  <c r="Y980" i="19" s="1"/>
  <c r="P1024" i="20"/>
  <c r="W1024" i="20" s="1"/>
  <c r="O1024" i="19"/>
  <c r="P1024" i="19" s="1"/>
  <c r="W1024" i="19" s="1"/>
  <c r="Y1024" i="19" s="1"/>
  <c r="P963" i="20"/>
  <c r="W963" i="20" s="1"/>
  <c r="O963" i="19"/>
  <c r="P963" i="19" s="1"/>
  <c r="W963" i="19" s="1"/>
  <c r="Y963" i="19" s="1"/>
  <c r="M20" i="12" s="1" a="1"/>
  <c r="M20" i="12" s="1"/>
  <c r="P1016" i="20"/>
  <c r="W1016" i="20" s="1"/>
  <c r="O1016" i="19"/>
  <c r="P1016" i="19" s="1"/>
  <c r="W1016" i="19" s="1"/>
  <c r="Y1016" i="19" s="1"/>
  <c r="P954" i="20"/>
  <c r="W954" i="20" s="1"/>
  <c r="O954" i="19"/>
  <c r="P954" i="19" s="1"/>
  <c r="W954" i="19" s="1"/>
  <c r="Y954" i="19" s="1"/>
  <c r="D20" i="12" s="1" a="1"/>
  <c r="D20" i="12" s="1"/>
  <c r="P992" i="20"/>
  <c r="W992" i="20" s="1"/>
  <c r="O992" i="19"/>
  <c r="P992" i="19" s="1"/>
  <c r="W992" i="19" s="1"/>
  <c r="Y992" i="19" s="1"/>
  <c r="P1036" i="20"/>
  <c r="W1036" i="20" s="1"/>
  <c r="O1036" i="19"/>
  <c r="P1036" i="19" s="1"/>
  <c r="W1036" i="19" s="1"/>
  <c r="Y1036" i="19" s="1"/>
  <c r="P967" i="20"/>
  <c r="W967" i="20" s="1"/>
  <c r="O967" i="19"/>
  <c r="P967" i="19" s="1"/>
  <c r="W967" i="19" s="1"/>
  <c r="Y967" i="19" s="1"/>
  <c r="Q20" i="12" s="1" a="1"/>
  <c r="Q20" i="12" s="1"/>
  <c r="P1013" i="20"/>
  <c r="W1013" i="20" s="1"/>
  <c r="O1013" i="19"/>
  <c r="P1013" i="19" s="1"/>
  <c r="W1013" i="19" s="1"/>
  <c r="Y1013" i="19" s="1"/>
  <c r="P999" i="20"/>
  <c r="W999" i="20" s="1"/>
  <c r="O999" i="19"/>
  <c r="P999" i="19" s="1"/>
  <c r="W999" i="19" s="1"/>
  <c r="Y999" i="19" s="1"/>
  <c r="P988" i="20"/>
  <c r="W988" i="20" s="1"/>
  <c r="O988" i="19"/>
  <c r="P988" i="19" s="1"/>
  <c r="W988" i="19" s="1"/>
  <c r="Y988" i="19" s="1"/>
  <c r="P1033" i="20"/>
  <c r="W1033" i="20" s="1"/>
  <c r="O1033" i="19"/>
  <c r="P1033" i="19" s="1"/>
  <c r="W1033" i="19" s="1"/>
  <c r="Y1033" i="19" s="1"/>
  <c r="P972" i="20"/>
  <c r="W972" i="20" s="1"/>
  <c r="O972" i="19"/>
  <c r="P972" i="19" s="1"/>
  <c r="W972" i="19" s="1"/>
  <c r="Y972" i="19" s="1"/>
  <c r="O1017" i="19"/>
  <c r="P1017" i="19" s="1"/>
  <c r="W1017" i="19" s="1"/>
  <c r="Y1017" i="19" s="1"/>
  <c r="P1017" i="20"/>
  <c r="W1017" i="20" s="1"/>
  <c r="P955" i="20"/>
  <c r="W955" i="20" s="1"/>
  <c r="O955" i="19"/>
  <c r="P955" i="19" s="1"/>
  <c r="W955" i="19" s="1"/>
  <c r="Y955" i="19" s="1"/>
  <c r="P1009" i="20"/>
  <c r="W1009" i="20" s="1"/>
  <c r="O1009" i="19"/>
  <c r="P1009" i="19" s="1"/>
  <c r="W1009" i="19" s="1"/>
  <c r="Y1009" i="19" s="1"/>
  <c r="P1007" i="20"/>
  <c r="W1007" i="20" s="1"/>
  <c r="O1007" i="19"/>
  <c r="P1007" i="19" s="1"/>
  <c r="W1007" i="19" s="1"/>
  <c r="Y1007" i="19" s="1"/>
  <c r="P977" i="20"/>
  <c r="W977" i="20" s="1"/>
  <c r="O977" i="19"/>
  <c r="P977" i="19" s="1"/>
  <c r="W977" i="19" s="1"/>
  <c r="Y977" i="19" s="1"/>
  <c r="P1028" i="20"/>
  <c r="W1028" i="20" s="1"/>
  <c r="O1028" i="19"/>
  <c r="P1028" i="19" s="1"/>
  <c r="W1028" i="19" s="1"/>
  <c r="Y1028" i="19" s="1"/>
  <c r="P959" i="20"/>
  <c r="W959" i="20" s="1"/>
  <c r="O959" i="19"/>
  <c r="P959" i="19" s="1"/>
  <c r="W959" i="19" s="1"/>
  <c r="Y959" i="19" s="1"/>
  <c r="P1005" i="20"/>
  <c r="W1005" i="20" s="1"/>
  <c r="O1005" i="19"/>
  <c r="P1005" i="19" s="1"/>
  <c r="W1005" i="19" s="1"/>
  <c r="Y1005" i="19" s="1"/>
  <c r="P1042" i="20"/>
  <c r="W1042" i="20" s="1"/>
  <c r="O1042" i="19"/>
  <c r="P1042" i="19" s="1"/>
  <c r="W1042" i="19" s="1"/>
  <c r="Y1042" i="19" s="1"/>
  <c r="P981" i="20"/>
  <c r="W981" i="20" s="1"/>
  <c r="O981" i="19"/>
  <c r="P981" i="19" s="1"/>
  <c r="W981" i="19" s="1"/>
  <c r="Y981" i="19" s="1"/>
  <c r="P1025" i="20"/>
  <c r="W1025" i="20" s="1"/>
  <c r="O1025" i="19"/>
  <c r="P1025" i="19" s="1"/>
  <c r="W1025" i="19" s="1"/>
  <c r="Y1025" i="19" s="1"/>
  <c r="O964" i="19"/>
  <c r="P964" i="19" s="1"/>
  <c r="W964" i="19" s="1"/>
  <c r="Y964" i="19" s="1"/>
  <c r="N20" i="12" s="1" a="1"/>
  <c r="N20" i="12" s="1"/>
  <c r="P964" i="20"/>
  <c r="W964" i="20" s="1"/>
  <c r="P1010" i="20"/>
  <c r="W1010" i="20" s="1"/>
  <c r="O1010" i="19"/>
  <c r="P1010" i="19" s="1"/>
  <c r="W1010" i="19" s="1"/>
  <c r="Y1010" i="19" s="1"/>
  <c r="P1014" i="20"/>
  <c r="W1014" i="20" s="1"/>
  <c r="O1014" i="19"/>
  <c r="P1014" i="19" s="1"/>
  <c r="W1014" i="19" s="1"/>
  <c r="Y1014" i="19" s="1"/>
  <c r="P1001" i="20"/>
  <c r="W1001" i="20" s="1"/>
  <c r="O1001" i="19"/>
  <c r="P1001" i="19" s="1"/>
  <c r="W1001" i="19" s="1"/>
  <c r="Y1001" i="19" s="1"/>
  <c r="P960" i="20"/>
  <c r="W960" i="20" s="1"/>
  <c r="O960" i="19"/>
  <c r="P960" i="19" s="1"/>
  <c r="W960" i="19" s="1"/>
  <c r="Y960" i="19" s="1"/>
  <c r="J20" i="12" s="1" a="1"/>
  <c r="J20" i="12" s="1"/>
  <c r="J27" i="12" s="1"/>
  <c r="P969" i="20"/>
  <c r="W969" i="20" s="1"/>
  <c r="O969" i="19"/>
  <c r="P969" i="19" s="1"/>
  <c r="W969" i="19" s="1"/>
  <c r="Y969" i="19" s="1"/>
  <c r="P1021" i="20"/>
  <c r="W1021" i="20" s="1"/>
  <c r="O1021" i="19"/>
  <c r="P1021" i="19" s="1"/>
  <c r="W1021" i="19" s="1"/>
  <c r="Y1021" i="19" s="1"/>
  <c r="P1029" i="20"/>
  <c r="W1029" i="20" s="1"/>
  <c r="O1029" i="19"/>
  <c r="P1029" i="19" s="1"/>
  <c r="W1029" i="19" s="1"/>
  <c r="Y1029" i="19" s="1"/>
  <c r="P997" i="20"/>
  <c r="W997" i="20" s="1"/>
  <c r="O997" i="19"/>
  <c r="P997" i="19" s="1"/>
  <c r="W997" i="19" s="1"/>
  <c r="Y997" i="19" s="1"/>
  <c r="P1034" i="20"/>
  <c r="W1034" i="20" s="1"/>
  <c r="O1034" i="19"/>
  <c r="P1034" i="19" s="1"/>
  <c r="W1034" i="19" s="1"/>
  <c r="Y1034" i="19" s="1"/>
  <c r="P973" i="20"/>
  <c r="W973" i="20" s="1"/>
  <c r="O973" i="19"/>
  <c r="P973" i="19" s="1"/>
  <c r="W973" i="19" s="1"/>
  <c r="Y973" i="19" s="1"/>
  <c r="P1018" i="20"/>
  <c r="W1018" i="20" s="1"/>
  <c r="O1018" i="19"/>
  <c r="P1018" i="19" s="1"/>
  <c r="W1018" i="19" s="1"/>
  <c r="Y1018" i="19" s="1"/>
  <c r="P956" i="20"/>
  <c r="W956" i="20" s="1"/>
  <c r="O956" i="19"/>
  <c r="P956" i="19" s="1"/>
  <c r="W956" i="19" s="1"/>
  <c r="Y956" i="19" s="1"/>
  <c r="F20" i="12" s="1" a="1"/>
  <c r="F20" i="12" s="1"/>
  <c r="P1002" i="20"/>
  <c r="W1002" i="20" s="1"/>
  <c r="O1002" i="19"/>
  <c r="P1002" i="19" s="1"/>
  <c r="W1002" i="19" s="1"/>
  <c r="Y1002" i="19" s="1"/>
  <c r="P952" i="20"/>
  <c r="W952" i="20" s="1"/>
  <c r="O952" i="19"/>
  <c r="P952" i="19" s="1"/>
  <c r="W952" i="19" s="1"/>
  <c r="Y952" i="19" s="1"/>
  <c r="B20" i="12" s="1" a="1"/>
  <c r="B20" i="12" s="1"/>
  <c r="P993" i="20"/>
  <c r="W993" i="20" s="1"/>
  <c r="O993" i="19"/>
  <c r="P993" i="19" s="1"/>
  <c r="W993" i="19" s="1"/>
  <c r="Y993" i="19" s="1"/>
  <c r="O1038" i="19"/>
  <c r="P1038" i="19" s="1"/>
  <c r="W1038" i="19" s="1"/>
  <c r="Y1038" i="19" s="1"/>
  <c r="P1038" i="20"/>
  <c r="W1038" i="20" s="1"/>
  <c r="P961" i="20"/>
  <c r="W961" i="20" s="1"/>
  <c r="O961" i="19"/>
  <c r="P961" i="19" s="1"/>
  <c r="W961" i="19" s="1"/>
  <c r="Y961" i="19" s="1"/>
  <c r="K20" i="12" s="1" a="1"/>
  <c r="K20" i="12" s="1"/>
  <c r="P1006" i="20"/>
  <c r="W1006" i="20" s="1"/>
  <c r="O1006" i="19"/>
  <c r="P1006" i="19" s="1"/>
  <c r="W1006" i="19" s="1"/>
  <c r="Y1006" i="19" s="1"/>
  <c r="P976" i="20"/>
  <c r="W976" i="20" s="1"/>
  <c r="O976" i="19"/>
  <c r="P976" i="19" s="1"/>
  <c r="W976" i="19" s="1"/>
  <c r="Y976" i="19" s="1"/>
  <c r="O989" i="19"/>
  <c r="P989" i="19" s="1"/>
  <c r="W989" i="19" s="1"/>
  <c r="Y989" i="19" s="1"/>
  <c r="P989" i="20"/>
  <c r="W989" i="20" s="1"/>
  <c r="P1026" i="20"/>
  <c r="W1026" i="20" s="1"/>
  <c r="O1026" i="19"/>
  <c r="P1026" i="19" s="1"/>
  <c r="W1026" i="19" s="1"/>
  <c r="Y1026" i="19" s="1"/>
  <c r="P965" i="20"/>
  <c r="W965" i="20" s="1"/>
  <c r="O965" i="19"/>
  <c r="P965" i="19" s="1"/>
  <c r="W965" i="19" s="1"/>
  <c r="Y965" i="19" s="1"/>
  <c r="P1011" i="20"/>
  <c r="W1011" i="20" s="1"/>
  <c r="O1011" i="19"/>
  <c r="P1011" i="19" s="1"/>
  <c r="W1011" i="19" s="1"/>
  <c r="Y1011" i="19" s="1"/>
  <c r="P1045" i="20"/>
  <c r="W1045" i="20" s="1"/>
  <c r="O1045" i="19"/>
  <c r="P1045" i="19" s="1"/>
  <c r="W1045" i="19" s="1"/>
  <c r="Y1045" i="19" s="1"/>
  <c r="S24" i="12" s="1" a="1"/>
  <c r="S24" i="12" s="1"/>
  <c r="P994" i="20"/>
  <c r="W994" i="20" s="1"/>
  <c r="O994" i="19"/>
  <c r="P994" i="19" s="1"/>
  <c r="W994" i="19" s="1"/>
  <c r="Y994" i="19" s="1"/>
  <c r="P1046" i="20"/>
  <c r="W1046" i="20" s="1"/>
  <c r="O1046" i="19"/>
  <c r="P1046" i="19" s="1"/>
  <c r="W1046" i="19" s="1"/>
  <c r="Y1046" i="19" s="1"/>
  <c r="P985" i="20"/>
  <c r="W985" i="20" s="1"/>
  <c r="O985" i="19"/>
  <c r="P985" i="19" s="1"/>
  <c r="W985" i="19" s="1"/>
  <c r="Y985" i="19" s="1"/>
  <c r="P1030" i="20"/>
  <c r="W1030" i="20" s="1"/>
  <c r="O1030" i="19"/>
  <c r="P1030" i="19" s="1"/>
  <c r="W1030" i="19" s="1"/>
  <c r="Y1030" i="19" s="1"/>
  <c r="O953" i="19"/>
  <c r="P953" i="19" s="1"/>
  <c r="W953" i="19" s="1"/>
  <c r="Y953" i="19" s="1"/>
  <c r="C20" i="12" s="1" a="1"/>
  <c r="C20" i="12" s="1"/>
  <c r="P953" i="20"/>
  <c r="W953" i="20" s="1"/>
  <c r="P815" i="20"/>
  <c r="W815" i="20" s="1"/>
  <c r="O815" i="19"/>
  <c r="P815" i="19" s="1"/>
  <c r="W815" i="19" s="1"/>
  <c r="Y815" i="19" s="1"/>
  <c r="P854" i="20"/>
  <c r="W854" i="20" s="1"/>
  <c r="O854" i="19"/>
  <c r="P854" i="19" s="1"/>
  <c r="W854" i="19" s="1"/>
  <c r="Y854" i="19" s="1"/>
  <c r="O790" i="19"/>
  <c r="P790" i="19" s="1"/>
  <c r="W790" i="19" s="1"/>
  <c r="Y790" i="19" s="1"/>
  <c r="P790" i="20"/>
  <c r="W790" i="20" s="1"/>
  <c r="O837" i="19"/>
  <c r="P837" i="19" s="1"/>
  <c r="W837" i="19" s="1"/>
  <c r="Y837" i="19" s="1"/>
  <c r="P837" i="20"/>
  <c r="W837" i="20" s="1"/>
  <c r="P773" i="20"/>
  <c r="W773" i="20" s="1"/>
  <c r="O773" i="19"/>
  <c r="P773" i="19" s="1"/>
  <c r="W773" i="19" s="1"/>
  <c r="Y773" i="19" s="1"/>
  <c r="P812" i="20"/>
  <c r="W812" i="20" s="1"/>
  <c r="O812" i="19"/>
  <c r="P812" i="19" s="1"/>
  <c r="W812" i="19" s="1"/>
  <c r="Y812" i="19" s="1"/>
  <c r="P768" i="20"/>
  <c r="W768" i="20" s="1"/>
  <c r="O768" i="19"/>
  <c r="P768" i="19" s="1"/>
  <c r="W768" i="19" s="1"/>
  <c r="Y768" i="19" s="1"/>
  <c r="H4" i="12" s="1" a="1"/>
  <c r="H4" i="12" s="1"/>
  <c r="H11" i="12" s="1"/>
  <c r="P795" i="20"/>
  <c r="W795" i="20" s="1"/>
  <c r="O795" i="19"/>
  <c r="P795" i="19" s="1"/>
  <c r="W795" i="19" s="1"/>
  <c r="Y795" i="19" s="1"/>
  <c r="P842" i="20"/>
  <c r="W842" i="20" s="1"/>
  <c r="O842" i="19"/>
  <c r="P842" i="19" s="1"/>
  <c r="W842" i="19" s="1"/>
  <c r="Y842" i="19" s="1"/>
  <c r="F8" i="12" s="1" a="1"/>
  <c r="F8" i="12" s="1"/>
  <c r="P778" i="20"/>
  <c r="W778" i="20" s="1"/>
  <c r="O778" i="19"/>
  <c r="P778" i="19" s="1"/>
  <c r="W778" i="19" s="1"/>
  <c r="Y778" i="19" s="1"/>
  <c r="R4" i="12" s="1" a="1"/>
  <c r="R4" i="12" s="1"/>
  <c r="P825" i="20"/>
  <c r="W825" i="20" s="1"/>
  <c r="O825" i="19"/>
  <c r="P825" i="19" s="1"/>
  <c r="W825" i="19" s="1"/>
  <c r="Y825" i="19" s="1"/>
  <c r="P832" i="20"/>
  <c r="W832" i="20" s="1"/>
  <c r="O832" i="19"/>
  <c r="P832" i="19" s="1"/>
  <c r="W832" i="19" s="1"/>
  <c r="Y832" i="19" s="1"/>
  <c r="P807" i="20"/>
  <c r="W807" i="20" s="1"/>
  <c r="O807" i="19"/>
  <c r="P807" i="19" s="1"/>
  <c r="W807" i="19" s="1"/>
  <c r="Y807" i="19" s="1"/>
  <c r="P846" i="20"/>
  <c r="W846" i="20" s="1"/>
  <c r="O846" i="19"/>
  <c r="P846" i="19" s="1"/>
  <c r="W846" i="19" s="1"/>
  <c r="Y846" i="19" s="1"/>
  <c r="P782" i="20"/>
  <c r="W782" i="20" s="1"/>
  <c r="O782" i="19"/>
  <c r="P782" i="19" s="1"/>
  <c r="W782" i="19" s="1"/>
  <c r="Y782" i="19" s="1"/>
  <c r="O829" i="19"/>
  <c r="P829" i="19" s="1"/>
  <c r="W829" i="19" s="1"/>
  <c r="Y829" i="19" s="1"/>
  <c r="P829" i="20"/>
  <c r="W829" i="20" s="1"/>
  <c r="P765" i="20"/>
  <c r="W765" i="20" s="1"/>
  <c r="O765" i="19"/>
  <c r="P765" i="19" s="1"/>
  <c r="W765" i="19" s="1"/>
  <c r="Y765" i="19" s="1"/>
  <c r="E4" i="12" s="1" a="1"/>
  <c r="E4" i="12" s="1"/>
  <c r="P804" i="20"/>
  <c r="W804" i="20" s="1"/>
  <c r="O804" i="19"/>
  <c r="P804" i="19" s="1"/>
  <c r="W804" i="19" s="1"/>
  <c r="Y804" i="19" s="1"/>
  <c r="P851" i="20"/>
  <c r="W851" i="20" s="1"/>
  <c r="O851" i="19"/>
  <c r="P851" i="19" s="1"/>
  <c r="W851" i="19" s="1"/>
  <c r="Y851" i="19" s="1"/>
  <c r="P787" i="20"/>
  <c r="W787" i="20" s="1"/>
  <c r="O787" i="19"/>
  <c r="P787" i="19" s="1"/>
  <c r="W787" i="19" s="1"/>
  <c r="Y787" i="19" s="1"/>
  <c r="O834" i="19"/>
  <c r="P834" i="19" s="1"/>
  <c r="W834" i="19" s="1"/>
  <c r="Y834" i="19" s="1"/>
  <c r="P834" i="20"/>
  <c r="W834" i="20" s="1"/>
  <c r="P770" i="20"/>
  <c r="W770" i="20" s="1"/>
  <c r="O770" i="19"/>
  <c r="P770" i="19" s="1"/>
  <c r="W770" i="19" s="1"/>
  <c r="Y770" i="19" s="1"/>
  <c r="J4" i="12" s="1" a="1"/>
  <c r="J4" i="12" s="1"/>
  <c r="J11" i="12" s="1"/>
  <c r="O817" i="19"/>
  <c r="P817" i="19" s="1"/>
  <c r="W817" i="19" s="1"/>
  <c r="Y817" i="19" s="1"/>
  <c r="P817" i="20"/>
  <c r="W817" i="20" s="1"/>
  <c r="O776" i="19"/>
  <c r="P776" i="19" s="1"/>
  <c r="W776" i="19" s="1"/>
  <c r="Y776" i="19" s="1"/>
  <c r="P776" i="20"/>
  <c r="W776" i="20" s="1"/>
  <c r="P799" i="20"/>
  <c r="W799" i="20" s="1"/>
  <c r="O799" i="19"/>
  <c r="P799" i="19" s="1"/>
  <c r="W799" i="19" s="1"/>
  <c r="Y799" i="19" s="1"/>
  <c r="P838" i="20"/>
  <c r="W838" i="20" s="1"/>
  <c r="O838" i="19"/>
  <c r="P838" i="19" s="1"/>
  <c r="W838" i="19" s="1"/>
  <c r="Y838" i="19" s="1"/>
  <c r="P774" i="20"/>
  <c r="W774" i="20" s="1"/>
  <c r="O774" i="19"/>
  <c r="P774" i="19" s="1"/>
  <c r="W774" i="19" s="1"/>
  <c r="Y774" i="19" s="1"/>
  <c r="N4" i="12" s="1" a="1"/>
  <c r="N4" i="12" s="1"/>
  <c r="N11" i="12" s="1"/>
  <c r="P821" i="20"/>
  <c r="W821" i="20" s="1"/>
  <c r="O821" i="19"/>
  <c r="P821" i="19" s="1"/>
  <c r="W821" i="19" s="1"/>
  <c r="Y821" i="19" s="1"/>
  <c r="O808" i="19"/>
  <c r="P808" i="19" s="1"/>
  <c r="W808" i="19" s="1"/>
  <c r="Y808" i="19" s="1"/>
  <c r="P808" i="20"/>
  <c r="W808" i="20" s="1"/>
  <c r="P796" i="20"/>
  <c r="W796" i="20" s="1"/>
  <c r="O796" i="19"/>
  <c r="P796" i="19" s="1"/>
  <c r="W796" i="19" s="1"/>
  <c r="Y796" i="19" s="1"/>
  <c r="P843" i="20"/>
  <c r="W843" i="20" s="1"/>
  <c r="O843" i="19"/>
  <c r="P843" i="19" s="1"/>
  <c r="W843" i="19" s="1"/>
  <c r="Y843" i="19" s="1"/>
  <c r="P779" i="20"/>
  <c r="W779" i="20" s="1"/>
  <c r="O779" i="19"/>
  <c r="P779" i="19" s="1"/>
  <c r="W779" i="19" s="1"/>
  <c r="Y779" i="19" s="1"/>
  <c r="P826" i="20"/>
  <c r="W826" i="20" s="1"/>
  <c r="O826" i="19"/>
  <c r="P826" i="19" s="1"/>
  <c r="W826" i="19" s="1"/>
  <c r="Y826" i="19" s="1"/>
  <c r="P762" i="20"/>
  <c r="W762" i="20" s="1"/>
  <c r="O762" i="19"/>
  <c r="P762" i="19" s="1"/>
  <c r="W762" i="19" s="1"/>
  <c r="Y762" i="19" s="1"/>
  <c r="B4" i="12" s="1" a="1"/>
  <c r="B4" i="12" s="1"/>
  <c r="P809" i="20"/>
  <c r="W809" i="20" s="1"/>
  <c r="O809" i="19"/>
  <c r="P809" i="19" s="1"/>
  <c r="W809" i="19" s="1"/>
  <c r="Y809" i="19" s="1"/>
  <c r="P855" i="20"/>
  <c r="W855" i="20" s="1"/>
  <c r="O855" i="19"/>
  <c r="P855" i="19" s="1"/>
  <c r="W855" i="19" s="1"/>
  <c r="Y855" i="19" s="1"/>
  <c r="P791" i="20"/>
  <c r="W791" i="20" s="1"/>
  <c r="O791" i="19"/>
  <c r="P791" i="19" s="1"/>
  <c r="W791" i="19" s="1"/>
  <c r="Y791" i="19" s="1"/>
  <c r="P830" i="20"/>
  <c r="W830" i="20" s="1"/>
  <c r="O830" i="19"/>
  <c r="P830" i="19" s="1"/>
  <c r="W830" i="19" s="1"/>
  <c r="Y830" i="19" s="1"/>
  <c r="M7" i="12" s="1" a="1"/>
  <c r="M7" i="12" s="1"/>
  <c r="P766" i="20"/>
  <c r="W766" i="20" s="1"/>
  <c r="O766" i="19"/>
  <c r="P766" i="19" s="1"/>
  <c r="W766" i="19" s="1"/>
  <c r="Y766" i="19" s="1"/>
  <c r="P813" i="20"/>
  <c r="W813" i="20" s="1"/>
  <c r="O813" i="19"/>
  <c r="P813" i="19" s="1"/>
  <c r="W813" i="19" s="1"/>
  <c r="Y813" i="19" s="1"/>
  <c r="P852" i="20"/>
  <c r="W852" i="20" s="1"/>
  <c r="O852" i="19"/>
  <c r="P852" i="19" s="1"/>
  <c r="W852" i="19" s="1"/>
  <c r="Y852" i="19" s="1"/>
  <c r="P788" i="20"/>
  <c r="W788" i="20" s="1"/>
  <c r="O788" i="19"/>
  <c r="P788" i="19" s="1"/>
  <c r="W788" i="19" s="1"/>
  <c r="Y788" i="19" s="1"/>
  <c r="P835" i="20"/>
  <c r="W835" i="20" s="1"/>
  <c r="O835" i="19"/>
  <c r="P835" i="19" s="1"/>
  <c r="W835" i="19" s="1"/>
  <c r="Y835" i="19" s="1"/>
  <c r="P771" i="20"/>
  <c r="W771" i="20" s="1"/>
  <c r="O771" i="19"/>
  <c r="P771" i="19" s="1"/>
  <c r="W771" i="19" s="1"/>
  <c r="Y771" i="19" s="1"/>
  <c r="K4" i="12" s="1" a="1"/>
  <c r="K4" i="12" s="1"/>
  <c r="P818" i="20"/>
  <c r="W818" i="20" s="1"/>
  <c r="O818" i="19"/>
  <c r="P818" i="19" s="1"/>
  <c r="W818" i="19" s="1"/>
  <c r="Y818" i="19" s="1"/>
  <c r="P840" i="20"/>
  <c r="W840" i="20" s="1"/>
  <c r="O840" i="19"/>
  <c r="P840" i="19" s="1"/>
  <c r="W840" i="19" s="1"/>
  <c r="Y840" i="19" s="1"/>
  <c r="P801" i="20"/>
  <c r="W801" i="20" s="1"/>
  <c r="O801" i="19"/>
  <c r="P801" i="19" s="1"/>
  <c r="W801" i="19" s="1"/>
  <c r="Y801" i="19" s="1"/>
  <c r="O847" i="19"/>
  <c r="P847" i="19" s="1"/>
  <c r="W847" i="19" s="1"/>
  <c r="Y847" i="19" s="1"/>
  <c r="P847" i="20"/>
  <c r="W847" i="20" s="1"/>
  <c r="P783" i="20"/>
  <c r="W783" i="20" s="1"/>
  <c r="O783" i="19"/>
  <c r="P783" i="19" s="1"/>
  <c r="W783" i="19" s="1"/>
  <c r="Y783" i="19" s="1"/>
  <c r="P822" i="20"/>
  <c r="W822" i="20" s="1"/>
  <c r="O822" i="19"/>
  <c r="P822" i="19" s="1"/>
  <c r="W822" i="19" s="1"/>
  <c r="Y822" i="19" s="1"/>
  <c r="P848" i="20"/>
  <c r="W848" i="20" s="1"/>
  <c r="O848" i="19"/>
  <c r="P848" i="19" s="1"/>
  <c r="W848" i="19" s="1"/>
  <c r="Y848" i="19" s="1"/>
  <c r="L8" i="12" s="1" a="1"/>
  <c r="L8" i="12" s="1"/>
  <c r="P805" i="20"/>
  <c r="W805" i="20" s="1"/>
  <c r="O805" i="19"/>
  <c r="P805" i="19" s="1"/>
  <c r="W805" i="19" s="1"/>
  <c r="Y805" i="19" s="1"/>
  <c r="O844" i="19"/>
  <c r="P844" i="19" s="1"/>
  <c r="W844" i="19" s="1"/>
  <c r="Y844" i="19" s="1"/>
  <c r="P844" i="20"/>
  <c r="W844" i="20" s="1"/>
  <c r="O780" i="19"/>
  <c r="P780" i="19" s="1"/>
  <c r="W780" i="19" s="1"/>
  <c r="Y780" i="19" s="1"/>
  <c r="T4" i="12" s="1" a="1"/>
  <c r="T4" i="12" s="1"/>
  <c r="P780" i="20"/>
  <c r="W780" i="20" s="1"/>
  <c r="P827" i="20"/>
  <c r="W827" i="20" s="1"/>
  <c r="O827" i="19"/>
  <c r="P827" i="19" s="1"/>
  <c r="W827" i="19" s="1"/>
  <c r="Y827" i="19" s="1"/>
  <c r="P763" i="20"/>
  <c r="W763" i="20" s="1"/>
  <c r="O763" i="19"/>
  <c r="P763" i="19" s="1"/>
  <c r="W763" i="19" s="1"/>
  <c r="Y763" i="19" s="1"/>
  <c r="C4" i="12" s="1" a="1"/>
  <c r="C4" i="12" s="1"/>
  <c r="P810" i="20"/>
  <c r="W810" i="20" s="1"/>
  <c r="O810" i="19"/>
  <c r="P810" i="19" s="1"/>
  <c r="W810" i="19" s="1"/>
  <c r="Y810" i="19" s="1"/>
  <c r="P792" i="20"/>
  <c r="W792" i="20" s="1"/>
  <c r="O792" i="19"/>
  <c r="P792" i="19" s="1"/>
  <c r="W792" i="19" s="1"/>
  <c r="Y792" i="19" s="1"/>
  <c r="P793" i="20"/>
  <c r="W793" i="20" s="1"/>
  <c r="O793" i="19"/>
  <c r="P793" i="19" s="1"/>
  <c r="W793" i="19" s="1"/>
  <c r="Y793" i="19" s="1"/>
  <c r="P839" i="20"/>
  <c r="W839" i="20" s="1"/>
  <c r="O839" i="19"/>
  <c r="P839" i="19" s="1"/>
  <c r="W839" i="19" s="1"/>
  <c r="Y839" i="19" s="1"/>
  <c r="P775" i="20"/>
  <c r="W775" i="20" s="1"/>
  <c r="O775" i="19"/>
  <c r="P775" i="19" s="1"/>
  <c r="W775" i="19" s="1"/>
  <c r="Y775" i="19" s="1"/>
  <c r="P814" i="20"/>
  <c r="W814" i="20" s="1"/>
  <c r="O814" i="19"/>
  <c r="P814" i="19" s="1"/>
  <c r="W814" i="19" s="1"/>
  <c r="Y814" i="19" s="1"/>
  <c r="P6" i="12" s="1" a="1"/>
  <c r="P6" i="12" s="1"/>
  <c r="O784" i="19"/>
  <c r="P784" i="19" s="1"/>
  <c r="W784" i="19" s="1"/>
  <c r="Y784" i="19" s="1"/>
  <c r="P784" i="20"/>
  <c r="W784" i="20" s="1"/>
  <c r="P797" i="20"/>
  <c r="W797" i="20" s="1"/>
  <c r="O797" i="19"/>
  <c r="P797" i="19" s="1"/>
  <c r="W797" i="19" s="1"/>
  <c r="Y797" i="19" s="1"/>
  <c r="P836" i="20"/>
  <c r="W836" i="20" s="1"/>
  <c r="O836" i="19"/>
  <c r="P836" i="19" s="1"/>
  <c r="W836" i="19" s="1"/>
  <c r="Y836" i="19" s="1"/>
  <c r="P772" i="20"/>
  <c r="W772" i="20" s="1"/>
  <c r="O772" i="19"/>
  <c r="P772" i="19" s="1"/>
  <c r="W772" i="19" s="1"/>
  <c r="Y772" i="19" s="1"/>
  <c r="P819" i="20"/>
  <c r="W819" i="20" s="1"/>
  <c r="O819" i="19"/>
  <c r="P819" i="19" s="1"/>
  <c r="W819" i="19" s="1"/>
  <c r="Y819" i="19" s="1"/>
  <c r="P856" i="20"/>
  <c r="W856" i="20" s="1"/>
  <c r="O856" i="19"/>
  <c r="P856" i="19" s="1"/>
  <c r="W856" i="19" s="1"/>
  <c r="Y856" i="19" s="1"/>
  <c r="P802" i="20"/>
  <c r="W802" i="20" s="1"/>
  <c r="O802" i="19"/>
  <c r="P802" i="19" s="1"/>
  <c r="W802" i="19" s="1"/>
  <c r="Y802" i="19" s="1"/>
  <c r="P849" i="20"/>
  <c r="W849" i="20" s="1"/>
  <c r="O849" i="19"/>
  <c r="P849" i="19" s="1"/>
  <c r="W849" i="19" s="1"/>
  <c r="Y849" i="19" s="1"/>
  <c r="O785" i="19"/>
  <c r="P785" i="19" s="1"/>
  <c r="W785" i="19" s="1"/>
  <c r="Y785" i="19" s="1"/>
  <c r="P785" i="20"/>
  <c r="W785" i="20" s="1"/>
  <c r="P831" i="20"/>
  <c r="W831" i="20" s="1"/>
  <c r="O831" i="19"/>
  <c r="P831" i="19" s="1"/>
  <c r="W831" i="19" s="1"/>
  <c r="Y831" i="19" s="1"/>
  <c r="P767" i="20"/>
  <c r="W767" i="20" s="1"/>
  <c r="O767" i="19"/>
  <c r="P767" i="19" s="1"/>
  <c r="W767" i="19" s="1"/>
  <c r="Y767" i="19" s="1"/>
  <c r="G4" i="12" s="1" a="1"/>
  <c r="G4" i="12" s="1"/>
  <c r="O806" i="19"/>
  <c r="P806" i="19" s="1"/>
  <c r="W806" i="19" s="1"/>
  <c r="Y806" i="19" s="1"/>
  <c r="P806" i="20"/>
  <c r="W806" i="20" s="1"/>
  <c r="P853" i="20"/>
  <c r="W853" i="20" s="1"/>
  <c r="O853" i="19"/>
  <c r="P853" i="19" s="1"/>
  <c r="W853" i="19" s="1"/>
  <c r="Y853" i="19" s="1"/>
  <c r="O789" i="19"/>
  <c r="P789" i="19" s="1"/>
  <c r="W789" i="19" s="1"/>
  <c r="Y789" i="19" s="1"/>
  <c r="P789" i="20"/>
  <c r="W789" i="20" s="1"/>
  <c r="P828" i="20"/>
  <c r="W828" i="20" s="1"/>
  <c r="O828" i="19"/>
  <c r="P828" i="19" s="1"/>
  <c r="W828" i="19" s="1"/>
  <c r="Y828" i="19" s="1"/>
  <c r="P764" i="20"/>
  <c r="W764" i="20" s="1"/>
  <c r="O764" i="19"/>
  <c r="P764" i="19" s="1"/>
  <c r="W764" i="19" s="1"/>
  <c r="Y764" i="19" s="1"/>
  <c r="D4" i="12" s="1" a="1"/>
  <c r="D4" i="12" s="1"/>
  <c r="D27" i="12" s="1"/>
  <c r="P811" i="20"/>
  <c r="W811" i="20" s="1"/>
  <c r="O811" i="19"/>
  <c r="P811" i="19" s="1"/>
  <c r="W811" i="19" s="1"/>
  <c r="Y811" i="19" s="1"/>
  <c r="P800" i="20"/>
  <c r="W800" i="20" s="1"/>
  <c r="O800" i="19"/>
  <c r="P800" i="19" s="1"/>
  <c r="W800" i="19" s="1"/>
  <c r="Y800" i="19" s="1"/>
  <c r="P794" i="20"/>
  <c r="W794" i="20" s="1"/>
  <c r="O794" i="19"/>
  <c r="P794" i="19" s="1"/>
  <c r="W794" i="19" s="1"/>
  <c r="Y794" i="19" s="1"/>
  <c r="O5" i="12" s="1" a="1"/>
  <c r="O5" i="12" s="1"/>
  <c r="P841" i="20"/>
  <c r="W841" i="20" s="1"/>
  <c r="O841" i="19"/>
  <c r="P841" i="19" s="1"/>
  <c r="W841" i="19" s="1"/>
  <c r="Y841" i="19" s="1"/>
  <c r="O777" i="19"/>
  <c r="P777" i="19" s="1"/>
  <c r="W777" i="19" s="1"/>
  <c r="Y777" i="19" s="1"/>
  <c r="Q4" i="12" s="1" a="1"/>
  <c r="Q4" i="12" s="1"/>
  <c r="P777" i="20"/>
  <c r="W777" i="20" s="1"/>
  <c r="O823" i="19"/>
  <c r="P823" i="19" s="1"/>
  <c r="W823" i="19" s="1"/>
  <c r="Y823" i="19" s="1"/>
  <c r="P823" i="20"/>
  <c r="W823" i="20" s="1"/>
  <c r="O816" i="19"/>
  <c r="P816" i="19" s="1"/>
  <c r="W816" i="19" s="1"/>
  <c r="Y816" i="19" s="1"/>
  <c r="P816" i="20"/>
  <c r="W816" i="20" s="1"/>
  <c r="P798" i="20"/>
  <c r="W798" i="20" s="1"/>
  <c r="O798" i="19"/>
  <c r="P798" i="19" s="1"/>
  <c r="W798" i="19" s="1"/>
  <c r="Y798" i="19" s="1"/>
  <c r="S5" i="12" s="1" a="1"/>
  <c r="S5" i="12" s="1"/>
  <c r="O845" i="19"/>
  <c r="P845" i="19" s="1"/>
  <c r="W845" i="19" s="1"/>
  <c r="Y845" i="19" s="1"/>
  <c r="P845" i="20"/>
  <c r="W845" i="20" s="1"/>
  <c r="P781" i="20"/>
  <c r="W781" i="20" s="1"/>
  <c r="O781" i="19"/>
  <c r="P781" i="19" s="1"/>
  <c r="W781" i="19" s="1"/>
  <c r="Y781" i="19" s="1"/>
  <c r="P820" i="20"/>
  <c r="W820" i="20" s="1"/>
  <c r="O820" i="19"/>
  <c r="P820" i="19" s="1"/>
  <c r="W820" i="19" s="1"/>
  <c r="Y820" i="19" s="1"/>
  <c r="O824" i="19"/>
  <c r="P824" i="19" s="1"/>
  <c r="W824" i="19" s="1"/>
  <c r="Y824" i="19" s="1"/>
  <c r="P824" i="20"/>
  <c r="W824" i="20" s="1"/>
  <c r="P803" i="20"/>
  <c r="W803" i="20" s="1"/>
  <c r="O803" i="19"/>
  <c r="P803" i="19" s="1"/>
  <c r="W803" i="19" s="1"/>
  <c r="Y803" i="19" s="1"/>
  <c r="P850" i="20"/>
  <c r="W850" i="20" s="1"/>
  <c r="O850" i="19"/>
  <c r="P850" i="19" s="1"/>
  <c r="W850" i="19" s="1"/>
  <c r="Y850" i="19" s="1"/>
  <c r="P786" i="20"/>
  <c r="W786" i="20" s="1"/>
  <c r="O786" i="19"/>
  <c r="P786" i="19" s="1"/>
  <c r="W786" i="19" s="1"/>
  <c r="Y786" i="19" s="1"/>
  <c r="P833" i="20"/>
  <c r="W833" i="20" s="1"/>
  <c r="O833" i="19"/>
  <c r="P833" i="19" s="1"/>
  <c r="W833" i="19" s="1"/>
  <c r="Y833" i="19" s="1"/>
  <c r="P769" i="20"/>
  <c r="W769" i="20" s="1"/>
  <c r="O769" i="19"/>
  <c r="P769" i="19" s="1"/>
  <c r="W769" i="19" s="1"/>
  <c r="Y769" i="19" s="1"/>
  <c r="I4" i="12" s="1" a="1"/>
  <c r="I4" i="12" s="1"/>
  <c r="I11" i="12" s="1"/>
  <c r="P700" i="20"/>
  <c r="W700" i="20" s="1"/>
  <c r="O700" i="19"/>
  <c r="P700" i="19" s="1"/>
  <c r="W700" i="19" s="1"/>
  <c r="Y700" i="19" s="1"/>
  <c r="P21" i="13" s="1" a="1"/>
  <c r="P21" i="13" s="1"/>
  <c r="P737" i="20"/>
  <c r="W737" i="20" s="1"/>
  <c r="O737" i="19"/>
  <c r="P737" i="19" s="1"/>
  <c r="W737" i="19" s="1"/>
  <c r="Y737" i="19" s="1"/>
  <c r="P677" i="20"/>
  <c r="W677" i="20" s="1"/>
  <c r="O677" i="19"/>
  <c r="P677" i="19" s="1"/>
  <c r="W677" i="19" s="1"/>
  <c r="Y677" i="19" s="1"/>
  <c r="P706" i="20"/>
  <c r="W706" i="20" s="1"/>
  <c r="O706" i="19"/>
  <c r="P706" i="19" s="1"/>
  <c r="W706" i="19" s="1"/>
  <c r="Y706" i="19" s="1"/>
  <c r="P743" i="20"/>
  <c r="W743" i="20" s="1"/>
  <c r="O743" i="19"/>
  <c r="P743" i="19" s="1"/>
  <c r="W743" i="19" s="1"/>
  <c r="Y743" i="19" s="1"/>
  <c r="P683" i="20"/>
  <c r="W683" i="20" s="1"/>
  <c r="O683" i="19"/>
  <c r="P683" i="19" s="1"/>
  <c r="W683" i="19" s="1"/>
  <c r="Y683" i="19" s="1"/>
  <c r="R20" i="13" s="1" a="1"/>
  <c r="R20" i="13" s="1"/>
  <c r="P711" i="20"/>
  <c r="W711" i="20" s="1"/>
  <c r="O711" i="19"/>
  <c r="P711" i="19" s="1"/>
  <c r="W711" i="19" s="1"/>
  <c r="Y711" i="19" s="1"/>
  <c r="P733" i="20"/>
  <c r="W733" i="20" s="1"/>
  <c r="O733" i="19"/>
  <c r="P733" i="19" s="1"/>
  <c r="W733" i="19" s="1"/>
  <c r="Y733" i="19" s="1"/>
  <c r="P673" i="20"/>
  <c r="W673" i="20" s="1"/>
  <c r="O673" i="19"/>
  <c r="P673" i="19" s="1"/>
  <c r="W673" i="19" s="1"/>
  <c r="Y673" i="19" s="1"/>
  <c r="H20" i="13" s="1" a="1"/>
  <c r="H20" i="13" s="1"/>
  <c r="P702" i="20"/>
  <c r="W702" i="20" s="1"/>
  <c r="O702" i="19"/>
  <c r="P702" i="19" s="1"/>
  <c r="W702" i="19" s="1"/>
  <c r="Y702" i="19" s="1"/>
  <c r="P723" i="20"/>
  <c r="W723" i="20" s="1"/>
  <c r="O723" i="19"/>
  <c r="P723" i="19" s="1"/>
  <c r="W723" i="19" s="1"/>
  <c r="Y723" i="19" s="1"/>
  <c r="P761" i="20"/>
  <c r="W761" i="20" s="1"/>
  <c r="O761" i="19"/>
  <c r="P761" i="19" s="1"/>
  <c r="W761" i="19" s="1"/>
  <c r="Y761" i="19" s="1"/>
  <c r="P693" i="20"/>
  <c r="W693" i="20" s="1"/>
  <c r="O693" i="19"/>
  <c r="P693" i="19" s="1"/>
  <c r="W693" i="19" s="1"/>
  <c r="Y693" i="19" s="1"/>
  <c r="O729" i="19"/>
  <c r="P729" i="19" s="1"/>
  <c r="W729" i="19" s="1"/>
  <c r="Y729" i="19" s="1"/>
  <c r="P729" i="20"/>
  <c r="W729" i="20" s="1"/>
  <c r="P669" i="20"/>
  <c r="W669" i="20" s="1"/>
  <c r="O669" i="19"/>
  <c r="P669" i="19" s="1"/>
  <c r="W669" i="19" s="1"/>
  <c r="Y669" i="19" s="1"/>
  <c r="D20" i="13" s="1" a="1"/>
  <c r="D20" i="13" s="1"/>
  <c r="P698" i="20"/>
  <c r="W698" i="20" s="1"/>
  <c r="O698" i="19"/>
  <c r="P698" i="19" s="1"/>
  <c r="W698" i="19" s="1"/>
  <c r="Y698" i="19" s="1"/>
  <c r="P735" i="20"/>
  <c r="W735" i="20" s="1"/>
  <c r="O735" i="19"/>
  <c r="P735" i="19" s="1"/>
  <c r="W735" i="19" s="1"/>
  <c r="Y735" i="19" s="1"/>
  <c r="P675" i="20"/>
  <c r="W675" i="20" s="1"/>
  <c r="O675" i="19"/>
  <c r="P675" i="19" s="1"/>
  <c r="W675" i="19" s="1"/>
  <c r="Y675" i="19" s="1"/>
  <c r="J20" i="13" s="1" a="1"/>
  <c r="J20" i="13" s="1"/>
  <c r="P704" i="20"/>
  <c r="W704" i="20" s="1"/>
  <c r="O704" i="19"/>
  <c r="P704" i="19" s="1"/>
  <c r="W704" i="19" s="1"/>
  <c r="Y704" i="19" s="1"/>
  <c r="P725" i="20"/>
  <c r="W725" i="20" s="1"/>
  <c r="O725" i="19"/>
  <c r="P725" i="19" s="1"/>
  <c r="W725" i="19" s="1"/>
  <c r="Y725" i="19" s="1"/>
  <c r="P755" i="20"/>
  <c r="W755" i="20" s="1"/>
  <c r="O755" i="19"/>
  <c r="P755" i="19" s="1"/>
  <c r="W755" i="19" s="1"/>
  <c r="Y755" i="19" s="1"/>
  <c r="P688" i="20"/>
  <c r="W688" i="20" s="1"/>
  <c r="O688" i="19"/>
  <c r="P688" i="19" s="1"/>
  <c r="W688" i="19" s="1"/>
  <c r="Y688" i="19" s="1"/>
  <c r="P716" i="20"/>
  <c r="W716" i="20" s="1"/>
  <c r="O716" i="19"/>
  <c r="P716" i="19" s="1"/>
  <c r="W716" i="19" s="1"/>
  <c r="Y716" i="19" s="1"/>
  <c r="P753" i="20"/>
  <c r="W753" i="20" s="1"/>
  <c r="O753" i="19"/>
  <c r="P753" i="19" s="1"/>
  <c r="W753" i="19" s="1"/>
  <c r="Y753" i="19" s="1"/>
  <c r="P686" i="20"/>
  <c r="W686" i="20" s="1"/>
  <c r="O686" i="19"/>
  <c r="P686" i="19" s="1"/>
  <c r="W686" i="19" s="1"/>
  <c r="Y686" i="19" s="1"/>
  <c r="P721" i="20"/>
  <c r="W721" i="20" s="1"/>
  <c r="O721" i="19"/>
  <c r="P721" i="19" s="1"/>
  <c r="W721" i="19" s="1"/>
  <c r="Y721" i="19" s="1"/>
  <c r="P759" i="20"/>
  <c r="W759" i="20" s="1"/>
  <c r="O759" i="19"/>
  <c r="P759" i="19" s="1"/>
  <c r="W759" i="19" s="1"/>
  <c r="Y759" i="19" s="1"/>
  <c r="P691" i="20"/>
  <c r="W691" i="20" s="1"/>
  <c r="O691" i="19"/>
  <c r="P691" i="19" s="1"/>
  <c r="W691" i="19" s="1"/>
  <c r="Y691" i="19" s="1"/>
  <c r="P727" i="20"/>
  <c r="W727" i="20" s="1"/>
  <c r="O727" i="19"/>
  <c r="P727" i="19" s="1"/>
  <c r="W727" i="19" s="1"/>
  <c r="Y727" i="19" s="1"/>
  <c r="P667" i="20"/>
  <c r="W667" i="20" s="1"/>
  <c r="O667" i="19"/>
  <c r="P667" i="19" s="1"/>
  <c r="W667" i="19" s="1"/>
  <c r="Y667" i="19" s="1"/>
  <c r="B20" i="13" s="1" a="1"/>
  <c r="B20" i="13" s="1"/>
  <c r="B27" i="13" s="1"/>
  <c r="P696" i="20"/>
  <c r="W696" i="20" s="1"/>
  <c r="O696" i="19"/>
  <c r="P696" i="19" s="1"/>
  <c r="W696" i="19" s="1"/>
  <c r="Y696" i="19" s="1"/>
  <c r="P718" i="20"/>
  <c r="W718" i="20" s="1"/>
  <c r="O718" i="19"/>
  <c r="P718" i="19" s="1"/>
  <c r="W718" i="19" s="1"/>
  <c r="Y718" i="19" s="1"/>
  <c r="P748" i="20"/>
  <c r="W748" i="20" s="1"/>
  <c r="O748" i="19"/>
  <c r="P748" i="19" s="1"/>
  <c r="W748" i="19" s="1"/>
  <c r="Y748" i="19" s="1"/>
  <c r="P680" i="20"/>
  <c r="W680" i="20" s="1"/>
  <c r="O680" i="19"/>
  <c r="P680" i="19" s="1"/>
  <c r="W680" i="19" s="1"/>
  <c r="Y680" i="19" s="1"/>
  <c r="O20" i="13" s="1" a="1"/>
  <c r="O20" i="13" s="1"/>
  <c r="P708" i="20"/>
  <c r="W708" i="20" s="1"/>
  <c r="O708" i="19"/>
  <c r="P708" i="19" s="1"/>
  <c r="W708" i="19" s="1"/>
  <c r="Y708" i="19" s="1"/>
  <c r="P746" i="20"/>
  <c r="W746" i="20" s="1"/>
  <c r="O746" i="19"/>
  <c r="P746" i="19" s="1"/>
  <c r="W746" i="19" s="1"/>
  <c r="Y746" i="19" s="1"/>
  <c r="P678" i="20"/>
  <c r="W678" i="20" s="1"/>
  <c r="O678" i="19"/>
  <c r="P678" i="19" s="1"/>
  <c r="W678" i="19" s="1"/>
  <c r="Y678" i="19" s="1"/>
  <c r="P714" i="20"/>
  <c r="W714" i="20" s="1"/>
  <c r="O714" i="19"/>
  <c r="P714" i="19" s="1"/>
  <c r="W714" i="19" s="1"/>
  <c r="Y714" i="19" s="1"/>
  <c r="P744" i="20"/>
  <c r="W744" i="20" s="1"/>
  <c r="O744" i="19"/>
  <c r="P744" i="19" s="1"/>
  <c r="W744" i="19" s="1"/>
  <c r="Y744" i="19" s="1"/>
  <c r="P684" i="20"/>
  <c r="W684" i="20" s="1"/>
  <c r="O684" i="19"/>
  <c r="P684" i="19" s="1"/>
  <c r="W684" i="19" s="1"/>
  <c r="Y684" i="19" s="1"/>
  <c r="S20" i="13" s="1" a="1"/>
  <c r="S20" i="13" s="1"/>
  <c r="P719" i="20"/>
  <c r="W719" i="20" s="1"/>
  <c r="O719" i="19"/>
  <c r="P719" i="19" s="1"/>
  <c r="W719" i="19" s="1"/>
  <c r="Y719" i="19" s="1"/>
  <c r="O757" i="19"/>
  <c r="P757" i="19" s="1"/>
  <c r="W757" i="19" s="1"/>
  <c r="Y757" i="19" s="1"/>
  <c r="P757" i="20"/>
  <c r="W757" i="20" s="1"/>
  <c r="P682" i="20"/>
  <c r="W682" i="20" s="1"/>
  <c r="O682" i="19"/>
  <c r="P682" i="19" s="1"/>
  <c r="W682" i="19" s="1"/>
  <c r="Y682" i="19" s="1"/>
  <c r="Q20" i="13" s="1" a="1"/>
  <c r="Q20" i="13" s="1"/>
  <c r="P710" i="20"/>
  <c r="W710" i="20" s="1"/>
  <c r="O710" i="19"/>
  <c r="P710" i="19" s="1"/>
  <c r="W710" i="19" s="1"/>
  <c r="Y710" i="19" s="1"/>
  <c r="G22" i="13" s="1" a="1"/>
  <c r="G22" i="13" s="1"/>
  <c r="P740" i="20"/>
  <c r="W740" i="20" s="1"/>
  <c r="O740" i="19"/>
  <c r="P740" i="19" s="1"/>
  <c r="W740" i="19" s="1"/>
  <c r="Y740" i="19" s="1"/>
  <c r="P672" i="20"/>
  <c r="W672" i="20" s="1"/>
  <c r="O672" i="19"/>
  <c r="P672" i="19" s="1"/>
  <c r="W672" i="19" s="1"/>
  <c r="Y672" i="19" s="1"/>
  <c r="P701" i="20"/>
  <c r="W701" i="20" s="1"/>
  <c r="O701" i="19"/>
  <c r="P701" i="19" s="1"/>
  <c r="W701" i="19" s="1"/>
  <c r="Y701" i="19" s="1"/>
  <c r="P738" i="20"/>
  <c r="W738" i="20" s="1"/>
  <c r="O738" i="19"/>
  <c r="P738" i="19" s="1"/>
  <c r="W738" i="19" s="1"/>
  <c r="Y738" i="19" s="1"/>
  <c r="P670" i="20"/>
  <c r="W670" i="20" s="1"/>
  <c r="O670" i="19"/>
  <c r="P670" i="19" s="1"/>
  <c r="W670" i="19" s="1"/>
  <c r="Y670" i="19" s="1"/>
  <c r="E20" i="13" s="1" a="1"/>
  <c r="E20" i="13" s="1"/>
  <c r="P707" i="20"/>
  <c r="W707" i="20" s="1"/>
  <c r="O707" i="19"/>
  <c r="P707" i="19" s="1"/>
  <c r="W707" i="19" s="1"/>
  <c r="Y707" i="19" s="1"/>
  <c r="P736" i="20"/>
  <c r="W736" i="20" s="1"/>
  <c r="O736" i="19"/>
  <c r="P736" i="19" s="1"/>
  <c r="W736" i="19" s="1"/>
  <c r="Y736" i="19" s="1"/>
  <c r="P676" i="20"/>
  <c r="W676" i="20" s="1"/>
  <c r="O676" i="19"/>
  <c r="P676" i="19" s="1"/>
  <c r="W676" i="19" s="1"/>
  <c r="Y676" i="19" s="1"/>
  <c r="K20" i="13" s="1" a="1"/>
  <c r="K20" i="13" s="1"/>
  <c r="P712" i="20"/>
  <c r="W712" i="20" s="1"/>
  <c r="O712" i="19"/>
  <c r="P712" i="19" s="1"/>
  <c r="W712" i="19" s="1"/>
  <c r="Y712" i="19" s="1"/>
  <c r="P750" i="20"/>
  <c r="W750" i="20" s="1"/>
  <c r="O750" i="19"/>
  <c r="P750" i="19" s="1"/>
  <c r="W750" i="19" s="1"/>
  <c r="Y750" i="19" s="1"/>
  <c r="P674" i="20"/>
  <c r="W674" i="20" s="1"/>
  <c r="O674" i="19"/>
  <c r="P674" i="19" s="1"/>
  <c r="W674" i="19" s="1"/>
  <c r="Y674" i="19" s="1"/>
  <c r="I20" i="13" s="1" a="1"/>
  <c r="I20" i="13" s="1"/>
  <c r="P703" i="20"/>
  <c r="W703" i="20" s="1"/>
  <c r="O703" i="19"/>
  <c r="P703" i="19" s="1"/>
  <c r="W703" i="19" s="1"/>
  <c r="Y703" i="19" s="1"/>
  <c r="P732" i="20"/>
  <c r="W732" i="20" s="1"/>
  <c r="O732" i="19"/>
  <c r="P732" i="19" s="1"/>
  <c r="W732" i="19" s="1"/>
  <c r="Y732" i="19" s="1"/>
  <c r="P754" i="20"/>
  <c r="W754" i="20" s="1"/>
  <c r="O754" i="19"/>
  <c r="P754" i="19" s="1"/>
  <c r="W754" i="19" s="1"/>
  <c r="Y754" i="19" s="1"/>
  <c r="P694" i="20"/>
  <c r="W694" i="20" s="1"/>
  <c r="O694" i="19"/>
  <c r="P694" i="19" s="1"/>
  <c r="W694" i="19" s="1"/>
  <c r="Y694" i="19" s="1"/>
  <c r="P730" i="20"/>
  <c r="W730" i="20" s="1"/>
  <c r="O730" i="19"/>
  <c r="P730" i="19" s="1"/>
  <c r="W730" i="19" s="1"/>
  <c r="Y730" i="19" s="1"/>
  <c r="P760" i="20"/>
  <c r="W760" i="20" s="1"/>
  <c r="O760" i="19"/>
  <c r="P760" i="19" s="1"/>
  <c r="W760" i="19" s="1"/>
  <c r="Y760" i="19" s="1"/>
  <c r="P699" i="20"/>
  <c r="W699" i="20" s="1"/>
  <c r="O699" i="19"/>
  <c r="P699" i="19" s="1"/>
  <c r="W699" i="19" s="1"/>
  <c r="Y699" i="19" s="1"/>
  <c r="P728" i="20"/>
  <c r="W728" i="20" s="1"/>
  <c r="O728" i="19"/>
  <c r="P728" i="19" s="1"/>
  <c r="W728" i="19" s="1"/>
  <c r="Y728" i="19" s="1"/>
  <c r="O668" i="19"/>
  <c r="P668" i="19" s="1"/>
  <c r="W668" i="19" s="1"/>
  <c r="Y668" i="19" s="1"/>
  <c r="C20" i="13" s="1" a="1"/>
  <c r="C20" i="13" s="1"/>
  <c r="C27" i="13" s="1"/>
  <c r="P668" i="20"/>
  <c r="W668" i="20" s="1"/>
  <c r="O705" i="19"/>
  <c r="P705" i="19" s="1"/>
  <c r="W705" i="19" s="1"/>
  <c r="Y705" i="19" s="1"/>
  <c r="P705" i="20"/>
  <c r="W705" i="20" s="1"/>
  <c r="P742" i="20"/>
  <c r="W742" i="20" s="1"/>
  <c r="O742" i="19"/>
  <c r="P742" i="19" s="1"/>
  <c r="W742" i="19" s="1"/>
  <c r="Y742" i="19" s="1"/>
  <c r="P756" i="20"/>
  <c r="W756" i="20" s="1"/>
  <c r="O756" i="19"/>
  <c r="P756" i="19" s="1"/>
  <c r="W756" i="19" s="1"/>
  <c r="Y756" i="19" s="1"/>
  <c r="P695" i="20"/>
  <c r="W695" i="20" s="1"/>
  <c r="O695" i="19"/>
  <c r="P695" i="19" s="1"/>
  <c r="W695" i="19" s="1"/>
  <c r="Y695" i="19" s="1"/>
  <c r="P724" i="20"/>
  <c r="W724" i="20" s="1"/>
  <c r="O724" i="19"/>
  <c r="P724" i="19" s="1"/>
  <c r="W724" i="19" s="1"/>
  <c r="Y724" i="19" s="1"/>
  <c r="P747" i="20"/>
  <c r="W747" i="20" s="1"/>
  <c r="O747" i="19"/>
  <c r="P747" i="19" s="1"/>
  <c r="W747" i="19" s="1"/>
  <c r="Y747" i="19" s="1"/>
  <c r="P687" i="20"/>
  <c r="W687" i="20" s="1"/>
  <c r="O687" i="19"/>
  <c r="P687" i="19" s="1"/>
  <c r="W687" i="19" s="1"/>
  <c r="Y687" i="19" s="1"/>
  <c r="P722" i="20"/>
  <c r="W722" i="20" s="1"/>
  <c r="O722" i="19"/>
  <c r="P722" i="19" s="1"/>
  <c r="W722" i="19" s="1"/>
  <c r="Y722" i="19" s="1"/>
  <c r="P752" i="20"/>
  <c r="W752" i="20" s="1"/>
  <c r="O752" i="19"/>
  <c r="P752" i="19" s="1"/>
  <c r="W752" i="19" s="1"/>
  <c r="Y752" i="19" s="1"/>
  <c r="P692" i="20"/>
  <c r="W692" i="20" s="1"/>
  <c r="O692" i="19"/>
  <c r="P692" i="19" s="1"/>
  <c r="W692" i="19" s="1"/>
  <c r="Y692" i="19" s="1"/>
  <c r="P720" i="20"/>
  <c r="W720" i="20" s="1"/>
  <c r="O720" i="19"/>
  <c r="P720" i="19" s="1"/>
  <c r="W720" i="19" s="1"/>
  <c r="Y720" i="19" s="1"/>
  <c r="P758" i="20"/>
  <c r="W758" i="20" s="1"/>
  <c r="O758" i="19"/>
  <c r="P758" i="19" s="1"/>
  <c r="W758" i="19" s="1"/>
  <c r="Y758" i="19" s="1"/>
  <c r="P697" i="20"/>
  <c r="W697" i="20" s="1"/>
  <c r="O697" i="19"/>
  <c r="P697" i="19" s="1"/>
  <c r="W697" i="19" s="1"/>
  <c r="Y697" i="19" s="1"/>
  <c r="M21" i="13" s="1" a="1"/>
  <c r="M21" i="13" s="1"/>
  <c r="P734" i="20"/>
  <c r="W734" i="20" s="1"/>
  <c r="O734" i="19"/>
  <c r="P734" i="19" s="1"/>
  <c r="W734" i="19" s="1"/>
  <c r="Y734" i="19" s="1"/>
  <c r="L23" i="13" s="1" a="1"/>
  <c r="L23" i="13" s="1"/>
  <c r="P749" i="20"/>
  <c r="W749" i="20" s="1"/>
  <c r="O749" i="19"/>
  <c r="P749" i="19" s="1"/>
  <c r="W749" i="19" s="1"/>
  <c r="Y749" i="19" s="1"/>
  <c r="P689" i="20"/>
  <c r="W689" i="20" s="1"/>
  <c r="O689" i="19"/>
  <c r="P689" i="19" s="1"/>
  <c r="W689" i="19" s="1"/>
  <c r="Y689" i="19" s="1"/>
  <c r="P717" i="20"/>
  <c r="W717" i="20" s="1"/>
  <c r="O717" i="19"/>
  <c r="P717" i="19" s="1"/>
  <c r="W717" i="19" s="1"/>
  <c r="Y717" i="19" s="1"/>
  <c r="P739" i="20"/>
  <c r="W739" i="20" s="1"/>
  <c r="O739" i="19"/>
  <c r="P739" i="19" s="1"/>
  <c r="W739" i="19" s="1"/>
  <c r="Y739" i="19" s="1"/>
  <c r="P679" i="20"/>
  <c r="W679" i="20" s="1"/>
  <c r="O679" i="19"/>
  <c r="P679" i="19" s="1"/>
  <c r="W679" i="19" s="1"/>
  <c r="Y679" i="19" s="1"/>
  <c r="N20" i="13" s="1" a="1"/>
  <c r="N20" i="13" s="1"/>
  <c r="P715" i="20"/>
  <c r="W715" i="20" s="1"/>
  <c r="O715" i="19"/>
  <c r="P715" i="19" s="1"/>
  <c r="W715" i="19" s="1"/>
  <c r="Y715" i="19" s="1"/>
  <c r="P745" i="20"/>
  <c r="W745" i="20" s="1"/>
  <c r="O745" i="19"/>
  <c r="P745" i="19" s="1"/>
  <c r="W745" i="19" s="1"/>
  <c r="Y745" i="19" s="1"/>
  <c r="P685" i="20"/>
  <c r="W685" i="20" s="1"/>
  <c r="O685" i="19"/>
  <c r="P685" i="19" s="1"/>
  <c r="W685" i="19" s="1"/>
  <c r="Y685" i="19" s="1"/>
  <c r="T20" i="13" s="1" a="1"/>
  <c r="T20" i="13" s="1"/>
  <c r="T27" i="13" s="1"/>
  <c r="P713" i="20"/>
  <c r="W713" i="20" s="1"/>
  <c r="O713" i="19"/>
  <c r="P713" i="19" s="1"/>
  <c r="W713" i="19" s="1"/>
  <c r="Y713" i="19" s="1"/>
  <c r="P751" i="20"/>
  <c r="W751" i="20" s="1"/>
  <c r="O751" i="19"/>
  <c r="P751" i="19" s="1"/>
  <c r="W751" i="19" s="1"/>
  <c r="Y751" i="19" s="1"/>
  <c r="P690" i="20"/>
  <c r="W690" i="20" s="1"/>
  <c r="O690" i="19"/>
  <c r="P690" i="19" s="1"/>
  <c r="W690" i="19" s="1"/>
  <c r="Y690" i="19" s="1"/>
  <c r="O726" i="19"/>
  <c r="P726" i="19" s="1"/>
  <c r="W726" i="19" s="1"/>
  <c r="Y726" i="19" s="1"/>
  <c r="P726" i="20"/>
  <c r="W726" i="20" s="1"/>
  <c r="P741" i="20"/>
  <c r="W741" i="20" s="1"/>
  <c r="O741" i="19"/>
  <c r="P741" i="19" s="1"/>
  <c r="W741" i="19" s="1"/>
  <c r="Y741" i="19" s="1"/>
  <c r="P681" i="20"/>
  <c r="W681" i="20" s="1"/>
  <c r="O681" i="19"/>
  <c r="P681" i="19" s="1"/>
  <c r="W681" i="19" s="1"/>
  <c r="Y681" i="19" s="1"/>
  <c r="P709" i="20"/>
  <c r="W709" i="20" s="1"/>
  <c r="O709" i="19"/>
  <c r="P709" i="19" s="1"/>
  <c r="W709" i="19" s="1"/>
  <c r="Y709" i="19" s="1"/>
  <c r="P731" i="20"/>
  <c r="W731" i="20" s="1"/>
  <c r="O731" i="19"/>
  <c r="P731" i="19" s="1"/>
  <c r="W731" i="19" s="1"/>
  <c r="Y731" i="19" s="1"/>
  <c r="O671" i="19"/>
  <c r="P671" i="19" s="1"/>
  <c r="W671" i="19" s="1"/>
  <c r="Y671" i="19" s="1"/>
  <c r="F20" i="13" s="1" a="1"/>
  <c r="F20" i="13" s="1"/>
  <c r="P671" i="20"/>
  <c r="W671" i="20" s="1"/>
  <c r="O442" i="19"/>
  <c r="P442" i="19" s="1"/>
  <c r="W442" i="19" s="1"/>
  <c r="Y442" i="19" s="1"/>
  <c r="P442" i="20"/>
  <c r="W442" i="20" s="1"/>
  <c r="P420" i="20"/>
  <c r="W420" i="20" s="1"/>
  <c r="O420" i="19"/>
  <c r="P420" i="19" s="1"/>
  <c r="W420" i="19" s="1"/>
  <c r="Y420" i="19" s="1"/>
  <c r="P455" i="20"/>
  <c r="W455" i="20" s="1"/>
  <c r="O455" i="19"/>
  <c r="P455" i="19" s="1"/>
  <c r="W455" i="19" s="1"/>
  <c r="Y455" i="19" s="1"/>
  <c r="P399" i="20"/>
  <c r="W399" i="20" s="1"/>
  <c r="O399" i="19"/>
  <c r="P399" i="19" s="1"/>
  <c r="W399" i="19" s="1"/>
  <c r="Y399" i="19" s="1"/>
  <c r="S4" i="9" s="1" a="1"/>
  <c r="S4" i="9" s="1"/>
  <c r="S11" i="9" s="1"/>
  <c r="P461" i="20"/>
  <c r="W461" i="20" s="1"/>
  <c r="O461" i="19"/>
  <c r="P461" i="19" s="1"/>
  <c r="W461" i="19" s="1"/>
  <c r="Y461" i="19" s="1"/>
  <c r="O404" i="19"/>
  <c r="P404" i="19" s="1"/>
  <c r="W404" i="19" s="1"/>
  <c r="Y404" i="19" s="1"/>
  <c r="P404" i="20"/>
  <c r="W404" i="20" s="1"/>
  <c r="P438" i="20"/>
  <c r="W438" i="20" s="1"/>
  <c r="O438" i="19"/>
  <c r="P438" i="19" s="1"/>
  <c r="W438" i="19" s="1"/>
  <c r="Y438" i="19" s="1"/>
  <c r="P387" i="20"/>
  <c r="W387" i="20" s="1"/>
  <c r="O387" i="19"/>
  <c r="P387" i="19" s="1"/>
  <c r="W387" i="19" s="1"/>
  <c r="Y387" i="19" s="1"/>
  <c r="P445" i="20"/>
  <c r="W445" i="20" s="1"/>
  <c r="O445" i="19"/>
  <c r="P445" i="19" s="1"/>
  <c r="W445" i="19" s="1"/>
  <c r="Y445" i="19" s="1"/>
  <c r="P390" i="20"/>
  <c r="W390" i="20" s="1"/>
  <c r="O390" i="19"/>
  <c r="P390" i="19" s="1"/>
  <c r="W390" i="19" s="1"/>
  <c r="Y390" i="19" s="1"/>
  <c r="J4" i="9" s="1" a="1"/>
  <c r="J4" i="9" s="1"/>
  <c r="J31" i="9" s="1"/>
  <c r="P415" i="20"/>
  <c r="W415" i="20" s="1"/>
  <c r="O415" i="19"/>
  <c r="P415" i="19" s="1"/>
  <c r="W415" i="19" s="1"/>
  <c r="Y415" i="19" s="1"/>
  <c r="P5" i="9" s="1" a="1"/>
  <c r="P5" i="9" s="1"/>
  <c r="P450" i="20"/>
  <c r="W450" i="20" s="1"/>
  <c r="O450" i="19"/>
  <c r="P450" i="19" s="1"/>
  <c r="W450" i="19" s="1"/>
  <c r="Y450" i="19" s="1"/>
  <c r="P471" i="20"/>
  <c r="W471" i="20" s="1"/>
  <c r="O471" i="19"/>
  <c r="P471" i="19" s="1"/>
  <c r="W471" i="19" s="1"/>
  <c r="Y471" i="19" s="1"/>
  <c r="P413" i="20"/>
  <c r="W413" i="20" s="1"/>
  <c r="O413" i="19"/>
  <c r="P413" i="19" s="1"/>
  <c r="W413" i="19" s="1"/>
  <c r="Y413" i="19" s="1"/>
  <c r="O447" i="19"/>
  <c r="P447" i="19" s="1"/>
  <c r="W447" i="19" s="1"/>
  <c r="Y447" i="19" s="1"/>
  <c r="P447" i="20"/>
  <c r="W447" i="20" s="1"/>
  <c r="P394" i="20"/>
  <c r="W394" i="20" s="1"/>
  <c r="O394" i="19"/>
  <c r="P394" i="19" s="1"/>
  <c r="W394" i="19" s="1"/>
  <c r="Y394" i="19" s="1"/>
  <c r="N4" i="9" s="1" a="1"/>
  <c r="N4" i="9" s="1"/>
  <c r="N11" i="9" s="1"/>
  <c r="P454" i="20"/>
  <c r="W454" i="20" s="1"/>
  <c r="O454" i="19"/>
  <c r="P454" i="19" s="1"/>
  <c r="W454" i="19" s="1"/>
  <c r="Y454" i="19" s="1"/>
  <c r="P388" i="20"/>
  <c r="W388" i="20" s="1"/>
  <c r="O388" i="19"/>
  <c r="P388" i="19" s="1"/>
  <c r="W388" i="19" s="1"/>
  <c r="Y388" i="19" s="1"/>
  <c r="P431" i="20"/>
  <c r="W431" i="20" s="1"/>
  <c r="O431" i="19"/>
  <c r="P431" i="19" s="1"/>
  <c r="W431" i="19" s="1"/>
  <c r="Y431" i="19" s="1"/>
  <c r="P382" i="20"/>
  <c r="W382" i="20" s="1"/>
  <c r="O382" i="19"/>
  <c r="P382" i="19" s="1"/>
  <c r="W382" i="19" s="1"/>
  <c r="Y382" i="19" s="1"/>
  <c r="B4" i="9" s="1" a="1"/>
  <c r="B4" i="9" s="1"/>
  <c r="P430" i="20"/>
  <c r="W430" i="20" s="1"/>
  <c r="O430" i="19"/>
  <c r="P430" i="19" s="1"/>
  <c r="W430" i="19" s="1"/>
  <c r="Y430" i="19" s="1"/>
  <c r="O474" i="19"/>
  <c r="P474" i="19" s="1"/>
  <c r="W474" i="19" s="1"/>
  <c r="Y474" i="19" s="1"/>
  <c r="P474" i="20"/>
  <c r="W474" i="20" s="1"/>
  <c r="P408" i="20"/>
  <c r="W408" i="20" s="1"/>
  <c r="O408" i="19"/>
  <c r="P408" i="19" s="1"/>
  <c r="W408" i="19" s="1"/>
  <c r="Y408" i="19" s="1"/>
  <c r="O443" i="19"/>
  <c r="P443" i="19" s="1"/>
  <c r="W443" i="19" s="1"/>
  <c r="Y443" i="19" s="1"/>
  <c r="P443" i="20"/>
  <c r="W443" i="20" s="1"/>
  <c r="P463" i="20"/>
  <c r="W463" i="20" s="1"/>
  <c r="O463" i="19"/>
  <c r="P463" i="19" s="1"/>
  <c r="W463" i="19" s="1"/>
  <c r="Y463" i="19" s="1"/>
  <c r="P400" i="20"/>
  <c r="W400" i="20" s="1"/>
  <c r="O400" i="19"/>
  <c r="P400" i="19" s="1"/>
  <c r="W400" i="19" s="1"/>
  <c r="Y400" i="19" s="1"/>
  <c r="T4" i="9" s="1" a="1"/>
  <c r="T4" i="9" s="1"/>
  <c r="T11" i="9" s="1"/>
  <c r="P440" i="20"/>
  <c r="W440" i="20" s="1"/>
  <c r="O440" i="19"/>
  <c r="P440" i="19" s="1"/>
  <c r="W440" i="19" s="1"/>
  <c r="Y440" i="19" s="1"/>
  <c r="P389" i="20"/>
  <c r="W389" i="20" s="1"/>
  <c r="O389" i="19"/>
  <c r="P389" i="19" s="1"/>
  <c r="W389" i="19" s="1"/>
  <c r="Y389" i="19" s="1"/>
  <c r="I4" i="9" s="1" a="1"/>
  <c r="I4" i="9" s="1"/>
  <c r="I29" i="9" s="1"/>
  <c r="O446" i="19"/>
  <c r="P446" i="19" s="1"/>
  <c r="W446" i="19" s="1"/>
  <c r="Y446" i="19" s="1"/>
  <c r="P446" i="20"/>
  <c r="W446" i="20" s="1"/>
  <c r="P435" i="20"/>
  <c r="W435" i="20" s="1"/>
  <c r="O435" i="19"/>
  <c r="P435" i="19" s="1"/>
  <c r="W435" i="19" s="1"/>
  <c r="Y435" i="19" s="1"/>
  <c r="Q6" i="9" s="1" a="1"/>
  <c r="Q6" i="9" s="1"/>
  <c r="P424" i="20"/>
  <c r="W424" i="20" s="1"/>
  <c r="O424" i="19"/>
  <c r="P424" i="19" s="1"/>
  <c r="W424" i="19" s="1"/>
  <c r="Y424" i="19" s="1"/>
  <c r="P449" i="20"/>
  <c r="W449" i="20" s="1"/>
  <c r="O449" i="19"/>
  <c r="P449" i="19" s="1"/>
  <c r="W449" i="19" s="1"/>
  <c r="Y449" i="19" s="1"/>
  <c r="P423" i="20"/>
  <c r="W423" i="20" s="1"/>
  <c r="O423" i="19"/>
  <c r="P423" i="19" s="1"/>
  <c r="W423" i="19" s="1"/>
  <c r="Y423" i="19" s="1"/>
  <c r="P466" i="20"/>
  <c r="W466" i="20" s="1"/>
  <c r="O466" i="19"/>
  <c r="P466" i="19" s="1"/>
  <c r="W466" i="19" s="1"/>
  <c r="Y466" i="19" s="1"/>
  <c r="P402" i="20"/>
  <c r="W402" i="20" s="1"/>
  <c r="O402" i="19"/>
  <c r="P402" i="19" s="1"/>
  <c r="W402" i="19" s="1"/>
  <c r="Y402" i="19" s="1"/>
  <c r="P436" i="20"/>
  <c r="W436" i="20" s="1"/>
  <c r="O436" i="19"/>
  <c r="P436" i="19" s="1"/>
  <c r="W436" i="19" s="1"/>
  <c r="Y436" i="19" s="1"/>
  <c r="R6" i="9" s="1" a="1"/>
  <c r="R6" i="9" s="1"/>
  <c r="P456" i="20"/>
  <c r="W456" i="20" s="1"/>
  <c r="O456" i="19"/>
  <c r="P456" i="19" s="1"/>
  <c r="W456" i="19" s="1"/>
  <c r="Y456" i="19" s="1"/>
  <c r="P384" i="20"/>
  <c r="W384" i="20" s="1"/>
  <c r="O384" i="19"/>
  <c r="P384" i="19" s="1"/>
  <c r="W384" i="19" s="1"/>
  <c r="Y384" i="19" s="1"/>
  <c r="P433" i="20"/>
  <c r="W433" i="20" s="1"/>
  <c r="O433" i="19"/>
  <c r="P433" i="19" s="1"/>
  <c r="W433" i="19" s="1"/>
  <c r="Y433" i="19" s="1"/>
  <c r="O6" i="9" s="1" a="1"/>
  <c r="O6" i="9" s="1"/>
  <c r="P383" i="20"/>
  <c r="W383" i="20" s="1"/>
  <c r="O383" i="19"/>
  <c r="P383" i="19" s="1"/>
  <c r="W383" i="19" s="1"/>
  <c r="Y383" i="19" s="1"/>
  <c r="C4" i="9" s="1" a="1"/>
  <c r="C4" i="9" s="1"/>
  <c r="O439" i="19"/>
  <c r="P439" i="19" s="1"/>
  <c r="W439" i="19" s="1"/>
  <c r="Y439" i="19" s="1"/>
  <c r="P439" i="20"/>
  <c r="W439" i="20" s="1"/>
  <c r="P395" i="20"/>
  <c r="W395" i="20" s="1"/>
  <c r="O395" i="19"/>
  <c r="P395" i="19" s="1"/>
  <c r="W395" i="19" s="1"/>
  <c r="Y395" i="19" s="1"/>
  <c r="P417" i="20"/>
  <c r="W417" i="20" s="1"/>
  <c r="O417" i="19"/>
  <c r="P417" i="19" s="1"/>
  <c r="W417" i="19" s="1"/>
  <c r="Y417" i="19" s="1"/>
  <c r="P406" i="20"/>
  <c r="W406" i="20" s="1"/>
  <c r="O406" i="19"/>
  <c r="P406" i="19" s="1"/>
  <c r="W406" i="19" s="1"/>
  <c r="Y406" i="19" s="1"/>
  <c r="P416" i="20"/>
  <c r="W416" i="20" s="1"/>
  <c r="O416" i="19"/>
  <c r="P416" i="19" s="1"/>
  <c r="W416" i="19" s="1"/>
  <c r="Y416" i="19" s="1"/>
  <c r="P458" i="20"/>
  <c r="W458" i="20" s="1"/>
  <c r="O458" i="19"/>
  <c r="P458" i="19" s="1"/>
  <c r="W458" i="19" s="1"/>
  <c r="Y458" i="19" s="1"/>
  <c r="P397" i="20"/>
  <c r="W397" i="20" s="1"/>
  <c r="O397" i="19"/>
  <c r="P397" i="19" s="1"/>
  <c r="W397" i="19" s="1"/>
  <c r="Y397" i="19" s="1"/>
  <c r="P429" i="20"/>
  <c r="W429" i="20" s="1"/>
  <c r="O429" i="19"/>
  <c r="P429" i="19" s="1"/>
  <c r="W429" i="19" s="1"/>
  <c r="Y429" i="19" s="1"/>
  <c r="O448" i="19"/>
  <c r="P448" i="19" s="1"/>
  <c r="W448" i="19" s="1"/>
  <c r="Y448" i="19" s="1"/>
  <c r="P448" i="20"/>
  <c r="W448" i="20" s="1"/>
  <c r="P457" i="20"/>
  <c r="W457" i="20" s="1"/>
  <c r="O457" i="19"/>
  <c r="P457" i="19" s="1"/>
  <c r="W457" i="19" s="1"/>
  <c r="Y457" i="19" s="1"/>
  <c r="P426" i="20"/>
  <c r="W426" i="20" s="1"/>
  <c r="O426" i="19"/>
  <c r="P426" i="19" s="1"/>
  <c r="W426" i="19" s="1"/>
  <c r="Y426" i="19" s="1"/>
  <c r="H6" i="9" s="1" a="1"/>
  <c r="H6" i="9" s="1"/>
  <c r="P464" i="20"/>
  <c r="W464" i="20" s="1"/>
  <c r="O464" i="19"/>
  <c r="P464" i="19" s="1"/>
  <c r="W464" i="19" s="1"/>
  <c r="Y464" i="19" s="1"/>
  <c r="P432" i="20"/>
  <c r="W432" i="20" s="1"/>
  <c r="O432" i="19"/>
  <c r="P432" i="19" s="1"/>
  <c r="W432" i="19" s="1"/>
  <c r="Y432" i="19" s="1"/>
  <c r="O476" i="19"/>
  <c r="P476" i="19" s="1"/>
  <c r="W476" i="19" s="1"/>
  <c r="Y476" i="19" s="1"/>
  <c r="P476" i="20"/>
  <c r="W476" i="20" s="1"/>
  <c r="P410" i="20"/>
  <c r="W410" i="20" s="1"/>
  <c r="O410" i="19"/>
  <c r="P410" i="19" s="1"/>
  <c r="W410" i="19" s="1"/>
  <c r="Y410" i="19" s="1"/>
  <c r="O475" i="19"/>
  <c r="P475" i="19" s="1"/>
  <c r="W475" i="19" s="1"/>
  <c r="Y475" i="19" s="1"/>
  <c r="P475" i="20"/>
  <c r="W475" i="20" s="1"/>
  <c r="P409" i="20"/>
  <c r="W409" i="20" s="1"/>
  <c r="O409" i="19"/>
  <c r="P409" i="19" s="1"/>
  <c r="W409" i="19" s="1"/>
  <c r="Y409" i="19" s="1"/>
  <c r="O451" i="19"/>
  <c r="P451" i="19" s="1"/>
  <c r="W451" i="19" s="1"/>
  <c r="Y451" i="19" s="1"/>
  <c r="P451" i="20"/>
  <c r="W451" i="20" s="1"/>
  <c r="P391" i="20"/>
  <c r="W391" i="20" s="1"/>
  <c r="O391" i="19"/>
  <c r="P391" i="19" s="1"/>
  <c r="W391" i="19" s="1"/>
  <c r="Y391" i="19" s="1"/>
  <c r="K4" i="9" s="1" a="1"/>
  <c r="K4" i="9" s="1"/>
  <c r="O414" i="19"/>
  <c r="P414" i="19" s="1"/>
  <c r="W414" i="19" s="1"/>
  <c r="Y414" i="19" s="1"/>
  <c r="P414" i="20"/>
  <c r="W414" i="20" s="1"/>
  <c r="P441" i="20"/>
  <c r="W441" i="20" s="1"/>
  <c r="O441" i="19"/>
  <c r="P441" i="19" s="1"/>
  <c r="W441" i="19" s="1"/>
  <c r="Y441" i="19" s="1"/>
  <c r="P401" i="20"/>
  <c r="W401" i="20" s="1"/>
  <c r="O401" i="19"/>
  <c r="P401" i="19" s="1"/>
  <c r="W401" i="19" s="1"/>
  <c r="Y401" i="19" s="1"/>
  <c r="P419" i="20"/>
  <c r="W419" i="20" s="1"/>
  <c r="O419" i="19"/>
  <c r="P419" i="19" s="1"/>
  <c r="W419" i="19" s="1"/>
  <c r="Y419" i="19" s="1"/>
  <c r="P421" i="20"/>
  <c r="W421" i="20" s="1"/>
  <c r="O421" i="19"/>
  <c r="P421" i="19" s="1"/>
  <c r="W421" i="19" s="1"/>
  <c r="Y421" i="19" s="1"/>
  <c r="P425" i="20"/>
  <c r="W425" i="20" s="1"/>
  <c r="O425" i="19"/>
  <c r="P425" i="19" s="1"/>
  <c r="W425" i="19" s="1"/>
  <c r="Y425" i="19" s="1"/>
  <c r="P468" i="20"/>
  <c r="W468" i="20" s="1"/>
  <c r="O468" i="19"/>
  <c r="P468" i="19" s="1"/>
  <c r="W468" i="19" s="1"/>
  <c r="Y468" i="19" s="1"/>
  <c r="L8" i="9" s="1" a="1"/>
  <c r="L8" i="9" s="1"/>
  <c r="O403" i="19"/>
  <c r="P403" i="19" s="1"/>
  <c r="W403" i="19" s="1"/>
  <c r="Y403" i="19" s="1"/>
  <c r="P403" i="20"/>
  <c r="W403" i="20" s="1"/>
  <c r="P467" i="20"/>
  <c r="W467" i="20" s="1"/>
  <c r="O467" i="19"/>
  <c r="P467" i="19" s="1"/>
  <c r="W467" i="19" s="1"/>
  <c r="Y467" i="19" s="1"/>
  <c r="P392" i="20"/>
  <c r="W392" i="20" s="1"/>
  <c r="O392" i="19"/>
  <c r="P392" i="19" s="1"/>
  <c r="W392" i="19" s="1"/>
  <c r="Y392" i="19" s="1"/>
  <c r="O444" i="19"/>
  <c r="P444" i="19" s="1"/>
  <c r="W444" i="19" s="1"/>
  <c r="Y444" i="19" s="1"/>
  <c r="G7" i="9" s="1" a="1"/>
  <c r="G7" i="9" s="1"/>
  <c r="P444" i="20"/>
  <c r="W444" i="20" s="1"/>
  <c r="P386" i="20"/>
  <c r="W386" i="20" s="1"/>
  <c r="O386" i="19"/>
  <c r="P386" i="19" s="1"/>
  <c r="W386" i="19" s="1"/>
  <c r="Y386" i="19" s="1"/>
  <c r="F4" i="9" s="1" a="1"/>
  <c r="F4" i="9" s="1"/>
  <c r="F11" i="9" s="1"/>
  <c r="P407" i="20"/>
  <c r="W407" i="20" s="1"/>
  <c r="O407" i="19"/>
  <c r="P407" i="19" s="1"/>
  <c r="W407" i="19" s="1"/>
  <c r="Y407" i="19" s="1"/>
  <c r="P434" i="20"/>
  <c r="W434" i="20" s="1"/>
  <c r="O434" i="19"/>
  <c r="P434" i="19" s="1"/>
  <c r="W434" i="19" s="1"/>
  <c r="Y434" i="19" s="1"/>
  <c r="O470" i="19"/>
  <c r="P470" i="19" s="1"/>
  <c r="W470" i="19" s="1"/>
  <c r="Y470" i="19" s="1"/>
  <c r="P470" i="20"/>
  <c r="W470" i="20" s="1"/>
  <c r="O412" i="19"/>
  <c r="P412" i="19" s="1"/>
  <c r="W412" i="19" s="1"/>
  <c r="Y412" i="19" s="1"/>
  <c r="M5" i="9" s="1" a="1"/>
  <c r="M5" i="9" s="1"/>
  <c r="P412" i="20"/>
  <c r="W412" i="20" s="1"/>
  <c r="P385" i="20"/>
  <c r="W385" i="20" s="1"/>
  <c r="O385" i="19"/>
  <c r="P385" i="19" s="1"/>
  <c r="W385" i="19" s="1"/>
  <c r="Y385" i="19" s="1"/>
  <c r="E4" i="9" s="1" a="1"/>
  <c r="E4" i="9" s="1"/>
  <c r="E11" i="9" s="1"/>
  <c r="P418" i="20"/>
  <c r="W418" i="20" s="1"/>
  <c r="O418" i="19"/>
  <c r="P418" i="19" s="1"/>
  <c r="W418" i="19" s="1"/>
  <c r="Y418" i="19" s="1"/>
  <c r="P460" i="20"/>
  <c r="W460" i="20" s="1"/>
  <c r="O460" i="19"/>
  <c r="P460" i="19" s="1"/>
  <c r="W460" i="19" s="1"/>
  <c r="Y460" i="19" s="1"/>
  <c r="D8" i="9" s="1" a="1"/>
  <c r="D8" i="9" s="1"/>
  <c r="P398" i="20"/>
  <c r="W398" i="20" s="1"/>
  <c r="O398" i="19"/>
  <c r="P398" i="19" s="1"/>
  <c r="W398" i="19" s="1"/>
  <c r="Y398" i="19" s="1"/>
  <c r="P459" i="20"/>
  <c r="W459" i="20" s="1"/>
  <c r="O459" i="19"/>
  <c r="P459" i="19" s="1"/>
  <c r="W459" i="19" s="1"/>
  <c r="Y459" i="19" s="1"/>
  <c r="P472" i="20"/>
  <c r="W472" i="20" s="1"/>
  <c r="O472" i="19"/>
  <c r="P472" i="19" s="1"/>
  <c r="W472" i="19" s="1"/>
  <c r="Y472" i="19" s="1"/>
  <c r="P437" i="20"/>
  <c r="W437" i="20" s="1"/>
  <c r="O437" i="19"/>
  <c r="P437" i="19" s="1"/>
  <c r="W437" i="19" s="1"/>
  <c r="Y437" i="19" s="1"/>
  <c r="P473" i="20"/>
  <c r="W473" i="20" s="1"/>
  <c r="O473" i="19"/>
  <c r="P473" i="19" s="1"/>
  <c r="W473" i="19" s="1"/>
  <c r="Y473" i="19" s="1"/>
  <c r="P396" i="20"/>
  <c r="W396" i="20" s="1"/>
  <c r="O396" i="19"/>
  <c r="P396" i="19" s="1"/>
  <c r="W396" i="19" s="1"/>
  <c r="Y396" i="19" s="1"/>
  <c r="P427" i="20"/>
  <c r="W427" i="20" s="1"/>
  <c r="O427" i="19"/>
  <c r="P427" i="19" s="1"/>
  <c r="W427" i="19" s="1"/>
  <c r="Y427" i="19" s="1"/>
  <c r="P462" i="20"/>
  <c r="W462" i="20" s="1"/>
  <c r="O462" i="19"/>
  <c r="P462" i="19" s="1"/>
  <c r="W462" i="19" s="1"/>
  <c r="Y462" i="19" s="1"/>
  <c r="P405" i="20"/>
  <c r="W405" i="20" s="1"/>
  <c r="O405" i="19"/>
  <c r="P405" i="19" s="1"/>
  <c r="W405" i="19" s="1"/>
  <c r="Y405" i="19" s="1"/>
  <c r="P469" i="20"/>
  <c r="W469" i="20" s="1"/>
  <c r="O469" i="19"/>
  <c r="P469" i="19" s="1"/>
  <c r="W469" i="19" s="1"/>
  <c r="Y469" i="19" s="1"/>
  <c r="P411" i="20"/>
  <c r="W411" i="20" s="1"/>
  <c r="O411" i="19"/>
  <c r="P411" i="19" s="1"/>
  <c r="W411" i="19" s="1"/>
  <c r="Y411" i="19" s="1"/>
  <c r="P453" i="20"/>
  <c r="W453" i="20" s="1"/>
  <c r="O453" i="19"/>
  <c r="P453" i="19" s="1"/>
  <c r="W453" i="19" s="1"/>
  <c r="Y453" i="19" s="1"/>
  <c r="P393" i="20"/>
  <c r="W393" i="20" s="1"/>
  <c r="O393" i="19"/>
  <c r="P393" i="19" s="1"/>
  <c r="W393" i="19" s="1"/>
  <c r="Y393" i="19" s="1"/>
  <c r="P452" i="20"/>
  <c r="W452" i="20" s="1"/>
  <c r="O452" i="19"/>
  <c r="P452" i="19" s="1"/>
  <c r="W452" i="19" s="1"/>
  <c r="Y452" i="19" s="1"/>
  <c r="P428" i="20"/>
  <c r="W428" i="20" s="1"/>
  <c r="O428" i="19"/>
  <c r="P428" i="19" s="1"/>
  <c r="W428" i="19" s="1"/>
  <c r="Y428" i="19" s="1"/>
  <c r="P422" i="20"/>
  <c r="W422" i="20" s="1"/>
  <c r="O422" i="19"/>
  <c r="P422" i="19" s="1"/>
  <c r="W422" i="19" s="1"/>
  <c r="Y422" i="19" s="1"/>
  <c r="P465" i="20"/>
  <c r="W465" i="20" s="1"/>
  <c r="O465" i="19"/>
  <c r="P465" i="19" s="1"/>
  <c r="W465" i="19" s="1"/>
  <c r="Y465" i="19" s="1"/>
  <c r="O129" i="19"/>
  <c r="P129" i="19" s="1"/>
  <c r="W129" i="19" s="1"/>
  <c r="Y129" i="19" s="1"/>
  <c r="P129" i="20"/>
  <c r="W129" i="20" s="1"/>
  <c r="P163" i="20"/>
  <c r="W163" i="20" s="1"/>
  <c r="O163" i="19"/>
  <c r="P163" i="19" s="1"/>
  <c r="W163" i="19" s="1"/>
  <c r="Y163" i="19" s="1"/>
  <c r="O111" i="19"/>
  <c r="P111" i="19" s="1"/>
  <c r="W111" i="19" s="1"/>
  <c r="Y111" i="19" s="1"/>
  <c r="P4" i="10" s="1" a="1"/>
  <c r="P4" i="10" s="1"/>
  <c r="P111" i="20"/>
  <c r="W111" i="20" s="1"/>
  <c r="P145" i="20"/>
  <c r="W145" i="20" s="1"/>
  <c r="O145" i="19"/>
  <c r="P145" i="19" s="1"/>
  <c r="W145" i="19" s="1"/>
  <c r="Y145" i="19" s="1"/>
  <c r="O191" i="19"/>
  <c r="P191" i="19" s="1"/>
  <c r="W191" i="19" s="1"/>
  <c r="Y191" i="19" s="1"/>
  <c r="P191" i="20"/>
  <c r="W191" i="20" s="1"/>
  <c r="P184" i="20"/>
  <c r="W184" i="20" s="1"/>
  <c r="O184" i="19"/>
  <c r="P184" i="19" s="1"/>
  <c r="W184" i="19" s="1"/>
  <c r="Y184" i="19" s="1"/>
  <c r="P120" i="20"/>
  <c r="W120" i="20" s="1"/>
  <c r="O120" i="19"/>
  <c r="P120" i="19" s="1"/>
  <c r="W120" i="19" s="1"/>
  <c r="Y120" i="19" s="1"/>
  <c r="P172" i="20"/>
  <c r="W172" i="20" s="1"/>
  <c r="O172" i="19"/>
  <c r="P172" i="19" s="1"/>
  <c r="W172" i="19" s="1"/>
  <c r="Y172" i="19" s="1"/>
  <c r="P119" i="20"/>
  <c r="W119" i="20" s="1"/>
  <c r="O119" i="19"/>
  <c r="P119" i="19" s="1"/>
  <c r="W119" i="19" s="1"/>
  <c r="Y119" i="19" s="1"/>
  <c r="P142" i="20"/>
  <c r="W142" i="20" s="1"/>
  <c r="O142" i="19"/>
  <c r="P142" i="19" s="1"/>
  <c r="W142" i="19" s="1"/>
  <c r="Y142" i="19" s="1"/>
  <c r="P188" i="20"/>
  <c r="W188" i="20" s="1"/>
  <c r="O188" i="19"/>
  <c r="P188" i="19" s="1"/>
  <c r="W188" i="19" s="1"/>
  <c r="Y188" i="19" s="1"/>
  <c r="P124" i="20"/>
  <c r="W124" i="20" s="1"/>
  <c r="O124" i="19"/>
  <c r="P124" i="19" s="1"/>
  <c r="W124" i="19" s="1"/>
  <c r="Y124" i="19" s="1"/>
  <c r="O158" i="19"/>
  <c r="P158" i="19" s="1"/>
  <c r="W158" i="19" s="1"/>
  <c r="Y158" i="19" s="1"/>
  <c r="P158" i="20"/>
  <c r="W158" i="20" s="1"/>
  <c r="P105" i="20"/>
  <c r="W105" i="20" s="1"/>
  <c r="O105" i="19"/>
  <c r="P105" i="19" s="1"/>
  <c r="W105" i="19" s="1"/>
  <c r="Y105" i="19" s="1"/>
  <c r="J4" i="10" s="1" a="1"/>
  <c r="J4" i="10" s="1"/>
  <c r="J11" i="10" s="1"/>
  <c r="P139" i="20"/>
  <c r="W139" i="20" s="1"/>
  <c r="O139" i="19"/>
  <c r="P139" i="19" s="1"/>
  <c r="W139" i="19" s="1"/>
  <c r="Y139" i="19" s="1"/>
  <c r="P185" i="20"/>
  <c r="W185" i="20" s="1"/>
  <c r="O185" i="19"/>
  <c r="P185" i="19" s="1"/>
  <c r="W185" i="19" s="1"/>
  <c r="Y185" i="19" s="1"/>
  <c r="O179" i="19"/>
  <c r="P179" i="19" s="1"/>
  <c r="W179" i="19" s="1"/>
  <c r="Y179" i="19" s="1"/>
  <c r="P179" i="20"/>
  <c r="W179" i="20" s="1"/>
  <c r="O115" i="19"/>
  <c r="P115" i="19" s="1"/>
  <c r="W115" i="19" s="1"/>
  <c r="Y115" i="19" s="1"/>
  <c r="T4" i="10" s="1" a="1"/>
  <c r="T4" i="10" s="1"/>
  <c r="T11" i="10" s="1"/>
  <c r="P115" i="20"/>
  <c r="W115" i="20" s="1"/>
  <c r="P160" i="20"/>
  <c r="W160" i="20" s="1"/>
  <c r="O160" i="19"/>
  <c r="P160" i="19" s="1"/>
  <c r="W160" i="19" s="1"/>
  <c r="Y160" i="19" s="1"/>
  <c r="P114" i="20"/>
  <c r="W114" i="20" s="1"/>
  <c r="O114" i="19"/>
  <c r="P114" i="19" s="1"/>
  <c r="W114" i="19" s="1"/>
  <c r="Y114" i="19" s="1"/>
  <c r="S4" i="10" s="1" a="1"/>
  <c r="S4" i="10" s="1"/>
  <c r="S11" i="10" s="1"/>
  <c r="P136" i="20"/>
  <c r="W136" i="20" s="1"/>
  <c r="O136" i="19"/>
  <c r="P136" i="19" s="1"/>
  <c r="W136" i="19" s="1"/>
  <c r="Y136" i="19" s="1"/>
  <c r="P176" i="20"/>
  <c r="W176" i="20" s="1"/>
  <c r="O176" i="19"/>
  <c r="P176" i="19" s="1"/>
  <c r="W176" i="19" s="1"/>
  <c r="Y176" i="19" s="1"/>
  <c r="P151" i="20"/>
  <c r="W151" i="20" s="1"/>
  <c r="O151" i="19"/>
  <c r="P151" i="19" s="1"/>
  <c r="W151" i="19" s="1"/>
  <c r="Y151" i="19" s="1"/>
  <c r="O109" i="19"/>
  <c r="P109" i="19" s="1"/>
  <c r="W109" i="19" s="1"/>
  <c r="Y109" i="19" s="1"/>
  <c r="N4" i="10" s="1" a="1"/>
  <c r="N4" i="10" s="1"/>
  <c r="P109" i="20"/>
  <c r="W109" i="20" s="1"/>
  <c r="P155" i="20"/>
  <c r="W155" i="20" s="1"/>
  <c r="O155" i="19"/>
  <c r="P155" i="19" s="1"/>
  <c r="W155" i="19" s="1"/>
  <c r="Y155" i="19" s="1"/>
  <c r="P108" i="20"/>
  <c r="W108" i="20" s="1"/>
  <c r="O108" i="19"/>
  <c r="P108" i="19" s="1"/>
  <c r="W108" i="19" s="1"/>
  <c r="Y108" i="19" s="1"/>
  <c r="M4" i="10" s="1" a="1"/>
  <c r="M4" i="10" s="1"/>
  <c r="M11" i="10" s="1"/>
  <c r="P130" i="20"/>
  <c r="W130" i="20" s="1"/>
  <c r="O130" i="19"/>
  <c r="P130" i="19" s="1"/>
  <c r="W130" i="19" s="1"/>
  <c r="Y130" i="19" s="1"/>
  <c r="O159" i="19"/>
  <c r="P159" i="19" s="1"/>
  <c r="W159" i="19" s="1"/>
  <c r="Y159" i="19" s="1"/>
  <c r="P159" i="20"/>
  <c r="W159" i="20" s="1"/>
  <c r="P164" i="20"/>
  <c r="W164" i="20" s="1"/>
  <c r="O164" i="19"/>
  <c r="P164" i="19" s="1"/>
  <c r="W164" i="19" s="1"/>
  <c r="Y164" i="19" s="1"/>
  <c r="P100" i="20"/>
  <c r="W100" i="20" s="1"/>
  <c r="O100" i="19"/>
  <c r="P100" i="19" s="1"/>
  <c r="W100" i="19" s="1"/>
  <c r="Y100" i="19" s="1"/>
  <c r="E4" i="10" s="1" a="1"/>
  <c r="E4" i="10" s="1"/>
  <c r="E11" i="10" s="1"/>
  <c r="P146" i="20"/>
  <c r="W146" i="20" s="1"/>
  <c r="O146" i="19"/>
  <c r="P146" i="19" s="1"/>
  <c r="W146" i="19" s="1"/>
  <c r="Y146" i="19" s="1"/>
  <c r="P186" i="20"/>
  <c r="W186" i="20" s="1"/>
  <c r="O186" i="19"/>
  <c r="P186" i="19" s="1"/>
  <c r="W186" i="19" s="1"/>
  <c r="Y186" i="19" s="1"/>
  <c r="P122" i="20"/>
  <c r="W122" i="20" s="1"/>
  <c r="O122" i="19"/>
  <c r="P122" i="19" s="1"/>
  <c r="W122" i="19" s="1"/>
  <c r="Y122" i="19" s="1"/>
  <c r="O150" i="19"/>
  <c r="P150" i="19" s="1"/>
  <c r="W150" i="19" s="1"/>
  <c r="Y150" i="19" s="1"/>
  <c r="P150" i="20"/>
  <c r="W150" i="20" s="1"/>
  <c r="O167" i="19"/>
  <c r="P167" i="19" s="1"/>
  <c r="W167" i="19" s="1"/>
  <c r="Y167" i="19" s="1"/>
  <c r="P167" i="20"/>
  <c r="W167" i="20" s="1"/>
  <c r="O103" i="19"/>
  <c r="P103" i="19" s="1"/>
  <c r="W103" i="19" s="1"/>
  <c r="Y103" i="19" s="1"/>
  <c r="H4" i="10" s="1" a="1"/>
  <c r="H4" i="10" s="1"/>
  <c r="H11" i="10" s="1"/>
  <c r="P103" i="20"/>
  <c r="W103" i="20" s="1"/>
  <c r="O149" i="19"/>
  <c r="P149" i="19" s="1"/>
  <c r="W149" i="19" s="1"/>
  <c r="Y149" i="19" s="1"/>
  <c r="P149" i="20"/>
  <c r="W149" i="20" s="1"/>
  <c r="P177" i="20"/>
  <c r="W177" i="20" s="1"/>
  <c r="O177" i="19"/>
  <c r="P177" i="19" s="1"/>
  <c r="W177" i="19" s="1"/>
  <c r="Y177" i="19" s="1"/>
  <c r="P113" i="20"/>
  <c r="W113" i="20" s="1"/>
  <c r="O113" i="19"/>
  <c r="P113" i="19" s="1"/>
  <c r="W113" i="19" s="1"/>
  <c r="Y113" i="19" s="1"/>
  <c r="R4" i="10" s="1" a="1"/>
  <c r="R4" i="10" s="1"/>
  <c r="R11" i="10" s="1"/>
  <c r="O106" i="19"/>
  <c r="P106" i="19" s="1"/>
  <c r="W106" i="19" s="1"/>
  <c r="Y106" i="19" s="1"/>
  <c r="K4" i="10" s="1" a="1"/>
  <c r="K4" i="10" s="1"/>
  <c r="K11" i="10" s="1"/>
  <c r="P106" i="20"/>
  <c r="W106" i="20" s="1"/>
  <c r="O134" i="19"/>
  <c r="P134" i="19" s="1"/>
  <c r="W134" i="19" s="1"/>
  <c r="Y134" i="19" s="1"/>
  <c r="P134" i="20"/>
  <c r="W134" i="20" s="1"/>
  <c r="P153" i="20"/>
  <c r="W153" i="20" s="1"/>
  <c r="O153" i="19"/>
  <c r="P153" i="19" s="1"/>
  <c r="W153" i="19" s="1"/>
  <c r="Y153" i="19" s="1"/>
  <c r="P152" i="20"/>
  <c r="W152" i="20" s="1"/>
  <c r="O152" i="19"/>
  <c r="P152" i="19" s="1"/>
  <c r="W152" i="19" s="1"/>
  <c r="Y152" i="19" s="1"/>
  <c r="P187" i="20"/>
  <c r="W187" i="20" s="1"/>
  <c r="O187" i="19"/>
  <c r="P187" i="19" s="1"/>
  <c r="W187" i="19" s="1"/>
  <c r="Y187" i="19" s="1"/>
  <c r="P140" i="20"/>
  <c r="W140" i="20" s="1"/>
  <c r="O140" i="19"/>
  <c r="P140" i="19" s="1"/>
  <c r="W140" i="19" s="1"/>
  <c r="Y140" i="19" s="1"/>
  <c r="P180" i="20"/>
  <c r="W180" i="20" s="1"/>
  <c r="O180" i="19"/>
  <c r="P180" i="19" s="1"/>
  <c r="W180" i="19" s="1"/>
  <c r="Y180" i="19" s="1"/>
  <c r="P116" i="20"/>
  <c r="W116" i="20" s="1"/>
  <c r="O116" i="19"/>
  <c r="P116" i="19" s="1"/>
  <c r="W116" i="19" s="1"/>
  <c r="Y116" i="19" s="1"/>
  <c r="P144" i="20"/>
  <c r="W144" i="20" s="1"/>
  <c r="O144" i="19"/>
  <c r="P144" i="19" s="1"/>
  <c r="W144" i="19" s="1"/>
  <c r="Y144" i="19" s="1"/>
  <c r="O161" i="19"/>
  <c r="P161" i="19" s="1"/>
  <c r="W161" i="19" s="1"/>
  <c r="Y161" i="19" s="1"/>
  <c r="P161" i="20"/>
  <c r="W161" i="20" s="1"/>
  <c r="O97" i="19"/>
  <c r="P97" i="19" s="1"/>
  <c r="W97" i="19" s="1"/>
  <c r="Y97" i="19" s="1"/>
  <c r="B4" i="10" s="1" a="1"/>
  <c r="B4" i="10" s="1"/>
  <c r="P97" i="20"/>
  <c r="W97" i="20" s="1"/>
  <c r="O143" i="19"/>
  <c r="P143" i="19" s="1"/>
  <c r="W143" i="19" s="1"/>
  <c r="Y143" i="19" s="1"/>
  <c r="P143" i="20"/>
  <c r="W143" i="20" s="1"/>
  <c r="P171" i="20"/>
  <c r="W171" i="20" s="1"/>
  <c r="O171" i="19"/>
  <c r="P171" i="19" s="1"/>
  <c r="W171" i="19" s="1"/>
  <c r="Y171" i="19" s="1"/>
  <c r="P107" i="20"/>
  <c r="W107" i="20" s="1"/>
  <c r="O107" i="19"/>
  <c r="P107" i="19" s="1"/>
  <c r="W107" i="19" s="1"/>
  <c r="Y107" i="19" s="1"/>
  <c r="L4" i="10" s="1" a="1"/>
  <c r="L4" i="10" s="1"/>
  <c r="L11" i="10" s="1"/>
  <c r="O182" i="19"/>
  <c r="P182" i="19" s="1"/>
  <c r="W182" i="19" s="1"/>
  <c r="Y182" i="19" s="1"/>
  <c r="P182" i="20"/>
  <c r="W182" i="20" s="1"/>
  <c r="P165" i="20"/>
  <c r="W165" i="20" s="1"/>
  <c r="O165" i="19"/>
  <c r="P165" i="19" s="1"/>
  <c r="W165" i="19" s="1"/>
  <c r="Y165" i="19" s="1"/>
  <c r="O157" i="19"/>
  <c r="P157" i="19" s="1"/>
  <c r="W157" i="19" s="1"/>
  <c r="Y157" i="19" s="1"/>
  <c r="P157" i="20"/>
  <c r="W157" i="20" s="1"/>
  <c r="O181" i="19"/>
  <c r="P181" i="19" s="1"/>
  <c r="W181" i="19" s="1"/>
  <c r="Y181" i="19" s="1"/>
  <c r="P181" i="20"/>
  <c r="W181" i="20" s="1"/>
  <c r="P110" i="20"/>
  <c r="W110" i="20" s="1"/>
  <c r="O110" i="19"/>
  <c r="P110" i="19" s="1"/>
  <c r="W110" i="19" s="1"/>
  <c r="Y110" i="19" s="1"/>
  <c r="O4" i="10" s="1" a="1"/>
  <c r="O4" i="10" s="1"/>
  <c r="O11" i="10" s="1"/>
  <c r="P133" i="20"/>
  <c r="W133" i="20" s="1"/>
  <c r="O133" i="19"/>
  <c r="P133" i="19" s="1"/>
  <c r="W133" i="19" s="1"/>
  <c r="Y133" i="19" s="1"/>
  <c r="P156" i="20"/>
  <c r="W156" i="20" s="1"/>
  <c r="O156" i="19"/>
  <c r="P156" i="19" s="1"/>
  <c r="W156" i="19" s="1"/>
  <c r="Y156" i="19" s="1"/>
  <c r="O190" i="19"/>
  <c r="P190" i="19" s="1"/>
  <c r="W190" i="19" s="1"/>
  <c r="Y190" i="19" s="1"/>
  <c r="P190" i="20"/>
  <c r="W190" i="20" s="1"/>
  <c r="P137" i="20"/>
  <c r="W137" i="20" s="1"/>
  <c r="O137" i="19"/>
  <c r="P137" i="19" s="1"/>
  <c r="W137" i="19" s="1"/>
  <c r="Y137" i="19" s="1"/>
  <c r="O166" i="19"/>
  <c r="P166" i="19" s="1"/>
  <c r="W166" i="19" s="1"/>
  <c r="Y166" i="19" s="1"/>
  <c r="P166" i="20"/>
  <c r="W166" i="20" s="1"/>
  <c r="O102" i="19"/>
  <c r="P102" i="19" s="1"/>
  <c r="W102" i="19" s="1"/>
  <c r="Y102" i="19" s="1"/>
  <c r="G4" i="10" s="1" a="1"/>
  <c r="G4" i="10" s="1"/>
  <c r="G11" i="10" s="1"/>
  <c r="P102" i="20"/>
  <c r="W102" i="20" s="1"/>
  <c r="P99" i="20"/>
  <c r="W99" i="20" s="1"/>
  <c r="O99" i="19"/>
  <c r="P99" i="19" s="1"/>
  <c r="W99" i="19" s="1"/>
  <c r="Y99" i="19" s="1"/>
  <c r="D4" i="10" s="1" a="1"/>
  <c r="D4" i="10" s="1"/>
  <c r="D11" i="10" s="1"/>
  <c r="O125" i="19"/>
  <c r="P125" i="19" s="1"/>
  <c r="W125" i="19" s="1"/>
  <c r="Y125" i="19" s="1"/>
  <c r="P125" i="20"/>
  <c r="W125" i="20" s="1"/>
  <c r="P174" i="20"/>
  <c r="W174" i="20" s="1"/>
  <c r="O174" i="19"/>
  <c r="P174" i="19" s="1"/>
  <c r="W174" i="19" s="1"/>
  <c r="Y174" i="19" s="1"/>
  <c r="O118" i="19"/>
  <c r="P118" i="19" s="1"/>
  <c r="W118" i="19" s="1"/>
  <c r="Y118" i="19" s="1"/>
  <c r="P118" i="20"/>
  <c r="W118" i="20" s="1"/>
  <c r="O141" i="19"/>
  <c r="P141" i="19" s="1"/>
  <c r="W141" i="19" s="1"/>
  <c r="Y141" i="19" s="1"/>
  <c r="P141" i="20"/>
  <c r="W141" i="20" s="1"/>
  <c r="O175" i="19"/>
  <c r="P175" i="19" s="1"/>
  <c r="W175" i="19" s="1"/>
  <c r="Y175" i="19" s="1"/>
  <c r="P175" i="20"/>
  <c r="W175" i="20" s="1"/>
  <c r="P123" i="20"/>
  <c r="W123" i="20" s="1"/>
  <c r="O123" i="19"/>
  <c r="P123" i="19" s="1"/>
  <c r="W123" i="19" s="1"/>
  <c r="Y123" i="19" s="1"/>
  <c r="P168" i="20"/>
  <c r="W168" i="20" s="1"/>
  <c r="O168" i="19"/>
  <c r="P168" i="19" s="1"/>
  <c r="W168" i="19" s="1"/>
  <c r="Y168" i="19" s="1"/>
  <c r="P104" i="20"/>
  <c r="W104" i="20" s="1"/>
  <c r="O104" i="19"/>
  <c r="P104" i="19" s="1"/>
  <c r="W104" i="19" s="1"/>
  <c r="Y104" i="19" s="1"/>
  <c r="I4" i="10" s="1" a="1"/>
  <c r="I4" i="10" s="1"/>
  <c r="I11" i="10" s="1"/>
  <c r="O127" i="19"/>
  <c r="P127" i="19" s="1"/>
  <c r="W127" i="19" s="1"/>
  <c r="Y127" i="19" s="1"/>
  <c r="P127" i="20"/>
  <c r="W127" i="20" s="1"/>
  <c r="O138" i="19"/>
  <c r="P138" i="19" s="1"/>
  <c r="W138" i="19" s="1"/>
  <c r="Y138" i="19" s="1"/>
  <c r="P138" i="20"/>
  <c r="W138" i="20" s="1"/>
  <c r="P183" i="20"/>
  <c r="W183" i="20" s="1"/>
  <c r="O183" i="19"/>
  <c r="P183" i="19" s="1"/>
  <c r="W183" i="19" s="1"/>
  <c r="Y183" i="19" s="1"/>
  <c r="P131" i="20"/>
  <c r="W131" i="20" s="1"/>
  <c r="O131" i="19"/>
  <c r="P131" i="19" s="1"/>
  <c r="W131" i="19" s="1"/>
  <c r="Y131" i="19" s="1"/>
  <c r="P154" i="20"/>
  <c r="W154" i="20" s="1"/>
  <c r="O154" i="19"/>
  <c r="P154" i="19" s="1"/>
  <c r="W154" i="19" s="1"/>
  <c r="Y154" i="19" s="1"/>
  <c r="P101" i="20"/>
  <c r="W101" i="20" s="1"/>
  <c r="O101" i="19"/>
  <c r="P101" i="19" s="1"/>
  <c r="W101" i="19" s="1"/>
  <c r="Y101" i="19" s="1"/>
  <c r="F4" i="10" s="1" a="1"/>
  <c r="F4" i="10" s="1"/>
  <c r="F11" i="10" s="1"/>
  <c r="O170" i="19"/>
  <c r="P170" i="19" s="1"/>
  <c r="W170" i="19" s="1"/>
  <c r="Y170" i="19" s="1"/>
  <c r="P170" i="20"/>
  <c r="W170" i="20" s="1"/>
  <c r="O173" i="19"/>
  <c r="P173" i="19" s="1"/>
  <c r="W173" i="19" s="1"/>
  <c r="Y173" i="19" s="1"/>
  <c r="P173" i="20"/>
  <c r="W173" i="20" s="1"/>
  <c r="O147" i="19"/>
  <c r="P147" i="19" s="1"/>
  <c r="W147" i="19" s="1"/>
  <c r="Y147" i="19" s="1"/>
  <c r="P147" i="20"/>
  <c r="W147" i="20" s="1"/>
  <c r="P128" i="20"/>
  <c r="W128" i="20" s="1"/>
  <c r="O128" i="19"/>
  <c r="P128" i="19" s="1"/>
  <c r="W128" i="19" s="1"/>
  <c r="Y128" i="19" s="1"/>
  <c r="O189" i="19"/>
  <c r="P189" i="19" s="1"/>
  <c r="W189" i="19" s="1"/>
  <c r="Y189" i="19" s="1"/>
  <c r="P189" i="20"/>
  <c r="W189" i="20" s="1"/>
  <c r="P112" i="20"/>
  <c r="W112" i="20" s="1"/>
  <c r="O112" i="19"/>
  <c r="P112" i="19" s="1"/>
  <c r="W112" i="19" s="1"/>
  <c r="Y112" i="19" s="1"/>
  <c r="Q4" i="10" s="1" a="1"/>
  <c r="Q4" i="10" s="1"/>
  <c r="Q11" i="10" s="1"/>
  <c r="O135" i="19"/>
  <c r="P135" i="19" s="1"/>
  <c r="W135" i="19" s="1"/>
  <c r="Y135" i="19" s="1"/>
  <c r="P135" i="20"/>
  <c r="W135" i="20" s="1"/>
  <c r="P169" i="20"/>
  <c r="W169" i="20" s="1"/>
  <c r="O169" i="19"/>
  <c r="P169" i="19" s="1"/>
  <c r="W169" i="19" s="1"/>
  <c r="Y169" i="19" s="1"/>
  <c r="O117" i="19"/>
  <c r="P117" i="19" s="1"/>
  <c r="W117" i="19" s="1"/>
  <c r="Y117" i="19" s="1"/>
  <c r="P117" i="20"/>
  <c r="W117" i="20" s="1"/>
  <c r="P162" i="20"/>
  <c r="W162" i="20" s="1"/>
  <c r="O162" i="19"/>
  <c r="P162" i="19" s="1"/>
  <c r="W162" i="19" s="1"/>
  <c r="Y162" i="19" s="1"/>
  <c r="P98" i="20"/>
  <c r="W98" i="20" s="1"/>
  <c r="O98" i="19"/>
  <c r="P98" i="19" s="1"/>
  <c r="W98" i="19" s="1"/>
  <c r="Y98" i="19" s="1"/>
  <c r="C4" i="10" s="1" a="1"/>
  <c r="C4" i="10" s="1"/>
  <c r="P121" i="20"/>
  <c r="W121" i="20" s="1"/>
  <c r="O121" i="19"/>
  <c r="P121" i="19" s="1"/>
  <c r="W121" i="19" s="1"/>
  <c r="Y121" i="19" s="1"/>
  <c r="P132" i="20"/>
  <c r="W132" i="20" s="1"/>
  <c r="O132" i="19"/>
  <c r="P132" i="19" s="1"/>
  <c r="W132" i="19" s="1"/>
  <c r="Y132" i="19" s="1"/>
  <c r="P178" i="20"/>
  <c r="W178" i="20" s="1"/>
  <c r="O178" i="19"/>
  <c r="P178" i="19" s="1"/>
  <c r="W178" i="19" s="1"/>
  <c r="Y178" i="19" s="1"/>
  <c r="O126" i="19"/>
  <c r="P126" i="19" s="1"/>
  <c r="W126" i="19" s="1"/>
  <c r="Y126" i="19" s="1"/>
  <c r="P126" i="20"/>
  <c r="W126" i="20" s="1"/>
  <c r="P148" i="20"/>
  <c r="W148" i="20" s="1"/>
  <c r="O148" i="19"/>
  <c r="P148" i="19" s="1"/>
  <c r="W148" i="19" s="1"/>
  <c r="Y148" i="19" s="1"/>
  <c r="O11" i="13"/>
  <c r="R11" i="12"/>
  <c r="H11" i="13"/>
  <c r="I11" i="13"/>
  <c r="T11" i="12"/>
  <c r="F11" i="16"/>
  <c r="I11" i="15"/>
  <c r="K11" i="11"/>
  <c r="P11" i="11"/>
  <c r="K14" i="11"/>
  <c r="I14" i="13"/>
  <c r="K11" i="16"/>
  <c r="L11" i="11"/>
  <c r="L11" i="15"/>
  <c r="I14" i="14"/>
  <c r="Q11" i="16"/>
  <c r="G11" i="15"/>
  <c r="E11" i="15"/>
  <c r="G11" i="13"/>
  <c r="T11" i="11"/>
  <c r="L15" i="15"/>
  <c r="E11" i="12"/>
  <c r="I13" i="14"/>
  <c r="S11" i="13"/>
  <c r="I11" i="16"/>
  <c r="J11" i="9"/>
  <c r="L14" i="15"/>
  <c r="P11" i="15"/>
  <c r="L12" i="15"/>
  <c r="F11" i="15"/>
  <c r="T11" i="14"/>
  <c r="K12" i="11"/>
  <c r="E11" i="13"/>
  <c r="R11" i="16"/>
  <c r="T11" i="13"/>
  <c r="P12" i="11"/>
  <c r="N11" i="14"/>
  <c r="J11" i="11"/>
  <c r="R11" i="15"/>
  <c r="I12" i="13"/>
  <c r="F11" i="14"/>
  <c r="S11" i="11"/>
  <c r="E11" i="14"/>
  <c r="F11" i="13"/>
  <c r="T14" i="14"/>
  <c r="M11" i="14"/>
  <c r="N30" i="14"/>
  <c r="K11" i="15"/>
  <c r="D14" i="13"/>
  <c r="G13" i="13"/>
  <c r="Q14" i="16"/>
  <c r="P31" i="11"/>
  <c r="I27" i="14"/>
  <c r="P11" i="10"/>
  <c r="Q11" i="15"/>
  <c r="E12" i="15"/>
  <c r="F11" i="11"/>
  <c r="F15" i="14"/>
  <c r="L31" i="15"/>
  <c r="T13" i="15"/>
  <c r="Q13" i="16"/>
  <c r="M11" i="11"/>
  <c r="F14" i="14"/>
  <c r="D11" i="16"/>
  <c r="I12" i="15"/>
  <c r="F12" i="16"/>
  <c r="G15" i="13"/>
  <c r="R11" i="13"/>
  <c r="G11" i="11"/>
  <c r="Q11" i="13"/>
  <c r="H28" i="14"/>
  <c r="N14" i="14"/>
  <c r="G11" i="14"/>
  <c r="I15" i="15"/>
  <c r="P15" i="11"/>
  <c r="N11" i="13"/>
  <c r="I15" i="14"/>
  <c r="I27" i="15"/>
  <c r="S11" i="15"/>
  <c r="L13" i="11"/>
  <c r="F13" i="14"/>
  <c r="H27" i="13"/>
  <c r="I14" i="15"/>
  <c r="L11" i="13"/>
  <c r="D11" i="13"/>
  <c r="M15" i="16"/>
  <c r="I11" i="11"/>
  <c r="H12" i="13"/>
  <c r="L15" i="11"/>
  <c r="H27" i="14"/>
  <c r="F30" i="11"/>
  <c r="R14" i="14"/>
  <c r="K11" i="14"/>
  <c r="T15" i="11"/>
  <c r="H31" i="14"/>
  <c r="T27" i="14"/>
  <c r="O11" i="16"/>
  <c r="I13" i="15"/>
  <c r="K12" i="16"/>
  <c r="S11" i="14"/>
  <c r="G27" i="15"/>
  <c r="O15" i="13"/>
  <c r="H11" i="16"/>
  <c r="J13" i="11"/>
  <c r="I28" i="14"/>
  <c r="G12" i="13"/>
  <c r="F14" i="16"/>
  <c r="O11" i="11"/>
  <c r="F12" i="13"/>
  <c r="M14" i="16"/>
  <c r="J15" i="11"/>
  <c r="P11" i="14"/>
  <c r="I30" i="14"/>
  <c r="S12" i="15"/>
  <c r="E11" i="16"/>
  <c r="Q11" i="12"/>
  <c r="O11" i="14"/>
  <c r="Q15" i="15"/>
  <c r="I13" i="13"/>
  <c r="F13" i="16"/>
  <c r="F13" i="15"/>
  <c r="R15" i="13"/>
  <c r="S11" i="16"/>
  <c r="G15" i="15"/>
  <c r="T14" i="13"/>
  <c r="F15" i="16"/>
  <c r="T27" i="12"/>
  <c r="T13" i="11"/>
  <c r="N13" i="14"/>
  <c r="Q14" i="15"/>
  <c r="J11" i="15"/>
  <c r="F27" i="11"/>
  <c r="T12" i="15"/>
  <c r="Q11" i="11"/>
  <c r="R31" i="15"/>
  <c r="F15" i="13"/>
  <c r="J11" i="13"/>
  <c r="I31" i="11"/>
  <c r="R28" i="15"/>
  <c r="I31" i="14"/>
  <c r="P31" i="14"/>
  <c r="P29" i="15"/>
  <c r="R13" i="15"/>
  <c r="P30" i="11"/>
  <c r="P12" i="15"/>
  <c r="I14" i="11"/>
  <c r="H29" i="14"/>
  <c r="F15" i="15"/>
  <c r="F29" i="11"/>
  <c r="N11" i="11"/>
  <c r="G14" i="14"/>
  <c r="O14" i="13"/>
  <c r="P30" i="14"/>
  <c r="O12" i="13"/>
  <c r="L12" i="16"/>
  <c r="P14" i="14"/>
  <c r="F14" i="15"/>
  <c r="O13" i="16"/>
  <c r="K27" i="11"/>
  <c r="N28" i="14"/>
  <c r="K27" i="15"/>
  <c r="S15" i="13"/>
  <c r="L29" i="15"/>
  <c r="R14" i="16"/>
  <c r="P12" i="14"/>
  <c r="D15" i="16"/>
  <c r="G14" i="15"/>
  <c r="E15" i="14"/>
  <c r="Q11" i="14"/>
  <c r="L30" i="15"/>
  <c r="E27" i="15"/>
  <c r="O11" i="15"/>
  <c r="H13" i="16"/>
  <c r="L27" i="11"/>
  <c r="T15" i="14"/>
  <c r="M12" i="14"/>
  <c r="R27" i="14"/>
  <c r="T27" i="15"/>
  <c r="R15" i="15"/>
  <c r="P13" i="15"/>
  <c r="G31" i="11"/>
  <c r="S27" i="11"/>
  <c r="G13" i="11"/>
  <c r="G31" i="15"/>
  <c r="S27" i="15"/>
  <c r="I12" i="16"/>
  <c r="H13" i="14"/>
  <c r="T31" i="14"/>
  <c r="K14" i="15"/>
  <c r="S12" i="13"/>
  <c r="E13" i="16"/>
  <c r="Q27" i="11"/>
  <c r="G13" i="14"/>
  <c r="T28" i="14"/>
  <c r="E13" i="15"/>
  <c r="Q15" i="13"/>
  <c r="M11" i="13"/>
  <c r="J13" i="16"/>
  <c r="R11" i="11"/>
  <c r="P29" i="14"/>
  <c r="R29" i="15"/>
  <c r="G12" i="15"/>
  <c r="S14" i="13"/>
  <c r="Q12" i="13"/>
  <c r="O28" i="14"/>
  <c r="I29" i="11"/>
  <c r="O29" i="14"/>
  <c r="O14" i="11"/>
  <c r="J11" i="14"/>
  <c r="J28" i="15"/>
  <c r="N11" i="15"/>
  <c r="G14" i="13"/>
  <c r="P11" i="13"/>
  <c r="E15" i="15"/>
  <c r="F12" i="15"/>
  <c r="R14" i="13"/>
  <c r="R15" i="16"/>
  <c r="T14" i="11"/>
  <c r="O30" i="11"/>
  <c r="H12" i="14"/>
  <c r="O27" i="15"/>
  <c r="G29" i="11"/>
  <c r="K15" i="11"/>
  <c r="S13" i="13"/>
  <c r="S12" i="16"/>
  <c r="L27" i="15"/>
  <c r="I15" i="16"/>
  <c r="R30" i="15"/>
  <c r="G13" i="15"/>
  <c r="M28" i="14"/>
  <c r="I27" i="11"/>
  <c r="M13" i="11"/>
  <c r="R12" i="14"/>
  <c r="I15" i="13"/>
  <c r="K13" i="11"/>
  <c r="K31" i="15"/>
  <c r="S13" i="15"/>
  <c r="M12" i="16"/>
  <c r="O14" i="15"/>
  <c r="N11" i="10"/>
  <c r="G11" i="16"/>
  <c r="S15" i="11"/>
  <c r="H14" i="13"/>
  <c r="K13" i="16"/>
  <c r="S31" i="11"/>
  <c r="E13" i="14"/>
  <c r="L28" i="15"/>
  <c r="K11" i="13"/>
  <c r="L15" i="16"/>
  <c r="R13" i="16"/>
  <c r="G14" i="11"/>
  <c r="T13" i="14"/>
  <c r="N29" i="14"/>
  <c r="F27" i="15"/>
  <c r="T15" i="15"/>
  <c r="H11" i="15"/>
  <c r="T13" i="13"/>
  <c r="K11" i="12"/>
  <c r="M15" i="14"/>
  <c r="F12" i="14"/>
  <c r="G31" i="14"/>
  <c r="S27" i="14"/>
  <c r="T30" i="15"/>
  <c r="P14" i="13"/>
  <c r="N11" i="16"/>
  <c r="T27" i="11"/>
  <c r="N31" i="14"/>
  <c r="G28" i="14"/>
  <c r="P31" i="15"/>
  <c r="I28" i="15"/>
  <c r="E14" i="15"/>
  <c r="Q15" i="16"/>
  <c r="O13" i="11"/>
  <c r="T12" i="14"/>
  <c r="M31" i="14"/>
  <c r="K29" i="14"/>
  <c r="O31" i="15"/>
  <c r="Q12" i="16"/>
  <c r="T11" i="16"/>
  <c r="S14" i="11"/>
  <c r="P13" i="14"/>
  <c r="I30" i="15"/>
  <c r="D13" i="15"/>
  <c r="P13" i="13"/>
  <c r="H13" i="13"/>
  <c r="M13" i="16"/>
  <c r="M31" i="11"/>
  <c r="J14" i="11"/>
  <c r="O13" i="14"/>
  <c r="I29" i="14"/>
  <c r="R12" i="13"/>
  <c r="F15" i="11"/>
  <c r="S14" i="14"/>
  <c r="E30" i="14"/>
  <c r="G30" i="15"/>
  <c r="O12" i="15"/>
  <c r="H15" i="13"/>
  <c r="F13" i="13"/>
  <c r="P13" i="11"/>
  <c r="P28" i="15"/>
  <c r="Q13" i="13"/>
  <c r="L13" i="16"/>
  <c r="L11" i="16"/>
  <c r="I30" i="11"/>
  <c r="R29" i="14"/>
  <c r="Q30" i="15"/>
  <c r="J27" i="15"/>
  <c r="P15" i="15"/>
  <c r="N28" i="11"/>
  <c r="D14" i="14"/>
  <c r="Q29" i="14"/>
  <c r="K29" i="15"/>
  <c r="I14" i="16"/>
  <c r="G30" i="11"/>
  <c r="N15" i="11"/>
  <c r="G12" i="11"/>
  <c r="H15" i="14"/>
  <c r="M30" i="14"/>
  <c r="F27" i="14"/>
  <c r="O30" i="15"/>
  <c r="V6" i="15"/>
  <c r="P15" i="13"/>
  <c r="M30" i="11"/>
  <c r="I13" i="11"/>
  <c r="I31" i="15"/>
  <c r="I28" i="11"/>
  <c r="R13" i="13"/>
  <c r="P14" i="11"/>
  <c r="D27" i="14"/>
  <c r="N12" i="13"/>
  <c r="L14" i="16"/>
  <c r="L14" i="11"/>
  <c r="E11" i="11"/>
  <c r="Q13" i="14"/>
  <c r="H30" i="14"/>
  <c r="E29" i="15"/>
  <c r="M11" i="15"/>
  <c r="F14" i="13"/>
  <c r="D12" i="13"/>
  <c r="J27" i="11"/>
  <c r="G30" i="14"/>
  <c r="T11" i="15"/>
  <c r="O15" i="16"/>
  <c r="G15" i="11"/>
  <c r="S29" i="15"/>
  <c r="O13" i="13"/>
  <c r="J12" i="13"/>
  <c r="O12" i="11"/>
  <c r="P15" i="14"/>
  <c r="I12" i="14"/>
  <c r="N27" i="14"/>
  <c r="P27" i="15"/>
  <c r="L13" i="15"/>
  <c r="R27" i="12" l="1"/>
  <c r="N27" i="12"/>
  <c r="T24" i="12" a="1"/>
  <c r="T24" i="12" s="1"/>
  <c r="T31" i="12" s="1"/>
  <c r="T71" i="18" a="1"/>
  <c r="T71" i="18" s="1"/>
  <c r="O11" i="18" a="1"/>
  <c r="O11" i="18" s="1"/>
  <c r="O20" i="12" a="1"/>
  <c r="O20" i="12" s="1"/>
  <c r="R22" i="12" a="1"/>
  <c r="R22" i="12" s="1"/>
  <c r="R29" i="12" s="1"/>
  <c r="R31" i="18" a="1"/>
  <c r="R31" i="18" s="1"/>
  <c r="D21" i="12" a="1"/>
  <c r="D21" i="12" s="1"/>
  <c r="D28" i="12" s="1"/>
  <c r="D11" i="18" a="1"/>
  <c r="D11" i="18" s="1"/>
  <c r="N51" i="18" a="1"/>
  <c r="N51" i="18" s="1"/>
  <c r="N23" i="12" a="1"/>
  <c r="N23" i="12" s="1"/>
  <c r="G51" i="18" a="1"/>
  <c r="G51" i="18" s="1"/>
  <c r="G23" i="12" a="1"/>
  <c r="G23" i="12" s="1"/>
  <c r="L21" i="12" a="1"/>
  <c r="L21" i="12" s="1"/>
  <c r="L11" i="18" a="1"/>
  <c r="L11" i="18" s="1"/>
  <c r="B24" i="12" a="1"/>
  <c r="B24" i="12" s="1"/>
  <c r="B71" i="18" a="1"/>
  <c r="B71" i="18" s="1"/>
  <c r="E71" i="18" a="1"/>
  <c r="E71" i="18" s="1"/>
  <c r="E20" i="12" a="1"/>
  <c r="E20" i="12" s="1"/>
  <c r="S11" i="18" a="1"/>
  <c r="S11" i="18" s="1"/>
  <c r="S21" i="12" a="1"/>
  <c r="S21" i="12" s="1"/>
  <c r="J71" i="18" a="1"/>
  <c r="J71" i="18" s="1"/>
  <c r="J24" i="12" a="1"/>
  <c r="J24" i="12" s="1"/>
  <c r="J31" i="12" s="1"/>
  <c r="R24" i="12" a="1"/>
  <c r="R24" i="12" s="1"/>
  <c r="R31" i="12" s="1"/>
  <c r="R71" i="18" a="1"/>
  <c r="R71" i="18" s="1"/>
  <c r="B11" i="18" a="1"/>
  <c r="B11" i="18" s="1"/>
  <c r="B21" i="12" a="1"/>
  <c r="B21" i="12" s="1"/>
  <c r="P31" i="18" a="1"/>
  <c r="P31" i="18" s="1"/>
  <c r="P22" i="12" a="1"/>
  <c r="P22" i="12" s="1"/>
  <c r="O51" i="18" a="1"/>
  <c r="O51" i="18" s="1"/>
  <c r="O23" i="12" a="1"/>
  <c r="O23" i="12" s="1"/>
  <c r="Q21" i="12" a="1"/>
  <c r="Q21" i="12" s="1"/>
  <c r="Q11" i="18" a="1"/>
  <c r="Q11" i="18" s="1"/>
  <c r="L51" i="18" a="1"/>
  <c r="L51" i="18" s="1"/>
  <c r="L23" i="12" a="1"/>
  <c r="L23" i="12" s="1"/>
  <c r="J11" i="18" a="1"/>
  <c r="J11" i="18" s="1"/>
  <c r="J21" i="12" a="1"/>
  <c r="J21" i="12" s="1"/>
  <c r="J28" i="12" s="1"/>
  <c r="E23" i="12" a="1"/>
  <c r="E23" i="12" s="1"/>
  <c r="E30" i="12" s="1"/>
  <c r="E51" i="18" a="1"/>
  <c r="E51" i="18" s="1"/>
  <c r="F31" i="18" a="1"/>
  <c r="F31" i="18" s="1"/>
  <c r="F22" i="12" a="1"/>
  <c r="F22" i="12" s="1"/>
  <c r="S51" i="18" a="1"/>
  <c r="S51" i="18" s="1"/>
  <c r="S23" i="12" a="1"/>
  <c r="S23" i="12" s="1"/>
  <c r="N22" i="12" a="1"/>
  <c r="N22" i="12" s="1"/>
  <c r="N29" i="12" s="1"/>
  <c r="N31" i="18" a="1"/>
  <c r="N31" i="18" s="1"/>
  <c r="H24" i="12" a="1"/>
  <c r="H24" i="12" s="1"/>
  <c r="H71" i="18" a="1"/>
  <c r="H71" i="18" s="1"/>
  <c r="S71" i="18" a="1"/>
  <c r="S71" i="18" s="1"/>
  <c r="S20" i="12" a="1"/>
  <c r="S20" i="12" s="1"/>
  <c r="C51" i="18" a="1"/>
  <c r="C51" i="18" s="1"/>
  <c r="C23" i="12" a="1"/>
  <c r="C23" i="12" s="1"/>
  <c r="P24" i="12" a="1"/>
  <c r="P24" i="12" s="1"/>
  <c r="P71" i="18" a="1"/>
  <c r="P71" i="18" s="1"/>
  <c r="H11" i="18" a="1"/>
  <c r="H11" i="18" s="1"/>
  <c r="H21" i="12" a="1"/>
  <c r="H21" i="12" s="1"/>
  <c r="K22" i="12" a="1"/>
  <c r="K22" i="12" s="1"/>
  <c r="K31" i="18" a="1"/>
  <c r="K31" i="18" s="1"/>
  <c r="D31" i="18" a="1"/>
  <c r="D31" i="18" s="1"/>
  <c r="D22" i="12" a="1"/>
  <c r="D22" i="12" s="1"/>
  <c r="Q23" i="12" a="1"/>
  <c r="Q23" i="12" s="1"/>
  <c r="Q51" i="18" a="1"/>
  <c r="Q51" i="18" s="1"/>
  <c r="H31" i="18" a="1"/>
  <c r="H31" i="18" s="1"/>
  <c r="H20" i="12" a="1"/>
  <c r="H20" i="12" s="1"/>
  <c r="L22" i="12" a="1"/>
  <c r="L22" i="12" s="1"/>
  <c r="L31" i="18" a="1"/>
  <c r="L31" i="18" s="1"/>
  <c r="F24" i="12" a="1"/>
  <c r="F24" i="12" s="1"/>
  <c r="F71" i="18" a="1"/>
  <c r="F71" i="18" s="1"/>
  <c r="N24" i="12" a="1"/>
  <c r="N24" i="12" s="1"/>
  <c r="N71" i="18" a="1"/>
  <c r="N71" i="18" s="1"/>
  <c r="E21" i="12" a="1"/>
  <c r="E21" i="12" s="1"/>
  <c r="E28" i="12" s="1"/>
  <c r="E11" i="18" a="1"/>
  <c r="E11" i="18" s="1"/>
  <c r="C31" i="18" a="1"/>
  <c r="C31" i="18" s="1"/>
  <c r="C22" i="12" a="1"/>
  <c r="C22" i="12" s="1"/>
  <c r="J51" i="18" a="1"/>
  <c r="J51" i="18" s="1"/>
  <c r="J23" i="12" a="1"/>
  <c r="J23" i="12" s="1"/>
  <c r="J30" i="12" s="1"/>
  <c r="T22" i="12" a="1"/>
  <c r="T22" i="12" s="1"/>
  <c r="T31" i="18" a="1"/>
  <c r="T31" i="18" s="1"/>
  <c r="H23" i="12" a="1"/>
  <c r="H23" i="12" s="1"/>
  <c r="H51" i="18" a="1"/>
  <c r="H51" i="18" s="1"/>
  <c r="M11" i="18" a="1"/>
  <c r="M11" i="18" s="1"/>
  <c r="M21" i="12" a="1"/>
  <c r="M21" i="12" s="1"/>
  <c r="D24" i="12" a="1"/>
  <c r="D24" i="12" s="1"/>
  <c r="D71" i="18" a="1"/>
  <c r="D71" i="18" s="1"/>
  <c r="I31" i="18" a="1"/>
  <c r="I31" i="18" s="1"/>
  <c r="I22" i="12" a="1"/>
  <c r="I22" i="12" s="1"/>
  <c r="Q31" i="18" a="1"/>
  <c r="Q31" i="18" s="1"/>
  <c r="Q22" i="12" a="1"/>
  <c r="Q22" i="12" s="1"/>
  <c r="Q29" i="12" s="1"/>
  <c r="S22" i="12" a="1"/>
  <c r="S22" i="12" s="1"/>
  <c r="S31" i="18" a="1"/>
  <c r="S31" i="18" s="1"/>
  <c r="C11" i="18" a="1"/>
  <c r="C11" i="18" s="1"/>
  <c r="C21" i="12" a="1"/>
  <c r="C21" i="12" s="1"/>
  <c r="F51" i="18" a="1"/>
  <c r="F51" i="18" s="1"/>
  <c r="F23" i="12" a="1"/>
  <c r="F23" i="12" s="1"/>
  <c r="K11" i="18" a="1"/>
  <c r="K11" i="18" s="1"/>
  <c r="K21" i="12" a="1"/>
  <c r="K21" i="12" s="1"/>
  <c r="M51" i="18" a="1"/>
  <c r="M51" i="18" s="1"/>
  <c r="M23" i="12" a="1"/>
  <c r="M23" i="12" s="1"/>
  <c r="R21" i="12" a="1"/>
  <c r="R21" i="12" s="1"/>
  <c r="R28" i="12" s="1"/>
  <c r="R11" i="18" a="1"/>
  <c r="R11" i="18" s="1"/>
  <c r="T51" i="18" a="1"/>
  <c r="T51" i="18" s="1"/>
  <c r="T23" i="12" a="1"/>
  <c r="T23" i="12" s="1"/>
  <c r="G31" i="18" a="1"/>
  <c r="G31" i="18" s="1"/>
  <c r="G22" i="12" a="1"/>
  <c r="G22" i="12" s="1"/>
  <c r="I21" i="12" a="1"/>
  <c r="I21" i="12" s="1"/>
  <c r="I11" i="18" a="1"/>
  <c r="I11" i="18" s="1"/>
  <c r="O22" i="12" a="1"/>
  <c r="O22" i="12" s="1"/>
  <c r="O31" i="18" a="1"/>
  <c r="O31" i="18" s="1"/>
  <c r="N43" i="9"/>
  <c r="T11" i="18" a="1"/>
  <c r="T11" i="18" s="1"/>
  <c r="T21" i="12" a="1"/>
  <c r="T21" i="12" s="1"/>
  <c r="T28" i="12" s="1"/>
  <c r="L71" i="18" a="1"/>
  <c r="L71" i="18" s="1"/>
  <c r="L24" i="12" a="1"/>
  <c r="L24" i="12" s="1"/>
  <c r="Q71" i="18" a="1"/>
  <c r="Q71" i="18" s="1"/>
  <c r="Q24" i="12" a="1"/>
  <c r="Q24" i="12" s="1"/>
  <c r="Q31" i="12" s="1"/>
  <c r="P21" i="12" a="1"/>
  <c r="P21" i="12" s="1"/>
  <c r="P11" i="18" a="1"/>
  <c r="P11" i="18" s="1"/>
  <c r="D51" i="18" a="1"/>
  <c r="D51" i="18" s="1"/>
  <c r="D23" i="12" a="1"/>
  <c r="D23" i="12" s="1"/>
  <c r="G11" i="18" a="1"/>
  <c r="G11" i="18" s="1"/>
  <c r="G21" i="12" a="1"/>
  <c r="G21" i="12" s="1"/>
  <c r="E31" i="18" a="1"/>
  <c r="E31" i="18" s="1"/>
  <c r="E22" i="12" a="1"/>
  <c r="E22" i="12" s="1"/>
  <c r="K51" i="18" a="1"/>
  <c r="K51" i="18" s="1"/>
  <c r="K23" i="12" a="1"/>
  <c r="K23" i="12" s="1"/>
  <c r="K30" i="12" s="1"/>
  <c r="C71" i="18" a="1"/>
  <c r="C71" i="18" s="1"/>
  <c r="C24" i="12" a="1"/>
  <c r="C24" i="12" s="1"/>
  <c r="M31" i="18" a="1"/>
  <c r="M31" i="18" s="1"/>
  <c r="M22" i="12" a="1"/>
  <c r="M22" i="12" s="1"/>
  <c r="R51" i="18" a="1"/>
  <c r="R51" i="18" s="1"/>
  <c r="R23" i="12" a="1"/>
  <c r="R23" i="12" s="1"/>
  <c r="R30" i="12" s="1"/>
  <c r="I71" i="18" a="1"/>
  <c r="I71" i="18" s="1"/>
  <c r="I20" i="12" a="1"/>
  <c r="I20" i="12" s="1"/>
  <c r="I29" i="12" s="1"/>
  <c r="B51" i="18" a="1"/>
  <c r="B51" i="18" s="1"/>
  <c r="B23" i="12" a="1"/>
  <c r="B23" i="12" s="1"/>
  <c r="G24" i="12" a="1"/>
  <c r="G24" i="12" s="1"/>
  <c r="G71" i="18" a="1"/>
  <c r="G71" i="18" s="1"/>
  <c r="I51" i="18" a="1"/>
  <c r="I51" i="18" s="1"/>
  <c r="I23" i="12" a="1"/>
  <c r="I23" i="12" s="1"/>
  <c r="O24" i="12" a="1"/>
  <c r="O24" i="12" s="1"/>
  <c r="O71" i="18" a="1"/>
  <c r="O71" i="18" s="1"/>
  <c r="F11" i="18" a="1"/>
  <c r="F11" i="18" s="1"/>
  <c r="F21" i="12" a="1"/>
  <c r="F21" i="12" s="1"/>
  <c r="P23" i="12" a="1"/>
  <c r="P23" i="12" s="1"/>
  <c r="P51" i="18" a="1"/>
  <c r="P51" i="18" s="1"/>
  <c r="N11" i="18" a="1"/>
  <c r="N11" i="18" s="1"/>
  <c r="N21" i="12" a="1"/>
  <c r="N21" i="12" s="1"/>
  <c r="K24" i="12" a="1"/>
  <c r="K24" i="12" s="1"/>
  <c r="K71" i="18" a="1"/>
  <c r="K71" i="18" s="1"/>
  <c r="B31" i="18" a="1"/>
  <c r="B31" i="18" s="1"/>
  <c r="B22" i="12" a="1"/>
  <c r="B22" i="12" s="1"/>
  <c r="J22" i="12" a="1"/>
  <c r="J22" i="12" s="1"/>
  <c r="J29" i="12" s="1"/>
  <c r="J31" i="18" a="1"/>
  <c r="J31" i="18" s="1"/>
  <c r="M71" i="18" a="1"/>
  <c r="M71" i="18" s="1"/>
  <c r="M24" i="12" a="1"/>
  <c r="M24" i="12" s="1"/>
  <c r="N8" i="12" a="1"/>
  <c r="N8" i="12" s="1"/>
  <c r="N15" i="12" s="1"/>
  <c r="N70" i="18" a="1"/>
  <c r="N70" i="18" s="1"/>
  <c r="B10" i="18" a="1"/>
  <c r="B10" i="18" s="1"/>
  <c r="B5" i="12" a="1"/>
  <c r="B5" i="12" s="1"/>
  <c r="B12" i="12" s="1"/>
  <c r="B30" i="18" a="1"/>
  <c r="B30" i="18" s="1"/>
  <c r="B6" i="12" a="1"/>
  <c r="B6" i="12" s="1"/>
  <c r="B13" i="12" s="1"/>
  <c r="N7" i="12" a="1"/>
  <c r="N7" i="12" s="1"/>
  <c r="N14" i="12" s="1"/>
  <c r="N50" i="18" a="1"/>
  <c r="N50" i="18" s="1"/>
  <c r="T70" i="18" a="1"/>
  <c r="T70" i="18" s="1"/>
  <c r="T8" i="12" a="1"/>
  <c r="T8" i="12" s="1"/>
  <c r="T15" i="12" s="1"/>
  <c r="R10" i="18" a="1"/>
  <c r="R10" i="18" s="1"/>
  <c r="R5" i="12" a="1"/>
  <c r="R5" i="12" s="1"/>
  <c r="C70" i="18" a="1"/>
  <c r="C70" i="18" s="1"/>
  <c r="C8" i="12" a="1"/>
  <c r="C8" i="12" s="1"/>
  <c r="C15" i="12" s="1"/>
  <c r="C11" i="12"/>
  <c r="C30" i="12"/>
  <c r="C27" i="12"/>
  <c r="C31" i="12"/>
  <c r="C28" i="12"/>
  <c r="C29" i="12"/>
  <c r="G6" i="12" a="1"/>
  <c r="G6" i="12" s="1"/>
  <c r="G30" i="18" a="1"/>
  <c r="G30" i="18" s="1"/>
  <c r="O6" i="12" a="1"/>
  <c r="O6" i="12" s="1"/>
  <c r="O30" i="18" a="1"/>
  <c r="O30" i="18" s="1"/>
  <c r="S8" i="12" a="1"/>
  <c r="S8" i="12" s="1"/>
  <c r="S15" i="12" s="1"/>
  <c r="S70" i="18" a="1"/>
  <c r="S70" i="18" s="1"/>
  <c r="S10" i="18" a="1"/>
  <c r="S10" i="18" s="1"/>
  <c r="S4" i="12" a="1"/>
  <c r="S4" i="12" s="1"/>
  <c r="D7" i="12" a="1"/>
  <c r="D7" i="12" s="1"/>
  <c r="D50" i="18" a="1"/>
  <c r="D50" i="18" s="1"/>
  <c r="H10" i="18" a="1"/>
  <c r="H10" i="18" s="1"/>
  <c r="H5" i="12" a="1"/>
  <c r="H5" i="12" s="1"/>
  <c r="O50" i="18" a="1"/>
  <c r="O50" i="18" s="1"/>
  <c r="O7" i="12" a="1"/>
  <c r="O7" i="12" s="1"/>
  <c r="P5" i="12" a="1"/>
  <c r="P5" i="12" s="1"/>
  <c r="P10" i="18" a="1"/>
  <c r="P10" i="18" s="1"/>
  <c r="F50" i="18" a="1"/>
  <c r="F50" i="18" s="1"/>
  <c r="F7" i="12" a="1"/>
  <c r="F7" i="12" s="1"/>
  <c r="J10" i="18" a="1"/>
  <c r="J10" i="18" s="1"/>
  <c r="J5" i="12" a="1"/>
  <c r="J5" i="12" s="1"/>
  <c r="K70" i="18" a="1"/>
  <c r="K70" i="18" s="1"/>
  <c r="K8" i="12" a="1"/>
  <c r="K8" i="12" s="1"/>
  <c r="P30" i="18" a="1"/>
  <c r="P30" i="18" s="1"/>
  <c r="P4" i="12" a="1"/>
  <c r="P4" i="12" s="1"/>
  <c r="L7" i="12" a="1"/>
  <c r="L7" i="12" s="1"/>
  <c r="L50" i="18" a="1"/>
  <c r="L50" i="18" s="1"/>
  <c r="T50" i="18" a="1"/>
  <c r="T50" i="18" s="1"/>
  <c r="T7" i="12" a="1"/>
  <c r="T7" i="12" s="1"/>
  <c r="T14" i="12" s="1"/>
  <c r="I45" i="9"/>
  <c r="E30" i="18" a="1"/>
  <c r="E30" i="18" s="1"/>
  <c r="E6" i="12" a="1"/>
  <c r="E6" i="12" s="1"/>
  <c r="E13" i="12" s="1"/>
  <c r="M30" i="18" a="1"/>
  <c r="M30" i="18" s="1"/>
  <c r="M6" i="12" a="1"/>
  <c r="M6" i="12" s="1"/>
  <c r="Q8" i="12" a="1"/>
  <c r="Q8" i="12" s="1"/>
  <c r="Q70" i="18" a="1"/>
  <c r="Q70" i="18" s="1"/>
  <c r="B7" i="12" a="1"/>
  <c r="B7" i="12" s="1"/>
  <c r="B14" i="12" s="1"/>
  <c r="B50" i="18" a="1"/>
  <c r="B50" i="18" s="1"/>
  <c r="N10" i="18" a="1"/>
  <c r="N10" i="18" s="1"/>
  <c r="N5" i="12" a="1"/>
  <c r="N5" i="12" s="1"/>
  <c r="J50" i="18" a="1"/>
  <c r="J50" i="18" s="1"/>
  <c r="J7" i="12" a="1"/>
  <c r="J7" i="12" s="1"/>
  <c r="J14" i="12" s="1"/>
  <c r="C30" i="18" a="1"/>
  <c r="C30" i="18" s="1"/>
  <c r="C6" i="12" a="1"/>
  <c r="C6" i="12" s="1"/>
  <c r="C13" i="12" s="1"/>
  <c r="R7" i="12" a="1"/>
  <c r="R7" i="12" s="1"/>
  <c r="R14" i="12" s="1"/>
  <c r="R50" i="18" a="1"/>
  <c r="R50" i="18" s="1"/>
  <c r="F70" i="18" a="1"/>
  <c r="F70" i="18" s="1"/>
  <c r="F4" i="12" a="1"/>
  <c r="F4" i="12" s="1"/>
  <c r="K30" i="18" a="1"/>
  <c r="K30" i="18" s="1"/>
  <c r="K6" i="12" a="1"/>
  <c r="K6" i="12" s="1"/>
  <c r="G70" i="18" a="1"/>
  <c r="G70" i="18" s="1"/>
  <c r="G8" i="12" a="1"/>
  <c r="G8" i="12" s="1"/>
  <c r="O8" i="12" a="1"/>
  <c r="O8" i="12" s="1"/>
  <c r="O70" i="18" a="1"/>
  <c r="O70" i="18" s="1"/>
  <c r="C10" i="18" a="1"/>
  <c r="C10" i="18" s="1"/>
  <c r="C5" i="12" a="1"/>
  <c r="C5" i="12" s="1"/>
  <c r="C12" i="12" s="1"/>
  <c r="H50" i="18" a="1"/>
  <c r="H50" i="18" s="1"/>
  <c r="H7" i="12" a="1"/>
  <c r="H7" i="12" s="1"/>
  <c r="I70" i="18" a="1"/>
  <c r="I70" i="18" s="1"/>
  <c r="I8" i="12" a="1"/>
  <c r="I8" i="12" s="1"/>
  <c r="I15" i="12" s="1"/>
  <c r="F10" i="18" a="1"/>
  <c r="F10" i="18" s="1"/>
  <c r="F5" i="12" a="1"/>
  <c r="F5" i="12" s="1"/>
  <c r="E10" i="18" a="1"/>
  <c r="E10" i="18" s="1"/>
  <c r="E5" i="12" a="1"/>
  <c r="E5" i="12" s="1"/>
  <c r="S6" i="12" a="1"/>
  <c r="S6" i="12" s="1"/>
  <c r="S13" i="12" s="1"/>
  <c r="S30" i="18" a="1"/>
  <c r="S30" i="18" s="1"/>
  <c r="K10" i="18" a="1"/>
  <c r="K10" i="18" s="1"/>
  <c r="K5" i="12" a="1"/>
  <c r="K5" i="12" s="1"/>
  <c r="E70" i="18" a="1"/>
  <c r="E70" i="18" s="1"/>
  <c r="E8" i="12" a="1"/>
  <c r="E8" i="12" s="1"/>
  <c r="E15" i="12" s="1"/>
  <c r="M10" i="18" a="1"/>
  <c r="M10" i="18" s="1"/>
  <c r="M5" i="12" a="1"/>
  <c r="M5" i="12" s="1"/>
  <c r="E7" i="12" a="1"/>
  <c r="E7" i="12" s="1"/>
  <c r="E14" i="12" s="1"/>
  <c r="E50" i="18" a="1"/>
  <c r="E50" i="18" s="1"/>
  <c r="D8" i="12" a="1"/>
  <c r="D8" i="12" s="1"/>
  <c r="D15" i="12" s="1"/>
  <c r="D70" i="18" a="1"/>
  <c r="D70" i="18" s="1"/>
  <c r="I10" i="18" a="1"/>
  <c r="I10" i="18" s="1"/>
  <c r="I5" i="12" a="1"/>
  <c r="I5" i="12" s="1"/>
  <c r="B11" i="12"/>
  <c r="B27" i="12"/>
  <c r="B28" i="12"/>
  <c r="B30" i="12"/>
  <c r="B29" i="12"/>
  <c r="B31" i="12"/>
  <c r="Q10" i="18" a="1"/>
  <c r="Q10" i="18" s="1"/>
  <c r="Q5" i="12" a="1"/>
  <c r="Q5" i="12" s="1"/>
  <c r="B70" i="18" a="1"/>
  <c r="B70" i="18" s="1"/>
  <c r="B8" i="12" a="1"/>
  <c r="B8" i="12" s="1"/>
  <c r="B15" i="12" s="1"/>
  <c r="F6" i="12" a="1"/>
  <c r="F6" i="12" s="1"/>
  <c r="F30" i="18" a="1"/>
  <c r="F30" i="18" s="1"/>
  <c r="J70" i="18" a="1"/>
  <c r="J70" i="18" s="1"/>
  <c r="J8" i="12" a="1"/>
  <c r="J8" i="12" s="1"/>
  <c r="J15" i="12" s="1"/>
  <c r="N30" i="18" a="1"/>
  <c r="N30" i="18" s="1"/>
  <c r="N6" i="12" a="1"/>
  <c r="N6" i="12" s="1"/>
  <c r="N13" i="12" s="1"/>
  <c r="R70" i="18" a="1"/>
  <c r="R70" i="18" s="1"/>
  <c r="R8" i="12" a="1"/>
  <c r="R8" i="12" s="1"/>
  <c r="R15" i="12" s="1"/>
  <c r="P7" i="12" a="1"/>
  <c r="P7" i="12" s="1"/>
  <c r="P14" i="12" s="1"/>
  <c r="P50" i="18" a="1"/>
  <c r="P50" i="18" s="1"/>
  <c r="M70" i="18" a="1"/>
  <c r="M70" i="18" s="1"/>
  <c r="M8" i="12" a="1"/>
  <c r="M8" i="12" s="1"/>
  <c r="L70" i="18" a="1"/>
  <c r="L70" i="18" s="1"/>
  <c r="L4" i="12" a="1"/>
  <c r="L4" i="12" s="1"/>
  <c r="L28" i="12" s="1"/>
  <c r="G50" i="18" a="1"/>
  <c r="G50" i="18" s="1"/>
  <c r="G7" i="12" a="1"/>
  <c r="G7" i="12" s="1"/>
  <c r="H6" i="12" a="1"/>
  <c r="H6" i="12" s="1"/>
  <c r="H30" i="18" a="1"/>
  <c r="H30" i="18" s="1"/>
  <c r="G10" i="18" a="1"/>
  <c r="G10" i="18" s="1"/>
  <c r="G5" i="12" a="1"/>
  <c r="G5" i="12" s="1"/>
  <c r="C50" i="18" a="1"/>
  <c r="C50" i="18" s="1"/>
  <c r="C7" i="12" a="1"/>
  <c r="C7" i="12" s="1"/>
  <c r="C14" i="12" s="1"/>
  <c r="K7" i="12" a="1"/>
  <c r="K7" i="12" s="1"/>
  <c r="K50" i="18" a="1"/>
  <c r="K50" i="18" s="1"/>
  <c r="D6" i="12" a="1"/>
  <c r="D6" i="12" s="1"/>
  <c r="D13" i="12" s="1"/>
  <c r="D30" i="18" a="1"/>
  <c r="D30" i="18" s="1"/>
  <c r="S7" i="12" a="1"/>
  <c r="S7" i="12" s="1"/>
  <c r="S50" i="18" a="1"/>
  <c r="S50" i="18" s="1"/>
  <c r="O10" i="18" a="1"/>
  <c r="O10" i="18" s="1"/>
  <c r="O4" i="12" a="1"/>
  <c r="O4" i="12" s="1"/>
  <c r="L6" i="12" a="1"/>
  <c r="L6" i="12" s="1"/>
  <c r="L30" i="18" a="1"/>
  <c r="L30" i="18" s="1"/>
  <c r="D5" i="12" a="1"/>
  <c r="D5" i="12" s="1"/>
  <c r="D10" i="18" a="1"/>
  <c r="D10" i="18" s="1"/>
  <c r="T30" i="18" a="1"/>
  <c r="T30" i="18" s="1"/>
  <c r="T6" i="12" a="1"/>
  <c r="T6" i="12" s="1"/>
  <c r="T13" i="12" s="1"/>
  <c r="P70" i="18" a="1"/>
  <c r="P70" i="18" s="1"/>
  <c r="P8" i="12" a="1"/>
  <c r="P8" i="12" s="1"/>
  <c r="P15" i="12" s="1"/>
  <c r="L10" i="18" a="1"/>
  <c r="L10" i="18" s="1"/>
  <c r="L5" i="12" a="1"/>
  <c r="L5" i="12" s="1"/>
  <c r="I50" i="18" a="1"/>
  <c r="I50" i="18" s="1"/>
  <c r="I7" i="12" a="1"/>
  <c r="I7" i="12" s="1"/>
  <c r="T5" i="12" a="1"/>
  <c r="T5" i="12" s="1"/>
  <c r="T10" i="18" a="1"/>
  <c r="T10" i="18" s="1"/>
  <c r="I6" i="12" a="1"/>
  <c r="I6" i="12" s="1"/>
  <c r="I13" i="12" s="1"/>
  <c r="I30" i="18" a="1"/>
  <c r="I30" i="18" s="1"/>
  <c r="M50" i="18" a="1"/>
  <c r="M50" i="18" s="1"/>
  <c r="M4" i="12" a="1"/>
  <c r="M4" i="12" s="1"/>
  <c r="Q30" i="18" a="1"/>
  <c r="Q30" i="18" s="1"/>
  <c r="Q6" i="12" a="1"/>
  <c r="Q6" i="12" s="1"/>
  <c r="Q13" i="12" s="1"/>
  <c r="R30" i="18" a="1"/>
  <c r="R30" i="18" s="1"/>
  <c r="R6" i="12" a="1"/>
  <c r="R6" i="12" s="1"/>
  <c r="H70" i="18" a="1"/>
  <c r="H70" i="18" s="1"/>
  <c r="H8" i="12" a="1"/>
  <c r="H8" i="12" s="1"/>
  <c r="J30" i="18" a="1"/>
  <c r="J30" i="18" s="1"/>
  <c r="J6" i="12" a="1"/>
  <c r="J6" i="12" s="1"/>
  <c r="Q50" i="18" a="1"/>
  <c r="Q50" i="18" s="1"/>
  <c r="Q7" i="12" a="1"/>
  <c r="Q7" i="12" s="1"/>
  <c r="P13" i="18" a="1"/>
  <c r="P13" i="18" s="1"/>
  <c r="P20" i="13" a="1"/>
  <c r="P20" i="13" s="1"/>
  <c r="J73" i="18" a="1"/>
  <c r="J73" i="18" s="1"/>
  <c r="J24" i="13" a="1"/>
  <c r="J24" i="13" s="1"/>
  <c r="L33" i="18" a="1"/>
  <c r="L33" i="18" s="1"/>
  <c r="L22" i="13" a="1"/>
  <c r="L22" i="13" s="1"/>
  <c r="E13" i="18" a="1"/>
  <c r="E13" i="18" s="1"/>
  <c r="E21" i="13" a="1"/>
  <c r="E21" i="13" s="1"/>
  <c r="Q24" i="13" a="1"/>
  <c r="Q24" i="13" s="1"/>
  <c r="Q73" i="18" a="1"/>
  <c r="Q73" i="18" s="1"/>
  <c r="S33" i="18" a="1"/>
  <c r="S33" i="18" s="1"/>
  <c r="S22" i="13" a="1"/>
  <c r="S22" i="13" s="1"/>
  <c r="K13" i="18" a="1"/>
  <c r="K13" i="18" s="1"/>
  <c r="K21" i="13" a="1"/>
  <c r="K21" i="13" s="1"/>
  <c r="H53" i="18" a="1"/>
  <c r="H53" i="18" s="1"/>
  <c r="H23" i="13" a="1"/>
  <c r="H23" i="13" s="1"/>
  <c r="S13" i="18" a="1"/>
  <c r="S13" i="18" s="1"/>
  <c r="S21" i="13" a="1"/>
  <c r="S21" i="13" s="1"/>
  <c r="P53" i="18" a="1"/>
  <c r="P53" i="18" s="1"/>
  <c r="P23" i="13" a="1"/>
  <c r="P23" i="13" s="1"/>
  <c r="E73" i="18" a="1"/>
  <c r="E73" i="18" s="1"/>
  <c r="E24" i="13" a="1"/>
  <c r="E24" i="13" s="1"/>
  <c r="O33" i="18" a="1"/>
  <c r="O33" i="18" s="1"/>
  <c r="O22" i="13" a="1"/>
  <c r="O22" i="13" s="1"/>
  <c r="G13" i="18" a="1"/>
  <c r="G13" i="18" s="1"/>
  <c r="G21" i="13" a="1"/>
  <c r="G21" i="13" s="1"/>
  <c r="L73" i="18" a="1"/>
  <c r="L73" i="18" s="1"/>
  <c r="L24" i="13" a="1"/>
  <c r="L24" i="13" s="1"/>
  <c r="C53" i="18" a="1"/>
  <c r="C53" i="18" s="1"/>
  <c r="C23" i="13" a="1"/>
  <c r="C23" i="13" s="1"/>
  <c r="C30" i="13" s="1"/>
  <c r="N13" i="18" a="1"/>
  <c r="N13" i="18" s="1"/>
  <c r="N21" i="13" a="1"/>
  <c r="N21" i="13" s="1"/>
  <c r="T73" i="18" a="1"/>
  <c r="T73" i="18" s="1"/>
  <c r="T24" i="13" a="1"/>
  <c r="T24" i="13" s="1"/>
  <c r="K53" i="18" a="1"/>
  <c r="K53" i="18" s="1"/>
  <c r="K23" i="13" a="1"/>
  <c r="K23" i="13" s="1"/>
  <c r="C33" i="18" a="1"/>
  <c r="C33" i="18" s="1"/>
  <c r="C22" i="13" a="1"/>
  <c r="C22" i="13" s="1"/>
  <c r="C29" i="13" s="1"/>
  <c r="N30" i="9"/>
  <c r="E43" i="9"/>
  <c r="J43" i="9"/>
  <c r="H73" i="18" a="1"/>
  <c r="H73" i="18" s="1"/>
  <c r="H24" i="13" a="1"/>
  <c r="H24" i="13" s="1"/>
  <c r="Q33" i="18" a="1"/>
  <c r="Q33" i="18" s="1"/>
  <c r="Q22" i="13" a="1"/>
  <c r="Q22" i="13" s="1"/>
  <c r="C13" i="18" a="1"/>
  <c r="C13" i="18" s="1"/>
  <c r="C21" i="13" a="1"/>
  <c r="C21" i="13" s="1"/>
  <c r="C28" i="13" s="1"/>
  <c r="O73" i="18" a="1"/>
  <c r="O73" i="18" s="1"/>
  <c r="O24" i="13" a="1"/>
  <c r="O24" i="13" s="1"/>
  <c r="F53" i="18" a="1"/>
  <c r="F53" i="18" s="1"/>
  <c r="F23" i="13" a="1"/>
  <c r="F23" i="13" s="1"/>
  <c r="J13" i="18" a="1"/>
  <c r="J13" i="18" s="1"/>
  <c r="J21" i="13" a="1"/>
  <c r="J21" i="13" s="1"/>
  <c r="C73" i="18" a="1"/>
  <c r="C73" i="18" s="1"/>
  <c r="C24" i="13" a="1"/>
  <c r="C24" i="13" s="1"/>
  <c r="C31" i="13" s="1"/>
  <c r="E22" i="13" a="1"/>
  <c r="E22" i="13" s="1"/>
  <c r="E33" i="18" a="1"/>
  <c r="E33" i="18" s="1"/>
  <c r="L13" i="18" a="1"/>
  <c r="L13" i="18" s="1"/>
  <c r="L21" i="13" a="1"/>
  <c r="L21" i="13" s="1"/>
  <c r="R73" i="18" a="1"/>
  <c r="R73" i="18" s="1"/>
  <c r="R24" i="13" a="1"/>
  <c r="R24" i="13" s="1"/>
  <c r="M33" i="18" a="1"/>
  <c r="M33" i="18" s="1"/>
  <c r="M22" i="13" a="1"/>
  <c r="M22" i="13" s="1"/>
  <c r="T21" i="13" a="1"/>
  <c r="T21" i="13" s="1"/>
  <c r="T13" i="18" a="1"/>
  <c r="T13" i="18" s="1"/>
  <c r="T33" i="18" a="1"/>
  <c r="T33" i="18" s="1"/>
  <c r="T22" i="13" a="1"/>
  <c r="T22" i="13" s="1"/>
  <c r="H33" i="18" a="1"/>
  <c r="H33" i="18" s="1"/>
  <c r="H22" i="13" a="1"/>
  <c r="H22" i="13" s="1"/>
  <c r="L53" i="18" a="1"/>
  <c r="L53" i="18" s="1"/>
  <c r="L20" i="13" a="1"/>
  <c r="L20" i="13" s="1"/>
  <c r="S53" i="18" a="1"/>
  <c r="S53" i="18" s="1"/>
  <c r="S23" i="13" a="1"/>
  <c r="S23" i="13" s="1"/>
  <c r="J33" i="18" a="1"/>
  <c r="J33" i="18" s="1"/>
  <c r="J22" i="13" a="1"/>
  <c r="J22" i="13" s="1"/>
  <c r="N53" i="18" a="1"/>
  <c r="N53" i="18" s="1"/>
  <c r="N23" i="13" a="1"/>
  <c r="N23" i="13" s="1"/>
  <c r="Q13" i="18" a="1"/>
  <c r="Q13" i="18" s="1"/>
  <c r="Q21" i="13" a="1"/>
  <c r="Q21" i="13" s="1"/>
  <c r="Q53" i="18" a="1"/>
  <c r="Q53" i="18" s="1"/>
  <c r="Q23" i="13" a="1"/>
  <c r="Q23" i="13" s="1"/>
  <c r="H13" i="18" a="1"/>
  <c r="H13" i="18" s="1"/>
  <c r="H21" i="13" a="1"/>
  <c r="H21" i="13" s="1"/>
  <c r="F73" i="18" a="1"/>
  <c r="F73" i="18" s="1"/>
  <c r="F24" i="13" a="1"/>
  <c r="F24" i="13" s="1"/>
  <c r="T53" i="18" a="1"/>
  <c r="T53" i="18" s="1"/>
  <c r="T23" i="13" a="1"/>
  <c r="T23" i="13" s="1"/>
  <c r="O21" i="13" a="1"/>
  <c r="O21" i="13" s="1"/>
  <c r="O13" i="18" a="1"/>
  <c r="O13" i="18" s="1"/>
  <c r="M73" i="18" a="1"/>
  <c r="M73" i="18" s="1"/>
  <c r="M24" i="13" a="1"/>
  <c r="M24" i="13" s="1"/>
  <c r="I24" i="13" a="1"/>
  <c r="I24" i="13" s="1"/>
  <c r="I73" i="18" a="1"/>
  <c r="I73" i="18" s="1"/>
  <c r="D33" i="18" a="1"/>
  <c r="D33" i="18" s="1"/>
  <c r="D22" i="13" a="1"/>
  <c r="D22" i="13" s="1"/>
  <c r="G33" i="18" a="1"/>
  <c r="G33" i="18" s="1"/>
  <c r="G20" i="13" a="1"/>
  <c r="G20" i="13" s="1"/>
  <c r="K33" i="18" a="1"/>
  <c r="K33" i="18" s="1"/>
  <c r="K22" i="13" a="1"/>
  <c r="K22" i="13" s="1"/>
  <c r="R33" i="18" a="1"/>
  <c r="R33" i="18" s="1"/>
  <c r="R22" i="13" a="1"/>
  <c r="R22" i="13" s="1"/>
  <c r="D13" i="18" a="1"/>
  <c r="D13" i="18" s="1"/>
  <c r="D21" i="13" a="1"/>
  <c r="D21" i="13" s="1"/>
  <c r="R21" i="13" a="1"/>
  <c r="R21" i="13" s="1"/>
  <c r="R13" i="18" a="1"/>
  <c r="R13" i="18" s="1"/>
  <c r="O23" i="13" a="1"/>
  <c r="O23" i="13" s="1"/>
  <c r="O53" i="18" a="1"/>
  <c r="O53" i="18" s="1"/>
  <c r="I53" i="18" a="1"/>
  <c r="I53" i="18" s="1"/>
  <c r="I23" i="13" a="1"/>
  <c r="I23" i="13" s="1"/>
  <c r="D53" i="18" a="1"/>
  <c r="D53" i="18" s="1"/>
  <c r="D23" i="13" a="1"/>
  <c r="D23" i="13" s="1"/>
  <c r="P24" i="13" a="1"/>
  <c r="P24" i="13" s="1"/>
  <c r="P73" i="18" a="1"/>
  <c r="P73" i="18" s="1"/>
  <c r="G53" i="18" a="1"/>
  <c r="G53" i="18" s="1"/>
  <c r="G23" i="13" a="1"/>
  <c r="G23" i="13" s="1"/>
  <c r="F33" i="18" a="1"/>
  <c r="F33" i="18" s="1"/>
  <c r="F22" i="13" a="1"/>
  <c r="F22" i="13" s="1"/>
  <c r="F13" i="18" a="1"/>
  <c r="F13" i="18" s="1"/>
  <c r="F21" i="13" a="1"/>
  <c r="F21" i="13" s="1"/>
  <c r="D73" i="18" a="1"/>
  <c r="D73" i="18" s="1"/>
  <c r="D24" i="13" a="1"/>
  <c r="D24" i="13" s="1"/>
  <c r="N33" i="18" a="1"/>
  <c r="N33" i="18" s="1"/>
  <c r="N22" i="13" a="1"/>
  <c r="N22" i="13" s="1"/>
  <c r="R53" i="18" a="1"/>
  <c r="R53" i="18" s="1"/>
  <c r="R23" i="13" a="1"/>
  <c r="R23" i="13" s="1"/>
  <c r="P33" i="18" a="1"/>
  <c r="P33" i="18" s="1"/>
  <c r="P22" i="13" a="1"/>
  <c r="P22" i="13" s="1"/>
  <c r="M13" i="18" a="1"/>
  <c r="M13" i="18" s="1"/>
  <c r="M20" i="13" a="1"/>
  <c r="M20" i="13" s="1"/>
  <c r="G73" i="18" a="1"/>
  <c r="G73" i="18" s="1"/>
  <c r="G24" i="13" a="1"/>
  <c r="G24" i="13" s="1"/>
  <c r="E23" i="13" a="1"/>
  <c r="E23" i="13" s="1"/>
  <c r="E53" i="18" a="1"/>
  <c r="E53" i="18" s="1"/>
  <c r="B13" i="18" a="1"/>
  <c r="B13" i="18" s="1"/>
  <c r="B21" i="13" a="1"/>
  <c r="B21" i="13" s="1"/>
  <c r="B28" i="13" s="1"/>
  <c r="N73" i="18" a="1"/>
  <c r="N73" i="18" s="1"/>
  <c r="N24" i="13" a="1"/>
  <c r="N24" i="13" s="1"/>
  <c r="M53" i="18" a="1"/>
  <c r="M53" i="18" s="1"/>
  <c r="M23" i="13" a="1"/>
  <c r="M23" i="13" s="1"/>
  <c r="I13" i="18" a="1"/>
  <c r="I13" i="18" s="1"/>
  <c r="I21" i="13" a="1"/>
  <c r="I21" i="13" s="1"/>
  <c r="B73" i="18" a="1"/>
  <c r="B73" i="18" s="1"/>
  <c r="B24" i="13" a="1"/>
  <c r="B24" i="13" s="1"/>
  <c r="B31" i="13" s="1"/>
  <c r="K24" i="13" a="1"/>
  <c r="K24" i="13" s="1"/>
  <c r="K73" i="18" a="1"/>
  <c r="K73" i="18" s="1"/>
  <c r="B53" i="18" a="1"/>
  <c r="B53" i="18" s="1"/>
  <c r="B23" i="13" a="1"/>
  <c r="B23" i="13" s="1"/>
  <c r="B30" i="13" s="1"/>
  <c r="S73" i="18" a="1"/>
  <c r="S73" i="18" s="1"/>
  <c r="S24" i="13" a="1"/>
  <c r="S24" i="13" s="1"/>
  <c r="J23" i="13" a="1"/>
  <c r="J23" i="13" s="1"/>
  <c r="J53" i="18" a="1"/>
  <c r="J53" i="18" s="1"/>
  <c r="I22" i="13" a="1"/>
  <c r="I22" i="13" s="1"/>
  <c r="I33" i="18" a="1"/>
  <c r="I33" i="18" s="1"/>
  <c r="S43" i="9"/>
  <c r="T43" i="9"/>
  <c r="B22" i="13" a="1"/>
  <c r="B22" i="13" s="1"/>
  <c r="B29" i="13" s="1"/>
  <c r="B33" i="18" a="1"/>
  <c r="B33" i="18" s="1"/>
  <c r="K8" i="9" a="1"/>
  <c r="K8" i="9" s="1"/>
  <c r="K65" i="18" a="1"/>
  <c r="K65" i="18" s="1"/>
  <c r="K6" i="9" a="1"/>
  <c r="K6" i="9" s="1"/>
  <c r="K25" i="18" a="1"/>
  <c r="K25" i="18" s="1"/>
  <c r="G5" i="18" a="1"/>
  <c r="G5" i="18" s="1"/>
  <c r="G5" i="9" a="1"/>
  <c r="G5" i="9" s="1"/>
  <c r="B31" i="9"/>
  <c r="B43" i="9"/>
  <c r="B27" i="9"/>
  <c r="B46" i="9"/>
  <c r="B11" i="9"/>
  <c r="B30" i="9"/>
  <c r="B47" i="9"/>
  <c r="B28" i="9"/>
  <c r="B44" i="9"/>
  <c r="B29" i="9"/>
  <c r="B45" i="9"/>
  <c r="O45" i="18" a="1"/>
  <c r="O45" i="18" s="1"/>
  <c r="O7" i="9" a="1"/>
  <c r="O7" i="9" s="1"/>
  <c r="M8" i="9" a="1"/>
  <c r="M8" i="9" s="1"/>
  <c r="M65" i="18" a="1"/>
  <c r="M65" i="18" s="1"/>
  <c r="P5" i="18" a="1"/>
  <c r="P5" i="18" s="1"/>
  <c r="P4" i="9" a="1"/>
  <c r="P4" i="9" s="1"/>
  <c r="C65" i="18" a="1"/>
  <c r="C65" i="18" s="1"/>
  <c r="C8" i="9" a="1"/>
  <c r="C8" i="9" s="1"/>
  <c r="C15" i="9" s="1"/>
  <c r="H5" i="18" a="1"/>
  <c r="H5" i="18" s="1"/>
  <c r="H5" i="9" a="1"/>
  <c r="H5" i="9" s="1"/>
  <c r="C25" i="18" a="1"/>
  <c r="C25" i="18" s="1"/>
  <c r="C6" i="9" a="1"/>
  <c r="C6" i="9" s="1"/>
  <c r="C13" i="9" s="1"/>
  <c r="H8" i="9" a="1"/>
  <c r="H8" i="9" s="1"/>
  <c r="H65" i="18" a="1"/>
  <c r="H65" i="18" s="1"/>
  <c r="C27" i="9"/>
  <c r="C11" i="9"/>
  <c r="C43" i="9"/>
  <c r="C47" i="9"/>
  <c r="C31" i="9"/>
  <c r="C46" i="9"/>
  <c r="C45" i="9"/>
  <c r="C44" i="9"/>
  <c r="C30" i="9"/>
  <c r="C29" i="9"/>
  <c r="C28" i="9"/>
  <c r="L45" i="18" a="1"/>
  <c r="L45" i="18" s="1"/>
  <c r="L7" i="9" a="1"/>
  <c r="L7" i="9" s="1"/>
  <c r="M45" i="18" a="1"/>
  <c r="M45" i="18" s="1"/>
  <c r="M7" i="9" a="1"/>
  <c r="M7" i="9" s="1"/>
  <c r="G45" i="18" a="1"/>
  <c r="G45" i="18" s="1"/>
  <c r="G4" i="9" a="1"/>
  <c r="G4" i="9" s="1"/>
  <c r="O5" i="18" a="1"/>
  <c r="O5" i="18" s="1"/>
  <c r="O5" i="9" a="1"/>
  <c r="O5" i="9" s="1"/>
  <c r="S8" i="9" a="1"/>
  <c r="S8" i="9" s="1"/>
  <c r="S65" i="18" a="1"/>
  <c r="S65" i="18" s="1"/>
  <c r="F7" i="9" a="1"/>
  <c r="F7" i="9" s="1"/>
  <c r="F45" i="18" a="1"/>
  <c r="F45" i="18" s="1"/>
  <c r="T5" i="18" a="1"/>
  <c r="T5" i="18" s="1"/>
  <c r="T5" i="9" a="1"/>
  <c r="T5" i="9" s="1"/>
  <c r="K5" i="18" a="1"/>
  <c r="K5" i="18" s="1"/>
  <c r="K5" i="9" a="1"/>
  <c r="K5" i="9" s="1"/>
  <c r="Q25" i="18" a="1"/>
  <c r="Q25" i="18" s="1"/>
  <c r="Q4" i="9" a="1"/>
  <c r="Q4" i="9" s="1"/>
  <c r="R5" i="9" a="1"/>
  <c r="R5" i="9" s="1"/>
  <c r="R5" i="18" a="1"/>
  <c r="R5" i="18" s="1"/>
  <c r="C5" i="9" a="1"/>
  <c r="C5" i="9" s="1"/>
  <c r="C12" i="9" s="1"/>
  <c r="C5" i="18" a="1"/>
  <c r="C5" i="18" s="1"/>
  <c r="F6" i="9" a="1"/>
  <c r="F6" i="9" s="1"/>
  <c r="F25" i="18" a="1"/>
  <c r="F25" i="18" s="1"/>
  <c r="C45" i="18" a="1"/>
  <c r="C45" i="18" s="1"/>
  <c r="C7" i="9" a="1"/>
  <c r="C7" i="9" s="1"/>
  <c r="C14" i="9" s="1"/>
  <c r="I5" i="18" a="1"/>
  <c r="I5" i="18" s="1"/>
  <c r="I5" i="9" a="1"/>
  <c r="I5" i="9" s="1"/>
  <c r="M25" i="18" a="1"/>
  <c r="M25" i="18" s="1"/>
  <c r="M6" i="9" a="1"/>
  <c r="M6" i="9" s="1"/>
  <c r="T6" i="9" a="1"/>
  <c r="T6" i="9" s="1"/>
  <c r="T13" i="9" s="1"/>
  <c r="T25" i="18" a="1"/>
  <c r="T25" i="18" s="1"/>
  <c r="R7" i="9" a="1"/>
  <c r="R7" i="9" s="1"/>
  <c r="R45" i="18" a="1"/>
  <c r="R45" i="18" s="1"/>
  <c r="D5" i="9" a="1"/>
  <c r="D5" i="9" s="1"/>
  <c r="D5" i="18" a="1"/>
  <c r="D5" i="18" s="1"/>
  <c r="J45" i="18" a="1"/>
  <c r="J45" i="18" s="1"/>
  <c r="J7" i="9" a="1"/>
  <c r="J7" i="9" s="1"/>
  <c r="J14" i="9" s="1"/>
  <c r="M5" i="18" a="1"/>
  <c r="M5" i="18" s="1"/>
  <c r="M4" i="9" a="1"/>
  <c r="M4" i="9" s="1"/>
  <c r="R25" i="18" a="1"/>
  <c r="R25" i="18" s="1"/>
  <c r="R4" i="9" a="1"/>
  <c r="R4" i="9" s="1"/>
  <c r="H25" i="18" a="1"/>
  <c r="H25" i="18" s="1"/>
  <c r="H4" i="9" a="1"/>
  <c r="H4" i="9" s="1"/>
  <c r="N5" i="18" a="1"/>
  <c r="N5" i="18" s="1"/>
  <c r="N5" i="9" a="1"/>
  <c r="N5" i="9" s="1"/>
  <c r="B6" i="9" a="1"/>
  <c r="B6" i="9" s="1"/>
  <c r="B13" i="9" s="1"/>
  <c r="B25" i="18" a="1"/>
  <c r="B25" i="18" s="1"/>
  <c r="D25" i="18" a="1"/>
  <c r="D25" i="18" s="1"/>
  <c r="D6" i="9" a="1"/>
  <c r="D6" i="9" s="1"/>
  <c r="P45" i="18" a="1"/>
  <c r="P45" i="18" s="1"/>
  <c r="P7" i="9" a="1"/>
  <c r="P7" i="9" s="1"/>
  <c r="F65" i="18" a="1"/>
  <c r="F65" i="18" s="1"/>
  <c r="F8" i="9" a="1"/>
  <c r="F8" i="9" s="1"/>
  <c r="S25" i="18" a="1"/>
  <c r="S25" i="18" s="1"/>
  <c r="S6" i="9" a="1"/>
  <c r="S6" i="9" s="1"/>
  <c r="B5" i="18" a="1"/>
  <c r="B5" i="18" s="1"/>
  <c r="B5" i="9" a="1"/>
  <c r="B5" i="9" s="1"/>
  <c r="B12" i="9" s="1"/>
  <c r="T45" i="18" a="1"/>
  <c r="T45" i="18" s="1"/>
  <c r="T7" i="9" a="1"/>
  <c r="T7" i="9" s="1"/>
  <c r="T14" i="9" s="1"/>
  <c r="B8" i="9" a="1"/>
  <c r="B8" i="9" s="1"/>
  <c r="B15" i="9" s="1"/>
  <c r="B65" i="18" a="1"/>
  <c r="B65" i="18" s="1"/>
  <c r="O25" i="18" a="1"/>
  <c r="O25" i="18" s="1"/>
  <c r="O4" i="9" a="1"/>
  <c r="O4" i="9" s="1"/>
  <c r="D65" i="18" a="1"/>
  <c r="D65" i="18" s="1"/>
  <c r="D4" i="9" a="1"/>
  <c r="D4" i="9" s="1"/>
  <c r="J65" i="18" a="1"/>
  <c r="J65" i="18" s="1"/>
  <c r="J8" i="9" a="1"/>
  <c r="J8" i="9" s="1"/>
  <c r="J15" i="9" s="1"/>
  <c r="E30" i="9"/>
  <c r="E47" i="9"/>
  <c r="N8" i="9" a="1"/>
  <c r="N8" i="9" s="1"/>
  <c r="N15" i="9" s="1"/>
  <c r="N65" i="18" a="1"/>
  <c r="N65" i="18" s="1"/>
  <c r="N45" i="18" a="1"/>
  <c r="N45" i="18" s="1"/>
  <c r="N7" i="9" a="1"/>
  <c r="N7" i="9" s="1"/>
  <c r="N14" i="9" s="1"/>
  <c r="T8" i="9" a="1"/>
  <c r="T8" i="9" s="1"/>
  <c r="T15" i="9" s="1"/>
  <c r="T65" i="18" a="1"/>
  <c r="T65" i="18" s="1"/>
  <c r="R8" i="9" a="1"/>
  <c r="R8" i="9" s="1"/>
  <c r="R65" i="18" a="1"/>
  <c r="R65" i="18" s="1"/>
  <c r="E5" i="9" a="1"/>
  <c r="E5" i="9" s="1"/>
  <c r="E5" i="18" a="1"/>
  <c r="E5" i="18" s="1"/>
  <c r="I8" i="9" a="1"/>
  <c r="I8" i="9" s="1"/>
  <c r="I65" i="18" a="1"/>
  <c r="I65" i="18" s="1"/>
  <c r="F5" i="9" a="1"/>
  <c r="F5" i="9" s="1"/>
  <c r="F5" i="18" a="1"/>
  <c r="F5" i="18" s="1"/>
  <c r="Q65" i="18" a="1"/>
  <c r="Q65" i="18" s="1"/>
  <c r="Q8" i="9" a="1"/>
  <c r="Q8" i="9" s="1"/>
  <c r="J25" i="18" a="1"/>
  <c r="J25" i="18" s="1"/>
  <c r="J6" i="9" a="1"/>
  <c r="J6" i="9" s="1"/>
  <c r="J13" i="9" s="1"/>
  <c r="L5" i="18" a="1"/>
  <c r="L5" i="18" s="1"/>
  <c r="L5" i="9" a="1"/>
  <c r="L5" i="9" s="1"/>
  <c r="I25" i="18" a="1"/>
  <c r="I25" i="18" s="1"/>
  <c r="I6" i="9" a="1"/>
  <c r="I6" i="9" s="1"/>
  <c r="I13" i="9" s="1"/>
  <c r="P65" i="18" a="1"/>
  <c r="P65" i="18" s="1"/>
  <c r="P8" i="9" a="1"/>
  <c r="P8" i="9" s="1"/>
  <c r="P15" i="9" s="1"/>
  <c r="S5" i="18" a="1"/>
  <c r="S5" i="18" s="1"/>
  <c r="S5" i="9" a="1"/>
  <c r="S5" i="9" s="1"/>
  <c r="P25" i="18" a="1"/>
  <c r="P25" i="18" s="1"/>
  <c r="P6" i="9" a="1"/>
  <c r="P6" i="9" s="1"/>
  <c r="P13" i="9" s="1"/>
  <c r="L65" i="18" a="1"/>
  <c r="L65" i="18" s="1"/>
  <c r="L4" i="9" a="1"/>
  <c r="L4" i="9" s="1"/>
  <c r="G25" i="18" a="1"/>
  <c r="G25" i="18" s="1"/>
  <c r="G6" i="9" a="1"/>
  <c r="G6" i="9" s="1"/>
  <c r="D45" i="18" a="1"/>
  <c r="D45" i="18" s="1"/>
  <c r="D7" i="9" a="1"/>
  <c r="D7" i="9" s="1"/>
  <c r="J5" i="18" a="1"/>
  <c r="J5" i="18" s="1"/>
  <c r="J5" i="9" a="1"/>
  <c r="J5" i="9" s="1"/>
  <c r="N6" i="9" a="1"/>
  <c r="N6" i="9" s="1"/>
  <c r="N13" i="9" s="1"/>
  <c r="N25" i="18" a="1"/>
  <c r="N25" i="18" s="1"/>
  <c r="Q5" i="18" a="1"/>
  <c r="Q5" i="18" s="1"/>
  <c r="Q5" i="9" a="1"/>
  <c r="Q5" i="9" s="1"/>
  <c r="S45" i="18" a="1"/>
  <c r="S45" i="18" s="1"/>
  <c r="S7" i="9" a="1"/>
  <c r="S7" i="9" s="1"/>
  <c r="E25" i="18" a="1"/>
  <c r="E25" i="18" s="1"/>
  <c r="E6" i="9" a="1"/>
  <c r="E6" i="9" s="1"/>
  <c r="E13" i="9" s="1"/>
  <c r="G8" i="9" a="1"/>
  <c r="G8" i="9" s="1"/>
  <c r="G15" i="9" s="1"/>
  <c r="G65" i="18" a="1"/>
  <c r="G65" i="18" s="1"/>
  <c r="L6" i="9" a="1"/>
  <c r="L6" i="9" s="1"/>
  <c r="L13" i="9" s="1"/>
  <c r="L25" i="18" a="1"/>
  <c r="L25" i="18" s="1"/>
  <c r="Q45" i="18" a="1"/>
  <c r="Q45" i="18" s="1"/>
  <c r="Q7" i="9" a="1"/>
  <c r="Q7" i="9" s="1"/>
  <c r="O65" i="18" a="1"/>
  <c r="O65" i="18" s="1"/>
  <c r="O8" i="9" a="1"/>
  <c r="O8" i="9" s="1"/>
  <c r="O15" i="9" s="1"/>
  <c r="H7" i="9" a="1"/>
  <c r="H7" i="9" s="1"/>
  <c r="H14" i="9" s="1"/>
  <c r="H45" i="18" a="1"/>
  <c r="H45" i="18" s="1"/>
  <c r="E8" i="9" a="1"/>
  <c r="E8" i="9" s="1"/>
  <c r="E65" i="18" a="1"/>
  <c r="E65" i="18" s="1"/>
  <c r="K7" i="9" a="1"/>
  <c r="K7" i="9" s="1"/>
  <c r="K45" i="18" a="1"/>
  <c r="K45" i="18" s="1"/>
  <c r="B7" i="9" a="1"/>
  <c r="B7" i="9" s="1"/>
  <c r="B14" i="9" s="1"/>
  <c r="B45" i="18" a="1"/>
  <c r="B45" i="18" s="1"/>
  <c r="I7" i="9" a="1"/>
  <c r="I7" i="9" s="1"/>
  <c r="I45" i="18" a="1"/>
  <c r="I45" i="18" s="1"/>
  <c r="E45" i="18" a="1"/>
  <c r="E45" i="18" s="1"/>
  <c r="E7" i="9" a="1"/>
  <c r="E7" i="9" s="1"/>
  <c r="L20" i="10" a="1"/>
  <c r="L20" i="10" s="1"/>
  <c r="L19" i="18" a="1"/>
  <c r="L19" i="18" s="1"/>
  <c r="L5" i="10" a="1"/>
  <c r="L5" i="10" s="1"/>
  <c r="L12" i="10" s="1"/>
  <c r="B39" i="18" a="1"/>
  <c r="B39" i="18" s="1"/>
  <c r="B6" i="10" a="1"/>
  <c r="B6" i="10" s="1"/>
  <c r="B13" i="10" s="1"/>
  <c r="N39" i="18" a="1"/>
  <c r="N39" i="18" s="1"/>
  <c r="N6" i="10" a="1"/>
  <c r="N6" i="10" s="1"/>
  <c r="M20" i="10" a="1"/>
  <c r="M20" i="10" s="1"/>
  <c r="M19" i="18" a="1"/>
  <c r="M19" i="18" s="1"/>
  <c r="M5" i="10" a="1"/>
  <c r="M5" i="10" s="1"/>
  <c r="M12" i="10" s="1"/>
  <c r="D79" i="18" a="1"/>
  <c r="D79" i="18" s="1"/>
  <c r="D8" i="10" a="1"/>
  <c r="D8" i="10" s="1"/>
  <c r="D15" i="10" s="1"/>
  <c r="K20" i="10" a="1"/>
  <c r="K20" i="10" s="1"/>
  <c r="K19" i="18" a="1"/>
  <c r="K19" i="18" s="1"/>
  <c r="K5" i="10" a="1"/>
  <c r="K5" i="10" s="1"/>
  <c r="K79" i="18" a="1"/>
  <c r="K79" i="18" s="1"/>
  <c r="K8" i="10" a="1"/>
  <c r="K8" i="10" s="1"/>
  <c r="G79" i="18" a="1"/>
  <c r="G79" i="18" s="1"/>
  <c r="G8" i="10" a="1"/>
  <c r="G8" i="10" s="1"/>
  <c r="G15" i="10" s="1"/>
  <c r="J59" i="18" a="1"/>
  <c r="J59" i="18" s="1"/>
  <c r="J7" i="10" a="1"/>
  <c r="J7" i="10" s="1"/>
  <c r="R20" i="10" a="1"/>
  <c r="R20" i="10" s="1"/>
  <c r="R19" i="18" a="1"/>
  <c r="R19" i="18" s="1"/>
  <c r="R5" i="10" a="1"/>
  <c r="R5" i="10" s="1"/>
  <c r="L79" i="18" a="1"/>
  <c r="L79" i="18" s="1"/>
  <c r="L8" i="10" a="1"/>
  <c r="L8" i="10" s="1"/>
  <c r="L15" i="10" s="1"/>
  <c r="P59" i="18" a="1"/>
  <c r="P59" i="18" s="1"/>
  <c r="P7" i="10" a="1"/>
  <c r="P7" i="10" s="1"/>
  <c r="P14" i="10" s="1"/>
  <c r="D59" i="18" a="1"/>
  <c r="D59" i="18" s="1"/>
  <c r="D7" i="10" a="1"/>
  <c r="D7" i="10" s="1"/>
  <c r="D14" i="10" s="1"/>
  <c r="S59" i="18" a="1"/>
  <c r="S59" i="18" s="1"/>
  <c r="S7" i="10" a="1"/>
  <c r="S7" i="10" s="1"/>
  <c r="K39" i="18" a="1"/>
  <c r="K39" i="18" s="1"/>
  <c r="K6" i="10" a="1"/>
  <c r="K6" i="10" s="1"/>
  <c r="P79" i="18" a="1"/>
  <c r="P79" i="18" s="1"/>
  <c r="P8" i="10" a="1"/>
  <c r="P8" i="10" s="1"/>
  <c r="P15" i="10" s="1"/>
  <c r="O79" i="18" a="1"/>
  <c r="O79" i="18" s="1"/>
  <c r="O8" i="10" a="1"/>
  <c r="O8" i="10" s="1"/>
  <c r="O15" i="10" s="1"/>
  <c r="N79" i="18" a="1"/>
  <c r="N79" i="18" s="1"/>
  <c r="N8" i="10" a="1"/>
  <c r="N8" i="10" s="1"/>
  <c r="N15" i="10" s="1"/>
  <c r="J20" i="10" a="1"/>
  <c r="J20" i="10" s="1"/>
  <c r="J19" i="18" a="1"/>
  <c r="J19" i="18" s="1"/>
  <c r="J5" i="10" a="1"/>
  <c r="J5" i="10" s="1"/>
  <c r="T59" i="18" a="1"/>
  <c r="T59" i="18" s="1"/>
  <c r="T7" i="10" a="1"/>
  <c r="T7" i="10" s="1"/>
  <c r="T14" i="10" s="1"/>
  <c r="L39" i="18" a="1"/>
  <c r="L39" i="18" s="1"/>
  <c r="L6" i="10" a="1"/>
  <c r="L6" i="10" s="1"/>
  <c r="L13" i="10" s="1"/>
  <c r="C19" i="18" a="1"/>
  <c r="C19" i="18" s="1"/>
  <c r="C5" i="10" a="1"/>
  <c r="C5" i="10" s="1"/>
  <c r="C12" i="10" s="1"/>
  <c r="R79" i="18" a="1"/>
  <c r="R79" i="18" s="1"/>
  <c r="R8" i="10" a="1"/>
  <c r="R8" i="10" s="1"/>
  <c r="R59" i="18" a="1"/>
  <c r="R59" i="18" s="1"/>
  <c r="R7" i="10" a="1"/>
  <c r="R7" i="10" s="1"/>
  <c r="D20" i="10" a="1"/>
  <c r="D20" i="10" s="1"/>
  <c r="D19" i="18" a="1"/>
  <c r="D19" i="18" s="1"/>
  <c r="D5" i="10" a="1"/>
  <c r="D5" i="10" s="1"/>
  <c r="D12" i="10" s="1"/>
  <c r="G59" i="18" a="1"/>
  <c r="G59" i="18" s="1"/>
  <c r="G7" i="10" a="1"/>
  <c r="G7" i="10" s="1"/>
  <c r="E59" i="18" a="1"/>
  <c r="E59" i="18" s="1"/>
  <c r="E7" i="10" a="1"/>
  <c r="E7" i="10" s="1"/>
  <c r="E14" i="10" s="1"/>
  <c r="I20" i="10" a="1"/>
  <c r="I20" i="10" s="1"/>
  <c r="I19" i="18" a="1"/>
  <c r="I19" i="18" s="1"/>
  <c r="I5" i="10" a="1"/>
  <c r="I5" i="10" s="1"/>
  <c r="C79" i="18" a="1"/>
  <c r="C79" i="18" s="1"/>
  <c r="C8" i="10" a="1"/>
  <c r="C8" i="10" s="1"/>
  <c r="C15" i="10" s="1"/>
  <c r="S20" i="10" a="1"/>
  <c r="S20" i="10" s="1"/>
  <c r="S19" i="18" a="1"/>
  <c r="S19" i="18" s="1"/>
  <c r="S5" i="10" a="1"/>
  <c r="S5" i="10" s="1"/>
  <c r="S12" i="10" s="1"/>
  <c r="M59" i="18" a="1"/>
  <c r="M59" i="18" s="1"/>
  <c r="M7" i="10" a="1"/>
  <c r="M7" i="10" s="1"/>
  <c r="M14" i="10" s="1"/>
  <c r="B19" i="18" a="1"/>
  <c r="B19" i="18" s="1"/>
  <c r="B5" i="10" a="1"/>
  <c r="B5" i="10" s="1"/>
  <c r="B12" i="10" s="1"/>
  <c r="S39" i="18" a="1"/>
  <c r="S39" i="18" s="1"/>
  <c r="S6" i="10" a="1"/>
  <c r="S6" i="10" s="1"/>
  <c r="S13" i="10" s="1"/>
  <c r="M39" i="18" a="1"/>
  <c r="M39" i="18" s="1"/>
  <c r="M6" i="10" a="1"/>
  <c r="M6" i="10" s="1"/>
  <c r="M13" i="10" s="1"/>
  <c r="P20" i="10" a="1"/>
  <c r="P20" i="10" s="1"/>
  <c r="P19" i="18" a="1"/>
  <c r="P19" i="18" s="1"/>
  <c r="P5" i="10" a="1"/>
  <c r="P5" i="10" s="1"/>
  <c r="P12" i="10" s="1"/>
  <c r="R39" i="18" a="1"/>
  <c r="R39" i="18" s="1"/>
  <c r="R6" i="10" a="1"/>
  <c r="R6" i="10" s="1"/>
  <c r="H59" i="18" a="1"/>
  <c r="H59" i="18" s="1"/>
  <c r="H7" i="10" a="1"/>
  <c r="H7" i="10" s="1"/>
  <c r="H14" i="10" s="1"/>
  <c r="F39" i="18" a="1"/>
  <c r="F39" i="18" s="1"/>
  <c r="F6" i="10" a="1"/>
  <c r="F6" i="10" s="1"/>
  <c r="F13" i="10" s="1"/>
  <c r="Q79" i="18" a="1"/>
  <c r="Q79" i="18" s="1"/>
  <c r="Q8" i="10" a="1"/>
  <c r="Q8" i="10" s="1"/>
  <c r="Q15" i="10" s="1"/>
  <c r="F20" i="10" a="1"/>
  <c r="F20" i="10" s="1"/>
  <c r="F28" i="10" s="1"/>
  <c r="F19" i="18" a="1"/>
  <c r="F19" i="18" s="1"/>
  <c r="F5" i="10" a="1"/>
  <c r="F5" i="10" s="1"/>
  <c r="F12" i="10" s="1"/>
  <c r="O39" i="18" a="1"/>
  <c r="O39" i="18" s="1"/>
  <c r="O6" i="10" a="1"/>
  <c r="O6" i="10" s="1"/>
  <c r="O13" i="10" s="1"/>
  <c r="G20" i="10" a="1"/>
  <c r="G20" i="10" s="1"/>
  <c r="G27" i="10" s="1"/>
  <c r="G19" i="18" a="1"/>
  <c r="G19" i="18" s="1"/>
  <c r="G5" i="10" a="1"/>
  <c r="G5" i="10" s="1"/>
  <c r="G12" i="10" s="1"/>
  <c r="Q59" i="18" a="1"/>
  <c r="Q59" i="18" s="1"/>
  <c r="Q7" i="10" a="1"/>
  <c r="Q7" i="10" s="1"/>
  <c r="N20" i="10" a="1"/>
  <c r="N20" i="10" s="1"/>
  <c r="N19" i="18" a="1"/>
  <c r="N19" i="18" s="1"/>
  <c r="N5" i="10" a="1"/>
  <c r="N5" i="10" s="1"/>
  <c r="E39" i="18" a="1"/>
  <c r="E39" i="18" s="1"/>
  <c r="E6" i="10" a="1"/>
  <c r="E6" i="10" s="1"/>
  <c r="E13" i="10" s="1"/>
  <c r="N59" i="18" a="1"/>
  <c r="N59" i="18" s="1"/>
  <c r="N7" i="10" a="1"/>
  <c r="N7" i="10" s="1"/>
  <c r="J39" i="18" a="1"/>
  <c r="J39" i="18" s="1"/>
  <c r="J6" i="10" a="1"/>
  <c r="J6" i="10" s="1"/>
  <c r="O59" i="18" a="1"/>
  <c r="O59" i="18" s="1"/>
  <c r="O7" i="10" a="1"/>
  <c r="O7" i="10" s="1"/>
  <c r="O14" i="10" s="1"/>
  <c r="C11" i="10"/>
  <c r="C27" i="10"/>
  <c r="C31" i="10"/>
  <c r="C29" i="10"/>
  <c r="C30" i="10"/>
  <c r="C28" i="10"/>
  <c r="B59" i="18" a="1"/>
  <c r="B59" i="18" s="1"/>
  <c r="B7" i="10" a="1"/>
  <c r="B7" i="10" s="1"/>
  <c r="B14" i="10" s="1"/>
  <c r="E79" i="18" a="1"/>
  <c r="E79" i="18" s="1"/>
  <c r="E8" i="10" a="1"/>
  <c r="E8" i="10" s="1"/>
  <c r="E15" i="10" s="1"/>
  <c r="I39" i="18" a="1"/>
  <c r="I39" i="18" s="1"/>
  <c r="I6" i="10" a="1"/>
  <c r="I6" i="10" s="1"/>
  <c r="M79" i="18" a="1"/>
  <c r="M79" i="18" s="1"/>
  <c r="M8" i="10" a="1"/>
  <c r="M8" i="10" s="1"/>
  <c r="K59" i="18" a="1"/>
  <c r="K59" i="18" s="1"/>
  <c r="K7" i="10" a="1"/>
  <c r="K7" i="10" s="1"/>
  <c r="D39" i="18" a="1"/>
  <c r="D39" i="18" s="1"/>
  <c r="D6" i="10" a="1"/>
  <c r="D6" i="10" s="1"/>
  <c r="D13" i="10" s="1"/>
  <c r="B11" i="10"/>
  <c r="B27" i="10"/>
  <c r="B29" i="10"/>
  <c r="B28" i="10"/>
  <c r="B30" i="10"/>
  <c r="B31" i="10"/>
  <c r="Q39" i="18" a="1"/>
  <c r="Q39" i="18" s="1"/>
  <c r="Q6" i="10" a="1"/>
  <c r="Q6" i="10" s="1"/>
  <c r="Q13" i="10" s="1"/>
  <c r="I79" i="18" a="1"/>
  <c r="I79" i="18" s="1"/>
  <c r="I8" i="10" a="1"/>
  <c r="I8" i="10" s="1"/>
  <c r="T39" i="18" a="1"/>
  <c r="T39" i="18" s="1"/>
  <c r="T6" i="10" a="1"/>
  <c r="T6" i="10" s="1"/>
  <c r="T13" i="10" s="1"/>
  <c r="F79" i="18" a="1"/>
  <c r="F79" i="18" s="1"/>
  <c r="F8" i="10" a="1"/>
  <c r="F8" i="10" s="1"/>
  <c r="F15" i="10" s="1"/>
  <c r="G39" i="18" a="1"/>
  <c r="G39" i="18" s="1"/>
  <c r="G6" i="10" a="1"/>
  <c r="G6" i="10" s="1"/>
  <c r="G13" i="10" s="1"/>
  <c r="H20" i="10" a="1"/>
  <c r="H20" i="10" s="1"/>
  <c r="H31" i="10" s="1"/>
  <c r="H19" i="18" a="1"/>
  <c r="H19" i="18" s="1"/>
  <c r="H5" i="10" a="1"/>
  <c r="H5" i="10" s="1"/>
  <c r="H12" i="10" s="1"/>
  <c r="L59" i="18" a="1"/>
  <c r="L59" i="18" s="1"/>
  <c r="L7" i="10" a="1"/>
  <c r="L7" i="10" s="1"/>
  <c r="L14" i="10" s="1"/>
  <c r="C59" i="18" a="1"/>
  <c r="C59" i="18" s="1"/>
  <c r="C7" i="10" a="1"/>
  <c r="C7" i="10" s="1"/>
  <c r="C14" i="10" s="1"/>
  <c r="C39" i="18" a="1"/>
  <c r="C39" i="18" s="1"/>
  <c r="C6" i="10" a="1"/>
  <c r="C6" i="10" s="1"/>
  <c r="C13" i="10" s="1"/>
  <c r="E20" i="10" a="1"/>
  <c r="E20" i="10" s="1"/>
  <c r="E19" i="18" a="1"/>
  <c r="E19" i="18" s="1"/>
  <c r="E5" i="10" a="1"/>
  <c r="E5" i="10" s="1"/>
  <c r="E12" i="10" s="1"/>
  <c r="Q20" i="10" a="1"/>
  <c r="Q20" i="10" s="1"/>
  <c r="Q27" i="10" s="1"/>
  <c r="Q19" i="18" a="1"/>
  <c r="Q19" i="18" s="1"/>
  <c r="Q5" i="10" a="1"/>
  <c r="Q5" i="10" s="1"/>
  <c r="Q12" i="10" s="1"/>
  <c r="B79" i="18" a="1"/>
  <c r="B79" i="18" s="1"/>
  <c r="B8" i="10" a="1"/>
  <c r="B8" i="10" s="1"/>
  <c r="B15" i="10" s="1"/>
  <c r="H39" i="18" a="1"/>
  <c r="H39" i="18" s="1"/>
  <c r="H6" i="10" a="1"/>
  <c r="H6" i="10" s="1"/>
  <c r="H13" i="10" s="1"/>
  <c r="S79" i="18" a="1"/>
  <c r="S79" i="18" s="1"/>
  <c r="S8" i="10" a="1"/>
  <c r="S8" i="10" s="1"/>
  <c r="S15" i="10" s="1"/>
  <c r="J79" i="18" a="1"/>
  <c r="J79" i="18" s="1"/>
  <c r="J8" i="10" a="1"/>
  <c r="J8" i="10" s="1"/>
  <c r="J15" i="10" s="1"/>
  <c r="I59" i="18" a="1"/>
  <c r="I59" i="18" s="1"/>
  <c r="I7" i="10" a="1"/>
  <c r="I7" i="10" s="1"/>
  <c r="I14" i="10" s="1"/>
  <c r="T20" i="10" a="1"/>
  <c r="T20" i="10" s="1"/>
  <c r="T19" i="18" a="1"/>
  <c r="T19" i="18" s="1"/>
  <c r="T5" i="10" a="1"/>
  <c r="T5" i="10" s="1"/>
  <c r="T12" i="10" s="1"/>
  <c r="P39" i="18" a="1"/>
  <c r="P39" i="18" s="1"/>
  <c r="P6" i="10" a="1"/>
  <c r="P6" i="10" s="1"/>
  <c r="P13" i="10" s="1"/>
  <c r="H79" i="18" a="1"/>
  <c r="H79" i="18" s="1"/>
  <c r="H8" i="10" a="1"/>
  <c r="H8" i="10" s="1"/>
  <c r="H15" i="10" s="1"/>
  <c r="F59" i="18" a="1"/>
  <c r="F59" i="18" s="1"/>
  <c r="F7" i="10" a="1"/>
  <c r="F7" i="10" s="1"/>
  <c r="F14" i="10" s="1"/>
  <c r="T79" i="18" a="1"/>
  <c r="T79" i="18" s="1"/>
  <c r="T8" i="10" a="1"/>
  <c r="T8" i="10" s="1"/>
  <c r="T15" i="10" s="1"/>
  <c r="O20" i="10" a="1"/>
  <c r="O20" i="10" s="1"/>
  <c r="O27" i="10" s="1"/>
  <c r="O19" i="18" a="1"/>
  <c r="O19" i="18" s="1"/>
  <c r="O5" i="10" a="1"/>
  <c r="O5" i="10" s="1"/>
  <c r="V5" i="10" s="1"/>
  <c r="N30" i="10"/>
  <c r="K43" i="9"/>
  <c r="E15" i="16"/>
  <c r="P29" i="11"/>
  <c r="Q29" i="15"/>
  <c r="Q31" i="15"/>
  <c r="O45" i="9"/>
  <c r="H14" i="14"/>
  <c r="P30" i="15"/>
  <c r="I30" i="12"/>
  <c r="P43" i="9"/>
  <c r="K14" i="10"/>
  <c r="F30" i="10"/>
  <c r="K13" i="12"/>
  <c r="Q27" i="15"/>
  <c r="Q13" i="15"/>
  <c r="K30" i="10"/>
  <c r="P28" i="11"/>
  <c r="G14" i="9"/>
  <c r="E27" i="14"/>
  <c r="T14" i="15"/>
  <c r="S14" i="15"/>
  <c r="G31" i="12"/>
  <c r="G14" i="10"/>
  <c r="K13" i="10"/>
  <c r="G11" i="12"/>
  <c r="M14" i="13"/>
  <c r="M15" i="13"/>
  <c r="I31" i="12"/>
  <c r="L12" i="13"/>
  <c r="O31" i="14"/>
  <c r="E12" i="16"/>
  <c r="E28" i="14"/>
  <c r="R12" i="15"/>
  <c r="M27" i="14"/>
  <c r="E29" i="12"/>
  <c r="G31" i="9"/>
  <c r="P14" i="15"/>
  <c r="M13" i="14"/>
  <c r="S29" i="14"/>
  <c r="G14" i="12"/>
  <c r="P27" i="11"/>
  <c r="T46" i="9"/>
  <c r="N13" i="10"/>
  <c r="R28" i="14"/>
  <c r="Q14" i="11"/>
  <c r="G27" i="11"/>
  <c r="E12" i="14"/>
  <c r="S13" i="11"/>
  <c r="K15" i="16"/>
  <c r="R14" i="15"/>
  <c r="S27" i="10"/>
  <c r="K14" i="16"/>
  <c r="N31" i="9"/>
  <c r="T30" i="12"/>
  <c r="I46" i="9"/>
  <c r="Q12" i="15"/>
  <c r="D15" i="11"/>
  <c r="J29" i="14"/>
  <c r="J45" i="9"/>
  <c r="J46" i="9"/>
  <c r="P28" i="14"/>
  <c r="E15" i="9"/>
  <c r="K12" i="15"/>
  <c r="E14" i="14"/>
  <c r="G29" i="9"/>
  <c r="I27" i="13"/>
  <c r="V8" i="12"/>
  <c r="G7" i="17" s="1"/>
  <c r="R13" i="12"/>
  <c r="Q27" i="13"/>
  <c r="F11" i="12"/>
  <c r="O13" i="12"/>
  <c r="O47" i="9"/>
  <c r="S14" i="12"/>
  <c r="G28" i="12"/>
  <c r="H15" i="16"/>
  <c r="G15" i="12"/>
  <c r="E14" i="13"/>
  <c r="M30" i="9"/>
  <c r="O31" i="11"/>
  <c r="H12" i="9"/>
  <c r="E44" i="9"/>
  <c r="L28" i="11"/>
  <c r="N12" i="12"/>
  <c r="R12" i="12"/>
  <c r="P28" i="9"/>
  <c r="I28" i="12"/>
  <c r="G28" i="9"/>
  <c r="J12" i="12"/>
  <c r="Q12" i="9"/>
  <c r="O12" i="12"/>
  <c r="I28" i="9"/>
  <c r="K28" i="9"/>
  <c r="G12" i="9"/>
  <c r="N28" i="9"/>
  <c r="T12" i="11"/>
  <c r="R27" i="15"/>
  <c r="F13" i="11"/>
  <c r="G12" i="12"/>
  <c r="I12" i="12"/>
  <c r="J12" i="11"/>
  <c r="E12" i="12"/>
  <c r="Q44" i="9"/>
  <c r="O44" i="9"/>
  <c r="F28" i="11"/>
  <c r="S31" i="15"/>
  <c r="J12" i="9"/>
  <c r="G46" i="9"/>
  <c r="N13" i="13"/>
  <c r="E45" i="9"/>
  <c r="Q28" i="9"/>
  <c r="I44" i="9"/>
  <c r="G44" i="9"/>
  <c r="M12" i="11"/>
  <c r="N12" i="9"/>
  <c r="T12" i="12"/>
  <c r="M12" i="9"/>
  <c r="L12" i="11"/>
  <c r="G27" i="9"/>
  <c r="I13" i="16"/>
  <c r="S12" i="11"/>
  <c r="P12" i="12"/>
  <c r="T12" i="9"/>
  <c r="M28" i="11"/>
  <c r="L12" i="9"/>
  <c r="S12" i="12"/>
  <c r="E15" i="13"/>
  <c r="H27" i="11"/>
  <c r="F30" i="14"/>
  <c r="H31" i="12"/>
  <c r="N28" i="12"/>
  <c r="L13" i="13"/>
  <c r="K15" i="14"/>
  <c r="K30" i="15"/>
  <c r="V20" i="14"/>
  <c r="L3" i="17" s="1"/>
  <c r="H27" i="15"/>
  <c r="R15" i="10"/>
  <c r="H28" i="15"/>
  <c r="I13" i="10"/>
  <c r="Q15" i="12"/>
  <c r="E12" i="13"/>
  <c r="Q30" i="12"/>
  <c r="K28" i="15"/>
  <c r="M27" i="11"/>
  <c r="F14" i="11"/>
  <c r="K15" i="10"/>
  <c r="Q27" i="12"/>
  <c r="L29" i="11"/>
  <c r="K27" i="14"/>
  <c r="S15" i="15"/>
  <c r="M28" i="9"/>
  <c r="F27" i="10"/>
  <c r="F31" i="10"/>
  <c r="E13" i="13"/>
  <c r="I27" i="10"/>
  <c r="R27" i="10"/>
  <c r="P15" i="16"/>
  <c r="T28" i="11"/>
  <c r="K14" i="14"/>
  <c r="S15" i="14"/>
  <c r="M14" i="11"/>
  <c r="E14" i="9"/>
  <c r="R12" i="16"/>
  <c r="S12" i="14"/>
  <c r="K12" i="14"/>
  <c r="L15" i="13"/>
  <c r="G12" i="14"/>
  <c r="K13" i="15"/>
  <c r="K12" i="10"/>
  <c r="K27" i="10"/>
  <c r="P29" i="10"/>
  <c r="F27" i="12"/>
  <c r="R13" i="11"/>
  <c r="G29" i="15"/>
  <c r="F29" i="12"/>
  <c r="M31" i="10"/>
  <c r="S29" i="12"/>
  <c r="V24" i="9"/>
  <c r="C7" i="17" s="1"/>
  <c r="G15" i="16"/>
  <c r="H15" i="15"/>
  <c r="S14" i="10"/>
  <c r="N13" i="11"/>
  <c r="D14" i="12"/>
  <c r="J29" i="15"/>
  <c r="J31" i="15"/>
  <c r="R31" i="10"/>
  <c r="T29" i="11"/>
  <c r="V5" i="13"/>
  <c r="I4" i="17" s="1"/>
  <c r="M29" i="12"/>
  <c r="N12" i="14"/>
  <c r="N15" i="14"/>
  <c r="T12" i="13"/>
  <c r="T15" i="13"/>
  <c r="V21" i="12"/>
  <c r="H4" i="17" s="1"/>
  <c r="R29" i="11"/>
  <c r="R46" i="9"/>
  <c r="Q31" i="14"/>
  <c r="R12" i="11"/>
  <c r="S14" i="16"/>
  <c r="Q14" i="12"/>
  <c r="G15" i="14"/>
  <c r="F31" i="11"/>
  <c r="M14" i="14"/>
  <c r="D31" i="15"/>
  <c r="V24" i="15"/>
  <c r="N7" i="17" s="1"/>
  <c r="P31" i="12"/>
  <c r="V38" i="9"/>
  <c r="AC24" i="9" s="1"/>
  <c r="N47" i="9"/>
  <c r="S46" i="9"/>
  <c r="J13" i="13"/>
  <c r="R29" i="9"/>
  <c r="R12" i="9"/>
  <c r="N46" i="9"/>
  <c r="J15" i="16"/>
  <c r="N31" i="12"/>
  <c r="O15" i="14"/>
  <c r="Q13" i="11"/>
  <c r="I43" i="9"/>
  <c r="P44" i="9"/>
  <c r="M31" i="15"/>
  <c r="K27" i="9"/>
  <c r="L29" i="12"/>
  <c r="K30" i="11"/>
  <c r="L14" i="13"/>
  <c r="J13" i="10"/>
  <c r="G13" i="9"/>
  <c r="K15" i="15"/>
  <c r="J29" i="10"/>
  <c r="V20" i="12"/>
  <c r="H3" i="17" s="1"/>
  <c r="V7" i="14"/>
  <c r="K6" i="17" s="1"/>
  <c r="M13" i="13"/>
  <c r="O29" i="11"/>
  <c r="K31" i="11"/>
  <c r="R15" i="11"/>
  <c r="R27" i="9"/>
  <c r="O27" i="11"/>
  <c r="R30" i="14"/>
  <c r="H31" i="13"/>
  <c r="P46" i="9"/>
  <c r="P29" i="9"/>
  <c r="F29" i="10"/>
  <c r="P27" i="9"/>
  <c r="F31" i="15"/>
  <c r="Q30" i="11"/>
  <c r="R14" i="11"/>
  <c r="V8" i="11"/>
  <c r="AE22" i="11" s="1"/>
  <c r="J31" i="10"/>
  <c r="P29" i="12"/>
  <c r="S45" i="9"/>
  <c r="T29" i="15"/>
  <c r="V6" i="11"/>
  <c r="AC22" i="11" s="1"/>
  <c r="T30" i="14"/>
  <c r="G29" i="14"/>
  <c r="R13" i="14"/>
  <c r="P30" i="10"/>
  <c r="P47" i="9"/>
  <c r="P14" i="9"/>
  <c r="I12" i="11"/>
  <c r="P27" i="10"/>
  <c r="P12" i="9"/>
  <c r="G11" i="9"/>
  <c r="F43" i="9"/>
  <c r="E27" i="11"/>
  <c r="H28" i="11"/>
  <c r="D14" i="16"/>
  <c r="V7" i="16"/>
  <c r="H14" i="11"/>
  <c r="V36" i="9"/>
  <c r="D12" i="11"/>
  <c r="V5" i="11"/>
  <c r="D11" i="14"/>
  <c r="V4" i="14"/>
  <c r="J14" i="16"/>
  <c r="J11" i="16"/>
  <c r="N13" i="16"/>
  <c r="T44" i="9"/>
  <c r="K14" i="12"/>
  <c r="R30" i="11"/>
  <c r="D13" i="14"/>
  <c r="V20" i="11"/>
  <c r="Q28" i="13"/>
  <c r="S28" i="14"/>
  <c r="N27" i="9"/>
  <c r="N29" i="9"/>
  <c r="R44" i="9"/>
  <c r="N30" i="15"/>
  <c r="K28" i="11"/>
  <c r="D29" i="12"/>
  <c r="T28" i="15"/>
  <c r="L28" i="10"/>
  <c r="J28" i="9"/>
  <c r="V24" i="14"/>
  <c r="D31" i="14"/>
  <c r="S28" i="12"/>
  <c r="E31" i="14"/>
  <c r="V8" i="13"/>
  <c r="D15" i="13"/>
  <c r="K44" i="9"/>
  <c r="N29" i="11"/>
  <c r="M29" i="14"/>
  <c r="H30" i="12"/>
  <c r="N14" i="13"/>
  <c r="D13" i="11"/>
  <c r="M15" i="10"/>
  <c r="R29" i="10"/>
  <c r="J12" i="16"/>
  <c r="N14" i="10"/>
  <c r="H27" i="12"/>
  <c r="Q14" i="13"/>
  <c r="R14" i="9"/>
  <c r="F28" i="12"/>
  <c r="H11" i="11"/>
  <c r="L13" i="14"/>
  <c r="D28" i="11"/>
  <c r="V21" i="11"/>
  <c r="J31" i="11"/>
  <c r="T30" i="9"/>
  <c r="T28" i="9"/>
  <c r="T27" i="9"/>
  <c r="T29" i="9"/>
  <c r="T13" i="16"/>
  <c r="O29" i="9"/>
  <c r="N13" i="15"/>
  <c r="F12" i="12"/>
  <c r="H29" i="11"/>
  <c r="L29" i="14"/>
  <c r="D27" i="11"/>
  <c r="T15" i="16"/>
  <c r="M14" i="15"/>
  <c r="S12" i="9"/>
  <c r="H12" i="15"/>
  <c r="M45" i="9"/>
  <c r="H30" i="11"/>
  <c r="O28" i="11"/>
  <c r="D27" i="15"/>
  <c r="V20" i="15"/>
  <c r="D44" i="9"/>
  <c r="V37" i="9"/>
  <c r="D12" i="16"/>
  <c r="V5" i="16"/>
  <c r="R45" i="9"/>
  <c r="F31" i="12"/>
  <c r="M27" i="9"/>
  <c r="M11" i="9"/>
  <c r="J29" i="9"/>
  <c r="J30" i="9"/>
  <c r="J27" i="9"/>
  <c r="R31" i="11"/>
  <c r="R28" i="10"/>
  <c r="V22" i="12"/>
  <c r="S13" i="16"/>
  <c r="O28" i="15"/>
  <c r="R14" i="10"/>
  <c r="S31" i="12"/>
  <c r="J47" i="9"/>
  <c r="N12" i="15"/>
  <c r="S29" i="9"/>
  <c r="L30" i="11"/>
  <c r="N15" i="15"/>
  <c r="G28" i="15"/>
  <c r="J15" i="15"/>
  <c r="G30" i="12"/>
  <c r="S14" i="9"/>
  <c r="F14" i="9"/>
  <c r="F13" i="9"/>
  <c r="K15" i="12"/>
  <c r="G14" i="16"/>
  <c r="N15" i="16"/>
  <c r="F12" i="9"/>
  <c r="L12" i="14"/>
  <c r="F30" i="12"/>
  <c r="S30" i="11"/>
  <c r="N14" i="15"/>
  <c r="N14" i="16"/>
  <c r="D15" i="15"/>
  <c r="V8" i="15"/>
  <c r="D29" i="14"/>
  <c r="V22" i="14"/>
  <c r="T30" i="10"/>
  <c r="V22" i="10"/>
  <c r="F15" i="12"/>
  <c r="I31" i="10"/>
  <c r="N27" i="10"/>
  <c r="L30" i="9"/>
  <c r="L28" i="9"/>
  <c r="L27" i="9"/>
  <c r="V6" i="16"/>
  <c r="D13" i="16"/>
  <c r="J30" i="15"/>
  <c r="K47" i="9"/>
  <c r="R28" i="11"/>
  <c r="T12" i="16"/>
  <c r="J13" i="15"/>
  <c r="D14" i="9"/>
  <c r="V7" i="9"/>
  <c r="N14" i="11"/>
  <c r="F13" i="12"/>
  <c r="Q31" i="10"/>
  <c r="N12" i="11"/>
  <c r="H28" i="12"/>
  <c r="N31" i="15"/>
  <c r="H14" i="12"/>
  <c r="E12" i="11"/>
  <c r="M27" i="10"/>
  <c r="H12" i="12"/>
  <c r="T45" i="9"/>
  <c r="E28" i="11"/>
  <c r="R13" i="9"/>
  <c r="N28" i="10"/>
  <c r="M15" i="9"/>
  <c r="G13" i="16"/>
  <c r="I14" i="12"/>
  <c r="S13" i="14"/>
  <c r="M15" i="15"/>
  <c r="H14" i="16"/>
  <c r="V21" i="10"/>
  <c r="S28" i="9"/>
  <c r="S27" i="9"/>
  <c r="S31" i="9"/>
  <c r="V22" i="9"/>
  <c r="E28" i="15"/>
  <c r="J14" i="15"/>
  <c r="F45" i="9"/>
  <c r="M46" i="9"/>
  <c r="D31" i="12"/>
  <c r="V4" i="9"/>
  <c r="E29" i="9"/>
  <c r="L11" i="14"/>
  <c r="V23" i="9"/>
  <c r="D30" i="9"/>
  <c r="D11" i="11"/>
  <c r="V4" i="11"/>
  <c r="V7" i="15"/>
  <c r="D14" i="15"/>
  <c r="M30" i="15"/>
  <c r="H14" i="15"/>
  <c r="N12" i="16"/>
  <c r="V23" i="12"/>
  <c r="D30" i="12"/>
  <c r="K29" i="12"/>
  <c r="K27" i="12"/>
  <c r="F47" i="9"/>
  <c r="O15" i="15"/>
  <c r="H31" i="15"/>
  <c r="E30" i="15"/>
  <c r="V6" i="9"/>
  <c r="D12" i="12"/>
  <c r="G45" i="9"/>
  <c r="M12" i="13"/>
  <c r="L27" i="14"/>
  <c r="E14" i="11"/>
  <c r="R30" i="9"/>
  <c r="I30" i="10"/>
  <c r="Q46" i="9"/>
  <c r="I29" i="10"/>
  <c r="I15" i="10"/>
  <c r="R30" i="10"/>
  <c r="F44" i="9"/>
  <c r="F46" i="9"/>
  <c r="K30" i="9"/>
  <c r="P30" i="13"/>
  <c r="J13" i="12"/>
  <c r="I11" i="9"/>
  <c r="I15" i="9"/>
  <c r="F28" i="14"/>
  <c r="I12" i="10"/>
  <c r="K13" i="13"/>
  <c r="N44" i="9"/>
  <c r="P28" i="12"/>
  <c r="M47" i="9"/>
  <c r="O15" i="12"/>
  <c r="J27" i="10"/>
  <c r="R13" i="10"/>
  <c r="L31" i="11"/>
  <c r="F29" i="9"/>
  <c r="F30" i="9"/>
  <c r="F27" i="9"/>
  <c r="K31" i="9"/>
  <c r="I15" i="11"/>
  <c r="T14" i="16"/>
  <c r="N15" i="13"/>
  <c r="E29" i="14"/>
  <c r="T30" i="11"/>
  <c r="M15" i="11"/>
  <c r="D31" i="11"/>
  <c r="M12" i="12"/>
  <c r="V24" i="12"/>
  <c r="J14" i="13"/>
  <c r="L29" i="9"/>
  <c r="D11" i="15"/>
  <c r="V4" i="15"/>
  <c r="V13" i="15" s="1"/>
  <c r="E30" i="11"/>
  <c r="R12" i="10"/>
  <c r="D30" i="15"/>
  <c r="F29" i="15"/>
  <c r="J29" i="11"/>
  <c r="N28" i="15"/>
  <c r="E31" i="11"/>
  <c r="Q14" i="10"/>
  <c r="R15" i="9"/>
  <c r="R11" i="9"/>
  <c r="F31" i="14"/>
  <c r="V8" i="16"/>
  <c r="V5" i="12"/>
  <c r="K46" i="9"/>
  <c r="N30" i="12"/>
  <c r="J13" i="14"/>
  <c r="H13" i="15"/>
  <c r="M12" i="15"/>
  <c r="V6" i="12"/>
  <c r="E31" i="15"/>
  <c r="D28" i="14"/>
  <c r="V21" i="14"/>
  <c r="L30" i="12"/>
  <c r="S13" i="9"/>
  <c r="V8" i="14"/>
  <c r="D15" i="14"/>
  <c r="S15" i="16"/>
  <c r="H29" i="15"/>
  <c r="O12" i="14"/>
  <c r="O14" i="16"/>
  <c r="O31" i="12"/>
  <c r="K31" i="14"/>
  <c r="N29" i="15"/>
  <c r="Q28" i="15"/>
  <c r="M28" i="15"/>
  <c r="D31" i="13"/>
  <c r="N45" i="9"/>
  <c r="J44" i="9"/>
  <c r="T29" i="14"/>
  <c r="L31" i="12"/>
  <c r="I30" i="9"/>
  <c r="I27" i="9"/>
  <c r="J28" i="11"/>
  <c r="F30" i="15"/>
  <c r="V7" i="13"/>
  <c r="H15" i="11"/>
  <c r="Q15" i="11"/>
  <c r="V24" i="11"/>
  <c r="H12" i="11"/>
  <c r="H29" i="12"/>
  <c r="M13" i="9"/>
  <c r="S30" i="9"/>
  <c r="V4" i="10"/>
  <c r="M44" i="9"/>
  <c r="M13" i="15"/>
  <c r="H13" i="11"/>
  <c r="D12" i="15"/>
  <c r="V5" i="15"/>
  <c r="X6" i="15" s="1"/>
  <c r="Q28" i="10"/>
  <c r="L15" i="12"/>
  <c r="L11" i="12"/>
  <c r="D47" i="9"/>
  <c r="V40" i="9"/>
  <c r="K12" i="13"/>
  <c r="L31" i="14"/>
  <c r="V23" i="15"/>
  <c r="K45" i="9"/>
  <c r="N27" i="15"/>
  <c r="L12" i="12"/>
  <c r="D14" i="11"/>
  <c r="V7" i="11"/>
  <c r="I28" i="10"/>
  <c r="V5" i="14"/>
  <c r="K11" i="9"/>
  <c r="K13" i="9"/>
  <c r="K12" i="9"/>
  <c r="J28" i="10"/>
  <c r="Q14" i="14"/>
  <c r="P13" i="16"/>
  <c r="K14" i="13"/>
  <c r="T31" i="13"/>
  <c r="J14" i="10"/>
  <c r="D30" i="14"/>
  <c r="V23" i="14"/>
  <c r="N29" i="10"/>
  <c r="Q45" i="9"/>
  <c r="J12" i="14"/>
  <c r="V22" i="15"/>
  <c r="D29" i="15"/>
  <c r="K28" i="12"/>
  <c r="I12" i="9"/>
  <c r="Q28" i="12"/>
  <c r="O15" i="11"/>
  <c r="O30" i="14"/>
  <c r="Q12" i="12"/>
  <c r="J14" i="14"/>
  <c r="T31" i="15"/>
  <c r="K28" i="14"/>
  <c r="H30" i="13"/>
  <c r="S29" i="11"/>
  <c r="G30" i="10"/>
  <c r="G28" i="11"/>
  <c r="J12" i="15"/>
  <c r="Q47" i="9"/>
  <c r="F15" i="9"/>
  <c r="H11" i="14"/>
  <c r="Q31" i="11"/>
  <c r="S28" i="15"/>
  <c r="M29" i="11"/>
  <c r="K13" i="14"/>
  <c r="K30" i="14"/>
  <c r="K29" i="11"/>
  <c r="K29" i="9"/>
  <c r="I14" i="9"/>
  <c r="I31" i="9"/>
  <c r="E31" i="9"/>
  <c r="E27" i="9"/>
  <c r="M5" i="17"/>
  <c r="AC22" i="15"/>
  <c r="V23" i="11"/>
  <c r="D30" i="11"/>
  <c r="J28" i="14"/>
  <c r="F28" i="15"/>
  <c r="D29" i="11"/>
  <c r="V8" i="9"/>
  <c r="D15" i="9"/>
  <c r="O30" i="9"/>
  <c r="D28" i="15"/>
  <c r="V21" i="15"/>
  <c r="D12" i="14"/>
  <c r="S30" i="15"/>
  <c r="S47" i="9"/>
  <c r="Q28" i="14"/>
  <c r="L14" i="12"/>
  <c r="N27" i="11"/>
  <c r="L28" i="14"/>
  <c r="J27" i="14"/>
  <c r="M29" i="15"/>
  <c r="T47" i="9"/>
  <c r="P27" i="13"/>
  <c r="T31" i="11"/>
  <c r="T28" i="10"/>
  <c r="S15" i="9"/>
  <c r="Q15" i="14"/>
  <c r="E12" i="9"/>
  <c r="V5" i="9"/>
  <c r="K15" i="13"/>
  <c r="V21" i="9"/>
  <c r="D28" i="9"/>
  <c r="N31" i="10"/>
  <c r="S44" i="9"/>
  <c r="O29" i="15"/>
  <c r="K14" i="9"/>
  <c r="S28" i="11"/>
  <c r="N30" i="11"/>
  <c r="G12" i="16"/>
  <c r="J15" i="14"/>
  <c r="E15" i="11"/>
  <c r="V4" i="13"/>
  <c r="R31" i="14"/>
  <c r="O12" i="16"/>
  <c r="O27" i="14"/>
  <c r="N31" i="11"/>
  <c r="E28" i="9"/>
  <c r="O14" i="14"/>
  <c r="H30" i="15"/>
  <c r="V4" i="16"/>
  <c r="E14" i="16"/>
  <c r="K31" i="12"/>
  <c r="J31" i="14"/>
  <c r="F14" i="12"/>
  <c r="I47" i="9"/>
  <c r="R15" i="14"/>
  <c r="R11" i="14"/>
  <c r="Q28" i="11"/>
  <c r="I29" i="15"/>
  <c r="T29" i="12"/>
  <c r="T31" i="9"/>
  <c r="E29" i="11"/>
  <c r="L14" i="14"/>
  <c r="D46" i="9"/>
  <c r="V39" i="9"/>
  <c r="D27" i="13"/>
  <c r="H31" i="11"/>
  <c r="M27" i="15"/>
  <c r="O28" i="9"/>
  <c r="V23" i="10"/>
  <c r="D30" i="10"/>
  <c r="F29" i="14"/>
  <c r="V22" i="11"/>
  <c r="J30" i="14"/>
  <c r="F31" i="9"/>
  <c r="P14" i="16"/>
  <c r="P30" i="12"/>
  <c r="H15" i="12"/>
  <c r="L27" i="12"/>
  <c r="S31" i="14"/>
  <c r="O13" i="15"/>
  <c r="J12" i="10"/>
  <c r="F28" i="9"/>
  <c r="D13" i="13"/>
  <c r="V6" i="13"/>
  <c r="D11" i="12"/>
  <c r="V4" i="12"/>
  <c r="V24" i="10"/>
  <c r="Q30" i="14"/>
  <c r="V6" i="14"/>
  <c r="L15" i="14"/>
  <c r="S30" i="14"/>
  <c r="H13" i="12"/>
  <c r="R28" i="9"/>
  <c r="E13" i="11"/>
  <c r="Q12" i="11"/>
  <c r="J30" i="11"/>
  <c r="R47" i="9"/>
  <c r="L30" i="14"/>
  <c r="M27" i="12"/>
  <c r="R27" i="11"/>
  <c r="Q29" i="11"/>
  <c r="V20" i="9"/>
  <c r="D29" i="9"/>
  <c r="D27" i="9"/>
  <c r="N12" i="10"/>
  <c r="K15" i="9"/>
  <c r="J15" i="13"/>
  <c r="P27" i="14"/>
  <c r="Q27" i="14"/>
  <c r="L31" i="9"/>
  <c r="J30" i="10"/>
  <c r="I27" i="12"/>
  <c r="P12" i="13"/>
  <c r="K12" i="12"/>
  <c r="G27" i="14"/>
  <c r="E46" i="9"/>
  <c r="Q12" i="14"/>
  <c r="H12" i="16"/>
  <c r="L13" i="12"/>
  <c r="F12" i="11"/>
  <c r="O31" i="9"/>
  <c r="G28" i="10" l="1"/>
  <c r="G29" i="10"/>
  <c r="G31" i="10"/>
  <c r="Q14" i="9"/>
  <c r="Q30" i="10"/>
  <c r="Q15" i="9"/>
  <c r="E27" i="12"/>
  <c r="E31" i="12"/>
  <c r="M13" i="12"/>
  <c r="P27" i="12"/>
  <c r="P11" i="12"/>
  <c r="S27" i="12"/>
  <c r="S30" i="12"/>
  <c r="S11" i="12"/>
  <c r="M30" i="12"/>
  <c r="M28" i="12"/>
  <c r="M11" i="12"/>
  <c r="M31" i="12"/>
  <c r="M14" i="12"/>
  <c r="M15" i="12"/>
  <c r="P13" i="12"/>
  <c r="V7" i="10"/>
  <c r="Q29" i="10"/>
  <c r="H27" i="10"/>
  <c r="V6" i="10"/>
  <c r="P5" i="17" s="1"/>
  <c r="G47" i="9"/>
  <c r="G30" i="9"/>
  <c r="G43" i="9"/>
  <c r="P45" i="9"/>
  <c r="P31" i="9"/>
  <c r="P30" i="9"/>
  <c r="P11" i="9"/>
  <c r="L43" i="9"/>
  <c r="L44" i="9"/>
  <c r="L46" i="9"/>
  <c r="L15" i="9"/>
  <c r="L11" i="9"/>
  <c r="L47" i="9"/>
  <c r="L45" i="9"/>
  <c r="H27" i="9"/>
  <c r="H30" i="9"/>
  <c r="H29" i="9"/>
  <c r="H31" i="9"/>
  <c r="H45" i="9"/>
  <c r="H11" i="9"/>
  <c r="H13" i="9"/>
  <c r="H43" i="9"/>
  <c r="H47" i="9"/>
  <c r="H44" i="9"/>
  <c r="H28" i="9"/>
  <c r="H46" i="9"/>
  <c r="M14" i="9"/>
  <c r="H15" i="9"/>
  <c r="D12" i="9"/>
  <c r="D43" i="9"/>
  <c r="D11" i="9"/>
  <c r="D31" i="9"/>
  <c r="D45" i="9"/>
  <c r="D13" i="9"/>
  <c r="R43" i="9"/>
  <c r="R31" i="9"/>
  <c r="Q27" i="9"/>
  <c r="Q13" i="9"/>
  <c r="Q31" i="9"/>
  <c r="Q30" i="9"/>
  <c r="Q43" i="9"/>
  <c r="Q11" i="9"/>
  <c r="Q29" i="9"/>
  <c r="L14" i="9"/>
  <c r="O14" i="9"/>
  <c r="O27" i="9"/>
  <c r="O13" i="9"/>
  <c r="O46" i="9"/>
  <c r="O43" i="9"/>
  <c r="O11" i="9"/>
  <c r="M31" i="9"/>
  <c r="M43" i="9"/>
  <c r="M29" i="9"/>
  <c r="O12" i="9"/>
  <c r="V20" i="10"/>
  <c r="V27" i="10" s="1"/>
  <c r="O29" i="10"/>
  <c r="V8" i="10"/>
  <c r="AE22" i="10" s="1"/>
  <c r="O30" i="10"/>
  <c r="T29" i="10"/>
  <c r="T27" i="10"/>
  <c r="T31" i="10"/>
  <c r="E27" i="10"/>
  <c r="E31" i="10"/>
  <c r="E28" i="10"/>
  <c r="E30" i="10"/>
  <c r="E29" i="10"/>
  <c r="M30" i="10"/>
  <c r="M28" i="10"/>
  <c r="M29" i="10"/>
  <c r="O28" i="10"/>
  <c r="H28" i="10"/>
  <c r="H29" i="10"/>
  <c r="H30" i="10"/>
  <c r="D31" i="10"/>
  <c r="D28" i="10"/>
  <c r="D27" i="10"/>
  <c r="D29" i="10"/>
  <c r="P31" i="10"/>
  <c r="P28" i="10"/>
  <c r="K31" i="10"/>
  <c r="K29" i="10"/>
  <c r="K28" i="10"/>
  <c r="V15" i="12"/>
  <c r="O31" i="10"/>
  <c r="O12" i="10"/>
  <c r="S28" i="10"/>
  <c r="S30" i="10"/>
  <c r="S31" i="10"/>
  <c r="S29" i="10"/>
  <c r="L29" i="10"/>
  <c r="L30" i="10"/>
  <c r="L31" i="10"/>
  <c r="L27" i="10"/>
  <c r="AE22" i="12"/>
  <c r="V27" i="12"/>
  <c r="E7" i="17"/>
  <c r="V13" i="11"/>
  <c r="V14" i="14"/>
  <c r="G13" i="12"/>
  <c r="G29" i="12"/>
  <c r="G27" i="12"/>
  <c r="V7" i="12"/>
  <c r="AD22" i="12" s="1"/>
  <c r="V28" i="12"/>
  <c r="AB22" i="13"/>
  <c r="O11" i="12"/>
  <c r="O27" i="12"/>
  <c r="O29" i="12"/>
  <c r="X8" i="11"/>
  <c r="P11" i="16"/>
  <c r="P12" i="16"/>
  <c r="O28" i="12"/>
  <c r="O30" i="12"/>
  <c r="AB23" i="12"/>
  <c r="X5" i="13"/>
  <c r="O14" i="12"/>
  <c r="D5" i="17"/>
  <c r="V15" i="11"/>
  <c r="X38" i="9"/>
  <c r="X20" i="12"/>
  <c r="AA23" i="12"/>
  <c r="AD22" i="14"/>
  <c r="V27" i="14"/>
  <c r="V45" i="9"/>
  <c r="AA23" i="14"/>
  <c r="X20" i="14"/>
  <c r="E5" i="17"/>
  <c r="AE23" i="9"/>
  <c r="V31" i="9"/>
  <c r="X24" i="9"/>
  <c r="X21" i="12"/>
  <c r="AE23" i="15"/>
  <c r="X6" i="11"/>
  <c r="V31" i="15"/>
  <c r="V12" i="13"/>
  <c r="F4" i="17"/>
  <c r="V28" i="11"/>
  <c r="AB23" i="11"/>
  <c r="X21" i="11"/>
  <c r="AC22" i="10"/>
  <c r="X6" i="10"/>
  <c r="V13" i="10"/>
  <c r="P4" i="17"/>
  <c r="AB22" i="10"/>
  <c r="X5" i="10"/>
  <c r="V12" i="10"/>
  <c r="N4" i="17"/>
  <c r="X21" i="15"/>
  <c r="V28" i="15"/>
  <c r="AB23" i="15"/>
  <c r="AB22" i="14"/>
  <c r="K4" i="17"/>
  <c r="X5" i="14"/>
  <c r="V12" i="14"/>
  <c r="K7" i="17"/>
  <c r="K14" i="17" s="1"/>
  <c r="AE22" i="14"/>
  <c r="X8" i="14"/>
  <c r="V15" i="14"/>
  <c r="O7" i="17"/>
  <c r="X8" i="16"/>
  <c r="V15" i="16"/>
  <c r="AE22" i="16"/>
  <c r="H7" i="17"/>
  <c r="H17" i="17" s="1"/>
  <c r="X11" i="17" s="1"/>
  <c r="X24" i="12"/>
  <c r="V31" i="12"/>
  <c r="AE23" i="12"/>
  <c r="V29" i="9"/>
  <c r="C5" i="17"/>
  <c r="AC23" i="9"/>
  <c r="X22" i="9"/>
  <c r="F3" i="17"/>
  <c r="AA23" i="11"/>
  <c r="V27" i="11"/>
  <c r="X20" i="11"/>
  <c r="K5" i="17"/>
  <c r="K13" i="17" s="1"/>
  <c r="X6" i="14"/>
  <c r="V13" i="14"/>
  <c r="AC22" i="14"/>
  <c r="V28" i="9"/>
  <c r="C4" i="17"/>
  <c r="AB23" i="9"/>
  <c r="X21" i="9"/>
  <c r="L6" i="17"/>
  <c r="X23" i="14"/>
  <c r="V30" i="14"/>
  <c r="AD23" i="14"/>
  <c r="P3" i="17"/>
  <c r="AA22" i="10"/>
  <c r="X4" i="10"/>
  <c r="V11" i="10"/>
  <c r="M6" i="17"/>
  <c r="AD22" i="15"/>
  <c r="V14" i="15"/>
  <c r="X7" i="15"/>
  <c r="B3" i="17"/>
  <c r="AA22" i="9"/>
  <c r="V11" i="9"/>
  <c r="X4" i="9"/>
  <c r="B6" i="17"/>
  <c r="AD22" i="9"/>
  <c r="X7" i="9"/>
  <c r="V14" i="9"/>
  <c r="O4" i="17"/>
  <c r="V12" i="16"/>
  <c r="X5" i="16"/>
  <c r="AB22" i="16"/>
  <c r="P7" i="17"/>
  <c r="X8" i="10"/>
  <c r="V15" i="10"/>
  <c r="L7" i="17"/>
  <c r="L17" i="17" s="1"/>
  <c r="X17" i="17" s="1"/>
  <c r="X24" i="14"/>
  <c r="V31" i="14"/>
  <c r="AE23" i="14"/>
  <c r="O3" i="17"/>
  <c r="V11" i="16"/>
  <c r="X4" i="16"/>
  <c r="AA22" i="16"/>
  <c r="H10" i="17"/>
  <c r="H11" i="17"/>
  <c r="D6" i="17"/>
  <c r="AD24" i="9"/>
  <c r="V46" i="9"/>
  <c r="X39" i="9"/>
  <c r="V14" i="13"/>
  <c r="I3" i="17"/>
  <c r="X4" i="13"/>
  <c r="AA22" i="13"/>
  <c r="V11" i="13"/>
  <c r="X7" i="14"/>
  <c r="F7" i="17"/>
  <c r="X24" i="11"/>
  <c r="V31" i="11"/>
  <c r="AE23" i="11"/>
  <c r="I6" i="17"/>
  <c r="AD22" i="13"/>
  <c r="X7" i="13"/>
  <c r="P6" i="17"/>
  <c r="AD22" i="10"/>
  <c r="V14" i="10"/>
  <c r="X7" i="10"/>
  <c r="X4" i="11"/>
  <c r="E3" i="17"/>
  <c r="E17" i="17" s="1"/>
  <c r="X12" i="17" s="1"/>
  <c r="V11" i="11"/>
  <c r="AA22" i="11"/>
  <c r="M7" i="17"/>
  <c r="AE22" i="15"/>
  <c r="X8" i="15"/>
  <c r="V15" i="15"/>
  <c r="K3" i="17"/>
  <c r="K17" i="17" s="1"/>
  <c r="X18" i="17" s="1"/>
  <c r="X4" i="14"/>
  <c r="AA22" i="14"/>
  <c r="V11" i="14"/>
  <c r="O6" i="17"/>
  <c r="V14" i="16"/>
  <c r="X7" i="16"/>
  <c r="AD22" i="16"/>
  <c r="AC22" i="13"/>
  <c r="I5" i="17"/>
  <c r="X6" i="13"/>
  <c r="V13" i="13"/>
  <c r="E6" i="17"/>
  <c r="E14" i="17" s="1"/>
  <c r="AD22" i="11"/>
  <c r="V14" i="11"/>
  <c r="X7" i="11"/>
  <c r="L4" i="17"/>
  <c r="L11" i="17" s="1"/>
  <c r="AB23" i="14"/>
  <c r="X21" i="14"/>
  <c r="V28" i="14"/>
  <c r="H6" i="17"/>
  <c r="V30" i="12"/>
  <c r="AD23" i="12"/>
  <c r="O5" i="17"/>
  <c r="X6" i="16"/>
  <c r="V13" i="16"/>
  <c r="AC22" i="16"/>
  <c r="Q5" i="17"/>
  <c r="AC23" i="10"/>
  <c r="X22" i="10"/>
  <c r="X23" i="12"/>
  <c r="H5" i="17"/>
  <c r="V29" i="12"/>
  <c r="X22" i="12"/>
  <c r="AC23" i="12"/>
  <c r="D4" i="17"/>
  <c r="V44" i="9"/>
  <c r="AB24" i="9"/>
  <c r="X37" i="9"/>
  <c r="Q6" i="17"/>
  <c r="AD23" i="10"/>
  <c r="X23" i="10"/>
  <c r="V30" i="15"/>
  <c r="N6" i="17"/>
  <c r="N14" i="17" s="1"/>
  <c r="AD23" i="15"/>
  <c r="Q7" i="17"/>
  <c r="X24" i="10"/>
  <c r="AE23" i="10"/>
  <c r="F5" i="17"/>
  <c r="X22" i="11"/>
  <c r="AC23" i="11"/>
  <c r="V29" i="11"/>
  <c r="B4" i="17"/>
  <c r="AB22" i="9"/>
  <c r="X5" i="9"/>
  <c r="V12" i="9"/>
  <c r="M3" i="17"/>
  <c r="X4" i="15"/>
  <c r="AA22" i="15"/>
  <c r="V11" i="15"/>
  <c r="AE22" i="13"/>
  <c r="I7" i="17"/>
  <c r="V15" i="13"/>
  <c r="X8" i="13"/>
  <c r="E4" i="17"/>
  <c r="V12" i="11"/>
  <c r="AB22" i="11"/>
  <c r="X5" i="11"/>
  <c r="V27" i="9"/>
  <c r="C3" i="17"/>
  <c r="C17" i="17" s="1"/>
  <c r="X6" i="17" s="1"/>
  <c r="AA23" i="9"/>
  <c r="X20" i="9"/>
  <c r="G3" i="17"/>
  <c r="G17" i="17" s="1"/>
  <c r="X13" i="17" s="1"/>
  <c r="X4" i="12"/>
  <c r="AA22" i="12"/>
  <c r="V11" i="12"/>
  <c r="B7" i="17"/>
  <c r="AE22" i="9"/>
  <c r="V15" i="9"/>
  <c r="X8" i="9"/>
  <c r="F6" i="17"/>
  <c r="X23" i="11"/>
  <c r="V30" i="11"/>
  <c r="AD23" i="11"/>
  <c r="X23" i="15"/>
  <c r="N5" i="17"/>
  <c r="V29" i="15"/>
  <c r="X22" i="15"/>
  <c r="AC23" i="15"/>
  <c r="M4" i="17"/>
  <c r="M12" i="17" s="1"/>
  <c r="V12" i="15"/>
  <c r="AB22" i="15"/>
  <c r="X5" i="15"/>
  <c r="L10" i="17"/>
  <c r="V13" i="9"/>
  <c r="B5" i="17"/>
  <c r="AC22" i="9"/>
  <c r="X6" i="9"/>
  <c r="C6" i="17"/>
  <c r="C14" i="17" s="1"/>
  <c r="AD23" i="9"/>
  <c r="V30" i="9"/>
  <c r="X23" i="9"/>
  <c r="Q4" i="17"/>
  <c r="AB23" i="10"/>
  <c r="X24" i="15"/>
  <c r="N3" i="17"/>
  <c r="N17" i="17" s="1"/>
  <c r="X8" i="17" s="1"/>
  <c r="AA23" i="15"/>
  <c r="V27" i="15"/>
  <c r="X20" i="15"/>
  <c r="D7" i="17"/>
  <c r="AE24" i="9"/>
  <c r="V47" i="9"/>
  <c r="X40" i="9"/>
  <c r="G5" i="17"/>
  <c r="V13" i="12"/>
  <c r="AC22" i="12"/>
  <c r="X6" i="12"/>
  <c r="G4" i="17"/>
  <c r="AB22" i="12"/>
  <c r="X5" i="12"/>
  <c r="V12" i="12"/>
  <c r="L5" i="17"/>
  <c r="V29" i="14"/>
  <c r="X22" i="14"/>
  <c r="AC23" i="14"/>
  <c r="D3" i="17"/>
  <c r="D17" i="17" s="1"/>
  <c r="X3" i="17" s="1"/>
  <c r="AA24" i="9"/>
  <c r="V43" i="9"/>
  <c r="X36" i="9"/>
  <c r="O17" i="17" l="1"/>
  <c r="X4" i="17" s="1"/>
  <c r="X20" i="10"/>
  <c r="V31" i="10"/>
  <c r="Q3" i="17"/>
  <c r="V30" i="10"/>
  <c r="V29" i="10"/>
  <c r="P17" i="17"/>
  <c r="X7" i="17" s="1"/>
  <c r="X21" i="10"/>
  <c r="AA23" i="10"/>
  <c r="V28" i="10"/>
  <c r="F17" i="17"/>
  <c r="X10" i="17" s="1"/>
  <c r="B17" i="17"/>
  <c r="X9" i="17" s="1"/>
  <c r="M17" i="17"/>
  <c r="X15" i="17" s="1"/>
  <c r="I17" i="17"/>
  <c r="Q17" i="17"/>
  <c r="X5" i="17" s="1"/>
  <c r="P12" i="17"/>
  <c r="V14" i="12"/>
  <c r="G6" i="17"/>
  <c r="G14" i="17" s="1"/>
  <c r="F18" i="17"/>
  <c r="L18" i="17"/>
  <c r="H18" i="17"/>
  <c r="X7" i="12"/>
  <c r="X8" i="12"/>
  <c r="O14" i="17"/>
  <c r="D12" i="17"/>
  <c r="Q29" i="13"/>
  <c r="S30" i="13"/>
  <c r="Q30" i="13"/>
  <c r="S31" i="13"/>
  <c r="I30" i="13"/>
  <c r="I31" i="13"/>
  <c r="P29" i="13"/>
  <c r="L28" i="13"/>
  <c r="I28" i="13"/>
  <c r="H29" i="13"/>
  <c r="K28" i="13"/>
  <c r="P31" i="13"/>
  <c r="S28" i="13"/>
  <c r="H28" i="13"/>
  <c r="L29" i="13"/>
  <c r="P28" i="13"/>
  <c r="F30" i="13"/>
  <c r="Q31" i="13"/>
  <c r="T29" i="13"/>
  <c r="I29" i="13"/>
  <c r="T30" i="13"/>
  <c r="E30" i="13"/>
  <c r="T28" i="13"/>
  <c r="D13" i="17"/>
  <c r="E12" i="17"/>
  <c r="B13" i="17"/>
  <c r="Q14" i="17"/>
  <c r="P14" i="17"/>
  <c r="L13" i="17"/>
  <c r="H14" i="17"/>
  <c r="O12" i="17"/>
  <c r="F13" i="17"/>
  <c r="E13" i="17"/>
  <c r="I13" i="17"/>
  <c r="Q13" i="17"/>
  <c r="Q12" i="17"/>
  <c r="H13" i="17"/>
  <c r="G12" i="17"/>
  <c r="N10" i="17"/>
  <c r="N11" i="17"/>
  <c r="I10" i="17"/>
  <c r="I11" i="17"/>
  <c r="Q10" i="17"/>
  <c r="Q11" i="17"/>
  <c r="O10" i="17"/>
  <c r="O11" i="17"/>
  <c r="M14" i="17"/>
  <c r="M13" i="17"/>
  <c r="C13" i="17"/>
  <c r="K12" i="17"/>
  <c r="C10" i="17"/>
  <c r="C11" i="17"/>
  <c r="P13" i="17"/>
  <c r="D10" i="17"/>
  <c r="D11" i="17"/>
  <c r="F14" i="17"/>
  <c r="G10" i="17"/>
  <c r="G11" i="17"/>
  <c r="I12" i="17"/>
  <c r="K10" i="17"/>
  <c r="K11" i="17"/>
  <c r="E10" i="17"/>
  <c r="E11" i="17"/>
  <c r="I14" i="17"/>
  <c r="N13" i="17"/>
  <c r="L12" i="17"/>
  <c r="L14" i="17"/>
  <c r="M10" i="17"/>
  <c r="M11" i="17"/>
  <c r="B12" i="17"/>
  <c r="O13" i="17"/>
  <c r="D14" i="17"/>
  <c r="B14" i="17"/>
  <c r="B11" i="17"/>
  <c r="B10" i="17"/>
  <c r="C12" i="17"/>
  <c r="H12" i="17"/>
  <c r="P10" i="17"/>
  <c r="P11" i="17"/>
  <c r="F10" i="17"/>
  <c r="F11" i="17"/>
  <c r="N12" i="17"/>
  <c r="F12" i="17"/>
  <c r="G13" i="17" l="1"/>
  <c r="D18" i="17"/>
  <c r="Q18" i="17"/>
  <c r="G18" i="17"/>
  <c r="I18" i="17"/>
  <c r="X14" i="17"/>
  <c r="C18" i="17"/>
  <c r="B18" i="17"/>
  <c r="M18" i="17"/>
  <c r="O18" i="17"/>
  <c r="N18" i="17"/>
  <c r="E18" i="17"/>
  <c r="P18" i="17"/>
  <c r="K18" i="17"/>
  <c r="M30" i="13"/>
  <c r="O27" i="13"/>
  <c r="O30" i="13"/>
  <c r="K27" i="13"/>
  <c r="K29" i="13"/>
  <c r="K30" i="13"/>
  <c r="V21" i="13"/>
  <c r="D28" i="13"/>
  <c r="M29" i="13"/>
  <c r="G29" i="13"/>
  <c r="R27" i="13"/>
  <c r="R29" i="13"/>
  <c r="J28" i="13"/>
  <c r="N31" i="13"/>
  <c r="M28" i="13"/>
  <c r="M27" i="13"/>
  <c r="M31" i="13"/>
  <c r="R30" i="13"/>
  <c r="R31" i="13"/>
  <c r="F29" i="13"/>
  <c r="K31" i="13"/>
  <c r="O29" i="13"/>
  <c r="G31" i="13"/>
  <c r="F31" i="13"/>
  <c r="V24" i="13"/>
  <c r="G28" i="13"/>
  <c r="N27" i="13"/>
  <c r="N29" i="13"/>
  <c r="N28" i="13"/>
  <c r="E28" i="13"/>
  <c r="E31" i="13"/>
  <c r="E27" i="13"/>
  <c r="V20" i="13"/>
  <c r="E29" i="13"/>
  <c r="R28" i="13"/>
  <c r="N30" i="13"/>
  <c r="S29" i="13"/>
  <c r="S27" i="13"/>
  <c r="J30" i="13"/>
  <c r="J27" i="13"/>
  <c r="J29" i="13"/>
  <c r="F27" i="13"/>
  <c r="F28" i="13"/>
  <c r="G27" i="13"/>
  <c r="G30" i="13"/>
  <c r="O28" i="13"/>
  <c r="D29" i="13"/>
  <c r="V22" i="13"/>
  <c r="O31" i="13"/>
  <c r="D30" i="13"/>
  <c r="V23" i="13"/>
  <c r="L31" i="13"/>
  <c r="L27" i="13"/>
  <c r="L30" i="13"/>
  <c r="J31" i="13"/>
  <c r="X22" i="13" l="1"/>
  <c r="V28" i="13"/>
  <c r="AB23" i="13"/>
  <c r="J4" i="17"/>
  <c r="X21" i="13"/>
  <c r="V30" i="13"/>
  <c r="J6" i="17"/>
  <c r="J14" i="17" s="1"/>
  <c r="X23" i="13"/>
  <c r="AD23" i="13"/>
  <c r="V29" i="13"/>
  <c r="J3" i="17"/>
  <c r="AA23" i="13"/>
  <c r="V27" i="13"/>
  <c r="X20" i="13"/>
  <c r="AC23" i="13"/>
  <c r="J5" i="17"/>
  <c r="X24" i="13"/>
  <c r="V31" i="13"/>
  <c r="AE23" i="13"/>
  <c r="J7" i="17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5" i="4"/>
  <c r="J17" i="17" l="1"/>
  <c r="X16" i="17" s="1"/>
  <c r="J13" i="17"/>
  <c r="J12" i="17"/>
  <c r="J10" i="17"/>
  <c r="J11" i="17"/>
  <c r="J18" i="17" l="1"/>
  <c r="AA3" i="17" s="1" a="1"/>
  <c r="AA3" i="17" s="1"/>
  <c r="AB18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<sst xmlns="http://schemas.openxmlformats.org/spreadsheetml/2006/main" count="4244" uniqueCount="163">
  <si>
    <t>Hospital</t>
  </si>
  <si>
    <t>Warehouse</t>
  </si>
  <si>
    <t>4B</t>
  </si>
  <si>
    <t>3A</t>
  </si>
  <si>
    <t>5A</t>
  </si>
  <si>
    <t>5B</t>
  </si>
  <si>
    <t>0B</t>
  </si>
  <si>
    <t>3B</t>
  </si>
  <si>
    <t>8</t>
  </si>
  <si>
    <t>6B</t>
  </si>
  <si>
    <t>0A</t>
  </si>
  <si>
    <t>1A</t>
  </si>
  <si>
    <t>7</t>
  </si>
  <si>
    <t>1B</t>
  </si>
  <si>
    <t>4A</t>
  </si>
  <si>
    <t>5C</t>
  </si>
  <si>
    <t>6A</t>
  </si>
  <si>
    <t>3C</t>
  </si>
  <si>
    <t>4C</t>
  </si>
  <si>
    <t>2A</t>
  </si>
  <si>
    <t>2B</t>
  </si>
  <si>
    <t>Year</t>
  </si>
  <si>
    <t>Building Type</t>
  </si>
  <si>
    <t>CZ</t>
  </si>
  <si>
    <t>Heating- Elec (GJ/yr)</t>
  </si>
  <si>
    <t>Heating- Gas (GJ/yr)</t>
  </si>
  <si>
    <t>Cooling (GJ/yr)</t>
  </si>
  <si>
    <t>Interior Lighting (GJ/yr)</t>
  </si>
  <si>
    <t>Exterior Lighting (GJ/yr)</t>
  </si>
  <si>
    <t>Interior Equipment- Elec (GJ/yr)</t>
  </si>
  <si>
    <t>Interior Equipment- Gas (GJ/yr)</t>
  </si>
  <si>
    <t>Exterior Equipment (GJ/yr)</t>
  </si>
  <si>
    <t>Fan (GJ/yr)</t>
  </si>
  <si>
    <t>All Pumps (GJ/yr)</t>
  </si>
  <si>
    <t>Heat Rejection (GJ/yr)</t>
  </si>
  <si>
    <t>Humidification (GJ/yr)</t>
  </si>
  <si>
    <t>Heat Recovery (GJ/yr)</t>
  </si>
  <si>
    <t>SWH- Elec (GJ/yr)</t>
  </si>
  <si>
    <t>SWH- Gas (GJ/yr)</t>
  </si>
  <si>
    <t>Refrigeration (GJ/yr)</t>
  </si>
  <si>
    <t>Total Electric (GJ/yr)</t>
  </si>
  <si>
    <t>Total Gas (GJ/yr)</t>
  </si>
  <si>
    <t>Grand Total (GJ/yr)</t>
  </si>
  <si>
    <t>1 m2 =</t>
  </si>
  <si>
    <t>ft2</t>
  </si>
  <si>
    <t>1 Btu =</t>
  </si>
  <si>
    <t>J</t>
  </si>
  <si>
    <t>1 m3/s =</t>
  </si>
  <si>
    <t>gpm</t>
  </si>
  <si>
    <t>m ft of H2O</t>
  </si>
  <si>
    <t>Pa</t>
  </si>
  <si>
    <t>1 kWh</t>
  </si>
  <si>
    <t>GJ</t>
  </si>
  <si>
    <t>Small Office</t>
  </si>
  <si>
    <t>Medium Office</t>
  </si>
  <si>
    <t>Large Office</t>
  </si>
  <si>
    <t>Primary School</t>
  </si>
  <si>
    <t>Secondary School</t>
  </si>
  <si>
    <t>Small Hotel</t>
  </si>
  <si>
    <t>Large Hotel</t>
  </si>
  <si>
    <t>Mid-Rise Apartment</t>
  </si>
  <si>
    <t>High-Rise Apartment</t>
  </si>
  <si>
    <t>Strip Mall</t>
  </si>
  <si>
    <t>Outpatient Healthcare</t>
  </si>
  <si>
    <t>Full Service Restaurant</t>
  </si>
  <si>
    <t>Quick Service Restaurant</t>
  </si>
  <si>
    <t>Sum by CZ</t>
  </si>
  <si>
    <t>National Weighting Factors</t>
  </si>
  <si>
    <t>Weighting Factor Table</t>
  </si>
  <si>
    <t>Taken from PNNL - Development of National New Construction Weighting Factors for the Commercial Building Prototype Analyses (2003-2018) Report - June, 2020</t>
  </si>
  <si>
    <t>Total Construction Area (in 1,000 sf) of Samples Aggregated by Climate Zone and Prototype Category (Excluding 'No Prototype') - Table 9 (Page 32)</t>
  </si>
  <si>
    <t>Stand-Alone Retail</t>
  </si>
  <si>
    <t>Sum by Building Type</t>
  </si>
  <si>
    <t>HVAC Pumps (GJ/yr)</t>
  </si>
  <si>
    <t>GJ/yr</t>
  </si>
  <si>
    <t>SWH Pumps (GJ/yr)</t>
  </si>
  <si>
    <t>Outpatient Healtchare</t>
  </si>
  <si>
    <t>Serving Water Heating Pump Energy Use</t>
  </si>
  <si>
    <t>Electricity</t>
  </si>
  <si>
    <t>Gas</t>
  </si>
  <si>
    <t>Source-Site Multiplier</t>
  </si>
  <si>
    <t>SWH Pump Energy (GJ/yr)</t>
  </si>
  <si>
    <t>Floor Area (m2)</t>
  </si>
  <si>
    <t>HVAC Total Gas (GJ/yr)</t>
  </si>
  <si>
    <t>Honolulu</t>
  </si>
  <si>
    <t>New Delhi</t>
  </si>
  <si>
    <t>Tampa</t>
  </si>
  <si>
    <t>Tucson</t>
  </si>
  <si>
    <t>Atlanta</t>
  </si>
  <si>
    <t>El Paso</t>
  </si>
  <si>
    <t>San Diego</t>
  </si>
  <si>
    <t>New York</t>
  </si>
  <si>
    <t>Albuquerque</t>
  </si>
  <si>
    <t>Seattle</t>
  </si>
  <si>
    <t>Buffalo</t>
  </si>
  <si>
    <t>Denver</t>
  </si>
  <si>
    <t>Port Angeles</t>
  </si>
  <si>
    <t>Rochester</t>
  </si>
  <si>
    <t>Great Falls</t>
  </si>
  <si>
    <t>International Falls</t>
  </si>
  <si>
    <t>Fairbanks</t>
  </si>
  <si>
    <t>National</t>
  </si>
  <si>
    <t>% National HVAC Energy Improvement per Publication Year</t>
  </si>
  <si>
    <t>All</t>
  </si>
  <si>
    <t>% National HVAC Site EUI Savings per Publication Year</t>
  </si>
  <si>
    <t>Site EUI Delta</t>
  </si>
  <si>
    <t>Site EUI % Savings</t>
  </si>
  <si>
    <t>Sorted by Total HVAC Site EUI % Savings</t>
  </si>
  <si>
    <t>Sorted by Total HVAC Site EUI Savings</t>
  </si>
  <si>
    <t>HVAC EUI % Savings - National Weighted Average</t>
  </si>
  <si>
    <t>Weighted Ave.</t>
  </si>
  <si>
    <t>HVAC Total Electric (GJ/yr)</t>
  </si>
  <si>
    <t>subtracted out SWH pump energy in order to isolate HVAC pumping energy.</t>
  </si>
  <si>
    <t xml:space="preserve">Note:  The prototype model pump energy usage category includes HVAC pumping and SWH pumping (depending on the building type), this study on HVAC energy performance </t>
  </si>
  <si>
    <t>Heating- Elec (kWh/m2/yr)</t>
  </si>
  <si>
    <t>Heating- Gas (kWh/m2/yr)</t>
  </si>
  <si>
    <t>Cooling (kWh/m2/yr)</t>
  </si>
  <si>
    <t>Interior Lighting (kWh/m2/yr)</t>
  </si>
  <si>
    <t>Exterior Lighting (kWh/m2/yr)</t>
  </si>
  <si>
    <t>Interior Equipment- Elec (kWh/m2/yr)</t>
  </si>
  <si>
    <t>Interior Equipment- Gas (kWh/m2/yr)</t>
  </si>
  <si>
    <t>Exterior Equipment (kWh/m2/yr)</t>
  </si>
  <si>
    <t>Fan (kWh/m2/yr)</t>
  </si>
  <si>
    <t>All Pumps (kWh/m2/yr)</t>
  </si>
  <si>
    <t>SWH Pumps (kWh/m2/yr)</t>
  </si>
  <si>
    <t>HVAC Pumps (kWh/m2/yr)</t>
  </si>
  <si>
    <t>Heat Rejection (kWh/m2/yr)</t>
  </si>
  <si>
    <t>Humidification (kWh/m2/yr)</t>
  </si>
  <si>
    <t>Heat Recovery (kWh/m2/yr)</t>
  </si>
  <si>
    <t>SWH- Elec (kWh/m2/yr)</t>
  </si>
  <si>
    <t>SWH- Gas (kWh/m2/yr)</t>
  </si>
  <si>
    <t>Refrigeration (kWh/m2/yr)</t>
  </si>
  <si>
    <t>HVAC Total Electric (kWh/m2/yr)</t>
  </si>
  <si>
    <t>HVAC Total Gas (kWh/m2/yr)</t>
  </si>
  <si>
    <t>Total Electric (kWh/m2/yr)</t>
  </si>
  <si>
    <t>Total Gas (kWh/m2/yr)</t>
  </si>
  <si>
    <t>Grand Total (kWh/m2/yr)</t>
  </si>
  <si>
    <t>HVAC Total Site EUI (kWh/m2/yr)</t>
  </si>
  <si>
    <t>Large Office - IECC HVAC Energy Use - Site EUI (kWh/m2/yr)</t>
  </si>
  <si>
    <t>Medium Office - IECC HVAC Energy Use - Site EUI (kWh/m2/yr)</t>
  </si>
  <si>
    <t>Small Office - IECC HVAC Energy Use - Site EUI (kWh/m2/yr)</t>
  </si>
  <si>
    <t>% HVAC EUI Savings vs. IECC-2006 Baseline</t>
  </si>
  <si>
    <t>Ho Chi Minh City</t>
  </si>
  <si>
    <t>Dubai</t>
  </si>
  <si>
    <t>IECC HVAC Energy Use - Site EUI (kWh/m2/yr) - by Building Type</t>
  </si>
  <si>
    <t>% National HVAC Site EUI Savings, 2018 vs. 2006 IECC Baseline</t>
  </si>
  <si>
    <t>Mechanical Performance Factors - Site Energy - 2009</t>
  </si>
  <si>
    <t>Mechanical Performance Factors - Site Energy - 2012</t>
  </si>
  <si>
    <t>Mechanical Performance Factors - Site Energy - 2015</t>
  </si>
  <si>
    <t>Mechanical Performance Factors - Site Energy - 2018</t>
  </si>
  <si>
    <t>Stand-Alone Retail - IECC HVAC Energy Use - Site EUI (kWh/m2/yr)</t>
  </si>
  <si>
    <t>Strip Mall - IECC HVAC Energy Use - Site EUI (kWh/m2/yr)</t>
  </si>
  <si>
    <t>Primary School - IECC HVAC Energy Use - Site EUI (kWh/m2/yr)</t>
  </si>
  <si>
    <t>Secondary School - IECC HVAC Energy Use - Site EUI (kWh/m2/yr)</t>
  </si>
  <si>
    <t>Hospital - IECC HVAC Energy Use - Site EUI (kWh/m2/yr)</t>
  </si>
  <si>
    <t>Outpatient Healthcare - IECC HVAC Energy Use - Site EUI (kWh/m2/yr)</t>
  </si>
  <si>
    <t>Full Service Restaurant - IECC HVAC Energy Use - Site EUI (kWh/m2/yr)</t>
  </si>
  <si>
    <t>Quick Service Restaurant - IECC HVAC Energy Use - Site EUI (kWh/m2/yr)</t>
  </si>
  <si>
    <t>Large Hotel - IECC HVAC Energy Use - Site EUI (kWh/m2/yr)</t>
  </si>
  <si>
    <t>Small Hotel - IECC HVAC Energy Use - Site EUI (kWh/m2/yr)</t>
  </si>
  <si>
    <t>Warehouse - IECC HVAC Energy Use - Site EUI (kWh/m2/yr)</t>
  </si>
  <si>
    <t>High-Rise Apartment - IECC HVAC Energy Use - Site EUI (kWh/m2/yr)</t>
  </si>
  <si>
    <t>Mid-Rise Apartment - IECC HVAC Energy Use - Site EUI (kWh/m2/yr)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</si>
</sst>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#,##0.0"/>
    <numFmt numFmtId="166" formatCode="0.000000"/>
    <numFmt numFmtId="167" formatCode="0.0%"/>
    <numFmt numFmtId="168" formatCode="0.0"/>
    <numFmt numFmtId="169" formatCode="0.000"/>
    <numFmt numFmtId="170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5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6" fillId="0" borderId="18" applyNumberFormat="0" applyFill="0" applyAlignment="0" applyProtection="0"/>
    <xf numFmtId="0" fontId="7" fillId="0" borderId="19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20" applyNumberFormat="0" applyAlignment="0" applyProtection="0"/>
    <xf numFmtId="0" fontId="12" fillId="7" borderId="21" applyNumberFormat="0" applyAlignment="0" applyProtection="0"/>
    <xf numFmtId="0" fontId="13" fillId="7" borderId="20" applyNumberFormat="0" applyAlignment="0" applyProtection="0"/>
    <xf numFmtId="0" fontId="14" fillId="0" borderId="22" applyNumberFormat="0" applyFill="0" applyAlignment="0" applyProtection="0"/>
    <xf numFmtId="0" fontId="15" fillId="8" borderId="23" applyNumberFormat="0" applyAlignment="0" applyProtection="0"/>
    <xf numFmtId="0" fontId="16" fillId="0" borderId="0" applyNumberFormat="0" applyFill="0" applyBorder="0" applyAlignment="0" applyProtection="0"/>
    <xf numFmtId="0" fontId="3" fillId="9" borderId="24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25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0" borderId="0"/>
  </cellStyleXfs>
  <cellXfs count="138">
    <xf numFmtId="0" fontId="0" fillId="0" borderId="0" xfId="0"/>
    <xf numFmtId="0" fontId="0" fillId="0" borderId="0" xfId="0" applyAlignment="1">
      <alignment wrapText="1"/>
    </xf>
    <xf numFmtId="4" fontId="1" fillId="0" borderId="1" xfId="0" applyNumberFormat="1" applyFont="1" applyBorder="1" applyAlignment="1">
      <alignment horizontal="center" wrapText="1"/>
    </xf>
    <xf numFmtId="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4" fontId="0" fillId="0" borderId="1" xfId="0" applyNumberFormat="1" applyBorder="1"/>
    <xf numFmtId="165" fontId="0" fillId="0" borderId="8" xfId="0" applyNumberFormat="1" applyBorder="1"/>
    <xf numFmtId="165" fontId="1" fillId="2" borderId="4" xfId="0" applyNumberFormat="1" applyFont="1" applyFill="1" applyBorder="1" applyAlignment="1">
      <alignment horizontal="center"/>
    </xf>
    <xf numFmtId="165" fontId="1" fillId="2" borderId="3" xfId="0" applyNumberFormat="1" applyFont="1" applyFill="1" applyBorder="1" applyAlignment="1">
      <alignment horizontal="center"/>
    </xf>
    <xf numFmtId="165" fontId="0" fillId="0" borderId="7" xfId="0" applyNumberFormat="1" applyBorder="1"/>
    <xf numFmtId="165" fontId="0" fillId="0" borderId="11" xfId="0" applyNumberFormat="1" applyBorder="1"/>
    <xf numFmtId="0" fontId="1" fillId="2" borderId="2" xfId="0" applyFont="1" applyFill="1" applyBorder="1"/>
    <xf numFmtId="0" fontId="0" fillId="0" borderId="6" xfId="0" applyBorder="1"/>
    <xf numFmtId="0" fontId="0" fillId="0" borderId="10" xfId="0" applyBorder="1"/>
    <xf numFmtId="0" fontId="0" fillId="0" borderId="13" xfId="0" applyBorder="1"/>
    <xf numFmtId="165" fontId="0" fillId="0" borderId="14" xfId="0" applyNumberFormat="1" applyBorder="1"/>
    <xf numFmtId="165" fontId="0" fillId="0" borderId="15" xfId="0" applyNumberFormat="1" applyBorder="1"/>
    <xf numFmtId="0" fontId="0" fillId="0" borderId="2" xfId="0" applyBorder="1"/>
    <xf numFmtId="165" fontId="0" fillId="0" borderId="3" xfId="0" applyNumberFormat="1" applyBorder="1"/>
    <xf numFmtId="165" fontId="0" fillId="0" borderId="4" xfId="0" applyNumberFormat="1" applyBorder="1"/>
    <xf numFmtId="165" fontId="1" fillId="2" borderId="5" xfId="0" applyNumberFormat="1" applyFont="1" applyFill="1" applyBorder="1" applyAlignment="1">
      <alignment horizontal="center"/>
    </xf>
    <xf numFmtId="165" fontId="0" fillId="0" borderId="9" xfId="0" applyNumberFormat="1" applyBorder="1"/>
    <xf numFmtId="165" fontId="0" fillId="0" borderId="12" xfId="0" applyNumberFormat="1" applyBorder="1"/>
    <xf numFmtId="165" fontId="0" fillId="0" borderId="16" xfId="0" applyNumberFormat="1" applyBorder="1"/>
    <xf numFmtId="165" fontId="0" fillId="0" borderId="5" xfId="0" applyNumberFormat="1" applyBorder="1"/>
    <xf numFmtId="165" fontId="1" fillId="2" borderId="2" xfId="0" applyNumberFormat="1" applyFont="1" applyFill="1" applyBorder="1" applyAlignment="1">
      <alignment horizontal="center" wrapText="1"/>
    </xf>
    <xf numFmtId="165" fontId="0" fillId="0" borderId="6" xfId="0" applyNumberFormat="1" applyBorder="1"/>
    <xf numFmtId="165" fontId="0" fillId="0" borderId="10" xfId="0" applyNumberFormat="1" applyBorder="1"/>
    <xf numFmtId="165" fontId="0" fillId="0" borderId="13" xfId="0" applyNumberFormat="1" applyBorder="1"/>
    <xf numFmtId="165" fontId="0" fillId="0" borderId="2" xfId="0" applyNumberFormat="1" applyBorder="1"/>
    <xf numFmtId="164" fontId="0" fillId="0" borderId="8" xfId="0" applyNumberFormat="1" applyBorder="1"/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164" fontId="0" fillId="0" borderId="9" xfId="0" applyNumberFormat="1" applyBorder="1"/>
    <xf numFmtId="164" fontId="0" fillId="0" borderId="12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164" fontId="0" fillId="0" borderId="11" xfId="0" applyNumberFormat="1" applyBorder="1"/>
    <xf numFmtId="164" fontId="0" fillId="0" borderId="14" xfId="0" applyNumberFormat="1" applyBorder="1"/>
    <xf numFmtId="164" fontId="0" fillId="0" borderId="3" xfId="0" applyNumberFormat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2" xfId="0" applyBorder="1" applyAlignment="1">
      <alignment horizontal="center" wrapText="1"/>
    </xf>
    <xf numFmtId="49" fontId="0" fillId="0" borderId="29" xfId="0" applyNumberFormat="1" applyBorder="1" applyAlignment="1">
      <alignment horizontal="center"/>
    </xf>
    <xf numFmtId="0" fontId="19" fillId="0" borderId="0" xfId="43"/>
    <xf numFmtId="165" fontId="19" fillId="0" borderId="33" xfId="43" applyNumberFormat="1" applyBorder="1" applyAlignment="1">
      <alignment horizontal="right" wrapText="1"/>
    </xf>
    <xf numFmtId="0" fontId="19" fillId="0" borderId="2" xfId="43" applyBorder="1" applyAlignment="1">
      <alignment horizontal="center" wrapText="1"/>
    </xf>
    <xf numFmtId="0" fontId="19" fillId="0" borderId="27" xfId="43" applyBorder="1" applyAlignment="1">
      <alignment horizontal="center" textRotation="90"/>
    </xf>
    <xf numFmtId="165" fontId="19" fillId="0" borderId="32" xfId="43" applyNumberFormat="1" applyBorder="1" applyAlignment="1">
      <alignment horizontal="right" wrapText="1"/>
    </xf>
    <xf numFmtId="4" fontId="1" fillId="0" borderId="0" xfId="0" applyNumberFormat="1" applyFont="1" applyAlignment="1">
      <alignment horizontal="center" wrapText="1"/>
    </xf>
    <xf numFmtId="49" fontId="0" fillId="0" borderId="30" xfId="0" applyNumberFormat="1" applyBorder="1" applyAlignment="1">
      <alignment horizontal="center"/>
    </xf>
    <xf numFmtId="0" fontId="0" fillId="0" borderId="26" xfId="0" applyBorder="1" applyAlignment="1">
      <alignment horizontal="center" textRotation="90"/>
    </xf>
    <xf numFmtId="49" fontId="0" fillId="0" borderId="28" xfId="0" applyNumberFormat="1" applyBorder="1" applyAlignment="1">
      <alignment horizontal="center"/>
    </xf>
    <xf numFmtId="0" fontId="19" fillId="0" borderId="31" xfId="43" applyBorder="1"/>
    <xf numFmtId="165" fontId="19" fillId="0" borderId="34" xfId="43" applyNumberFormat="1" applyBorder="1" applyAlignment="1">
      <alignment horizontal="right" wrapText="1"/>
    </xf>
    <xf numFmtId="0" fontId="0" fillId="0" borderId="3" xfId="0" applyBorder="1" applyAlignment="1">
      <alignment horizontal="center" textRotation="90"/>
    </xf>
    <xf numFmtId="0" fontId="0" fillId="0" borderId="4" xfId="0" applyBorder="1" applyAlignment="1">
      <alignment horizontal="center" textRotation="90"/>
    </xf>
    <xf numFmtId="0" fontId="19" fillId="0" borderId="27" xfId="43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165" fontId="19" fillId="0" borderId="10" xfId="43" applyNumberFormat="1" applyBorder="1"/>
    <xf numFmtId="167" fontId="19" fillId="0" borderId="1" xfId="43" applyNumberFormat="1" applyBorder="1" applyAlignment="1">
      <alignment horizontal="right" wrapText="1"/>
    </xf>
    <xf numFmtId="165" fontId="19" fillId="0" borderId="37" xfId="43" applyNumberFormat="1" applyBorder="1" applyAlignment="1">
      <alignment horizontal="right" wrapText="1"/>
    </xf>
    <xf numFmtId="165" fontId="19" fillId="0" borderId="1" xfId="43" applyNumberFormat="1" applyBorder="1" applyAlignment="1">
      <alignment horizontal="right" wrapText="1"/>
    </xf>
    <xf numFmtId="165" fontId="19" fillId="0" borderId="36" xfId="43" applyNumberFormat="1" applyBorder="1"/>
    <xf numFmtId="167" fontId="0" fillId="0" borderId="31" xfId="0" applyNumberFormat="1" applyBorder="1"/>
    <xf numFmtId="167" fontId="19" fillId="0" borderId="33" xfId="43" applyNumberFormat="1" applyBorder="1" applyAlignment="1">
      <alignment horizontal="right" wrapText="1"/>
    </xf>
    <xf numFmtId="165" fontId="19" fillId="0" borderId="39" xfId="43" applyNumberFormat="1" applyBorder="1" applyAlignment="1">
      <alignment horizontal="right" wrapText="1"/>
    </xf>
    <xf numFmtId="167" fontId="19" fillId="0" borderId="11" xfId="43" applyNumberFormat="1" applyBorder="1" applyAlignment="1">
      <alignment horizontal="right" wrapText="1"/>
    </xf>
    <xf numFmtId="0" fontId="19" fillId="0" borderId="36" xfId="43" applyBorder="1"/>
    <xf numFmtId="167" fontId="19" fillId="0" borderId="10" xfId="43" applyNumberFormat="1" applyBorder="1"/>
    <xf numFmtId="167" fontId="19" fillId="0" borderId="31" xfId="43" applyNumberFormat="1" applyBorder="1"/>
    <xf numFmtId="165" fontId="19" fillId="0" borderId="31" xfId="43" applyNumberFormat="1" applyBorder="1"/>
    <xf numFmtId="167" fontId="19" fillId="0" borderId="32" xfId="43" applyNumberFormat="1" applyBorder="1" applyAlignment="1">
      <alignment horizontal="right" wrapText="1"/>
    </xf>
    <xf numFmtId="165" fontId="19" fillId="0" borderId="11" xfId="43" applyNumberFormat="1" applyBorder="1" applyAlignment="1">
      <alignment horizontal="right" wrapText="1"/>
    </xf>
    <xf numFmtId="167" fontId="19" fillId="0" borderId="37" xfId="43" applyNumberFormat="1" applyBorder="1" applyAlignment="1">
      <alignment horizontal="right" wrapText="1"/>
    </xf>
    <xf numFmtId="167" fontId="0" fillId="0" borderId="10" xfId="0" applyNumberFormat="1" applyBorder="1"/>
    <xf numFmtId="167" fontId="19" fillId="0" borderId="35" xfId="43" applyNumberFormat="1" applyBorder="1" applyAlignment="1">
      <alignment horizontal="right" wrapText="1"/>
    </xf>
    <xf numFmtId="165" fontId="19" fillId="0" borderId="38" xfId="43" applyNumberFormat="1" applyBorder="1" applyAlignment="1">
      <alignment horizontal="right" wrapText="1"/>
    </xf>
    <xf numFmtId="165" fontId="19" fillId="0" borderId="35" xfId="43" applyNumberFormat="1" applyBorder="1" applyAlignment="1">
      <alignment horizontal="right" wrapText="1"/>
    </xf>
    <xf numFmtId="167" fontId="0" fillId="0" borderId="36" xfId="0" applyNumberFormat="1" applyBorder="1"/>
    <xf numFmtId="0" fontId="19" fillId="0" borderId="10" xfId="43" applyBorder="1"/>
    <xf numFmtId="167" fontId="19" fillId="0" borderId="34" xfId="43" applyNumberFormat="1" applyBorder="1" applyAlignment="1">
      <alignment horizontal="right" wrapText="1"/>
    </xf>
    <xf numFmtId="0" fontId="0" fillId="0" borderId="0" xfId="0"/>
    <xf numFmtId="167" fontId="19" fillId="0" borderId="38" xfId="43" applyNumberFormat="1" applyBorder="1" applyAlignment="1">
      <alignment horizontal="right" wrapText="1"/>
    </xf>
    <xf numFmtId="167" fontId="19" fillId="0" borderId="39" xfId="43" applyNumberFormat="1" applyBorder="1" applyAlignment="1">
      <alignment horizontal="right" wrapText="1"/>
    </xf>
    <xf numFmtId="167" fontId="19" fillId="0" borderId="36" xfId="43" applyNumberFormat="1" applyBorder="1"/>
    <xf numFmtId="0" fontId="1" fillId="0" borderId="0" xfId="0" applyFont="1" applyAlignment="1">
      <alignment horizontal="center" wrapText="1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68" fontId="0" fillId="0" borderId="0" xfId="0" applyNumberFormat="1"/>
    <xf numFmtId="168" fontId="0" fillId="0" borderId="1" xfId="0" applyNumberFormat="1" applyBorder="1"/>
    <xf numFmtId="167" fontId="0" fillId="0" borderId="1" xfId="0" applyNumberFormat="1" applyBorder="1"/>
    <xf numFmtId="167" fontId="0" fillId="0" borderId="0" xfId="0" applyNumberFormat="1" applyBorder="1"/>
    <xf numFmtId="0" fontId="0" fillId="0" borderId="0" xfId="0" applyAlignment="1">
      <alignment horizontal="left"/>
    </xf>
    <xf numFmtId="0" fontId="0" fillId="0" borderId="28" xfId="0" applyBorder="1" applyAlignment="1">
      <alignment horizontal="center" textRotation="90"/>
    </xf>
    <xf numFmtId="0" fontId="0" fillId="0" borderId="29" xfId="0" applyBorder="1" applyAlignment="1">
      <alignment horizontal="center" textRotation="90"/>
    </xf>
    <xf numFmtId="0" fontId="0" fillId="0" borderId="30" xfId="0" applyBorder="1" applyAlignment="1">
      <alignment horizontal="center" textRotation="90"/>
    </xf>
    <xf numFmtId="0" fontId="19" fillId="0" borderId="2" xfId="43" applyBorder="1" applyAlignment="1">
      <alignment horizontal="center"/>
    </xf>
    <xf numFmtId="169" fontId="0" fillId="0" borderId="41" xfId="0" applyNumberFormat="1" applyBorder="1"/>
    <xf numFmtId="169" fontId="0" fillId="0" borderId="1" xfId="0" applyNumberFormat="1" applyBorder="1"/>
    <xf numFmtId="169" fontId="0" fillId="0" borderId="35" xfId="0" applyNumberFormat="1" applyBorder="1"/>
    <xf numFmtId="169" fontId="0" fillId="0" borderId="42" xfId="0" applyNumberFormat="1" applyBorder="1"/>
    <xf numFmtId="169" fontId="0" fillId="0" borderId="38" xfId="0" applyNumberFormat="1" applyBorder="1"/>
    <xf numFmtId="169" fontId="0" fillId="0" borderId="39" xfId="0" applyNumberFormat="1" applyBorder="1"/>
    <xf numFmtId="170" fontId="19" fillId="0" borderId="40" xfId="43" applyNumberForma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left" indent="5"/>
    </xf>
    <xf numFmtId="2" fontId="0" fillId="0" borderId="0" xfId="0" applyNumberFormat="1"/>
    <xf numFmtId="0" fontId="1" fillId="0" borderId="1" xfId="0" applyFont="1" applyBorder="1" applyAlignment="1">
      <alignment horizontal="center" wrapText="1"/>
    </xf>
    <xf numFmtId="49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 wrapText="1"/>
    </xf>
    <xf numFmtId="0" fontId="1" fillId="0" borderId="43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165" fontId="19" fillId="0" borderId="44" xfId="43" applyNumberFormat="1" applyFill="1" applyBorder="1" applyAlignment="1">
      <alignment horizontal="right" wrapText="1"/>
    </xf>
    <xf numFmtId="0" fontId="19" fillId="0" borderId="45" xfId="43" applyBorder="1"/>
    <xf numFmtId="0" fontId="19" fillId="0" borderId="43" xfId="43" applyBorder="1"/>
    <xf numFmtId="0" fontId="19" fillId="0" borderId="46" xfId="43" applyBorder="1"/>
    <xf numFmtId="167" fontId="19" fillId="0" borderId="40" xfId="43" applyNumberFormat="1" applyBorder="1" applyAlignment="1">
      <alignment horizontal="right" wrapText="1"/>
    </xf>
    <xf numFmtId="167" fontId="19" fillId="0" borderId="41" xfId="43" applyNumberFormat="1" applyBorder="1" applyAlignment="1">
      <alignment horizontal="right" wrapText="1"/>
    </xf>
    <xf numFmtId="167" fontId="19" fillId="0" borderId="42" xfId="43" applyNumberFormat="1" applyBorder="1" applyAlignment="1">
      <alignment horizontal="right" wrapText="1"/>
    </xf>
    <xf numFmtId="0" fontId="0" fillId="0" borderId="49" xfId="0" applyBorder="1"/>
    <xf numFmtId="0" fontId="0" fillId="0" borderId="47" xfId="0" applyBorder="1"/>
    <xf numFmtId="0" fontId="0" fillId="0" borderId="48" xfId="0" applyBorder="1"/>
    <xf numFmtId="170" fontId="19" fillId="0" borderId="33" xfId="43" applyNumberFormat="1" applyBorder="1" applyAlignment="1">
      <alignment wrapText="1"/>
    </xf>
    <xf numFmtId="170" fontId="19" fillId="0" borderId="34" xfId="43" applyNumberFormat="1" applyBorder="1" applyAlignment="1">
      <alignment wrapText="1"/>
    </xf>
    <xf numFmtId="166" fontId="0" fillId="0" borderId="0" xfId="0" applyNumberFormat="1" applyAlignment="1">
      <alignment horizontal="right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2B046967-34D3-435D-8965-4319AA5CC953}"/>
    <cellStyle name="Normal 4" xfId="1" xr:uid="{15BCA074-FA86-44A6-99C5-A19D6263C43D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</a:t>
            </a:r>
            <a:r>
              <a:rPr lang="en-US" sz="2000" baseline="0"/>
              <a:t> EUI by Building Type and Year - Office</a:t>
            </a:r>
            <a:endParaRPr lang="en-US" sz="2000"/>
          </a:p>
        </c:rich>
      </c:tx>
      <c:layout>
        <c:manualLayout>
          <c:xMode val="edge"/>
          <c:yMode val="edge"/>
          <c:x val="0.28063244372829538"/>
          <c:y val="5.9950036391367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Office!$AA$22:$AA$24</c:f>
              <c:numCache>
                <c:formatCode>#,##0.0</c:formatCode>
                <c:ptCount val="3"/>
                <c:pt idx="0">
                  <c:v>94.776719953040967</c:v>
                </c:pt>
                <c:pt idx="1">
                  <c:v>62.213525964398443</c:v>
                </c:pt>
                <c:pt idx="2">
                  <c:v>43.431522263320709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1-45F8-8E7E-FE9C1BAE258E}"/>
            </c:ext>
          </c:extLst>
        </c:ser>
        <c:ser>
          <c:idx val="1"/>
          <c:order val="1"/>
          <c:tx>
            <c:strRef>
              <c:f>Office!$AB$21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816495E-EE9E-4746-87B1-9AC078778A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04E2FDF-DC0C-4638-B810-961011400B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A1BB907-8A36-4E74-8E29-C7A1136736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Office!$AB$22:$AB$24</c:f>
              <c:numCache>
                <c:formatCode>#,##0.0</c:formatCode>
                <c:ptCount val="3"/>
                <c:pt idx="0">
                  <c:v>79.438763682266071</c:v>
                </c:pt>
                <c:pt idx="1">
                  <c:v>49.127890454636628</c:v>
                </c:pt>
                <c:pt idx="2">
                  <c:v>36.481338458283687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(Office!$X$5,Office!$X$21,Office!$X$37)</c15:f>
                <c15:dlblRangeCache>
                  <c:ptCount val="3"/>
                  <c:pt idx="0">
                    <c:v>-16.2%</c:v>
                  </c:pt>
                  <c:pt idx="1">
                    <c:v>-21.0%</c:v>
                  </c:pt>
                  <c:pt idx="2">
                    <c:v>-16.0%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081-45F8-8E7E-FE9C1BAE258E}"/>
            </c:ext>
          </c:extLst>
        </c:ser>
        <c:ser>
          <c:idx val="2"/>
          <c:order val="2"/>
          <c:tx>
            <c:strRef>
              <c:f>Office!$AC$21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C933349-B4BE-4418-96F5-9E6B706265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32D0F3F-5215-4305-AE6B-095DAA90FB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C6CCA86-C235-4799-8FD7-0BCB86F180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Office!$AC$22:$AC$24</c:f>
              <c:numCache>
                <c:formatCode>#,##0.0</c:formatCode>
                <c:ptCount val="3"/>
                <c:pt idx="0">
                  <c:v>60.950042186581619</c:v>
                </c:pt>
                <c:pt idx="1">
                  <c:v>37.524698808309594</c:v>
                </c:pt>
                <c:pt idx="2">
                  <c:v>29.575113842800111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(Office!$X$6,Office!$X$22,Office!$X$38)</c15:f>
                <c15:dlblRangeCache>
                  <c:ptCount val="3"/>
                  <c:pt idx="0">
                    <c:v>-23.3%</c:v>
                  </c:pt>
                  <c:pt idx="1">
                    <c:v>-23.6%</c:v>
                  </c:pt>
                  <c:pt idx="2">
                    <c:v>-18.9%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3081-45F8-8E7E-FE9C1BAE258E}"/>
            </c:ext>
          </c:extLst>
        </c:ser>
        <c:ser>
          <c:idx val="3"/>
          <c:order val="3"/>
          <c:tx>
            <c:strRef>
              <c:f>Office!$AD$21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5781D8-B6CA-4098-BF40-8F10CDB7B5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9091BEC-3B07-4F94-B954-ED764EFE7B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49935E3-1E06-4896-A0F4-DAE67EE4EE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Office!$AD$22:$AD$24</c:f>
              <c:numCache>
                <c:formatCode>#,##0.0</c:formatCode>
                <c:ptCount val="3"/>
                <c:pt idx="0">
                  <c:v>54.142866097312002</c:v>
                </c:pt>
                <c:pt idx="1">
                  <c:v>31.668316352747723</c:v>
                </c:pt>
                <c:pt idx="2">
                  <c:v>29.25156697640103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(Office!$X$7,Office!$X$23,Office!$X$39)</c15:f>
                <c15:dlblRangeCache>
                  <c:ptCount val="3"/>
                  <c:pt idx="0">
                    <c:v>-11.2%</c:v>
                  </c:pt>
                  <c:pt idx="1">
                    <c:v>-15.6%</c:v>
                  </c:pt>
                  <c:pt idx="2">
                    <c:v>-1.1%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3081-45F8-8E7E-FE9C1BAE258E}"/>
            </c:ext>
          </c:extLst>
        </c:ser>
        <c:ser>
          <c:idx val="4"/>
          <c:order val="4"/>
          <c:tx>
            <c:strRef>
              <c:f>Office!$AE$21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7A216FB-164C-43FC-BE14-E639515977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BC437A6-4943-4487-8940-C909EE7BFD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E46A33E-44A7-4C51-8C4C-0F8CC9A883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Office!$AE$22:$AE$24</c:f>
              <c:numCache>
                <c:formatCode>#,##0.0</c:formatCode>
                <c:ptCount val="3"/>
                <c:pt idx="0">
                  <c:v>52.330485425521651</c:v>
                </c:pt>
                <c:pt idx="1">
                  <c:v>30.60591862820732</c:v>
                </c:pt>
                <c:pt idx="2">
                  <c:v>29.05984784531724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(Office!$X$8,Office!$X$24,Office!$X$40)</c15:f>
                <c15:dlblRangeCache>
                  <c:ptCount val="3"/>
                  <c:pt idx="0">
                    <c:v>-3.3%</c:v>
                  </c:pt>
                  <c:pt idx="1">
                    <c:v>-3.4%</c:v>
                  </c:pt>
                  <c:pt idx="2">
                    <c:v>-0.7%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3081-45F8-8E7E-FE9C1BAE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55472"/>
        <c:axId val="608449240"/>
      </c:barChart>
      <c:catAx>
        <c:axId val="6084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9240"/>
        <c:crosses val="autoZero"/>
        <c:auto val="1"/>
        <c:lblAlgn val="ctr"/>
        <c:lblOffset val="100"/>
        <c:noMultiLvlLbl val="0"/>
      </c:catAx>
      <c:valAx>
        <c:axId val="6084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944029469394"/>
          <c:y val="0.17887786609340281"/>
          <c:w val="6.988855473430361E-2"/>
          <c:h val="0.224814209959398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Large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Office!$B$4:$T$4</c:f>
              <c:numCache>
                <c:formatCode>#,##0.0</c:formatCode>
                <c:ptCount val="19"/>
                <c:pt idx="0">
                  <c:v>132.16817957763828</c:v>
                </c:pt>
                <c:pt idx="1">
                  <c:v>114.76649207469082</c:v>
                </c:pt>
                <c:pt idx="2">
                  <c:v>97.130506455497809</c:v>
                </c:pt>
                <c:pt idx="3">
                  <c:v>102.27043262478514</c:v>
                </c:pt>
                <c:pt idx="4">
                  <c:v>95.884114838388172</c:v>
                </c:pt>
                <c:pt idx="5">
                  <c:v>75.771837406006696</c:v>
                </c:pt>
                <c:pt idx="6">
                  <c:v>90.579274458792355</c:v>
                </c:pt>
                <c:pt idx="7">
                  <c:v>78.322370598235835</c:v>
                </c:pt>
                <c:pt idx="8">
                  <c:v>56.065069024572864</c:v>
                </c:pt>
                <c:pt idx="9">
                  <c:v>99.562721197931083</c:v>
                </c:pt>
                <c:pt idx="10">
                  <c:v>78.049572509983733</c:v>
                </c:pt>
                <c:pt idx="11">
                  <c:v>70.613260938753584</c:v>
                </c:pt>
                <c:pt idx="12">
                  <c:v>105.84355385853438</c:v>
                </c:pt>
                <c:pt idx="13">
                  <c:v>87.793063867831449</c:v>
                </c:pt>
                <c:pt idx="14">
                  <c:v>70.205353135656026</c:v>
                </c:pt>
                <c:pt idx="15">
                  <c:v>128.75601461315014</c:v>
                </c:pt>
                <c:pt idx="16">
                  <c:v>103.04283081706632</c:v>
                </c:pt>
                <c:pt idx="17">
                  <c:v>143.85220145598498</c:v>
                </c:pt>
                <c:pt idx="18">
                  <c:v>176.27397538981046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4E5F-A13F-CAC147DE45E0}"/>
            </c:ext>
          </c:extLst>
        </c:ser>
        <c:ser>
          <c:idx val="1"/>
          <c:order val="1"/>
          <c:tx>
            <c:strRef>
              <c:f>Office!$A$5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Office!$B$5:$T$5</c:f>
              <c:numCache>
                <c:formatCode>#,##0.0</c:formatCode>
                <c:ptCount val="19"/>
                <c:pt idx="0">
                  <c:v>120.22089465083549</c:v>
                </c:pt>
                <c:pt idx="1">
                  <c:v>106.51166630109685</c:v>
                </c:pt>
                <c:pt idx="2">
                  <c:v>92.125330188233434</c:v>
                </c:pt>
                <c:pt idx="3">
                  <c:v>95.294921341558762</c:v>
                </c:pt>
                <c:pt idx="4">
                  <c:v>85.342618609058633</c:v>
                </c:pt>
                <c:pt idx="5">
                  <c:v>68.825590899009612</c:v>
                </c:pt>
                <c:pt idx="6">
                  <c:v>72.701614560492729</c:v>
                </c:pt>
                <c:pt idx="7">
                  <c:v>69.859213200419447</c:v>
                </c:pt>
                <c:pt idx="8">
                  <c:v>51.542161877054262</c:v>
                </c:pt>
                <c:pt idx="9">
                  <c:v>79.284510085577409</c:v>
                </c:pt>
                <c:pt idx="10">
                  <c:v>71.465777452842815</c:v>
                </c:pt>
                <c:pt idx="11">
                  <c:v>57.168734888760994</c:v>
                </c:pt>
                <c:pt idx="12">
                  <c:v>85.716943882057009</c:v>
                </c:pt>
                <c:pt idx="13">
                  <c:v>77.823550088655495</c:v>
                </c:pt>
                <c:pt idx="14">
                  <c:v>55.249013543162739</c:v>
                </c:pt>
                <c:pt idx="15">
                  <c:v>104.89106934859632</c:v>
                </c:pt>
                <c:pt idx="16">
                  <c:v>86.790145593940878</c:v>
                </c:pt>
                <c:pt idx="17">
                  <c:v>113.43020722076211</c:v>
                </c:pt>
                <c:pt idx="18">
                  <c:v>136.45241088623771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9-4E5F-A13F-CAC147DE45E0}"/>
            </c:ext>
          </c:extLst>
        </c:ser>
        <c:ser>
          <c:idx val="2"/>
          <c:order val="2"/>
          <c:tx>
            <c:strRef>
              <c:f>Office!$A$6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Office!$B$6:$T$6</c:f>
              <c:numCache>
                <c:formatCode>#,##0.0</c:formatCode>
                <c:ptCount val="19"/>
                <c:pt idx="0">
                  <c:v>88.902306830768183</c:v>
                </c:pt>
                <c:pt idx="1">
                  <c:v>90.585751089597181</c:v>
                </c:pt>
                <c:pt idx="2">
                  <c:v>75.423838437853931</c:v>
                </c:pt>
                <c:pt idx="3">
                  <c:v>83.011511269745398</c:v>
                </c:pt>
                <c:pt idx="4">
                  <c:v>66.522668897458203</c:v>
                </c:pt>
                <c:pt idx="5">
                  <c:v>62.178228909895246</c:v>
                </c:pt>
                <c:pt idx="6">
                  <c:v>58.310420974525691</c:v>
                </c:pt>
                <c:pt idx="7">
                  <c:v>64.287931425768861</c:v>
                </c:pt>
                <c:pt idx="8">
                  <c:v>48.577244250922718</c:v>
                </c:pt>
                <c:pt idx="9">
                  <c:v>55.527748542985954</c:v>
                </c:pt>
                <c:pt idx="10">
                  <c:v>65.745353263269621</c:v>
                </c:pt>
                <c:pt idx="11">
                  <c:v>51.428221149932043</c:v>
                </c:pt>
                <c:pt idx="12">
                  <c:v>53.936116522695968</c:v>
                </c:pt>
                <c:pt idx="13">
                  <c:v>69.776456251246458</c:v>
                </c:pt>
                <c:pt idx="14">
                  <c:v>51.407052162208814</c:v>
                </c:pt>
                <c:pt idx="15">
                  <c:v>89.413121101098255</c:v>
                </c:pt>
                <c:pt idx="16">
                  <c:v>75.127172765709901</c:v>
                </c:pt>
                <c:pt idx="17">
                  <c:v>92.098704039369096</c:v>
                </c:pt>
                <c:pt idx="18">
                  <c:v>72.168791739186943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9-4E5F-A13F-CAC147DE45E0}"/>
            </c:ext>
          </c:extLst>
        </c:ser>
        <c:ser>
          <c:idx val="3"/>
          <c:order val="3"/>
          <c:tx>
            <c:strRef>
              <c:f>Office!$A$7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Office!$B$7:$T$7</c:f>
              <c:numCache>
                <c:formatCode>#,##0.0</c:formatCode>
                <c:ptCount val="19"/>
                <c:pt idx="0">
                  <c:v>81.617416489003105</c:v>
                </c:pt>
                <c:pt idx="1">
                  <c:v>79.166431510996517</c:v>
                </c:pt>
                <c:pt idx="2">
                  <c:v>68.83146784177697</c:v>
                </c:pt>
                <c:pt idx="3">
                  <c:v>71.959380676497048</c:v>
                </c:pt>
                <c:pt idx="4">
                  <c:v>61.918803864879074</c:v>
                </c:pt>
                <c:pt idx="5">
                  <c:v>56.809941535933476</c:v>
                </c:pt>
                <c:pt idx="6">
                  <c:v>52.870290973673171</c:v>
                </c:pt>
                <c:pt idx="7">
                  <c:v>58.278817414950204</c:v>
                </c:pt>
                <c:pt idx="8">
                  <c:v>43.739980634154279</c:v>
                </c:pt>
                <c:pt idx="9">
                  <c:v>49.856138959664072</c:v>
                </c:pt>
                <c:pt idx="10">
                  <c:v>59.426560349893514</c:v>
                </c:pt>
                <c:pt idx="11">
                  <c:v>40.656984433441856</c:v>
                </c:pt>
                <c:pt idx="12">
                  <c:v>48.138092701072168</c:v>
                </c:pt>
                <c:pt idx="13">
                  <c:v>61.833108444322392</c:v>
                </c:pt>
                <c:pt idx="14">
                  <c:v>38.332833475363451</c:v>
                </c:pt>
                <c:pt idx="15">
                  <c:v>56.941393153750276</c:v>
                </c:pt>
                <c:pt idx="16">
                  <c:v>62.015053794895465</c:v>
                </c:pt>
                <c:pt idx="17">
                  <c:v>55.412908283807504</c:v>
                </c:pt>
                <c:pt idx="18">
                  <c:v>64.917423958717293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9-4E5F-A13F-CAC147DE45E0}"/>
            </c:ext>
          </c:extLst>
        </c:ser>
        <c:ser>
          <c:idx val="4"/>
          <c:order val="4"/>
          <c:tx>
            <c:strRef>
              <c:f>Office!$A$8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Office!$B$8:$T$8</c:f>
              <c:numCache>
                <c:formatCode>#,##0.0</c:formatCode>
                <c:ptCount val="19"/>
                <c:pt idx="0">
                  <c:v>78.646741857711689</c:v>
                </c:pt>
                <c:pt idx="1">
                  <c:v>78.809197347066487</c:v>
                </c:pt>
                <c:pt idx="2">
                  <c:v>67.449246884176873</c:v>
                </c:pt>
                <c:pt idx="3">
                  <c:v>71.52970419763875</c:v>
                </c:pt>
                <c:pt idx="4">
                  <c:v>60.208553550774461</c:v>
                </c:pt>
                <c:pt idx="5">
                  <c:v>56.347282215013493</c:v>
                </c:pt>
                <c:pt idx="6">
                  <c:v>51.200879414921332</c:v>
                </c:pt>
                <c:pt idx="7">
                  <c:v>57.930578571582437</c:v>
                </c:pt>
                <c:pt idx="8">
                  <c:v>43.351622661078721</c:v>
                </c:pt>
                <c:pt idx="9">
                  <c:v>47.40053638376888</c:v>
                </c:pt>
                <c:pt idx="10">
                  <c:v>58.791490718196478</c:v>
                </c:pt>
                <c:pt idx="11">
                  <c:v>39.600454049000085</c:v>
                </c:pt>
                <c:pt idx="12">
                  <c:v>45.727766572007113</c:v>
                </c:pt>
                <c:pt idx="13">
                  <c:v>61.22484486790097</c:v>
                </c:pt>
                <c:pt idx="14">
                  <c:v>37.658544246014877</c:v>
                </c:pt>
                <c:pt idx="15">
                  <c:v>52.629995977052772</c:v>
                </c:pt>
                <c:pt idx="16">
                  <c:v>61.029766349306961</c:v>
                </c:pt>
                <c:pt idx="17">
                  <c:v>49.628077599008371</c:v>
                </c:pt>
                <c:pt idx="18">
                  <c:v>55.097592313697675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59-4E5F-A13F-CAC147D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Medium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Office!$B$20:$T$20</c:f>
              <c:numCache>
                <c:formatCode>#,##0.0</c:formatCode>
                <c:ptCount val="19"/>
                <c:pt idx="0">
                  <c:v>99.409095197092057</c:v>
                </c:pt>
                <c:pt idx="1">
                  <c:v>88.222582171026531</c:v>
                </c:pt>
                <c:pt idx="2">
                  <c:v>65.652743962884699</c:v>
                </c:pt>
                <c:pt idx="3">
                  <c:v>74.037053317249374</c:v>
                </c:pt>
                <c:pt idx="4">
                  <c:v>61.703119846225597</c:v>
                </c:pt>
                <c:pt idx="5">
                  <c:v>47.74618301501058</c:v>
                </c:pt>
                <c:pt idx="6">
                  <c:v>56.596597078794673</c:v>
                </c:pt>
                <c:pt idx="7">
                  <c:v>40.132953580654295</c:v>
                </c:pt>
                <c:pt idx="8">
                  <c:v>25.683150047134561</c:v>
                </c:pt>
                <c:pt idx="9">
                  <c:v>67.173717225200619</c:v>
                </c:pt>
                <c:pt idx="10">
                  <c:v>39.91105205631348</c:v>
                </c:pt>
                <c:pt idx="11">
                  <c:v>42.413298391091296</c:v>
                </c:pt>
                <c:pt idx="12">
                  <c:v>77.494925814640652</c:v>
                </c:pt>
                <c:pt idx="13">
                  <c:v>48.411887588033018</c:v>
                </c:pt>
                <c:pt idx="14">
                  <c:v>48.765926452245125</c:v>
                </c:pt>
                <c:pt idx="15">
                  <c:v>101.27630174236188</c:v>
                </c:pt>
                <c:pt idx="16">
                  <c:v>69.426184959715414</c:v>
                </c:pt>
                <c:pt idx="17">
                  <c:v>115.52427524620478</c:v>
                </c:pt>
                <c:pt idx="18">
                  <c:v>153.25366734084588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6-49FF-B50A-6C96F7B479EB}"/>
            </c:ext>
          </c:extLst>
        </c:ser>
        <c:ser>
          <c:idx val="1"/>
          <c:order val="1"/>
          <c:tx>
            <c:strRef>
              <c:f>Office!$A$21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Office!$B$21:$T$21</c:f>
              <c:numCache>
                <c:formatCode>#,##0.0</c:formatCode>
                <c:ptCount val="19"/>
                <c:pt idx="0">
                  <c:v>87.251344845896654</c:v>
                </c:pt>
                <c:pt idx="1">
                  <c:v>79.510438403816622</c:v>
                </c:pt>
                <c:pt idx="2">
                  <c:v>59.700430711973837</c:v>
                </c:pt>
                <c:pt idx="3">
                  <c:v>66.515818233436391</c:v>
                </c:pt>
                <c:pt idx="4">
                  <c:v>54.519197381071379</c:v>
                </c:pt>
                <c:pt idx="5">
                  <c:v>42.629066958729219</c:v>
                </c:pt>
                <c:pt idx="6">
                  <c:v>41.753726774771742</c:v>
                </c:pt>
                <c:pt idx="7">
                  <c:v>34.064671693907037</c:v>
                </c:pt>
                <c:pt idx="8">
                  <c:v>21.388407730558473</c:v>
                </c:pt>
                <c:pt idx="9">
                  <c:v>49.406541656937577</c:v>
                </c:pt>
                <c:pt idx="10">
                  <c:v>31.647171669932746</c:v>
                </c:pt>
                <c:pt idx="11">
                  <c:v>30.181395017942805</c:v>
                </c:pt>
                <c:pt idx="12">
                  <c:v>59.431695700083701</c:v>
                </c:pt>
                <c:pt idx="13">
                  <c:v>38.669407094738126</c:v>
                </c:pt>
                <c:pt idx="14">
                  <c:v>32.395949929203383</c:v>
                </c:pt>
                <c:pt idx="15">
                  <c:v>79.449666378306205</c:v>
                </c:pt>
                <c:pt idx="16">
                  <c:v>53.297066372641581</c:v>
                </c:pt>
                <c:pt idx="17">
                  <c:v>88.871560498495654</c:v>
                </c:pt>
                <c:pt idx="18">
                  <c:v>118.87565731357319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6-49FF-B50A-6C96F7B479EB}"/>
            </c:ext>
          </c:extLst>
        </c:ser>
        <c:ser>
          <c:idx val="2"/>
          <c:order val="2"/>
          <c:tx>
            <c:strRef>
              <c:f>Office!$A$22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Office!$B$22:$T$22</c:f>
              <c:numCache>
                <c:formatCode>#,##0.0</c:formatCode>
                <c:ptCount val="19"/>
                <c:pt idx="0">
                  <c:v>69.207071142966811</c:v>
                </c:pt>
                <c:pt idx="1">
                  <c:v>63.521820279390752</c:v>
                </c:pt>
                <c:pt idx="2">
                  <c:v>46.921021567713083</c:v>
                </c:pt>
                <c:pt idx="3">
                  <c:v>52.384928448466781</c:v>
                </c:pt>
                <c:pt idx="4">
                  <c:v>39.210222367629058</c:v>
                </c:pt>
                <c:pt idx="5">
                  <c:v>33.687773627438723</c:v>
                </c:pt>
                <c:pt idx="6">
                  <c:v>34.618310421722178</c:v>
                </c:pt>
                <c:pt idx="7">
                  <c:v>28.390571660699859</c:v>
                </c:pt>
                <c:pt idx="8">
                  <c:v>18.866647442635113</c:v>
                </c:pt>
                <c:pt idx="9">
                  <c:v>39.718142690931771</c:v>
                </c:pt>
                <c:pt idx="10">
                  <c:v>27.232557926891147</c:v>
                </c:pt>
                <c:pt idx="11">
                  <c:v>33.143055563918679</c:v>
                </c:pt>
                <c:pt idx="12">
                  <c:v>37.175753366825973</c:v>
                </c:pt>
                <c:pt idx="13">
                  <c:v>35.008589484633156</c:v>
                </c:pt>
                <c:pt idx="14">
                  <c:v>42.900589678211574</c:v>
                </c:pt>
                <c:pt idx="15">
                  <c:v>63.27538692823839</c:v>
                </c:pt>
                <c:pt idx="16">
                  <c:v>49.880451947615185</c:v>
                </c:pt>
                <c:pt idx="17">
                  <c:v>56.850278469686813</c:v>
                </c:pt>
                <c:pt idx="18">
                  <c:v>76.505847160920553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6-49FF-B50A-6C96F7B479EB}"/>
            </c:ext>
          </c:extLst>
        </c:ser>
        <c:ser>
          <c:idx val="3"/>
          <c:order val="3"/>
          <c:tx>
            <c:strRef>
              <c:f>Office!$A$23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Office!$B$23:$T$23</c:f>
              <c:numCache>
                <c:formatCode>#,##0.0</c:formatCode>
                <c:ptCount val="19"/>
                <c:pt idx="0">
                  <c:v>59.580559285508322</c:v>
                </c:pt>
                <c:pt idx="1">
                  <c:v>55.440813511059737</c:v>
                </c:pt>
                <c:pt idx="2">
                  <c:v>43.240690004462564</c:v>
                </c:pt>
                <c:pt idx="3">
                  <c:v>46.417004035039469</c:v>
                </c:pt>
                <c:pt idx="4">
                  <c:v>36.93210772326583</c:v>
                </c:pt>
                <c:pt idx="5">
                  <c:v>31.702925821777168</c:v>
                </c:pt>
                <c:pt idx="6">
                  <c:v>28.098419905035069</c:v>
                </c:pt>
                <c:pt idx="7">
                  <c:v>25.035844344220784</c:v>
                </c:pt>
                <c:pt idx="8">
                  <c:v>16.211634731803578</c:v>
                </c:pt>
                <c:pt idx="9">
                  <c:v>29.736476886224292</c:v>
                </c:pt>
                <c:pt idx="10">
                  <c:v>22.57820133091851</c:v>
                </c:pt>
                <c:pt idx="11">
                  <c:v>16.6604556541512</c:v>
                </c:pt>
                <c:pt idx="12">
                  <c:v>35.529333262860092</c:v>
                </c:pt>
                <c:pt idx="13">
                  <c:v>26.340491497380338</c:v>
                </c:pt>
                <c:pt idx="14">
                  <c:v>15.519725707414256</c:v>
                </c:pt>
                <c:pt idx="15">
                  <c:v>49.565440989694181</c:v>
                </c:pt>
                <c:pt idx="16">
                  <c:v>34.103142058679687</c:v>
                </c:pt>
                <c:pt idx="17">
                  <c:v>38.089006374037659</c:v>
                </c:pt>
                <c:pt idx="18">
                  <c:v>52.201497288898615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6-49FF-B50A-6C96F7B479EB}"/>
            </c:ext>
          </c:extLst>
        </c:ser>
        <c:ser>
          <c:idx val="4"/>
          <c:order val="4"/>
          <c:tx>
            <c:strRef>
              <c:f>Office!$A$24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Office!$B$24:$T$24</c:f>
              <c:numCache>
                <c:formatCode>#,##0.0</c:formatCode>
                <c:ptCount val="19"/>
                <c:pt idx="0">
                  <c:v>57.696068953166744</c:v>
                </c:pt>
                <c:pt idx="1">
                  <c:v>55.08510202229229</c:v>
                </c:pt>
                <c:pt idx="2">
                  <c:v>42.287851549441335</c:v>
                </c:pt>
                <c:pt idx="3">
                  <c:v>45.887339592517442</c:v>
                </c:pt>
                <c:pt idx="4">
                  <c:v>36.052307207160801</c:v>
                </c:pt>
                <c:pt idx="5">
                  <c:v>31.121967559558261</c:v>
                </c:pt>
                <c:pt idx="6">
                  <c:v>27.148926699124509</c:v>
                </c:pt>
                <c:pt idx="7">
                  <c:v>24.554128472284951</c:v>
                </c:pt>
                <c:pt idx="8">
                  <c:v>15.788460719304387</c:v>
                </c:pt>
                <c:pt idx="9">
                  <c:v>28.734017236061526</c:v>
                </c:pt>
                <c:pt idx="10">
                  <c:v>21.558457893683972</c:v>
                </c:pt>
                <c:pt idx="11">
                  <c:v>15.142270099427499</c:v>
                </c:pt>
                <c:pt idx="12">
                  <c:v>34.126001260935901</c:v>
                </c:pt>
                <c:pt idx="13">
                  <c:v>25.271126865004263</c:v>
                </c:pt>
                <c:pt idx="14">
                  <c:v>14.2490885868798</c:v>
                </c:pt>
                <c:pt idx="15">
                  <c:v>47.369284948542273</c:v>
                </c:pt>
                <c:pt idx="16">
                  <c:v>32.162897574493684</c:v>
                </c:pt>
                <c:pt idx="17">
                  <c:v>31.398508152706604</c:v>
                </c:pt>
                <c:pt idx="18">
                  <c:v>40.595713040963027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A6-49FF-B50A-6C96F7B4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Small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Office!$A$36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Office!$B$36:$T$36</c:f>
              <c:numCache>
                <c:formatCode>#,##0.0</c:formatCode>
                <c:ptCount val="19"/>
                <c:pt idx="0">
                  <c:v>73.884237159923842</c:v>
                </c:pt>
                <c:pt idx="1">
                  <c:v>74.101607672309598</c:v>
                </c:pt>
                <c:pt idx="2">
                  <c:v>56.000078253384459</c:v>
                </c:pt>
                <c:pt idx="3">
                  <c:v>61.309353018406945</c:v>
                </c:pt>
                <c:pt idx="4">
                  <c:v>49.446357304953445</c:v>
                </c:pt>
                <c:pt idx="5">
                  <c:v>48.538835415742838</c:v>
                </c:pt>
                <c:pt idx="6">
                  <c:v>36.746485118814725</c:v>
                </c:pt>
                <c:pt idx="7">
                  <c:v>38.072445244367927</c:v>
                </c:pt>
                <c:pt idx="8">
                  <c:v>26.20401526810479</c:v>
                </c:pt>
                <c:pt idx="9">
                  <c:v>37.404030918781679</c:v>
                </c:pt>
                <c:pt idx="10">
                  <c:v>34.719505090817393</c:v>
                </c:pt>
                <c:pt idx="11">
                  <c:v>24.073784246724223</c:v>
                </c:pt>
                <c:pt idx="12">
                  <c:v>48.131265705019523</c:v>
                </c:pt>
                <c:pt idx="13">
                  <c:v>40.762405335141864</c:v>
                </c:pt>
                <c:pt idx="14">
                  <c:v>22.840206588934969</c:v>
                </c:pt>
                <c:pt idx="15">
                  <c:v>79.715201154672158</c:v>
                </c:pt>
                <c:pt idx="16">
                  <c:v>57.09779934093261</c:v>
                </c:pt>
                <c:pt idx="17">
                  <c:v>97.175487562059274</c:v>
                </c:pt>
                <c:pt idx="18">
                  <c:v>126.30313622175269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1-4095-BE6B-61ACE5488DA9}"/>
            </c:ext>
          </c:extLst>
        </c:ser>
        <c:ser>
          <c:idx val="1"/>
          <c:order val="1"/>
          <c:tx>
            <c:strRef>
              <c:f>Office!$A$37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Office!$B$37:$T$37</c:f>
              <c:numCache>
                <c:formatCode>#,##0.0</c:formatCode>
                <c:ptCount val="19"/>
                <c:pt idx="0">
                  <c:v>60.510516385389224</c:v>
                </c:pt>
                <c:pt idx="1">
                  <c:v>61.79300240846527</c:v>
                </c:pt>
                <c:pt idx="2">
                  <c:v>46.827042630704895</c:v>
                </c:pt>
                <c:pt idx="3">
                  <c:v>51.652668005669021</c:v>
                </c:pt>
                <c:pt idx="4">
                  <c:v>41.273226039248414</c:v>
                </c:pt>
                <c:pt idx="5">
                  <c:v>41.414516872299167</c:v>
                </c:pt>
                <c:pt idx="6">
                  <c:v>31.475250193459757</c:v>
                </c:pt>
                <c:pt idx="7">
                  <c:v>33.045752145446961</c:v>
                </c:pt>
                <c:pt idx="8">
                  <c:v>23.323855978993315</c:v>
                </c:pt>
                <c:pt idx="9">
                  <c:v>32.105624679378494</c:v>
                </c:pt>
                <c:pt idx="10">
                  <c:v>30.518819938962356</c:v>
                </c:pt>
                <c:pt idx="11">
                  <c:v>20.932780342749826</c:v>
                </c:pt>
                <c:pt idx="12">
                  <c:v>39.539696202971889</c:v>
                </c:pt>
                <c:pt idx="13">
                  <c:v>33.556572849553518</c:v>
                </c:pt>
                <c:pt idx="14">
                  <c:v>19.672031370912343</c:v>
                </c:pt>
                <c:pt idx="15">
                  <c:v>63.173305162114929</c:v>
                </c:pt>
                <c:pt idx="16">
                  <c:v>44.550086513463924</c:v>
                </c:pt>
                <c:pt idx="17">
                  <c:v>75.259105650763843</c:v>
                </c:pt>
                <c:pt idx="18">
                  <c:v>106.56045943431498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1-4095-BE6B-61ACE5488DA9}"/>
            </c:ext>
          </c:extLst>
        </c:ser>
        <c:ser>
          <c:idx val="2"/>
          <c:order val="2"/>
          <c:tx>
            <c:strRef>
              <c:f>Office!$A$38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Office!$B$38:$T$38</c:f>
              <c:numCache>
                <c:formatCode>#,##0.0</c:formatCode>
                <c:ptCount val="19"/>
                <c:pt idx="0">
                  <c:v>48.582309518219994</c:v>
                </c:pt>
                <c:pt idx="1">
                  <c:v>48.821417081844352</c:v>
                </c:pt>
                <c:pt idx="2">
                  <c:v>37.942022936936468</c:v>
                </c:pt>
                <c:pt idx="3">
                  <c:v>40.463520880611419</c:v>
                </c:pt>
                <c:pt idx="4">
                  <c:v>33.431584804931703</c:v>
                </c:pt>
                <c:pt idx="5">
                  <c:v>32.529497178530747</c:v>
                </c:pt>
                <c:pt idx="6">
                  <c:v>25.171505334272371</c:v>
                </c:pt>
                <c:pt idx="7">
                  <c:v>25.99207901852866</c:v>
                </c:pt>
                <c:pt idx="8">
                  <c:v>18.75364095608246</c:v>
                </c:pt>
                <c:pt idx="9">
                  <c:v>25.589943570614984</c:v>
                </c:pt>
                <c:pt idx="10">
                  <c:v>24.704158732642963</c:v>
                </c:pt>
                <c:pt idx="11">
                  <c:v>17.471154933006403</c:v>
                </c:pt>
                <c:pt idx="12">
                  <c:v>33.360939388406322</c:v>
                </c:pt>
                <c:pt idx="13">
                  <c:v>27.752780168853416</c:v>
                </c:pt>
                <c:pt idx="14">
                  <c:v>16.791872081800872</c:v>
                </c:pt>
                <c:pt idx="15">
                  <c:v>50.696237751171623</c:v>
                </c:pt>
                <c:pt idx="16">
                  <c:v>35.833528966794482</c:v>
                </c:pt>
                <c:pt idx="17">
                  <c:v>59.097608054881704</c:v>
                </c:pt>
                <c:pt idx="18">
                  <c:v>86.002643225430617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1-4095-BE6B-61ACE5488DA9}"/>
            </c:ext>
          </c:extLst>
        </c:ser>
        <c:ser>
          <c:idx val="3"/>
          <c:order val="3"/>
          <c:tx>
            <c:strRef>
              <c:f>Office!$A$39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Office!$B$39:$T$39</c:f>
              <c:numCache>
                <c:formatCode>#,##0.0</c:formatCode>
                <c:ptCount val="19"/>
                <c:pt idx="0">
                  <c:v>46.582500804270893</c:v>
                </c:pt>
                <c:pt idx="1">
                  <c:v>46.837911156324175</c:v>
                </c:pt>
                <c:pt idx="2">
                  <c:v>36.279138517185316</c:v>
                </c:pt>
                <c:pt idx="3">
                  <c:v>39.077783864152124</c:v>
                </c:pt>
                <c:pt idx="4">
                  <c:v>32.339297980193201</c:v>
                </c:pt>
                <c:pt idx="5">
                  <c:v>31.61110676370086</c:v>
                </c:pt>
                <c:pt idx="6">
                  <c:v>24.394405752493238</c:v>
                </c:pt>
                <c:pt idx="7">
                  <c:v>25.579075044995694</c:v>
                </c:pt>
                <c:pt idx="8">
                  <c:v>18.405848136265227</c:v>
                </c:pt>
                <c:pt idx="9">
                  <c:v>25.856222448287554</c:v>
                </c:pt>
                <c:pt idx="10">
                  <c:v>24.965003347505888</c:v>
                </c:pt>
                <c:pt idx="11">
                  <c:v>17.851553329681508</c:v>
                </c:pt>
                <c:pt idx="12">
                  <c:v>33.420716279312416</c:v>
                </c:pt>
                <c:pt idx="13">
                  <c:v>28.122310039909223</c:v>
                </c:pt>
                <c:pt idx="14">
                  <c:v>17.275521471859214</c:v>
                </c:pt>
                <c:pt idx="15">
                  <c:v>50.881002686699532</c:v>
                </c:pt>
                <c:pt idx="16">
                  <c:v>36.241098677517805</c:v>
                </c:pt>
                <c:pt idx="17">
                  <c:v>59.575823182130399</c:v>
                </c:pt>
                <c:pt idx="18">
                  <c:v>88.219822451765481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1-4095-BE6B-61ACE5488DA9}"/>
            </c:ext>
          </c:extLst>
        </c:ser>
        <c:ser>
          <c:idx val="4"/>
          <c:order val="4"/>
          <c:tx>
            <c:strRef>
              <c:f>Office!$A$40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Office!$B$40:$T$40</c:f>
              <c:numCache>
                <c:formatCode>#,##0.0</c:formatCode>
                <c:ptCount val="19"/>
                <c:pt idx="0">
                  <c:v>46.212970933215082</c:v>
                </c:pt>
                <c:pt idx="1">
                  <c:v>46.468381285268357</c:v>
                </c:pt>
                <c:pt idx="2">
                  <c:v>35.931345697368073</c:v>
                </c:pt>
                <c:pt idx="3">
                  <c:v>38.713688255905957</c:v>
                </c:pt>
                <c:pt idx="4">
                  <c:v>32.013242211614539</c:v>
                </c:pt>
                <c:pt idx="5">
                  <c:v>31.268748206693267</c:v>
                </c:pt>
                <c:pt idx="6">
                  <c:v>24.187903765726755</c:v>
                </c:pt>
                <c:pt idx="7">
                  <c:v>25.291059116084547</c:v>
                </c:pt>
                <c:pt idx="8">
                  <c:v>18.101529418925146</c:v>
                </c:pt>
                <c:pt idx="9">
                  <c:v>25.568206519376407</c:v>
                </c:pt>
                <c:pt idx="10">
                  <c:v>24.057481458295292</c:v>
                </c:pt>
                <c:pt idx="11">
                  <c:v>17.237481632191702</c:v>
                </c:pt>
                <c:pt idx="12">
                  <c:v>33.578309900792092</c:v>
                </c:pt>
                <c:pt idx="13">
                  <c:v>28.013624783716342</c:v>
                </c:pt>
                <c:pt idx="14">
                  <c:v>16.998374068567351</c:v>
                </c:pt>
                <c:pt idx="15">
                  <c:v>51.13097877594317</c:v>
                </c:pt>
                <c:pt idx="16">
                  <c:v>36.376955247758914</c:v>
                </c:pt>
                <c:pt idx="17">
                  <c:v>59.912747476328349</c:v>
                </c:pt>
                <c:pt idx="18">
                  <c:v>88.806722835207054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F1-4095-BE6B-61ACE5488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Retail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Retail!$AA$22:$AA$23</c:f>
              <c:numCache>
                <c:formatCode>#,##0.0</c:formatCode>
                <c:ptCount val="2"/>
                <c:pt idx="0">
                  <c:v>148.89815689953446</c:v>
                </c:pt>
                <c:pt idx="1">
                  <c:v>141.33268718292993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1-4A27-8CC5-4957DBFCBED2}"/>
            </c:ext>
          </c:extLst>
        </c:ser>
        <c:ser>
          <c:idx val="1"/>
          <c:order val="1"/>
          <c:tx>
            <c:strRef>
              <c:f>Retail!$AB$21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FCF261B-9EB6-4BC9-AE94-EFD785F8F5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F8937B5-93AD-4A1C-9F7C-AC4784594D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Retail!$AB$22:$AB$23</c:f>
              <c:numCache>
                <c:formatCode>#,##0.0</c:formatCode>
                <c:ptCount val="2"/>
                <c:pt idx="0">
                  <c:v>121.1096997987067</c:v>
                </c:pt>
                <c:pt idx="1">
                  <c:v>116.81973964407108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(Retail!$X$5,Retail!$X$21)</c15:f>
                <c15:dlblRangeCache>
                  <c:ptCount val="2"/>
                  <c:pt idx="0">
                    <c:v>-18.7%</c:v>
                  </c:pt>
                  <c:pt idx="1">
                    <c:v>-17.3%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341-4A27-8CC5-4957DBFCBED2}"/>
            </c:ext>
          </c:extLst>
        </c:ser>
        <c:ser>
          <c:idx val="2"/>
          <c:order val="2"/>
          <c:tx>
            <c:strRef>
              <c:f>Retail!$AC$21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5560CD2-8B3A-4335-8898-44F95E082A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B327A12-2B23-485C-B6FB-60811644B3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Retail!$AC$22:$AC$23</c:f>
              <c:numCache>
                <c:formatCode>#,##0.0</c:formatCode>
                <c:ptCount val="2"/>
                <c:pt idx="0">
                  <c:v>103.76141247212566</c:v>
                </c:pt>
                <c:pt idx="1">
                  <c:v>92.569526119864236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(Retail!$X$6,Retail!$X$22)</c15:f>
                <c15:dlblRangeCache>
                  <c:ptCount val="2"/>
                  <c:pt idx="0">
                    <c:v>-14.3%</c:v>
                  </c:pt>
                  <c:pt idx="1">
                    <c:v>-20.8%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341-4A27-8CC5-4957DBFCBED2}"/>
            </c:ext>
          </c:extLst>
        </c:ser>
        <c:ser>
          <c:idx val="3"/>
          <c:order val="3"/>
          <c:tx>
            <c:strRef>
              <c:f>Retail!$AD$21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FC6138B-6EBF-4FDA-B11C-BE082117D3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CB5AAD8-24B4-4530-A5E6-861017A2E7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Retail!$AD$22:$AD$23</c:f>
              <c:numCache>
                <c:formatCode>#,##0.0</c:formatCode>
                <c:ptCount val="2"/>
                <c:pt idx="0">
                  <c:v>64.157425856417262</c:v>
                </c:pt>
                <c:pt idx="1">
                  <c:v>76.195536332613813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(Retail!$X$7,Retail!$X$23)</c15:f>
                <c15:dlblRangeCache>
                  <c:ptCount val="2"/>
                  <c:pt idx="0">
                    <c:v>-38.2%</c:v>
                  </c:pt>
                  <c:pt idx="1">
                    <c:v>-17.7%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341-4A27-8CC5-4957DBFCBED2}"/>
            </c:ext>
          </c:extLst>
        </c:ser>
        <c:ser>
          <c:idx val="4"/>
          <c:order val="4"/>
          <c:tx>
            <c:strRef>
              <c:f>Retail!$AE$21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7D28ABB-6EBF-4B03-BC77-8CA55671AA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0577572-5AF4-4F00-8C3C-87F4BDA0A4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Retail!$AE$22:$AE$23</c:f>
              <c:numCache>
                <c:formatCode>#,##0.0</c:formatCode>
                <c:ptCount val="2"/>
                <c:pt idx="0">
                  <c:v>74.751974144303063</c:v>
                </c:pt>
                <c:pt idx="1">
                  <c:v>78.496304647919217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(Retail!$X$8,Retail!$X$24)</c15:f>
                <c15:dlblRangeCache>
                  <c:ptCount val="2"/>
                  <c:pt idx="0">
                    <c:v>16.5%</c:v>
                  </c:pt>
                  <c:pt idx="1">
                    <c:v>3.0%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341-4A27-8CC5-4957DBFC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Stand-Alone Retail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Retail!$B$4:$T$4</c:f>
              <c:numCache>
                <c:formatCode>#,##0.0</c:formatCode>
                <c:ptCount val="19"/>
                <c:pt idx="0">
                  <c:v>206.99014962285509</c:v>
                </c:pt>
                <c:pt idx="1">
                  <c:v>200.07957992648426</c:v>
                </c:pt>
                <c:pt idx="2">
                  <c:v>154.72434976225315</c:v>
                </c:pt>
                <c:pt idx="3">
                  <c:v>173.28977022567668</c:v>
                </c:pt>
                <c:pt idx="4">
                  <c:v>148.39016541290746</c:v>
                </c:pt>
                <c:pt idx="5">
                  <c:v>129.7545131214851</c:v>
                </c:pt>
                <c:pt idx="6">
                  <c:v>129.87318069293147</c:v>
                </c:pt>
                <c:pt idx="7">
                  <c:v>125.06472226218173</c:v>
                </c:pt>
                <c:pt idx="8">
                  <c:v>71.416081926153893</c:v>
                </c:pt>
                <c:pt idx="9">
                  <c:v>162.06720846889289</c:v>
                </c:pt>
                <c:pt idx="10">
                  <c:v>110.16346579056096</c:v>
                </c:pt>
                <c:pt idx="11">
                  <c:v>99.902353541209877</c:v>
                </c:pt>
                <c:pt idx="12">
                  <c:v>172.23508191210755</c:v>
                </c:pt>
                <c:pt idx="13">
                  <c:v>129.86349354424195</c:v>
                </c:pt>
                <c:pt idx="14">
                  <c:v>104.81615971395789</c:v>
                </c:pt>
                <c:pt idx="15">
                  <c:v>217.82280364488656</c:v>
                </c:pt>
                <c:pt idx="16">
                  <c:v>164.06518288610192</c:v>
                </c:pt>
                <c:pt idx="17">
                  <c:v>252.33448174481049</c:v>
                </c:pt>
                <c:pt idx="18">
                  <c:v>325.76064702403534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5-45B3-9A97-997E1C7359D4}"/>
            </c:ext>
          </c:extLst>
        </c:ser>
        <c:ser>
          <c:idx val="1"/>
          <c:order val="1"/>
          <c:tx>
            <c:strRef>
              <c:f>Retail!$A$5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Retail!$B$5:$T$5</c:f>
              <c:numCache>
                <c:formatCode>#,##0.0</c:formatCode>
                <c:ptCount val="19"/>
                <c:pt idx="0">
                  <c:v>193.12541806101066</c:v>
                </c:pt>
                <c:pt idx="1">
                  <c:v>192.29837774164471</c:v>
                </c:pt>
                <c:pt idx="2">
                  <c:v>149.24505628475566</c:v>
                </c:pt>
                <c:pt idx="3">
                  <c:v>166.71098537192114</c:v>
                </c:pt>
                <c:pt idx="4">
                  <c:v>126.42334486588386</c:v>
                </c:pt>
                <c:pt idx="5">
                  <c:v>112.11784803866723</c:v>
                </c:pt>
                <c:pt idx="6">
                  <c:v>107.23794688633247</c:v>
                </c:pt>
                <c:pt idx="7">
                  <c:v>98.277334348546518</c:v>
                </c:pt>
                <c:pt idx="8">
                  <c:v>69.318814234877522</c:v>
                </c:pt>
                <c:pt idx="9">
                  <c:v>120.48512271922141</c:v>
                </c:pt>
                <c:pt idx="10">
                  <c:v>93.506413618968608</c:v>
                </c:pt>
                <c:pt idx="11">
                  <c:v>84.482834614700934</c:v>
                </c:pt>
                <c:pt idx="12">
                  <c:v>138.81078625257982</c:v>
                </c:pt>
                <c:pt idx="13">
                  <c:v>110.11745183428584</c:v>
                </c:pt>
                <c:pt idx="14">
                  <c:v>85.437018760616525</c:v>
                </c:pt>
                <c:pt idx="15">
                  <c:v>177.62840194498574</c:v>
                </c:pt>
                <c:pt idx="16">
                  <c:v>137.48122509494618</c:v>
                </c:pt>
                <c:pt idx="17">
                  <c:v>207.33646518850469</c:v>
                </c:pt>
                <c:pt idx="18">
                  <c:v>271.74389503780657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5-45B3-9A97-997E1C7359D4}"/>
            </c:ext>
          </c:extLst>
        </c:ser>
        <c:ser>
          <c:idx val="2"/>
          <c:order val="2"/>
          <c:tx>
            <c:strRef>
              <c:f>Retail!$A$6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Retail!$B$6:$T$6</c:f>
              <c:numCache>
                <c:formatCode>#,##0.0</c:formatCode>
                <c:ptCount val="19"/>
                <c:pt idx="0">
                  <c:v>150.24888706770494</c:v>
                </c:pt>
                <c:pt idx="1">
                  <c:v>143.60592485388148</c:v>
                </c:pt>
                <c:pt idx="2">
                  <c:v>118.47140668539195</c:v>
                </c:pt>
                <c:pt idx="3">
                  <c:v>128.05926210082288</c:v>
                </c:pt>
                <c:pt idx="4">
                  <c:v>107.17740220702309</c:v>
                </c:pt>
                <c:pt idx="5">
                  <c:v>99.947156603898804</c:v>
                </c:pt>
                <c:pt idx="6">
                  <c:v>94.832342095843686</c:v>
                </c:pt>
                <c:pt idx="7">
                  <c:v>88.536906341255985</c:v>
                </c:pt>
                <c:pt idx="8">
                  <c:v>61.030247637425532</c:v>
                </c:pt>
                <c:pt idx="9">
                  <c:v>103.89951326921411</c:v>
                </c:pt>
                <c:pt idx="10">
                  <c:v>86.204725294259262</c:v>
                </c:pt>
                <c:pt idx="11">
                  <c:v>71.137576401330833</c:v>
                </c:pt>
                <c:pt idx="12">
                  <c:v>117.02196706272576</c:v>
                </c:pt>
                <c:pt idx="13">
                  <c:v>96.135263594581218</c:v>
                </c:pt>
                <c:pt idx="14">
                  <c:v>71.641308133184737</c:v>
                </c:pt>
                <c:pt idx="15">
                  <c:v>147.24223829320192</c:v>
                </c:pt>
                <c:pt idx="16">
                  <c:v>113.37959915547438</c:v>
                </c:pt>
                <c:pt idx="17">
                  <c:v>158.22262133274825</c:v>
                </c:pt>
                <c:pt idx="18">
                  <c:v>210.85047837562018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5-45B3-9A97-997E1C7359D4}"/>
            </c:ext>
          </c:extLst>
        </c:ser>
        <c:ser>
          <c:idx val="3"/>
          <c:order val="3"/>
          <c:tx>
            <c:strRef>
              <c:f>Retail!$A$7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Retail!$B$7:$T$7</c:f>
              <c:numCache>
                <c:formatCode>#,##0.0</c:formatCode>
                <c:ptCount val="19"/>
                <c:pt idx="0">
                  <c:v>94.362515384403025</c:v>
                </c:pt>
                <c:pt idx="1">
                  <c:v>98.438383195509431</c:v>
                </c:pt>
                <c:pt idx="2">
                  <c:v>75.047551791129578</c:v>
                </c:pt>
                <c:pt idx="3">
                  <c:v>84.60029129256111</c:v>
                </c:pt>
                <c:pt idx="4">
                  <c:v>65.724882071073651</c:v>
                </c:pt>
                <c:pt idx="5">
                  <c:v>59.885953198478546</c:v>
                </c:pt>
                <c:pt idx="6">
                  <c:v>56.094645380126146</c:v>
                </c:pt>
                <c:pt idx="7">
                  <c:v>53.226038474448458</c:v>
                </c:pt>
                <c:pt idx="8">
                  <c:v>35.613591263354351</c:v>
                </c:pt>
                <c:pt idx="9">
                  <c:v>62.006227867892491</c:v>
                </c:pt>
                <c:pt idx="10">
                  <c:v>56.323504267915546</c:v>
                </c:pt>
                <c:pt idx="11">
                  <c:v>55.144093914969119</c:v>
                </c:pt>
                <c:pt idx="12">
                  <c:v>71.188433931950684</c:v>
                </c:pt>
                <c:pt idx="13">
                  <c:v>73.972278286595269</c:v>
                </c:pt>
                <c:pt idx="14">
                  <c:v>60.51682875688212</c:v>
                </c:pt>
                <c:pt idx="15">
                  <c:v>93.597230637932654</c:v>
                </c:pt>
                <c:pt idx="16">
                  <c:v>97.157257781323295</c:v>
                </c:pt>
                <c:pt idx="17">
                  <c:v>101.54674703125221</c:v>
                </c:pt>
                <c:pt idx="18">
                  <c:v>141.12601478936992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5-45B3-9A97-997E1C7359D4}"/>
            </c:ext>
          </c:extLst>
        </c:ser>
        <c:ser>
          <c:idx val="4"/>
          <c:order val="4"/>
          <c:tx>
            <c:strRef>
              <c:f>Retail!$A$8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Retail!$B$8:$T$8</c:f>
              <c:numCache>
                <c:formatCode>#,##0.0</c:formatCode>
                <c:ptCount val="19"/>
                <c:pt idx="0">
                  <c:v>103.53261251259936</c:v>
                </c:pt>
                <c:pt idx="1">
                  <c:v>94.484815636607948</c:v>
                </c:pt>
                <c:pt idx="2">
                  <c:v>73.946849521285344</c:v>
                </c:pt>
                <c:pt idx="3">
                  <c:v>80.06791659946208</c:v>
                </c:pt>
                <c:pt idx="4">
                  <c:v>63.460511064903415</c:v>
                </c:pt>
                <c:pt idx="5">
                  <c:v>54.992732216695707</c:v>
                </c:pt>
                <c:pt idx="6">
                  <c:v>62.467578324229848</c:v>
                </c:pt>
                <c:pt idx="7">
                  <c:v>50.207280764083549</c:v>
                </c:pt>
                <c:pt idx="8">
                  <c:v>30.134297785856862</c:v>
                </c:pt>
                <c:pt idx="9">
                  <c:v>81.629969325643685</c:v>
                </c:pt>
                <c:pt idx="10">
                  <c:v>52.880933802385073</c:v>
                </c:pt>
                <c:pt idx="11">
                  <c:v>52.48739338687421</c:v>
                </c:pt>
                <c:pt idx="12">
                  <c:v>102.06500948614037</c:v>
                </c:pt>
                <c:pt idx="13">
                  <c:v>73.010828779162566</c:v>
                </c:pt>
                <c:pt idx="14">
                  <c:v>56.744895235908714</c:v>
                </c:pt>
                <c:pt idx="15">
                  <c:v>131.20395274415128</c:v>
                </c:pt>
                <c:pt idx="16">
                  <c:v>96.408925545059532</c:v>
                </c:pt>
                <c:pt idx="17">
                  <c:v>98.557050766955797</c:v>
                </c:pt>
                <c:pt idx="18">
                  <c:v>138.97183509954274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5-45B3-9A97-997E1C73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Strip</a:t>
            </a:r>
            <a:r>
              <a:rPr lang="en-US" sz="2000" baseline="0"/>
              <a:t> Mall</a:t>
            </a:r>
            <a:endParaRPr lang="en-US" sz="2000"/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Retail!$B$20:$T$20</c:f>
              <c:numCache>
                <c:formatCode>#,##0.0</c:formatCode>
                <c:ptCount val="19"/>
                <c:pt idx="0">
                  <c:v>190.19948035601138</c:v>
                </c:pt>
                <c:pt idx="1">
                  <c:v>180.25017966414498</c:v>
                </c:pt>
                <c:pt idx="2">
                  <c:v>137.57462972176506</c:v>
                </c:pt>
                <c:pt idx="3">
                  <c:v>154.14572356810862</c:v>
                </c:pt>
                <c:pt idx="4">
                  <c:v>127.57217395741641</c:v>
                </c:pt>
                <c:pt idx="5">
                  <c:v>113.08874558281347</c:v>
                </c:pt>
                <c:pt idx="6">
                  <c:v>122.87990993404517</c:v>
                </c:pt>
                <c:pt idx="7">
                  <c:v>97.124948439579683</c:v>
                </c:pt>
                <c:pt idx="8">
                  <c:v>53.011553786554742</c:v>
                </c:pt>
                <c:pt idx="9">
                  <c:v>160.48712371524189</c:v>
                </c:pt>
                <c:pt idx="10">
                  <c:v>98.311635432746073</c:v>
                </c:pt>
                <c:pt idx="11">
                  <c:v>93.477181590484818</c:v>
                </c:pt>
                <c:pt idx="12">
                  <c:v>178.66350075054964</c:v>
                </c:pt>
                <c:pt idx="13">
                  <c:v>122.59553029626511</c:v>
                </c:pt>
                <c:pt idx="14">
                  <c:v>103.72016405781571</c:v>
                </c:pt>
                <c:pt idx="15">
                  <c:v>236.75933722003222</c:v>
                </c:pt>
                <c:pt idx="16">
                  <c:v>168.72748882680375</c:v>
                </c:pt>
                <c:pt idx="17">
                  <c:v>266.42651204919184</c:v>
                </c:pt>
                <c:pt idx="18">
                  <c:v>353.91710360136244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FDC-A7E3-DAB38548A0CC}"/>
            </c:ext>
          </c:extLst>
        </c:ser>
        <c:ser>
          <c:idx val="1"/>
          <c:order val="1"/>
          <c:tx>
            <c:strRef>
              <c:f>Retail!$A$21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Retail!$B$21:$T$21</c:f>
              <c:numCache>
                <c:formatCode>#,##0.0</c:formatCode>
                <c:ptCount val="19"/>
                <c:pt idx="0">
                  <c:v>181.35181854133975</c:v>
                </c:pt>
                <c:pt idx="1">
                  <c:v>172.91743741521765</c:v>
                </c:pt>
                <c:pt idx="2">
                  <c:v>132.39599678518118</c:v>
                </c:pt>
                <c:pt idx="3">
                  <c:v>148.5431789284788</c:v>
                </c:pt>
                <c:pt idx="4">
                  <c:v>119.39293717920913</c:v>
                </c:pt>
                <c:pt idx="5">
                  <c:v>106.8948507618185</c:v>
                </c:pt>
                <c:pt idx="6">
                  <c:v>98.585384056029682</c:v>
                </c:pt>
                <c:pt idx="7">
                  <c:v>87.114519414358668</c:v>
                </c:pt>
                <c:pt idx="8">
                  <c:v>49.165784292463464</c:v>
                </c:pt>
                <c:pt idx="9">
                  <c:v>118.26339188896118</c:v>
                </c:pt>
                <c:pt idx="10">
                  <c:v>79.795065933551911</c:v>
                </c:pt>
                <c:pt idx="11">
                  <c:v>76.504766946900205</c:v>
                </c:pt>
                <c:pt idx="12">
                  <c:v>143.95456729644798</c:v>
                </c:pt>
                <c:pt idx="13">
                  <c:v>104.56001420303537</c:v>
                </c:pt>
                <c:pt idx="14">
                  <c:v>82.391691224310151</c:v>
                </c:pt>
                <c:pt idx="15">
                  <c:v>190.86126100841551</c:v>
                </c:pt>
                <c:pt idx="16">
                  <c:v>140.18321490383184</c:v>
                </c:pt>
                <c:pt idx="17">
                  <c:v>225.08249667249243</c:v>
                </c:pt>
                <c:pt idx="18">
                  <c:v>302.87361637346328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4-4FDC-A7E3-DAB38548A0CC}"/>
            </c:ext>
          </c:extLst>
        </c:ser>
        <c:ser>
          <c:idx val="2"/>
          <c:order val="2"/>
          <c:tx>
            <c:strRef>
              <c:f>Retail!$A$22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Retail!$B$22:$T$22</c:f>
              <c:numCache>
                <c:formatCode>#,##0.0</c:formatCode>
                <c:ptCount val="19"/>
                <c:pt idx="0">
                  <c:v>143.70473845578135</c:v>
                </c:pt>
                <c:pt idx="1">
                  <c:v>138.57128733080742</c:v>
                </c:pt>
                <c:pt idx="2">
                  <c:v>103.87165601439014</c:v>
                </c:pt>
                <c:pt idx="3">
                  <c:v>118.76570732391851</c:v>
                </c:pt>
                <c:pt idx="4">
                  <c:v>94.108398076211614</c:v>
                </c:pt>
                <c:pt idx="5">
                  <c:v>88.972289197613549</c:v>
                </c:pt>
                <c:pt idx="6">
                  <c:v>79.14391629564426</c:v>
                </c:pt>
                <c:pt idx="7">
                  <c:v>69.130829516799139</c:v>
                </c:pt>
                <c:pt idx="8">
                  <c:v>39.652355194951539</c:v>
                </c:pt>
                <c:pt idx="9">
                  <c:v>93.843951590612392</c:v>
                </c:pt>
                <c:pt idx="10">
                  <c:v>64.718958500771805</c:v>
                </c:pt>
                <c:pt idx="11">
                  <c:v>60.434659658701918</c:v>
                </c:pt>
                <c:pt idx="12">
                  <c:v>114.23822402524229</c:v>
                </c:pt>
                <c:pt idx="13">
                  <c:v>82.964437130306464</c:v>
                </c:pt>
                <c:pt idx="14">
                  <c:v>63.593399840960018</c:v>
                </c:pt>
                <c:pt idx="15">
                  <c:v>147.03623262360679</c:v>
                </c:pt>
                <c:pt idx="16">
                  <c:v>106.64369304433983</c:v>
                </c:pt>
                <c:pt idx="17">
                  <c:v>163.19005915096466</c:v>
                </c:pt>
                <c:pt idx="18">
                  <c:v>217.97699235842677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4-4FDC-A7E3-DAB38548A0CC}"/>
            </c:ext>
          </c:extLst>
        </c:ser>
        <c:ser>
          <c:idx val="3"/>
          <c:order val="3"/>
          <c:tx>
            <c:strRef>
              <c:f>Retail!$A$23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Retail!$B$23:$T$23</c:f>
              <c:numCache>
                <c:formatCode>#,##0.0</c:formatCode>
                <c:ptCount val="19"/>
                <c:pt idx="0">
                  <c:v>108.11475967528628</c:v>
                </c:pt>
                <c:pt idx="1">
                  <c:v>99.317595179472789</c:v>
                </c:pt>
                <c:pt idx="2">
                  <c:v>71.575962850982947</c:v>
                </c:pt>
                <c:pt idx="3">
                  <c:v>81.83356296324645</c:v>
                </c:pt>
                <c:pt idx="4">
                  <c:v>63.612004116328812</c:v>
                </c:pt>
                <c:pt idx="5">
                  <c:v>54.33511509136293</c:v>
                </c:pt>
                <c:pt idx="6">
                  <c:v>58.281879223170513</c:v>
                </c:pt>
                <c:pt idx="7">
                  <c:v>42.52140023218135</c:v>
                </c:pt>
                <c:pt idx="8">
                  <c:v>32.762128924439004</c:v>
                </c:pt>
                <c:pt idx="9">
                  <c:v>83.288683072448237</c:v>
                </c:pt>
                <c:pt idx="10">
                  <c:v>50.429546140729116</c:v>
                </c:pt>
                <c:pt idx="11">
                  <c:v>61.06853389805282</c:v>
                </c:pt>
                <c:pt idx="12">
                  <c:v>109.34264184962643</c:v>
                </c:pt>
                <c:pt idx="13">
                  <c:v>75.682192200237296</c:v>
                </c:pt>
                <c:pt idx="14">
                  <c:v>67.40860516837401</c:v>
                </c:pt>
                <c:pt idx="15">
                  <c:v>144.09409936171386</c:v>
                </c:pt>
                <c:pt idx="16">
                  <c:v>107.64566616063036</c:v>
                </c:pt>
                <c:pt idx="17">
                  <c:v>164.0578157092375</c:v>
                </c:pt>
                <c:pt idx="18">
                  <c:v>193.47250394410636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84-4FDC-A7E3-DAB38548A0CC}"/>
            </c:ext>
          </c:extLst>
        </c:ser>
        <c:ser>
          <c:idx val="4"/>
          <c:order val="4"/>
          <c:tx>
            <c:strRef>
              <c:f>Retail!$A$24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Retail!$B$24:$T$24</c:f>
              <c:numCache>
                <c:formatCode>#,##0.0</c:formatCode>
                <c:ptCount val="19"/>
                <c:pt idx="0">
                  <c:v>104.35403829716661</c:v>
                </c:pt>
                <c:pt idx="1">
                  <c:v>95.931617062353013</c:v>
                </c:pt>
                <c:pt idx="2">
                  <c:v>68.487653139763808</c:v>
                </c:pt>
                <c:pt idx="3">
                  <c:v>78.824985860750715</c:v>
                </c:pt>
                <c:pt idx="4">
                  <c:v>61.375504441637851</c:v>
                </c:pt>
                <c:pt idx="5">
                  <c:v>52.339142119654191</c:v>
                </c:pt>
                <c:pt idx="6">
                  <c:v>59.02073473067388</c:v>
                </c:pt>
                <c:pt idx="7">
                  <c:v>45.379814254914713</c:v>
                </c:pt>
                <c:pt idx="8">
                  <c:v>30.138926097439626</c:v>
                </c:pt>
                <c:pt idx="9">
                  <c:v>87.93443640739747</c:v>
                </c:pt>
                <c:pt idx="10">
                  <c:v>54.454714004448014</c:v>
                </c:pt>
                <c:pt idx="11">
                  <c:v>65.538875493810622</c:v>
                </c:pt>
                <c:pt idx="12">
                  <c:v>114.76578811962867</c:v>
                </c:pt>
                <c:pt idx="13">
                  <c:v>80.650862600516234</c:v>
                </c:pt>
                <c:pt idx="14">
                  <c:v>74.903470388372227</c:v>
                </c:pt>
                <c:pt idx="15">
                  <c:v>149.25412802292897</c:v>
                </c:pt>
                <c:pt idx="16">
                  <c:v>114.51728815577411</c:v>
                </c:pt>
                <c:pt idx="17">
                  <c:v>168.9401091167328</c:v>
                </c:pt>
                <c:pt idx="18">
                  <c:v>199.87503242459417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4-4FDC-A7E3-DAB38548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Schools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Schools!$AA$22:$AA$23</c:f>
              <c:numCache>
                <c:formatCode>#,##0.0</c:formatCode>
                <c:ptCount val="2"/>
                <c:pt idx="0">
                  <c:v>129.15566973300196</c:v>
                </c:pt>
                <c:pt idx="1">
                  <c:v>114.16675883554505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7-4923-95EA-C64211577C1D}"/>
            </c:ext>
          </c:extLst>
        </c:ser>
        <c:ser>
          <c:idx val="1"/>
          <c:order val="1"/>
          <c:tx>
            <c:strRef>
              <c:f>Schools!$AB$21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D7A2549-3F5D-4D5F-8AC9-A891FB01EF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ADB5E0F-DFB5-4A8D-978F-1F153004E6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Schools!$AB$22:$AB$23</c:f>
              <c:numCache>
                <c:formatCode>#,##0.0</c:formatCode>
                <c:ptCount val="2"/>
                <c:pt idx="0">
                  <c:v>95.474643326148581</c:v>
                </c:pt>
                <c:pt idx="1">
                  <c:v>81.789379620238449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(Schools!$X$5,Schools!$X$21)</c15:f>
                <c15:dlblRangeCache>
                  <c:ptCount val="2"/>
                  <c:pt idx="0">
                    <c:v>-26.1%</c:v>
                  </c:pt>
                  <c:pt idx="1">
                    <c:v>-28.4%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057-4923-95EA-C64211577C1D}"/>
            </c:ext>
          </c:extLst>
        </c:ser>
        <c:ser>
          <c:idx val="2"/>
          <c:order val="2"/>
          <c:tx>
            <c:strRef>
              <c:f>Schools!$AC$21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A17A13C-2B6A-41AF-9B8D-EB52DAF366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AD491D2-3395-4631-AD08-073F0262B1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Schools!$AC$22:$AC$23</c:f>
              <c:numCache>
                <c:formatCode>#,##0.0</c:formatCode>
                <c:ptCount val="2"/>
                <c:pt idx="0">
                  <c:v>71.610297491286332</c:v>
                </c:pt>
                <c:pt idx="1">
                  <c:v>64.647207516474012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(Schools!$X$6,Schools!$X$22)</c15:f>
                <c15:dlblRangeCache>
                  <c:ptCount val="2"/>
                  <c:pt idx="0">
                    <c:v>-25.0%</c:v>
                  </c:pt>
                  <c:pt idx="1">
                    <c:v>-21.0%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057-4923-95EA-C64211577C1D}"/>
            </c:ext>
          </c:extLst>
        </c:ser>
        <c:ser>
          <c:idx val="3"/>
          <c:order val="3"/>
          <c:tx>
            <c:strRef>
              <c:f>Schools!$AD$21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F1814E4-7313-4438-914F-4D5DC6B516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6EB09EA-F139-405A-8656-0E21D253E8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Schools!$AD$22:$AD$23</c:f>
              <c:numCache>
                <c:formatCode>#,##0.0</c:formatCode>
                <c:ptCount val="2"/>
                <c:pt idx="0">
                  <c:v>52.476752590485205</c:v>
                </c:pt>
                <c:pt idx="1">
                  <c:v>50.898948216399262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(Schools!$X$7,Schools!$X$23)</c15:f>
                <c15:dlblRangeCache>
                  <c:ptCount val="2"/>
                  <c:pt idx="0">
                    <c:v>-26.7%</c:v>
                  </c:pt>
                  <c:pt idx="1">
                    <c:v>-21.3%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2057-4923-95EA-C64211577C1D}"/>
            </c:ext>
          </c:extLst>
        </c:ser>
        <c:ser>
          <c:idx val="4"/>
          <c:order val="4"/>
          <c:tx>
            <c:strRef>
              <c:f>Schools!$AE$21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EDEBCDB-1FDB-4933-B940-FB3F2CD1F6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DBC85BA-E42B-4415-870A-392B6E4E03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Schools!$AE$22:$AE$23</c:f>
              <c:numCache>
                <c:formatCode>#,##0.0</c:formatCode>
                <c:ptCount val="2"/>
                <c:pt idx="0">
                  <c:v>53.116224149161432</c:v>
                </c:pt>
                <c:pt idx="1">
                  <c:v>49.90229316830434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(Schools!$X$8,Schools!$X$24)</c15:f>
                <c15:dlblRangeCache>
                  <c:ptCount val="2"/>
                  <c:pt idx="0">
                    <c:v>1.2%</c:v>
                  </c:pt>
                  <c:pt idx="1">
                    <c:v>-2.0%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2057-4923-95EA-C6421157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Primary School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Schools!$B$4:$T$4</c:f>
              <c:numCache>
                <c:formatCode>#,##0.0</c:formatCode>
                <c:ptCount val="19"/>
                <c:pt idx="0">
                  <c:v>220.61100737810042</c:v>
                </c:pt>
                <c:pt idx="1">
                  <c:v>198.51572770022722</c:v>
                </c:pt>
                <c:pt idx="2">
                  <c:v>144.19321278245687</c:v>
                </c:pt>
                <c:pt idx="3">
                  <c:v>185.30278764621599</c:v>
                </c:pt>
                <c:pt idx="4">
                  <c:v>137.48062040547796</c:v>
                </c:pt>
                <c:pt idx="5">
                  <c:v>125.60381127208315</c:v>
                </c:pt>
                <c:pt idx="6">
                  <c:v>125.25532568855172</c:v>
                </c:pt>
                <c:pt idx="7">
                  <c:v>116.53671769036288</c:v>
                </c:pt>
                <c:pt idx="8">
                  <c:v>78.907955905728585</c:v>
                </c:pt>
                <c:pt idx="9">
                  <c:v>137.1705410057464</c:v>
                </c:pt>
                <c:pt idx="10">
                  <c:v>113.12261008836415</c:v>
                </c:pt>
                <c:pt idx="11">
                  <c:v>86.988212701601739</c:v>
                </c:pt>
                <c:pt idx="12">
                  <c:v>126.65573643258057</c:v>
                </c:pt>
                <c:pt idx="13">
                  <c:v>112.93381337431637</c:v>
                </c:pt>
                <c:pt idx="14">
                  <c:v>84.226201672962858</c:v>
                </c:pt>
                <c:pt idx="15">
                  <c:v>172.4128638117426</c:v>
                </c:pt>
                <c:pt idx="16">
                  <c:v>142.04287076528323</c:v>
                </c:pt>
                <c:pt idx="17">
                  <c:v>221.3868122908577</c:v>
                </c:pt>
                <c:pt idx="18">
                  <c:v>326.78187042569169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4-4943-B820-8B1DEFC0F0D7}"/>
            </c:ext>
          </c:extLst>
        </c:ser>
        <c:ser>
          <c:idx val="1"/>
          <c:order val="1"/>
          <c:tx>
            <c:strRef>
              <c:f>Schools!$A$5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Schools!$B$5:$T$5</c:f>
              <c:numCache>
                <c:formatCode>#,##0.0</c:formatCode>
                <c:ptCount val="19"/>
                <c:pt idx="0">
                  <c:v>207.631334356221</c:v>
                </c:pt>
                <c:pt idx="1">
                  <c:v>183.59674453426402</c:v>
                </c:pt>
                <c:pt idx="2">
                  <c:v>133.68649372166999</c:v>
                </c:pt>
                <c:pt idx="3">
                  <c:v>169.40909596297399</c:v>
                </c:pt>
                <c:pt idx="4">
                  <c:v>116.35196373250457</c:v>
                </c:pt>
                <c:pt idx="5">
                  <c:v>101.97592272278578</c:v>
                </c:pt>
                <c:pt idx="6">
                  <c:v>86.57463874342001</c:v>
                </c:pt>
                <c:pt idx="7">
                  <c:v>85.534033300253085</c:v>
                </c:pt>
                <c:pt idx="8">
                  <c:v>58.822330329635832</c:v>
                </c:pt>
                <c:pt idx="9">
                  <c:v>86.279921817208404</c:v>
                </c:pt>
                <c:pt idx="10">
                  <c:v>77.704831663745367</c:v>
                </c:pt>
                <c:pt idx="11">
                  <c:v>61.67813330187019</c:v>
                </c:pt>
                <c:pt idx="12">
                  <c:v>93.991074972983881</c:v>
                </c:pt>
                <c:pt idx="13">
                  <c:v>85.604377257949679</c:v>
                </c:pt>
                <c:pt idx="14">
                  <c:v>56.8725090194594</c:v>
                </c:pt>
                <c:pt idx="15">
                  <c:v>132.51490297796457</c:v>
                </c:pt>
                <c:pt idx="16">
                  <c:v>106.15451552021136</c:v>
                </c:pt>
                <c:pt idx="17">
                  <c:v>191.32972857346255</c:v>
                </c:pt>
                <c:pt idx="18">
                  <c:v>288.65423252727811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4-4943-B820-8B1DEFC0F0D7}"/>
            </c:ext>
          </c:extLst>
        </c:ser>
        <c:ser>
          <c:idx val="2"/>
          <c:order val="2"/>
          <c:tx>
            <c:strRef>
              <c:f>Schools!$A$6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Schools!$B$6:$T$6</c:f>
              <c:numCache>
                <c:formatCode>#,##0.0</c:formatCode>
                <c:ptCount val="19"/>
                <c:pt idx="0">
                  <c:v>156.86887053888887</c:v>
                </c:pt>
                <c:pt idx="1">
                  <c:v>128.56230025152976</c:v>
                </c:pt>
                <c:pt idx="2">
                  <c:v>98.605476887633202</c:v>
                </c:pt>
                <c:pt idx="3">
                  <c:v>116.49912005780091</c:v>
                </c:pt>
                <c:pt idx="4">
                  <c:v>82.816088314079295</c:v>
                </c:pt>
                <c:pt idx="5">
                  <c:v>77.038585443722411</c:v>
                </c:pt>
                <c:pt idx="6">
                  <c:v>67.484744016791183</c:v>
                </c:pt>
                <c:pt idx="7">
                  <c:v>66.668915817758204</c:v>
                </c:pt>
                <c:pt idx="8">
                  <c:v>44.34279476146687</c:v>
                </c:pt>
                <c:pt idx="9">
                  <c:v>66.318408856132066</c:v>
                </c:pt>
                <c:pt idx="10">
                  <c:v>60.761236198100711</c:v>
                </c:pt>
                <c:pt idx="11">
                  <c:v>47.353031020138587</c:v>
                </c:pt>
                <c:pt idx="12">
                  <c:v>71.130097272827015</c:v>
                </c:pt>
                <c:pt idx="13">
                  <c:v>66.486183237994638</c:v>
                </c:pt>
                <c:pt idx="14">
                  <c:v>44.371902606030986</c:v>
                </c:pt>
                <c:pt idx="15">
                  <c:v>93.654313382401881</c:v>
                </c:pt>
                <c:pt idx="16">
                  <c:v>72.892334695812522</c:v>
                </c:pt>
                <c:pt idx="17">
                  <c:v>99.321449008786516</c:v>
                </c:pt>
                <c:pt idx="18">
                  <c:v>147.1448290763814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4-4943-B820-8B1DEFC0F0D7}"/>
            </c:ext>
          </c:extLst>
        </c:ser>
        <c:ser>
          <c:idx val="3"/>
          <c:order val="3"/>
          <c:tx>
            <c:strRef>
              <c:f>Schools!$A$7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Schools!$B$7:$T$7</c:f>
              <c:numCache>
                <c:formatCode>#,##0.0</c:formatCode>
                <c:ptCount val="19"/>
                <c:pt idx="0">
                  <c:v>115.87774843148094</c:v>
                </c:pt>
                <c:pt idx="1">
                  <c:v>107.85894152968758</c:v>
                </c:pt>
                <c:pt idx="2">
                  <c:v>83.109188137815138</c:v>
                </c:pt>
                <c:pt idx="3">
                  <c:v>88.711639665168434</c:v>
                </c:pt>
                <c:pt idx="4">
                  <c:v>66.093631611998092</c:v>
                </c:pt>
                <c:pt idx="5">
                  <c:v>60.159674077109102</c:v>
                </c:pt>
                <c:pt idx="6">
                  <c:v>47.756093812227725</c:v>
                </c:pt>
                <c:pt idx="7">
                  <c:v>48.137325720893777</c:v>
                </c:pt>
                <c:pt idx="8">
                  <c:v>32.992756759558695</c:v>
                </c:pt>
                <c:pt idx="9">
                  <c:v>45.456169816044081</c:v>
                </c:pt>
                <c:pt idx="10">
                  <c:v>44.665810981004697</c:v>
                </c:pt>
                <c:pt idx="11">
                  <c:v>39.780140126042625</c:v>
                </c:pt>
                <c:pt idx="12">
                  <c:v>47.528082363142197</c:v>
                </c:pt>
                <c:pt idx="13">
                  <c:v>50.948254099425114</c:v>
                </c:pt>
                <c:pt idx="14">
                  <c:v>32.436877783507981</c:v>
                </c:pt>
                <c:pt idx="15">
                  <c:v>69.711494125945606</c:v>
                </c:pt>
                <c:pt idx="16">
                  <c:v>57.74776573447744</c:v>
                </c:pt>
                <c:pt idx="17">
                  <c:v>74.988908055666329</c:v>
                </c:pt>
                <c:pt idx="18">
                  <c:v>114.3164359911116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4-4943-B820-8B1DEFC0F0D7}"/>
            </c:ext>
          </c:extLst>
        </c:ser>
        <c:ser>
          <c:idx val="4"/>
          <c:order val="4"/>
          <c:tx>
            <c:strRef>
              <c:f>Schools!$A$8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Schools!$B$8:$T$8</c:f>
              <c:numCache>
                <c:formatCode>#,##0.0</c:formatCode>
                <c:ptCount val="19"/>
                <c:pt idx="0">
                  <c:v>104.47434604787189</c:v>
                </c:pt>
                <c:pt idx="1">
                  <c:v>100.4792943814478</c:v>
                </c:pt>
                <c:pt idx="2">
                  <c:v>76.15403038946863</c:v>
                </c:pt>
                <c:pt idx="3">
                  <c:v>85.143503052351278</c:v>
                </c:pt>
                <c:pt idx="4">
                  <c:v>65.537752635947385</c:v>
                </c:pt>
                <c:pt idx="5">
                  <c:v>57.7113809287723</c:v>
                </c:pt>
                <c:pt idx="6">
                  <c:v>46.544075506627692</c:v>
                </c:pt>
                <c:pt idx="7">
                  <c:v>46.556203775196074</c:v>
                </c:pt>
                <c:pt idx="8">
                  <c:v>31.398697994054722</c:v>
                </c:pt>
                <c:pt idx="9">
                  <c:v>45.874190806034221</c:v>
                </c:pt>
                <c:pt idx="10">
                  <c:v>43.541924760334901</c:v>
                </c:pt>
                <c:pt idx="11">
                  <c:v>41.157911435410497</c:v>
                </c:pt>
                <c:pt idx="12">
                  <c:v>51.509792934141075</c:v>
                </c:pt>
                <c:pt idx="13">
                  <c:v>51.169392862988573</c:v>
                </c:pt>
                <c:pt idx="14">
                  <c:v>33.41603333259512</c:v>
                </c:pt>
                <c:pt idx="15">
                  <c:v>83.981614923500544</c:v>
                </c:pt>
                <c:pt idx="16">
                  <c:v>61.933231217425089</c:v>
                </c:pt>
                <c:pt idx="17">
                  <c:v>99.914521341780272</c:v>
                </c:pt>
                <c:pt idx="18">
                  <c:v>156.04616965433385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4-4943-B820-8B1DEFC0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Secondary School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Schools!$B$20:$T$20</c:f>
              <c:numCache>
                <c:formatCode>#,##0.0</c:formatCode>
                <c:ptCount val="19"/>
                <c:pt idx="0">
                  <c:v>228.27266922654471</c:v>
                </c:pt>
                <c:pt idx="1">
                  <c:v>191.19560262339601</c:v>
                </c:pt>
                <c:pt idx="2">
                  <c:v>144.89297343234301</c:v>
                </c:pt>
                <c:pt idx="3">
                  <c:v>176.66600437467773</c:v>
                </c:pt>
                <c:pt idx="4">
                  <c:v>137.42847545130766</c:v>
                </c:pt>
                <c:pt idx="5">
                  <c:v>115.80003300314287</c:v>
                </c:pt>
                <c:pt idx="6">
                  <c:v>116.52198300541136</c:v>
                </c:pt>
                <c:pt idx="7">
                  <c:v>100.03438602705286</c:v>
                </c:pt>
                <c:pt idx="8">
                  <c:v>72.533365202226392</c:v>
                </c:pt>
                <c:pt idx="9">
                  <c:v>115.17406889080678</c:v>
                </c:pt>
                <c:pt idx="10">
                  <c:v>93.412493871524518</c:v>
                </c:pt>
                <c:pt idx="11">
                  <c:v>69.497829155767519</c:v>
                </c:pt>
                <c:pt idx="12">
                  <c:v>102.25666496176544</c:v>
                </c:pt>
                <c:pt idx="13">
                  <c:v>92.994097473901917</c:v>
                </c:pt>
                <c:pt idx="14">
                  <c:v>64.281130730106256</c:v>
                </c:pt>
                <c:pt idx="15">
                  <c:v>138.58541025462875</c:v>
                </c:pt>
                <c:pt idx="16">
                  <c:v>112.71458996516819</c:v>
                </c:pt>
                <c:pt idx="17">
                  <c:v>178.93918276948739</c:v>
                </c:pt>
                <c:pt idx="18">
                  <c:v>260.13885043429394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0-41BE-9228-01761BBE1B2D}"/>
            </c:ext>
          </c:extLst>
        </c:ser>
        <c:ser>
          <c:idx val="1"/>
          <c:order val="1"/>
          <c:tx>
            <c:strRef>
              <c:f>Schools!$A$21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Schools!$B$21:$T$21</c:f>
              <c:numCache>
                <c:formatCode>#,##0.0</c:formatCode>
                <c:ptCount val="19"/>
                <c:pt idx="0">
                  <c:v>194.4511831324474</c:v>
                </c:pt>
                <c:pt idx="1">
                  <c:v>157.56778968387428</c:v>
                </c:pt>
                <c:pt idx="2">
                  <c:v>116.52680356709186</c:v>
                </c:pt>
                <c:pt idx="3">
                  <c:v>145.02908340920428</c:v>
                </c:pt>
                <c:pt idx="4">
                  <c:v>109.24562871114158</c:v>
                </c:pt>
                <c:pt idx="5">
                  <c:v>85.687260216064232</c:v>
                </c:pt>
                <c:pt idx="6">
                  <c:v>78.680006688547337</c:v>
                </c:pt>
                <c:pt idx="7">
                  <c:v>70.372902882004979</c:v>
                </c:pt>
                <c:pt idx="8">
                  <c:v>54.241034999422531</c:v>
                </c:pt>
                <c:pt idx="9">
                  <c:v>72.801757062849788</c:v>
                </c:pt>
                <c:pt idx="10">
                  <c:v>60.708243837497022</c:v>
                </c:pt>
                <c:pt idx="11">
                  <c:v>48.749280995520699</c:v>
                </c:pt>
                <c:pt idx="12">
                  <c:v>74.820296375948104</c:v>
                </c:pt>
                <c:pt idx="13">
                  <c:v>66.115638011990015</c:v>
                </c:pt>
                <c:pt idx="14">
                  <c:v>42.524234491278619</c:v>
                </c:pt>
                <c:pt idx="15">
                  <c:v>103.49725068836585</c:v>
                </c:pt>
                <c:pt idx="16">
                  <c:v>83.259823847478415</c:v>
                </c:pt>
                <c:pt idx="17">
                  <c:v>149.7389139522831</c:v>
                </c:pt>
                <c:pt idx="18">
                  <c:v>219.53242377488641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0-41BE-9228-01761BBE1B2D}"/>
            </c:ext>
          </c:extLst>
        </c:ser>
        <c:ser>
          <c:idx val="2"/>
          <c:order val="2"/>
          <c:tx>
            <c:strRef>
              <c:f>Schools!$A$22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Schools!$B$22:$T$22</c:f>
              <c:numCache>
                <c:formatCode>#,##0.0</c:formatCode>
                <c:ptCount val="19"/>
                <c:pt idx="0">
                  <c:v>159.40711752743849</c:v>
                </c:pt>
                <c:pt idx="1">
                  <c:v>121.99076845071784</c:v>
                </c:pt>
                <c:pt idx="2">
                  <c:v>95.659300958317317</c:v>
                </c:pt>
                <c:pt idx="3">
                  <c:v>116.04531452394501</c:v>
                </c:pt>
                <c:pt idx="4">
                  <c:v>85.103263346593707</c:v>
                </c:pt>
                <c:pt idx="5">
                  <c:v>74.136201960994143</c:v>
                </c:pt>
                <c:pt idx="6">
                  <c:v>64.725898435745748</c:v>
                </c:pt>
                <c:pt idx="7">
                  <c:v>61.496831015937211</c:v>
                </c:pt>
                <c:pt idx="8">
                  <c:v>46.356864589731501</c:v>
                </c:pt>
                <c:pt idx="9">
                  <c:v>57.103030825383243</c:v>
                </c:pt>
                <c:pt idx="10">
                  <c:v>51.458011316286559</c:v>
                </c:pt>
                <c:pt idx="11">
                  <c:v>39.509256722574833</c:v>
                </c:pt>
                <c:pt idx="12">
                  <c:v>55.77411539504886</c:v>
                </c:pt>
                <c:pt idx="13">
                  <c:v>52.602611152954587</c:v>
                </c:pt>
                <c:pt idx="14">
                  <c:v>35.874553215474428</c:v>
                </c:pt>
                <c:pt idx="15">
                  <c:v>74.880695178180289</c:v>
                </c:pt>
                <c:pt idx="16">
                  <c:v>57.114373323455013</c:v>
                </c:pt>
                <c:pt idx="17">
                  <c:v>78.220351954188644</c:v>
                </c:pt>
                <c:pt idx="18">
                  <c:v>110.96827060579248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0-41BE-9228-01761BBE1B2D}"/>
            </c:ext>
          </c:extLst>
        </c:ser>
        <c:ser>
          <c:idx val="3"/>
          <c:order val="3"/>
          <c:tx>
            <c:strRef>
              <c:f>Schools!$A$23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Schools!$B$23:$T$23</c:f>
              <c:numCache>
                <c:formatCode>#,##0.0</c:formatCode>
                <c:ptCount val="19"/>
                <c:pt idx="0">
                  <c:v>124.69382752244779</c:v>
                </c:pt>
                <c:pt idx="1">
                  <c:v>99.083034001282698</c:v>
                </c:pt>
                <c:pt idx="2">
                  <c:v>78.452731383434141</c:v>
                </c:pt>
                <c:pt idx="3">
                  <c:v>89.470550447904913</c:v>
                </c:pt>
                <c:pt idx="4">
                  <c:v>67.720743270372111</c:v>
                </c:pt>
                <c:pt idx="5">
                  <c:v>56.454098154451785</c:v>
                </c:pt>
                <c:pt idx="6">
                  <c:v>48.517185128727007</c:v>
                </c:pt>
                <c:pt idx="7">
                  <c:v>46.980418421227341</c:v>
                </c:pt>
                <c:pt idx="8">
                  <c:v>35.281765909998271</c:v>
                </c:pt>
                <c:pt idx="9">
                  <c:v>43.96742558968613</c:v>
                </c:pt>
                <c:pt idx="10">
                  <c:v>45.021710785457643</c:v>
                </c:pt>
                <c:pt idx="11">
                  <c:v>36.035191344415949</c:v>
                </c:pt>
                <c:pt idx="12">
                  <c:v>43.200389157582315</c:v>
                </c:pt>
                <c:pt idx="13">
                  <c:v>50.19785978051231</c:v>
                </c:pt>
                <c:pt idx="14">
                  <c:v>26.320625308392174</c:v>
                </c:pt>
                <c:pt idx="15">
                  <c:v>60.71618358614726</c:v>
                </c:pt>
                <c:pt idx="16">
                  <c:v>44.376464426399522</c:v>
                </c:pt>
                <c:pt idx="17">
                  <c:v>63.772703254038916</c:v>
                </c:pt>
                <c:pt idx="18">
                  <c:v>90.352429672985437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0-41BE-9228-01761BBE1B2D}"/>
            </c:ext>
          </c:extLst>
        </c:ser>
        <c:ser>
          <c:idx val="4"/>
          <c:order val="4"/>
          <c:tx>
            <c:strRef>
              <c:f>Schools!$A$24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Schools!$B$24:$T$24</c:f>
              <c:numCache>
                <c:formatCode>#,##0.0</c:formatCode>
                <c:ptCount val="19"/>
                <c:pt idx="0">
                  <c:v>115.9299046060647</c:v>
                </c:pt>
                <c:pt idx="1">
                  <c:v>96.594915268012883</c:v>
                </c:pt>
                <c:pt idx="2">
                  <c:v>75.794191616635914</c:v>
                </c:pt>
                <c:pt idx="3">
                  <c:v>86.935927472540811</c:v>
                </c:pt>
                <c:pt idx="4">
                  <c:v>65.856887274727654</c:v>
                </c:pt>
                <c:pt idx="5">
                  <c:v>55.018279679790929</c:v>
                </c:pt>
                <c:pt idx="6">
                  <c:v>47.889661422906038</c:v>
                </c:pt>
                <c:pt idx="7">
                  <c:v>45.50660257802604</c:v>
                </c:pt>
                <c:pt idx="8">
                  <c:v>34.067551491414726</c:v>
                </c:pt>
                <c:pt idx="9">
                  <c:v>42.801842131585317</c:v>
                </c:pt>
                <c:pt idx="10">
                  <c:v>42.666299279627601</c:v>
                </c:pt>
                <c:pt idx="11">
                  <c:v>35.836414065708084</c:v>
                </c:pt>
                <c:pt idx="12">
                  <c:v>43.282055143699097</c:v>
                </c:pt>
                <c:pt idx="13">
                  <c:v>49.038514696350987</c:v>
                </c:pt>
                <c:pt idx="14">
                  <c:v>26.587741137982484</c:v>
                </c:pt>
                <c:pt idx="15">
                  <c:v>60.89964849245824</c:v>
                </c:pt>
                <c:pt idx="16">
                  <c:v>44.104102691451018</c:v>
                </c:pt>
                <c:pt idx="17">
                  <c:v>63.763487474355614</c:v>
                </c:pt>
                <c:pt idx="18">
                  <c:v>89.53038212523353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70-41BE-9228-01761BBE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Healthcare</a:t>
            </a:r>
            <a:endParaRPr lang="en-US" sz="2000"/>
          </a:p>
        </c:rich>
      </c:tx>
      <c:layout>
        <c:manualLayout>
          <c:xMode val="edge"/>
          <c:yMode val="edge"/>
          <c:x val="0.39910637165198287"/>
          <c:y val="4.74172463795350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Healthcare!$AA$22:$AA$23</c:f>
              <c:numCache>
                <c:formatCode>#,##0.0</c:formatCode>
                <c:ptCount val="2"/>
                <c:pt idx="0">
                  <c:v>348.54351821651335</c:v>
                </c:pt>
                <c:pt idx="1">
                  <c:v>362.13476083114284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6-43FA-9816-B955F1B6FF52}"/>
            </c:ext>
          </c:extLst>
        </c:ser>
        <c:ser>
          <c:idx val="1"/>
          <c:order val="1"/>
          <c:tx>
            <c:strRef>
              <c:f>Healthcare!$AB$21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1450B26-F8B6-4F3C-BF51-1EE092A2D3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546CFD4-B400-4B57-B2E2-EBA8A5928F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Healthcare!$AB$22:$AB$23</c:f>
              <c:numCache>
                <c:formatCode>#,##0.0</c:formatCode>
                <c:ptCount val="2"/>
                <c:pt idx="0">
                  <c:v>421.45605645710185</c:v>
                </c:pt>
                <c:pt idx="1">
                  <c:v>219.2926564794748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(Healthcare!$X$5,Healthcare!$X$21)</c15:f>
                <c15:dlblRangeCache>
                  <c:ptCount val="2"/>
                  <c:pt idx="0">
                    <c:v>20.9%</c:v>
                  </c:pt>
                  <c:pt idx="1">
                    <c:v>-39.4%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4D6-43FA-9816-B955F1B6FF52}"/>
            </c:ext>
          </c:extLst>
        </c:ser>
        <c:ser>
          <c:idx val="2"/>
          <c:order val="2"/>
          <c:tx>
            <c:strRef>
              <c:f>Healthcare!$AC$21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99835F6-B565-4655-9A7A-08902A8479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25BE32F-E686-4BD1-A1BC-B0D94E07AA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Healthcare!$AC$22:$AC$23</c:f>
              <c:numCache>
                <c:formatCode>#,##0.0</c:formatCode>
                <c:ptCount val="2"/>
                <c:pt idx="0">
                  <c:v>398.86345538660078</c:v>
                </c:pt>
                <c:pt idx="1">
                  <c:v>222.63943409078527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(Healthcare!$X$6,Healthcare!$X$22)</c15:f>
                <c15:dlblRangeCache>
                  <c:ptCount val="2"/>
                  <c:pt idx="0">
                    <c:v>-5.4%</c:v>
                  </c:pt>
                  <c:pt idx="1">
                    <c:v>1.5%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D6-43FA-9816-B955F1B6FF52}"/>
            </c:ext>
          </c:extLst>
        </c:ser>
        <c:ser>
          <c:idx val="3"/>
          <c:order val="3"/>
          <c:tx>
            <c:strRef>
              <c:f>Healthcare!$AD$21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B07D280-F801-4CAC-9EDC-187E0234A6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C9EA0B1-6496-4AD7-8DD5-437F7B391A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Healthcare!$AD$22:$AD$23</c:f>
              <c:numCache>
                <c:formatCode>#,##0.0</c:formatCode>
                <c:ptCount val="2"/>
                <c:pt idx="0">
                  <c:v>185.32299507188989</c:v>
                </c:pt>
                <c:pt idx="1">
                  <c:v>156.6559216144218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(Healthcare!$X$7,Healthcare!$X$23)</c15:f>
                <c15:dlblRangeCache>
                  <c:ptCount val="2"/>
                  <c:pt idx="0">
                    <c:v>-53.5%</c:v>
                  </c:pt>
                  <c:pt idx="1">
                    <c:v>-29.6%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4D6-43FA-9816-B955F1B6FF52}"/>
            </c:ext>
          </c:extLst>
        </c:ser>
        <c:ser>
          <c:idx val="4"/>
          <c:order val="4"/>
          <c:tx>
            <c:strRef>
              <c:f>Healthcare!$AE$21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5D0E7DA-CCB4-4177-8662-DAFC39EA96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6145952-92AE-41C0-AE32-67968E2D53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Healthcare!$AE$22:$AE$23</c:f>
              <c:numCache>
                <c:formatCode>#,##0.0</c:formatCode>
                <c:ptCount val="2"/>
                <c:pt idx="0">
                  <c:v>180.27692326846031</c:v>
                </c:pt>
                <c:pt idx="1">
                  <c:v>150.21505241094641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(Healthcare!$X$8,Healthcare!$X$24)</c15:f>
                <c15:dlblRangeCache>
                  <c:ptCount val="2"/>
                  <c:pt idx="0">
                    <c:v>-2.7%</c:v>
                  </c:pt>
                  <c:pt idx="1">
                    <c:v>-4.1%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4D6-43FA-9816-B955F1B6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Hospital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Healthcare!$B$4:$T$4</c:f>
              <c:numCache>
                <c:formatCode>#,##0.0</c:formatCode>
                <c:ptCount val="19"/>
                <c:pt idx="0">
                  <c:v>330.60529596244402</c:v>
                </c:pt>
                <c:pt idx="1">
                  <c:v>296.7050657687717</c:v>
                </c:pt>
                <c:pt idx="2">
                  <c:v>301.88085772622611</c:v>
                </c:pt>
                <c:pt idx="3">
                  <c:v>276.30745599543036</c:v>
                </c:pt>
                <c:pt idx="4">
                  <c:v>308.41383259093129</c:v>
                </c:pt>
                <c:pt idx="5">
                  <c:v>296.60787651661042</c:v>
                </c:pt>
                <c:pt idx="6">
                  <c:v>325.11911743789619</c:v>
                </c:pt>
                <c:pt idx="7">
                  <c:v>286.61620235460958</c:v>
                </c:pt>
                <c:pt idx="8">
                  <c:v>278.34001134922846</c:v>
                </c:pt>
                <c:pt idx="9">
                  <c:v>373.03824726401729</c:v>
                </c:pt>
                <c:pt idx="10">
                  <c:v>286.91482716507198</c:v>
                </c:pt>
                <c:pt idx="11">
                  <c:v>314.45157559748981</c:v>
                </c:pt>
                <c:pt idx="12">
                  <c:v>427.59137925390542</c:v>
                </c:pt>
                <c:pt idx="13">
                  <c:v>305.91229266746836</c:v>
                </c:pt>
                <c:pt idx="14">
                  <c:v>342.05716125819004</c:v>
                </c:pt>
                <c:pt idx="15">
                  <c:v>465.64412857813687</c:v>
                </c:pt>
                <c:pt idx="16">
                  <c:v>374.184089975804</c:v>
                </c:pt>
                <c:pt idx="17">
                  <c:v>522.19131164485225</c:v>
                </c:pt>
                <c:pt idx="18">
                  <c:v>571.10325753859263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CD2-B118-93DE26BC87E1}"/>
            </c:ext>
          </c:extLst>
        </c:ser>
        <c:ser>
          <c:idx val="1"/>
          <c:order val="1"/>
          <c:tx>
            <c:strRef>
              <c:f>Healthcare!$A$5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Healthcare!$B$5:$T$5</c:f>
              <c:numCache>
                <c:formatCode>#,##0.0</c:formatCode>
                <c:ptCount val="19"/>
                <c:pt idx="0">
                  <c:v>427.16436558421867</c:v>
                </c:pt>
                <c:pt idx="1">
                  <c:v>328.63229223958803</c:v>
                </c:pt>
                <c:pt idx="2">
                  <c:v>395.4260700672852</c:v>
                </c:pt>
                <c:pt idx="3">
                  <c:v>306.83070014840115</c:v>
                </c:pt>
                <c:pt idx="4">
                  <c:v>424.80186200493029</c:v>
                </c:pt>
                <c:pt idx="5">
                  <c:v>367.41786090591177</c:v>
                </c:pt>
                <c:pt idx="6">
                  <c:v>413.43059569409763</c:v>
                </c:pt>
                <c:pt idx="7">
                  <c:v>370.56233558921349</c:v>
                </c:pt>
                <c:pt idx="8">
                  <c:v>337.52826591543953</c:v>
                </c:pt>
                <c:pt idx="9">
                  <c:v>434.46321651754738</c:v>
                </c:pt>
                <c:pt idx="10">
                  <c:v>388.66107907703838</c:v>
                </c:pt>
                <c:pt idx="11">
                  <c:v>362.60891194737945</c:v>
                </c:pt>
                <c:pt idx="12">
                  <c:v>445.48819195157108</c:v>
                </c:pt>
                <c:pt idx="13">
                  <c:v>429.33917628926929</c:v>
                </c:pt>
                <c:pt idx="14">
                  <c:v>365.88548972884172</c:v>
                </c:pt>
                <c:pt idx="15">
                  <c:v>520.92190858445804</c:v>
                </c:pt>
                <c:pt idx="16">
                  <c:v>469.86672301662367</c:v>
                </c:pt>
                <c:pt idx="17">
                  <c:v>569.89947269940285</c:v>
                </c:pt>
                <c:pt idx="18">
                  <c:v>653.10337718660958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D-4CD2-B118-93DE26BC87E1}"/>
            </c:ext>
          </c:extLst>
        </c:ser>
        <c:ser>
          <c:idx val="2"/>
          <c:order val="2"/>
          <c:tx>
            <c:strRef>
              <c:f>Healthcare!$A$6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Healthcare!$B$6:$T$6</c:f>
              <c:numCache>
                <c:formatCode>#,##0.0</c:formatCode>
                <c:ptCount val="19"/>
                <c:pt idx="0">
                  <c:v>442.61151389556215</c:v>
                </c:pt>
                <c:pt idx="1">
                  <c:v>391.84839131606975</c:v>
                </c:pt>
                <c:pt idx="2">
                  <c:v>396.24023124207815</c:v>
                </c:pt>
                <c:pt idx="3">
                  <c:v>361.50070685681192</c:v>
                </c:pt>
                <c:pt idx="4">
                  <c:v>398.09215077561726</c:v>
                </c:pt>
                <c:pt idx="5">
                  <c:v>359.11777496337515</c:v>
                </c:pt>
                <c:pt idx="6">
                  <c:v>390.29546801688662</c:v>
                </c:pt>
                <c:pt idx="7">
                  <c:v>355.35413664942564</c:v>
                </c:pt>
                <c:pt idx="8">
                  <c:v>314.9927402104795</c:v>
                </c:pt>
                <c:pt idx="9">
                  <c:v>411.44124931992292</c:v>
                </c:pt>
                <c:pt idx="10">
                  <c:v>358.66166642202211</c:v>
                </c:pt>
                <c:pt idx="11">
                  <c:v>343.793691768781</c:v>
                </c:pt>
                <c:pt idx="12">
                  <c:v>423.39627018354582</c:v>
                </c:pt>
                <c:pt idx="13">
                  <c:v>386.0535595359321</c:v>
                </c:pt>
                <c:pt idx="14">
                  <c:v>349.66417021525058</c:v>
                </c:pt>
                <c:pt idx="15">
                  <c:v>488.60778222446464</c:v>
                </c:pt>
                <c:pt idx="16">
                  <c:v>462.46610193644574</c:v>
                </c:pt>
                <c:pt idx="17">
                  <c:v>532.21814726878142</c:v>
                </c:pt>
                <c:pt idx="18">
                  <c:v>613.41289610748754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D-4CD2-B118-93DE26BC87E1}"/>
            </c:ext>
          </c:extLst>
        </c:ser>
        <c:ser>
          <c:idx val="3"/>
          <c:order val="3"/>
          <c:tx>
            <c:strRef>
              <c:f>Healthcare!$A$7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Healthcare!$B$7:$T$7</c:f>
              <c:numCache>
                <c:formatCode>#,##0.0</c:formatCode>
                <c:ptCount val="19"/>
                <c:pt idx="0">
                  <c:v>201.31474333222303</c:v>
                </c:pt>
                <c:pt idx="1">
                  <c:v>176.86824169463983</c:v>
                </c:pt>
                <c:pt idx="2">
                  <c:v>180.50089118210951</c:v>
                </c:pt>
                <c:pt idx="3">
                  <c:v>174.46500529501901</c:v>
                </c:pt>
                <c:pt idx="4">
                  <c:v>182.23172652633181</c:v>
                </c:pt>
                <c:pt idx="5">
                  <c:v>180.04329694518208</c:v>
                </c:pt>
                <c:pt idx="6">
                  <c:v>180.77091635276395</c:v>
                </c:pt>
                <c:pt idx="7">
                  <c:v>176.20326911711354</c:v>
                </c:pt>
                <c:pt idx="8">
                  <c:v>147.77163671702482</c:v>
                </c:pt>
                <c:pt idx="9">
                  <c:v>190.78301882891333</c:v>
                </c:pt>
                <c:pt idx="10">
                  <c:v>178.35146110978883</c:v>
                </c:pt>
                <c:pt idx="11">
                  <c:v>158.8544304704871</c:v>
                </c:pt>
                <c:pt idx="12">
                  <c:v>192.38014157143607</c:v>
                </c:pt>
                <c:pt idx="13">
                  <c:v>183.76682147862169</c:v>
                </c:pt>
                <c:pt idx="14">
                  <c:v>159.65435372935838</c:v>
                </c:pt>
                <c:pt idx="15">
                  <c:v>226.42658897122612</c:v>
                </c:pt>
                <c:pt idx="16">
                  <c:v>219.25922209623525</c:v>
                </c:pt>
                <c:pt idx="17">
                  <c:v>243.94120648236714</c:v>
                </c:pt>
                <c:pt idx="18">
                  <c:v>279.75550780777598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D-4CD2-B118-93DE26BC87E1}"/>
            </c:ext>
          </c:extLst>
        </c:ser>
        <c:ser>
          <c:idx val="4"/>
          <c:order val="4"/>
          <c:tx>
            <c:strRef>
              <c:f>Healthcare!$A$8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Healthcare!$B$8:$T$8</c:f>
              <c:numCache>
                <c:formatCode>#,##0.0</c:formatCode>
                <c:ptCount val="19"/>
                <c:pt idx="0">
                  <c:v>189.62256677731136</c:v>
                </c:pt>
                <c:pt idx="1">
                  <c:v>169.77899764527155</c:v>
                </c:pt>
                <c:pt idx="2">
                  <c:v>170.42676091572727</c:v>
                </c:pt>
                <c:pt idx="3">
                  <c:v>168.38170095751096</c:v>
                </c:pt>
                <c:pt idx="4">
                  <c:v>173.71819565293399</c:v>
                </c:pt>
                <c:pt idx="5">
                  <c:v>175.70667537135705</c:v>
                </c:pt>
                <c:pt idx="6">
                  <c:v>175.16612979819007</c:v>
                </c:pt>
                <c:pt idx="7">
                  <c:v>172.49769673853174</c:v>
                </c:pt>
                <c:pt idx="8">
                  <c:v>144.52266811165418</c:v>
                </c:pt>
                <c:pt idx="9">
                  <c:v>186.74626014519603</c:v>
                </c:pt>
                <c:pt idx="10">
                  <c:v>174.90539022487587</c:v>
                </c:pt>
                <c:pt idx="11">
                  <c:v>156.44859410361101</c:v>
                </c:pt>
                <c:pt idx="12">
                  <c:v>189.27912348368673</c:v>
                </c:pt>
                <c:pt idx="13">
                  <c:v>179.98126915494925</c:v>
                </c:pt>
                <c:pt idx="14">
                  <c:v>157.30262144298479</c:v>
                </c:pt>
                <c:pt idx="15">
                  <c:v>221.33238646240136</c:v>
                </c:pt>
                <c:pt idx="16">
                  <c:v>213.60850278681824</c:v>
                </c:pt>
                <c:pt idx="17">
                  <c:v>236.45602456241068</c:v>
                </c:pt>
                <c:pt idx="18">
                  <c:v>269.62752107682024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D-4CD2-B118-93DE26BC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Outpatient Healthcare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Healthcare!$B$20:$T$20</c:f>
              <c:numCache>
                <c:formatCode>#,##0.0</c:formatCode>
                <c:ptCount val="19"/>
                <c:pt idx="0">
                  <c:v>397.70209527495035</c:v>
                </c:pt>
                <c:pt idx="1">
                  <c:v>442.35380637864239</c:v>
                </c:pt>
                <c:pt idx="2">
                  <c:v>362.74921368128707</c:v>
                </c:pt>
                <c:pt idx="3">
                  <c:v>406.41950430150683</c:v>
                </c:pt>
                <c:pt idx="4">
                  <c:v>372.29688691149528</c:v>
                </c:pt>
                <c:pt idx="5">
                  <c:v>382.0468320717049</c:v>
                </c:pt>
                <c:pt idx="6">
                  <c:v>371.17453327823864</c:v>
                </c:pt>
                <c:pt idx="7">
                  <c:v>371.19424931473702</c:v>
                </c:pt>
                <c:pt idx="8">
                  <c:v>309.3070711936374</c:v>
                </c:pt>
                <c:pt idx="9">
                  <c:v>378.26208328760015</c:v>
                </c:pt>
                <c:pt idx="10">
                  <c:v>360.71115968621922</c:v>
                </c:pt>
                <c:pt idx="11">
                  <c:v>289.72539583292877</c:v>
                </c:pt>
                <c:pt idx="12">
                  <c:v>332.22513806400718</c:v>
                </c:pt>
                <c:pt idx="13">
                  <c:v>343.61370492429995</c:v>
                </c:pt>
                <c:pt idx="14">
                  <c:v>269.99402463954777</c:v>
                </c:pt>
                <c:pt idx="15">
                  <c:v>408.33195984184448</c:v>
                </c:pt>
                <c:pt idx="16">
                  <c:v>390.53933223746566</c:v>
                </c:pt>
                <c:pt idx="17">
                  <c:v>448.17295803994477</c:v>
                </c:pt>
                <c:pt idx="18">
                  <c:v>522.32643175729982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8-4322-A98E-2C39CD0DB2F7}"/>
            </c:ext>
          </c:extLst>
        </c:ser>
        <c:ser>
          <c:idx val="1"/>
          <c:order val="1"/>
          <c:tx>
            <c:strRef>
              <c:f>Healthcare!$A$21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Healthcare!$B$21:$T$21</c:f>
              <c:numCache>
                <c:formatCode>#,##0.0</c:formatCode>
                <c:ptCount val="19"/>
                <c:pt idx="0">
                  <c:v>299.08540160461587</c:v>
                </c:pt>
                <c:pt idx="1">
                  <c:v>280.44352398366095</c:v>
                </c:pt>
                <c:pt idx="2">
                  <c:v>232.95270362420987</c:v>
                </c:pt>
                <c:pt idx="3">
                  <c:v>241.18743486834433</c:v>
                </c:pt>
                <c:pt idx="4">
                  <c:v>237.92990750467635</c:v>
                </c:pt>
                <c:pt idx="5">
                  <c:v>210.62611784878982</c:v>
                </c:pt>
                <c:pt idx="6">
                  <c:v>202.22781652407662</c:v>
                </c:pt>
                <c:pt idx="7">
                  <c:v>181.5858565339025</c:v>
                </c:pt>
                <c:pt idx="8">
                  <c:v>158.42608566053468</c:v>
                </c:pt>
                <c:pt idx="9">
                  <c:v>224.60770862039959</c:v>
                </c:pt>
                <c:pt idx="10">
                  <c:v>172.71948189824758</c:v>
                </c:pt>
                <c:pt idx="11">
                  <c:v>169.667147358877</c:v>
                </c:pt>
                <c:pt idx="12">
                  <c:v>233.79246073432375</c:v>
                </c:pt>
                <c:pt idx="13">
                  <c:v>189.8943403590122</c:v>
                </c:pt>
                <c:pt idx="14">
                  <c:v>203.55901409950073</c:v>
                </c:pt>
                <c:pt idx="15">
                  <c:v>301.33960177759127</c:v>
                </c:pt>
                <c:pt idx="16">
                  <c:v>248.33267254005278</c:v>
                </c:pt>
                <c:pt idx="17">
                  <c:v>319.81863954154153</c:v>
                </c:pt>
                <c:pt idx="18">
                  <c:v>444.02017657453803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8-4322-A98E-2C39CD0DB2F7}"/>
            </c:ext>
          </c:extLst>
        </c:ser>
        <c:ser>
          <c:idx val="2"/>
          <c:order val="2"/>
          <c:tx>
            <c:strRef>
              <c:f>Healthcare!$A$22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Healthcare!$B$22:$T$22</c:f>
              <c:numCache>
                <c:formatCode>#,##0.0</c:formatCode>
                <c:ptCount val="19"/>
                <c:pt idx="0">
                  <c:v>335.31471400565238</c:v>
                </c:pt>
                <c:pt idx="1">
                  <c:v>249.56894105085524</c:v>
                </c:pt>
                <c:pt idx="2">
                  <c:v>313.85125249471457</c:v>
                </c:pt>
                <c:pt idx="3">
                  <c:v>230.8701059911273</c:v>
                </c:pt>
                <c:pt idx="4">
                  <c:v>239.88033467086268</c:v>
                </c:pt>
                <c:pt idx="5">
                  <c:v>192.90213126036807</c:v>
                </c:pt>
                <c:pt idx="6">
                  <c:v>208.83560964531216</c:v>
                </c:pt>
                <c:pt idx="7">
                  <c:v>185.13693377432338</c:v>
                </c:pt>
                <c:pt idx="8">
                  <c:v>228.11424222280567</c:v>
                </c:pt>
                <c:pt idx="9">
                  <c:v>193.76598574842441</c:v>
                </c:pt>
                <c:pt idx="10">
                  <c:v>181.94074519087241</c:v>
                </c:pt>
                <c:pt idx="11">
                  <c:v>204.3724831609502</c:v>
                </c:pt>
                <c:pt idx="12">
                  <c:v>248.31222627998039</c:v>
                </c:pt>
                <c:pt idx="13">
                  <c:v>191.61839821725479</c:v>
                </c:pt>
                <c:pt idx="14">
                  <c:v>182.93530969867686</c:v>
                </c:pt>
                <c:pt idx="15">
                  <c:v>305.30617623162505</c:v>
                </c:pt>
                <c:pt idx="16">
                  <c:v>254.64545533738738</c:v>
                </c:pt>
                <c:pt idx="17">
                  <c:v>327.4728430443364</c:v>
                </c:pt>
                <c:pt idx="18">
                  <c:v>383.57007844709415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8-4322-A98E-2C39CD0DB2F7}"/>
            </c:ext>
          </c:extLst>
        </c:ser>
        <c:ser>
          <c:idx val="3"/>
          <c:order val="3"/>
          <c:tx>
            <c:strRef>
              <c:f>Healthcare!$A$23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Healthcare!$B$23:$T$23</c:f>
              <c:numCache>
                <c:formatCode>#,##0.0</c:formatCode>
                <c:ptCount val="19"/>
                <c:pt idx="0">
                  <c:v>220.82076916557284</c:v>
                </c:pt>
                <c:pt idx="1">
                  <c:v>207.63147097176619</c:v>
                </c:pt>
                <c:pt idx="2">
                  <c:v>184.65060487403133</c:v>
                </c:pt>
                <c:pt idx="3">
                  <c:v>188.11259483842269</c:v>
                </c:pt>
                <c:pt idx="4">
                  <c:v>177.00078271268052</c:v>
                </c:pt>
                <c:pt idx="5">
                  <c:v>166.80101983087948</c:v>
                </c:pt>
                <c:pt idx="6">
                  <c:v>147.45520668457686</c:v>
                </c:pt>
                <c:pt idx="7">
                  <c:v>146.30291388478577</c:v>
                </c:pt>
                <c:pt idx="8">
                  <c:v>126.70006204043086</c:v>
                </c:pt>
                <c:pt idx="9">
                  <c:v>151.29399201315846</c:v>
                </c:pt>
                <c:pt idx="10">
                  <c:v>143.61715157956925</c:v>
                </c:pt>
                <c:pt idx="11">
                  <c:v>113.25153447784999</c:v>
                </c:pt>
                <c:pt idx="12">
                  <c:v>151.96579770124961</c:v>
                </c:pt>
                <c:pt idx="13">
                  <c:v>148.59508568360974</c:v>
                </c:pt>
                <c:pt idx="14">
                  <c:v>104.27197518822317</c:v>
                </c:pt>
                <c:pt idx="15">
                  <c:v>204.2052619625014</c:v>
                </c:pt>
                <c:pt idx="16">
                  <c:v>194.23990084795821</c:v>
                </c:pt>
                <c:pt idx="17">
                  <c:v>224.7851529488845</c:v>
                </c:pt>
                <c:pt idx="18">
                  <c:v>260.86696018797051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8-4322-A98E-2C39CD0DB2F7}"/>
            </c:ext>
          </c:extLst>
        </c:ser>
        <c:ser>
          <c:idx val="4"/>
          <c:order val="4"/>
          <c:tx>
            <c:strRef>
              <c:f>Healthcare!$A$24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Healthcare!$B$24:$T$24</c:f>
              <c:numCache>
                <c:formatCode>#,##0.0</c:formatCode>
                <c:ptCount val="19"/>
                <c:pt idx="0">
                  <c:v>212.73208263624073</c:v>
                </c:pt>
                <c:pt idx="1">
                  <c:v>199.08201336723252</c:v>
                </c:pt>
                <c:pt idx="2">
                  <c:v>177.01830807845681</c:v>
                </c:pt>
                <c:pt idx="3">
                  <c:v>179.78366475324066</c:v>
                </c:pt>
                <c:pt idx="4">
                  <c:v>168.14901254850585</c:v>
                </c:pt>
                <c:pt idx="5">
                  <c:v>160.65764890271566</c:v>
                </c:pt>
                <c:pt idx="6">
                  <c:v>140.21065860680281</c:v>
                </c:pt>
                <c:pt idx="7">
                  <c:v>141.57106512518735</c:v>
                </c:pt>
                <c:pt idx="8">
                  <c:v>119.2992461178182</c:v>
                </c:pt>
                <c:pt idx="9">
                  <c:v>145.32441429560953</c:v>
                </c:pt>
                <c:pt idx="10">
                  <c:v>139.61187527611287</c:v>
                </c:pt>
                <c:pt idx="11">
                  <c:v>106.27205755744231</c:v>
                </c:pt>
                <c:pt idx="12">
                  <c:v>146.30437433193379</c:v>
                </c:pt>
                <c:pt idx="13">
                  <c:v>145.45001275033962</c:v>
                </c:pt>
                <c:pt idx="14">
                  <c:v>98.817205090352758</c:v>
                </c:pt>
                <c:pt idx="15">
                  <c:v>198.9491126767623</c:v>
                </c:pt>
                <c:pt idx="16">
                  <c:v>190.68663293681536</c:v>
                </c:pt>
                <c:pt idx="17">
                  <c:v>219.65971368289354</c:v>
                </c:pt>
                <c:pt idx="18">
                  <c:v>256.6316634587003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68-4322-A98E-2C39CD0D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Restaurant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Restaurant!$AA$22:$AA$23</c:f>
              <c:numCache>
                <c:formatCode>#,##0.0</c:formatCode>
                <c:ptCount val="2"/>
                <c:pt idx="0">
                  <c:v>579.06370907416203</c:v>
                </c:pt>
                <c:pt idx="1">
                  <c:v>632.38039124906766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B8E-86A9-39E84D15AA06}"/>
            </c:ext>
          </c:extLst>
        </c:ser>
        <c:ser>
          <c:idx val="1"/>
          <c:order val="1"/>
          <c:tx>
            <c:strRef>
              <c:f>Restaurant!$AB$21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304C8B3-1F8B-4E2E-9870-821A448E09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F2635F8-8EAC-47F1-9C1E-6BE4CBE0A5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Restaurant!$AB$22:$AB$23</c:f>
              <c:numCache>
                <c:formatCode>#,##0.0</c:formatCode>
                <c:ptCount val="2"/>
                <c:pt idx="0">
                  <c:v>454.64116733467392</c:v>
                </c:pt>
                <c:pt idx="1">
                  <c:v>572.60588936315276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(Restaurant!$X$5,Restaurant!$X$21)</c15:f>
                <c15:dlblRangeCache>
                  <c:ptCount val="2"/>
                  <c:pt idx="0">
                    <c:v>-21.5%</c:v>
                  </c:pt>
                  <c:pt idx="1">
                    <c:v>-9.5%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78A-4B8E-86A9-39E84D15AA06}"/>
            </c:ext>
          </c:extLst>
        </c:ser>
        <c:ser>
          <c:idx val="2"/>
          <c:order val="2"/>
          <c:tx>
            <c:strRef>
              <c:f>Restaurant!$AC$21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4D650D5-E191-4399-8119-A9FDFC6240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4779DCE-0E01-4D03-AFFB-52A7C9D0CE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Restaurant!$AC$22:$AC$23</c:f>
              <c:numCache>
                <c:formatCode>#,##0.0</c:formatCode>
                <c:ptCount val="2"/>
                <c:pt idx="0">
                  <c:v>425.03707615032533</c:v>
                </c:pt>
                <c:pt idx="1">
                  <c:v>537.71990641614559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(Restaurant!$X$6,Restaurant!$X$22)</c15:f>
                <c15:dlblRangeCache>
                  <c:ptCount val="2"/>
                  <c:pt idx="0">
                    <c:v>-6.5%</c:v>
                  </c:pt>
                  <c:pt idx="1">
                    <c:v>-6.1%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78A-4B8E-86A9-39E84D15AA06}"/>
            </c:ext>
          </c:extLst>
        </c:ser>
        <c:ser>
          <c:idx val="3"/>
          <c:order val="3"/>
          <c:tx>
            <c:strRef>
              <c:f>Restaurant!$AD$21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8D53CBC-A129-4A9C-AECF-D2CFA45CFD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551E78B-6F7D-4F50-8D98-067540A10B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Restaurant!$AD$22:$AD$23</c:f>
              <c:numCache>
                <c:formatCode>#,##0.0</c:formatCode>
                <c:ptCount val="2"/>
                <c:pt idx="0">
                  <c:v>307.09506046275595</c:v>
                </c:pt>
                <c:pt idx="1">
                  <c:v>421.20734840496908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(Restaurant!$X$7,Restaurant!$X$23)</c15:f>
                <c15:dlblRangeCache>
                  <c:ptCount val="2"/>
                  <c:pt idx="0">
                    <c:v>-27.7%</c:v>
                  </c:pt>
                  <c:pt idx="1">
                    <c:v>-21.7%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78A-4B8E-86A9-39E84D15AA06}"/>
            </c:ext>
          </c:extLst>
        </c:ser>
        <c:ser>
          <c:idx val="4"/>
          <c:order val="4"/>
          <c:tx>
            <c:strRef>
              <c:f>Restaurant!$AE$21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CFBE3D6-F047-437B-A680-6591342829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A03151E-8631-4393-8792-4C991C9CF9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Restaurant!$AE$22:$AE$23</c:f>
              <c:numCache>
                <c:formatCode>#,##0.0</c:formatCode>
                <c:ptCount val="2"/>
                <c:pt idx="0">
                  <c:v>307.1748522063624</c:v>
                </c:pt>
                <c:pt idx="1">
                  <c:v>420.42143755769348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(Restaurant!$X$8,Restaurant!$X$24)</c15:f>
                <c15:dlblRangeCache>
                  <c:ptCount val="2"/>
                  <c:pt idx="0">
                    <c:v>0.0%</c:v>
                  </c:pt>
                  <c:pt idx="1">
                    <c:v>-0.2%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78A-4B8E-86A9-39E84D15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Full Service Restaurant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Restaurant!$B$4:$T$4</c:f>
              <c:numCache>
                <c:formatCode>#,##0.0</c:formatCode>
                <c:ptCount val="19"/>
                <c:pt idx="0">
                  <c:v>677.013705478931</c:v>
                </c:pt>
                <c:pt idx="1">
                  <c:v>646.43994478680986</c:v>
                </c:pt>
                <c:pt idx="2">
                  <c:v>513.95002554153496</c:v>
                </c:pt>
                <c:pt idx="3">
                  <c:v>591.6288978012542</c:v>
                </c:pt>
                <c:pt idx="4">
                  <c:v>515.61837686263004</c:v>
                </c:pt>
                <c:pt idx="5">
                  <c:v>439.92304933320298</c:v>
                </c:pt>
                <c:pt idx="6">
                  <c:v>527.66093884160989</c:v>
                </c:pt>
                <c:pt idx="7">
                  <c:v>431.55412088210676</c:v>
                </c:pt>
                <c:pt idx="8">
                  <c:v>272.18581194909086</c:v>
                </c:pt>
                <c:pt idx="9">
                  <c:v>631.81605747388789</c:v>
                </c:pt>
                <c:pt idx="10">
                  <c:v>454.62301781386202</c:v>
                </c:pt>
                <c:pt idx="11">
                  <c:v>449.91141978327738</c:v>
                </c:pt>
                <c:pt idx="12">
                  <c:v>729.15647722455901</c:v>
                </c:pt>
                <c:pt idx="13">
                  <c:v>553.43615159716114</c:v>
                </c:pt>
                <c:pt idx="14">
                  <c:v>499.57611920832119</c:v>
                </c:pt>
                <c:pt idx="15">
                  <c:v>889.18777919071374</c:v>
                </c:pt>
                <c:pt idx="16">
                  <c:v>687.42595672068433</c:v>
                </c:pt>
                <c:pt idx="17">
                  <c:v>1017.4877998413165</c:v>
                </c:pt>
                <c:pt idx="18">
                  <c:v>1282.0817981240559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6-41F9-BF3D-FF48DF0227B8}"/>
            </c:ext>
          </c:extLst>
        </c:ser>
        <c:ser>
          <c:idx val="1"/>
          <c:order val="1"/>
          <c:tx>
            <c:strRef>
              <c:f>Restaurant!$A$5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Restaurant!$B$5:$T$5</c:f>
              <c:numCache>
                <c:formatCode>#,##0.0</c:formatCode>
                <c:ptCount val="19"/>
                <c:pt idx="0">
                  <c:v>654.72192333192049</c:v>
                </c:pt>
                <c:pt idx="1">
                  <c:v>618.02362863695157</c:v>
                </c:pt>
                <c:pt idx="2">
                  <c:v>500.4130120534308</c:v>
                </c:pt>
                <c:pt idx="3">
                  <c:v>543.69776212679471</c:v>
                </c:pt>
                <c:pt idx="4">
                  <c:v>462.22026584933764</c:v>
                </c:pt>
                <c:pt idx="5">
                  <c:v>394.36673296597002</c:v>
                </c:pt>
                <c:pt idx="6">
                  <c:v>400.70320736465709</c:v>
                </c:pt>
                <c:pt idx="7">
                  <c:v>362.45068310019889</c:v>
                </c:pt>
                <c:pt idx="8">
                  <c:v>228.7054245872597</c:v>
                </c:pt>
                <c:pt idx="9">
                  <c:v>456.72611866488421</c:v>
                </c:pt>
                <c:pt idx="10">
                  <c:v>354.86973817209559</c:v>
                </c:pt>
                <c:pt idx="11">
                  <c:v>299.15658591194148</c:v>
                </c:pt>
                <c:pt idx="12">
                  <c:v>542.99129414066329</c:v>
                </c:pt>
                <c:pt idx="13">
                  <c:v>429.07061419239847</c:v>
                </c:pt>
                <c:pt idx="14">
                  <c:v>322.2146141054485</c:v>
                </c:pt>
                <c:pt idx="15">
                  <c:v>707.56572869455601</c:v>
                </c:pt>
                <c:pt idx="16">
                  <c:v>537.10043801015149</c:v>
                </c:pt>
                <c:pt idx="17">
                  <c:v>848.95714456508745</c:v>
                </c:pt>
                <c:pt idx="18">
                  <c:v>1118.9637744954189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6-41F9-BF3D-FF48DF0227B8}"/>
            </c:ext>
          </c:extLst>
        </c:ser>
        <c:ser>
          <c:idx val="2"/>
          <c:order val="2"/>
          <c:tx>
            <c:strRef>
              <c:f>Restaurant!$A$6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Restaurant!$B$6:$T$6</c:f>
              <c:numCache>
                <c:formatCode>#,##0.0</c:formatCode>
                <c:ptCount val="19"/>
                <c:pt idx="0">
                  <c:v>565.82107883095853</c:v>
                </c:pt>
                <c:pt idx="1">
                  <c:v>532.53013357679311</c:v>
                </c:pt>
                <c:pt idx="2">
                  <c:v>432.59208538480766</c:v>
                </c:pt>
                <c:pt idx="3">
                  <c:v>468.70346821437499</c:v>
                </c:pt>
                <c:pt idx="4">
                  <c:v>394.68736074429125</c:v>
                </c:pt>
                <c:pt idx="5">
                  <c:v>350.98959861749654</c:v>
                </c:pt>
                <c:pt idx="6">
                  <c:v>371.40652341669659</c:v>
                </c:pt>
                <c:pt idx="7">
                  <c:v>330.8335235362527</c:v>
                </c:pt>
                <c:pt idx="8">
                  <c:v>207.5059506341909</c:v>
                </c:pt>
                <c:pt idx="9">
                  <c:v>441.11861054050235</c:v>
                </c:pt>
                <c:pt idx="10">
                  <c:v>337.49062571326095</c:v>
                </c:pt>
                <c:pt idx="11">
                  <c:v>296.69481669872948</c:v>
                </c:pt>
                <c:pt idx="12">
                  <c:v>531.12806634277831</c:v>
                </c:pt>
                <c:pt idx="13">
                  <c:v>416.57156520699516</c:v>
                </c:pt>
                <c:pt idx="14">
                  <c:v>316.30745486756445</c:v>
                </c:pt>
                <c:pt idx="15">
                  <c:v>687.79549382112236</c:v>
                </c:pt>
                <c:pt idx="16">
                  <c:v>526.41103394306958</c:v>
                </c:pt>
                <c:pt idx="17">
                  <c:v>813.19899572858594</c:v>
                </c:pt>
                <c:pt idx="18">
                  <c:v>1064.8157205430023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6-41F9-BF3D-FF48DF0227B8}"/>
            </c:ext>
          </c:extLst>
        </c:ser>
        <c:ser>
          <c:idx val="3"/>
          <c:order val="3"/>
          <c:tx>
            <c:strRef>
              <c:f>Restaurant!$A$7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Restaurant!$B$7:$T$7</c:f>
              <c:numCache>
                <c:formatCode>#,##0.0</c:formatCode>
                <c:ptCount val="19"/>
                <c:pt idx="0">
                  <c:v>451.30261827904394</c:v>
                </c:pt>
                <c:pt idx="1">
                  <c:v>386.68796939363307</c:v>
                </c:pt>
                <c:pt idx="2">
                  <c:v>276.20181073179219</c:v>
                </c:pt>
                <c:pt idx="3">
                  <c:v>328.63803841012094</c:v>
                </c:pt>
                <c:pt idx="4">
                  <c:v>280.91340876237678</c:v>
                </c:pt>
                <c:pt idx="5">
                  <c:v>214.092406012586</c:v>
                </c:pt>
                <c:pt idx="6">
                  <c:v>259.6161161650744</c:v>
                </c:pt>
                <c:pt idx="7">
                  <c:v>205.77782125273077</c:v>
                </c:pt>
                <c:pt idx="8">
                  <c:v>103.73667220972318</c:v>
                </c:pt>
                <c:pt idx="9">
                  <c:v>321.77986457552146</c:v>
                </c:pt>
                <c:pt idx="10">
                  <c:v>226.45559576988711</c:v>
                </c:pt>
                <c:pt idx="11">
                  <c:v>201.81073179214627</c:v>
                </c:pt>
                <c:pt idx="12">
                  <c:v>411.18610540502357</c:v>
                </c:pt>
                <c:pt idx="13">
                  <c:v>312.26428423924267</c:v>
                </c:pt>
                <c:pt idx="14">
                  <c:v>237.56888062864786</c:v>
                </c:pt>
                <c:pt idx="15">
                  <c:v>566.00041301205351</c:v>
                </c:pt>
                <c:pt idx="16">
                  <c:v>423.26670796787209</c:v>
                </c:pt>
                <c:pt idx="17">
                  <c:v>679.04072516221595</c:v>
                </c:pt>
                <c:pt idx="18">
                  <c:v>920.27237058049946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6-41F9-BF3D-FF48DF0227B8}"/>
            </c:ext>
          </c:extLst>
        </c:ser>
        <c:ser>
          <c:idx val="4"/>
          <c:order val="4"/>
          <c:tx>
            <c:strRef>
              <c:f>Restaurant!$A$8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Restaurant!$B$8:$T$8</c:f>
              <c:numCache>
                <c:formatCode>#,##0.0</c:formatCode>
                <c:ptCount val="19"/>
                <c:pt idx="0">
                  <c:v>445.02048757159781</c:v>
                </c:pt>
                <c:pt idx="1">
                  <c:v>383.7371069592532</c:v>
                </c:pt>
                <c:pt idx="2">
                  <c:v>273.08248285456546</c:v>
                </c:pt>
                <c:pt idx="3">
                  <c:v>325.80673209647097</c:v>
                </c:pt>
                <c:pt idx="4">
                  <c:v>277.29955329485801</c:v>
                </c:pt>
                <c:pt idx="5">
                  <c:v>212.66316693295079</c:v>
                </c:pt>
                <c:pt idx="6">
                  <c:v>259.21940721901598</c:v>
                </c:pt>
                <c:pt idx="7">
                  <c:v>205.71260882324171</c:v>
                </c:pt>
                <c:pt idx="8">
                  <c:v>101.59009640570827</c:v>
                </c:pt>
                <c:pt idx="9">
                  <c:v>323.66559066158015</c:v>
                </c:pt>
                <c:pt idx="10">
                  <c:v>228.92823372134728</c:v>
                </c:pt>
                <c:pt idx="11">
                  <c:v>205.22894997119784</c:v>
                </c:pt>
                <c:pt idx="12">
                  <c:v>413.1533470279436</c:v>
                </c:pt>
                <c:pt idx="13">
                  <c:v>315.59011814318478</c:v>
                </c:pt>
                <c:pt idx="14">
                  <c:v>241.5522731966046</c:v>
                </c:pt>
                <c:pt idx="15">
                  <c:v>563.22345038964431</c:v>
                </c:pt>
                <c:pt idx="16">
                  <c:v>426.11975175801842</c:v>
                </c:pt>
                <c:pt idx="17">
                  <c:v>680.98622930863962</c:v>
                </c:pt>
                <c:pt idx="18">
                  <c:v>922.59828056560923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6-41F9-BF3D-FF48DF02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Quick Service Restaurant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Restaurant!$B$20:$T$20</c:f>
              <c:numCache>
                <c:formatCode>#,##0.0</c:formatCode>
                <c:ptCount val="19"/>
                <c:pt idx="0">
                  <c:v>778.30143563551496</c:v>
                </c:pt>
                <c:pt idx="1">
                  <c:v>751.79573995963779</c:v>
                </c:pt>
                <c:pt idx="2">
                  <c:v>549.55381481162669</c:v>
                </c:pt>
                <c:pt idx="3">
                  <c:v>660.83708741021292</c:v>
                </c:pt>
                <c:pt idx="4">
                  <c:v>545.78778227310545</c:v>
                </c:pt>
                <c:pt idx="5">
                  <c:v>462.58835231891959</c:v>
                </c:pt>
                <c:pt idx="6">
                  <c:v>548.35824892638186</c:v>
                </c:pt>
                <c:pt idx="7">
                  <c:v>449.81970866450513</c:v>
                </c:pt>
                <c:pt idx="8">
                  <c:v>273.10311516647062</c:v>
                </c:pt>
                <c:pt idx="9">
                  <c:v>682.60834218052082</c:v>
                </c:pt>
                <c:pt idx="10">
                  <c:v>483.71400151119531</c:v>
                </c:pt>
                <c:pt idx="11">
                  <c:v>495.32294625692236</c:v>
                </c:pt>
                <c:pt idx="12">
                  <c:v>829.84228094841853</c:v>
                </c:pt>
                <c:pt idx="13">
                  <c:v>630.50558090155232</c:v>
                </c:pt>
                <c:pt idx="14">
                  <c:v>570.26101594406668</c:v>
                </c:pt>
                <c:pt idx="15">
                  <c:v>1082.1066827350724</c:v>
                </c:pt>
                <c:pt idx="16">
                  <c:v>835.9755339397243</c:v>
                </c:pt>
                <c:pt idx="17">
                  <c:v>1292.6697464443873</c:v>
                </c:pt>
                <c:pt idx="18">
                  <c:v>1649.8330990024199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4AF4-930C-F03272D3C487}"/>
            </c:ext>
          </c:extLst>
        </c:ser>
        <c:ser>
          <c:idx val="1"/>
          <c:order val="1"/>
          <c:tx>
            <c:strRef>
              <c:f>Restaurant!$A$21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Restaurant!$B$21:$T$21</c:f>
              <c:numCache>
                <c:formatCode>#,##0.0</c:formatCode>
                <c:ptCount val="19"/>
                <c:pt idx="0">
                  <c:v>738.17824452669936</c:v>
                </c:pt>
                <c:pt idx="1">
                  <c:v>706.90224096869531</c:v>
                </c:pt>
                <c:pt idx="2">
                  <c:v>534.28643845705051</c:v>
                </c:pt>
                <c:pt idx="3">
                  <c:v>607.35942536321284</c:v>
                </c:pt>
                <c:pt idx="4">
                  <c:v>504.28969039625832</c:v>
                </c:pt>
                <c:pt idx="5">
                  <c:v>424.98780522797051</c:v>
                </c:pt>
                <c:pt idx="6">
                  <c:v>484.06071561791623</c:v>
                </c:pt>
                <c:pt idx="7">
                  <c:v>404.7229634730711</c:v>
                </c:pt>
                <c:pt idx="8">
                  <c:v>223.29584038717209</c:v>
                </c:pt>
                <c:pt idx="9">
                  <c:v>615.66860826566426</c:v>
                </c:pt>
                <c:pt idx="10">
                  <c:v>442.29959924631532</c:v>
                </c:pt>
                <c:pt idx="11">
                  <c:v>404.32842673094024</c:v>
                </c:pt>
                <c:pt idx="12">
                  <c:v>756.47040257094488</c:v>
                </c:pt>
                <c:pt idx="13">
                  <c:v>575.65301808652066</c:v>
                </c:pt>
                <c:pt idx="14">
                  <c:v>466.8086998938337</c:v>
                </c:pt>
                <c:pt idx="15">
                  <c:v>984.45286122827656</c:v>
                </c:pt>
                <c:pt idx="16">
                  <c:v>748.60357904603416</c:v>
                </c:pt>
                <c:pt idx="17">
                  <c:v>1184.064541428749</c:v>
                </c:pt>
                <c:pt idx="18">
                  <c:v>1576.1264621770777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A-4AF4-930C-F03272D3C487}"/>
            </c:ext>
          </c:extLst>
        </c:ser>
        <c:ser>
          <c:idx val="2"/>
          <c:order val="2"/>
          <c:tx>
            <c:strRef>
              <c:f>Restaurant!$A$22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Restaurant!$B$22:$T$22</c:f>
              <c:numCache>
                <c:formatCode>#,##0.0</c:formatCode>
                <c:ptCount val="19"/>
                <c:pt idx="0">
                  <c:v>643.5013820741633</c:v>
                </c:pt>
                <c:pt idx="1">
                  <c:v>634.35530305204054</c:v>
                </c:pt>
                <c:pt idx="2">
                  <c:v>470.25192964333883</c:v>
                </c:pt>
                <c:pt idx="3">
                  <c:v>529.4204853041042</c:v>
                </c:pt>
                <c:pt idx="4">
                  <c:v>439.88455615812074</c:v>
                </c:pt>
                <c:pt idx="5">
                  <c:v>386.44276108767798</c:v>
                </c:pt>
                <c:pt idx="6">
                  <c:v>449.18605874532534</c:v>
                </c:pt>
                <c:pt idx="7">
                  <c:v>373.21980239687048</c:v>
                </c:pt>
                <c:pt idx="8">
                  <c:v>212.22490028980516</c:v>
                </c:pt>
                <c:pt idx="9">
                  <c:v>585.15776687421703</c:v>
                </c:pt>
                <c:pt idx="10">
                  <c:v>409.14655724847682</c:v>
                </c:pt>
                <c:pt idx="11">
                  <c:v>400.47870458045202</c:v>
                </c:pt>
                <c:pt idx="12">
                  <c:v>736.65987585243852</c:v>
                </c:pt>
                <c:pt idx="13">
                  <c:v>551.9569022409687</c:v>
                </c:pt>
                <c:pt idx="14">
                  <c:v>469.06831941694645</c:v>
                </c:pt>
                <c:pt idx="15">
                  <c:v>956.22555067764665</c:v>
                </c:pt>
                <c:pt idx="16">
                  <c:v>729.13976643424871</c:v>
                </c:pt>
                <c:pt idx="17">
                  <c:v>1143.7739710959993</c:v>
                </c:pt>
                <c:pt idx="18">
                  <c:v>1538.6693829923579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A-4AF4-930C-F03272D3C487}"/>
            </c:ext>
          </c:extLst>
        </c:ser>
        <c:ser>
          <c:idx val="3"/>
          <c:order val="3"/>
          <c:tx>
            <c:strRef>
              <c:f>Restaurant!$A$23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Restaurant!$B$23:$T$23</c:f>
              <c:numCache>
                <c:formatCode>#,##0.0</c:formatCode>
                <c:ptCount val="19"/>
                <c:pt idx="0">
                  <c:v>521.58952875575062</c:v>
                </c:pt>
                <c:pt idx="1">
                  <c:v>475.35699597333411</c:v>
                </c:pt>
                <c:pt idx="2">
                  <c:v>341.01125744837543</c:v>
                </c:pt>
                <c:pt idx="3">
                  <c:v>389.08496169406902</c:v>
                </c:pt>
                <c:pt idx="4">
                  <c:v>332.02060199133456</c:v>
                </c:pt>
                <c:pt idx="5">
                  <c:v>258.40961043681199</c:v>
                </c:pt>
                <c:pt idx="6">
                  <c:v>339.22986427936075</c:v>
                </c:pt>
                <c:pt idx="7">
                  <c:v>261.24310158484212</c:v>
                </c:pt>
                <c:pt idx="8">
                  <c:v>140.23987833921552</c:v>
                </c:pt>
                <c:pt idx="9">
                  <c:v>459.58748194695511</c:v>
                </c:pt>
                <c:pt idx="10">
                  <c:v>322.73105506298242</c:v>
                </c:pt>
                <c:pt idx="11">
                  <c:v>305.23992616185092</c:v>
                </c:pt>
                <c:pt idx="12">
                  <c:v>602.45760523370916</c:v>
                </c:pt>
                <c:pt idx="13">
                  <c:v>479.17085114726501</c:v>
                </c:pt>
                <c:pt idx="14">
                  <c:v>362.37601981770013</c:v>
                </c:pt>
                <c:pt idx="15">
                  <c:v>816.3682534217096</c:v>
                </c:pt>
                <c:pt idx="16">
                  <c:v>634.60637188794215</c:v>
                </c:pt>
                <c:pt idx="17">
                  <c:v>988.41018430843678</c:v>
                </c:pt>
                <c:pt idx="18">
                  <c:v>1316.7245320555126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A-4AF4-930C-F03272D3C487}"/>
            </c:ext>
          </c:extLst>
        </c:ser>
        <c:ser>
          <c:idx val="4"/>
          <c:order val="4"/>
          <c:tx>
            <c:strRef>
              <c:f>Restaurant!$A$24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Restaurant!$B$24:$T$24</c:f>
              <c:numCache>
                <c:formatCode>#,##0.0</c:formatCode>
                <c:ptCount val="19"/>
                <c:pt idx="0">
                  <c:v>519.29404225608073</c:v>
                </c:pt>
                <c:pt idx="1">
                  <c:v>473.49191319235223</c:v>
                </c:pt>
                <c:pt idx="2">
                  <c:v>339.36137652673762</c:v>
                </c:pt>
                <c:pt idx="3">
                  <c:v>387.45899209013618</c:v>
                </c:pt>
                <c:pt idx="4">
                  <c:v>330.65765688215549</c:v>
                </c:pt>
                <c:pt idx="5">
                  <c:v>257.53684734058328</c:v>
                </c:pt>
                <c:pt idx="6">
                  <c:v>338.18972195919775</c:v>
                </c:pt>
                <c:pt idx="7">
                  <c:v>261.1115893374652</c:v>
                </c:pt>
                <c:pt idx="8">
                  <c:v>139.92903120905189</c:v>
                </c:pt>
                <c:pt idx="9">
                  <c:v>459.52770365269288</c:v>
                </c:pt>
                <c:pt idx="10">
                  <c:v>323.36470498216215</c:v>
                </c:pt>
                <c:pt idx="11">
                  <c:v>306.18442321119431</c:v>
                </c:pt>
                <c:pt idx="12">
                  <c:v>601.42941857239873</c:v>
                </c:pt>
                <c:pt idx="13">
                  <c:v>478.78827006398666</c:v>
                </c:pt>
                <c:pt idx="14">
                  <c:v>362.94989144261763</c:v>
                </c:pt>
                <c:pt idx="15">
                  <c:v>813.40325002630243</c:v>
                </c:pt>
                <c:pt idx="16">
                  <c:v>632.28697407056711</c:v>
                </c:pt>
                <c:pt idx="17">
                  <c:v>984.65610742876822</c:v>
                </c:pt>
                <c:pt idx="18">
                  <c:v>1312.0618251030578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A-4AF4-930C-F03272D3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Hotel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Hotel!$AA$22:$AA$23</c:f>
              <c:numCache>
                <c:formatCode>#,##0.0</c:formatCode>
                <c:ptCount val="2"/>
                <c:pt idx="0">
                  <c:v>253.25297100641367</c:v>
                </c:pt>
                <c:pt idx="1">
                  <c:v>78.629089552044832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C-445A-B648-677329615F63}"/>
            </c:ext>
          </c:extLst>
        </c:ser>
        <c:ser>
          <c:idx val="1"/>
          <c:order val="1"/>
          <c:tx>
            <c:strRef>
              <c:f>Hotel!$AB$21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E6432AB-C3E2-4C6C-9CB8-41582CB58A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92B1A38-83A4-4646-A265-757A2FF588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Hotel!$AB$22:$AB$23</c:f>
              <c:numCache>
                <c:formatCode>#,##0.0</c:formatCode>
                <c:ptCount val="2"/>
                <c:pt idx="0">
                  <c:v>210.77133080575027</c:v>
                </c:pt>
                <c:pt idx="1">
                  <c:v>66.123122956433193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(Hotel!$X$5,Hotel!$X$21)</c15:f>
                <c15:dlblRangeCache>
                  <c:ptCount val="2"/>
                  <c:pt idx="0">
                    <c:v>-16.8%</c:v>
                  </c:pt>
                  <c:pt idx="1">
                    <c:v>-15.9%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7DC-445A-B648-677329615F63}"/>
            </c:ext>
          </c:extLst>
        </c:ser>
        <c:ser>
          <c:idx val="2"/>
          <c:order val="2"/>
          <c:tx>
            <c:strRef>
              <c:f>Hotel!$AC$21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DE9F9B0-9B86-4FC7-806C-576B8AB765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14118EF-B19A-4216-9F8C-28DF43359B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Hotel!$AC$22:$AC$23</c:f>
              <c:numCache>
                <c:formatCode>#,##0.0</c:formatCode>
                <c:ptCount val="2"/>
                <c:pt idx="0">
                  <c:v>183.19339681981739</c:v>
                </c:pt>
                <c:pt idx="1">
                  <c:v>61.056336411389445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(Hotel!$X$6,Hotel!$X$22)</c15:f>
                <c15:dlblRangeCache>
                  <c:ptCount val="2"/>
                  <c:pt idx="0">
                    <c:v>-13.1%</c:v>
                  </c:pt>
                  <c:pt idx="1">
                    <c:v>-7.7%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7DC-445A-B648-677329615F63}"/>
            </c:ext>
          </c:extLst>
        </c:ser>
        <c:ser>
          <c:idx val="3"/>
          <c:order val="3"/>
          <c:tx>
            <c:strRef>
              <c:f>Hotel!$AD$21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B8B19B4-C942-465F-9B84-A5D3D5F59E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7436665-8A7C-490E-BD9D-9F5AE6BB0B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Hotel!$AD$22:$AD$23</c:f>
              <c:numCache>
                <c:formatCode>#,##0.0</c:formatCode>
                <c:ptCount val="2"/>
                <c:pt idx="0">
                  <c:v>76.945239075954646</c:v>
                </c:pt>
                <c:pt idx="1">
                  <c:v>55.999122563736243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(Hotel!$X$7,Hotel!$X$23)</c15:f>
                <c15:dlblRangeCache>
                  <c:ptCount val="2"/>
                  <c:pt idx="0">
                    <c:v>-58.0%</c:v>
                  </c:pt>
                  <c:pt idx="1">
                    <c:v>-8.3%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7DC-445A-B648-677329615F63}"/>
            </c:ext>
          </c:extLst>
        </c:ser>
        <c:ser>
          <c:idx val="4"/>
          <c:order val="4"/>
          <c:tx>
            <c:strRef>
              <c:f>Hotel!$AE$21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48BF4BA-40D5-4D86-8BE5-B040222BD3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9749BB8-C922-4E97-93F1-627B27FFBC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Hotel!$AE$22:$AE$23</c:f>
              <c:numCache>
                <c:formatCode>#,##0.0</c:formatCode>
                <c:ptCount val="2"/>
                <c:pt idx="0">
                  <c:v>79.417904126103366</c:v>
                </c:pt>
                <c:pt idx="1">
                  <c:v>44.71214404070345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(Hotel!$X$8,Hotel!$X$24)</c15:f>
                <c15:dlblRangeCache>
                  <c:ptCount val="2"/>
                  <c:pt idx="0">
                    <c:v>3.2%</c:v>
                  </c:pt>
                  <c:pt idx="1">
                    <c:v>-20.2%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7DC-445A-B648-6773296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Large Hotel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Hotel!$B$4:$T$4</c:f>
              <c:numCache>
                <c:formatCode>#,##0.0</c:formatCode>
                <c:ptCount val="19"/>
                <c:pt idx="0">
                  <c:v>384.56338391428409</c:v>
                </c:pt>
                <c:pt idx="1">
                  <c:v>407.29528411251619</c:v>
                </c:pt>
                <c:pt idx="2">
                  <c:v>296.23940884523688</c:v>
                </c:pt>
                <c:pt idx="3">
                  <c:v>363.18985455638415</c:v>
                </c:pt>
                <c:pt idx="4">
                  <c:v>317.15925017733741</c:v>
                </c:pt>
                <c:pt idx="5">
                  <c:v>283.07706962292036</c:v>
                </c:pt>
                <c:pt idx="6">
                  <c:v>255.64179814805186</c:v>
                </c:pt>
                <c:pt idx="7">
                  <c:v>264.91265464934492</c:v>
                </c:pt>
                <c:pt idx="8">
                  <c:v>204.78785102305301</c:v>
                </c:pt>
                <c:pt idx="9">
                  <c:v>236.05535400348711</c:v>
                </c:pt>
                <c:pt idx="10">
                  <c:v>223.77174458397366</c:v>
                </c:pt>
                <c:pt idx="11">
                  <c:v>197.82877128355074</c:v>
                </c:pt>
                <c:pt idx="12">
                  <c:v>217.68037685927624</c:v>
                </c:pt>
                <c:pt idx="13">
                  <c:v>217.39415921105194</c:v>
                </c:pt>
                <c:pt idx="14">
                  <c:v>183.91257052241258</c:v>
                </c:pt>
                <c:pt idx="15">
                  <c:v>251.20554702044245</c:v>
                </c:pt>
                <c:pt idx="16">
                  <c:v>233.3102109137605</c:v>
                </c:pt>
                <c:pt idx="17">
                  <c:v>282.17777328252026</c:v>
                </c:pt>
                <c:pt idx="18">
                  <c:v>348.96956284649104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3-418C-81BF-533395026E1A}"/>
            </c:ext>
          </c:extLst>
        </c:ser>
        <c:ser>
          <c:idx val="1"/>
          <c:order val="1"/>
          <c:tx>
            <c:strRef>
              <c:f>Hotel!$A$5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Hotel!$B$5:$T$5</c:f>
              <c:numCache>
                <c:formatCode>#,##0.0</c:formatCode>
                <c:ptCount val="19"/>
                <c:pt idx="0">
                  <c:v>359.80714880115198</c:v>
                </c:pt>
                <c:pt idx="1">
                  <c:v>379.44696800757555</c:v>
                </c:pt>
                <c:pt idx="2">
                  <c:v>276.24138910899978</c:v>
                </c:pt>
                <c:pt idx="3">
                  <c:v>329.6720295872168</c:v>
                </c:pt>
                <c:pt idx="4">
                  <c:v>264.81349455735966</c:v>
                </c:pt>
                <c:pt idx="5">
                  <c:v>222.81344186784901</c:v>
                </c:pt>
                <c:pt idx="6">
                  <c:v>214.07951890167638</c:v>
                </c:pt>
                <c:pt idx="7">
                  <c:v>199.57888569715811</c:v>
                </c:pt>
                <c:pt idx="8">
                  <c:v>168.5878067756164</c:v>
                </c:pt>
                <c:pt idx="9">
                  <c:v>193.29140134608969</c:v>
                </c:pt>
                <c:pt idx="10">
                  <c:v>180.11461657950861</c:v>
                </c:pt>
                <c:pt idx="11">
                  <c:v>147.75219031177011</c:v>
                </c:pt>
                <c:pt idx="12">
                  <c:v>188.40733834627997</c:v>
                </c:pt>
                <c:pt idx="13">
                  <c:v>181.34346720092654</c:v>
                </c:pt>
                <c:pt idx="14">
                  <c:v>138.01173120201327</c:v>
                </c:pt>
                <c:pt idx="15">
                  <c:v>224.7782807275579</c:v>
                </c:pt>
                <c:pt idx="16">
                  <c:v>202.162679402642</c:v>
                </c:pt>
                <c:pt idx="17">
                  <c:v>258.92877156756481</c:v>
                </c:pt>
                <c:pt idx="18">
                  <c:v>331.72819366744551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3-418C-81BF-533395026E1A}"/>
            </c:ext>
          </c:extLst>
        </c:ser>
        <c:ser>
          <c:idx val="2"/>
          <c:order val="2"/>
          <c:tx>
            <c:strRef>
              <c:f>Hotel!$A$6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Hotel!$B$6:$T$6</c:f>
              <c:numCache>
                <c:formatCode>#,##0.0</c:formatCode>
                <c:ptCount val="19"/>
                <c:pt idx="0">
                  <c:v>310.57428555031305</c:v>
                </c:pt>
                <c:pt idx="1">
                  <c:v>303.62573391934257</c:v>
                </c:pt>
                <c:pt idx="2">
                  <c:v>243.6209017623662</c:v>
                </c:pt>
                <c:pt idx="3">
                  <c:v>262.25932645960467</c:v>
                </c:pt>
                <c:pt idx="4">
                  <c:v>238.43739976873417</c:v>
                </c:pt>
                <c:pt idx="5">
                  <c:v>201.64435368725208</c:v>
                </c:pt>
                <c:pt idx="6">
                  <c:v>190.14594529242237</c:v>
                </c:pt>
                <c:pt idx="7">
                  <c:v>186.92042664596693</c:v>
                </c:pt>
                <c:pt idx="8">
                  <c:v>140.2275307883516</c:v>
                </c:pt>
                <c:pt idx="9">
                  <c:v>161.3988225265482</c:v>
                </c:pt>
                <c:pt idx="10">
                  <c:v>160.23167151792111</c:v>
                </c:pt>
                <c:pt idx="11">
                  <c:v>135.13217109870655</c:v>
                </c:pt>
                <c:pt idx="12">
                  <c:v>153.38423869680233</c:v>
                </c:pt>
                <c:pt idx="13">
                  <c:v>161.07906183486224</c:v>
                </c:pt>
                <c:pt idx="14">
                  <c:v>115.90637588128838</c:v>
                </c:pt>
                <c:pt idx="15">
                  <c:v>182.12401627067754</c:v>
                </c:pt>
                <c:pt idx="16">
                  <c:v>163.1974152073484</c:v>
                </c:pt>
                <c:pt idx="17">
                  <c:v>203.04385760277808</c:v>
                </c:pt>
                <c:pt idx="18">
                  <c:v>265.35801812421221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3-418C-81BF-533395026E1A}"/>
            </c:ext>
          </c:extLst>
        </c:ser>
        <c:ser>
          <c:idx val="3"/>
          <c:order val="3"/>
          <c:tx>
            <c:strRef>
              <c:f>Hotel!$A$7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Hotel!$B$7:$T$7</c:f>
              <c:numCache>
                <c:formatCode>#,##0.0</c:formatCode>
                <c:ptCount val="19"/>
                <c:pt idx="0">
                  <c:v>147.8268664304257</c:v>
                </c:pt>
                <c:pt idx="1">
                  <c:v>128.9700446910862</c:v>
                </c:pt>
                <c:pt idx="2">
                  <c:v>112.1094012973176</c:v>
                </c:pt>
                <c:pt idx="3">
                  <c:v>106.83579828183227</c:v>
                </c:pt>
                <c:pt idx="4">
                  <c:v>102.91420027361329</c:v>
                </c:pt>
                <c:pt idx="5">
                  <c:v>74.262320163991703</c:v>
                </c:pt>
                <c:pt idx="6">
                  <c:v>77.04492373291275</c:v>
                </c:pt>
                <c:pt idx="7">
                  <c:v>64.89010001311361</c:v>
                </c:pt>
                <c:pt idx="8">
                  <c:v>65.0911134341505</c:v>
                </c:pt>
                <c:pt idx="9">
                  <c:v>69.751637757460003</c:v>
                </c:pt>
                <c:pt idx="10">
                  <c:v>55.922844781108871</c:v>
                </c:pt>
                <c:pt idx="11">
                  <c:v>47.565975004213684</c:v>
                </c:pt>
                <c:pt idx="12">
                  <c:v>68.570775723768278</c:v>
                </c:pt>
                <c:pt idx="13">
                  <c:v>57.025113260412226</c:v>
                </c:pt>
                <c:pt idx="14">
                  <c:v>45.764689086347239</c:v>
                </c:pt>
                <c:pt idx="15">
                  <c:v>91.47847085050762</c:v>
                </c:pt>
                <c:pt idx="16">
                  <c:v>71.535784893995654</c:v>
                </c:pt>
                <c:pt idx="17">
                  <c:v>110.06915179975323</c:v>
                </c:pt>
                <c:pt idx="18">
                  <c:v>154.23236353294334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3-418C-81BF-533395026E1A}"/>
            </c:ext>
          </c:extLst>
        </c:ser>
        <c:ser>
          <c:idx val="4"/>
          <c:order val="4"/>
          <c:tx>
            <c:strRef>
              <c:f>Hotel!$A$8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Hotel!$B$8:$T$8</c:f>
              <c:numCache>
                <c:formatCode>#,##0.0</c:formatCode>
                <c:ptCount val="19"/>
                <c:pt idx="0">
                  <c:v>145.34639509239321</c:v>
                </c:pt>
                <c:pt idx="1">
                  <c:v>127.83080541205496</c:v>
                </c:pt>
                <c:pt idx="2">
                  <c:v>111.26837681344222</c:v>
                </c:pt>
                <c:pt idx="3">
                  <c:v>105.85448063077766</c:v>
                </c:pt>
                <c:pt idx="4">
                  <c:v>104.51006565524352</c:v>
                </c:pt>
                <c:pt idx="5">
                  <c:v>79.740119517046764</c:v>
                </c:pt>
                <c:pt idx="6">
                  <c:v>79.834627654099435</c:v>
                </c:pt>
                <c:pt idx="7">
                  <c:v>68.419954448057297</c:v>
                </c:pt>
                <c:pt idx="8">
                  <c:v>62.834425612351509</c:v>
                </c:pt>
                <c:pt idx="9">
                  <c:v>72.424797965597278</c:v>
                </c:pt>
                <c:pt idx="10">
                  <c:v>58.496600057527544</c:v>
                </c:pt>
                <c:pt idx="11">
                  <c:v>54.265769466154381</c:v>
                </c:pt>
                <c:pt idx="12">
                  <c:v>70.879614408759537</c:v>
                </c:pt>
                <c:pt idx="13">
                  <c:v>60.814742652384083</c:v>
                </c:pt>
                <c:pt idx="14">
                  <c:v>51.512056985762371</c:v>
                </c:pt>
                <c:pt idx="15">
                  <c:v>92.218621364264635</c:v>
                </c:pt>
                <c:pt idx="16">
                  <c:v>75.314151658235858</c:v>
                </c:pt>
                <c:pt idx="17">
                  <c:v>110.33064063491446</c:v>
                </c:pt>
                <c:pt idx="18">
                  <c:v>152.63674299104639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3-418C-81BF-53339502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Small Hotel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Hotel!$B$20:$T$20</c:f>
              <c:numCache>
                <c:formatCode>#,##0.0</c:formatCode>
                <c:ptCount val="19"/>
                <c:pt idx="0">
                  <c:v>116.61451040384561</c:v>
                </c:pt>
                <c:pt idx="1">
                  <c:v>107.92387621801763</c:v>
                </c:pt>
                <c:pt idx="2">
                  <c:v>90.477550936791829</c:v>
                </c:pt>
                <c:pt idx="3">
                  <c:v>93.977474252689916</c:v>
                </c:pt>
                <c:pt idx="4">
                  <c:v>83.012616611049935</c:v>
                </c:pt>
                <c:pt idx="5">
                  <c:v>71.148727846738112</c:v>
                </c:pt>
                <c:pt idx="6">
                  <c:v>73.042299172088548</c:v>
                </c:pt>
                <c:pt idx="7">
                  <c:v>65.515076315907493</c:v>
                </c:pt>
                <c:pt idx="8">
                  <c:v>50.900802885315464</c:v>
                </c:pt>
                <c:pt idx="9">
                  <c:v>80.271229176944274</c:v>
                </c:pt>
                <c:pt idx="10">
                  <c:v>64.821597343684857</c:v>
                </c:pt>
                <c:pt idx="11">
                  <c:v>54.103125444670901</c:v>
                </c:pt>
                <c:pt idx="12">
                  <c:v>85.848128935596989</c:v>
                </c:pt>
                <c:pt idx="13">
                  <c:v>69.729241447507917</c:v>
                </c:pt>
                <c:pt idx="14">
                  <c:v>53.855355512479576</c:v>
                </c:pt>
                <c:pt idx="15">
                  <c:v>110.98570353649362</c:v>
                </c:pt>
                <c:pt idx="16">
                  <c:v>84.890961851181899</c:v>
                </c:pt>
                <c:pt idx="17">
                  <c:v>118.20840468830542</c:v>
                </c:pt>
                <c:pt idx="18">
                  <c:v>143.63389071878748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2-4B5C-B4D3-CB50A0D95C25}"/>
            </c:ext>
          </c:extLst>
        </c:ser>
        <c:ser>
          <c:idx val="1"/>
          <c:order val="1"/>
          <c:tx>
            <c:strRef>
              <c:f>Hotel!$A$21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Hotel!$B$21:$T$21</c:f>
              <c:numCache>
                <c:formatCode>#,##0.0</c:formatCode>
                <c:ptCount val="19"/>
                <c:pt idx="0">
                  <c:v>105.2482377882644</c:v>
                </c:pt>
                <c:pt idx="1">
                  <c:v>99.17441397566374</c:v>
                </c:pt>
                <c:pt idx="2">
                  <c:v>85.083364200760641</c:v>
                </c:pt>
                <c:pt idx="3">
                  <c:v>87.216400320910509</c:v>
                </c:pt>
                <c:pt idx="4">
                  <c:v>76.821136685397533</c:v>
                </c:pt>
                <c:pt idx="5">
                  <c:v>67.09512870471417</c:v>
                </c:pt>
                <c:pt idx="6">
                  <c:v>62.793759630498904</c:v>
                </c:pt>
                <c:pt idx="7">
                  <c:v>60.001157182476597</c:v>
                </c:pt>
                <c:pt idx="8">
                  <c:v>50.518766565288622</c:v>
                </c:pt>
                <c:pt idx="9">
                  <c:v>62.129348639147878</c:v>
                </c:pt>
                <c:pt idx="10">
                  <c:v>55.695635539565401</c:v>
                </c:pt>
                <c:pt idx="11">
                  <c:v>46.050602648452958</c:v>
                </c:pt>
                <c:pt idx="12">
                  <c:v>66.616199115115293</c:v>
                </c:pt>
                <c:pt idx="13">
                  <c:v>57.755309612753592</c:v>
                </c:pt>
                <c:pt idx="14">
                  <c:v>44.072595759618324</c:v>
                </c:pt>
                <c:pt idx="15">
                  <c:v>83.690869498054113</c:v>
                </c:pt>
                <c:pt idx="16">
                  <c:v>65.081824981964019</c:v>
                </c:pt>
                <c:pt idx="17">
                  <c:v>88.68779382884</c:v>
                </c:pt>
                <c:pt idx="18">
                  <c:v>100.73785608968663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2-4B5C-B4D3-CB50A0D95C25}"/>
            </c:ext>
          </c:extLst>
        </c:ser>
        <c:ser>
          <c:idx val="2"/>
          <c:order val="2"/>
          <c:tx>
            <c:strRef>
              <c:f>Hotel!$A$22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Hotel!$B$22:$T$22</c:f>
              <c:numCache>
                <c:formatCode>#,##0.0</c:formatCode>
                <c:ptCount val="19"/>
                <c:pt idx="0">
                  <c:v>96.424029309383542</c:v>
                </c:pt>
                <c:pt idx="1">
                  <c:v>90.710094783764688</c:v>
                </c:pt>
                <c:pt idx="2">
                  <c:v>78.433717528989092</c:v>
                </c:pt>
                <c:pt idx="3">
                  <c:v>80.05045094127658</c:v>
                </c:pt>
                <c:pt idx="4">
                  <c:v>70.664953593660641</c:v>
                </c:pt>
                <c:pt idx="5">
                  <c:v>62.210323728718784</c:v>
                </c:pt>
                <c:pt idx="6">
                  <c:v>59.15541735806935</c:v>
                </c:pt>
                <c:pt idx="7">
                  <c:v>56.191867498730701</c:v>
                </c:pt>
                <c:pt idx="8">
                  <c:v>47.784300079009547</c:v>
                </c:pt>
                <c:pt idx="9">
                  <c:v>57.330363416201997</c:v>
                </c:pt>
                <c:pt idx="10">
                  <c:v>52.835899897625346</c:v>
                </c:pt>
                <c:pt idx="11">
                  <c:v>43.95978431004518</c:v>
                </c:pt>
                <c:pt idx="12">
                  <c:v>60.53199388077477</c:v>
                </c:pt>
                <c:pt idx="13">
                  <c:v>54.116275245541388</c:v>
                </c:pt>
                <c:pt idx="14">
                  <c:v>42.432331124720463</c:v>
                </c:pt>
                <c:pt idx="15">
                  <c:v>73.705325973874253</c:v>
                </c:pt>
                <c:pt idx="16">
                  <c:v>58.816983009349926</c:v>
                </c:pt>
                <c:pt idx="17">
                  <c:v>78.184563407232446</c:v>
                </c:pt>
                <c:pt idx="18">
                  <c:v>91.312909339459196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2-4B5C-B4D3-CB50A0D95C25}"/>
            </c:ext>
          </c:extLst>
        </c:ser>
        <c:ser>
          <c:idx val="3"/>
          <c:order val="3"/>
          <c:tx>
            <c:strRef>
              <c:f>Hotel!$A$23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Hotel!$B$23:$T$23</c:f>
              <c:numCache>
                <c:formatCode>#,##0.0</c:formatCode>
                <c:ptCount val="19"/>
                <c:pt idx="0">
                  <c:v>84.373274953754219</c:v>
                </c:pt>
                <c:pt idx="1">
                  <c:v>78.526458229865156</c:v>
                </c:pt>
                <c:pt idx="2">
                  <c:v>67.267460305595833</c:v>
                </c:pt>
                <c:pt idx="3">
                  <c:v>69.091130057897885</c:v>
                </c:pt>
                <c:pt idx="4">
                  <c:v>61.146574047774479</c:v>
                </c:pt>
                <c:pt idx="5">
                  <c:v>53.204094321999037</c:v>
                </c:pt>
                <c:pt idx="6">
                  <c:v>52.244850953235996</c:v>
                </c:pt>
                <c:pt idx="7">
                  <c:v>48.363583412093718</c:v>
                </c:pt>
                <c:pt idx="8">
                  <c:v>43.074595083026459</c:v>
                </c:pt>
                <c:pt idx="9">
                  <c:v>54.260230960334113</c:v>
                </c:pt>
                <c:pt idx="10">
                  <c:v>46.351663878908887</c:v>
                </c:pt>
                <c:pt idx="11">
                  <c:v>42.165874633397394</c:v>
                </c:pt>
                <c:pt idx="12">
                  <c:v>59.816367875507098</c:v>
                </c:pt>
                <c:pt idx="13">
                  <c:v>50.208016007875493</c:v>
                </c:pt>
                <c:pt idx="14">
                  <c:v>41.257154183768328</c:v>
                </c:pt>
                <c:pt idx="15">
                  <c:v>75.052142420925406</c:v>
                </c:pt>
                <c:pt idx="16">
                  <c:v>58.353971599752178</c:v>
                </c:pt>
                <c:pt idx="17">
                  <c:v>81.785532561398497</c:v>
                </c:pt>
                <c:pt idx="18">
                  <c:v>97.507849739024905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2-4B5C-B4D3-CB50A0D95C25}"/>
            </c:ext>
          </c:extLst>
        </c:ser>
        <c:ser>
          <c:idx val="4"/>
          <c:order val="4"/>
          <c:tx>
            <c:strRef>
              <c:f>Hotel!$A$24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Hotel!$B$24:$T$24</c:f>
              <c:numCache>
                <c:formatCode>#,##0.0</c:formatCode>
                <c:ptCount val="19"/>
                <c:pt idx="0">
                  <c:v>70.275304231024563</c:v>
                </c:pt>
                <c:pt idx="1">
                  <c:v>66.163569127257404</c:v>
                </c:pt>
                <c:pt idx="2">
                  <c:v>56.390498701353351</c:v>
                </c:pt>
                <c:pt idx="3">
                  <c:v>58.01899772494604</c:v>
                </c:pt>
                <c:pt idx="4">
                  <c:v>50.824672459223166</c:v>
                </c:pt>
                <c:pt idx="5">
                  <c:v>44.529378316172156</c:v>
                </c:pt>
                <c:pt idx="6">
                  <c:v>42.049602709910971</c:v>
                </c:pt>
                <c:pt idx="7">
                  <c:v>39.895111651498723</c:v>
                </c:pt>
                <c:pt idx="8">
                  <c:v>35.260844986825283</c:v>
                </c:pt>
                <c:pt idx="9">
                  <c:v>41.922257269902019</c:v>
                </c:pt>
                <c:pt idx="10">
                  <c:v>37.183484293047329</c:v>
                </c:pt>
                <c:pt idx="11">
                  <c:v>33.221241662334151</c:v>
                </c:pt>
                <c:pt idx="12">
                  <c:v>46.590436578925662</c:v>
                </c:pt>
                <c:pt idx="13">
                  <c:v>38.861122046208678</c:v>
                </c:pt>
                <c:pt idx="14">
                  <c:v>32.195557194435999</c:v>
                </c:pt>
                <c:pt idx="15">
                  <c:v>57.461169330124235</c:v>
                </c:pt>
                <c:pt idx="16">
                  <c:v>44.281608383980839</c:v>
                </c:pt>
                <c:pt idx="17">
                  <c:v>62.080902004361867</c:v>
                </c:pt>
                <c:pt idx="18">
                  <c:v>72.760616595547006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72-4B5C-B4D3-CB50A0D9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Warehouse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Warehouse!$AA$22</c:f>
              <c:numCache>
                <c:formatCode>#,##0.0</c:formatCode>
                <c:ptCount val="1"/>
                <c:pt idx="0">
                  <c:v>41.836702413703662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B-428B-B146-C3160514E1DA}"/>
            </c:ext>
          </c:extLst>
        </c:ser>
        <c:ser>
          <c:idx val="1"/>
          <c:order val="1"/>
          <c:tx>
            <c:strRef>
              <c:f>Warehouse!$AB$21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6B13396-FE04-45DE-A23E-E6088946EE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Warehouse!$AB$22</c:f>
              <c:numCache>
                <c:formatCode>#,##0.0</c:formatCode>
                <c:ptCount val="1"/>
                <c:pt idx="0">
                  <c:v>32.401707995821411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(Warehouse!$X$5,Warehouse!$X$21)</c15:f>
                <c15:dlblRangeCache>
                  <c:ptCount val="2"/>
                  <c:pt idx="0">
                    <c:v>-22.6%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FB-428B-B146-C3160514E1DA}"/>
            </c:ext>
          </c:extLst>
        </c:ser>
        <c:ser>
          <c:idx val="2"/>
          <c:order val="2"/>
          <c:tx>
            <c:strRef>
              <c:f>Warehouse!$AC$21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CA00A11-9531-4459-954A-AB03E2225F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Warehouse!$AC$22</c:f>
              <c:numCache>
                <c:formatCode>#,##0.0</c:formatCode>
                <c:ptCount val="1"/>
                <c:pt idx="0">
                  <c:v>24.753946120215268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(Warehouse!$X$6,Warehouse!$X$22)</c15:f>
                <c15:dlblRangeCache>
                  <c:ptCount val="2"/>
                  <c:pt idx="0">
                    <c:v>-23.6%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4BFB-428B-B146-C3160514E1DA}"/>
            </c:ext>
          </c:extLst>
        </c:ser>
        <c:ser>
          <c:idx val="3"/>
          <c:order val="3"/>
          <c:tx>
            <c:strRef>
              <c:f>Warehouse!$AD$21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775FF33-8856-479F-B67A-3907280272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Warehouse!$AD$22</c:f>
              <c:numCache>
                <c:formatCode>#,##0.0</c:formatCode>
                <c:ptCount val="1"/>
                <c:pt idx="0">
                  <c:v>23.749041944392395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(Warehouse!$X$7,Warehouse!$X$23)</c15:f>
                <c15:dlblRangeCache>
                  <c:ptCount val="2"/>
                  <c:pt idx="0">
                    <c:v>-4.1%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4BFB-428B-B146-C3160514E1DA}"/>
            </c:ext>
          </c:extLst>
        </c:ser>
        <c:ser>
          <c:idx val="4"/>
          <c:order val="4"/>
          <c:tx>
            <c:strRef>
              <c:f>Warehouse!$AE$21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72C0BBD-6036-454E-9848-2E4C02165F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Warehouse!$AE$22</c:f>
              <c:numCache>
                <c:formatCode>#,##0.0</c:formatCode>
                <c:ptCount val="1"/>
                <c:pt idx="0">
                  <c:v>25.037204944386286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(Warehouse!$X$8,Warehouse!$X$24)</c15:f>
                <c15:dlblRangeCache>
                  <c:ptCount val="2"/>
                  <c:pt idx="0">
                    <c:v>5.4%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4BFB-428B-B146-C3160514E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76703454425212"/>
          <c:y val="0.13660054440307484"/>
          <c:w val="8.6079396774601913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Warehouse</a:t>
            </a:r>
          </a:p>
        </c:rich>
      </c:tx>
      <c:layout>
        <c:manualLayout>
          <c:xMode val="edge"/>
          <c:yMode val="edge"/>
          <c:x val="0.3061318580668697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Warehouse!$B$4:$T$4</c:f>
              <c:numCache>
                <c:formatCode>#,##0.0</c:formatCode>
                <c:ptCount val="19"/>
                <c:pt idx="0">
                  <c:v>21.241529298189615</c:v>
                </c:pt>
                <c:pt idx="1">
                  <c:v>26.619415265635741</c:v>
                </c:pt>
                <c:pt idx="2">
                  <c:v>14.623874297761041</c:v>
                </c:pt>
                <c:pt idx="3">
                  <c:v>19.021090321138097</c:v>
                </c:pt>
                <c:pt idx="4">
                  <c:v>16.528338776137698</c:v>
                </c:pt>
                <c:pt idx="5">
                  <c:v>18.139234220290987</c:v>
                </c:pt>
                <c:pt idx="6">
                  <c:v>25.928867361259044</c:v>
                </c:pt>
                <c:pt idx="7">
                  <c:v>14.835289962328945</c:v>
                </c:pt>
                <c:pt idx="8">
                  <c:v>7.6040699353826406</c:v>
                </c:pt>
                <c:pt idx="9">
                  <c:v>54.885344918911755</c:v>
                </c:pt>
                <c:pt idx="10">
                  <c:v>25.718600694868137</c:v>
                </c:pt>
                <c:pt idx="11">
                  <c:v>21.597144233970955</c:v>
                </c:pt>
                <c:pt idx="12">
                  <c:v>78.064085143522519</c:v>
                </c:pt>
                <c:pt idx="13">
                  <c:v>43.419492110633811</c:v>
                </c:pt>
                <c:pt idx="14">
                  <c:v>19.242272470210498</c:v>
                </c:pt>
                <c:pt idx="15">
                  <c:v>120.21221077130639</c:v>
                </c:pt>
                <c:pt idx="16">
                  <c:v>77.468904087836776</c:v>
                </c:pt>
                <c:pt idx="17">
                  <c:v>110.79272371626455</c:v>
                </c:pt>
                <c:pt idx="18">
                  <c:v>110.95760495466399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E-41CC-865A-F73A00A591E6}"/>
            </c:ext>
          </c:extLst>
        </c:ser>
        <c:ser>
          <c:idx val="1"/>
          <c:order val="1"/>
          <c:tx>
            <c:strRef>
              <c:f>Warehouse!$A$5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Warehouse!$B$5:$T$5</c:f>
              <c:numCache>
                <c:formatCode>#,##0.0</c:formatCode>
                <c:ptCount val="19"/>
                <c:pt idx="0">
                  <c:v>19.231931486617505</c:v>
                </c:pt>
                <c:pt idx="1">
                  <c:v>23.464266271595132</c:v>
                </c:pt>
                <c:pt idx="2">
                  <c:v>12.227638599628598</c:v>
                </c:pt>
                <c:pt idx="3">
                  <c:v>15.688995607839569</c:v>
                </c:pt>
                <c:pt idx="4">
                  <c:v>10.409923483615401</c:v>
                </c:pt>
                <c:pt idx="5">
                  <c:v>13.954008360570334</c:v>
                </c:pt>
                <c:pt idx="6">
                  <c:v>16.27211218266681</c:v>
                </c:pt>
                <c:pt idx="7">
                  <c:v>9.472915470272314</c:v>
                </c:pt>
                <c:pt idx="8">
                  <c:v>3.5073169352909503</c:v>
                </c:pt>
                <c:pt idx="9">
                  <c:v>40.402222897833148</c:v>
                </c:pt>
                <c:pt idx="10">
                  <c:v>16.075058995311398</c:v>
                </c:pt>
                <c:pt idx="11">
                  <c:v>14.988106719869878</c:v>
                </c:pt>
                <c:pt idx="12">
                  <c:v>66.986019219981898</c:v>
                </c:pt>
                <c:pt idx="13">
                  <c:v>33.307159154861282</c:v>
                </c:pt>
                <c:pt idx="14">
                  <c:v>12.464906723178991</c:v>
                </c:pt>
                <c:pt idx="15">
                  <c:v>107.3066632472481</c:v>
                </c:pt>
                <c:pt idx="16">
                  <c:v>62.556056748560366</c:v>
                </c:pt>
                <c:pt idx="17">
                  <c:v>106.66552226448238</c:v>
                </c:pt>
                <c:pt idx="18">
                  <c:v>98.864399141744315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E-41CC-865A-F73A00A591E6}"/>
            </c:ext>
          </c:extLst>
        </c:ser>
        <c:ser>
          <c:idx val="2"/>
          <c:order val="2"/>
          <c:tx>
            <c:strRef>
              <c:f>Warehouse!$A$6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Warehouse!$B$6:$T$6</c:f>
              <c:numCache>
                <c:formatCode>#,##0.0</c:formatCode>
                <c:ptCount val="19"/>
                <c:pt idx="0">
                  <c:v>13.728804717878432</c:v>
                </c:pt>
                <c:pt idx="1">
                  <c:v>14.147040054306252</c:v>
                </c:pt>
                <c:pt idx="2">
                  <c:v>8.5491209359647229</c:v>
                </c:pt>
                <c:pt idx="3">
                  <c:v>11.226286688373539</c:v>
                </c:pt>
                <c:pt idx="4">
                  <c:v>7.1352786791668477</c:v>
                </c:pt>
                <c:pt idx="5">
                  <c:v>8.2561264008298529</c:v>
                </c:pt>
                <c:pt idx="6">
                  <c:v>12.327601441027552</c:v>
                </c:pt>
                <c:pt idx="7">
                  <c:v>6.9261610109529403</c:v>
                </c:pt>
                <c:pt idx="8">
                  <c:v>2.5346899784608801</c:v>
                </c:pt>
                <c:pt idx="9">
                  <c:v>30.560479012743997</c:v>
                </c:pt>
                <c:pt idx="10">
                  <c:v>10.922951169645675</c:v>
                </c:pt>
                <c:pt idx="11">
                  <c:v>11.577305631446887</c:v>
                </c:pt>
                <c:pt idx="12">
                  <c:v>52.718908856179212</c:v>
                </c:pt>
                <c:pt idx="13">
                  <c:v>24.709205796374082</c:v>
                </c:pt>
                <c:pt idx="14">
                  <c:v>9.883682318549635</c:v>
                </c:pt>
                <c:pt idx="15">
                  <c:v>84.709890599287576</c:v>
                </c:pt>
                <c:pt idx="16">
                  <c:v>49.058200664258834</c:v>
                </c:pt>
                <c:pt idx="17">
                  <c:v>83.269621384418713</c:v>
                </c:pt>
                <c:pt idx="18">
                  <c:v>86.535648702539774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E-41CC-865A-F73A00A591E6}"/>
            </c:ext>
          </c:extLst>
        </c:ser>
        <c:ser>
          <c:idx val="3"/>
          <c:order val="3"/>
          <c:tx>
            <c:strRef>
              <c:f>Warehouse!$A$7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Warehouse!$B$7:$T$7</c:f>
              <c:numCache>
                <c:formatCode>#,##0.0</c:formatCode>
                <c:ptCount val="19"/>
                <c:pt idx="0">
                  <c:v>13.722485227904937</c:v>
                </c:pt>
                <c:pt idx="1">
                  <c:v>14.09935662996077</c:v>
                </c:pt>
                <c:pt idx="2">
                  <c:v>8.6778087317886659</c:v>
                </c:pt>
                <c:pt idx="3">
                  <c:v>11.157346797753572</c:v>
                </c:pt>
                <c:pt idx="4">
                  <c:v>6.9870579143339127</c:v>
                </c:pt>
                <c:pt idx="5">
                  <c:v>7.9349814103584952</c:v>
                </c:pt>
                <c:pt idx="6">
                  <c:v>11.823191241324777</c:v>
                </c:pt>
                <c:pt idx="7">
                  <c:v>6.6929143810220433</c:v>
                </c:pt>
                <c:pt idx="8">
                  <c:v>2.8684739488792332</c:v>
                </c:pt>
                <c:pt idx="9">
                  <c:v>29.254642584584076</c:v>
                </c:pt>
                <c:pt idx="10">
                  <c:v>10.335238602110433</c:v>
                </c:pt>
                <c:pt idx="11">
                  <c:v>10.629382135422304</c:v>
                </c:pt>
                <c:pt idx="12">
                  <c:v>50.944281171803496</c:v>
                </c:pt>
                <c:pt idx="13">
                  <c:v>23.524588675887607</c:v>
                </c:pt>
                <c:pt idx="14">
                  <c:v>8.7748990777451219</c:v>
                </c:pt>
                <c:pt idx="15">
                  <c:v>79.562953265418358</c:v>
                </c:pt>
                <c:pt idx="16">
                  <c:v>44.631685187368277</c:v>
                </c:pt>
                <c:pt idx="17">
                  <c:v>76.412974763174233</c:v>
                </c:pt>
                <c:pt idx="18">
                  <c:v>77.523481501244248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E-41CC-865A-F73A00A591E6}"/>
            </c:ext>
          </c:extLst>
        </c:ser>
        <c:ser>
          <c:idx val="4"/>
          <c:order val="4"/>
          <c:tx>
            <c:strRef>
              <c:f>Warehouse!$A$8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Warehouse!$B$8:$T$8</c:f>
              <c:numCache>
                <c:formatCode>#,##0.0</c:formatCode>
                <c:ptCount val="19"/>
                <c:pt idx="0">
                  <c:v>12.999765374572256</c:v>
                </c:pt>
                <c:pt idx="1">
                  <c:v>13.51164406242553</c:v>
                </c:pt>
                <c:pt idx="2">
                  <c:v>7.9763453447304764</c:v>
                </c:pt>
                <c:pt idx="3">
                  <c:v>10.6385741208383</c:v>
                </c:pt>
                <c:pt idx="4">
                  <c:v>6.4895417036931322</c:v>
                </c:pt>
                <c:pt idx="5">
                  <c:v>7.529959552966174</c:v>
                </c:pt>
                <c:pt idx="6">
                  <c:v>12.537293608329961</c:v>
                </c:pt>
                <c:pt idx="7">
                  <c:v>6.6762539074555498</c:v>
                </c:pt>
                <c:pt idx="8">
                  <c:v>2.6289078289748384</c:v>
                </c:pt>
                <c:pt idx="9">
                  <c:v>31.43256862908661</c:v>
                </c:pt>
                <c:pt idx="10">
                  <c:v>11.528473208924407</c:v>
                </c:pt>
                <c:pt idx="11">
                  <c:v>12.478120202214487</c:v>
                </c:pt>
                <c:pt idx="12">
                  <c:v>53.877673517683199</c:v>
                </c:pt>
                <c:pt idx="13">
                  <c:v>25.970231295631027</c:v>
                </c:pt>
                <c:pt idx="14">
                  <c:v>10.808051351945725</c:v>
                </c:pt>
                <c:pt idx="15">
                  <c:v>83.340284772304173</c:v>
                </c:pt>
                <c:pt idx="16">
                  <c:v>48.535980992812554</c:v>
                </c:pt>
                <c:pt idx="17">
                  <c:v>80.689545977966347</c:v>
                </c:pt>
                <c:pt idx="18">
                  <c:v>82.623309909856502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E-41CC-865A-F73A00A5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Multifamily Residential</a:t>
            </a:r>
            <a:endParaRPr lang="en-US" sz="2000"/>
          </a:p>
        </c:rich>
      </c:tx>
      <c:layout>
        <c:manualLayout>
          <c:xMode val="edge"/>
          <c:yMode val="edge"/>
          <c:x val="0.21493528569729556"/>
          <c:y val="5.9356961062075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Multifamily!$AA$22:$AA$23</c:f>
              <c:numCache>
                <c:formatCode>#,##0.0</c:formatCode>
                <c:ptCount val="2"/>
                <c:pt idx="0">
                  <c:v>76.737143937760393</c:v>
                </c:pt>
                <c:pt idx="1">
                  <c:v>61.089033979381931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BA-41BE-90E2-A97DDB7F52BA}"/>
            </c:ext>
          </c:extLst>
        </c:ser>
        <c:ser>
          <c:idx val="1"/>
          <c:order val="1"/>
          <c:tx>
            <c:strRef>
              <c:f>Multifamily!$AB$21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38FB82A-8894-4576-8EA4-EB53544C38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3DEF051-50F9-4299-B45A-1952CDB4B2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Multifamily!$AB$22:$AB$23</c:f>
              <c:numCache>
                <c:formatCode>#,##0.0</c:formatCode>
                <c:ptCount val="2"/>
                <c:pt idx="0">
                  <c:v>71.598440043356419</c:v>
                </c:pt>
                <c:pt idx="1">
                  <c:v>52.369017935945038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(Multifamily!$X$5,Multifamily!$X$21)</c15:f>
                <c15:dlblRangeCache>
                  <c:ptCount val="2"/>
                  <c:pt idx="0">
                    <c:v>-6.7%</c:v>
                  </c:pt>
                  <c:pt idx="1">
                    <c:v>-14.3%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59BA-41BE-90E2-A97DDB7F52BA}"/>
            </c:ext>
          </c:extLst>
        </c:ser>
        <c:ser>
          <c:idx val="2"/>
          <c:order val="2"/>
          <c:tx>
            <c:strRef>
              <c:f>Multifamily!$AC$21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8272443-B250-4D2F-BF0A-EDC22D7B0F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757ABF6-E909-4DD0-9AF9-B53A7B2DE8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Multifamily!$AC$22:$AC$23</c:f>
              <c:numCache>
                <c:formatCode>#,##0.0</c:formatCode>
                <c:ptCount val="2"/>
                <c:pt idx="0">
                  <c:v>55.990925527053449</c:v>
                </c:pt>
                <c:pt idx="1">
                  <c:v>43.809179917262725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(Multifamily!$X$6,Multifamily!$X$22)</c15:f>
                <c15:dlblRangeCache>
                  <c:ptCount val="2"/>
                  <c:pt idx="0">
                    <c:v>-21.8%</c:v>
                  </c:pt>
                  <c:pt idx="1">
                    <c:v>-16.3%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9BA-41BE-90E2-A97DDB7F52BA}"/>
            </c:ext>
          </c:extLst>
        </c:ser>
        <c:ser>
          <c:idx val="3"/>
          <c:order val="3"/>
          <c:tx>
            <c:strRef>
              <c:f>Multifamily!$AD$21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620D292-8A48-4CFE-A0B9-1B089F3897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0121BD0-A514-4833-9171-30530CCC81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Multifamily!$AD$22:$AD$23</c:f>
              <c:numCache>
                <c:formatCode>#,##0.0</c:formatCode>
                <c:ptCount val="2"/>
                <c:pt idx="0">
                  <c:v>44.441090809136433</c:v>
                </c:pt>
                <c:pt idx="1">
                  <c:v>32.788176181799898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(Multifamily!$X$7,Multifamily!$X$23)</c15:f>
                <c15:dlblRangeCache>
                  <c:ptCount val="2"/>
                  <c:pt idx="0">
                    <c:v>-20.6%</c:v>
                  </c:pt>
                  <c:pt idx="1">
                    <c:v>-25.2%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9BA-41BE-90E2-A97DDB7F52BA}"/>
            </c:ext>
          </c:extLst>
        </c:ser>
        <c:ser>
          <c:idx val="4"/>
          <c:order val="4"/>
          <c:tx>
            <c:strRef>
              <c:f>Multifamily!$AE$21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91247E-A946-43D6-9304-F630823601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A7A94F-F47C-400B-A070-115E691EE0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Multifamily!$AE$22:$AE$23</c:f>
              <c:numCache>
                <c:formatCode>#,##0.0</c:formatCode>
                <c:ptCount val="2"/>
                <c:pt idx="0">
                  <c:v>44.236602996281157</c:v>
                </c:pt>
                <c:pt idx="1">
                  <c:v>32.783240486179437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(Multifamily!$X$8,Multifamily!$X$24)</c15:f>
                <c15:dlblRangeCache>
                  <c:ptCount val="2"/>
                  <c:pt idx="0">
                    <c:v>-0.5%</c:v>
                  </c:pt>
                  <c:pt idx="1">
                    <c:v>0.0%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59BA-41BE-90E2-A97DDB7F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High-Rise Apartment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Multifamily!$B$4:$T$4</c:f>
              <c:numCache>
                <c:formatCode>#,##0.0</c:formatCode>
                <c:ptCount val="19"/>
                <c:pt idx="0">
                  <c:v>92.681062479582664</c:v>
                </c:pt>
                <c:pt idx="1">
                  <c:v>78.912834340871868</c:v>
                </c:pt>
                <c:pt idx="2">
                  <c:v>66.454363757707554</c:v>
                </c:pt>
                <c:pt idx="3">
                  <c:v>64.635590816568438</c:v>
                </c:pt>
                <c:pt idx="4">
                  <c:v>57.875185918224069</c:v>
                </c:pt>
                <c:pt idx="5">
                  <c:v>49.302742961976136</c:v>
                </c:pt>
                <c:pt idx="6">
                  <c:v>66.494418589582182</c:v>
                </c:pt>
                <c:pt idx="7">
                  <c:v>49.4590631465488</c:v>
                </c:pt>
                <c:pt idx="8">
                  <c:v>17.864308018396017</c:v>
                </c:pt>
                <c:pt idx="9">
                  <c:v>92.041603039743478</c:v>
                </c:pt>
                <c:pt idx="10">
                  <c:v>53.021461910619742</c:v>
                </c:pt>
                <c:pt idx="11">
                  <c:v>49.276157896572613</c:v>
                </c:pt>
                <c:pt idx="12">
                  <c:v>106.80872070254901</c:v>
                </c:pt>
                <c:pt idx="13">
                  <c:v>65.513606909961851</c:v>
                </c:pt>
                <c:pt idx="14">
                  <c:v>39.844485626483092</c:v>
                </c:pt>
                <c:pt idx="15">
                  <c:v>143.30257168326145</c:v>
                </c:pt>
                <c:pt idx="16">
                  <c:v>101.46051447843931</c:v>
                </c:pt>
                <c:pt idx="17">
                  <c:v>130.29893002555571</c:v>
                </c:pt>
                <c:pt idx="18">
                  <c:v>143.31107890419057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F-404F-9CC4-A435A7EB3499}"/>
            </c:ext>
          </c:extLst>
        </c:ser>
        <c:ser>
          <c:idx val="1"/>
          <c:order val="1"/>
          <c:tx>
            <c:strRef>
              <c:f>Multifamily!$A$5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Multifamily!$B$5:$T$5</c:f>
              <c:numCache>
                <c:formatCode>#,##0.0</c:formatCode>
                <c:ptCount val="19"/>
                <c:pt idx="0">
                  <c:v>91.895562413793499</c:v>
                </c:pt>
                <c:pt idx="1">
                  <c:v>78.151083600176491</c:v>
                </c:pt>
                <c:pt idx="2">
                  <c:v>65.729832108577099</c:v>
                </c:pt>
                <c:pt idx="3">
                  <c:v>64.19215192563783</c:v>
                </c:pt>
                <c:pt idx="4">
                  <c:v>54.558078690942878</c:v>
                </c:pt>
                <c:pt idx="5">
                  <c:v>45.467404193095767</c:v>
                </c:pt>
                <c:pt idx="6">
                  <c:v>60.645349733270272</c:v>
                </c:pt>
                <c:pt idx="7">
                  <c:v>44.41888921358116</c:v>
                </c:pt>
                <c:pt idx="8">
                  <c:v>15.459245768224736</c:v>
                </c:pt>
                <c:pt idx="9">
                  <c:v>82.74817310975223</c:v>
                </c:pt>
                <c:pt idx="10">
                  <c:v>46.111117243399534</c:v>
                </c:pt>
                <c:pt idx="11">
                  <c:v>47.008274583883463</c:v>
                </c:pt>
                <c:pt idx="12">
                  <c:v>103.20095009352272</c:v>
                </c:pt>
                <c:pt idx="13">
                  <c:v>62.571171871100859</c:v>
                </c:pt>
                <c:pt idx="14">
                  <c:v>37.279204048813305</c:v>
                </c:pt>
                <c:pt idx="15">
                  <c:v>136.70805759303499</c:v>
                </c:pt>
                <c:pt idx="16">
                  <c:v>95.678794454482983</c:v>
                </c:pt>
                <c:pt idx="17">
                  <c:v>121.95334629408444</c:v>
                </c:pt>
                <c:pt idx="18">
                  <c:v>128.47803027918431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F-404F-9CC4-A435A7EB3499}"/>
            </c:ext>
          </c:extLst>
        </c:ser>
        <c:ser>
          <c:idx val="2"/>
          <c:order val="2"/>
          <c:tx>
            <c:strRef>
              <c:f>Multifamily!$A$6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Multifamily!$B$6:$T$6</c:f>
              <c:numCache>
                <c:formatCode>#,##0.0</c:formatCode>
                <c:ptCount val="19"/>
                <c:pt idx="0">
                  <c:v>83.609174761287392</c:v>
                </c:pt>
                <c:pt idx="1">
                  <c:v>69.963237923432757</c:v>
                </c:pt>
                <c:pt idx="2">
                  <c:v>61.48295652725033</c:v>
                </c:pt>
                <c:pt idx="3">
                  <c:v>55.515849980546825</c:v>
                </c:pt>
                <c:pt idx="4">
                  <c:v>51.027582005356152</c:v>
                </c:pt>
                <c:pt idx="5">
                  <c:v>41.661131762389921</c:v>
                </c:pt>
                <c:pt idx="6">
                  <c:v>54.987693347863669</c:v>
                </c:pt>
                <c:pt idx="7">
                  <c:v>40.394973714105198</c:v>
                </c:pt>
                <c:pt idx="8">
                  <c:v>13.8283406226038</c:v>
                </c:pt>
                <c:pt idx="9">
                  <c:v>58.106298753465282</c:v>
                </c:pt>
                <c:pt idx="10">
                  <c:v>35.791858256371341</c:v>
                </c:pt>
                <c:pt idx="11">
                  <c:v>31.353924671677987</c:v>
                </c:pt>
                <c:pt idx="12">
                  <c:v>72.416507758869074</c:v>
                </c:pt>
                <c:pt idx="13">
                  <c:v>47.178419002465965</c:v>
                </c:pt>
                <c:pt idx="14">
                  <c:v>27.723822607712762</c:v>
                </c:pt>
                <c:pt idx="15">
                  <c:v>93.450611506129746</c:v>
                </c:pt>
                <c:pt idx="16">
                  <c:v>65.044646356243859</c:v>
                </c:pt>
                <c:pt idx="17">
                  <c:v>87.057789445431297</c:v>
                </c:pt>
                <c:pt idx="18">
                  <c:v>102.92411094578748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F-404F-9CC4-A435A7EB3499}"/>
            </c:ext>
          </c:extLst>
        </c:ser>
        <c:ser>
          <c:idx val="3"/>
          <c:order val="3"/>
          <c:tx>
            <c:strRef>
              <c:f>Multifamily!$A$7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Multifamily!$B$7:$T$7</c:f>
              <c:numCache>
                <c:formatCode>#,##0.0</c:formatCode>
                <c:ptCount val="19"/>
                <c:pt idx="0">
                  <c:v>75.137400586034104</c:v>
                </c:pt>
                <c:pt idx="1">
                  <c:v>63.070971100686933</c:v>
                </c:pt>
                <c:pt idx="2">
                  <c:v>55.855784350173103</c:v>
                </c:pt>
                <c:pt idx="3">
                  <c:v>50.983982498094392</c:v>
                </c:pt>
                <c:pt idx="4">
                  <c:v>45.498597336502563</c:v>
                </c:pt>
                <c:pt idx="5">
                  <c:v>39.456343671591782</c:v>
                </c:pt>
                <c:pt idx="6">
                  <c:v>44.762722726133276</c:v>
                </c:pt>
                <c:pt idx="7">
                  <c:v>34.550512935796576</c:v>
                </c:pt>
                <c:pt idx="8">
                  <c:v>11.735918741577851</c:v>
                </c:pt>
                <c:pt idx="9">
                  <c:v>41.425056381606709</c:v>
                </c:pt>
                <c:pt idx="10">
                  <c:v>34.320817970710209</c:v>
                </c:pt>
                <c:pt idx="11">
                  <c:v>30.563816527885535</c:v>
                </c:pt>
                <c:pt idx="12">
                  <c:v>50.817382754899029</c:v>
                </c:pt>
                <c:pt idx="13">
                  <c:v>45.875041862616328</c:v>
                </c:pt>
                <c:pt idx="14">
                  <c:v>27.042181530766651</c:v>
                </c:pt>
                <c:pt idx="15">
                  <c:v>69.596718488402956</c:v>
                </c:pt>
                <c:pt idx="16">
                  <c:v>53.408185995356206</c:v>
                </c:pt>
                <c:pt idx="17">
                  <c:v>70.280840838120071</c:v>
                </c:pt>
                <c:pt idx="18">
                  <c:v>85.742005941726688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F-404F-9CC4-A435A7EB3499}"/>
            </c:ext>
          </c:extLst>
        </c:ser>
        <c:ser>
          <c:idx val="4"/>
          <c:order val="4"/>
          <c:tx>
            <c:strRef>
              <c:f>Multifamily!$A$8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Multifamily!$B$8:$T$8</c:f>
              <c:numCache>
                <c:formatCode>#,##0.0</c:formatCode>
                <c:ptCount val="19"/>
                <c:pt idx="0">
                  <c:v>74.328505662689821</c:v>
                </c:pt>
                <c:pt idx="1">
                  <c:v>62.107528330463566</c:v>
                </c:pt>
                <c:pt idx="2">
                  <c:v>54.682142329492613</c:v>
                </c:pt>
                <c:pt idx="3">
                  <c:v>50.253424900805811</c:v>
                </c:pt>
                <c:pt idx="4">
                  <c:v>44.840351117111538</c:v>
                </c:pt>
                <c:pt idx="5">
                  <c:v>38.730394152306488</c:v>
                </c:pt>
                <c:pt idx="6">
                  <c:v>44.420307083736006</c:v>
                </c:pt>
                <c:pt idx="7">
                  <c:v>34.059929862217054</c:v>
                </c:pt>
                <c:pt idx="8">
                  <c:v>11.612918505644258</c:v>
                </c:pt>
                <c:pt idx="9">
                  <c:v>41.462984408249056</c:v>
                </c:pt>
                <c:pt idx="10">
                  <c:v>33.835906377750106</c:v>
                </c:pt>
                <c:pt idx="11">
                  <c:v>31.257863968686621</c:v>
                </c:pt>
                <c:pt idx="12">
                  <c:v>51.031126680743284</c:v>
                </c:pt>
                <c:pt idx="13">
                  <c:v>45.949480045746164</c:v>
                </c:pt>
                <c:pt idx="14">
                  <c:v>27.477467668306865</c:v>
                </c:pt>
                <c:pt idx="15">
                  <c:v>69.490023759250192</c:v>
                </c:pt>
                <c:pt idx="16">
                  <c:v>53.391171553497948</c:v>
                </c:pt>
                <c:pt idx="17">
                  <c:v>70.212783070687067</c:v>
                </c:pt>
                <c:pt idx="18">
                  <c:v>85.773553552672183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F-404F-9CC4-A435A7EB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Mid-Rise Apartment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Multifamily!$B$20:$T$20</c:f>
              <c:numCache>
                <c:formatCode>#,##0.0</c:formatCode>
                <c:ptCount val="19"/>
                <c:pt idx="0">
                  <c:v>83.757539924335802</c:v>
                </c:pt>
                <c:pt idx="1">
                  <c:v>77.194611131847353</c:v>
                </c:pt>
                <c:pt idx="2">
                  <c:v>58.427435062805976</c:v>
                </c:pt>
                <c:pt idx="3">
                  <c:v>61.286199346436504</c:v>
                </c:pt>
                <c:pt idx="4">
                  <c:v>49.544529551611774</c:v>
                </c:pt>
                <c:pt idx="5">
                  <c:v>43.550517891823503</c:v>
                </c:pt>
                <c:pt idx="6">
                  <c:v>49.995586904484661</c:v>
                </c:pt>
                <c:pt idx="7">
                  <c:v>39.391751375060302</c:v>
                </c:pt>
                <c:pt idx="8">
                  <c:v>18.558041422129776</c:v>
                </c:pt>
                <c:pt idx="9">
                  <c:v>71.035773013052477</c:v>
                </c:pt>
                <c:pt idx="10">
                  <c:v>43.684328619296608</c:v>
                </c:pt>
                <c:pt idx="11">
                  <c:v>36.444370715619769</c:v>
                </c:pt>
                <c:pt idx="12">
                  <c:v>83.914390909519483</c:v>
                </c:pt>
                <c:pt idx="13">
                  <c:v>54.074598683018863</c:v>
                </c:pt>
                <c:pt idx="14">
                  <c:v>33.909056203695734</c:v>
                </c:pt>
                <c:pt idx="15">
                  <c:v>115.48397479183126</c:v>
                </c:pt>
                <c:pt idx="16">
                  <c:v>81.223997739927938</c:v>
                </c:pt>
                <c:pt idx="17">
                  <c:v>115.78349814206906</c:v>
                </c:pt>
                <c:pt idx="18">
                  <c:v>139.61687241616801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9-4083-95D6-009AD88E7DEE}"/>
            </c:ext>
          </c:extLst>
        </c:ser>
        <c:ser>
          <c:idx val="1"/>
          <c:order val="1"/>
          <c:tx>
            <c:strRef>
              <c:f>Multifamily!$A$21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Multifamily!$B$21:$T$21</c:f>
              <c:numCache>
                <c:formatCode>#,##0.0</c:formatCode>
                <c:ptCount val="19"/>
                <c:pt idx="0">
                  <c:v>71.228956712318279</c:v>
                </c:pt>
                <c:pt idx="1">
                  <c:v>65.865007484539106</c:v>
                </c:pt>
                <c:pt idx="2">
                  <c:v>50.054073712519262</c:v>
                </c:pt>
                <c:pt idx="3">
                  <c:v>52.368733448676409</c:v>
                </c:pt>
                <c:pt idx="4">
                  <c:v>40.790117785342076</c:v>
                </c:pt>
                <c:pt idx="5">
                  <c:v>35.164750248923397</c:v>
                </c:pt>
                <c:pt idx="6">
                  <c:v>40.903546746378872</c:v>
                </c:pt>
                <c:pt idx="7">
                  <c:v>31.226638507927092</c:v>
                </c:pt>
                <c:pt idx="8">
                  <c:v>15.841063339795239</c:v>
                </c:pt>
                <c:pt idx="9">
                  <c:v>58.024230552870478</c:v>
                </c:pt>
                <c:pt idx="10">
                  <c:v>33.899308402356624</c:v>
                </c:pt>
                <c:pt idx="11">
                  <c:v>32.650703667193753</c:v>
                </c:pt>
                <c:pt idx="12">
                  <c:v>77.921265413489323</c:v>
                </c:pt>
                <c:pt idx="13">
                  <c:v>48.480246878133698</c:v>
                </c:pt>
                <c:pt idx="14">
                  <c:v>29.889417396954219</c:v>
                </c:pt>
                <c:pt idx="15">
                  <c:v>106.09772826603628</c:v>
                </c:pt>
                <c:pt idx="16">
                  <c:v>73.063315691585245</c:v>
                </c:pt>
                <c:pt idx="17">
                  <c:v>106.46016924309917</c:v>
                </c:pt>
                <c:pt idx="18">
                  <c:v>124.17103811248538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9-4083-95D6-009AD88E7DEE}"/>
            </c:ext>
          </c:extLst>
        </c:ser>
        <c:ser>
          <c:idx val="2"/>
          <c:order val="2"/>
          <c:tx>
            <c:strRef>
              <c:f>Multifamily!$A$22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Multifamily!$B$22:$T$22</c:f>
              <c:numCache>
                <c:formatCode>#,##0.0</c:formatCode>
                <c:ptCount val="19"/>
                <c:pt idx="0">
                  <c:v>63.85696040868455</c:v>
                </c:pt>
                <c:pt idx="1">
                  <c:v>58.53111622250367</c:v>
                </c:pt>
                <c:pt idx="2">
                  <c:v>45.036614514157179</c:v>
                </c:pt>
                <c:pt idx="3">
                  <c:v>46.311804162063041</c:v>
                </c:pt>
                <c:pt idx="4">
                  <c:v>38.420515896182728</c:v>
                </c:pt>
                <c:pt idx="5">
                  <c:v>32.65247599470996</c:v>
                </c:pt>
                <c:pt idx="6">
                  <c:v>39.122357592597908</c:v>
                </c:pt>
                <c:pt idx="7">
                  <c:v>29.687372060107425</c:v>
                </c:pt>
                <c:pt idx="8">
                  <c:v>14.991232295777358</c:v>
                </c:pt>
                <c:pt idx="9">
                  <c:v>44.745066637742283</c:v>
                </c:pt>
                <c:pt idx="10">
                  <c:v>28.92792971941574</c:v>
                </c:pt>
                <c:pt idx="11">
                  <c:v>25.803316308355214</c:v>
                </c:pt>
                <c:pt idx="12">
                  <c:v>60.553341918487824</c:v>
                </c:pt>
                <c:pt idx="13">
                  <c:v>39.5583501615831</c:v>
                </c:pt>
                <c:pt idx="14">
                  <c:v>25.792682343258011</c:v>
                </c:pt>
                <c:pt idx="15">
                  <c:v>80.735721509214869</c:v>
                </c:pt>
                <c:pt idx="16">
                  <c:v>55.060898945784146</c:v>
                </c:pt>
                <c:pt idx="17">
                  <c:v>84.058835602089772</c:v>
                </c:pt>
                <c:pt idx="18">
                  <c:v>107.97816776072443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9-4083-95D6-009AD88E7DEE}"/>
            </c:ext>
          </c:extLst>
        </c:ser>
        <c:ser>
          <c:idx val="3"/>
          <c:order val="3"/>
          <c:tx>
            <c:strRef>
              <c:f>Multifamily!$A$23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Multifamily!$B$23:$T$23</c:f>
              <c:numCache>
                <c:formatCode>#,##0.0</c:formatCode>
                <c:ptCount val="19"/>
                <c:pt idx="0">
                  <c:v>59.844410912007838</c:v>
                </c:pt>
                <c:pt idx="1">
                  <c:v>54.472486210405762</c:v>
                </c:pt>
                <c:pt idx="2">
                  <c:v>42.456991814328134</c:v>
                </c:pt>
                <c:pt idx="3">
                  <c:v>43.949291582968499</c:v>
                </c:pt>
                <c:pt idx="4">
                  <c:v>36.252073180112077</c:v>
                </c:pt>
                <c:pt idx="5">
                  <c:v>31.425139189741483</c:v>
                </c:pt>
                <c:pt idx="6">
                  <c:v>33.141638389181146</c:v>
                </c:pt>
                <c:pt idx="7">
                  <c:v>27.036856259630383</c:v>
                </c:pt>
                <c:pt idx="8">
                  <c:v>14.826405836770761</c:v>
                </c:pt>
                <c:pt idx="9">
                  <c:v>27.942515620408564</c:v>
                </c:pt>
                <c:pt idx="10">
                  <c:v>27.613748866153472</c:v>
                </c:pt>
                <c:pt idx="11">
                  <c:v>24.54673609936944</c:v>
                </c:pt>
                <c:pt idx="12">
                  <c:v>34.833325003394009</c:v>
                </c:pt>
                <c:pt idx="13">
                  <c:v>37.912744062791432</c:v>
                </c:pt>
                <c:pt idx="14">
                  <c:v>24.398746751766748</c:v>
                </c:pt>
                <c:pt idx="15">
                  <c:v>48.932190394764689</c:v>
                </c:pt>
                <c:pt idx="16">
                  <c:v>37.708040234670342</c:v>
                </c:pt>
                <c:pt idx="17">
                  <c:v>50.760346227724945</c:v>
                </c:pt>
                <c:pt idx="18">
                  <c:v>66.44987556488509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9-4083-95D6-009AD88E7DEE}"/>
            </c:ext>
          </c:extLst>
        </c:ser>
        <c:ser>
          <c:idx val="4"/>
          <c:order val="4"/>
          <c:tx>
            <c:strRef>
              <c:f>Multifamily!$A$24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Multifamily!$B$24:$T$24</c:f>
              <c:numCache>
                <c:formatCode>#,##0.0</c:formatCode>
                <c:ptCount val="19"/>
                <c:pt idx="0">
                  <c:v>59.617552989934246</c:v>
                </c:pt>
                <c:pt idx="1">
                  <c:v>54.247400615848363</c:v>
                </c:pt>
                <c:pt idx="2">
                  <c:v>42.264694278820443</c:v>
                </c:pt>
                <c:pt idx="3">
                  <c:v>43.743701591089305</c:v>
                </c:pt>
                <c:pt idx="4">
                  <c:v>36.066864954669178</c:v>
                </c:pt>
                <c:pt idx="5">
                  <c:v>31.251451093153886</c:v>
                </c:pt>
                <c:pt idx="6">
                  <c:v>33.101761020066647</c:v>
                </c:pt>
                <c:pt idx="7">
                  <c:v>26.916337988528788</c:v>
                </c:pt>
                <c:pt idx="8">
                  <c:v>14.641197611327865</c:v>
                </c:pt>
                <c:pt idx="9">
                  <c:v>27.929223164037065</c:v>
                </c:pt>
                <c:pt idx="10">
                  <c:v>27.368281505159779</c:v>
                </c:pt>
                <c:pt idx="11">
                  <c:v>24.788658805330737</c:v>
                </c:pt>
                <c:pt idx="12">
                  <c:v>35.046890469096098</c:v>
                </c:pt>
                <c:pt idx="13">
                  <c:v>38.166186897608036</c:v>
                </c:pt>
                <c:pt idx="14">
                  <c:v>24.679660663084437</c:v>
                </c:pt>
                <c:pt idx="15">
                  <c:v>49.048277847075788</c:v>
                </c:pt>
                <c:pt idx="16">
                  <c:v>37.793111955447941</c:v>
                </c:pt>
                <c:pt idx="17">
                  <c:v>50.901246265262841</c:v>
                </c:pt>
                <c:pt idx="18">
                  <c:v>66.665213358103387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19-4083-95D6-009AD88E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Combined!$A$3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Combined!$B$3:$Q$3</c:f>
              <c:numCache>
                <c:formatCode>0.0</c:formatCode>
                <c:ptCount val="16"/>
                <c:pt idx="0">
                  <c:v>94.776719953040967</c:v>
                </c:pt>
                <c:pt idx="1">
                  <c:v>62.213525964398443</c:v>
                </c:pt>
                <c:pt idx="2">
                  <c:v>43.431522263320709</c:v>
                </c:pt>
                <c:pt idx="3">
                  <c:v>148.89815689953446</c:v>
                </c:pt>
                <c:pt idx="4">
                  <c:v>141.33268718292993</c:v>
                </c:pt>
                <c:pt idx="5">
                  <c:v>129.15566973300196</c:v>
                </c:pt>
                <c:pt idx="6">
                  <c:v>114.16675883554505</c:v>
                </c:pt>
                <c:pt idx="7">
                  <c:v>348.54351821651335</c:v>
                </c:pt>
                <c:pt idx="8">
                  <c:v>362.13476083114284</c:v>
                </c:pt>
                <c:pt idx="9">
                  <c:v>579.06370907416203</c:v>
                </c:pt>
                <c:pt idx="10">
                  <c:v>632.38039124906766</c:v>
                </c:pt>
                <c:pt idx="11">
                  <c:v>253.25297100641367</c:v>
                </c:pt>
                <c:pt idx="12">
                  <c:v>78.629089552044832</c:v>
                </c:pt>
                <c:pt idx="13">
                  <c:v>41.836702413703662</c:v>
                </c:pt>
                <c:pt idx="14">
                  <c:v>76.737143937760393</c:v>
                </c:pt>
                <c:pt idx="15">
                  <c:v>61.089033979381931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4-488D-9404-4F6DFEFA14C2}"/>
            </c:ext>
          </c:extLst>
        </c:ser>
        <c:ser>
          <c:idx val="1"/>
          <c:order val="1"/>
          <c:tx>
            <c:strRef>
              <c:f>Combined!$A$4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Combined!$B$4:$Q$4</c:f>
              <c:numCache>
                <c:formatCode>0.0</c:formatCode>
                <c:ptCount val="16"/>
                <c:pt idx="0">
                  <c:v>79.438763682266071</c:v>
                </c:pt>
                <c:pt idx="1">
                  <c:v>49.127890454636628</c:v>
                </c:pt>
                <c:pt idx="2">
                  <c:v>36.481338458283687</c:v>
                </c:pt>
                <c:pt idx="3">
                  <c:v>121.1096997987067</c:v>
                </c:pt>
                <c:pt idx="4">
                  <c:v>116.81973964407108</c:v>
                </c:pt>
                <c:pt idx="5">
                  <c:v>95.474643326148581</c:v>
                </c:pt>
                <c:pt idx="6">
                  <c:v>81.789379620238449</c:v>
                </c:pt>
                <c:pt idx="7">
                  <c:v>421.45605645710185</c:v>
                </c:pt>
                <c:pt idx="8">
                  <c:v>219.2926564794748</c:v>
                </c:pt>
                <c:pt idx="9">
                  <c:v>454.64116733467392</c:v>
                </c:pt>
                <c:pt idx="10">
                  <c:v>572.60588936315276</c:v>
                </c:pt>
                <c:pt idx="11">
                  <c:v>210.77133080575027</c:v>
                </c:pt>
                <c:pt idx="12">
                  <c:v>66.123122956433193</c:v>
                </c:pt>
                <c:pt idx="13">
                  <c:v>32.401707995821411</c:v>
                </c:pt>
                <c:pt idx="14">
                  <c:v>71.598440043356419</c:v>
                </c:pt>
                <c:pt idx="15">
                  <c:v>52.369017935945038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4-488D-9404-4F6DFEFA14C2}"/>
            </c:ext>
          </c:extLst>
        </c:ser>
        <c:ser>
          <c:idx val="2"/>
          <c:order val="2"/>
          <c:tx>
            <c:strRef>
              <c:f>Combined!$A$5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Combined!$B$5:$Q$5</c:f>
              <c:numCache>
                <c:formatCode>0.0</c:formatCode>
                <c:ptCount val="16"/>
                <c:pt idx="0">
                  <c:v>60.950042186581619</c:v>
                </c:pt>
                <c:pt idx="1">
                  <c:v>37.524698808309594</c:v>
                </c:pt>
                <c:pt idx="2">
                  <c:v>29.575113842800111</c:v>
                </c:pt>
                <c:pt idx="3">
                  <c:v>103.76141247212566</c:v>
                </c:pt>
                <c:pt idx="4">
                  <c:v>92.569526119864236</c:v>
                </c:pt>
                <c:pt idx="5">
                  <c:v>71.610297491286332</c:v>
                </c:pt>
                <c:pt idx="6">
                  <c:v>64.647207516474012</c:v>
                </c:pt>
                <c:pt idx="7">
                  <c:v>398.86345538660078</c:v>
                </c:pt>
                <c:pt idx="8">
                  <c:v>222.63943409078527</c:v>
                </c:pt>
                <c:pt idx="9">
                  <c:v>425.03707615032533</c:v>
                </c:pt>
                <c:pt idx="10">
                  <c:v>537.71990641614559</c:v>
                </c:pt>
                <c:pt idx="11">
                  <c:v>183.19339681981739</c:v>
                </c:pt>
                <c:pt idx="12">
                  <c:v>61.056336411389445</c:v>
                </c:pt>
                <c:pt idx="13">
                  <c:v>24.753946120215268</c:v>
                </c:pt>
                <c:pt idx="14">
                  <c:v>55.990925527053449</c:v>
                </c:pt>
                <c:pt idx="15">
                  <c:v>43.809179917262725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4-488D-9404-4F6DFEFA14C2}"/>
            </c:ext>
          </c:extLst>
        </c:ser>
        <c:ser>
          <c:idx val="3"/>
          <c:order val="3"/>
          <c:tx>
            <c:strRef>
              <c:f>Combined!$A$6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Combined!$B$6:$Q$6</c:f>
              <c:numCache>
                <c:formatCode>0.0</c:formatCode>
                <c:ptCount val="16"/>
                <c:pt idx="0">
                  <c:v>54.142866097312002</c:v>
                </c:pt>
                <c:pt idx="1">
                  <c:v>31.668316352747723</c:v>
                </c:pt>
                <c:pt idx="2">
                  <c:v>29.25156697640103</c:v>
                </c:pt>
                <c:pt idx="3">
                  <c:v>64.157425856417262</c:v>
                </c:pt>
                <c:pt idx="4">
                  <c:v>76.195536332613813</c:v>
                </c:pt>
                <c:pt idx="5">
                  <c:v>52.476752590485205</c:v>
                </c:pt>
                <c:pt idx="6">
                  <c:v>50.898948216399262</c:v>
                </c:pt>
                <c:pt idx="7">
                  <c:v>185.32299507188989</c:v>
                </c:pt>
                <c:pt idx="8">
                  <c:v>156.6559216144218</c:v>
                </c:pt>
                <c:pt idx="9">
                  <c:v>307.09506046275595</c:v>
                </c:pt>
                <c:pt idx="10">
                  <c:v>421.20734840496908</c:v>
                </c:pt>
                <c:pt idx="11">
                  <c:v>76.945239075954646</c:v>
                </c:pt>
                <c:pt idx="12">
                  <c:v>55.999122563736243</c:v>
                </c:pt>
                <c:pt idx="13">
                  <c:v>23.749041944392395</c:v>
                </c:pt>
                <c:pt idx="14">
                  <c:v>44.441090809136433</c:v>
                </c:pt>
                <c:pt idx="15">
                  <c:v>32.788176181799898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4-488D-9404-4F6DFEFA14C2}"/>
            </c:ext>
          </c:extLst>
        </c:ser>
        <c:ser>
          <c:idx val="4"/>
          <c:order val="4"/>
          <c:tx>
            <c:strRef>
              <c:f>Combined!$A$7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Combined!$B$7:$Q$7</c:f>
              <c:numCache>
                <c:formatCode>0.0</c:formatCode>
                <c:ptCount val="16"/>
                <c:pt idx="0">
                  <c:v>52.330485425521651</c:v>
                </c:pt>
                <c:pt idx="1">
                  <c:v>30.60591862820732</c:v>
                </c:pt>
                <c:pt idx="2">
                  <c:v>29.05984784531724</c:v>
                </c:pt>
                <c:pt idx="3">
                  <c:v>74.751974144303063</c:v>
                </c:pt>
                <c:pt idx="4">
                  <c:v>78.496304647919217</c:v>
                </c:pt>
                <c:pt idx="5">
                  <c:v>53.116224149161432</c:v>
                </c:pt>
                <c:pt idx="6">
                  <c:v>49.90229316830434</c:v>
                </c:pt>
                <c:pt idx="7">
                  <c:v>180.27692326846031</c:v>
                </c:pt>
                <c:pt idx="8">
                  <c:v>150.21505241094641</c:v>
                </c:pt>
                <c:pt idx="9">
                  <c:v>307.1748522063624</c:v>
                </c:pt>
                <c:pt idx="10">
                  <c:v>420.42143755769348</c:v>
                </c:pt>
                <c:pt idx="11">
                  <c:v>79.417904126103366</c:v>
                </c:pt>
                <c:pt idx="12">
                  <c:v>44.71214404070345</c:v>
                </c:pt>
                <c:pt idx="13">
                  <c:v>25.037204944386286</c:v>
                </c:pt>
                <c:pt idx="14">
                  <c:v>44.236602996281157</c:v>
                </c:pt>
                <c:pt idx="15">
                  <c:v>32.783240486179437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44-488D-9404-4F6DFEFA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4133688"/>
        <c:axId val="624132704"/>
      </c:bar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% Savings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Combined!$A$11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Combined!$B$11:$Q$11</c:f>
              <c:numCache>
                <c:formatCode>0.0%</c:formatCode>
                <c:ptCount val="16"/>
                <c:pt idx="0">
                  <c:v>0.16183252889923175</c:v>
                </c:pt>
                <c:pt idx="1">
                  <c:v>0.21033425299266983</c:v>
                </c:pt>
                <c:pt idx="2">
                  <c:v>0.16002625380935981</c:v>
                </c:pt>
                <c:pt idx="3">
                  <c:v>0.18662727383239114</c:v>
                </c:pt>
                <c:pt idx="4">
                  <c:v>0.17344145949147077</c:v>
                </c:pt>
                <c:pt idx="5">
                  <c:v>0.2607785355182683</c:v>
                </c:pt>
                <c:pt idx="6">
                  <c:v>0.28359725322451851</c:v>
                </c:pt>
                <c:pt idx="7">
                  <c:v>-0.20919206477767757</c:v>
                </c:pt>
                <c:pt idx="8">
                  <c:v>0.3944446095807766</c:v>
                </c:pt>
                <c:pt idx="9">
                  <c:v>0.21486848474483319</c:v>
                </c:pt>
                <c:pt idx="10">
                  <c:v>9.4523016072413729E-2</c:v>
                </c:pt>
                <c:pt idx="11">
                  <c:v>0.16774389667313144</c:v>
                </c:pt>
                <c:pt idx="12">
                  <c:v>0.15905012593760101</c:v>
                </c:pt>
                <c:pt idx="13">
                  <c:v>0.22551955277411653</c:v>
                </c:pt>
                <c:pt idx="14">
                  <c:v>6.6965013691047071E-2</c:v>
                </c:pt>
                <c:pt idx="15">
                  <c:v>0.14274273916952054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C-45A8-92BA-E70CE8C3FD89}"/>
            </c:ext>
          </c:extLst>
        </c:ser>
        <c:ser>
          <c:idx val="2"/>
          <c:order val="1"/>
          <c:tx>
            <c:strRef>
              <c:f>Combined!$A$12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Combined!$B$12:$Q$12</c:f>
              <c:numCache>
                <c:formatCode>0.0%</c:formatCode>
                <c:ptCount val="16"/>
                <c:pt idx="0">
                  <c:v>0.23274180813833434</c:v>
                </c:pt>
                <c:pt idx="1">
                  <c:v>0.23618338868104072</c:v>
                </c:pt>
                <c:pt idx="2">
                  <c:v>0.18930842198623896</c:v>
                </c:pt>
                <c:pt idx="3">
                  <c:v>0.14324440862635432</c:v>
                </c:pt>
                <c:pt idx="4">
                  <c:v>0.20758660820588129</c:v>
                </c:pt>
                <c:pt idx="5">
                  <c:v>0.24995480478874213</c:v>
                </c:pt>
                <c:pt idx="6">
                  <c:v>0.2095892178588267</c:v>
                </c:pt>
                <c:pt idx="7">
                  <c:v>5.3606065743655236E-2</c:v>
                </c:pt>
                <c:pt idx="8">
                  <c:v>-1.526169487405394E-2</c:v>
                </c:pt>
                <c:pt idx="9">
                  <c:v>6.5115289400434345E-2</c:v>
                </c:pt>
                <c:pt idx="10">
                  <c:v>6.0924946101771758E-2</c:v>
                </c:pt>
                <c:pt idx="11">
                  <c:v>0.1308429086655484</c:v>
                </c:pt>
                <c:pt idx="12">
                  <c:v>7.6626546335116716E-2</c:v>
                </c:pt>
                <c:pt idx="13">
                  <c:v>0.23602959068060281</c:v>
                </c:pt>
                <c:pt idx="14">
                  <c:v>0.21798679561805875</c:v>
                </c:pt>
                <c:pt idx="15">
                  <c:v>0.16345233032920814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C-45A8-92BA-E70CE8C3FD89}"/>
            </c:ext>
          </c:extLst>
        </c:ser>
        <c:ser>
          <c:idx val="3"/>
          <c:order val="2"/>
          <c:tx>
            <c:strRef>
              <c:f>Combined!$A$13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Combined!$B$13:$Q$13</c:f>
              <c:numCache>
                <c:formatCode>0.0%</c:formatCode>
                <c:ptCount val="16"/>
                <c:pt idx="0">
                  <c:v>0.11168451809157637</c:v>
                </c:pt>
                <c:pt idx="1">
                  <c:v>0.15606740737556604</c:v>
                </c:pt>
                <c:pt idx="2">
                  <c:v>1.0939835028829363E-2</c:v>
                </c:pt>
                <c:pt idx="3">
                  <c:v>0.38168318715155852</c:v>
                </c:pt>
                <c:pt idx="4">
                  <c:v>0.17688315446325673</c:v>
                </c:pt>
                <c:pt idx="5">
                  <c:v>0.26718985357000269</c:v>
                </c:pt>
                <c:pt idx="6">
                  <c:v>0.21266594224617186</c:v>
                </c:pt>
                <c:pt idx="7">
                  <c:v>0.53537233715165888</c:v>
                </c:pt>
                <c:pt idx="8">
                  <c:v>0.29636938642889965</c:v>
                </c:pt>
                <c:pt idx="9">
                  <c:v>0.27748641778689476</c:v>
                </c:pt>
                <c:pt idx="10">
                  <c:v>0.21667890033627757</c:v>
                </c:pt>
                <c:pt idx="11">
                  <c:v>0.57997809740033757</c:v>
                </c:pt>
                <c:pt idx="12">
                  <c:v>8.2828648833077209E-2</c:v>
                </c:pt>
                <c:pt idx="13">
                  <c:v>4.0595716373569193E-2</c:v>
                </c:pt>
                <c:pt idx="14">
                  <c:v>0.20628047508049169</c:v>
                </c:pt>
                <c:pt idx="15">
                  <c:v>0.25156836435370183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C-45A8-92BA-E70CE8C3FD89}"/>
            </c:ext>
          </c:extLst>
        </c:ser>
        <c:ser>
          <c:idx val="4"/>
          <c:order val="3"/>
          <c:tx>
            <c:strRef>
              <c:f>Combined!$A$14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Combined!$B$14:$Q$14</c:f>
              <c:numCache>
                <c:formatCode>0.0%</c:formatCode>
                <c:ptCount val="16"/>
                <c:pt idx="0">
                  <c:v>3.3474043810922831E-2</c:v>
                </c:pt>
                <c:pt idx="1">
                  <c:v>3.3547654150809438E-2</c:v>
                </c:pt>
                <c:pt idx="2">
                  <c:v>6.5541490901482712E-3</c:v>
                </c:pt>
                <c:pt idx="3">
                  <c:v>-0.16513362477472426</c:v>
                </c:pt>
                <c:pt idx="4">
                  <c:v>-3.0195578718180262E-2</c:v>
                </c:pt>
                <c:pt idx="5">
                  <c:v>-1.2185806611672324E-2</c:v>
                </c:pt>
                <c:pt idx="6">
                  <c:v>1.9581053892461526E-2</c:v>
                </c:pt>
                <c:pt idx="7">
                  <c:v>2.7228524994818523E-2</c:v>
                </c:pt>
                <c:pt idx="8">
                  <c:v>4.1114750959292422E-2</c:v>
                </c:pt>
                <c:pt idx="9">
                  <c:v>-2.5982750580948047E-4</c:v>
                </c:pt>
                <c:pt idx="10">
                  <c:v>1.8658526501299055E-3</c:v>
                </c:pt>
                <c:pt idx="11">
                  <c:v>-3.2135387190205332E-2</c:v>
                </c:pt>
                <c:pt idx="12">
                  <c:v>0.20155634599785646</c:v>
                </c:pt>
                <c:pt idx="13">
                  <c:v>-5.424063012773659E-2</c:v>
                </c:pt>
                <c:pt idx="14">
                  <c:v>4.6013229903267144E-3</c:v>
                </c:pt>
                <c:pt idx="15">
                  <c:v>1.5053278941450213E-4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CC-45A8-92BA-E70CE8C3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33688"/>
        <c:axId val="624132704"/>
      </c:line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% Savings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National</a:t>
            </a:r>
            <a:r>
              <a:rPr lang="en-US" sz="2000" baseline="0"/>
              <a:t> HVAC Site EUI % Savings - 2006 to 2018 IECC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Combined!$B$18:$Q$18</c:f>
              <c:numCache>
                <c:formatCode>0.0%</c:formatCode>
                <c:ptCount val="16"/>
                <c:pt idx="0">
                  <c:v>0.44785506977399259</c:v>
                </c:pt>
                <c:pt idx="1">
                  <c:v>0.50805040939615786</c:v>
                </c:pt>
                <c:pt idx="2">
                  <c:v>0.33090422967147071</c:v>
                </c:pt>
                <c:pt idx="3">
                  <c:v>0.49796575255971631</c:v>
                </c:pt>
                <c:pt idx="4">
                  <c:v>0.44459907886475147</c:v>
                </c:pt>
                <c:pt idx="5">
                  <c:v>0.58874260604303041</c:v>
                </c:pt>
                <c:pt idx="6">
                  <c:v>0.56289997476246478</c:v>
                </c:pt>
                <c:pt idx="7">
                  <c:v>0.48277069046949467</c:v>
                </c:pt>
                <c:pt idx="8">
                  <c:v>0.58519570983413804</c:v>
                </c:pt>
                <c:pt idx="9">
                  <c:v>0.46953185393453517</c:v>
                </c:pt>
                <c:pt idx="10">
                  <c:v>0.3351763537017905</c:v>
                </c:pt>
                <c:pt idx="11">
                  <c:v>0.68640879587512482</c:v>
                </c:pt>
                <c:pt idx="12">
                  <c:v>0.43135365937172215</c:v>
                </c:pt>
                <c:pt idx="13">
                  <c:v>0.40154927372609273</c:v>
                </c:pt>
                <c:pt idx="14">
                  <c:v>0.42353076064232498</c:v>
                </c:pt>
                <c:pt idx="15">
                  <c:v>0.46335310364796306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B-4F3C-8A04-71D4FB77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3333944"/>
        <c:axId val="733335912"/>
      </c:barChart>
      <c:catAx>
        <c:axId val="73333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5912"/>
        <c:crosses val="autoZero"/>
        <c:auto val="1"/>
        <c:lblAlgn val="ctr"/>
        <c:lblOffset val="100"/>
        <c:noMultiLvlLbl val="0"/>
      </c:catAx>
      <c:valAx>
        <c:axId val="73333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3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% Savings by Building Type:  2006 to 2018 IECC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Combined!$T$3:$T$18</c:f>
              <c:strCache>
                <c:ptCount val="16"/>
                <c:pt idx="0">
                  <c:v>Small Office</c:v>
                </c:pt>
                <c:pt idx="1">
                  <c:v>Quick Service Restaurant</c:v>
                </c:pt>
                <c:pt idx="2">
                  <c:v>Warehouse</c:v>
                </c:pt>
                <c:pt idx="3">
                  <c:v>High-Rise Apartment</c:v>
                </c:pt>
                <c:pt idx="4">
                  <c:v>Small Hotel</c:v>
                </c:pt>
                <c:pt idx="5">
                  <c:v>Strip Mall</c:v>
                </c:pt>
                <c:pt idx="6">
                  <c:v>Large Office</c:v>
                </c:pt>
                <c:pt idx="7">
                  <c:v>Mid-Rise Apartment</c:v>
                </c:pt>
                <c:pt idx="8">
                  <c:v>Full Service Restaurant</c:v>
                </c:pt>
                <c:pt idx="9">
                  <c:v>Hospital</c:v>
                </c:pt>
                <c:pt idx="10">
                  <c:v>Stand-Alone Retail</c:v>
                </c:pt>
                <c:pt idx="11">
                  <c:v>Medium Office</c:v>
                </c:pt>
                <c:pt idx="12">
                  <c:v>Secondary School</c:v>
                </c:pt>
                <c:pt idx="13">
                  <c:v>Outpatient Healthcare</c:v>
                </c:pt>
                <c:pt idx="14">
                  <c:v>Primary School</c:v>
                </c:pt>
                <c:pt idx="15">
                  <c:v>Large Hotel</c:v>
                </c:pt>
              </c:strCache>
            </c:strRef>
          </c:cat>
          <c:val>
            <c:numRef>
              <c:f>Combined!$U$3:$U$18</c:f>
              <c:numCache>
                <c:formatCode>0.0%</c:formatCode>
                <c:ptCount val="16"/>
                <c:pt idx="0">
                  <c:v>0.33090422967147071</c:v>
                </c:pt>
                <c:pt idx="1">
                  <c:v>0.3351763537017905</c:v>
                </c:pt>
                <c:pt idx="2">
                  <c:v>0.40154927372609273</c:v>
                </c:pt>
                <c:pt idx="3">
                  <c:v>0.42373640344709135</c:v>
                </c:pt>
                <c:pt idx="4">
                  <c:v>0.43135365937172215</c:v>
                </c:pt>
                <c:pt idx="5">
                  <c:v>0.44459907886475147</c:v>
                </c:pt>
                <c:pt idx="6">
                  <c:v>0.44788875018156776</c:v>
                </c:pt>
                <c:pt idx="7">
                  <c:v>0.46335310364796306</c:v>
                </c:pt>
                <c:pt idx="8">
                  <c:v>0.46953185393453517</c:v>
                </c:pt>
                <c:pt idx="9">
                  <c:v>0.48277069046949467</c:v>
                </c:pt>
                <c:pt idx="10">
                  <c:v>0.49796575255971631</c:v>
                </c:pt>
                <c:pt idx="11">
                  <c:v>0.50805040939615786</c:v>
                </c:pt>
                <c:pt idx="12">
                  <c:v>0.56294804980941859</c:v>
                </c:pt>
                <c:pt idx="13">
                  <c:v>0.58521970470644746</c:v>
                </c:pt>
                <c:pt idx="14">
                  <c:v>0.58876697412942725</c:v>
                </c:pt>
                <c:pt idx="15">
                  <c:v>0.68640879587512482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D6B-A64F-699682F4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1009768"/>
        <c:axId val="801010752"/>
      </c:barChart>
      <c:catAx>
        <c:axId val="80100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10752"/>
        <c:crosses val="autoZero"/>
        <c:auto val="1"/>
        <c:lblAlgn val="ctr"/>
        <c:lblOffset val="100"/>
        <c:noMultiLvlLbl val="0"/>
      </c:catAx>
      <c:valAx>
        <c:axId val="8010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Delta:  2006 to 2018</a:t>
            </a:r>
            <a:r>
              <a:rPr lang="en-US" sz="2000" baseline="0"/>
              <a:t> IECC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Combined!$X$2</c:f>
              <c:strCache>
                <c:ptCount val="1"/>
                <c:pt idx="0">
                  <c:v>Site EUI Delta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Combined!$W$3:$W$18</c:f>
              <c:strCache>
                <c:ptCount val="16"/>
                <c:pt idx="0">
                  <c:v>Small Office</c:v>
                </c:pt>
                <c:pt idx="1">
                  <c:v>Warehouse</c:v>
                </c:pt>
                <c:pt idx="2">
                  <c:v>Mid-Rise Apartment</c:v>
                </c:pt>
                <c:pt idx="3">
                  <c:v>Medium Office</c:v>
                </c:pt>
                <c:pt idx="4">
                  <c:v>High-Rise Apartment</c:v>
                </c:pt>
                <c:pt idx="5">
                  <c:v>Small Hotel</c:v>
                </c:pt>
                <c:pt idx="6">
                  <c:v>Large Office</c:v>
                </c:pt>
                <c:pt idx="7">
                  <c:v>Strip Mall</c:v>
                </c:pt>
                <c:pt idx="8">
                  <c:v>Secondary School</c:v>
                </c:pt>
                <c:pt idx="9">
                  <c:v>Stand-Alone Retail</c:v>
                </c:pt>
                <c:pt idx="10">
                  <c:v>Primary School</c:v>
                </c:pt>
                <c:pt idx="11">
                  <c:v>Hospital</c:v>
                </c:pt>
                <c:pt idx="12">
                  <c:v>Large Hotel</c:v>
                </c:pt>
                <c:pt idx="13">
                  <c:v>Outpatient Healthcare</c:v>
                </c:pt>
                <c:pt idx="14">
                  <c:v>Quick Service Restaurant</c:v>
                </c:pt>
                <c:pt idx="15">
                  <c:v>Full Service Restaurant</c:v>
                </c:pt>
              </c:strCache>
            </c:strRef>
          </c:cat>
          <c:val>
            <c:numRef>
              <c:f>Combined!$X$3:$X$18</c:f>
              <c:numCache>
                <c:formatCode>0.0</c:formatCode>
                <c:ptCount val="16"/>
                <c:pt idx="0">
                  <c:v>14.371674418003469</c:v>
                </c:pt>
                <c:pt idx="1">
                  <c:v>16.799497469317377</c:v>
                </c:pt>
                <c:pt idx="2">
                  <c:v>28.305793493202493</c:v>
                </c:pt>
                <c:pt idx="3">
                  <c:v>31.607607336191123</c:v>
                </c:pt>
                <c:pt idx="4">
                  <c:v>32.500540941479237</c:v>
                </c:pt>
                <c:pt idx="5">
                  <c:v>33.916945511341382</c:v>
                </c:pt>
                <c:pt idx="6">
                  <c:v>42.446234527519316</c:v>
                </c:pt>
                <c:pt idx="7">
                  <c:v>62.836382535010713</c:v>
                </c:pt>
                <c:pt idx="8">
                  <c:v>64.264465667240714</c:v>
                </c:pt>
                <c:pt idx="9">
                  <c:v>74.146182755231393</c:v>
                </c:pt>
                <c:pt idx="10">
                  <c:v>76.039445583840518</c:v>
                </c:pt>
                <c:pt idx="11">
                  <c:v>0</c:v>
                </c:pt>
                <c:pt idx="12">
                  <c:v>173.83506688031031</c:v>
                </c:pt>
                <c:pt idx="13">
                  <c:v>211.91970842019643</c:v>
                </c:pt>
                <c:pt idx="14">
                  <c:v>211.95895369137418</c:v>
                </c:pt>
                <c:pt idx="15">
                  <c:v>271.88885686779963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B-4837-A31E-F997C81D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7218464"/>
        <c:axId val="797219120"/>
      </c:barChart>
      <c:catAx>
        <c:axId val="79721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9120"/>
        <c:crosses val="autoZero"/>
        <c:auto val="1"/>
        <c:lblAlgn val="ctr"/>
        <c:lblOffset val="100"/>
        <c:noMultiLvlLbl val="0"/>
      </c:catAx>
      <c:valAx>
        <c:axId val="7972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IECC MPF</a:t>
            </a:r>
            <a:r>
              <a:rPr lang="en-US" baseline="0"/>
              <a:t> by Building Type and Climate Zone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MPF!$A$65</c:f>
              <c:strCache>
                <c:ptCount val="1"/>
                <c:pt idx="0">
                  <c:v>Large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MPF!$B$65:$T$65</c:f>
              <c:numCache>
                <c:formatCode>#,##0.000</c:formatCode>
                <c:ptCount val="19"/>
                <c:pt idx="0">
                  <c:v>0.59505050390372505</c:v>
                </c:pt>
                <c:pt idx="1">
                  <c:v>0.68669169826831444</c:v>
                </c:pt>
                <c:pt idx="2">
                  <c:v>0.69441877063700919</c:v>
                </c:pt>
                <c:pt idx="3">
                  <c:v>0.69941724467002586</c:v>
                </c:pt>
                <c:pt idx="4">
                  <c:v>0.62793043094005141</c:v>
                </c:pt>
                <c:pt idx="5">
                  <c:v>0.74364413143486274</c:v>
                </c:pt>
                <c:pt idx="6">
                  <c:v>0.56526042762921869</c:v>
                </c:pt>
                <c:pt idx="7">
                  <c:v>0.73964281378489438</c:v>
                </c:pt>
                <c:pt idx="8">
                  <c:v>0.7732376578735336</c:v>
                </c:pt>
                <c:pt idx="9">
                  <c:v>0.47608719220858203</c:v>
                </c:pt>
                <c:pt idx="10">
                  <c:v>0.75325833092392847</c:v>
                </c:pt>
                <c:pt idx="11">
                  <c:v>0.56080760925837347</c:v>
                </c:pt>
                <c:pt idx="12">
                  <c:v>0.4320316628174139</c:v>
                </c:pt>
                <c:pt idx="13">
                  <c:v>0.69737678776164191</c:v>
                </c:pt>
                <c:pt idx="14">
                  <c:v>0.53640559535749688</c:v>
                </c:pt>
                <c:pt idx="15">
                  <c:v>0.40875757249228767</c:v>
                </c:pt>
                <c:pt idx="16">
                  <c:v>0.59227571549984048</c:v>
                </c:pt>
                <c:pt idx="17">
                  <c:v>0.34499352180017395</c:v>
                </c:pt>
                <c:pt idx="18">
                  <c:v>0.31256793404616551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E-41BC-AC20-07EA26AD8B46}"/>
            </c:ext>
          </c:extLst>
        </c:ser>
        <c:ser>
          <c:idx val="1"/>
          <c:order val="1"/>
          <c:tx>
            <c:strRef>
              <c:f>MPF!$A$66</c:f>
              <c:strCache>
                <c:ptCount val="1"/>
                <c:pt idx="0">
                  <c:v>Medium Office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MPF!$B$66:$T$66</c:f>
              <c:numCache>
                <c:formatCode>0.000</c:formatCode>
                <c:ptCount val="19"/>
                <c:pt idx="0">
                  <c:v>0.58039024335526279</c:v>
                </c:pt>
                <c:pt idx="1">
                  <c:v>0.62438777767244913</c:v>
                </c:pt>
                <c:pt idx="2">
                  <c:v>0.64411400037366029</c:v>
                </c:pt>
                <c:pt idx="3">
                  <c:v>0.61978884270136769</c:v>
                </c:pt>
                <c:pt idx="4">
                  <c:v>0.58428661787295566</c:v>
                </c:pt>
                <c:pt idx="5">
                  <c:v>0.65182105865455353</c:v>
                </c:pt>
                <c:pt idx="6">
                  <c:v>0.47969185605500886</c:v>
                </c:pt>
                <c:pt idx="7">
                  <c:v>0.61181962157205971</c:v>
                </c:pt>
                <c:pt idx="8">
                  <c:v>0.61474004124606541</c:v>
                </c:pt>
                <c:pt idx="9">
                  <c:v>0.42775684334589403</c:v>
                </c:pt>
                <c:pt idx="10">
                  <c:v>0.54016260616897638</c:v>
                </c:pt>
                <c:pt idx="11">
                  <c:v>0.35701703649174471</c:v>
                </c:pt>
                <c:pt idx="12">
                  <c:v>0.44036433227333549</c:v>
                </c:pt>
                <c:pt idx="13">
                  <c:v>0.52200251062408598</c:v>
                </c:pt>
                <c:pt idx="14">
                  <c:v>0.29219353806050352</c:v>
                </c:pt>
                <c:pt idx="15">
                  <c:v>0.46772328899850252</c:v>
                </c:pt>
                <c:pt idx="16">
                  <c:v>0.46326753505404661</c:v>
                </c:pt>
                <c:pt idx="17">
                  <c:v>0.27179143159124136</c:v>
                </c:pt>
                <c:pt idx="18">
                  <c:v>0.26489227791642717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E-41BC-AC20-07EA26AD8B46}"/>
            </c:ext>
          </c:extLst>
        </c:ser>
        <c:ser>
          <c:idx val="2"/>
          <c:order val="2"/>
          <c:tx>
            <c:strRef>
              <c:f>MPF!$A$67</c:f>
              <c:strCache>
                <c:ptCount val="1"/>
                <c:pt idx="0">
                  <c:v>Small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MPF!$B$67:$T$67</c:f>
              <c:numCache>
                <c:formatCode>0.000</c:formatCode>
                <c:ptCount val="19"/>
                <c:pt idx="0">
                  <c:v>0.6254780817887613</c:v>
                </c:pt>
                <c:pt idx="1">
                  <c:v>0.62709005573481957</c:v>
                </c:pt>
                <c:pt idx="2">
                  <c:v>0.64163027656477434</c:v>
                </c:pt>
                <c:pt idx="3">
                  <c:v>0.63144832476511248</c:v>
                </c:pt>
                <c:pt idx="4">
                  <c:v>0.64743378393230011</c:v>
                </c:pt>
                <c:pt idx="5">
                  <c:v>0.64420062695924762</c:v>
                </c:pt>
                <c:pt idx="6">
                  <c:v>0.65823720792664886</c:v>
                </c:pt>
                <c:pt idx="7">
                  <c:v>0.66428775335426782</c:v>
                </c:pt>
                <c:pt idx="8">
                  <c:v>0.69079220240564077</c:v>
                </c:pt>
                <c:pt idx="9">
                  <c:v>0.6835682115356676</c:v>
                </c:pt>
                <c:pt idx="10">
                  <c:v>0.69290968852715618</c:v>
                </c:pt>
                <c:pt idx="11">
                  <c:v>0.71602708803611748</c:v>
                </c:pt>
                <c:pt idx="12">
                  <c:v>0.69764028452071791</c:v>
                </c:pt>
                <c:pt idx="13">
                  <c:v>0.68724170110651905</c:v>
                </c:pt>
                <c:pt idx="14">
                  <c:v>0.74423031168213172</c:v>
                </c:pt>
                <c:pt idx="15">
                  <c:v>0.64142068307314748</c:v>
                </c:pt>
                <c:pt idx="16">
                  <c:v>0.63709907680593891</c:v>
                </c:pt>
                <c:pt idx="17">
                  <c:v>0.61654177385079967</c:v>
                </c:pt>
                <c:pt idx="18">
                  <c:v>0.70312365545133804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E-41BC-AC20-07EA26AD8B46}"/>
            </c:ext>
          </c:extLst>
        </c:ser>
        <c:ser>
          <c:idx val="3"/>
          <c:order val="3"/>
          <c:tx>
            <c:strRef>
              <c:f>MPF!$A$68</c:f>
              <c:strCache>
                <c:ptCount val="1"/>
                <c:pt idx="0">
                  <c:v>Stand-Alone Retail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MPF!$B$68:$T$68</c:f>
              <c:numCache>
                <c:formatCode>0.000</c:formatCode>
                <c:ptCount val="19"/>
                <c:pt idx="0">
                  <c:v>0.50018135018135024</c:v>
                </c:pt>
                <c:pt idx="1">
                  <c:v>0.47223617558235947</c:v>
                </c:pt>
                <c:pt idx="2">
                  <c:v>0.47792638737801024</c:v>
                </c:pt>
                <c:pt idx="3">
                  <c:v>0.46204641217533488</c:v>
                </c:pt>
                <c:pt idx="4">
                  <c:v>0.42765981753790411</c:v>
                </c:pt>
                <c:pt idx="5">
                  <c:v>0.42382134458173126</c:v>
                </c:pt>
                <c:pt idx="6">
                  <c:v>0.48098905402129521</c:v>
                </c:pt>
                <c:pt idx="7">
                  <c:v>0.40145038389667226</c:v>
                </c:pt>
                <c:pt idx="8">
                  <c:v>0.42195394893010957</c:v>
                </c:pt>
                <c:pt idx="9">
                  <c:v>0.50367973939226396</c:v>
                </c:pt>
                <c:pt idx="10">
                  <c:v>0.4800224232498323</c:v>
                </c:pt>
                <c:pt idx="11">
                  <c:v>0.52538695562585602</c:v>
                </c:pt>
                <c:pt idx="12">
                  <c:v>0.59259129065369309</c:v>
                </c:pt>
                <c:pt idx="13">
                  <c:v>0.56221211047498276</c:v>
                </c:pt>
                <c:pt idx="14">
                  <c:v>0.54137544621711853</c:v>
                </c:pt>
                <c:pt idx="15">
                  <c:v>0.60234259475445573</c:v>
                </c:pt>
                <c:pt idx="16">
                  <c:v>0.58762574635953668</c:v>
                </c:pt>
                <c:pt idx="17">
                  <c:v>0.39058098633791938</c:v>
                </c:pt>
                <c:pt idx="18">
                  <c:v>0.42660719264008923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E-41BC-AC20-07EA26AD8B46}"/>
            </c:ext>
          </c:extLst>
        </c:ser>
        <c:ser>
          <c:idx val="4"/>
          <c:order val="4"/>
          <c:tx>
            <c:strRef>
              <c:f>MPF!$A$69</c:f>
              <c:strCache>
                <c:ptCount val="1"/>
                <c:pt idx="0">
                  <c:v>Strip Mall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MPF!$B$69:$T$69</c:f>
              <c:numCache>
                <c:formatCode>0.000</c:formatCode>
                <c:ptCount val="19"/>
                <c:pt idx="0">
                  <c:v>0.54865574870046396</c:v>
                </c:pt>
                <c:pt idx="1">
                  <c:v>0.53221371119351812</c:v>
                </c:pt>
                <c:pt idx="2">
                  <c:v>0.49782182425840599</c:v>
                </c:pt>
                <c:pt idx="3">
                  <c:v>0.51136667327603313</c:v>
                </c:pt>
                <c:pt idx="4">
                  <c:v>0.48110416666666661</c:v>
                </c:pt>
                <c:pt idx="5">
                  <c:v>0.46281477303439439</c:v>
                </c:pt>
                <c:pt idx="6">
                  <c:v>0.48031232088591858</c:v>
                </c:pt>
                <c:pt idx="7">
                  <c:v>0.46723128283712784</c:v>
                </c:pt>
                <c:pt idx="8">
                  <c:v>0.56853504462047533</c:v>
                </c:pt>
                <c:pt idx="9">
                  <c:v>0.54792206609311989</c:v>
                </c:pt>
                <c:pt idx="10">
                  <c:v>0.55389897406090749</c:v>
                </c:pt>
                <c:pt idx="11">
                  <c:v>0.70112164678788225</c:v>
                </c:pt>
                <c:pt idx="12">
                  <c:v>0.64235721139184943</c:v>
                </c:pt>
                <c:pt idx="13">
                  <c:v>0.65786136252777616</c:v>
                </c:pt>
                <c:pt idx="14">
                  <c:v>0.72216883832366019</c:v>
                </c:pt>
                <c:pt idx="15">
                  <c:v>0.63040440041534529</c:v>
                </c:pt>
                <c:pt idx="16">
                  <c:v>0.67871150665511537</c:v>
                </c:pt>
                <c:pt idx="17">
                  <c:v>0.63409646366402317</c:v>
                </c:pt>
                <c:pt idx="18">
                  <c:v>0.56475098374936161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E-41BC-AC20-07EA26AD8B46}"/>
            </c:ext>
          </c:extLst>
        </c:ser>
        <c:ser>
          <c:idx val="5"/>
          <c:order val="5"/>
          <c:tx>
            <c:strRef>
              <c:f>MPF!$A$70</c:f>
              <c:strCache>
                <c:ptCount val="1"/>
                <c:pt idx="0">
                  <c:v>Primary School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MPF!$B$70:$T$70</c:f>
              <c:numCache>
                <c:formatCode>0.000</c:formatCode>
                <c:ptCount val="19"/>
                <c:pt idx="0">
                  <c:v>0.4735681473445954</c:v>
                </c:pt>
                <c:pt idx="1">
                  <c:v>0.50615281492043107</c:v>
                </c:pt>
                <c:pt idx="2">
                  <c:v>0.52813880015532766</c:v>
                </c:pt>
                <c:pt idx="3">
                  <c:v>0.4594831202157037</c:v>
                </c:pt>
                <c:pt idx="4">
                  <c:v>0.47670538904067972</c:v>
                </c:pt>
                <c:pt idx="5">
                  <c:v>0.45947157450308435</c:v>
                </c:pt>
                <c:pt idx="6">
                  <c:v>0.37159358494951245</c:v>
                </c:pt>
                <c:pt idx="7">
                  <c:v>0.39949815558471052</c:v>
                </c:pt>
                <c:pt idx="8">
                  <c:v>0.39791549069610643</c:v>
                </c:pt>
                <c:pt idx="9">
                  <c:v>0.33443179905598275</c:v>
                </c:pt>
                <c:pt idx="10">
                  <c:v>0.38490912405860095</c:v>
                </c:pt>
                <c:pt idx="11">
                  <c:v>0.4731435462020091</c:v>
                </c:pt>
                <c:pt idx="12">
                  <c:v>0.4066913539408456</c:v>
                </c:pt>
                <c:pt idx="13">
                  <c:v>0.45309187154947889</c:v>
                </c:pt>
                <c:pt idx="14">
                  <c:v>0.39674154442277165</c:v>
                </c:pt>
                <c:pt idx="15">
                  <c:v>0.48709599195104125</c:v>
                </c:pt>
                <c:pt idx="16">
                  <c:v>0.43601787885409471</c:v>
                </c:pt>
                <c:pt idx="17">
                  <c:v>0.45131198334665346</c:v>
                </c:pt>
                <c:pt idx="18">
                  <c:v>0.47752395030683886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E-41BC-AC20-07EA26AD8B46}"/>
            </c:ext>
          </c:extLst>
        </c:ser>
        <c:ser>
          <c:idx val="6"/>
          <c:order val="6"/>
          <c:tx>
            <c:strRef>
              <c:f>MPF!$A$71</c:f>
              <c:strCache>
                <c:ptCount val="1"/>
                <c:pt idx="0">
                  <c:v>Secondary School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MPF!$B$71:$T$71</c:f>
              <c:numCache>
                <c:formatCode>0.000</c:formatCode>
                <c:ptCount val="19"/>
                <c:pt idx="0">
                  <c:v>0.50785713856533721</c:v>
                </c:pt>
                <c:pt idx="1">
                  <c:v>0.50521515109465631</c:v>
                </c:pt>
                <c:pt idx="2">
                  <c:v>0.52310467389246862</c:v>
                </c:pt>
                <c:pt idx="3">
                  <c:v>0.4920920002705495</c:v>
                </c:pt>
                <c:pt idx="4">
                  <c:v>0.47920845413191993</c:v>
                </c:pt>
                <c:pt idx="5">
                  <c:v>0.47511454231017108</c:v>
                </c:pt>
                <c:pt idx="6">
                  <c:v>0.41099250276818589</c:v>
                </c:pt>
                <c:pt idx="7">
                  <c:v>0.45490960044198636</c:v>
                </c:pt>
                <c:pt idx="8">
                  <c:v>0.46968111015437941</c:v>
                </c:pt>
                <c:pt idx="9">
                  <c:v>0.37162742051046677</c:v>
                </c:pt>
                <c:pt idx="10">
                  <c:v>0.45675152767368543</c:v>
                </c:pt>
                <c:pt idx="11">
                  <c:v>0.51564796341173302</c:v>
                </c:pt>
                <c:pt idx="12">
                  <c:v>0.42326879289367197</c:v>
                </c:pt>
                <c:pt idx="13">
                  <c:v>0.52732932549953804</c:v>
                </c:pt>
                <c:pt idx="14">
                  <c:v>0.41361657512863315</c:v>
                </c:pt>
                <c:pt idx="15">
                  <c:v>0.43943766072175111</c:v>
                </c:pt>
                <c:pt idx="16">
                  <c:v>0.39129009567510614</c:v>
                </c:pt>
                <c:pt idx="17">
                  <c:v>0.35634167144094353</c:v>
                </c:pt>
                <c:pt idx="18">
                  <c:v>0.34416382626341763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E-41BC-AC20-07EA26AD8B46}"/>
            </c:ext>
          </c:extLst>
        </c:ser>
        <c:ser>
          <c:idx val="7"/>
          <c:order val="7"/>
          <c:tx>
            <c:strRef>
              <c:f>MPF!$A$72</c:f>
              <c:strCache>
                <c:ptCount val="1"/>
                <c:pt idx="0">
                  <c:v>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MPF!$B$72:$T$72</c:f>
              <c:numCache>
                <c:formatCode>0.000</c:formatCode>
                <c:ptCount val="19"/>
                <c:pt idx="0">
                  <c:v>0.57356179436052357</c:v>
                </c:pt>
                <c:pt idx="1">
                  <c:v>0.57221469139857484</c:v>
                </c:pt>
                <c:pt idx="2">
                  <c:v>0.56454974389361989</c:v>
                </c:pt>
                <c:pt idx="3">
                  <c:v>0.60939977298439496</c:v>
                </c:pt>
                <c:pt idx="4">
                  <c:v>0.56326330824255666</c:v>
                </c:pt>
                <c:pt idx="5">
                  <c:v>0.59238708504599424</c:v>
                </c:pt>
                <c:pt idx="6">
                  <c:v>0.5387752377608187</c:v>
                </c:pt>
                <c:pt idx="7">
                  <c:v>0.60184209867212168</c:v>
                </c:pt>
                <c:pt idx="8">
                  <c:v>0.51923066112950633</c:v>
                </c:pt>
                <c:pt idx="9">
                  <c:v>0.50060888264099801</c:v>
                </c:pt>
                <c:pt idx="10">
                  <c:v>0.60960735962330304</c:v>
                </c:pt>
                <c:pt idx="11">
                  <c:v>0.49752841532545306</c:v>
                </c:pt>
                <c:pt idx="12">
                  <c:v>0.44266356308201449</c:v>
                </c:pt>
                <c:pt idx="13">
                  <c:v>0.58834271609540001</c:v>
                </c:pt>
                <c:pt idx="14">
                  <c:v>0.4598723232818106</c:v>
                </c:pt>
                <c:pt idx="15">
                  <c:v>0.4753251955269977</c:v>
                </c:pt>
                <c:pt idx="16">
                  <c:v>0.57086473879910526</c:v>
                </c:pt>
                <c:pt idx="17">
                  <c:v>0.45281493446835991</c:v>
                </c:pt>
                <c:pt idx="18">
                  <c:v>0.4721169377301267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8E-41BC-AC20-07EA26AD8B46}"/>
            </c:ext>
          </c:extLst>
        </c:ser>
        <c:ser>
          <c:idx val="8"/>
          <c:order val="8"/>
          <c:tx>
            <c:strRef>
              <c:f>MPF!$A$73</c:f>
              <c:strCache>
                <c:ptCount val="1"/>
                <c:pt idx="0">
                  <c:v>Outpatient Healthcare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MPF!$B$73:$T$73</c:f>
              <c:numCache>
                <c:formatCode>0.000</c:formatCode>
                <c:ptCount val="19"/>
                <c:pt idx="0">
                  <c:v>0.53490309747845044</c:v>
                </c:pt>
                <c:pt idx="1">
                  <c:v>0.45005154357556026</c:v>
                </c:pt>
                <c:pt idx="2">
                  <c:v>0.48799088020625131</c:v>
                </c:pt>
                <c:pt idx="3">
                  <c:v>0.44235983472846852</c:v>
                </c:pt>
                <c:pt idx="4">
                  <c:v>0.45165301795413421</c:v>
                </c:pt>
                <c:pt idx="5">
                  <c:v>0.4205182072352911</c:v>
                </c:pt>
                <c:pt idx="6">
                  <c:v>0.37774859543420924</c:v>
                </c:pt>
                <c:pt idx="7">
                  <c:v>0.38139347629049258</c:v>
                </c:pt>
                <c:pt idx="8">
                  <c:v>0.38569841179975017</c:v>
                </c:pt>
                <c:pt idx="9">
                  <c:v>0.38418974757540397</c:v>
                </c:pt>
                <c:pt idx="10">
                  <c:v>0.38704617677357284</c:v>
                </c:pt>
                <c:pt idx="11">
                  <c:v>0.36680270037054152</c:v>
                </c:pt>
                <c:pt idx="12">
                  <c:v>0.44037719476768339</c:v>
                </c:pt>
                <c:pt idx="13">
                  <c:v>0.42329514412815139</c:v>
                </c:pt>
                <c:pt idx="14">
                  <c:v>0.36599774836601462</c:v>
                </c:pt>
                <c:pt idx="15">
                  <c:v>0.48722395561155551</c:v>
                </c:pt>
                <c:pt idx="16">
                  <c:v>0.48826486142724601</c:v>
                </c:pt>
                <c:pt idx="17">
                  <c:v>0.49012264069559436</c:v>
                </c:pt>
                <c:pt idx="18">
                  <c:v>0.49132429043519055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8E-41BC-AC20-07EA26AD8B46}"/>
            </c:ext>
          </c:extLst>
        </c:ser>
        <c:ser>
          <c:idx val="9"/>
          <c:order val="9"/>
          <c:tx>
            <c:strRef>
              <c:f>MPF!$A$74</c:f>
              <c:strCache>
                <c:ptCount val="1"/>
                <c:pt idx="0">
                  <c:v>Full Service Restaurant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MPF!$B$74:$T$74</c:f>
              <c:numCache>
                <c:formatCode>0.000</c:formatCode>
                <c:ptCount val="19"/>
                <c:pt idx="0">
                  <c:v>0.65732862417723548</c:v>
                </c:pt>
                <c:pt idx="1">
                  <c:v>0.59361601963784316</c:v>
                </c:pt>
                <c:pt idx="2">
                  <c:v>0.53134053756846489</c:v>
                </c:pt>
                <c:pt idx="3">
                  <c:v>0.55069441892934579</c:v>
                </c:pt>
                <c:pt idx="4">
                  <c:v>0.53779998102886772</c:v>
                </c:pt>
                <c:pt idx="5">
                  <c:v>0.48340992192904436</c:v>
                </c:pt>
                <c:pt idx="6">
                  <c:v>0.49126131600358408</c:v>
                </c:pt>
                <c:pt idx="7">
                  <c:v>0.47667858761899967</c:v>
                </c:pt>
                <c:pt idx="8">
                  <c:v>0.37323803058738969</c:v>
                </c:pt>
                <c:pt idx="9">
                  <c:v>0.51227819684680431</c:v>
                </c:pt>
                <c:pt idx="10">
                  <c:v>0.50355618776671407</c:v>
                </c:pt>
                <c:pt idx="11">
                  <c:v>0.45615412489431084</c:v>
                </c:pt>
                <c:pt idx="12">
                  <c:v>0.56661822247065408</c:v>
                </c:pt>
                <c:pt idx="13">
                  <c:v>0.57023762765121755</c:v>
                </c:pt>
                <c:pt idx="14">
                  <c:v>0.48351445137007898</c:v>
                </c:pt>
                <c:pt idx="15">
                  <c:v>0.63341339542729325</c:v>
                </c:pt>
                <c:pt idx="16">
                  <c:v>0.61987730837338728</c:v>
                </c:pt>
                <c:pt idx="17">
                  <c:v>0.66928196034865839</c:v>
                </c:pt>
                <c:pt idx="18">
                  <c:v>0.71960953030887453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8E-41BC-AC20-07EA26AD8B46}"/>
            </c:ext>
          </c:extLst>
        </c:ser>
        <c:ser>
          <c:idx val="10"/>
          <c:order val="10"/>
          <c:tx>
            <c:strRef>
              <c:f>MPF!$A$75</c:f>
              <c:strCache>
                <c:ptCount val="1"/>
                <c:pt idx="0">
                  <c:v>Quick Service Restaurant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MPF!$B$75:$T$75</c:f>
              <c:numCache>
                <c:formatCode>0.000</c:formatCode>
                <c:ptCount val="19"/>
                <c:pt idx="0">
                  <c:v>0.66721455014669973</c:v>
                </c:pt>
                <c:pt idx="1">
                  <c:v>0.62981457332782032</c:v>
                </c:pt>
                <c:pt idx="2">
                  <c:v>0.61752164643432095</c:v>
                </c:pt>
                <c:pt idx="3">
                  <c:v>0.58631544668379365</c:v>
                </c:pt>
                <c:pt idx="4">
                  <c:v>0.60583557862916482</c:v>
                </c:pt>
                <c:pt idx="5">
                  <c:v>0.55673007340018621</c:v>
                </c:pt>
                <c:pt idx="6">
                  <c:v>0.61673134783935812</c:v>
                </c:pt>
                <c:pt idx="7">
                  <c:v>0.58048054433340412</c:v>
                </c:pt>
                <c:pt idx="8">
                  <c:v>0.51236702709801696</c:v>
                </c:pt>
                <c:pt idx="9">
                  <c:v>0.67319379980733873</c:v>
                </c:pt>
                <c:pt idx="10">
                  <c:v>0.66850391754615779</c:v>
                </c:pt>
                <c:pt idx="11">
                  <c:v>0.61815109823799175</c:v>
                </c:pt>
                <c:pt idx="12">
                  <c:v>0.72475147673245932</c:v>
                </c:pt>
                <c:pt idx="13">
                  <c:v>0.75937197792820976</c:v>
                </c:pt>
                <c:pt idx="14">
                  <c:v>0.63646274476917264</c:v>
                </c:pt>
                <c:pt idx="15">
                  <c:v>0.75168489669649752</c:v>
                </c:pt>
                <c:pt idx="16">
                  <c:v>0.75634626660755411</c:v>
                </c:pt>
                <c:pt idx="17">
                  <c:v>0.76172286861138327</c:v>
                </c:pt>
                <c:pt idx="18">
                  <c:v>0.79526942809936518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8E-41BC-AC20-07EA26AD8B46}"/>
            </c:ext>
          </c:extLst>
        </c:ser>
        <c:ser>
          <c:idx val="11"/>
          <c:order val="11"/>
          <c:tx>
            <c:strRef>
              <c:f>MPF!$A$76</c:f>
              <c:strCache>
                <c:ptCount val="1"/>
                <c:pt idx="0">
                  <c:v>Large Hotel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MPF!$B$76:$T$76</c:f>
              <c:numCache>
                <c:formatCode>0.000</c:formatCode>
                <c:ptCount val="19"/>
                <c:pt idx="0">
                  <c:v>0.37795172700266672</c:v>
                </c:pt>
                <c:pt idx="1">
                  <c:v>0.31385289837223213</c:v>
                </c:pt>
                <c:pt idx="2">
                  <c:v>0.37560288567673888</c:v>
                </c:pt>
                <c:pt idx="3">
                  <c:v>0.29145770263894877</c:v>
                </c:pt>
                <c:pt idx="4">
                  <c:v>0.32951921029201398</c:v>
                </c:pt>
                <c:pt idx="5">
                  <c:v>0.28169049377000588</c:v>
                </c:pt>
                <c:pt idx="6">
                  <c:v>0.31229097992756322</c:v>
                </c:pt>
                <c:pt idx="7">
                  <c:v>0.2582736356578445</c:v>
                </c:pt>
                <c:pt idx="8">
                  <c:v>0.3068269201441946</c:v>
                </c:pt>
                <c:pt idx="9">
                  <c:v>0.30681277394168904</c:v>
                </c:pt>
                <c:pt idx="10">
                  <c:v>0.2614119140299942</c:v>
                </c:pt>
                <c:pt idx="11">
                  <c:v>0.27430676091282241</c:v>
                </c:pt>
                <c:pt idx="12">
                  <c:v>0.32561324742000541</c:v>
                </c:pt>
                <c:pt idx="13">
                  <c:v>0.27974414249714752</c:v>
                </c:pt>
                <c:pt idx="14">
                  <c:v>0.28008991902750241</c:v>
                </c:pt>
                <c:pt idx="15">
                  <c:v>0.36710423976728557</c:v>
                </c:pt>
                <c:pt idx="16">
                  <c:v>0.32280692458023008</c:v>
                </c:pt>
                <c:pt idx="17">
                  <c:v>0.39099692137853076</c:v>
                </c:pt>
                <c:pt idx="18">
                  <c:v>0.43739271054475914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8E-41BC-AC20-07EA26AD8B46}"/>
            </c:ext>
          </c:extLst>
        </c:ser>
        <c:ser>
          <c:idx val="12"/>
          <c:order val="12"/>
          <c:tx>
            <c:strRef>
              <c:f>MPF!$A$77</c:f>
              <c:strCache>
                <c:ptCount val="1"/>
                <c:pt idx="0">
                  <c:v>Small Hotel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MPF!$B$77:$T$77</c:f>
              <c:numCache>
                <c:formatCode>0.000</c:formatCode>
                <c:ptCount val="19"/>
                <c:pt idx="0">
                  <c:v>0.60262915813525619</c:v>
                </c:pt>
                <c:pt idx="1">
                  <c:v>0.61305775372263327</c:v>
                </c:pt>
                <c:pt idx="2">
                  <c:v>0.62325403503403953</c:v>
                </c:pt>
                <c:pt idx="3">
                  <c:v>0.61737132420629359</c:v>
                </c:pt>
                <c:pt idx="4">
                  <c:v>0.61225238444607488</c:v>
                </c:pt>
                <c:pt idx="5">
                  <c:v>0.62586331005233364</c:v>
                </c:pt>
                <c:pt idx="6">
                  <c:v>0.57568837764596636</c:v>
                </c:pt>
                <c:pt idx="7">
                  <c:v>0.60894551139844932</c:v>
                </c:pt>
                <c:pt idx="8">
                  <c:v>0.69273651864139452</c:v>
                </c:pt>
                <c:pt idx="9">
                  <c:v>0.52225757223041314</c:v>
                </c:pt>
                <c:pt idx="10">
                  <c:v>0.57362801622891313</c:v>
                </c:pt>
                <c:pt idx="11">
                  <c:v>0.61403553656633358</c:v>
                </c:pt>
                <c:pt idx="12">
                  <c:v>0.54270765311469593</c:v>
                </c:pt>
                <c:pt idx="13">
                  <c:v>0.5573145675973441</c:v>
                </c:pt>
                <c:pt idx="14">
                  <c:v>0.59781533123433783</c:v>
                </c:pt>
                <c:pt idx="15">
                  <c:v>0.51773487484566172</c:v>
                </c:pt>
                <c:pt idx="16">
                  <c:v>0.52162924554452228</c:v>
                </c:pt>
                <c:pt idx="17">
                  <c:v>0.52518179369781859</c:v>
                </c:pt>
                <c:pt idx="18">
                  <c:v>0.50656997614860144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8E-41BC-AC20-07EA26AD8B46}"/>
            </c:ext>
          </c:extLst>
        </c:ser>
        <c:ser>
          <c:idx val="13"/>
          <c:order val="13"/>
          <c:tx>
            <c:strRef>
              <c:f>MPF!$A$78</c:f>
              <c:strCache>
                <c:ptCount val="1"/>
                <c:pt idx="0">
                  <c:v>Warehouse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MPF!$B$78:$T$78</c:f>
              <c:numCache>
                <c:formatCode>0.000</c:formatCode>
                <c:ptCount val="19"/>
                <c:pt idx="0">
                  <c:v>0.61199761994915347</c:v>
                </c:pt>
                <c:pt idx="1">
                  <c:v>0.50758605805546564</c:v>
                </c:pt>
                <c:pt idx="2">
                  <c:v>0.54543311726576305</c:v>
                </c:pt>
                <c:pt idx="3">
                  <c:v>0.55930411670542746</c:v>
                </c:pt>
                <c:pt idx="4">
                  <c:v>0.3926312130691692</c:v>
                </c:pt>
                <c:pt idx="5">
                  <c:v>0.41512003547222398</c:v>
                </c:pt>
                <c:pt idx="6">
                  <c:v>0.48352646622205481</c:v>
                </c:pt>
                <c:pt idx="7">
                  <c:v>0.45002517135886611</c:v>
                </c:pt>
                <c:pt idx="8">
                  <c:v>0.3457237836204291</c:v>
                </c:pt>
                <c:pt idx="9">
                  <c:v>0.5726951096968681</c:v>
                </c:pt>
                <c:pt idx="10">
                  <c:v>0.44825429445797127</c:v>
                </c:pt>
                <c:pt idx="11">
                  <c:v>0.57776713749900255</c:v>
                </c:pt>
                <c:pt idx="12">
                  <c:v>0.69017235542603139</c:v>
                </c:pt>
                <c:pt idx="13">
                  <c:v>0.59812379263806936</c:v>
                </c:pt>
                <c:pt idx="14">
                  <c:v>0.56168268943691413</c:v>
                </c:pt>
                <c:pt idx="15">
                  <c:v>0.69327636716416474</c:v>
                </c:pt>
                <c:pt idx="16">
                  <c:v>0.62652210669949415</c:v>
                </c:pt>
                <c:pt idx="17">
                  <c:v>0.72829282710486332</c:v>
                </c:pt>
                <c:pt idx="18">
                  <c:v>0.74463854860255352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8E-41BC-AC20-07EA26AD8B46}"/>
            </c:ext>
          </c:extLst>
        </c:ser>
        <c:ser>
          <c:idx val="14"/>
          <c:order val="14"/>
          <c:tx>
            <c:strRef>
              <c:f>MPF!$A$79</c:f>
              <c:strCache>
                <c:ptCount val="1"/>
                <c:pt idx="0">
                  <c:v>High-Rise Apartment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MPF!$B$79:$T$79</c:f>
              <c:numCache>
                <c:formatCode>0.000</c:formatCode>
                <c:ptCount val="19"/>
                <c:pt idx="0">
                  <c:v>0.80198158797612129</c:v>
                </c:pt>
                <c:pt idx="1">
                  <c:v>0.78703963492407203</c:v>
                </c:pt>
                <c:pt idx="2">
                  <c:v>0.8228525447758942</c:v>
                </c:pt>
                <c:pt idx="3">
                  <c:v>0.77748844353294044</c:v>
                </c:pt>
                <c:pt idx="4">
                  <c:v>0.77477679606022576</c:v>
                </c:pt>
                <c:pt idx="5">
                  <c:v>0.78556266498552862</c:v>
                </c:pt>
                <c:pt idx="6">
                  <c:v>0.66803061107891881</c:v>
                </c:pt>
                <c:pt idx="7">
                  <c:v>0.6886489087206602</c:v>
                </c:pt>
                <c:pt idx="8">
                  <c:v>0.6500625993285436</c:v>
                </c:pt>
                <c:pt idx="9">
                  <c:v>0.45048090253649081</c:v>
                </c:pt>
                <c:pt idx="10">
                  <c:v>0.63815491234075283</c:v>
                </c:pt>
                <c:pt idx="11">
                  <c:v>0.63434052700080235</c:v>
                </c:pt>
                <c:pt idx="12">
                  <c:v>0.47778052527058701</c:v>
                </c:pt>
                <c:pt idx="13">
                  <c:v>0.70137307672429783</c:v>
                </c:pt>
                <c:pt idx="14">
                  <c:v>0.68961782882305933</c:v>
                </c:pt>
                <c:pt idx="15">
                  <c:v>0.48491819053214535</c:v>
                </c:pt>
                <c:pt idx="16">
                  <c:v>0.52622610705215522</c:v>
                </c:pt>
                <c:pt idx="17">
                  <c:v>0.5388592450982993</c:v>
                </c:pt>
                <c:pt idx="18">
                  <c:v>0.59851306827447293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8E-41BC-AC20-07EA26AD8B46}"/>
            </c:ext>
          </c:extLst>
        </c:ser>
        <c:ser>
          <c:idx val="15"/>
          <c:order val="15"/>
          <c:tx>
            <c:strRef>
              <c:f>MPF!$A$80</c:f>
              <c:strCache>
                <c:ptCount val="1"/>
                <c:pt idx="0">
                  <c:v>Mid-Rise Apartment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MPF!$B$80:$T$80</c:f>
              <c:numCache>
                <c:formatCode>0.000</c:formatCode>
                <c:ptCount val="19"/>
                <c:pt idx="0">
                  <c:v>0.7117872975231968</c:v>
                </c:pt>
                <c:pt idx="1">
                  <c:v>0.70273559022396703</c:v>
                </c:pt>
                <c:pt idx="2">
                  <c:v>0.72337069449289426</c:v>
                </c:pt>
                <c:pt idx="3">
                  <c:v>0.71376104339276158</c:v>
                </c:pt>
                <c:pt idx="4">
                  <c:v>0.72796866336368027</c:v>
                </c:pt>
                <c:pt idx="5">
                  <c:v>0.71759080272662534</c:v>
                </c:pt>
                <c:pt idx="6">
                  <c:v>0.66209365805239462</c:v>
                </c:pt>
                <c:pt idx="7">
                  <c:v>0.68329883919733647</c:v>
                </c:pt>
                <c:pt idx="8">
                  <c:v>0.78894088434724474</c:v>
                </c:pt>
                <c:pt idx="9">
                  <c:v>0.39317124287371669</c:v>
                </c:pt>
                <c:pt idx="10">
                  <c:v>0.62650113599480683</c:v>
                </c:pt>
                <c:pt idx="11">
                  <c:v>0.68017798959295828</c:v>
                </c:pt>
                <c:pt idx="12">
                  <c:v>0.41765053752085662</c:v>
                </c:pt>
                <c:pt idx="13">
                  <c:v>0.70580619786630849</c:v>
                </c:pt>
                <c:pt idx="14">
                  <c:v>0.7278191558865803</c:v>
                </c:pt>
                <c:pt idx="15">
                  <c:v>0.42471934253639154</c:v>
                </c:pt>
                <c:pt idx="16">
                  <c:v>0.46529490060878492</c:v>
                </c:pt>
                <c:pt idx="17">
                  <c:v>0.43962435996540561</c:v>
                </c:pt>
                <c:pt idx="18">
                  <c:v>0.47748679800954613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8E-41BC-AC20-07EA26AD8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461440"/>
        <c:axId val="932464392"/>
      </c:lineChart>
      <c:catAx>
        <c:axId val="9324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4392"/>
        <c:crosses val="autoZero"/>
        <c:auto val="1"/>
        <c:lblAlgn val="ctr"/>
        <c:lblOffset val="100"/>
        <c:noMultiLvlLbl val="0"/>
      </c:catAx>
      <c:valAx>
        <c:axId val="9324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3</xdr:col>
      <xdr:colOff>95628</xdr:colOff>
      <xdr:row>58</xdr:row>
      <xdr:rowOff>67615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B0831A-197B-4DC7-9CE3-35E443E4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5" y="4381500"/>
          <a:ext cx="2705478" cy="6735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9</xdr:col>
      <xdr:colOff>267078</xdr:colOff>
      <xdr:row>58</xdr:row>
      <xdr:rowOff>67615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7D40AC-17F9-43A5-8596-BEFDC6C77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4381500"/>
          <a:ext cx="2705478" cy="67351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257551</xdr:colOff>
      <xdr:row>58</xdr:row>
      <xdr:rowOff>19983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FDDCEA-7C24-4EAC-B403-A30FD359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3825" y="4381500"/>
          <a:ext cx="2695951" cy="668748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28575</xdr:rowOff>
    </xdr:from>
    <xdr:to>
      <xdr:col>24</xdr:col>
      <xdr:colOff>238499</xdr:colOff>
      <xdr:row>58</xdr:row>
      <xdr:rowOff>77137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B12696-5C0B-4B5C-9F7B-76A1BB258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1825" y="4410075"/>
          <a:ext cx="2676899" cy="671606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29</xdr:col>
      <xdr:colOff>257551</xdr:colOff>
      <xdr:row>58</xdr:row>
      <xdr:rowOff>29510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C1F21A-3342-4A7F-AEEF-D8E351DF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49825" y="4381500"/>
          <a:ext cx="2695951" cy="6697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34</xdr:col>
      <xdr:colOff>238499</xdr:colOff>
      <xdr:row>58</xdr:row>
      <xdr:rowOff>39036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01C709-70F6-4A14-A452-51509192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97825" y="4381500"/>
          <a:ext cx="2676899" cy="67065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248025</xdr:colOff>
      <xdr:row>58</xdr:row>
      <xdr:rowOff>10457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AF9381-020B-4796-B8EE-5FCE020C6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5825" y="4381500"/>
          <a:ext cx="2686425" cy="6677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1</xdr:row>
      <xdr:rowOff>33336</xdr:rowOff>
    </xdr:from>
    <xdr:to>
      <xdr:col>43</xdr:col>
      <xdr:colOff>190500</xdr:colOff>
      <xdr:row>17</xdr:row>
      <xdr:rowOff>1209674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4281-CBF0-4799-82A3-5370E98D2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25</xdr:col>
      <xdr:colOff>647701</xdr:colOff>
      <xdr:row>81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F1D8F-FD01-482B-89C3-6560E6051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25</xdr:col>
      <xdr:colOff>647701</xdr:colOff>
      <xdr:row>115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F7595-4234-438B-8A75-11FF7758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116</xdr:row>
      <xdr:rowOff>0</xdr:rowOff>
    </xdr:from>
    <xdr:to>
      <xdr:col>25</xdr:col>
      <xdr:colOff>647701</xdr:colOff>
      <xdr:row>149</xdr:row>
      <xdr:rowOff>147639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C3B01E-3381-4AF0-A6FB-6D956B02A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03107-B5A5-4691-B7D5-B5E9F2880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7B834-E3DC-4D25-9504-852ED76F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A6263-0DA0-418A-916A-7827405A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C7E8-59A5-4CFD-A8BF-9296FBCFC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8B9D6-9159-44EC-9136-E26EDF74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262B05-E6A2-4553-A7D3-699547E9A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56C9F-FA5D-4486-B7AE-9F03FA7FC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F72F4-C740-46B5-8646-41CA6D7AC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7BC6C-9E43-4CEA-BDC8-766D418F7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BC0D-5FD7-4B92-8E38-7C8E3B98C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5D2AF-0E5C-414B-839C-B39539CCA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4E9BC-A739-4205-9E35-51C8A3C78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3AE46-D117-49A8-8E46-D6DEFB05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CF208-33BD-48E2-A969-B33E3734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66</xdr:row>
      <xdr:rowOff>9525</xdr:rowOff>
    </xdr:from>
    <xdr:to>
      <xdr:col>25</xdr:col>
      <xdr:colOff>600076</xdr:colOff>
      <xdr:row>99</xdr:row>
      <xdr:rowOff>157164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19686-F29F-4F77-ACE8-D9B77DADC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52387</xdr:colOff>
      <xdr:row>1</xdr:row>
      <xdr:rowOff>14286</xdr:rowOff>
    </xdr:from>
    <xdr:to>
      <xdr:col>37</xdr:col>
      <xdr:colOff>333375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9A3E-128A-4965-9ED6-FAE491707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123825</xdr:rowOff>
    </xdr:from>
    <xdr:to>
      <xdr:col>25</xdr:col>
      <xdr:colOff>571501</xdr:colOff>
      <xdr:row>56</xdr:row>
      <xdr:rowOff>80964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6766-CC65-4628-9B8E-578B10329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00051-69B6-4628-9D96-F265F43CD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31</xdr:row>
      <xdr:rowOff>166686</xdr:rowOff>
    </xdr:from>
    <xdr:to>
      <xdr:col>25</xdr:col>
      <xdr:colOff>704850</xdr:colOff>
      <xdr:row>65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9FB31-DA1B-4E8B-9240-E4CF2D955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66</xdr:row>
      <xdr:rowOff>0</xdr:rowOff>
    </xdr:from>
    <xdr:to>
      <xdr:col>25</xdr:col>
      <xdr:colOff>695326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BD09B-C89C-4B7D-8E27-57223051D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33337</xdr:rowOff>
    </xdr:from>
    <xdr:to>
      <xdr:col>19</xdr:col>
      <xdr:colOff>0</xdr:colOff>
      <xdr:row>55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F73B6-3583-45F3-AF07-E1104F617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19</xdr:col>
      <xdr:colOff>0</xdr:colOff>
      <xdr:row>94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F8392-5C43-46CB-93DA-FF267734F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95</xdr:row>
      <xdr:rowOff>33336</xdr:rowOff>
    </xdr:from>
    <xdr:to>
      <xdr:col>19</xdr:col>
      <xdr:colOff>0</xdr:colOff>
      <xdr:row>129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1CD4-9D84-42E5-ADE1-CBA4550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185736</xdr:colOff>
      <xdr:row>18</xdr:row>
      <xdr:rowOff>147637</xdr:rowOff>
    </xdr:from>
    <xdr:to>
      <xdr:col>32</xdr:col>
      <xdr:colOff>95249</xdr:colOff>
      <xdr:row>52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C64CF-BE6C-4F29-BBA8-1F0B9223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285750</xdr:colOff>
      <xdr:row>18</xdr:row>
      <xdr:rowOff>147636</xdr:rowOff>
    </xdr:from>
    <xdr:to>
      <xdr:col>43</xdr:col>
      <xdr:colOff>571500</xdr:colOff>
      <xdr:row>52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945B96-21CB-43F8-8386-04AC600B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333374</xdr:colOff>
      <xdr:row>62</xdr:row>
      <xdr:rowOff>14286</xdr:rowOff>
    </xdr:from>
    <xdr:to>
      <xdr:col>35</xdr:col>
      <xdr:colOff>552449</xdr:colOff>
      <xdr:row>85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1BA35-4D71-426E-B538-9079E04A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2A20-322D-469B-8373-C7E1515774C4}">
  <dimension ref="A1:AA1521"/>
  <sheetViews>
    <sheetView workbookViewId="0">
      <selection activeCell="O246" sqref="O246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14.85546875" style="93" bestFit="1" customWidth="1"/>
    <col min="5" max="5" width="10.5703125" style="93" bestFit="1" customWidth="1"/>
    <col min="6" max="6" width="11.140625" style="93" bestFit="1" customWidth="1"/>
    <col min="7" max="8" width="10.5703125" style="93" bestFit="1" customWidth="1"/>
    <col min="9" max="9" width="10.85546875" style="93" bestFit="1" customWidth="1"/>
    <col min="10" max="10" width="11.28515625" style="93" bestFit="1" customWidth="1"/>
    <col min="11" max="11" width="11.7109375" style="93" bestFit="1" customWidth="1"/>
    <col min="12" max="12" width="11.5703125" style="93" bestFit="1" customWidth="1"/>
    <col min="13" max="13" width="8.140625" style="93" bestFit="1" customWidth="1"/>
    <col min="14" max="14" width="9.85546875" style="93" bestFit="1" customWidth="1"/>
    <col min="15" max="16" width="9.85546875" style="93" customWidth="1"/>
    <col min="17" max="17" width="10.85546875" style="93" bestFit="1" customWidth="1"/>
    <col min="18" max="18" width="9.7109375" style="93" bestFit="1" customWidth="1"/>
    <col min="19" max="19" width="11.140625" style="93" bestFit="1" customWidth="1"/>
    <col min="20" max="20" width="8.140625" style="93" bestFit="1" customWidth="1"/>
    <col min="21" max="21" width="8.5703125" style="93" bestFit="1" customWidth="1"/>
    <col min="22" max="22" width="9.140625" style="93" bestFit="1" customWidth="1"/>
    <col min="23" max="24" width="9.140625" style="93" customWidth="1"/>
    <col min="25" max="26" width="9.140625" style="93" bestFit="1" customWidth="1"/>
    <col min="27" max="16384" width="9.140625" style="93"/>
  </cols>
  <sheetData>
    <row r="1" spans="1:27" ht="60" x14ac:dyDescent="0.25">
      <c r="A1" s="120" t="s">
        <v>21</v>
      </c>
      <c r="B1" s="120" t="s">
        <v>22</v>
      </c>
      <c r="C1" s="120" t="s">
        <v>23</v>
      </c>
      <c r="D1" s="2" t="s">
        <v>82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75</v>
      </c>
      <c r="P1" s="2" t="s">
        <v>73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111</v>
      </c>
      <c r="X1" s="2" t="s">
        <v>83</v>
      </c>
      <c r="Y1" s="2" t="s">
        <v>40</v>
      </c>
      <c r="Z1" s="2" t="s">
        <v>41</v>
      </c>
      <c r="AA1" s="2" t="s">
        <v>42</v>
      </c>
    </row>
    <row r="2" spans="1:27" x14ac:dyDescent="0.25">
      <c r="A2" s="93">
        <v>2006</v>
      </c>
      <c r="B2" s="93" t="s">
        <v>64</v>
      </c>
      <c r="C2" s="121" t="s">
        <v>10</v>
      </c>
      <c r="D2" s="3">
        <f>VLOOKUP(B2,SWH!$A$4:$C$19,3,FALSE)</f>
        <v>511.15</v>
      </c>
      <c r="E2" s="3">
        <v>0</v>
      </c>
      <c r="F2" s="3">
        <v>0</v>
      </c>
      <c r="G2" s="3">
        <v>912.68</v>
      </c>
      <c r="H2" s="3">
        <v>160.16999999999999</v>
      </c>
      <c r="I2" s="3">
        <v>58.15</v>
      </c>
      <c r="J2" s="3">
        <v>460.72</v>
      </c>
      <c r="K2" s="3">
        <v>469.79</v>
      </c>
      <c r="L2" s="3">
        <v>0</v>
      </c>
      <c r="M2" s="3">
        <v>333.12</v>
      </c>
      <c r="N2" s="3">
        <v>0.45</v>
      </c>
      <c r="O2" s="3">
        <f>VLOOKUP(B2,SWH!$A$4:$B$19,2,FALSE)</f>
        <v>0.45</v>
      </c>
      <c r="P2" s="3">
        <f>N2-O2</f>
        <v>0</v>
      </c>
      <c r="Q2" s="3">
        <v>0</v>
      </c>
      <c r="R2" s="3">
        <v>0</v>
      </c>
      <c r="S2" s="3">
        <v>0</v>
      </c>
      <c r="T2" s="3">
        <v>75.38</v>
      </c>
      <c r="U2" s="3">
        <v>215.63</v>
      </c>
      <c r="V2" s="3">
        <v>67.17</v>
      </c>
      <c r="W2" s="3">
        <f>E2+G2+M2+SUM(P2:S2)</f>
        <v>1245.8</v>
      </c>
      <c r="X2" s="3">
        <f>F2</f>
        <v>0</v>
      </c>
      <c r="Y2" s="3">
        <v>2067.84</v>
      </c>
      <c r="Z2" s="3">
        <v>685.41</v>
      </c>
      <c r="AA2" s="3">
        <f t="shared" ref="AA2:AA65" si="0">SUM(Y2:Z2)</f>
        <v>2753.25</v>
      </c>
    </row>
    <row r="3" spans="1:27" x14ac:dyDescent="0.25">
      <c r="A3" s="93">
        <v>2006</v>
      </c>
      <c r="B3" s="93" t="s">
        <v>64</v>
      </c>
      <c r="C3" s="121" t="s">
        <v>6</v>
      </c>
      <c r="D3" s="3">
        <f>VLOOKUP(B3,SWH!$A$4:$C$19,3,FALSE)</f>
        <v>511.15</v>
      </c>
      <c r="E3" s="3">
        <v>0</v>
      </c>
      <c r="F3" s="3">
        <v>0.66</v>
      </c>
      <c r="G3" s="3">
        <v>817.99</v>
      </c>
      <c r="H3" s="3">
        <v>160.16999999999999</v>
      </c>
      <c r="I3" s="3">
        <v>58.16</v>
      </c>
      <c r="J3" s="3">
        <v>460.72</v>
      </c>
      <c r="K3" s="3">
        <v>469.79</v>
      </c>
      <c r="L3" s="3">
        <v>0</v>
      </c>
      <c r="M3" s="3">
        <v>370.89</v>
      </c>
      <c r="N3" s="3">
        <v>0.45</v>
      </c>
      <c r="O3" s="3">
        <f>VLOOKUP(B3,SWH!$A$4:$B$19,2,FALSE)</f>
        <v>0.45</v>
      </c>
      <c r="P3" s="3">
        <f t="shared" ref="P3:P66" si="1">N3-O3</f>
        <v>0</v>
      </c>
      <c r="Q3" s="3">
        <v>0</v>
      </c>
      <c r="R3" s="3">
        <v>0</v>
      </c>
      <c r="S3" s="3">
        <v>0</v>
      </c>
      <c r="T3" s="3">
        <v>75.38</v>
      </c>
      <c r="U3" s="3">
        <v>214.49</v>
      </c>
      <c r="V3" s="3">
        <v>66.98</v>
      </c>
      <c r="W3" s="3">
        <f t="shared" ref="W3:W66" si="2">E3+G3+M3+SUM(P3:S3)</f>
        <v>1188.8800000000001</v>
      </c>
      <c r="X3" s="3">
        <f t="shared" ref="X3:X66" si="3">F3</f>
        <v>0.66</v>
      </c>
      <c r="Y3" s="3">
        <v>2010.73</v>
      </c>
      <c r="Z3" s="3">
        <v>684.93</v>
      </c>
      <c r="AA3" s="3">
        <f t="shared" si="0"/>
        <v>2695.66</v>
      </c>
    </row>
    <row r="4" spans="1:27" x14ac:dyDescent="0.25">
      <c r="A4" s="93">
        <v>2006</v>
      </c>
      <c r="B4" s="93" t="s">
        <v>64</v>
      </c>
      <c r="C4" s="121" t="s">
        <v>11</v>
      </c>
      <c r="D4" s="3">
        <f>VLOOKUP(B4,SWH!$A$4:$C$19,3,FALSE)</f>
        <v>511.15</v>
      </c>
      <c r="E4" s="3">
        <v>0</v>
      </c>
      <c r="F4" s="3">
        <v>0.02</v>
      </c>
      <c r="G4" s="3">
        <v>631.75</v>
      </c>
      <c r="H4" s="3">
        <v>160.16999999999999</v>
      </c>
      <c r="I4" s="3">
        <v>58.17</v>
      </c>
      <c r="J4" s="3">
        <v>460.72</v>
      </c>
      <c r="K4" s="3">
        <v>469.79</v>
      </c>
      <c r="L4" s="3">
        <v>0</v>
      </c>
      <c r="M4" s="3">
        <v>313.97000000000003</v>
      </c>
      <c r="N4" s="3">
        <v>0.45</v>
      </c>
      <c r="O4" s="3">
        <f>VLOOKUP(B4,SWH!$A$4:$B$19,2,FALSE)</f>
        <v>0.45</v>
      </c>
      <c r="P4" s="3">
        <f t="shared" si="1"/>
        <v>0</v>
      </c>
      <c r="Q4" s="3">
        <v>0</v>
      </c>
      <c r="R4" s="3">
        <v>0</v>
      </c>
      <c r="S4" s="3">
        <v>0</v>
      </c>
      <c r="T4" s="3">
        <v>75.38</v>
      </c>
      <c r="U4" s="3">
        <v>235.09</v>
      </c>
      <c r="V4" s="3">
        <v>66.95</v>
      </c>
      <c r="W4" s="3">
        <f t="shared" si="2"/>
        <v>945.72</v>
      </c>
      <c r="X4" s="3">
        <f t="shared" si="3"/>
        <v>0.02</v>
      </c>
      <c r="Y4" s="3">
        <v>1767.56</v>
      </c>
      <c r="Z4" s="3">
        <v>704.89</v>
      </c>
      <c r="AA4" s="3">
        <f t="shared" si="0"/>
        <v>2472.4499999999998</v>
      </c>
    </row>
    <row r="5" spans="1:27" x14ac:dyDescent="0.25">
      <c r="A5" s="93">
        <v>2006</v>
      </c>
      <c r="B5" s="93" t="s">
        <v>64</v>
      </c>
      <c r="C5" s="121" t="s">
        <v>13</v>
      </c>
      <c r="D5" s="3">
        <f>VLOOKUP(B5,SWH!$A$4:$C$19,3,FALSE)</f>
        <v>511.15</v>
      </c>
      <c r="E5" s="3">
        <v>0</v>
      </c>
      <c r="F5" s="3">
        <v>29.9</v>
      </c>
      <c r="G5" s="3">
        <v>692.9</v>
      </c>
      <c r="H5" s="3">
        <v>160.16999999999999</v>
      </c>
      <c r="I5" s="3">
        <v>58.09</v>
      </c>
      <c r="J5" s="3">
        <v>460.72</v>
      </c>
      <c r="K5" s="3">
        <v>469.79</v>
      </c>
      <c r="L5" s="3">
        <v>0</v>
      </c>
      <c r="M5" s="3">
        <v>365.88</v>
      </c>
      <c r="N5" s="3">
        <v>0.45</v>
      </c>
      <c r="O5" s="3">
        <f>VLOOKUP(B5,SWH!$A$4:$B$19,2,FALSE)</f>
        <v>0.45</v>
      </c>
      <c r="P5" s="3">
        <f t="shared" si="1"/>
        <v>0</v>
      </c>
      <c r="Q5" s="3">
        <v>0</v>
      </c>
      <c r="R5" s="3">
        <v>0</v>
      </c>
      <c r="S5" s="3">
        <v>0</v>
      </c>
      <c r="T5" s="3">
        <v>75.38</v>
      </c>
      <c r="U5" s="3">
        <v>235.58</v>
      </c>
      <c r="V5" s="3">
        <v>66.89</v>
      </c>
      <c r="W5" s="3">
        <f t="shared" si="2"/>
        <v>1058.78</v>
      </c>
      <c r="X5" s="3">
        <f t="shared" si="3"/>
        <v>29.9</v>
      </c>
      <c r="Y5" s="3">
        <v>1880.48</v>
      </c>
      <c r="Z5" s="3">
        <v>735.26</v>
      </c>
      <c r="AA5" s="3">
        <f t="shared" si="0"/>
        <v>2615.7399999999998</v>
      </c>
    </row>
    <row r="6" spans="1:27" x14ac:dyDescent="0.25">
      <c r="A6" s="93">
        <v>2006</v>
      </c>
      <c r="B6" s="93" t="s">
        <v>64</v>
      </c>
      <c r="C6" s="121" t="s">
        <v>19</v>
      </c>
      <c r="D6" s="3">
        <f>VLOOKUP(B6,SWH!$A$4:$C$19,3,FALSE)</f>
        <v>511.15</v>
      </c>
      <c r="E6" s="3">
        <v>0</v>
      </c>
      <c r="F6" s="3">
        <v>66.7</v>
      </c>
      <c r="G6" s="3">
        <v>559.25</v>
      </c>
      <c r="H6" s="3">
        <v>160.16999999999999</v>
      </c>
      <c r="I6" s="3">
        <v>58.07</v>
      </c>
      <c r="J6" s="3">
        <v>460.72</v>
      </c>
      <c r="K6" s="3">
        <v>469.79</v>
      </c>
      <c r="L6" s="3">
        <v>0</v>
      </c>
      <c r="M6" s="3">
        <v>322.86</v>
      </c>
      <c r="N6" s="3">
        <v>0.45</v>
      </c>
      <c r="O6" s="3">
        <f>VLOOKUP(B6,SWH!$A$4:$B$19,2,FALSE)</f>
        <v>0.45</v>
      </c>
      <c r="P6" s="3">
        <f t="shared" si="1"/>
        <v>0</v>
      </c>
      <c r="Q6" s="3">
        <v>0</v>
      </c>
      <c r="R6" s="3">
        <v>0</v>
      </c>
      <c r="S6" s="3">
        <v>0</v>
      </c>
      <c r="T6" s="3">
        <v>75.38</v>
      </c>
      <c r="U6" s="3">
        <v>257.3</v>
      </c>
      <c r="V6" s="3">
        <v>66.930000000000007</v>
      </c>
      <c r="W6" s="3">
        <f t="shared" si="2"/>
        <v>882.11</v>
      </c>
      <c r="X6" s="3">
        <f t="shared" si="3"/>
        <v>66.7</v>
      </c>
      <c r="Y6" s="3">
        <v>1703.83</v>
      </c>
      <c r="Z6" s="3">
        <v>793.79</v>
      </c>
      <c r="AA6" s="3">
        <f t="shared" si="0"/>
        <v>2497.62</v>
      </c>
    </row>
    <row r="7" spans="1:27" x14ac:dyDescent="0.25">
      <c r="A7" s="93">
        <v>2006</v>
      </c>
      <c r="B7" s="93" t="s">
        <v>64</v>
      </c>
      <c r="C7" s="121" t="s">
        <v>20</v>
      </c>
      <c r="D7" s="3">
        <f>VLOOKUP(B7,SWH!$A$4:$C$19,3,FALSE)</f>
        <v>511.15</v>
      </c>
      <c r="E7" s="3">
        <v>0</v>
      </c>
      <c r="F7" s="3">
        <v>59.17</v>
      </c>
      <c r="G7" s="3">
        <v>380.13</v>
      </c>
      <c r="H7" s="3">
        <v>160.16999999999999</v>
      </c>
      <c r="I7" s="3">
        <v>58.12</v>
      </c>
      <c r="J7" s="3">
        <v>460.72</v>
      </c>
      <c r="K7" s="3">
        <v>469.79</v>
      </c>
      <c r="L7" s="3">
        <v>0</v>
      </c>
      <c r="M7" s="3">
        <v>370.22</v>
      </c>
      <c r="N7" s="3">
        <v>0.45</v>
      </c>
      <c r="O7" s="3">
        <f>VLOOKUP(B7,SWH!$A$4:$B$19,2,FALSE)</f>
        <v>0.45</v>
      </c>
      <c r="P7" s="3">
        <f t="shared" si="1"/>
        <v>0</v>
      </c>
      <c r="Q7" s="3">
        <v>0</v>
      </c>
      <c r="R7" s="3">
        <v>0</v>
      </c>
      <c r="S7" s="3">
        <v>0</v>
      </c>
      <c r="T7" s="3">
        <v>75.39</v>
      </c>
      <c r="U7" s="3">
        <v>258.69</v>
      </c>
      <c r="V7" s="3">
        <v>66.25</v>
      </c>
      <c r="W7" s="3">
        <f t="shared" si="2"/>
        <v>750.35</v>
      </c>
      <c r="X7" s="3">
        <f t="shared" si="3"/>
        <v>59.17</v>
      </c>
      <c r="Y7" s="3">
        <v>1571.44</v>
      </c>
      <c r="Z7" s="3">
        <v>787.64</v>
      </c>
      <c r="AA7" s="3">
        <f t="shared" si="0"/>
        <v>2359.08</v>
      </c>
    </row>
    <row r="8" spans="1:27" x14ac:dyDescent="0.25">
      <c r="A8" s="93">
        <v>2006</v>
      </c>
      <c r="B8" s="93" t="s">
        <v>64</v>
      </c>
      <c r="C8" s="121" t="s">
        <v>3</v>
      </c>
      <c r="D8" s="3">
        <f>VLOOKUP(B8,SWH!$A$4:$C$19,3,FALSE)</f>
        <v>511.15</v>
      </c>
      <c r="E8" s="3">
        <v>0</v>
      </c>
      <c r="F8" s="3">
        <v>287.18</v>
      </c>
      <c r="G8" s="3">
        <v>360.83</v>
      </c>
      <c r="H8" s="3">
        <v>160.16999999999999</v>
      </c>
      <c r="I8" s="3">
        <v>58.1</v>
      </c>
      <c r="J8" s="3">
        <v>460.72</v>
      </c>
      <c r="K8" s="3">
        <v>469.79</v>
      </c>
      <c r="L8" s="3">
        <v>0</v>
      </c>
      <c r="M8" s="3">
        <v>322.95999999999998</v>
      </c>
      <c r="N8" s="3">
        <v>0.45</v>
      </c>
      <c r="O8" s="3">
        <f>VLOOKUP(B8,SWH!$A$4:$B$19,2,FALSE)</f>
        <v>0.45</v>
      </c>
      <c r="P8" s="3">
        <f t="shared" si="1"/>
        <v>0</v>
      </c>
      <c r="Q8" s="3">
        <v>0</v>
      </c>
      <c r="R8" s="3">
        <v>0</v>
      </c>
      <c r="S8" s="3">
        <v>0</v>
      </c>
      <c r="T8" s="3">
        <v>75.39</v>
      </c>
      <c r="U8" s="3">
        <v>295.36</v>
      </c>
      <c r="V8" s="3">
        <v>66.680000000000007</v>
      </c>
      <c r="W8" s="3">
        <f t="shared" si="2"/>
        <v>683.79</v>
      </c>
      <c r="X8" s="3">
        <f t="shared" si="3"/>
        <v>287.18</v>
      </c>
      <c r="Y8" s="3">
        <v>1505.3</v>
      </c>
      <c r="Z8" s="3">
        <v>1052.33</v>
      </c>
      <c r="AA8" s="3">
        <f t="shared" si="0"/>
        <v>2557.63</v>
      </c>
    </row>
    <row r="9" spans="1:27" x14ac:dyDescent="0.25">
      <c r="A9" s="93">
        <v>2006</v>
      </c>
      <c r="B9" s="93" t="s">
        <v>64</v>
      </c>
      <c r="C9" s="121" t="s">
        <v>7</v>
      </c>
      <c r="D9" s="3">
        <f>VLOOKUP(B9,SWH!$A$4:$C$19,3,FALSE)</f>
        <v>511.15</v>
      </c>
      <c r="E9" s="3">
        <v>0</v>
      </c>
      <c r="F9" s="3">
        <v>152.32</v>
      </c>
      <c r="G9" s="3">
        <v>274.60000000000002</v>
      </c>
      <c r="H9" s="3">
        <v>160.16999999999999</v>
      </c>
      <c r="I9" s="3">
        <v>58.1</v>
      </c>
      <c r="J9" s="3">
        <v>460.72</v>
      </c>
      <c r="K9" s="3">
        <v>469.79</v>
      </c>
      <c r="L9" s="3">
        <v>0</v>
      </c>
      <c r="M9" s="3">
        <v>367.2</v>
      </c>
      <c r="N9" s="3">
        <v>0.45</v>
      </c>
      <c r="O9" s="3">
        <f>VLOOKUP(B9,SWH!$A$4:$B$19,2,FALSE)</f>
        <v>0.45</v>
      </c>
      <c r="P9" s="3">
        <f t="shared" si="1"/>
        <v>0</v>
      </c>
      <c r="Q9" s="3">
        <v>0</v>
      </c>
      <c r="R9" s="3">
        <v>0</v>
      </c>
      <c r="S9" s="3">
        <v>0</v>
      </c>
      <c r="T9" s="3">
        <v>75.39</v>
      </c>
      <c r="U9" s="3">
        <v>285.64</v>
      </c>
      <c r="V9" s="3">
        <v>66.209999999999994</v>
      </c>
      <c r="W9" s="3">
        <f t="shared" si="2"/>
        <v>641.79999999999995</v>
      </c>
      <c r="X9" s="3">
        <f t="shared" si="3"/>
        <v>152.32</v>
      </c>
      <c r="Y9" s="3">
        <v>1462.82</v>
      </c>
      <c r="Z9" s="3">
        <v>907.75</v>
      </c>
      <c r="AA9" s="3">
        <f t="shared" si="0"/>
        <v>2370.5699999999997</v>
      </c>
    </row>
    <row r="10" spans="1:27" x14ac:dyDescent="0.25">
      <c r="A10" s="93">
        <v>2006</v>
      </c>
      <c r="B10" s="93" t="s">
        <v>64</v>
      </c>
      <c r="C10" s="121" t="s">
        <v>17</v>
      </c>
      <c r="D10" s="3">
        <f>VLOOKUP(B10,SWH!$A$4:$C$19,3,FALSE)</f>
        <v>511.15</v>
      </c>
      <c r="E10" s="3">
        <v>0</v>
      </c>
      <c r="F10" s="3">
        <v>85.96</v>
      </c>
      <c r="G10" s="3">
        <v>104.49</v>
      </c>
      <c r="H10" s="3">
        <v>160.16999999999999</v>
      </c>
      <c r="I10" s="3">
        <v>58.09</v>
      </c>
      <c r="J10" s="3">
        <v>460.72</v>
      </c>
      <c r="K10" s="3">
        <v>469.79</v>
      </c>
      <c r="L10" s="3">
        <v>0</v>
      </c>
      <c r="M10" s="3">
        <v>310.41000000000003</v>
      </c>
      <c r="N10" s="3">
        <v>0.45</v>
      </c>
      <c r="O10" s="3">
        <f>VLOOKUP(B10,SWH!$A$4:$B$19,2,FALSE)</f>
        <v>0.45</v>
      </c>
      <c r="P10" s="3">
        <f t="shared" si="1"/>
        <v>0</v>
      </c>
      <c r="Q10" s="3">
        <v>0</v>
      </c>
      <c r="R10" s="3">
        <v>0</v>
      </c>
      <c r="S10" s="3">
        <v>0</v>
      </c>
      <c r="T10" s="3">
        <v>75.39</v>
      </c>
      <c r="U10" s="3">
        <v>299.74</v>
      </c>
      <c r="V10" s="3">
        <v>66.73</v>
      </c>
      <c r="W10" s="3">
        <f t="shared" si="2"/>
        <v>414.90000000000003</v>
      </c>
      <c r="X10" s="3">
        <f t="shared" si="3"/>
        <v>85.96</v>
      </c>
      <c r="Y10" s="3">
        <v>1236.44</v>
      </c>
      <c r="Z10" s="3">
        <v>855.49</v>
      </c>
      <c r="AA10" s="3">
        <f t="shared" si="0"/>
        <v>2091.9300000000003</v>
      </c>
    </row>
    <row r="11" spans="1:27" x14ac:dyDescent="0.25">
      <c r="A11" s="93">
        <v>2006</v>
      </c>
      <c r="B11" s="93" t="s">
        <v>64</v>
      </c>
      <c r="C11" s="121" t="s">
        <v>14</v>
      </c>
      <c r="D11" s="3">
        <f>VLOOKUP(B11,SWH!$A$4:$C$19,3,FALSE)</f>
        <v>511.15</v>
      </c>
      <c r="E11" s="3">
        <v>0</v>
      </c>
      <c r="F11" s="3">
        <v>599.79999999999995</v>
      </c>
      <c r="G11" s="3">
        <v>253.39</v>
      </c>
      <c r="H11" s="3">
        <v>160.16999999999999</v>
      </c>
      <c r="I11" s="3">
        <v>58.02</v>
      </c>
      <c r="J11" s="3">
        <v>460.72</v>
      </c>
      <c r="K11" s="3">
        <v>469.79</v>
      </c>
      <c r="L11" s="3">
        <v>0</v>
      </c>
      <c r="M11" s="3">
        <v>309.44</v>
      </c>
      <c r="N11" s="3">
        <v>0.45</v>
      </c>
      <c r="O11" s="3">
        <f>VLOOKUP(B11,SWH!$A$4:$B$19,2,FALSE)</f>
        <v>0.45</v>
      </c>
      <c r="P11" s="3">
        <f t="shared" si="1"/>
        <v>0</v>
      </c>
      <c r="Q11" s="3">
        <v>0</v>
      </c>
      <c r="R11" s="3">
        <v>0</v>
      </c>
      <c r="S11" s="3">
        <v>0</v>
      </c>
      <c r="T11" s="3">
        <v>75.39</v>
      </c>
      <c r="U11" s="3">
        <v>325.35000000000002</v>
      </c>
      <c r="V11" s="3">
        <v>66.59</v>
      </c>
      <c r="W11" s="3">
        <f t="shared" si="2"/>
        <v>562.82999999999993</v>
      </c>
      <c r="X11" s="3">
        <f t="shared" si="3"/>
        <v>599.79999999999995</v>
      </c>
      <c r="Y11" s="3">
        <v>1384.16</v>
      </c>
      <c r="Z11" s="3">
        <v>1394.94</v>
      </c>
      <c r="AA11" s="3">
        <f t="shared" si="0"/>
        <v>2779.1000000000004</v>
      </c>
    </row>
    <row r="12" spans="1:27" x14ac:dyDescent="0.25">
      <c r="A12" s="93">
        <v>2006</v>
      </c>
      <c r="B12" s="93" t="s">
        <v>64</v>
      </c>
      <c r="C12" s="121" t="s">
        <v>2</v>
      </c>
      <c r="D12" s="3">
        <f>VLOOKUP(B12,SWH!$A$4:$C$19,3,FALSE)</f>
        <v>511.15</v>
      </c>
      <c r="E12" s="3">
        <v>0</v>
      </c>
      <c r="F12" s="3">
        <v>305.76</v>
      </c>
      <c r="G12" s="3">
        <v>163.92</v>
      </c>
      <c r="H12" s="3">
        <v>160.16999999999999</v>
      </c>
      <c r="I12" s="3">
        <v>58.06</v>
      </c>
      <c r="J12" s="3">
        <v>460.72</v>
      </c>
      <c r="K12" s="3">
        <v>469.79</v>
      </c>
      <c r="L12" s="3">
        <v>0</v>
      </c>
      <c r="M12" s="3">
        <v>366.89</v>
      </c>
      <c r="N12" s="3">
        <v>0.45</v>
      </c>
      <c r="O12" s="3">
        <f>VLOOKUP(B12,SWH!$A$4:$B$19,2,FALSE)</f>
        <v>0.45</v>
      </c>
      <c r="P12" s="3">
        <f t="shared" si="1"/>
        <v>0</v>
      </c>
      <c r="Q12" s="3">
        <v>0</v>
      </c>
      <c r="R12" s="3">
        <v>0</v>
      </c>
      <c r="S12" s="3">
        <v>0</v>
      </c>
      <c r="T12" s="3">
        <v>75.39</v>
      </c>
      <c r="U12" s="3">
        <v>316.89</v>
      </c>
      <c r="V12" s="3">
        <v>66.06</v>
      </c>
      <c r="W12" s="3">
        <f t="shared" si="2"/>
        <v>530.80999999999995</v>
      </c>
      <c r="X12" s="3">
        <f t="shared" si="3"/>
        <v>305.76</v>
      </c>
      <c r="Y12" s="3">
        <v>1351.65</v>
      </c>
      <c r="Z12" s="3">
        <v>1092.44</v>
      </c>
      <c r="AA12" s="3">
        <f t="shared" si="0"/>
        <v>2444.09</v>
      </c>
    </row>
    <row r="13" spans="1:27" x14ac:dyDescent="0.25">
      <c r="A13" s="93">
        <v>2006</v>
      </c>
      <c r="B13" s="93" t="s">
        <v>64</v>
      </c>
      <c r="C13" s="121" t="s">
        <v>18</v>
      </c>
      <c r="D13" s="3">
        <f>VLOOKUP(B13,SWH!$A$4:$C$19,3,FALSE)</f>
        <v>511.15</v>
      </c>
      <c r="E13" s="3">
        <v>0</v>
      </c>
      <c r="F13" s="3">
        <v>480.34</v>
      </c>
      <c r="G13" s="3">
        <v>45.3</v>
      </c>
      <c r="H13" s="3">
        <v>160.16999999999999</v>
      </c>
      <c r="I13" s="3">
        <v>57.95</v>
      </c>
      <c r="J13" s="3">
        <v>460.72</v>
      </c>
      <c r="K13" s="3">
        <v>469.79</v>
      </c>
      <c r="L13" s="3">
        <v>0</v>
      </c>
      <c r="M13" s="3">
        <v>302.26</v>
      </c>
      <c r="N13" s="3">
        <v>0.45</v>
      </c>
      <c r="O13" s="3">
        <f>VLOOKUP(B13,SWH!$A$4:$B$19,2,FALSE)</f>
        <v>0.45</v>
      </c>
      <c r="P13" s="3">
        <f t="shared" si="1"/>
        <v>0</v>
      </c>
      <c r="Q13" s="3">
        <v>0</v>
      </c>
      <c r="R13" s="3">
        <v>0</v>
      </c>
      <c r="S13" s="3">
        <v>0</v>
      </c>
      <c r="T13" s="3">
        <v>75.39</v>
      </c>
      <c r="U13" s="3">
        <v>334.41</v>
      </c>
      <c r="V13" s="3">
        <v>66.47</v>
      </c>
      <c r="W13" s="3">
        <f t="shared" si="2"/>
        <v>347.56</v>
      </c>
      <c r="X13" s="3">
        <f t="shared" si="3"/>
        <v>480.34</v>
      </c>
      <c r="Y13" s="3">
        <v>1168.7</v>
      </c>
      <c r="Z13" s="3">
        <v>1284.53</v>
      </c>
      <c r="AA13" s="3">
        <f t="shared" si="0"/>
        <v>2453.23</v>
      </c>
    </row>
    <row r="14" spans="1:27" x14ac:dyDescent="0.25">
      <c r="A14" s="93">
        <v>2006</v>
      </c>
      <c r="B14" s="93" t="s">
        <v>64</v>
      </c>
      <c r="C14" s="121" t="s">
        <v>4</v>
      </c>
      <c r="D14" s="3">
        <f>VLOOKUP(B14,SWH!$A$4:$C$19,3,FALSE)</f>
        <v>511.15</v>
      </c>
      <c r="E14" s="3">
        <v>0</v>
      </c>
      <c r="F14" s="3">
        <v>855.82</v>
      </c>
      <c r="G14" s="3">
        <v>183.45</v>
      </c>
      <c r="H14" s="3">
        <v>160.16999999999999</v>
      </c>
      <c r="I14" s="3">
        <v>58.03</v>
      </c>
      <c r="J14" s="3">
        <v>460.72</v>
      </c>
      <c r="K14" s="3">
        <v>469.79</v>
      </c>
      <c r="L14" s="3">
        <v>0</v>
      </c>
      <c r="M14" s="3">
        <v>302.48</v>
      </c>
      <c r="N14" s="3">
        <v>0.45</v>
      </c>
      <c r="O14" s="3">
        <f>VLOOKUP(B14,SWH!$A$4:$B$19,2,FALSE)</f>
        <v>0.45</v>
      </c>
      <c r="P14" s="3">
        <f t="shared" si="1"/>
        <v>0</v>
      </c>
      <c r="Q14" s="3">
        <v>0</v>
      </c>
      <c r="R14" s="3">
        <v>0</v>
      </c>
      <c r="S14" s="3">
        <v>0</v>
      </c>
      <c r="T14" s="3">
        <v>75.39</v>
      </c>
      <c r="U14" s="3">
        <v>350.74</v>
      </c>
      <c r="V14" s="3">
        <v>66.5</v>
      </c>
      <c r="W14" s="3">
        <f t="shared" si="2"/>
        <v>485.93</v>
      </c>
      <c r="X14" s="3">
        <f t="shared" si="3"/>
        <v>855.82</v>
      </c>
      <c r="Y14" s="3">
        <v>1307.18</v>
      </c>
      <c r="Z14" s="3">
        <v>1676.35</v>
      </c>
      <c r="AA14" s="3">
        <f t="shared" si="0"/>
        <v>2983.5299999999997</v>
      </c>
    </row>
    <row r="15" spans="1:27" x14ac:dyDescent="0.25">
      <c r="A15" s="93">
        <v>2006</v>
      </c>
      <c r="B15" s="93" t="s">
        <v>64</v>
      </c>
      <c r="C15" s="121" t="s">
        <v>5</v>
      </c>
      <c r="D15" s="3">
        <f>VLOOKUP(B15,SWH!$A$4:$C$19,3,FALSE)</f>
        <v>511.15</v>
      </c>
      <c r="E15" s="3">
        <v>0</v>
      </c>
      <c r="F15" s="3">
        <v>546.14</v>
      </c>
      <c r="G15" s="3">
        <v>113.35</v>
      </c>
      <c r="H15" s="3">
        <v>160.16999999999999</v>
      </c>
      <c r="I15" s="3">
        <v>58.04</v>
      </c>
      <c r="J15" s="3">
        <v>460.72</v>
      </c>
      <c r="K15" s="3">
        <v>469.79</v>
      </c>
      <c r="L15" s="3">
        <v>0</v>
      </c>
      <c r="M15" s="3">
        <v>358.91</v>
      </c>
      <c r="N15" s="3">
        <v>0.45</v>
      </c>
      <c r="O15" s="3">
        <f>VLOOKUP(B15,SWH!$A$4:$B$19,2,FALSE)</f>
        <v>0.45</v>
      </c>
      <c r="P15" s="3">
        <f t="shared" si="1"/>
        <v>0</v>
      </c>
      <c r="Q15" s="3">
        <v>0</v>
      </c>
      <c r="R15" s="3">
        <v>0</v>
      </c>
      <c r="S15" s="3">
        <v>0</v>
      </c>
      <c r="T15" s="3">
        <v>75.39</v>
      </c>
      <c r="U15" s="3">
        <v>343.61</v>
      </c>
      <c r="V15" s="3">
        <v>66.06</v>
      </c>
      <c r="W15" s="3">
        <f t="shared" si="2"/>
        <v>472.26</v>
      </c>
      <c r="X15" s="3">
        <f t="shared" si="3"/>
        <v>546.14</v>
      </c>
      <c r="Y15" s="3">
        <v>1293.08</v>
      </c>
      <c r="Z15" s="3">
        <v>1359.54</v>
      </c>
      <c r="AA15" s="3">
        <f t="shared" si="0"/>
        <v>2652.62</v>
      </c>
    </row>
    <row r="16" spans="1:27" x14ac:dyDescent="0.25">
      <c r="A16" s="93">
        <v>2006</v>
      </c>
      <c r="B16" s="93" t="s">
        <v>64</v>
      </c>
      <c r="C16" s="121" t="s">
        <v>15</v>
      </c>
      <c r="D16" s="3">
        <f>VLOOKUP(B16,SWH!$A$4:$C$19,3,FALSE)</f>
        <v>511.15</v>
      </c>
      <c r="E16" s="3">
        <v>0</v>
      </c>
      <c r="F16" s="3">
        <v>614.5</v>
      </c>
      <c r="G16" s="3">
        <v>16.13</v>
      </c>
      <c r="H16" s="3">
        <v>160.16999999999999</v>
      </c>
      <c r="I16" s="3">
        <v>57.95</v>
      </c>
      <c r="J16" s="3">
        <v>460.72</v>
      </c>
      <c r="K16" s="3">
        <v>469.79</v>
      </c>
      <c r="L16" s="3">
        <v>0</v>
      </c>
      <c r="M16" s="3">
        <v>288.66000000000003</v>
      </c>
      <c r="N16" s="3">
        <v>0.45</v>
      </c>
      <c r="O16" s="3">
        <f>VLOOKUP(B16,SWH!$A$4:$B$19,2,FALSE)</f>
        <v>0.45</v>
      </c>
      <c r="P16" s="3">
        <f t="shared" si="1"/>
        <v>0</v>
      </c>
      <c r="Q16" s="3">
        <v>0</v>
      </c>
      <c r="R16" s="3">
        <v>0</v>
      </c>
      <c r="S16" s="3">
        <v>0</v>
      </c>
      <c r="T16" s="3">
        <v>75.39</v>
      </c>
      <c r="U16" s="3">
        <v>348.81</v>
      </c>
      <c r="V16" s="3">
        <v>66.52</v>
      </c>
      <c r="W16" s="3">
        <f t="shared" si="2"/>
        <v>304.79000000000002</v>
      </c>
      <c r="X16" s="3">
        <f t="shared" si="3"/>
        <v>614.5</v>
      </c>
      <c r="Y16" s="3">
        <v>1125.98</v>
      </c>
      <c r="Z16" s="3">
        <v>1433.09</v>
      </c>
      <c r="AA16" s="3">
        <f t="shared" si="0"/>
        <v>2559.0699999999997</v>
      </c>
    </row>
    <row r="17" spans="1:27" x14ac:dyDescent="0.25">
      <c r="A17" s="93">
        <v>2006</v>
      </c>
      <c r="B17" s="93" t="s">
        <v>64</v>
      </c>
      <c r="C17" s="121" t="s">
        <v>16</v>
      </c>
      <c r="D17" s="3">
        <f>VLOOKUP(B17,SWH!$A$4:$C$19,3,FALSE)</f>
        <v>511.15</v>
      </c>
      <c r="E17" s="3">
        <v>0</v>
      </c>
      <c r="F17" s="3">
        <v>1141.25</v>
      </c>
      <c r="G17" s="3">
        <v>185.08</v>
      </c>
      <c r="H17" s="3">
        <v>160.16999999999999</v>
      </c>
      <c r="I17" s="3">
        <v>58.01</v>
      </c>
      <c r="J17" s="3">
        <v>460.72</v>
      </c>
      <c r="K17" s="3">
        <v>469.79</v>
      </c>
      <c r="L17" s="3">
        <v>0</v>
      </c>
      <c r="M17" s="3">
        <v>309.89999999999998</v>
      </c>
      <c r="N17" s="3">
        <v>0.45</v>
      </c>
      <c r="O17" s="3">
        <f>VLOOKUP(B17,SWH!$A$4:$B$19,2,FALSE)</f>
        <v>0.45</v>
      </c>
      <c r="P17" s="3">
        <f t="shared" si="1"/>
        <v>0</v>
      </c>
      <c r="Q17" s="3">
        <v>0</v>
      </c>
      <c r="R17" s="3">
        <v>0</v>
      </c>
      <c r="S17" s="3">
        <v>0</v>
      </c>
      <c r="T17" s="3">
        <v>75.39</v>
      </c>
      <c r="U17" s="3">
        <v>369.59</v>
      </c>
      <c r="V17" s="3">
        <v>66.349999999999994</v>
      </c>
      <c r="W17" s="3">
        <f t="shared" si="2"/>
        <v>494.98</v>
      </c>
      <c r="X17" s="3">
        <f t="shared" si="3"/>
        <v>1141.25</v>
      </c>
      <c r="Y17" s="3">
        <v>1316.06</v>
      </c>
      <c r="Z17" s="3">
        <v>1980.63</v>
      </c>
      <c r="AA17" s="3">
        <f t="shared" si="0"/>
        <v>3296.69</v>
      </c>
    </row>
    <row r="18" spans="1:27" x14ac:dyDescent="0.25">
      <c r="A18" s="93">
        <v>2006</v>
      </c>
      <c r="B18" s="93" t="s">
        <v>64</v>
      </c>
      <c r="C18" s="121" t="s">
        <v>9</v>
      </c>
      <c r="D18" s="3">
        <f>VLOOKUP(B18,SWH!$A$4:$C$19,3,FALSE)</f>
        <v>511.15</v>
      </c>
      <c r="E18" s="3">
        <v>0</v>
      </c>
      <c r="F18" s="3">
        <v>858.27</v>
      </c>
      <c r="G18" s="3">
        <v>70.849999999999994</v>
      </c>
      <c r="H18" s="3">
        <v>160.16999999999999</v>
      </c>
      <c r="I18" s="3">
        <v>57.97</v>
      </c>
      <c r="J18" s="3">
        <v>460.72</v>
      </c>
      <c r="K18" s="3">
        <v>469.79</v>
      </c>
      <c r="L18" s="3">
        <v>0</v>
      </c>
      <c r="M18" s="3">
        <v>335.84</v>
      </c>
      <c r="N18" s="3">
        <v>0.45</v>
      </c>
      <c r="O18" s="3">
        <f>VLOOKUP(B18,SWH!$A$4:$B$19,2,FALSE)</f>
        <v>0.45</v>
      </c>
      <c r="P18" s="3">
        <f t="shared" si="1"/>
        <v>0</v>
      </c>
      <c r="Q18" s="3">
        <v>0</v>
      </c>
      <c r="R18" s="3">
        <v>0</v>
      </c>
      <c r="S18" s="3">
        <v>0</v>
      </c>
      <c r="T18" s="3">
        <v>75.39</v>
      </c>
      <c r="U18" s="3">
        <v>364.78</v>
      </c>
      <c r="V18" s="3">
        <v>65.97</v>
      </c>
      <c r="W18" s="3">
        <f t="shared" si="2"/>
        <v>406.68999999999994</v>
      </c>
      <c r="X18" s="3">
        <f t="shared" si="3"/>
        <v>858.27</v>
      </c>
      <c r="Y18" s="3">
        <v>1227.3399999999999</v>
      </c>
      <c r="Z18" s="3">
        <v>1692.84</v>
      </c>
      <c r="AA18" s="3">
        <f t="shared" si="0"/>
        <v>2920.18</v>
      </c>
    </row>
    <row r="19" spans="1:27" x14ac:dyDescent="0.25">
      <c r="A19" s="93">
        <v>2006</v>
      </c>
      <c r="B19" s="93" t="s">
        <v>64</v>
      </c>
      <c r="C19" s="121" t="s">
        <v>12</v>
      </c>
      <c r="D19" s="3">
        <f>VLOOKUP(B19,SWH!$A$4:$C$19,3,FALSE)</f>
        <v>511.15</v>
      </c>
      <c r="E19" s="3">
        <v>0</v>
      </c>
      <c r="F19" s="3">
        <v>1412.74</v>
      </c>
      <c r="G19" s="3">
        <v>154.31</v>
      </c>
      <c r="H19" s="3">
        <v>160.16999999999999</v>
      </c>
      <c r="I19" s="3">
        <v>57.93</v>
      </c>
      <c r="J19" s="3">
        <v>460.72</v>
      </c>
      <c r="K19" s="3">
        <v>469.79</v>
      </c>
      <c r="L19" s="3">
        <v>0</v>
      </c>
      <c r="M19" s="3">
        <v>305.27</v>
      </c>
      <c r="N19" s="3">
        <v>0.45</v>
      </c>
      <c r="O19" s="3">
        <f>VLOOKUP(B19,SWH!$A$4:$B$19,2,FALSE)</f>
        <v>0.45</v>
      </c>
      <c r="P19" s="3">
        <f t="shared" si="1"/>
        <v>0</v>
      </c>
      <c r="Q19" s="3">
        <v>0</v>
      </c>
      <c r="R19" s="3">
        <v>0</v>
      </c>
      <c r="S19" s="3">
        <v>0</v>
      </c>
      <c r="T19" s="3">
        <v>75.39</v>
      </c>
      <c r="U19" s="3">
        <v>391.94</v>
      </c>
      <c r="V19" s="3">
        <v>66.37</v>
      </c>
      <c r="W19" s="3">
        <f t="shared" si="2"/>
        <v>459.58</v>
      </c>
      <c r="X19" s="3">
        <f t="shared" si="3"/>
        <v>1412.74</v>
      </c>
      <c r="Y19" s="3">
        <v>1280.5999999999999</v>
      </c>
      <c r="Z19" s="3">
        <v>2274.4699999999998</v>
      </c>
      <c r="AA19" s="3">
        <f t="shared" si="0"/>
        <v>3555.0699999999997</v>
      </c>
    </row>
    <row r="20" spans="1:27" x14ac:dyDescent="0.25">
      <c r="A20" s="93">
        <v>2006</v>
      </c>
      <c r="B20" s="93" t="s">
        <v>64</v>
      </c>
      <c r="C20" s="121" t="s">
        <v>8</v>
      </c>
      <c r="D20" s="3">
        <f>VLOOKUP(B20,SWH!$A$4:$C$19,3,FALSE)</f>
        <v>511.15</v>
      </c>
      <c r="E20" s="3">
        <v>0</v>
      </c>
      <c r="F20" s="3">
        <v>1960.98</v>
      </c>
      <c r="G20" s="3">
        <v>100.65</v>
      </c>
      <c r="H20" s="3">
        <v>160.16999999999999</v>
      </c>
      <c r="I20" s="3">
        <v>57.61</v>
      </c>
      <c r="J20" s="3">
        <v>460.72</v>
      </c>
      <c r="K20" s="3">
        <v>469.79</v>
      </c>
      <c r="L20" s="3">
        <v>0</v>
      </c>
      <c r="M20" s="3">
        <v>297.58</v>
      </c>
      <c r="N20" s="3">
        <v>0.45</v>
      </c>
      <c r="O20" s="3">
        <f>VLOOKUP(B20,SWH!$A$4:$B$19,2,FALSE)</f>
        <v>0.45</v>
      </c>
      <c r="P20" s="3">
        <f t="shared" si="1"/>
        <v>0</v>
      </c>
      <c r="Q20" s="3">
        <v>0</v>
      </c>
      <c r="R20" s="3">
        <v>0</v>
      </c>
      <c r="S20" s="3">
        <v>0</v>
      </c>
      <c r="T20" s="3">
        <v>75.39</v>
      </c>
      <c r="U20" s="3">
        <v>422.05</v>
      </c>
      <c r="V20" s="3">
        <v>66.3</v>
      </c>
      <c r="W20" s="3">
        <f t="shared" si="2"/>
        <v>398.23</v>
      </c>
      <c r="X20" s="3">
        <f t="shared" si="3"/>
        <v>1960.98</v>
      </c>
      <c r="Y20" s="3">
        <v>1218.8699999999999</v>
      </c>
      <c r="Z20" s="3">
        <v>2852.81</v>
      </c>
      <c r="AA20" s="3">
        <f t="shared" si="0"/>
        <v>4071.68</v>
      </c>
    </row>
    <row r="21" spans="1:27" x14ac:dyDescent="0.25">
      <c r="A21" s="93">
        <v>2009</v>
      </c>
      <c r="B21" s="93" t="s">
        <v>64</v>
      </c>
      <c r="C21" s="121" t="s">
        <v>10</v>
      </c>
      <c r="D21" s="3">
        <f>VLOOKUP(B21,SWH!$A$4:$C$19,3,FALSE)</f>
        <v>511.15</v>
      </c>
      <c r="E21" s="3">
        <v>0</v>
      </c>
      <c r="F21" s="3">
        <v>0</v>
      </c>
      <c r="G21" s="3">
        <v>871.87</v>
      </c>
      <c r="H21" s="3">
        <v>160.16999999999999</v>
      </c>
      <c r="I21" s="3">
        <v>38.57</v>
      </c>
      <c r="J21" s="3">
        <v>460.72</v>
      </c>
      <c r="K21" s="3">
        <v>469.79</v>
      </c>
      <c r="L21" s="3">
        <v>0</v>
      </c>
      <c r="M21" s="3">
        <v>332.91</v>
      </c>
      <c r="N21" s="3">
        <v>0.45</v>
      </c>
      <c r="O21" s="3">
        <f>VLOOKUP(B21,SWH!$A$4:$B$19,2,FALSE)</f>
        <v>0.45</v>
      </c>
      <c r="P21" s="3">
        <f t="shared" si="1"/>
        <v>0</v>
      </c>
      <c r="Q21" s="3">
        <v>0</v>
      </c>
      <c r="R21" s="3">
        <v>0</v>
      </c>
      <c r="S21" s="3">
        <v>0</v>
      </c>
      <c r="T21" s="3">
        <v>75.33</v>
      </c>
      <c r="U21" s="3">
        <v>215.05</v>
      </c>
      <c r="V21" s="3">
        <v>69.040000000000006</v>
      </c>
      <c r="W21" s="3">
        <f t="shared" si="2"/>
        <v>1204.78</v>
      </c>
      <c r="X21" s="3">
        <f t="shared" si="3"/>
        <v>0</v>
      </c>
      <c r="Y21" s="3">
        <v>2009.06</v>
      </c>
      <c r="Z21" s="3">
        <v>684.84</v>
      </c>
      <c r="AA21" s="3">
        <f t="shared" si="0"/>
        <v>2693.9</v>
      </c>
    </row>
    <row r="22" spans="1:27" x14ac:dyDescent="0.25">
      <c r="A22" s="93">
        <v>2009</v>
      </c>
      <c r="B22" s="93" t="s">
        <v>64</v>
      </c>
      <c r="C22" s="121" t="s">
        <v>6</v>
      </c>
      <c r="D22" s="3">
        <f>VLOOKUP(B22,SWH!$A$4:$C$19,3,FALSE)</f>
        <v>511.15</v>
      </c>
      <c r="E22" s="3">
        <v>0</v>
      </c>
      <c r="F22" s="3">
        <v>0</v>
      </c>
      <c r="G22" s="3">
        <v>766.54</v>
      </c>
      <c r="H22" s="3">
        <v>160.16999999999999</v>
      </c>
      <c r="I22" s="3">
        <v>38.58</v>
      </c>
      <c r="J22" s="3">
        <v>460.72</v>
      </c>
      <c r="K22" s="3">
        <v>469.79</v>
      </c>
      <c r="L22" s="3">
        <v>0</v>
      </c>
      <c r="M22" s="3">
        <v>370.71</v>
      </c>
      <c r="N22" s="3">
        <v>0.45</v>
      </c>
      <c r="O22" s="3">
        <f>VLOOKUP(B22,SWH!$A$4:$B$19,2,FALSE)</f>
        <v>0.45</v>
      </c>
      <c r="P22" s="3">
        <f t="shared" si="1"/>
        <v>0</v>
      </c>
      <c r="Q22" s="3">
        <v>0</v>
      </c>
      <c r="R22" s="3">
        <v>0</v>
      </c>
      <c r="S22" s="3">
        <v>0</v>
      </c>
      <c r="T22" s="3">
        <v>75.349999999999994</v>
      </c>
      <c r="U22" s="3">
        <v>214.15</v>
      </c>
      <c r="V22" s="3">
        <v>68.22</v>
      </c>
      <c r="W22" s="3">
        <f t="shared" si="2"/>
        <v>1137.25</v>
      </c>
      <c r="X22" s="3">
        <f t="shared" si="3"/>
        <v>0</v>
      </c>
      <c r="Y22" s="3">
        <v>1940.73</v>
      </c>
      <c r="Z22" s="3">
        <v>683.93</v>
      </c>
      <c r="AA22" s="3">
        <f t="shared" si="0"/>
        <v>2624.66</v>
      </c>
    </row>
    <row r="23" spans="1:27" x14ac:dyDescent="0.25">
      <c r="A23" s="93">
        <v>2009</v>
      </c>
      <c r="B23" s="93" t="s">
        <v>64</v>
      </c>
      <c r="C23" s="121" t="s">
        <v>11</v>
      </c>
      <c r="D23" s="3">
        <f>VLOOKUP(B23,SWH!$A$4:$C$19,3,FALSE)</f>
        <v>511.15</v>
      </c>
      <c r="E23" s="3">
        <v>0</v>
      </c>
      <c r="F23" s="3">
        <v>0</v>
      </c>
      <c r="G23" s="3">
        <v>606.84</v>
      </c>
      <c r="H23" s="3">
        <v>160.16999999999999</v>
      </c>
      <c r="I23" s="3">
        <v>38.58</v>
      </c>
      <c r="J23" s="3">
        <v>460.72</v>
      </c>
      <c r="K23" s="3">
        <v>469.79</v>
      </c>
      <c r="L23" s="3">
        <v>0</v>
      </c>
      <c r="M23" s="3">
        <v>313.99</v>
      </c>
      <c r="N23" s="3">
        <v>0.45</v>
      </c>
      <c r="O23" s="3">
        <f>VLOOKUP(B23,SWH!$A$4:$B$19,2,FALSE)</f>
        <v>0.45</v>
      </c>
      <c r="P23" s="3">
        <f t="shared" si="1"/>
        <v>0</v>
      </c>
      <c r="Q23" s="3">
        <v>0</v>
      </c>
      <c r="R23" s="3">
        <v>0</v>
      </c>
      <c r="S23" s="3">
        <v>0</v>
      </c>
      <c r="T23" s="3">
        <v>75.38</v>
      </c>
      <c r="U23" s="3">
        <v>235.07</v>
      </c>
      <c r="V23" s="3">
        <v>67.3</v>
      </c>
      <c r="W23" s="3">
        <f t="shared" si="2"/>
        <v>920.83</v>
      </c>
      <c r="X23" s="3">
        <f t="shared" si="3"/>
        <v>0</v>
      </c>
      <c r="Y23" s="3">
        <v>1723.44</v>
      </c>
      <c r="Z23" s="3">
        <v>704.85</v>
      </c>
      <c r="AA23" s="3">
        <f t="shared" si="0"/>
        <v>2428.29</v>
      </c>
    </row>
    <row r="24" spans="1:27" x14ac:dyDescent="0.25">
      <c r="A24" s="93">
        <v>2009</v>
      </c>
      <c r="B24" s="93" t="s">
        <v>64</v>
      </c>
      <c r="C24" s="121" t="s">
        <v>13</v>
      </c>
      <c r="D24" s="3">
        <f>VLOOKUP(B24,SWH!$A$4:$C$19,3,FALSE)</f>
        <v>511.15</v>
      </c>
      <c r="E24" s="3">
        <v>0</v>
      </c>
      <c r="F24" s="3">
        <v>4.1100000000000003</v>
      </c>
      <c r="G24" s="3">
        <v>631.74</v>
      </c>
      <c r="H24" s="3">
        <v>160.16999999999999</v>
      </c>
      <c r="I24" s="3">
        <v>38.53</v>
      </c>
      <c r="J24" s="3">
        <v>460.72</v>
      </c>
      <c r="K24" s="3">
        <v>469.79</v>
      </c>
      <c r="L24" s="3">
        <v>0</v>
      </c>
      <c r="M24" s="3">
        <v>364.63</v>
      </c>
      <c r="N24" s="3">
        <v>0.45</v>
      </c>
      <c r="O24" s="3">
        <f>VLOOKUP(B24,SWH!$A$4:$B$19,2,FALSE)</f>
        <v>0.45</v>
      </c>
      <c r="P24" s="3">
        <f t="shared" si="1"/>
        <v>0</v>
      </c>
      <c r="Q24" s="3">
        <v>0</v>
      </c>
      <c r="R24" s="3">
        <v>0</v>
      </c>
      <c r="S24" s="3">
        <v>0</v>
      </c>
      <c r="T24" s="3">
        <v>75.38</v>
      </c>
      <c r="U24" s="3">
        <v>235.52</v>
      </c>
      <c r="V24" s="3">
        <v>67.23</v>
      </c>
      <c r="W24" s="3">
        <f t="shared" si="2"/>
        <v>996.37</v>
      </c>
      <c r="X24" s="3">
        <f t="shared" si="3"/>
        <v>4.1100000000000003</v>
      </c>
      <c r="Y24" s="3">
        <v>1798.85</v>
      </c>
      <c r="Z24" s="3">
        <v>709.41</v>
      </c>
      <c r="AA24" s="3">
        <f t="shared" si="0"/>
        <v>2508.2599999999998</v>
      </c>
    </row>
    <row r="25" spans="1:27" x14ac:dyDescent="0.25">
      <c r="A25" s="93">
        <v>2009</v>
      </c>
      <c r="B25" s="93" t="s">
        <v>64</v>
      </c>
      <c r="C25" s="121" t="s">
        <v>19</v>
      </c>
      <c r="D25" s="3">
        <f>VLOOKUP(B25,SWH!$A$4:$C$19,3,FALSE)</f>
        <v>511.15</v>
      </c>
      <c r="E25" s="3">
        <v>0</v>
      </c>
      <c r="F25" s="3">
        <v>18.579999999999998</v>
      </c>
      <c r="G25" s="3">
        <v>511.61</v>
      </c>
      <c r="H25" s="3">
        <v>160.16999999999999</v>
      </c>
      <c r="I25" s="3">
        <v>38.520000000000003</v>
      </c>
      <c r="J25" s="3">
        <v>460.72</v>
      </c>
      <c r="K25" s="3">
        <v>469.79</v>
      </c>
      <c r="L25" s="3">
        <v>0</v>
      </c>
      <c r="M25" s="3">
        <v>320.36</v>
      </c>
      <c r="N25" s="3">
        <v>0.45</v>
      </c>
      <c r="O25" s="3">
        <f>VLOOKUP(B25,SWH!$A$4:$B$19,2,FALSE)</f>
        <v>0.45</v>
      </c>
      <c r="P25" s="3">
        <f t="shared" si="1"/>
        <v>0</v>
      </c>
      <c r="Q25" s="3">
        <v>0</v>
      </c>
      <c r="R25" s="3">
        <v>0</v>
      </c>
      <c r="S25" s="3">
        <v>0</v>
      </c>
      <c r="T25" s="3">
        <v>75.400000000000006</v>
      </c>
      <c r="U25" s="3">
        <v>257.49</v>
      </c>
      <c r="V25" s="3">
        <v>66.61</v>
      </c>
      <c r="W25" s="3">
        <f t="shared" si="2"/>
        <v>831.97</v>
      </c>
      <c r="X25" s="3">
        <f t="shared" si="3"/>
        <v>18.579999999999998</v>
      </c>
      <c r="Y25" s="3">
        <v>1633.84</v>
      </c>
      <c r="Z25" s="3">
        <v>745.85</v>
      </c>
      <c r="AA25" s="3">
        <f t="shared" si="0"/>
        <v>2379.69</v>
      </c>
    </row>
    <row r="26" spans="1:27" x14ac:dyDescent="0.25">
      <c r="A26" s="93">
        <v>2009</v>
      </c>
      <c r="B26" s="93" t="s">
        <v>64</v>
      </c>
      <c r="C26" s="121" t="s">
        <v>20</v>
      </c>
      <c r="D26" s="3">
        <f>VLOOKUP(B26,SWH!$A$4:$C$19,3,FALSE)</f>
        <v>511.15</v>
      </c>
      <c r="E26" s="3">
        <v>0</v>
      </c>
      <c r="F26" s="3">
        <v>11.33</v>
      </c>
      <c r="G26" s="3">
        <v>347.48</v>
      </c>
      <c r="H26" s="3">
        <v>160.16999999999999</v>
      </c>
      <c r="I26" s="3">
        <v>38.549999999999997</v>
      </c>
      <c r="J26" s="3">
        <v>460.72</v>
      </c>
      <c r="K26" s="3">
        <v>469.79</v>
      </c>
      <c r="L26" s="3">
        <v>0</v>
      </c>
      <c r="M26" s="3">
        <v>366.88</v>
      </c>
      <c r="N26" s="3">
        <v>0.45</v>
      </c>
      <c r="O26" s="3">
        <f>VLOOKUP(B26,SWH!$A$4:$B$19,2,FALSE)</f>
        <v>0.45</v>
      </c>
      <c r="P26" s="3">
        <f t="shared" si="1"/>
        <v>0</v>
      </c>
      <c r="Q26" s="3">
        <v>0</v>
      </c>
      <c r="R26" s="3">
        <v>0</v>
      </c>
      <c r="S26" s="3">
        <v>0</v>
      </c>
      <c r="T26" s="3">
        <v>75.42</v>
      </c>
      <c r="U26" s="3">
        <v>259.06</v>
      </c>
      <c r="V26" s="3">
        <v>64.930000000000007</v>
      </c>
      <c r="W26" s="3">
        <f t="shared" si="2"/>
        <v>714.36</v>
      </c>
      <c r="X26" s="3">
        <f t="shared" si="3"/>
        <v>11.33</v>
      </c>
      <c r="Y26" s="3">
        <v>1514.59</v>
      </c>
      <c r="Z26" s="3">
        <v>740.17</v>
      </c>
      <c r="AA26" s="3">
        <f t="shared" si="0"/>
        <v>2254.7599999999998</v>
      </c>
    </row>
    <row r="27" spans="1:27" x14ac:dyDescent="0.25">
      <c r="A27" s="93">
        <v>2009</v>
      </c>
      <c r="B27" s="93" t="s">
        <v>64</v>
      </c>
      <c r="C27" s="121" t="s">
        <v>3</v>
      </c>
      <c r="D27" s="3">
        <f>VLOOKUP(B27,SWH!$A$4:$C$19,3,FALSE)</f>
        <v>511.15</v>
      </c>
      <c r="E27" s="3">
        <v>0</v>
      </c>
      <c r="F27" s="3">
        <v>146.53</v>
      </c>
      <c r="G27" s="3">
        <v>272.12</v>
      </c>
      <c r="H27" s="3">
        <v>160.16999999999999</v>
      </c>
      <c r="I27" s="3">
        <v>38.54</v>
      </c>
      <c r="J27" s="3">
        <v>460.72</v>
      </c>
      <c r="K27" s="3">
        <v>469.79</v>
      </c>
      <c r="L27" s="3">
        <v>0</v>
      </c>
      <c r="M27" s="3">
        <v>318.7</v>
      </c>
      <c r="N27" s="3">
        <v>0.45</v>
      </c>
      <c r="O27" s="3">
        <f>VLOOKUP(B27,SWH!$A$4:$B$19,2,FALSE)</f>
        <v>0.45</v>
      </c>
      <c r="P27" s="3">
        <f t="shared" si="1"/>
        <v>0</v>
      </c>
      <c r="Q27" s="3">
        <v>0</v>
      </c>
      <c r="R27" s="3">
        <v>0</v>
      </c>
      <c r="S27" s="3">
        <v>0</v>
      </c>
      <c r="T27" s="3">
        <v>75.45</v>
      </c>
      <c r="U27" s="3">
        <v>296.13</v>
      </c>
      <c r="V27" s="3">
        <v>64.36</v>
      </c>
      <c r="W27" s="3">
        <f t="shared" si="2"/>
        <v>590.81999999999994</v>
      </c>
      <c r="X27" s="3">
        <f t="shared" si="3"/>
        <v>146.53</v>
      </c>
      <c r="Y27" s="3">
        <v>1390.52</v>
      </c>
      <c r="Z27" s="3">
        <v>912.45</v>
      </c>
      <c r="AA27" s="3">
        <f t="shared" si="0"/>
        <v>2302.9700000000003</v>
      </c>
    </row>
    <row r="28" spans="1:27" x14ac:dyDescent="0.25">
      <c r="A28" s="93">
        <v>2009</v>
      </c>
      <c r="B28" s="93" t="s">
        <v>64</v>
      </c>
      <c r="C28" s="121" t="s">
        <v>7</v>
      </c>
      <c r="D28" s="3">
        <f>VLOOKUP(B28,SWH!$A$4:$C$19,3,FALSE)</f>
        <v>511.15</v>
      </c>
      <c r="E28" s="3">
        <v>0</v>
      </c>
      <c r="F28" s="3">
        <v>48.95</v>
      </c>
      <c r="G28" s="3">
        <v>256.76</v>
      </c>
      <c r="H28" s="3">
        <v>160.16999999999999</v>
      </c>
      <c r="I28" s="3">
        <v>38.54</v>
      </c>
      <c r="J28" s="3">
        <v>460.72</v>
      </c>
      <c r="K28" s="3">
        <v>469.79</v>
      </c>
      <c r="L28" s="3">
        <v>0</v>
      </c>
      <c r="M28" s="3">
        <v>361.25</v>
      </c>
      <c r="N28" s="3">
        <v>0.45</v>
      </c>
      <c r="O28" s="3">
        <f>VLOOKUP(B28,SWH!$A$4:$B$19,2,FALSE)</f>
        <v>0.45</v>
      </c>
      <c r="P28" s="3">
        <f t="shared" si="1"/>
        <v>0</v>
      </c>
      <c r="Q28" s="3">
        <v>0</v>
      </c>
      <c r="R28" s="3">
        <v>0</v>
      </c>
      <c r="S28" s="3">
        <v>0</v>
      </c>
      <c r="T28" s="3">
        <v>75.44</v>
      </c>
      <c r="U28" s="3">
        <v>286.27999999999997</v>
      </c>
      <c r="V28" s="3">
        <v>64.17</v>
      </c>
      <c r="W28" s="3">
        <f t="shared" si="2"/>
        <v>618.01</v>
      </c>
      <c r="X28" s="3">
        <f t="shared" si="3"/>
        <v>48.95</v>
      </c>
      <c r="Y28" s="3">
        <v>1417.5</v>
      </c>
      <c r="Z28" s="3">
        <v>805.01</v>
      </c>
      <c r="AA28" s="3">
        <f t="shared" si="0"/>
        <v>2222.5100000000002</v>
      </c>
    </row>
    <row r="29" spans="1:27" x14ac:dyDescent="0.25">
      <c r="A29" s="93">
        <v>2009</v>
      </c>
      <c r="B29" s="93" t="s">
        <v>64</v>
      </c>
      <c r="C29" s="121" t="s">
        <v>17</v>
      </c>
      <c r="D29" s="3">
        <f>VLOOKUP(B29,SWH!$A$4:$C$19,3,FALSE)</f>
        <v>511.15</v>
      </c>
      <c r="E29" s="3">
        <v>0</v>
      </c>
      <c r="F29" s="3">
        <v>10.56</v>
      </c>
      <c r="G29" s="3">
        <v>105.01</v>
      </c>
      <c r="H29" s="3">
        <v>160.16999999999999</v>
      </c>
      <c r="I29" s="3">
        <v>38.53</v>
      </c>
      <c r="J29" s="3">
        <v>460.72</v>
      </c>
      <c r="K29" s="3">
        <v>469.79</v>
      </c>
      <c r="L29" s="3">
        <v>0</v>
      </c>
      <c r="M29" s="3">
        <v>305.27999999999997</v>
      </c>
      <c r="N29" s="3">
        <v>0.45</v>
      </c>
      <c r="O29" s="3">
        <f>VLOOKUP(B29,SWH!$A$4:$B$19,2,FALSE)</f>
        <v>0.45</v>
      </c>
      <c r="P29" s="3">
        <f t="shared" si="1"/>
        <v>0</v>
      </c>
      <c r="Q29" s="3">
        <v>0</v>
      </c>
      <c r="R29" s="3">
        <v>0</v>
      </c>
      <c r="S29" s="3">
        <v>0</v>
      </c>
      <c r="T29" s="3">
        <v>75.44</v>
      </c>
      <c r="U29" s="3">
        <v>300.36</v>
      </c>
      <c r="V29" s="3">
        <v>64.91</v>
      </c>
      <c r="W29" s="3">
        <f t="shared" si="2"/>
        <v>410.28999999999996</v>
      </c>
      <c r="X29" s="3">
        <f t="shared" si="3"/>
        <v>10.56</v>
      </c>
      <c r="Y29" s="3">
        <v>1210.51</v>
      </c>
      <c r="Z29" s="3">
        <v>780.71</v>
      </c>
      <c r="AA29" s="3">
        <f t="shared" si="0"/>
        <v>1991.22</v>
      </c>
    </row>
    <row r="30" spans="1:27" x14ac:dyDescent="0.25">
      <c r="A30" s="93">
        <v>2009</v>
      </c>
      <c r="B30" s="93" t="s">
        <v>64</v>
      </c>
      <c r="C30" s="121" t="s">
        <v>14</v>
      </c>
      <c r="D30" s="3">
        <f>VLOOKUP(B30,SWH!$A$4:$C$19,3,FALSE)</f>
        <v>511.15</v>
      </c>
      <c r="E30" s="3">
        <v>0</v>
      </c>
      <c r="F30" s="3">
        <v>362.4</v>
      </c>
      <c r="G30" s="3">
        <v>173</v>
      </c>
      <c r="H30" s="3">
        <v>160.16999999999999</v>
      </c>
      <c r="I30" s="3">
        <v>38.479999999999997</v>
      </c>
      <c r="J30" s="3">
        <v>460.72</v>
      </c>
      <c r="K30" s="3">
        <v>469.79</v>
      </c>
      <c r="L30" s="3">
        <v>0</v>
      </c>
      <c r="M30" s="3">
        <v>305.04000000000002</v>
      </c>
      <c r="N30" s="3">
        <v>0.45</v>
      </c>
      <c r="O30" s="3">
        <f>VLOOKUP(B30,SWH!$A$4:$B$19,2,FALSE)</f>
        <v>0.45</v>
      </c>
      <c r="P30" s="3">
        <f t="shared" si="1"/>
        <v>0</v>
      </c>
      <c r="Q30" s="3">
        <v>0</v>
      </c>
      <c r="R30" s="3">
        <v>0</v>
      </c>
      <c r="S30" s="3">
        <v>0</v>
      </c>
      <c r="T30" s="3">
        <v>75.489999999999995</v>
      </c>
      <c r="U30" s="3">
        <v>326.58</v>
      </c>
      <c r="V30" s="3">
        <v>62.71</v>
      </c>
      <c r="W30" s="3">
        <f t="shared" si="2"/>
        <v>478.04</v>
      </c>
      <c r="X30" s="3">
        <f t="shared" si="3"/>
        <v>362.4</v>
      </c>
      <c r="Y30" s="3">
        <v>1276.07</v>
      </c>
      <c r="Z30" s="3">
        <v>1158.77</v>
      </c>
      <c r="AA30" s="3">
        <f t="shared" si="0"/>
        <v>2434.84</v>
      </c>
    </row>
    <row r="31" spans="1:27" x14ac:dyDescent="0.25">
      <c r="A31" s="93">
        <v>2009</v>
      </c>
      <c r="B31" s="93" t="s">
        <v>64</v>
      </c>
      <c r="C31" s="121" t="s">
        <v>2</v>
      </c>
      <c r="D31" s="3">
        <f>VLOOKUP(B31,SWH!$A$4:$C$19,3,FALSE)</f>
        <v>511.15</v>
      </c>
      <c r="E31" s="3">
        <v>0</v>
      </c>
      <c r="F31" s="3">
        <v>133.19</v>
      </c>
      <c r="G31" s="3">
        <v>158.97999999999999</v>
      </c>
      <c r="H31" s="3">
        <v>160.16999999999999</v>
      </c>
      <c r="I31" s="3">
        <v>38.51</v>
      </c>
      <c r="J31" s="3">
        <v>460.72</v>
      </c>
      <c r="K31" s="3">
        <v>469.79</v>
      </c>
      <c r="L31" s="3">
        <v>0</v>
      </c>
      <c r="M31" s="3">
        <v>360.84</v>
      </c>
      <c r="N31" s="3">
        <v>0.45</v>
      </c>
      <c r="O31" s="3">
        <f>VLOOKUP(B31,SWH!$A$4:$B$19,2,FALSE)</f>
        <v>0.45</v>
      </c>
      <c r="P31" s="3">
        <f t="shared" si="1"/>
        <v>0</v>
      </c>
      <c r="Q31" s="3">
        <v>0</v>
      </c>
      <c r="R31" s="3">
        <v>0</v>
      </c>
      <c r="S31" s="3">
        <v>0</v>
      </c>
      <c r="T31" s="3">
        <v>75.47</v>
      </c>
      <c r="U31" s="3">
        <v>317.86</v>
      </c>
      <c r="V31" s="3">
        <v>62.95</v>
      </c>
      <c r="W31" s="3">
        <f t="shared" si="2"/>
        <v>519.81999999999994</v>
      </c>
      <c r="X31" s="3">
        <f t="shared" si="3"/>
        <v>133.19</v>
      </c>
      <c r="Y31" s="3">
        <v>1318.08</v>
      </c>
      <c r="Z31" s="3">
        <v>920.84</v>
      </c>
      <c r="AA31" s="3">
        <f t="shared" si="0"/>
        <v>2238.92</v>
      </c>
    </row>
    <row r="32" spans="1:27" x14ac:dyDescent="0.25">
      <c r="A32" s="93">
        <v>2009</v>
      </c>
      <c r="B32" s="93" t="s">
        <v>64</v>
      </c>
      <c r="C32" s="121" t="s">
        <v>18</v>
      </c>
      <c r="D32" s="3">
        <f>VLOOKUP(B32,SWH!$A$4:$C$19,3,FALSE)</f>
        <v>511.15</v>
      </c>
      <c r="E32" s="3">
        <v>0</v>
      </c>
      <c r="F32" s="3">
        <v>207.88</v>
      </c>
      <c r="G32" s="3">
        <v>44.9</v>
      </c>
      <c r="H32" s="3">
        <v>160.16999999999999</v>
      </c>
      <c r="I32" s="3">
        <v>38.44</v>
      </c>
      <c r="J32" s="3">
        <v>460.72</v>
      </c>
      <c r="K32" s="3">
        <v>469.79</v>
      </c>
      <c r="L32" s="3">
        <v>0</v>
      </c>
      <c r="M32" s="3">
        <v>297.70999999999998</v>
      </c>
      <c r="N32" s="3">
        <v>0.45</v>
      </c>
      <c r="O32" s="3">
        <f>VLOOKUP(B32,SWH!$A$4:$B$19,2,FALSE)</f>
        <v>0.45</v>
      </c>
      <c r="P32" s="3">
        <f t="shared" si="1"/>
        <v>0</v>
      </c>
      <c r="Q32" s="3">
        <v>0</v>
      </c>
      <c r="R32" s="3">
        <v>0</v>
      </c>
      <c r="S32" s="3">
        <v>0</v>
      </c>
      <c r="T32" s="3">
        <v>75.510000000000005</v>
      </c>
      <c r="U32" s="3">
        <v>335.9</v>
      </c>
      <c r="V32" s="3">
        <v>62.03</v>
      </c>
      <c r="W32" s="3">
        <f t="shared" si="2"/>
        <v>342.60999999999996</v>
      </c>
      <c r="X32" s="3">
        <f t="shared" si="3"/>
        <v>207.88</v>
      </c>
      <c r="Y32" s="3">
        <v>1139.92</v>
      </c>
      <c r="Z32" s="3">
        <v>1013.57</v>
      </c>
      <c r="AA32" s="3">
        <f t="shared" si="0"/>
        <v>2153.4900000000002</v>
      </c>
    </row>
    <row r="33" spans="1:27" x14ac:dyDescent="0.25">
      <c r="A33" s="93">
        <v>2009</v>
      </c>
      <c r="B33" s="93" t="s">
        <v>64</v>
      </c>
      <c r="C33" s="121" t="s">
        <v>4</v>
      </c>
      <c r="D33" s="3">
        <f>VLOOKUP(B33,SWH!$A$4:$C$19,3,FALSE)</f>
        <v>511.15</v>
      </c>
      <c r="E33" s="3">
        <v>0</v>
      </c>
      <c r="F33" s="3">
        <v>601.97</v>
      </c>
      <c r="G33" s="3">
        <v>97.91</v>
      </c>
      <c r="H33" s="3">
        <v>160.16999999999999</v>
      </c>
      <c r="I33" s="3">
        <v>38.49</v>
      </c>
      <c r="J33" s="3">
        <v>460.72</v>
      </c>
      <c r="K33" s="3">
        <v>469.79</v>
      </c>
      <c r="L33" s="3">
        <v>0</v>
      </c>
      <c r="M33" s="3">
        <v>299.3</v>
      </c>
      <c r="N33" s="3">
        <v>0.45</v>
      </c>
      <c r="O33" s="3">
        <f>VLOOKUP(B33,SWH!$A$4:$B$19,2,FALSE)</f>
        <v>0.45</v>
      </c>
      <c r="P33" s="3">
        <f t="shared" si="1"/>
        <v>0</v>
      </c>
      <c r="Q33" s="3">
        <v>0</v>
      </c>
      <c r="R33" s="3">
        <v>0</v>
      </c>
      <c r="S33" s="3">
        <v>0</v>
      </c>
      <c r="T33" s="3">
        <v>75.52</v>
      </c>
      <c r="U33" s="3">
        <v>352.2</v>
      </c>
      <c r="V33" s="3">
        <v>61.79</v>
      </c>
      <c r="W33" s="3">
        <f t="shared" si="2"/>
        <v>397.21000000000004</v>
      </c>
      <c r="X33" s="3">
        <f t="shared" si="3"/>
        <v>601.97</v>
      </c>
      <c r="Y33" s="3">
        <v>1194.3399999999999</v>
      </c>
      <c r="Z33" s="3">
        <v>1423.95</v>
      </c>
      <c r="AA33" s="3">
        <f t="shared" si="0"/>
        <v>2618.29</v>
      </c>
    </row>
    <row r="34" spans="1:27" x14ac:dyDescent="0.25">
      <c r="A34" s="93">
        <v>2009</v>
      </c>
      <c r="B34" s="93" t="s">
        <v>64</v>
      </c>
      <c r="C34" s="121" t="s">
        <v>5</v>
      </c>
      <c r="D34" s="3">
        <f>VLOOKUP(B34,SWH!$A$4:$C$19,3,FALSE)</f>
        <v>511.15</v>
      </c>
      <c r="E34" s="3">
        <v>0</v>
      </c>
      <c r="F34" s="3">
        <v>326.23</v>
      </c>
      <c r="G34" s="3">
        <v>108.95</v>
      </c>
      <c r="H34" s="3">
        <v>160.16999999999999</v>
      </c>
      <c r="I34" s="3">
        <v>38.5</v>
      </c>
      <c r="J34" s="3">
        <v>460.72</v>
      </c>
      <c r="K34" s="3">
        <v>469.79</v>
      </c>
      <c r="L34" s="3">
        <v>0</v>
      </c>
      <c r="M34" s="3">
        <v>354.37</v>
      </c>
      <c r="N34" s="3">
        <v>0.45</v>
      </c>
      <c r="O34" s="3">
        <f>VLOOKUP(B34,SWH!$A$4:$B$19,2,FALSE)</f>
        <v>0.45</v>
      </c>
      <c r="P34" s="3">
        <f t="shared" si="1"/>
        <v>0</v>
      </c>
      <c r="Q34" s="3">
        <v>0</v>
      </c>
      <c r="R34" s="3">
        <v>0</v>
      </c>
      <c r="S34" s="3">
        <v>0</v>
      </c>
      <c r="T34" s="3">
        <v>75.5</v>
      </c>
      <c r="U34" s="3">
        <v>344.86</v>
      </c>
      <c r="V34" s="3">
        <v>62.06</v>
      </c>
      <c r="W34" s="3">
        <f t="shared" si="2"/>
        <v>463.32</v>
      </c>
      <c r="X34" s="3">
        <f t="shared" si="3"/>
        <v>326.23</v>
      </c>
      <c r="Y34" s="3">
        <v>1260.7</v>
      </c>
      <c r="Z34" s="3">
        <v>1140.8699999999999</v>
      </c>
      <c r="AA34" s="3">
        <f t="shared" si="0"/>
        <v>2401.5699999999997</v>
      </c>
    </row>
    <row r="35" spans="1:27" x14ac:dyDescent="0.25">
      <c r="A35" s="93">
        <v>2009</v>
      </c>
      <c r="B35" s="93" t="s">
        <v>64</v>
      </c>
      <c r="C35" s="121" t="s">
        <v>15</v>
      </c>
      <c r="D35" s="3">
        <f>VLOOKUP(B35,SWH!$A$4:$C$19,3,FALSE)</f>
        <v>511.15</v>
      </c>
      <c r="E35" s="3">
        <v>0</v>
      </c>
      <c r="F35" s="3">
        <v>293.02999999999997</v>
      </c>
      <c r="G35" s="3">
        <v>16.600000000000001</v>
      </c>
      <c r="H35" s="3">
        <v>160.16999999999999</v>
      </c>
      <c r="I35" s="3">
        <v>38.44</v>
      </c>
      <c r="J35" s="3">
        <v>460.72</v>
      </c>
      <c r="K35" s="3">
        <v>469.79</v>
      </c>
      <c r="L35" s="3">
        <v>0</v>
      </c>
      <c r="M35" s="3">
        <v>283.29000000000002</v>
      </c>
      <c r="N35" s="3">
        <v>0.45</v>
      </c>
      <c r="O35" s="3">
        <f>VLOOKUP(B35,SWH!$A$4:$B$19,2,FALSE)</f>
        <v>0.45</v>
      </c>
      <c r="P35" s="3">
        <f t="shared" si="1"/>
        <v>0</v>
      </c>
      <c r="Q35" s="3">
        <v>0</v>
      </c>
      <c r="R35" s="3">
        <v>0</v>
      </c>
      <c r="S35" s="3">
        <v>0</v>
      </c>
      <c r="T35" s="3">
        <v>75.540000000000006</v>
      </c>
      <c r="U35" s="3">
        <v>350.56</v>
      </c>
      <c r="V35" s="3">
        <v>61.21</v>
      </c>
      <c r="W35" s="3">
        <f t="shared" si="2"/>
        <v>299.89000000000004</v>
      </c>
      <c r="X35" s="3">
        <f t="shared" si="3"/>
        <v>293.02999999999997</v>
      </c>
      <c r="Y35" s="3">
        <v>1096.4100000000001</v>
      </c>
      <c r="Z35" s="3">
        <v>1113.3800000000001</v>
      </c>
      <c r="AA35" s="3">
        <f t="shared" si="0"/>
        <v>2209.79</v>
      </c>
    </row>
    <row r="36" spans="1:27" x14ac:dyDescent="0.25">
      <c r="A36" s="93">
        <v>2009</v>
      </c>
      <c r="B36" s="93" t="s">
        <v>64</v>
      </c>
      <c r="C36" s="121" t="s">
        <v>16</v>
      </c>
      <c r="D36" s="3">
        <f>VLOOKUP(B36,SWH!$A$4:$C$19,3,FALSE)</f>
        <v>511.15</v>
      </c>
      <c r="E36" s="3">
        <v>0</v>
      </c>
      <c r="F36" s="3">
        <v>883.07</v>
      </c>
      <c r="G36" s="3">
        <v>108.91</v>
      </c>
      <c r="H36" s="3">
        <v>160.16999999999999</v>
      </c>
      <c r="I36" s="3">
        <v>38.479999999999997</v>
      </c>
      <c r="J36" s="3">
        <v>460.72</v>
      </c>
      <c r="K36" s="3">
        <v>469.79</v>
      </c>
      <c r="L36" s="3">
        <v>0</v>
      </c>
      <c r="M36" s="3">
        <v>310.04000000000002</v>
      </c>
      <c r="N36" s="3">
        <v>0.45</v>
      </c>
      <c r="O36" s="3">
        <f>VLOOKUP(B36,SWH!$A$4:$B$19,2,FALSE)</f>
        <v>0.45</v>
      </c>
      <c r="P36" s="3">
        <f t="shared" si="1"/>
        <v>0</v>
      </c>
      <c r="Q36" s="3">
        <v>0</v>
      </c>
      <c r="R36" s="3">
        <v>0</v>
      </c>
      <c r="S36" s="3">
        <v>0</v>
      </c>
      <c r="T36" s="3">
        <v>75.52</v>
      </c>
      <c r="U36" s="3">
        <v>371.06</v>
      </c>
      <c r="V36" s="3">
        <v>61.55</v>
      </c>
      <c r="W36" s="3">
        <f t="shared" si="2"/>
        <v>418.95000000000005</v>
      </c>
      <c r="X36" s="3">
        <f t="shared" si="3"/>
        <v>883.07</v>
      </c>
      <c r="Y36" s="3">
        <v>1215.83</v>
      </c>
      <c r="Z36" s="3">
        <v>1723.91</v>
      </c>
      <c r="AA36" s="3">
        <f t="shared" si="0"/>
        <v>2939.74</v>
      </c>
    </row>
    <row r="37" spans="1:27" x14ac:dyDescent="0.25">
      <c r="A37" s="93">
        <v>2009</v>
      </c>
      <c r="B37" s="93" t="s">
        <v>64</v>
      </c>
      <c r="C37" s="121" t="s">
        <v>9</v>
      </c>
      <c r="D37" s="3">
        <f>VLOOKUP(B37,SWH!$A$4:$C$19,3,FALSE)</f>
        <v>511.15</v>
      </c>
      <c r="E37" s="3">
        <v>0</v>
      </c>
      <c r="F37" s="3">
        <v>583.09</v>
      </c>
      <c r="G37" s="3">
        <v>70.3</v>
      </c>
      <c r="H37" s="3">
        <v>160.16999999999999</v>
      </c>
      <c r="I37" s="3">
        <v>38.450000000000003</v>
      </c>
      <c r="J37" s="3">
        <v>460.72</v>
      </c>
      <c r="K37" s="3">
        <v>469.79</v>
      </c>
      <c r="L37" s="3">
        <v>0</v>
      </c>
      <c r="M37" s="3">
        <v>334.95</v>
      </c>
      <c r="N37" s="3">
        <v>0.45</v>
      </c>
      <c r="O37" s="3">
        <f>VLOOKUP(B37,SWH!$A$4:$B$19,2,FALSE)</f>
        <v>0.45</v>
      </c>
      <c r="P37" s="3">
        <f t="shared" si="1"/>
        <v>0</v>
      </c>
      <c r="Q37" s="3">
        <v>0</v>
      </c>
      <c r="R37" s="3">
        <v>0</v>
      </c>
      <c r="S37" s="3">
        <v>0</v>
      </c>
      <c r="T37" s="3">
        <v>75.52</v>
      </c>
      <c r="U37" s="3">
        <v>366.29</v>
      </c>
      <c r="V37" s="3">
        <v>61.14</v>
      </c>
      <c r="W37" s="3">
        <f t="shared" si="2"/>
        <v>405.25</v>
      </c>
      <c r="X37" s="3">
        <f t="shared" si="3"/>
        <v>583.09</v>
      </c>
      <c r="Y37" s="3">
        <v>1201.7</v>
      </c>
      <c r="Z37" s="3">
        <v>1419.16</v>
      </c>
      <c r="AA37" s="3">
        <f t="shared" si="0"/>
        <v>2620.86</v>
      </c>
    </row>
    <row r="38" spans="1:27" x14ac:dyDescent="0.25">
      <c r="A38" s="93">
        <v>2009</v>
      </c>
      <c r="B38" s="93" t="s">
        <v>64</v>
      </c>
      <c r="C38" s="121" t="s">
        <v>12</v>
      </c>
      <c r="D38" s="3">
        <f>VLOOKUP(B38,SWH!$A$4:$C$19,3,FALSE)</f>
        <v>511.15</v>
      </c>
      <c r="E38" s="3">
        <v>0</v>
      </c>
      <c r="F38" s="3">
        <v>1157.52</v>
      </c>
      <c r="G38" s="3">
        <v>97.67</v>
      </c>
      <c r="H38" s="3">
        <v>160.16999999999999</v>
      </c>
      <c r="I38" s="3">
        <v>38.43</v>
      </c>
      <c r="J38" s="3">
        <v>460.72</v>
      </c>
      <c r="K38" s="3">
        <v>469.79</v>
      </c>
      <c r="L38" s="3">
        <v>0</v>
      </c>
      <c r="M38" s="3">
        <v>307.01</v>
      </c>
      <c r="N38" s="3">
        <v>0.45</v>
      </c>
      <c r="O38" s="3">
        <f>VLOOKUP(B38,SWH!$A$4:$B$19,2,FALSE)</f>
        <v>0.45</v>
      </c>
      <c r="P38" s="3">
        <f t="shared" si="1"/>
        <v>0</v>
      </c>
      <c r="Q38" s="3">
        <v>0</v>
      </c>
      <c r="R38" s="3">
        <v>0</v>
      </c>
      <c r="S38" s="3">
        <v>0</v>
      </c>
      <c r="T38" s="3">
        <v>75.53</v>
      </c>
      <c r="U38" s="3">
        <v>393.56</v>
      </c>
      <c r="V38" s="3">
        <v>60.97</v>
      </c>
      <c r="W38" s="3">
        <f t="shared" si="2"/>
        <v>404.68</v>
      </c>
      <c r="X38" s="3">
        <f t="shared" si="3"/>
        <v>1157.52</v>
      </c>
      <c r="Y38" s="3">
        <v>1200.95</v>
      </c>
      <c r="Z38" s="3">
        <v>2020.87</v>
      </c>
      <c r="AA38" s="3">
        <f t="shared" si="0"/>
        <v>3221.8199999999997</v>
      </c>
    </row>
    <row r="39" spans="1:27" x14ac:dyDescent="0.25">
      <c r="A39" s="93">
        <v>2009</v>
      </c>
      <c r="B39" s="93" t="s">
        <v>64</v>
      </c>
      <c r="C39" s="121" t="s">
        <v>8</v>
      </c>
      <c r="D39" s="3">
        <f>VLOOKUP(B39,SWH!$A$4:$C$19,3,FALSE)</f>
        <v>511.15</v>
      </c>
      <c r="E39" s="3">
        <v>0</v>
      </c>
      <c r="F39" s="3">
        <v>1724.42</v>
      </c>
      <c r="G39" s="3">
        <v>38.25</v>
      </c>
      <c r="H39" s="3">
        <v>160.16999999999999</v>
      </c>
      <c r="I39" s="3">
        <v>38.21</v>
      </c>
      <c r="J39" s="3">
        <v>460.72</v>
      </c>
      <c r="K39" s="3">
        <v>469.79</v>
      </c>
      <c r="L39" s="3">
        <v>0</v>
      </c>
      <c r="M39" s="3">
        <v>296.38</v>
      </c>
      <c r="N39" s="3">
        <v>0.45</v>
      </c>
      <c r="O39" s="3">
        <f>VLOOKUP(B39,SWH!$A$4:$B$19,2,FALSE)</f>
        <v>0.45</v>
      </c>
      <c r="P39" s="3">
        <f t="shared" si="1"/>
        <v>0</v>
      </c>
      <c r="Q39" s="3">
        <v>0</v>
      </c>
      <c r="R39" s="3">
        <v>0</v>
      </c>
      <c r="S39" s="3">
        <v>0</v>
      </c>
      <c r="T39" s="3">
        <v>75.55</v>
      </c>
      <c r="U39" s="3">
        <v>423.89</v>
      </c>
      <c r="V39" s="3">
        <v>59.97</v>
      </c>
      <c r="W39" s="3">
        <f t="shared" si="2"/>
        <v>334.63</v>
      </c>
      <c r="X39" s="3">
        <f t="shared" si="3"/>
        <v>1724.42</v>
      </c>
      <c r="Y39" s="3">
        <v>1129.7</v>
      </c>
      <c r="Z39" s="3">
        <v>2618.1</v>
      </c>
      <c r="AA39" s="3">
        <f t="shared" si="0"/>
        <v>3747.8</v>
      </c>
    </row>
    <row r="40" spans="1:27" x14ac:dyDescent="0.25">
      <c r="A40" s="93">
        <v>2012</v>
      </c>
      <c r="B40" s="93" t="s">
        <v>64</v>
      </c>
      <c r="C40" s="121" t="s">
        <v>10</v>
      </c>
      <c r="D40" s="3">
        <f>VLOOKUP(B40,SWH!$A$4:$C$19,3,FALSE)</f>
        <v>511.15</v>
      </c>
      <c r="E40" s="3">
        <v>0</v>
      </c>
      <c r="F40" s="3">
        <v>0</v>
      </c>
      <c r="G40" s="3">
        <v>739.27</v>
      </c>
      <c r="H40" s="3">
        <v>84.52</v>
      </c>
      <c r="I40" s="3">
        <v>38.57</v>
      </c>
      <c r="J40" s="3">
        <v>460.72</v>
      </c>
      <c r="K40" s="3">
        <v>469.79</v>
      </c>
      <c r="L40" s="3">
        <v>0</v>
      </c>
      <c r="M40" s="3">
        <v>301.92</v>
      </c>
      <c r="N40" s="3">
        <v>0.45</v>
      </c>
      <c r="O40" s="3">
        <f>VLOOKUP(B40,SWH!$A$4:$B$19,2,FALSE)</f>
        <v>0.45</v>
      </c>
      <c r="P40" s="3">
        <f t="shared" si="1"/>
        <v>0</v>
      </c>
      <c r="Q40" s="3">
        <v>0</v>
      </c>
      <c r="R40" s="3">
        <v>0</v>
      </c>
      <c r="S40" s="3">
        <v>0</v>
      </c>
      <c r="T40" s="3">
        <v>75.33</v>
      </c>
      <c r="U40" s="3">
        <v>214.96</v>
      </c>
      <c r="V40" s="3">
        <v>69.22</v>
      </c>
      <c r="W40" s="3">
        <f t="shared" si="2"/>
        <v>1041.19</v>
      </c>
      <c r="X40" s="3">
        <f t="shared" si="3"/>
        <v>0</v>
      </c>
      <c r="Y40" s="3">
        <v>1769.98</v>
      </c>
      <c r="Z40" s="3">
        <v>684.75</v>
      </c>
      <c r="AA40" s="3">
        <f t="shared" si="0"/>
        <v>2454.73</v>
      </c>
    </row>
    <row r="41" spans="1:27" x14ac:dyDescent="0.25">
      <c r="A41" s="93">
        <v>2012</v>
      </c>
      <c r="B41" s="93" t="s">
        <v>64</v>
      </c>
      <c r="C41" s="121" t="s">
        <v>6</v>
      </c>
      <c r="D41" s="3">
        <f>VLOOKUP(B41,SWH!$A$4:$C$19,3,FALSE)</f>
        <v>511.15</v>
      </c>
      <c r="E41" s="3">
        <v>0</v>
      </c>
      <c r="F41" s="3">
        <v>0</v>
      </c>
      <c r="G41" s="3">
        <v>646.63</v>
      </c>
      <c r="H41" s="3">
        <v>84.52</v>
      </c>
      <c r="I41" s="3">
        <v>38.58</v>
      </c>
      <c r="J41" s="3">
        <v>460.72</v>
      </c>
      <c r="K41" s="3">
        <v>469.79</v>
      </c>
      <c r="L41" s="3">
        <v>0</v>
      </c>
      <c r="M41" s="3">
        <v>333.3</v>
      </c>
      <c r="N41" s="3">
        <v>0.45</v>
      </c>
      <c r="O41" s="3">
        <f>VLOOKUP(B41,SWH!$A$4:$B$19,2,FALSE)</f>
        <v>0.45</v>
      </c>
      <c r="P41" s="3">
        <f t="shared" si="1"/>
        <v>0</v>
      </c>
      <c r="Q41" s="3">
        <v>0</v>
      </c>
      <c r="R41" s="3">
        <v>0</v>
      </c>
      <c r="S41" s="3">
        <v>0</v>
      </c>
      <c r="T41" s="3">
        <v>75.349999999999994</v>
      </c>
      <c r="U41" s="3">
        <v>214.07</v>
      </c>
      <c r="V41" s="3">
        <v>68.37</v>
      </c>
      <c r="W41" s="3">
        <f t="shared" si="2"/>
        <v>979.93000000000006</v>
      </c>
      <c r="X41" s="3">
        <f t="shared" si="3"/>
        <v>0</v>
      </c>
      <c r="Y41" s="3">
        <v>1707.91</v>
      </c>
      <c r="Z41" s="3">
        <v>683.85</v>
      </c>
      <c r="AA41" s="3">
        <f t="shared" si="0"/>
        <v>2391.7600000000002</v>
      </c>
    </row>
    <row r="42" spans="1:27" x14ac:dyDescent="0.25">
      <c r="A42" s="93">
        <v>2012</v>
      </c>
      <c r="B42" s="93" t="s">
        <v>64</v>
      </c>
      <c r="C42" s="121" t="s">
        <v>11</v>
      </c>
      <c r="D42" s="3">
        <f>VLOOKUP(B42,SWH!$A$4:$C$19,3,FALSE)</f>
        <v>511.15</v>
      </c>
      <c r="E42" s="3">
        <v>0</v>
      </c>
      <c r="F42" s="3">
        <v>0</v>
      </c>
      <c r="G42" s="3">
        <v>508.65</v>
      </c>
      <c r="H42" s="3">
        <v>84.52</v>
      </c>
      <c r="I42" s="3">
        <v>38.58</v>
      </c>
      <c r="J42" s="3">
        <v>460.72</v>
      </c>
      <c r="K42" s="3">
        <v>469.79</v>
      </c>
      <c r="L42" s="3">
        <v>0</v>
      </c>
      <c r="M42" s="3">
        <v>287.38</v>
      </c>
      <c r="N42" s="3">
        <v>0.45</v>
      </c>
      <c r="O42" s="3">
        <f>VLOOKUP(B42,SWH!$A$4:$B$19,2,FALSE)</f>
        <v>0.45</v>
      </c>
      <c r="P42" s="3">
        <f t="shared" si="1"/>
        <v>0</v>
      </c>
      <c r="Q42" s="3">
        <v>0</v>
      </c>
      <c r="R42" s="3">
        <v>0</v>
      </c>
      <c r="S42" s="3">
        <v>0</v>
      </c>
      <c r="T42" s="3">
        <v>75.38</v>
      </c>
      <c r="U42" s="3">
        <v>235</v>
      </c>
      <c r="V42" s="3">
        <v>67.52</v>
      </c>
      <c r="W42" s="3">
        <f t="shared" si="2"/>
        <v>796.03</v>
      </c>
      <c r="X42" s="3">
        <f t="shared" si="3"/>
        <v>0</v>
      </c>
      <c r="Y42" s="3">
        <v>1523.19</v>
      </c>
      <c r="Z42" s="3">
        <v>704.79</v>
      </c>
      <c r="AA42" s="3">
        <f t="shared" si="0"/>
        <v>2227.98</v>
      </c>
    </row>
    <row r="43" spans="1:27" x14ac:dyDescent="0.25">
      <c r="A43" s="93">
        <v>2012</v>
      </c>
      <c r="B43" s="93" t="s">
        <v>64</v>
      </c>
      <c r="C43" s="121" t="s">
        <v>13</v>
      </c>
      <c r="D43" s="3">
        <f>VLOOKUP(B43,SWH!$A$4:$C$19,3,FALSE)</f>
        <v>511.15</v>
      </c>
      <c r="E43" s="3">
        <v>0</v>
      </c>
      <c r="F43" s="3">
        <v>3.88</v>
      </c>
      <c r="G43" s="3">
        <v>529.89</v>
      </c>
      <c r="H43" s="3">
        <v>84.52</v>
      </c>
      <c r="I43" s="3">
        <v>38.53</v>
      </c>
      <c r="J43" s="3">
        <v>460.72</v>
      </c>
      <c r="K43" s="3">
        <v>469.79</v>
      </c>
      <c r="L43" s="3">
        <v>0</v>
      </c>
      <c r="M43" s="3">
        <v>328.71</v>
      </c>
      <c r="N43" s="3">
        <v>0.45</v>
      </c>
      <c r="O43" s="3">
        <f>VLOOKUP(B43,SWH!$A$4:$B$19,2,FALSE)</f>
        <v>0.45</v>
      </c>
      <c r="P43" s="3">
        <f t="shared" si="1"/>
        <v>0</v>
      </c>
      <c r="Q43" s="3">
        <v>0</v>
      </c>
      <c r="R43" s="3">
        <v>0</v>
      </c>
      <c r="S43" s="3">
        <v>0</v>
      </c>
      <c r="T43" s="3">
        <v>75.37</v>
      </c>
      <c r="U43" s="3">
        <v>235.45</v>
      </c>
      <c r="V43" s="3">
        <v>67.47</v>
      </c>
      <c r="W43" s="3">
        <f t="shared" si="2"/>
        <v>858.59999999999991</v>
      </c>
      <c r="X43" s="3">
        <f t="shared" si="3"/>
        <v>3.88</v>
      </c>
      <c r="Y43" s="3">
        <v>1585.66</v>
      </c>
      <c r="Z43" s="3">
        <v>709.12</v>
      </c>
      <c r="AA43" s="3">
        <f t="shared" si="0"/>
        <v>2294.7800000000002</v>
      </c>
    </row>
    <row r="44" spans="1:27" x14ac:dyDescent="0.25">
      <c r="A44" s="93">
        <v>2012</v>
      </c>
      <c r="B44" s="93" t="s">
        <v>64</v>
      </c>
      <c r="C44" s="121" t="s">
        <v>19</v>
      </c>
      <c r="D44" s="3">
        <f>VLOOKUP(B44,SWH!$A$4:$C$19,3,FALSE)</f>
        <v>511.15</v>
      </c>
      <c r="E44" s="3">
        <v>0</v>
      </c>
      <c r="F44" s="3">
        <v>20.28</v>
      </c>
      <c r="G44" s="3">
        <v>410.18</v>
      </c>
      <c r="H44" s="3">
        <v>84.52</v>
      </c>
      <c r="I44" s="3">
        <v>38.520000000000003</v>
      </c>
      <c r="J44" s="3">
        <v>460.72</v>
      </c>
      <c r="K44" s="3">
        <v>469.79</v>
      </c>
      <c r="L44" s="3">
        <v>0</v>
      </c>
      <c r="M44" s="3">
        <v>295.82</v>
      </c>
      <c r="N44" s="3">
        <v>0.45</v>
      </c>
      <c r="O44" s="3">
        <f>VLOOKUP(B44,SWH!$A$4:$B$19,2,FALSE)</f>
        <v>0.45</v>
      </c>
      <c r="P44" s="3">
        <f t="shared" si="1"/>
        <v>0</v>
      </c>
      <c r="Q44" s="3">
        <v>0</v>
      </c>
      <c r="R44" s="3">
        <v>0</v>
      </c>
      <c r="S44" s="3">
        <v>0</v>
      </c>
      <c r="T44" s="3">
        <v>75.400000000000006</v>
      </c>
      <c r="U44" s="3">
        <v>257.43</v>
      </c>
      <c r="V44" s="3">
        <v>66.83</v>
      </c>
      <c r="W44" s="3">
        <f t="shared" si="2"/>
        <v>706</v>
      </c>
      <c r="X44" s="3">
        <f t="shared" si="3"/>
        <v>20.28</v>
      </c>
      <c r="Y44" s="3">
        <v>1432.43</v>
      </c>
      <c r="Z44" s="3">
        <v>747.5</v>
      </c>
      <c r="AA44" s="3">
        <f t="shared" si="0"/>
        <v>2179.9300000000003</v>
      </c>
    </row>
    <row r="45" spans="1:27" x14ac:dyDescent="0.25">
      <c r="A45" s="93">
        <v>2012</v>
      </c>
      <c r="B45" s="93" t="s">
        <v>64</v>
      </c>
      <c r="C45" s="121" t="s">
        <v>20</v>
      </c>
      <c r="D45" s="3">
        <f>VLOOKUP(B45,SWH!$A$4:$C$19,3,FALSE)</f>
        <v>511.15</v>
      </c>
      <c r="E45" s="3">
        <v>0</v>
      </c>
      <c r="F45" s="3">
        <v>11.56</v>
      </c>
      <c r="G45" s="3">
        <v>297.10000000000002</v>
      </c>
      <c r="H45" s="3">
        <v>84.52</v>
      </c>
      <c r="I45" s="3">
        <v>38.549999999999997</v>
      </c>
      <c r="J45" s="3">
        <v>460.72</v>
      </c>
      <c r="K45" s="3">
        <v>469.79</v>
      </c>
      <c r="L45" s="3">
        <v>0</v>
      </c>
      <c r="M45" s="3">
        <v>337.21</v>
      </c>
      <c r="N45" s="3">
        <v>0.45</v>
      </c>
      <c r="O45" s="3">
        <f>VLOOKUP(B45,SWH!$A$4:$B$19,2,FALSE)</f>
        <v>0.45</v>
      </c>
      <c r="P45" s="3">
        <f t="shared" si="1"/>
        <v>0</v>
      </c>
      <c r="Q45" s="3">
        <v>0</v>
      </c>
      <c r="R45" s="3">
        <v>0</v>
      </c>
      <c r="S45" s="3">
        <v>0</v>
      </c>
      <c r="T45" s="3">
        <v>75.41</v>
      </c>
      <c r="U45" s="3">
        <v>259.01</v>
      </c>
      <c r="V45" s="3">
        <v>65.08</v>
      </c>
      <c r="W45" s="3">
        <f t="shared" si="2"/>
        <v>634.30999999999995</v>
      </c>
      <c r="X45" s="3">
        <f t="shared" si="3"/>
        <v>11.56</v>
      </c>
      <c r="Y45" s="3">
        <v>1359.04</v>
      </c>
      <c r="Z45" s="3">
        <v>740.36</v>
      </c>
      <c r="AA45" s="3">
        <f t="shared" si="0"/>
        <v>2099.4</v>
      </c>
    </row>
    <row r="46" spans="1:27" x14ac:dyDescent="0.25">
      <c r="A46" s="93">
        <v>2012</v>
      </c>
      <c r="B46" s="93" t="s">
        <v>64</v>
      </c>
      <c r="C46" s="121" t="s">
        <v>3</v>
      </c>
      <c r="D46" s="3">
        <f>VLOOKUP(B46,SWH!$A$4:$C$19,3,FALSE)</f>
        <v>511.15</v>
      </c>
      <c r="E46" s="3">
        <v>0</v>
      </c>
      <c r="F46" s="3">
        <v>157.11000000000001</v>
      </c>
      <c r="G46" s="3">
        <v>229.76</v>
      </c>
      <c r="H46" s="3">
        <v>84.52</v>
      </c>
      <c r="I46" s="3">
        <v>38.54</v>
      </c>
      <c r="J46" s="3">
        <v>460.72</v>
      </c>
      <c r="K46" s="3">
        <v>469.79</v>
      </c>
      <c r="L46" s="3">
        <v>0</v>
      </c>
      <c r="M46" s="3">
        <v>296.57</v>
      </c>
      <c r="N46" s="3">
        <v>0.45</v>
      </c>
      <c r="O46" s="3">
        <f>VLOOKUP(B46,SWH!$A$4:$B$19,2,FALSE)</f>
        <v>0.45</v>
      </c>
      <c r="P46" s="3">
        <f t="shared" si="1"/>
        <v>0</v>
      </c>
      <c r="Q46" s="3">
        <v>0</v>
      </c>
      <c r="R46" s="3">
        <v>0</v>
      </c>
      <c r="S46" s="3">
        <v>0</v>
      </c>
      <c r="T46" s="3">
        <v>75.45</v>
      </c>
      <c r="U46" s="3">
        <v>296.11</v>
      </c>
      <c r="V46" s="3">
        <v>64.45</v>
      </c>
      <c r="W46" s="3">
        <f t="shared" si="2"/>
        <v>526.32999999999993</v>
      </c>
      <c r="X46" s="3">
        <f t="shared" si="3"/>
        <v>157.11000000000001</v>
      </c>
      <c r="Y46" s="3">
        <v>1250.46</v>
      </c>
      <c r="Z46" s="3">
        <v>923</v>
      </c>
      <c r="AA46" s="3">
        <f t="shared" si="0"/>
        <v>2173.46</v>
      </c>
    </row>
    <row r="47" spans="1:27" x14ac:dyDescent="0.25">
      <c r="A47" s="93">
        <v>2012</v>
      </c>
      <c r="B47" s="93" t="s">
        <v>64</v>
      </c>
      <c r="C47" s="121" t="s">
        <v>7</v>
      </c>
      <c r="D47" s="3">
        <f>VLOOKUP(B47,SWH!$A$4:$C$19,3,FALSE)</f>
        <v>511.15</v>
      </c>
      <c r="E47" s="3">
        <v>0</v>
      </c>
      <c r="F47" s="3">
        <v>54.82</v>
      </c>
      <c r="G47" s="3">
        <v>219.73</v>
      </c>
      <c r="H47" s="3">
        <v>84.52</v>
      </c>
      <c r="I47" s="3">
        <v>38.54</v>
      </c>
      <c r="J47" s="3">
        <v>460.72</v>
      </c>
      <c r="K47" s="3">
        <v>469.79</v>
      </c>
      <c r="L47" s="3">
        <v>0</v>
      </c>
      <c r="M47" s="3">
        <v>334.23</v>
      </c>
      <c r="N47" s="3">
        <v>0.45</v>
      </c>
      <c r="O47" s="3">
        <f>VLOOKUP(B47,SWH!$A$4:$B$19,2,FALSE)</f>
        <v>0.45</v>
      </c>
      <c r="P47" s="3">
        <f t="shared" si="1"/>
        <v>0</v>
      </c>
      <c r="Q47" s="3">
        <v>0</v>
      </c>
      <c r="R47" s="3">
        <v>0</v>
      </c>
      <c r="S47" s="3">
        <v>0</v>
      </c>
      <c r="T47" s="3">
        <v>75.44</v>
      </c>
      <c r="U47" s="3">
        <v>286.25</v>
      </c>
      <c r="V47" s="3">
        <v>64.25</v>
      </c>
      <c r="W47" s="3">
        <f t="shared" si="2"/>
        <v>553.96</v>
      </c>
      <c r="X47" s="3">
        <f t="shared" si="3"/>
        <v>54.82</v>
      </c>
      <c r="Y47" s="3">
        <v>1277.8699999999999</v>
      </c>
      <c r="Z47" s="3">
        <v>810.85</v>
      </c>
      <c r="AA47" s="3">
        <f t="shared" si="0"/>
        <v>2088.7199999999998</v>
      </c>
    </row>
    <row r="48" spans="1:27" x14ac:dyDescent="0.25">
      <c r="A48" s="93">
        <v>2012</v>
      </c>
      <c r="B48" s="93" t="s">
        <v>64</v>
      </c>
      <c r="C48" s="121" t="s">
        <v>17</v>
      </c>
      <c r="D48" s="3">
        <f>VLOOKUP(B48,SWH!$A$4:$C$19,3,FALSE)</f>
        <v>511.15</v>
      </c>
      <c r="E48" s="3">
        <v>0</v>
      </c>
      <c r="F48" s="3">
        <v>12.83</v>
      </c>
      <c r="G48" s="3">
        <v>87.64</v>
      </c>
      <c r="H48" s="3">
        <v>84.52</v>
      </c>
      <c r="I48" s="3">
        <v>38.53</v>
      </c>
      <c r="J48" s="3">
        <v>460.72</v>
      </c>
      <c r="K48" s="3">
        <v>469.79</v>
      </c>
      <c r="L48" s="3">
        <v>0</v>
      </c>
      <c r="M48" s="3">
        <v>281.37</v>
      </c>
      <c r="N48" s="3">
        <v>0.45</v>
      </c>
      <c r="O48" s="3">
        <f>VLOOKUP(B48,SWH!$A$4:$B$19,2,FALSE)</f>
        <v>0.45</v>
      </c>
      <c r="P48" s="3">
        <f t="shared" si="1"/>
        <v>0</v>
      </c>
      <c r="Q48" s="3">
        <v>0</v>
      </c>
      <c r="R48" s="3">
        <v>0</v>
      </c>
      <c r="S48" s="3">
        <v>0</v>
      </c>
      <c r="T48" s="3">
        <v>75.44</v>
      </c>
      <c r="U48" s="3">
        <v>300.37</v>
      </c>
      <c r="V48" s="3">
        <v>64.95</v>
      </c>
      <c r="W48" s="3">
        <f t="shared" si="2"/>
        <v>369.01</v>
      </c>
      <c r="X48" s="3">
        <f t="shared" si="3"/>
        <v>12.83</v>
      </c>
      <c r="Y48" s="3">
        <v>1093.6099999999999</v>
      </c>
      <c r="Z48" s="3">
        <v>782.98</v>
      </c>
      <c r="AA48" s="3">
        <f t="shared" si="0"/>
        <v>1876.59</v>
      </c>
    </row>
    <row r="49" spans="1:27" x14ac:dyDescent="0.25">
      <c r="A49" s="93">
        <v>2012</v>
      </c>
      <c r="B49" s="93" t="s">
        <v>64</v>
      </c>
      <c r="C49" s="121" t="s">
        <v>14</v>
      </c>
      <c r="D49" s="3">
        <f>VLOOKUP(B49,SWH!$A$4:$C$19,3,FALSE)</f>
        <v>511.15</v>
      </c>
      <c r="E49" s="3">
        <v>0</v>
      </c>
      <c r="F49" s="3">
        <v>381.4</v>
      </c>
      <c r="G49" s="3">
        <v>146.66</v>
      </c>
      <c r="H49" s="3">
        <v>84.52</v>
      </c>
      <c r="I49" s="3">
        <v>38.479999999999997</v>
      </c>
      <c r="J49" s="3">
        <v>460.72</v>
      </c>
      <c r="K49" s="3">
        <v>469.79</v>
      </c>
      <c r="L49" s="3">
        <v>0</v>
      </c>
      <c r="M49" s="3">
        <v>283.66000000000003</v>
      </c>
      <c r="N49" s="3">
        <v>0.45</v>
      </c>
      <c r="O49" s="3">
        <f>VLOOKUP(B49,SWH!$A$4:$B$19,2,FALSE)</f>
        <v>0.45</v>
      </c>
      <c r="P49" s="3">
        <f t="shared" si="1"/>
        <v>0</v>
      </c>
      <c r="Q49" s="3">
        <v>0</v>
      </c>
      <c r="R49" s="3">
        <v>0</v>
      </c>
      <c r="S49" s="3">
        <v>0</v>
      </c>
      <c r="T49" s="3">
        <v>75.489999999999995</v>
      </c>
      <c r="U49" s="3">
        <v>326.56</v>
      </c>
      <c r="V49" s="3">
        <v>62.8</v>
      </c>
      <c r="W49" s="3">
        <f t="shared" si="2"/>
        <v>430.32000000000005</v>
      </c>
      <c r="X49" s="3">
        <f t="shared" si="3"/>
        <v>381.4</v>
      </c>
      <c r="Y49" s="3">
        <v>1152.78</v>
      </c>
      <c r="Z49" s="3">
        <v>1177.74</v>
      </c>
      <c r="AA49" s="3">
        <f t="shared" si="0"/>
        <v>2330.52</v>
      </c>
    </row>
    <row r="50" spans="1:27" x14ac:dyDescent="0.25">
      <c r="A50" s="93">
        <v>2012</v>
      </c>
      <c r="B50" s="93" t="s">
        <v>64</v>
      </c>
      <c r="C50" s="121" t="s">
        <v>2</v>
      </c>
      <c r="D50" s="3">
        <f>VLOOKUP(B50,SWH!$A$4:$C$19,3,FALSE)</f>
        <v>511.15</v>
      </c>
      <c r="E50" s="3">
        <v>0</v>
      </c>
      <c r="F50" s="3">
        <v>146.27000000000001</v>
      </c>
      <c r="G50" s="3">
        <v>138.22999999999999</v>
      </c>
      <c r="H50" s="3">
        <v>84.52</v>
      </c>
      <c r="I50" s="3">
        <v>38.51</v>
      </c>
      <c r="J50" s="3">
        <v>460.72</v>
      </c>
      <c r="K50" s="3">
        <v>469.79</v>
      </c>
      <c r="L50" s="3">
        <v>0</v>
      </c>
      <c r="M50" s="3">
        <v>336.53</v>
      </c>
      <c r="N50" s="3">
        <v>0.45</v>
      </c>
      <c r="O50" s="3">
        <f>VLOOKUP(B50,SWH!$A$4:$B$19,2,FALSE)</f>
        <v>0.45</v>
      </c>
      <c r="P50" s="3">
        <f t="shared" si="1"/>
        <v>0</v>
      </c>
      <c r="Q50" s="3">
        <v>0</v>
      </c>
      <c r="R50" s="3">
        <v>0</v>
      </c>
      <c r="S50" s="3">
        <v>0</v>
      </c>
      <c r="T50" s="3">
        <v>75.47</v>
      </c>
      <c r="U50" s="3">
        <v>317.85000000000002</v>
      </c>
      <c r="V50" s="3">
        <v>63.02</v>
      </c>
      <c r="W50" s="3">
        <f t="shared" si="2"/>
        <v>474.76</v>
      </c>
      <c r="X50" s="3">
        <f t="shared" si="3"/>
        <v>146.27000000000001</v>
      </c>
      <c r="Y50" s="3">
        <v>1197.45</v>
      </c>
      <c r="Z50" s="3">
        <v>933.91</v>
      </c>
      <c r="AA50" s="3">
        <f t="shared" si="0"/>
        <v>2131.36</v>
      </c>
    </row>
    <row r="51" spans="1:27" x14ac:dyDescent="0.25">
      <c r="A51" s="93">
        <v>2012</v>
      </c>
      <c r="B51" s="93" t="s">
        <v>64</v>
      </c>
      <c r="C51" s="121" t="s">
        <v>18</v>
      </c>
      <c r="D51" s="3">
        <f>VLOOKUP(B51,SWH!$A$4:$C$19,3,FALSE)</f>
        <v>511.15</v>
      </c>
      <c r="E51" s="3">
        <v>0</v>
      </c>
      <c r="F51" s="3">
        <v>231.1</v>
      </c>
      <c r="G51" s="3">
        <v>38.31</v>
      </c>
      <c r="H51" s="3">
        <v>84.52</v>
      </c>
      <c r="I51" s="3">
        <v>38.44</v>
      </c>
      <c r="J51" s="3">
        <v>460.72</v>
      </c>
      <c r="K51" s="3">
        <v>469.79</v>
      </c>
      <c r="L51" s="3">
        <v>0</v>
      </c>
      <c r="M51" s="3">
        <v>276.55</v>
      </c>
      <c r="N51" s="3">
        <v>0.45</v>
      </c>
      <c r="O51" s="3">
        <f>VLOOKUP(B51,SWH!$A$4:$B$19,2,FALSE)</f>
        <v>0.45</v>
      </c>
      <c r="P51" s="3">
        <f t="shared" si="1"/>
        <v>0</v>
      </c>
      <c r="Q51" s="3">
        <v>0</v>
      </c>
      <c r="R51" s="3">
        <v>0</v>
      </c>
      <c r="S51" s="3">
        <v>0</v>
      </c>
      <c r="T51" s="3">
        <v>75.510000000000005</v>
      </c>
      <c r="U51" s="3">
        <v>335.89</v>
      </c>
      <c r="V51" s="3">
        <v>62.07</v>
      </c>
      <c r="W51" s="3">
        <f t="shared" si="2"/>
        <v>314.86</v>
      </c>
      <c r="X51" s="3">
        <f t="shared" si="3"/>
        <v>231.1</v>
      </c>
      <c r="Y51" s="3">
        <v>1036.57</v>
      </c>
      <c r="Z51" s="3">
        <v>1036.78</v>
      </c>
      <c r="AA51" s="3">
        <f t="shared" si="0"/>
        <v>2073.35</v>
      </c>
    </row>
    <row r="52" spans="1:27" x14ac:dyDescent="0.25">
      <c r="A52" s="93">
        <v>2012</v>
      </c>
      <c r="B52" s="93" t="s">
        <v>64</v>
      </c>
      <c r="C52" s="121" t="s">
        <v>4</v>
      </c>
      <c r="D52" s="3">
        <f>VLOOKUP(B52,SWH!$A$4:$C$19,3,FALSE)</f>
        <v>511.15</v>
      </c>
      <c r="E52" s="3">
        <v>0</v>
      </c>
      <c r="F52" s="3">
        <v>615.94000000000005</v>
      </c>
      <c r="G52" s="3">
        <v>83.04</v>
      </c>
      <c r="H52" s="3">
        <v>84.52</v>
      </c>
      <c r="I52" s="3">
        <v>38.49</v>
      </c>
      <c r="J52" s="3">
        <v>460.72</v>
      </c>
      <c r="K52" s="3">
        <v>469.79</v>
      </c>
      <c r="L52" s="3">
        <v>0</v>
      </c>
      <c r="M52" s="3">
        <v>278.37</v>
      </c>
      <c r="N52" s="3">
        <v>0.45</v>
      </c>
      <c r="O52" s="3">
        <f>VLOOKUP(B52,SWH!$A$4:$B$19,2,FALSE)</f>
        <v>0.45</v>
      </c>
      <c r="P52" s="3">
        <f t="shared" si="1"/>
        <v>0</v>
      </c>
      <c r="Q52" s="3">
        <v>0</v>
      </c>
      <c r="R52" s="3">
        <v>0</v>
      </c>
      <c r="S52" s="3">
        <v>0</v>
      </c>
      <c r="T52" s="3">
        <v>75.510000000000005</v>
      </c>
      <c r="U52" s="3">
        <v>352.18</v>
      </c>
      <c r="V52" s="3">
        <v>61.87</v>
      </c>
      <c r="W52" s="3">
        <f t="shared" si="2"/>
        <v>361.41</v>
      </c>
      <c r="X52" s="3">
        <f t="shared" si="3"/>
        <v>615.94000000000005</v>
      </c>
      <c r="Y52" s="3">
        <v>1082.97</v>
      </c>
      <c r="Z52" s="3">
        <v>1437.9</v>
      </c>
      <c r="AA52" s="3">
        <f t="shared" si="0"/>
        <v>2520.87</v>
      </c>
    </row>
    <row r="53" spans="1:27" x14ac:dyDescent="0.25">
      <c r="A53" s="93">
        <v>2012</v>
      </c>
      <c r="B53" s="93" t="s">
        <v>64</v>
      </c>
      <c r="C53" s="121" t="s">
        <v>5</v>
      </c>
      <c r="D53" s="3">
        <f>VLOOKUP(B53,SWH!$A$4:$C$19,3,FALSE)</f>
        <v>511.15</v>
      </c>
      <c r="E53" s="3">
        <v>0</v>
      </c>
      <c r="F53" s="3">
        <v>340.57</v>
      </c>
      <c r="G53" s="3">
        <v>94.65</v>
      </c>
      <c r="H53" s="3">
        <v>84.52</v>
      </c>
      <c r="I53" s="3">
        <v>38.5</v>
      </c>
      <c r="J53" s="3">
        <v>460.72</v>
      </c>
      <c r="K53" s="3">
        <v>469.79</v>
      </c>
      <c r="L53" s="3">
        <v>0</v>
      </c>
      <c r="M53" s="3">
        <v>331.33</v>
      </c>
      <c r="N53" s="3">
        <v>0.45</v>
      </c>
      <c r="O53" s="3">
        <f>VLOOKUP(B53,SWH!$A$4:$B$19,2,FALSE)</f>
        <v>0.45</v>
      </c>
      <c r="P53" s="3">
        <f t="shared" si="1"/>
        <v>0</v>
      </c>
      <c r="Q53" s="3">
        <v>0</v>
      </c>
      <c r="R53" s="3">
        <v>0</v>
      </c>
      <c r="S53" s="3">
        <v>0</v>
      </c>
      <c r="T53" s="3">
        <v>75.489999999999995</v>
      </c>
      <c r="U53" s="3">
        <v>344.85</v>
      </c>
      <c r="V53" s="3">
        <v>62.13</v>
      </c>
      <c r="W53" s="3">
        <f t="shared" si="2"/>
        <v>425.98</v>
      </c>
      <c r="X53" s="3">
        <f t="shared" si="3"/>
        <v>340.57</v>
      </c>
      <c r="Y53" s="3">
        <v>1147.77</v>
      </c>
      <c r="Z53" s="3">
        <v>1155.21</v>
      </c>
      <c r="AA53" s="3">
        <f t="shared" si="0"/>
        <v>2302.98</v>
      </c>
    </row>
    <row r="54" spans="1:27" x14ac:dyDescent="0.25">
      <c r="A54" s="93">
        <v>2012</v>
      </c>
      <c r="B54" s="93" t="s">
        <v>64</v>
      </c>
      <c r="C54" s="121" t="s">
        <v>15</v>
      </c>
      <c r="D54" s="3">
        <f>VLOOKUP(B54,SWH!$A$4:$C$19,3,FALSE)</f>
        <v>511.15</v>
      </c>
      <c r="E54" s="3">
        <v>0</v>
      </c>
      <c r="F54" s="3">
        <v>377.42</v>
      </c>
      <c r="G54" s="3">
        <v>9.9499999999999993</v>
      </c>
      <c r="H54" s="3">
        <v>84.52</v>
      </c>
      <c r="I54" s="3">
        <v>38.44</v>
      </c>
      <c r="J54" s="3">
        <v>460.72</v>
      </c>
      <c r="K54" s="3">
        <v>469.79</v>
      </c>
      <c r="L54" s="3">
        <v>0</v>
      </c>
      <c r="M54" s="3">
        <v>194.68</v>
      </c>
      <c r="N54" s="3">
        <v>0.45</v>
      </c>
      <c r="O54" s="3">
        <f>VLOOKUP(B54,SWH!$A$4:$B$19,2,FALSE)</f>
        <v>0.45</v>
      </c>
      <c r="P54" s="3">
        <f t="shared" si="1"/>
        <v>0</v>
      </c>
      <c r="Q54" s="3">
        <v>0</v>
      </c>
      <c r="R54" s="3">
        <v>0</v>
      </c>
      <c r="S54" s="3">
        <v>0</v>
      </c>
      <c r="T54" s="3">
        <v>75.540000000000006</v>
      </c>
      <c r="U54" s="3">
        <v>350.57</v>
      </c>
      <c r="V54" s="3">
        <v>61.22</v>
      </c>
      <c r="W54" s="3">
        <f t="shared" si="2"/>
        <v>204.63</v>
      </c>
      <c r="X54" s="3">
        <f t="shared" si="3"/>
        <v>377.42</v>
      </c>
      <c r="Y54" s="3">
        <v>925.5</v>
      </c>
      <c r="Z54" s="3">
        <v>1197.78</v>
      </c>
      <c r="AA54" s="3">
        <f t="shared" si="0"/>
        <v>2123.2799999999997</v>
      </c>
    </row>
    <row r="55" spans="1:27" x14ac:dyDescent="0.25">
      <c r="A55" s="93">
        <v>2012</v>
      </c>
      <c r="B55" s="93" t="s">
        <v>64</v>
      </c>
      <c r="C55" s="121" t="s">
        <v>16</v>
      </c>
      <c r="D55" s="3">
        <f>VLOOKUP(B55,SWH!$A$4:$C$19,3,FALSE)</f>
        <v>511.15</v>
      </c>
      <c r="E55" s="3">
        <v>0</v>
      </c>
      <c r="F55" s="3">
        <v>888.59</v>
      </c>
      <c r="G55" s="3">
        <v>92.25</v>
      </c>
      <c r="H55" s="3">
        <v>84.52</v>
      </c>
      <c r="I55" s="3">
        <v>38.479999999999997</v>
      </c>
      <c r="J55" s="3">
        <v>460.72</v>
      </c>
      <c r="K55" s="3">
        <v>469.79</v>
      </c>
      <c r="L55" s="3">
        <v>0</v>
      </c>
      <c r="M55" s="3">
        <v>284.8</v>
      </c>
      <c r="N55" s="3">
        <v>0.45</v>
      </c>
      <c r="O55" s="3">
        <f>VLOOKUP(B55,SWH!$A$4:$B$19,2,FALSE)</f>
        <v>0.45</v>
      </c>
      <c r="P55" s="3">
        <f t="shared" si="1"/>
        <v>0</v>
      </c>
      <c r="Q55" s="3">
        <v>0</v>
      </c>
      <c r="R55" s="3">
        <v>0</v>
      </c>
      <c r="S55" s="3">
        <v>0</v>
      </c>
      <c r="T55" s="3">
        <v>75.52</v>
      </c>
      <c r="U55" s="3">
        <v>371.05</v>
      </c>
      <c r="V55" s="3">
        <v>61.61</v>
      </c>
      <c r="W55" s="3">
        <f t="shared" si="2"/>
        <v>377.05</v>
      </c>
      <c r="X55" s="3">
        <f t="shared" si="3"/>
        <v>888.59</v>
      </c>
      <c r="Y55" s="3">
        <v>1098.3399999999999</v>
      </c>
      <c r="Z55" s="3">
        <v>1729.43</v>
      </c>
      <c r="AA55" s="3">
        <f t="shared" si="0"/>
        <v>2827.77</v>
      </c>
    </row>
    <row r="56" spans="1:27" x14ac:dyDescent="0.25">
      <c r="A56" s="93">
        <v>2012</v>
      </c>
      <c r="B56" s="93" t="s">
        <v>64</v>
      </c>
      <c r="C56" s="121" t="s">
        <v>9</v>
      </c>
      <c r="D56" s="3">
        <f>VLOOKUP(B56,SWH!$A$4:$C$19,3,FALSE)</f>
        <v>511.15</v>
      </c>
      <c r="E56" s="3">
        <v>0</v>
      </c>
      <c r="F56" s="3">
        <v>599.55999999999995</v>
      </c>
      <c r="G56" s="3">
        <v>59.76</v>
      </c>
      <c r="H56" s="3">
        <v>84.52</v>
      </c>
      <c r="I56" s="3">
        <v>38.450000000000003</v>
      </c>
      <c r="J56" s="3">
        <v>460.72</v>
      </c>
      <c r="K56" s="3">
        <v>469.79</v>
      </c>
      <c r="L56" s="3">
        <v>0</v>
      </c>
      <c r="M56" s="3">
        <v>309.35000000000002</v>
      </c>
      <c r="N56" s="3">
        <v>0.45</v>
      </c>
      <c r="O56" s="3">
        <f>VLOOKUP(B56,SWH!$A$4:$B$19,2,FALSE)</f>
        <v>0.45</v>
      </c>
      <c r="P56" s="3">
        <f t="shared" si="1"/>
        <v>0</v>
      </c>
      <c r="Q56" s="3">
        <v>0</v>
      </c>
      <c r="R56" s="3">
        <v>0</v>
      </c>
      <c r="S56" s="3">
        <v>0</v>
      </c>
      <c r="T56" s="3">
        <v>75.52</v>
      </c>
      <c r="U56" s="3">
        <v>366.28</v>
      </c>
      <c r="V56" s="3">
        <v>61.17</v>
      </c>
      <c r="W56" s="3">
        <f t="shared" si="2"/>
        <v>369.11</v>
      </c>
      <c r="X56" s="3">
        <f t="shared" si="3"/>
        <v>599.55999999999995</v>
      </c>
      <c r="Y56" s="3">
        <v>1089.93</v>
      </c>
      <c r="Z56" s="3">
        <v>1435.63</v>
      </c>
      <c r="AA56" s="3">
        <f t="shared" si="0"/>
        <v>2525.5600000000004</v>
      </c>
    </row>
    <row r="57" spans="1:27" x14ac:dyDescent="0.25">
      <c r="A57" s="93">
        <v>2012</v>
      </c>
      <c r="B57" s="93" t="s">
        <v>64</v>
      </c>
      <c r="C57" s="121" t="s">
        <v>12</v>
      </c>
      <c r="D57" s="3">
        <f>VLOOKUP(B57,SWH!$A$4:$C$19,3,FALSE)</f>
        <v>511.15</v>
      </c>
      <c r="E57" s="3">
        <v>0</v>
      </c>
      <c r="F57" s="3">
        <v>1147.3</v>
      </c>
      <c r="G57" s="3">
        <v>65.81</v>
      </c>
      <c r="H57" s="3">
        <v>84.52</v>
      </c>
      <c r="I57" s="3">
        <v>38.43</v>
      </c>
      <c r="J57" s="3">
        <v>460.72</v>
      </c>
      <c r="K57" s="3">
        <v>469.79</v>
      </c>
      <c r="L57" s="3">
        <v>0</v>
      </c>
      <c r="M57" s="3">
        <v>283.29000000000002</v>
      </c>
      <c r="N57" s="3">
        <v>0.45</v>
      </c>
      <c r="O57" s="3">
        <f>VLOOKUP(B57,SWH!$A$4:$B$19,2,FALSE)</f>
        <v>0.45</v>
      </c>
      <c r="P57" s="3">
        <f t="shared" si="1"/>
        <v>0</v>
      </c>
      <c r="Q57" s="3">
        <v>0</v>
      </c>
      <c r="R57" s="3">
        <v>0</v>
      </c>
      <c r="S57" s="3">
        <v>0</v>
      </c>
      <c r="T57" s="3">
        <v>75.53</v>
      </c>
      <c r="U57" s="3">
        <v>393.54</v>
      </c>
      <c r="V57" s="3">
        <v>61.05</v>
      </c>
      <c r="W57" s="3">
        <f t="shared" si="2"/>
        <v>349.1</v>
      </c>
      <c r="X57" s="3">
        <f t="shared" si="3"/>
        <v>1147.3</v>
      </c>
      <c r="Y57" s="3">
        <v>1069.79</v>
      </c>
      <c r="Z57" s="3">
        <v>2010.63</v>
      </c>
      <c r="AA57" s="3">
        <f t="shared" si="0"/>
        <v>3080.42</v>
      </c>
    </row>
    <row r="58" spans="1:27" x14ac:dyDescent="0.25">
      <c r="A58" s="93">
        <v>2012</v>
      </c>
      <c r="B58" s="93" t="s">
        <v>64</v>
      </c>
      <c r="C58" s="121" t="s">
        <v>8</v>
      </c>
      <c r="D58" s="3">
        <f>VLOOKUP(B58,SWH!$A$4:$C$19,3,FALSE)</f>
        <v>511.15</v>
      </c>
      <c r="E58" s="3">
        <v>0</v>
      </c>
      <c r="F58" s="3">
        <v>1741.88</v>
      </c>
      <c r="G58" s="3">
        <v>16.28</v>
      </c>
      <c r="H58" s="3">
        <v>84.52</v>
      </c>
      <c r="I58" s="3">
        <v>38.21</v>
      </c>
      <c r="J58" s="3">
        <v>460.72</v>
      </c>
      <c r="K58" s="3">
        <v>469.79</v>
      </c>
      <c r="L58" s="3">
        <v>0</v>
      </c>
      <c r="M58" s="3">
        <v>201.25</v>
      </c>
      <c r="N58" s="3">
        <v>0.45</v>
      </c>
      <c r="O58" s="3">
        <f>VLOOKUP(B58,SWH!$A$4:$B$19,2,FALSE)</f>
        <v>0.45</v>
      </c>
      <c r="P58" s="3">
        <f t="shared" si="1"/>
        <v>0</v>
      </c>
      <c r="Q58" s="3">
        <v>0</v>
      </c>
      <c r="R58" s="3">
        <v>0</v>
      </c>
      <c r="S58" s="3">
        <v>0</v>
      </c>
      <c r="T58" s="3">
        <v>75.55</v>
      </c>
      <c r="U58" s="3">
        <v>423.87</v>
      </c>
      <c r="V58" s="3">
        <v>60.05</v>
      </c>
      <c r="W58" s="3">
        <f t="shared" si="2"/>
        <v>217.53</v>
      </c>
      <c r="X58" s="3">
        <f t="shared" si="3"/>
        <v>1741.88</v>
      </c>
      <c r="Y58" s="3">
        <v>937.03</v>
      </c>
      <c r="Z58" s="3">
        <v>2635.54</v>
      </c>
      <c r="AA58" s="3">
        <f t="shared" si="0"/>
        <v>3572.5699999999997</v>
      </c>
    </row>
    <row r="59" spans="1:27" x14ac:dyDescent="0.25">
      <c r="A59" s="93">
        <v>2015</v>
      </c>
      <c r="B59" s="93" t="s">
        <v>64</v>
      </c>
      <c r="C59" s="121" t="s">
        <v>10</v>
      </c>
      <c r="D59" s="3">
        <f>VLOOKUP(B59,SWH!$A$4:$C$19,3,FALSE)</f>
        <v>511.15</v>
      </c>
      <c r="E59" s="3">
        <v>0</v>
      </c>
      <c r="F59" s="3">
        <v>0</v>
      </c>
      <c r="G59" s="3">
        <v>662.17</v>
      </c>
      <c r="H59" s="3">
        <v>72.53</v>
      </c>
      <c r="I59" s="3">
        <v>32.700000000000003</v>
      </c>
      <c r="J59" s="3">
        <v>449.99</v>
      </c>
      <c r="K59" s="3">
        <v>469.79</v>
      </c>
      <c r="L59" s="3">
        <v>0</v>
      </c>
      <c r="M59" s="3">
        <v>168.29</v>
      </c>
      <c r="N59" s="3">
        <v>0.45</v>
      </c>
      <c r="O59" s="3">
        <f>VLOOKUP(B59,SWH!$A$4:$B$19,2,FALSE)</f>
        <v>0.45</v>
      </c>
      <c r="P59" s="3">
        <f t="shared" si="1"/>
        <v>0</v>
      </c>
      <c r="Q59" s="3">
        <v>0</v>
      </c>
      <c r="R59" s="3">
        <v>0</v>
      </c>
      <c r="S59" s="3">
        <v>0</v>
      </c>
      <c r="T59" s="3">
        <v>75.34</v>
      </c>
      <c r="U59" s="3">
        <v>215</v>
      </c>
      <c r="V59" s="3">
        <v>56.95</v>
      </c>
      <c r="W59" s="3">
        <f t="shared" si="2"/>
        <v>830.45999999999992</v>
      </c>
      <c r="X59" s="3">
        <f t="shared" si="3"/>
        <v>0</v>
      </c>
      <c r="Y59" s="3">
        <v>1518.41</v>
      </c>
      <c r="Z59" s="3">
        <v>684.79</v>
      </c>
      <c r="AA59" s="3">
        <f t="shared" si="0"/>
        <v>2203.1999999999998</v>
      </c>
    </row>
    <row r="60" spans="1:27" x14ac:dyDescent="0.25">
      <c r="A60" s="93">
        <v>2015</v>
      </c>
      <c r="B60" s="93" t="s">
        <v>64</v>
      </c>
      <c r="C60" s="121" t="s">
        <v>6</v>
      </c>
      <c r="D60" s="3">
        <f>VLOOKUP(B60,SWH!$A$4:$C$19,3,FALSE)</f>
        <v>511.15</v>
      </c>
      <c r="E60" s="3">
        <v>0</v>
      </c>
      <c r="F60" s="3">
        <v>0</v>
      </c>
      <c r="G60" s="3">
        <v>554.77</v>
      </c>
      <c r="H60" s="3">
        <v>72.459999999999994</v>
      </c>
      <c r="I60" s="3">
        <v>32.69</v>
      </c>
      <c r="J60" s="3">
        <v>449.99</v>
      </c>
      <c r="K60" s="3">
        <v>469.79</v>
      </c>
      <c r="L60" s="3">
        <v>0</v>
      </c>
      <c r="M60" s="3">
        <v>156.79</v>
      </c>
      <c r="N60" s="3">
        <v>0.45</v>
      </c>
      <c r="O60" s="3">
        <f>VLOOKUP(B60,SWH!$A$4:$B$19,2,FALSE)</f>
        <v>0.45</v>
      </c>
      <c r="P60" s="3">
        <f t="shared" si="1"/>
        <v>0</v>
      </c>
      <c r="Q60" s="3">
        <v>0</v>
      </c>
      <c r="R60" s="3">
        <v>0</v>
      </c>
      <c r="S60" s="3">
        <v>0</v>
      </c>
      <c r="T60" s="3">
        <v>75.349999999999994</v>
      </c>
      <c r="U60" s="3">
        <v>214.03</v>
      </c>
      <c r="V60" s="3">
        <v>56.27</v>
      </c>
      <c r="W60" s="3">
        <f t="shared" si="2"/>
        <v>711.56</v>
      </c>
      <c r="X60" s="3">
        <f t="shared" si="3"/>
        <v>0</v>
      </c>
      <c r="Y60" s="3">
        <v>1398.77</v>
      </c>
      <c r="Z60" s="3">
        <v>683.81</v>
      </c>
      <c r="AA60" s="3">
        <f t="shared" si="0"/>
        <v>2082.58</v>
      </c>
    </row>
    <row r="61" spans="1:27" x14ac:dyDescent="0.25">
      <c r="A61" s="93">
        <v>2015</v>
      </c>
      <c r="B61" s="93" t="s">
        <v>64</v>
      </c>
      <c r="C61" s="121" t="s">
        <v>11</v>
      </c>
      <c r="D61" s="3">
        <f>VLOOKUP(B61,SWH!$A$4:$C$19,3,FALSE)</f>
        <v>511.15</v>
      </c>
      <c r="E61" s="3">
        <v>0</v>
      </c>
      <c r="F61" s="3">
        <v>0</v>
      </c>
      <c r="G61" s="3">
        <v>411.66</v>
      </c>
      <c r="H61" s="3">
        <v>72.45</v>
      </c>
      <c r="I61" s="3">
        <v>32.69</v>
      </c>
      <c r="J61" s="3">
        <v>449.99</v>
      </c>
      <c r="K61" s="3">
        <v>469.79</v>
      </c>
      <c r="L61" s="3">
        <v>0</v>
      </c>
      <c r="M61" s="3">
        <v>96.59</v>
      </c>
      <c r="N61" s="3">
        <v>0.45</v>
      </c>
      <c r="O61" s="3">
        <f>VLOOKUP(B61,SWH!$A$4:$B$19,2,FALSE)</f>
        <v>0.45</v>
      </c>
      <c r="P61" s="3">
        <f t="shared" si="1"/>
        <v>0</v>
      </c>
      <c r="Q61" s="3">
        <v>0</v>
      </c>
      <c r="R61" s="3">
        <v>0</v>
      </c>
      <c r="S61" s="3">
        <v>0</v>
      </c>
      <c r="T61" s="3">
        <v>75.38</v>
      </c>
      <c r="U61" s="3">
        <v>234.87</v>
      </c>
      <c r="V61" s="3">
        <v>55.37</v>
      </c>
      <c r="W61" s="3">
        <f t="shared" si="2"/>
        <v>508.25</v>
      </c>
      <c r="X61" s="3">
        <f t="shared" si="3"/>
        <v>0</v>
      </c>
      <c r="Y61" s="3">
        <v>1194.58</v>
      </c>
      <c r="Z61" s="3">
        <v>704.66</v>
      </c>
      <c r="AA61" s="3">
        <f t="shared" si="0"/>
        <v>1899.2399999999998</v>
      </c>
    </row>
    <row r="62" spans="1:27" x14ac:dyDescent="0.25">
      <c r="A62" s="93">
        <v>2015</v>
      </c>
      <c r="B62" s="93" t="s">
        <v>64</v>
      </c>
      <c r="C62" s="121" t="s">
        <v>13</v>
      </c>
      <c r="D62" s="3">
        <f>VLOOKUP(B62,SWH!$A$4:$C$19,3,FALSE)</f>
        <v>511.15</v>
      </c>
      <c r="E62" s="3">
        <v>0</v>
      </c>
      <c r="F62" s="3">
        <v>7.8</v>
      </c>
      <c r="G62" s="3">
        <v>448.87</v>
      </c>
      <c r="H62" s="3">
        <v>72.64</v>
      </c>
      <c r="I62" s="3">
        <v>32.65</v>
      </c>
      <c r="J62" s="3">
        <v>449.99</v>
      </c>
      <c r="K62" s="3">
        <v>469.79</v>
      </c>
      <c r="L62" s="3">
        <v>0</v>
      </c>
      <c r="M62" s="3">
        <v>148.07</v>
      </c>
      <c r="N62" s="3">
        <v>0.45</v>
      </c>
      <c r="O62" s="3">
        <f>VLOOKUP(B62,SWH!$A$4:$B$19,2,FALSE)</f>
        <v>0.45</v>
      </c>
      <c r="P62" s="3">
        <f t="shared" si="1"/>
        <v>0</v>
      </c>
      <c r="Q62" s="3">
        <v>0</v>
      </c>
      <c r="R62" s="3">
        <v>0</v>
      </c>
      <c r="S62" s="3">
        <v>0</v>
      </c>
      <c r="T62" s="3">
        <v>75.37</v>
      </c>
      <c r="U62" s="3">
        <v>235.32</v>
      </c>
      <c r="V62" s="3">
        <v>55.41</v>
      </c>
      <c r="W62" s="3">
        <f t="shared" si="2"/>
        <v>596.94000000000005</v>
      </c>
      <c r="X62" s="3">
        <f t="shared" si="3"/>
        <v>7.8</v>
      </c>
      <c r="Y62" s="3">
        <v>1283.45</v>
      </c>
      <c r="Z62" s="3">
        <v>712.9</v>
      </c>
      <c r="AA62" s="3">
        <f t="shared" si="0"/>
        <v>1996.35</v>
      </c>
    </row>
    <row r="63" spans="1:27" x14ac:dyDescent="0.25">
      <c r="A63" s="93">
        <v>2015</v>
      </c>
      <c r="B63" s="93" t="s">
        <v>64</v>
      </c>
      <c r="C63" s="121" t="s">
        <v>19</v>
      </c>
      <c r="D63" s="3">
        <f>VLOOKUP(B63,SWH!$A$4:$C$19,3,FALSE)</f>
        <v>511.15</v>
      </c>
      <c r="E63" s="3">
        <v>0</v>
      </c>
      <c r="F63" s="3">
        <v>24.56</v>
      </c>
      <c r="G63" s="3">
        <v>361.34</v>
      </c>
      <c r="H63" s="3">
        <v>72.42</v>
      </c>
      <c r="I63" s="3">
        <v>32.630000000000003</v>
      </c>
      <c r="J63" s="3">
        <v>449.99</v>
      </c>
      <c r="K63" s="3">
        <v>469.79</v>
      </c>
      <c r="L63" s="3">
        <v>0</v>
      </c>
      <c r="M63" s="3">
        <v>131.02000000000001</v>
      </c>
      <c r="N63" s="3">
        <v>0.45</v>
      </c>
      <c r="O63" s="3">
        <f>VLOOKUP(B63,SWH!$A$4:$B$19,2,FALSE)</f>
        <v>0.45</v>
      </c>
      <c r="P63" s="3">
        <f t="shared" si="1"/>
        <v>0</v>
      </c>
      <c r="Q63" s="3">
        <v>0</v>
      </c>
      <c r="R63" s="3">
        <v>0</v>
      </c>
      <c r="S63" s="3">
        <v>0</v>
      </c>
      <c r="T63" s="3">
        <v>75.39</v>
      </c>
      <c r="U63" s="3">
        <v>257.20999999999998</v>
      </c>
      <c r="V63" s="3">
        <v>54.9</v>
      </c>
      <c r="W63" s="3">
        <f t="shared" si="2"/>
        <v>492.36</v>
      </c>
      <c r="X63" s="3">
        <f t="shared" si="3"/>
        <v>24.56</v>
      </c>
      <c r="Y63" s="3">
        <v>1178.1300000000001</v>
      </c>
      <c r="Z63" s="3">
        <v>751.56</v>
      </c>
      <c r="AA63" s="3">
        <f t="shared" si="0"/>
        <v>1929.69</v>
      </c>
    </row>
    <row r="64" spans="1:27" x14ac:dyDescent="0.25">
      <c r="A64" s="93">
        <v>2015</v>
      </c>
      <c r="B64" s="93" t="s">
        <v>64</v>
      </c>
      <c r="C64" s="121" t="s">
        <v>20</v>
      </c>
      <c r="D64" s="3">
        <f>VLOOKUP(B64,SWH!$A$4:$C$19,3,FALSE)</f>
        <v>511.15</v>
      </c>
      <c r="E64" s="3">
        <v>0</v>
      </c>
      <c r="F64" s="3">
        <v>20.100000000000001</v>
      </c>
      <c r="G64" s="3">
        <v>243.52</v>
      </c>
      <c r="H64" s="3">
        <v>72.37</v>
      </c>
      <c r="I64" s="3">
        <v>32.659999999999997</v>
      </c>
      <c r="J64" s="3">
        <v>449.99</v>
      </c>
      <c r="K64" s="3">
        <v>469.79</v>
      </c>
      <c r="L64" s="3">
        <v>0</v>
      </c>
      <c r="M64" s="3">
        <v>130.34</v>
      </c>
      <c r="N64" s="3">
        <v>0.45</v>
      </c>
      <c r="O64" s="3">
        <f>VLOOKUP(B64,SWH!$A$4:$B$19,2,FALSE)</f>
        <v>0.45</v>
      </c>
      <c r="P64" s="3">
        <f t="shared" si="1"/>
        <v>0</v>
      </c>
      <c r="Q64" s="3">
        <v>0</v>
      </c>
      <c r="R64" s="3">
        <v>0</v>
      </c>
      <c r="S64" s="3">
        <v>0</v>
      </c>
      <c r="T64" s="3">
        <v>75.41</v>
      </c>
      <c r="U64" s="3">
        <v>258.77999999999997</v>
      </c>
      <c r="V64" s="3">
        <v>53.29</v>
      </c>
      <c r="W64" s="3">
        <f t="shared" si="2"/>
        <v>373.86</v>
      </c>
      <c r="X64" s="3">
        <f t="shared" si="3"/>
        <v>20.100000000000001</v>
      </c>
      <c r="Y64" s="3">
        <v>1058.02</v>
      </c>
      <c r="Z64" s="3">
        <v>748.66</v>
      </c>
      <c r="AA64" s="3">
        <f t="shared" si="0"/>
        <v>1806.6799999999998</v>
      </c>
    </row>
    <row r="65" spans="1:27" x14ac:dyDescent="0.25">
      <c r="A65" s="93">
        <v>2015</v>
      </c>
      <c r="B65" s="93" t="s">
        <v>64</v>
      </c>
      <c r="C65" s="121" t="s">
        <v>3</v>
      </c>
      <c r="D65" s="3">
        <f>VLOOKUP(B65,SWH!$A$4:$C$19,3,FALSE)</f>
        <v>511.15</v>
      </c>
      <c r="E65" s="3">
        <v>0</v>
      </c>
      <c r="F65" s="3">
        <v>159.79</v>
      </c>
      <c r="G65" s="3">
        <v>197.91</v>
      </c>
      <c r="H65" s="3">
        <v>72.52</v>
      </c>
      <c r="I65" s="3">
        <v>32.65</v>
      </c>
      <c r="J65" s="3">
        <v>449.99</v>
      </c>
      <c r="K65" s="3">
        <v>469.79</v>
      </c>
      <c r="L65" s="3">
        <v>0</v>
      </c>
      <c r="M65" s="3">
        <v>120.03</v>
      </c>
      <c r="N65" s="3">
        <v>0.45</v>
      </c>
      <c r="O65" s="3">
        <f>VLOOKUP(B65,SWH!$A$4:$B$19,2,FALSE)</f>
        <v>0.45</v>
      </c>
      <c r="P65" s="3">
        <f t="shared" si="1"/>
        <v>0</v>
      </c>
      <c r="Q65" s="3">
        <v>0</v>
      </c>
      <c r="R65" s="3">
        <v>0</v>
      </c>
      <c r="S65" s="3">
        <v>0</v>
      </c>
      <c r="T65" s="3">
        <v>75.44</v>
      </c>
      <c r="U65" s="3">
        <v>295.77999999999997</v>
      </c>
      <c r="V65" s="3">
        <v>52.75</v>
      </c>
      <c r="W65" s="3">
        <f t="shared" si="2"/>
        <v>317.94</v>
      </c>
      <c r="X65" s="3">
        <f t="shared" si="3"/>
        <v>159.79</v>
      </c>
      <c r="Y65" s="3">
        <v>1001.74</v>
      </c>
      <c r="Z65" s="3">
        <v>925.36</v>
      </c>
      <c r="AA65" s="3">
        <f t="shared" si="0"/>
        <v>1927.1</v>
      </c>
    </row>
    <row r="66" spans="1:27" x14ac:dyDescent="0.25">
      <c r="A66" s="93">
        <v>2015</v>
      </c>
      <c r="B66" s="93" t="s">
        <v>64</v>
      </c>
      <c r="C66" s="121" t="s">
        <v>7</v>
      </c>
      <c r="D66" s="3">
        <f>VLOOKUP(B66,SWH!$A$4:$C$19,3,FALSE)</f>
        <v>511.15</v>
      </c>
      <c r="E66" s="3">
        <v>0</v>
      </c>
      <c r="F66" s="3">
        <v>73.989999999999995</v>
      </c>
      <c r="G66" s="3">
        <v>177.95</v>
      </c>
      <c r="H66" s="3">
        <v>72.5</v>
      </c>
      <c r="I66" s="3">
        <v>32.65</v>
      </c>
      <c r="J66" s="3">
        <v>449.99</v>
      </c>
      <c r="K66" s="3">
        <v>469.79</v>
      </c>
      <c r="L66" s="3">
        <v>0</v>
      </c>
      <c r="M66" s="3">
        <v>126.72</v>
      </c>
      <c r="N66" s="3">
        <v>0.45</v>
      </c>
      <c r="O66" s="3">
        <f>VLOOKUP(B66,SWH!$A$4:$B$19,2,FALSE)</f>
        <v>0.45</v>
      </c>
      <c r="P66" s="3">
        <f t="shared" si="1"/>
        <v>0</v>
      </c>
      <c r="Q66" s="3">
        <v>0</v>
      </c>
      <c r="R66" s="3">
        <v>0</v>
      </c>
      <c r="S66" s="3">
        <v>0</v>
      </c>
      <c r="T66" s="3">
        <v>75.430000000000007</v>
      </c>
      <c r="U66" s="3">
        <v>286</v>
      </c>
      <c r="V66" s="3">
        <v>52.43</v>
      </c>
      <c r="W66" s="3">
        <f t="shared" si="2"/>
        <v>304.66999999999996</v>
      </c>
      <c r="X66" s="3">
        <f t="shared" si="3"/>
        <v>73.989999999999995</v>
      </c>
      <c r="Y66" s="3">
        <v>988.13</v>
      </c>
      <c r="Z66" s="3">
        <v>829.78</v>
      </c>
      <c r="AA66" s="3">
        <f t="shared" ref="AA66:AA129" si="4">SUM(Y66:Z66)</f>
        <v>1817.9099999999999</v>
      </c>
    </row>
    <row r="67" spans="1:27" x14ac:dyDescent="0.25">
      <c r="A67" s="93">
        <v>2015</v>
      </c>
      <c r="B67" s="93" t="s">
        <v>64</v>
      </c>
      <c r="C67" s="121" t="s">
        <v>17</v>
      </c>
      <c r="D67" s="3">
        <f>VLOOKUP(B67,SWH!$A$4:$C$19,3,FALSE)</f>
        <v>511.15</v>
      </c>
      <c r="E67" s="3">
        <v>0</v>
      </c>
      <c r="F67" s="3">
        <v>26.75</v>
      </c>
      <c r="G67" s="3">
        <v>82.5</v>
      </c>
      <c r="H67" s="3">
        <v>72.73</v>
      </c>
      <c r="I67" s="3">
        <v>32.71</v>
      </c>
      <c r="J67" s="3">
        <v>449.99</v>
      </c>
      <c r="K67" s="3">
        <v>469.79</v>
      </c>
      <c r="L67" s="3">
        <v>0</v>
      </c>
      <c r="M67" s="3">
        <v>81.64</v>
      </c>
      <c r="N67" s="3">
        <v>0.45</v>
      </c>
      <c r="O67" s="3">
        <f>VLOOKUP(B67,SWH!$A$4:$B$19,2,FALSE)</f>
        <v>0.45</v>
      </c>
      <c r="P67" s="3">
        <f t="shared" ref="P67:P130" si="5">N67-O67</f>
        <v>0</v>
      </c>
      <c r="Q67" s="3">
        <v>0</v>
      </c>
      <c r="R67" s="3">
        <v>0</v>
      </c>
      <c r="S67" s="3">
        <v>0</v>
      </c>
      <c r="T67" s="3">
        <v>75.41</v>
      </c>
      <c r="U67" s="3">
        <v>299.87</v>
      </c>
      <c r="V67" s="3">
        <v>53.75</v>
      </c>
      <c r="W67" s="3">
        <f t="shared" ref="W67:W130" si="6">E67+G67+M67+SUM(P67:S67)</f>
        <v>164.14</v>
      </c>
      <c r="X67" s="3">
        <f t="shared" ref="X67:X130" si="7">F67</f>
        <v>26.75</v>
      </c>
      <c r="Y67" s="3">
        <v>849.18</v>
      </c>
      <c r="Z67" s="3">
        <v>796.41</v>
      </c>
      <c r="AA67" s="3">
        <f t="shared" si="4"/>
        <v>1645.59</v>
      </c>
    </row>
    <row r="68" spans="1:27" x14ac:dyDescent="0.25">
      <c r="A68" s="93">
        <v>2015</v>
      </c>
      <c r="B68" s="93" t="s">
        <v>64</v>
      </c>
      <c r="C68" s="121" t="s">
        <v>14</v>
      </c>
      <c r="D68" s="3">
        <f>VLOOKUP(B68,SWH!$A$4:$C$19,3,FALSE)</f>
        <v>511.15</v>
      </c>
      <c r="E68" s="3">
        <v>0</v>
      </c>
      <c r="F68" s="3">
        <v>379.23</v>
      </c>
      <c r="G68" s="3">
        <v>124.07</v>
      </c>
      <c r="H68" s="3">
        <v>72.67</v>
      </c>
      <c r="I68" s="3">
        <v>32.72</v>
      </c>
      <c r="J68" s="3">
        <v>449.99</v>
      </c>
      <c r="K68" s="3">
        <v>469.79</v>
      </c>
      <c r="L68" s="3">
        <v>0</v>
      </c>
      <c r="M68" s="3">
        <v>88.82</v>
      </c>
      <c r="N68" s="3">
        <v>0.45</v>
      </c>
      <c r="O68" s="3">
        <f>VLOOKUP(B68,SWH!$A$4:$B$19,2,FALSE)</f>
        <v>0.45</v>
      </c>
      <c r="P68" s="3">
        <f t="shared" si="5"/>
        <v>0</v>
      </c>
      <c r="Q68" s="3">
        <v>0</v>
      </c>
      <c r="R68" s="3">
        <v>0</v>
      </c>
      <c r="S68" s="3">
        <v>0</v>
      </c>
      <c r="T68" s="3">
        <v>75.48</v>
      </c>
      <c r="U68" s="3">
        <v>326.20999999999998</v>
      </c>
      <c r="V68" s="3">
        <v>51.11</v>
      </c>
      <c r="W68" s="3">
        <f t="shared" si="6"/>
        <v>212.89</v>
      </c>
      <c r="X68" s="3">
        <f t="shared" si="7"/>
        <v>379.23</v>
      </c>
      <c r="Y68" s="3">
        <v>895.3</v>
      </c>
      <c r="Z68" s="3">
        <v>1175.22</v>
      </c>
      <c r="AA68" s="3">
        <f t="shared" si="4"/>
        <v>2070.52</v>
      </c>
    </row>
    <row r="69" spans="1:27" x14ac:dyDescent="0.25">
      <c r="A69" s="93">
        <v>2015</v>
      </c>
      <c r="B69" s="93" t="s">
        <v>64</v>
      </c>
      <c r="C69" s="121" t="s">
        <v>2</v>
      </c>
      <c r="D69" s="3">
        <f>VLOOKUP(B69,SWH!$A$4:$C$19,3,FALSE)</f>
        <v>511.15</v>
      </c>
      <c r="E69" s="3">
        <v>0</v>
      </c>
      <c r="F69" s="3">
        <v>175.65</v>
      </c>
      <c r="G69" s="3">
        <v>112.03</v>
      </c>
      <c r="H69" s="3">
        <v>72.37</v>
      </c>
      <c r="I69" s="3">
        <v>32.64</v>
      </c>
      <c r="J69" s="3">
        <v>449.99</v>
      </c>
      <c r="K69" s="3">
        <v>469.79</v>
      </c>
      <c r="L69" s="3">
        <v>0</v>
      </c>
      <c r="M69" s="3">
        <v>129.03</v>
      </c>
      <c r="N69" s="3">
        <v>0.45</v>
      </c>
      <c r="O69" s="3">
        <f>VLOOKUP(B69,SWH!$A$4:$B$19,2,FALSE)</f>
        <v>0.45</v>
      </c>
      <c r="P69" s="3">
        <f t="shared" si="5"/>
        <v>0</v>
      </c>
      <c r="Q69" s="3">
        <v>0</v>
      </c>
      <c r="R69" s="3">
        <v>0</v>
      </c>
      <c r="S69" s="3">
        <v>0</v>
      </c>
      <c r="T69" s="3">
        <v>75.459999999999994</v>
      </c>
      <c r="U69" s="3">
        <v>317.60000000000002</v>
      </c>
      <c r="V69" s="3">
        <v>51.09</v>
      </c>
      <c r="W69" s="3">
        <f t="shared" si="6"/>
        <v>241.06</v>
      </c>
      <c r="X69" s="3">
        <f t="shared" si="7"/>
        <v>175.65</v>
      </c>
      <c r="Y69" s="3">
        <v>923.06</v>
      </c>
      <c r="Z69" s="3">
        <v>963.03</v>
      </c>
      <c r="AA69" s="3">
        <f t="shared" si="4"/>
        <v>1886.09</v>
      </c>
    </row>
    <row r="70" spans="1:27" x14ac:dyDescent="0.25">
      <c r="A70" s="93">
        <v>2015</v>
      </c>
      <c r="B70" s="93" t="s">
        <v>64</v>
      </c>
      <c r="C70" s="121" t="s">
        <v>18</v>
      </c>
      <c r="D70" s="3">
        <f>VLOOKUP(B70,SWH!$A$4:$C$19,3,FALSE)</f>
        <v>511.15</v>
      </c>
      <c r="E70" s="3">
        <v>0</v>
      </c>
      <c r="F70" s="3">
        <v>255.14</v>
      </c>
      <c r="G70" s="3">
        <v>33.74</v>
      </c>
      <c r="H70" s="3">
        <v>72.760000000000005</v>
      </c>
      <c r="I70" s="3">
        <v>32.71</v>
      </c>
      <c r="J70" s="3">
        <v>449.99</v>
      </c>
      <c r="K70" s="3">
        <v>469.79</v>
      </c>
      <c r="L70" s="3">
        <v>0</v>
      </c>
      <c r="M70" s="3">
        <v>82.48</v>
      </c>
      <c r="N70" s="3">
        <v>0.45</v>
      </c>
      <c r="O70" s="3">
        <f>VLOOKUP(B70,SWH!$A$4:$B$19,2,FALSE)</f>
        <v>0.45</v>
      </c>
      <c r="P70" s="3">
        <f t="shared" si="5"/>
        <v>0</v>
      </c>
      <c r="Q70" s="3">
        <v>0</v>
      </c>
      <c r="R70" s="3">
        <v>0</v>
      </c>
      <c r="S70" s="3">
        <v>0</v>
      </c>
      <c r="T70" s="3">
        <v>75.48</v>
      </c>
      <c r="U70" s="3">
        <v>335.35</v>
      </c>
      <c r="V70" s="3">
        <v>50.91</v>
      </c>
      <c r="W70" s="3">
        <f t="shared" si="6"/>
        <v>116.22</v>
      </c>
      <c r="X70" s="3">
        <f t="shared" si="7"/>
        <v>255.14</v>
      </c>
      <c r="Y70" s="3">
        <v>798.52</v>
      </c>
      <c r="Z70" s="3">
        <v>1060.28</v>
      </c>
      <c r="AA70" s="3">
        <f t="shared" si="4"/>
        <v>1858.8</v>
      </c>
    </row>
    <row r="71" spans="1:27" x14ac:dyDescent="0.25">
      <c r="A71" s="93">
        <v>2015</v>
      </c>
      <c r="B71" s="93" t="s">
        <v>64</v>
      </c>
      <c r="C71" s="121" t="s">
        <v>4</v>
      </c>
      <c r="D71" s="3">
        <f>VLOOKUP(B71,SWH!$A$4:$C$19,3,FALSE)</f>
        <v>511.15</v>
      </c>
      <c r="E71" s="3">
        <v>0</v>
      </c>
      <c r="F71" s="3">
        <v>598.6</v>
      </c>
      <c r="G71" s="3">
        <v>70.95</v>
      </c>
      <c r="H71" s="3">
        <v>72.540000000000006</v>
      </c>
      <c r="I71" s="3">
        <v>32.659999999999997</v>
      </c>
      <c r="J71" s="3">
        <v>449.99</v>
      </c>
      <c r="K71" s="3">
        <v>469.79</v>
      </c>
      <c r="L71" s="3">
        <v>0</v>
      </c>
      <c r="M71" s="3">
        <v>87.09</v>
      </c>
      <c r="N71" s="3">
        <v>0.45</v>
      </c>
      <c r="O71" s="3">
        <f>VLOOKUP(B71,SWH!$A$4:$B$19,2,FALSE)</f>
        <v>0.45</v>
      </c>
      <c r="P71" s="3">
        <f t="shared" si="5"/>
        <v>0</v>
      </c>
      <c r="Q71" s="3">
        <v>0</v>
      </c>
      <c r="R71" s="3">
        <v>0</v>
      </c>
      <c r="S71" s="3">
        <v>0</v>
      </c>
      <c r="T71" s="3">
        <v>75.5</v>
      </c>
      <c r="U71" s="3">
        <v>351.82</v>
      </c>
      <c r="V71" s="3">
        <v>50.17</v>
      </c>
      <c r="W71" s="3">
        <f t="shared" si="6"/>
        <v>158.04000000000002</v>
      </c>
      <c r="X71" s="3">
        <f t="shared" si="7"/>
        <v>598.6</v>
      </c>
      <c r="Y71" s="3">
        <v>839.35</v>
      </c>
      <c r="Z71" s="3">
        <v>1420.2</v>
      </c>
      <c r="AA71" s="3">
        <f t="shared" si="4"/>
        <v>2259.5500000000002</v>
      </c>
    </row>
    <row r="72" spans="1:27" x14ac:dyDescent="0.25">
      <c r="A72" s="93">
        <v>2015</v>
      </c>
      <c r="B72" s="93" t="s">
        <v>64</v>
      </c>
      <c r="C72" s="121" t="s">
        <v>5</v>
      </c>
      <c r="D72" s="3">
        <f>VLOOKUP(B72,SWH!$A$4:$C$19,3,FALSE)</f>
        <v>511.15</v>
      </c>
      <c r="E72" s="3">
        <v>0</v>
      </c>
      <c r="F72" s="3">
        <v>366.93</v>
      </c>
      <c r="G72" s="3">
        <v>77.12</v>
      </c>
      <c r="H72" s="3">
        <v>72.5</v>
      </c>
      <c r="I72" s="3">
        <v>32.700000000000003</v>
      </c>
      <c r="J72" s="3">
        <v>449.99</v>
      </c>
      <c r="K72" s="3">
        <v>469.79</v>
      </c>
      <c r="L72" s="3">
        <v>0</v>
      </c>
      <c r="M72" s="3">
        <v>130.56</v>
      </c>
      <c r="N72" s="3">
        <v>0.45</v>
      </c>
      <c r="O72" s="3">
        <f>VLOOKUP(B72,SWH!$A$4:$B$19,2,FALSE)</f>
        <v>0.45</v>
      </c>
      <c r="P72" s="3">
        <f t="shared" si="5"/>
        <v>0</v>
      </c>
      <c r="Q72" s="3">
        <v>0</v>
      </c>
      <c r="R72" s="3">
        <v>0</v>
      </c>
      <c r="S72" s="3">
        <v>0</v>
      </c>
      <c r="T72" s="3">
        <v>75.489999999999995</v>
      </c>
      <c r="U72" s="3">
        <v>344.6</v>
      </c>
      <c r="V72" s="3">
        <v>50.12</v>
      </c>
      <c r="W72" s="3">
        <f t="shared" si="6"/>
        <v>207.68</v>
      </c>
      <c r="X72" s="3">
        <f t="shared" si="7"/>
        <v>366.93</v>
      </c>
      <c r="Y72" s="3">
        <v>888.92</v>
      </c>
      <c r="Z72" s="3">
        <v>1181.32</v>
      </c>
      <c r="AA72" s="3">
        <f t="shared" si="4"/>
        <v>2070.2399999999998</v>
      </c>
    </row>
    <row r="73" spans="1:27" x14ac:dyDescent="0.25">
      <c r="A73" s="93">
        <v>2015</v>
      </c>
      <c r="B73" s="93" t="s">
        <v>64</v>
      </c>
      <c r="C73" s="121" t="s">
        <v>15</v>
      </c>
      <c r="D73" s="3">
        <f>VLOOKUP(B73,SWH!$A$4:$C$19,3,FALSE)</f>
        <v>511.15</v>
      </c>
      <c r="E73" s="3">
        <v>0</v>
      </c>
      <c r="F73" s="3">
        <v>342.3</v>
      </c>
      <c r="G73" s="3">
        <v>14.94</v>
      </c>
      <c r="H73" s="3">
        <v>72.78</v>
      </c>
      <c r="I73" s="3">
        <v>32.69</v>
      </c>
      <c r="J73" s="3">
        <v>449.99</v>
      </c>
      <c r="K73" s="3">
        <v>469.79</v>
      </c>
      <c r="L73" s="3">
        <v>0</v>
      </c>
      <c r="M73" s="3">
        <v>79.92</v>
      </c>
      <c r="N73" s="3">
        <v>0.45</v>
      </c>
      <c r="O73" s="3">
        <f>VLOOKUP(B73,SWH!$A$4:$B$19,2,FALSE)</f>
        <v>0.45</v>
      </c>
      <c r="P73" s="3">
        <f t="shared" si="5"/>
        <v>0</v>
      </c>
      <c r="Q73" s="3">
        <v>0</v>
      </c>
      <c r="R73" s="3">
        <v>0</v>
      </c>
      <c r="S73" s="3">
        <v>0</v>
      </c>
      <c r="T73" s="3">
        <v>75.510000000000005</v>
      </c>
      <c r="U73" s="3">
        <v>349.99</v>
      </c>
      <c r="V73" s="3">
        <v>50.12</v>
      </c>
      <c r="W73" s="3">
        <f t="shared" si="6"/>
        <v>94.86</v>
      </c>
      <c r="X73" s="3">
        <f t="shared" si="7"/>
        <v>342.3</v>
      </c>
      <c r="Y73" s="3">
        <v>776.39</v>
      </c>
      <c r="Z73" s="3">
        <v>1162.08</v>
      </c>
      <c r="AA73" s="3">
        <f t="shared" si="4"/>
        <v>1938.4699999999998</v>
      </c>
    </row>
    <row r="74" spans="1:27" x14ac:dyDescent="0.25">
      <c r="A74" s="93">
        <v>2015</v>
      </c>
      <c r="B74" s="93" t="s">
        <v>64</v>
      </c>
      <c r="C74" s="121" t="s">
        <v>16</v>
      </c>
      <c r="D74" s="3">
        <f>VLOOKUP(B74,SWH!$A$4:$C$19,3,FALSE)</f>
        <v>511.15</v>
      </c>
      <c r="E74" s="3">
        <v>0</v>
      </c>
      <c r="F74" s="3">
        <v>841.45</v>
      </c>
      <c r="G74" s="3">
        <v>80.81</v>
      </c>
      <c r="H74" s="3">
        <v>72.56</v>
      </c>
      <c r="I74" s="3">
        <v>32.68</v>
      </c>
      <c r="J74" s="3">
        <v>449.99</v>
      </c>
      <c r="K74" s="3">
        <v>469.79</v>
      </c>
      <c r="L74" s="3">
        <v>0</v>
      </c>
      <c r="M74" s="3">
        <v>119.26</v>
      </c>
      <c r="N74" s="3">
        <v>0.45</v>
      </c>
      <c r="O74" s="3">
        <f>VLOOKUP(B74,SWH!$A$4:$B$19,2,FALSE)</f>
        <v>0.45</v>
      </c>
      <c r="P74" s="3">
        <f t="shared" si="5"/>
        <v>0</v>
      </c>
      <c r="Q74" s="3">
        <v>0</v>
      </c>
      <c r="R74" s="3">
        <v>0</v>
      </c>
      <c r="S74" s="3">
        <v>0</v>
      </c>
      <c r="T74" s="3">
        <v>75.510000000000005</v>
      </c>
      <c r="U74" s="3">
        <v>370.7</v>
      </c>
      <c r="V74" s="3">
        <v>49.78</v>
      </c>
      <c r="W74" s="3">
        <f t="shared" si="6"/>
        <v>200.07</v>
      </c>
      <c r="X74" s="3">
        <f t="shared" si="7"/>
        <v>841.45</v>
      </c>
      <c r="Y74" s="3">
        <v>881.04</v>
      </c>
      <c r="Z74" s="3">
        <v>1681.94</v>
      </c>
      <c r="AA74" s="3">
        <f t="shared" si="4"/>
        <v>2562.98</v>
      </c>
    </row>
    <row r="75" spans="1:27" x14ac:dyDescent="0.25">
      <c r="A75" s="93">
        <v>2015</v>
      </c>
      <c r="B75" s="93" t="s">
        <v>64</v>
      </c>
      <c r="C75" s="121" t="s">
        <v>9</v>
      </c>
      <c r="D75" s="3">
        <f>VLOOKUP(B75,SWH!$A$4:$C$19,3,FALSE)</f>
        <v>511.15</v>
      </c>
      <c r="E75" s="3">
        <v>0</v>
      </c>
      <c r="F75" s="3">
        <v>604.08000000000004</v>
      </c>
      <c r="G75" s="3">
        <v>49.98</v>
      </c>
      <c r="H75" s="3">
        <v>72.42</v>
      </c>
      <c r="I75" s="3">
        <v>32.64</v>
      </c>
      <c r="J75" s="3">
        <v>449.99</v>
      </c>
      <c r="K75" s="3">
        <v>469.79</v>
      </c>
      <c r="L75" s="3">
        <v>0</v>
      </c>
      <c r="M75" s="3">
        <v>124.81</v>
      </c>
      <c r="N75" s="3">
        <v>0.45</v>
      </c>
      <c r="O75" s="3">
        <f>VLOOKUP(B75,SWH!$A$4:$B$19,2,FALSE)</f>
        <v>0.45</v>
      </c>
      <c r="P75" s="3">
        <f t="shared" si="5"/>
        <v>0</v>
      </c>
      <c r="Q75" s="3">
        <v>0</v>
      </c>
      <c r="R75" s="3">
        <v>0</v>
      </c>
      <c r="S75" s="3">
        <v>0</v>
      </c>
      <c r="T75" s="3">
        <v>75.510000000000005</v>
      </c>
      <c r="U75" s="3">
        <v>365.97</v>
      </c>
      <c r="V75" s="3">
        <v>49.31</v>
      </c>
      <c r="W75" s="3">
        <f t="shared" si="6"/>
        <v>174.79</v>
      </c>
      <c r="X75" s="3">
        <f t="shared" si="7"/>
        <v>604.08000000000004</v>
      </c>
      <c r="Y75" s="3">
        <v>855.11</v>
      </c>
      <c r="Z75" s="3">
        <v>1439.84</v>
      </c>
      <c r="AA75" s="3">
        <f t="shared" si="4"/>
        <v>2294.9499999999998</v>
      </c>
    </row>
    <row r="76" spans="1:27" x14ac:dyDescent="0.25">
      <c r="A76" s="93">
        <v>2015</v>
      </c>
      <c r="B76" s="93" t="s">
        <v>64</v>
      </c>
      <c r="C76" s="121" t="s">
        <v>12</v>
      </c>
      <c r="D76" s="3">
        <f>VLOOKUP(B76,SWH!$A$4:$C$19,3,FALSE)</f>
        <v>511.15</v>
      </c>
      <c r="E76" s="3">
        <v>0</v>
      </c>
      <c r="F76" s="3">
        <v>1100.6099999999999</v>
      </c>
      <c r="G76" s="3">
        <v>56.94</v>
      </c>
      <c r="H76" s="3">
        <v>72.47</v>
      </c>
      <c r="I76" s="3">
        <v>32.700000000000003</v>
      </c>
      <c r="J76" s="3">
        <v>449.99</v>
      </c>
      <c r="K76" s="3">
        <v>469.79</v>
      </c>
      <c r="L76" s="3">
        <v>0</v>
      </c>
      <c r="M76" s="3">
        <v>91.98</v>
      </c>
      <c r="N76" s="3">
        <v>0.45</v>
      </c>
      <c r="O76" s="3">
        <f>VLOOKUP(B76,SWH!$A$4:$B$19,2,FALSE)</f>
        <v>0.45</v>
      </c>
      <c r="P76" s="3">
        <f t="shared" si="5"/>
        <v>0</v>
      </c>
      <c r="Q76" s="3">
        <v>0</v>
      </c>
      <c r="R76" s="3">
        <v>0</v>
      </c>
      <c r="S76" s="3">
        <v>0</v>
      </c>
      <c r="T76" s="3">
        <v>75.52</v>
      </c>
      <c r="U76" s="3">
        <v>393.19</v>
      </c>
      <c r="V76" s="3">
        <v>49.19</v>
      </c>
      <c r="W76" s="3">
        <f t="shared" si="6"/>
        <v>148.92000000000002</v>
      </c>
      <c r="X76" s="3">
        <f t="shared" si="7"/>
        <v>1100.6099999999999</v>
      </c>
      <c r="Y76" s="3">
        <v>829.23</v>
      </c>
      <c r="Z76" s="3">
        <v>1963.59</v>
      </c>
      <c r="AA76" s="3">
        <f t="shared" si="4"/>
        <v>2792.8199999999997</v>
      </c>
    </row>
    <row r="77" spans="1:27" x14ac:dyDescent="0.25">
      <c r="A77" s="93">
        <v>2015</v>
      </c>
      <c r="B77" s="93" t="s">
        <v>64</v>
      </c>
      <c r="C77" s="121" t="s">
        <v>8</v>
      </c>
      <c r="D77" s="3">
        <f>VLOOKUP(B77,SWH!$A$4:$C$19,3,FALSE)</f>
        <v>511.15</v>
      </c>
      <c r="E77" s="3">
        <v>0</v>
      </c>
      <c r="F77" s="3">
        <v>1583.86</v>
      </c>
      <c r="G77" s="3">
        <v>18.329999999999998</v>
      </c>
      <c r="H77" s="3">
        <v>73.3</v>
      </c>
      <c r="I77" s="3">
        <v>32.89</v>
      </c>
      <c r="J77" s="3">
        <v>449.99</v>
      </c>
      <c r="K77" s="3">
        <v>469.79</v>
      </c>
      <c r="L77" s="3">
        <v>0</v>
      </c>
      <c r="M77" s="3">
        <v>91.24</v>
      </c>
      <c r="N77" s="3">
        <v>0.45</v>
      </c>
      <c r="O77" s="3">
        <f>VLOOKUP(B77,SWH!$A$4:$B$19,2,FALSE)</f>
        <v>0.45</v>
      </c>
      <c r="P77" s="3">
        <f t="shared" si="5"/>
        <v>0</v>
      </c>
      <c r="Q77" s="3">
        <v>0</v>
      </c>
      <c r="R77" s="3">
        <v>0</v>
      </c>
      <c r="S77" s="3">
        <v>0</v>
      </c>
      <c r="T77" s="3">
        <v>75.540000000000006</v>
      </c>
      <c r="U77" s="3">
        <v>423.47</v>
      </c>
      <c r="V77" s="3">
        <v>48.23</v>
      </c>
      <c r="W77" s="3">
        <f t="shared" si="6"/>
        <v>109.57</v>
      </c>
      <c r="X77" s="3">
        <f t="shared" si="7"/>
        <v>1583.86</v>
      </c>
      <c r="Y77" s="3">
        <v>789.97</v>
      </c>
      <c r="Z77" s="3">
        <v>2477.11</v>
      </c>
      <c r="AA77" s="3">
        <f t="shared" si="4"/>
        <v>3267.08</v>
      </c>
    </row>
    <row r="78" spans="1:27" x14ac:dyDescent="0.25">
      <c r="A78" s="93">
        <v>2018</v>
      </c>
      <c r="B78" s="93" t="s">
        <v>64</v>
      </c>
      <c r="C78" s="121" t="s">
        <v>10</v>
      </c>
      <c r="D78" s="3">
        <f>VLOOKUP(B78,SWH!$A$4:$C$19,3,FALSE)</f>
        <v>511.15</v>
      </c>
      <c r="E78" s="3">
        <v>0</v>
      </c>
      <c r="F78" s="3">
        <v>0</v>
      </c>
      <c r="G78" s="3">
        <v>651.80999999999995</v>
      </c>
      <c r="H78" s="3">
        <v>59.78</v>
      </c>
      <c r="I78" s="3">
        <v>21.16</v>
      </c>
      <c r="J78" s="3">
        <v>449.99</v>
      </c>
      <c r="K78" s="3">
        <v>469.79</v>
      </c>
      <c r="L78" s="3">
        <v>0</v>
      </c>
      <c r="M78" s="3">
        <v>167.09</v>
      </c>
      <c r="N78" s="3">
        <v>0.45</v>
      </c>
      <c r="O78" s="3">
        <f>VLOOKUP(B78,SWH!$A$4:$B$19,2,FALSE)</f>
        <v>0.45</v>
      </c>
      <c r="P78" s="3">
        <f t="shared" si="5"/>
        <v>0</v>
      </c>
      <c r="Q78" s="3">
        <v>0</v>
      </c>
      <c r="R78" s="3">
        <v>0</v>
      </c>
      <c r="S78" s="3">
        <v>0</v>
      </c>
      <c r="T78" s="3">
        <v>75.34</v>
      </c>
      <c r="U78" s="3">
        <v>215</v>
      </c>
      <c r="V78" s="3">
        <v>56.96</v>
      </c>
      <c r="W78" s="3">
        <f t="shared" si="6"/>
        <v>818.9</v>
      </c>
      <c r="X78" s="3">
        <f t="shared" si="7"/>
        <v>0</v>
      </c>
      <c r="Y78" s="3">
        <v>1482.58</v>
      </c>
      <c r="Z78" s="3">
        <v>684.78</v>
      </c>
      <c r="AA78" s="3">
        <f t="shared" si="4"/>
        <v>2167.3599999999997</v>
      </c>
    </row>
    <row r="79" spans="1:27" x14ac:dyDescent="0.25">
      <c r="A79" s="93">
        <v>2018</v>
      </c>
      <c r="B79" s="93" t="s">
        <v>64</v>
      </c>
      <c r="C79" s="121" t="s">
        <v>6</v>
      </c>
      <c r="D79" s="3">
        <f>VLOOKUP(B79,SWH!$A$4:$C$19,3,FALSE)</f>
        <v>511.15</v>
      </c>
      <c r="E79" s="3">
        <v>0</v>
      </c>
      <c r="F79" s="3">
        <v>0</v>
      </c>
      <c r="G79" s="3">
        <v>549.6</v>
      </c>
      <c r="H79" s="3">
        <v>59.73</v>
      </c>
      <c r="I79" s="3">
        <v>21.16</v>
      </c>
      <c r="J79" s="3">
        <v>449.99</v>
      </c>
      <c r="K79" s="3">
        <v>469.79</v>
      </c>
      <c r="L79" s="3">
        <v>0</v>
      </c>
      <c r="M79" s="3">
        <v>156.53</v>
      </c>
      <c r="N79" s="3">
        <v>0.45</v>
      </c>
      <c r="O79" s="3">
        <f>VLOOKUP(B79,SWH!$A$4:$B$19,2,FALSE)</f>
        <v>0.45</v>
      </c>
      <c r="P79" s="3">
        <f t="shared" si="5"/>
        <v>0</v>
      </c>
      <c r="Q79" s="3">
        <v>0</v>
      </c>
      <c r="R79" s="3">
        <v>0</v>
      </c>
      <c r="S79" s="3">
        <v>0</v>
      </c>
      <c r="T79" s="3">
        <v>75.349999999999994</v>
      </c>
      <c r="U79" s="3">
        <v>214.02</v>
      </c>
      <c r="V79" s="3">
        <v>56.28</v>
      </c>
      <c r="W79" s="3">
        <f t="shared" si="6"/>
        <v>706.13</v>
      </c>
      <c r="X79" s="3">
        <f t="shared" si="7"/>
        <v>0</v>
      </c>
      <c r="Y79" s="3">
        <v>1369.09</v>
      </c>
      <c r="Z79" s="3">
        <v>683.81</v>
      </c>
      <c r="AA79" s="3">
        <f t="shared" si="4"/>
        <v>2052.8999999999996</v>
      </c>
    </row>
    <row r="80" spans="1:27" x14ac:dyDescent="0.25">
      <c r="A80" s="93">
        <v>2018</v>
      </c>
      <c r="B80" s="93" t="s">
        <v>64</v>
      </c>
      <c r="C80" s="121" t="s">
        <v>11</v>
      </c>
      <c r="D80" s="3">
        <f>VLOOKUP(B80,SWH!$A$4:$C$19,3,FALSE)</f>
        <v>511.15</v>
      </c>
      <c r="E80" s="3">
        <v>0</v>
      </c>
      <c r="F80" s="3">
        <v>0</v>
      </c>
      <c r="G80" s="3">
        <v>406.66</v>
      </c>
      <c r="H80" s="3">
        <v>59.72</v>
      </c>
      <c r="I80" s="3">
        <v>21.16</v>
      </c>
      <c r="J80" s="3">
        <v>449.99</v>
      </c>
      <c r="K80" s="3">
        <v>469.79</v>
      </c>
      <c r="L80" s="3">
        <v>0</v>
      </c>
      <c r="M80" s="3">
        <v>95.85</v>
      </c>
      <c r="N80" s="3">
        <v>0.45</v>
      </c>
      <c r="O80" s="3">
        <f>VLOOKUP(B80,SWH!$A$4:$B$19,2,FALSE)</f>
        <v>0.45</v>
      </c>
      <c r="P80" s="3">
        <f t="shared" si="5"/>
        <v>0</v>
      </c>
      <c r="Q80" s="3">
        <v>0</v>
      </c>
      <c r="R80" s="3">
        <v>0</v>
      </c>
      <c r="S80" s="3">
        <v>0</v>
      </c>
      <c r="T80" s="3">
        <v>75.38</v>
      </c>
      <c r="U80" s="3">
        <v>234.87</v>
      </c>
      <c r="V80" s="3">
        <v>55.38</v>
      </c>
      <c r="W80" s="3">
        <f t="shared" si="6"/>
        <v>502.51</v>
      </c>
      <c r="X80" s="3">
        <f t="shared" si="7"/>
        <v>0</v>
      </c>
      <c r="Y80" s="3">
        <v>1164.5899999999999</v>
      </c>
      <c r="Z80" s="3">
        <v>704.66</v>
      </c>
      <c r="AA80" s="3">
        <f t="shared" si="4"/>
        <v>1869.25</v>
      </c>
    </row>
    <row r="81" spans="1:27" x14ac:dyDescent="0.25">
      <c r="A81" s="93">
        <v>2018</v>
      </c>
      <c r="B81" s="93" t="s">
        <v>64</v>
      </c>
      <c r="C81" s="121" t="s">
        <v>13</v>
      </c>
      <c r="D81" s="3">
        <f>VLOOKUP(B81,SWH!$A$4:$C$19,3,FALSE)</f>
        <v>511.15</v>
      </c>
      <c r="E81" s="3">
        <v>0</v>
      </c>
      <c r="F81" s="3">
        <v>8.35</v>
      </c>
      <c r="G81" s="3">
        <v>444.19</v>
      </c>
      <c r="H81" s="3">
        <v>59.87</v>
      </c>
      <c r="I81" s="3">
        <v>21.13</v>
      </c>
      <c r="J81" s="3">
        <v>449.99</v>
      </c>
      <c r="K81" s="3">
        <v>469.79</v>
      </c>
      <c r="L81" s="3">
        <v>0</v>
      </c>
      <c r="M81" s="3">
        <v>146.99</v>
      </c>
      <c r="N81" s="3">
        <v>0.45</v>
      </c>
      <c r="O81" s="3">
        <f>VLOOKUP(B81,SWH!$A$4:$B$19,2,FALSE)</f>
        <v>0.45</v>
      </c>
      <c r="P81" s="3">
        <f t="shared" si="5"/>
        <v>0</v>
      </c>
      <c r="Q81" s="3">
        <v>0</v>
      </c>
      <c r="R81" s="3">
        <v>0</v>
      </c>
      <c r="S81" s="3">
        <v>0</v>
      </c>
      <c r="T81" s="3">
        <v>75.37</v>
      </c>
      <c r="U81" s="3">
        <v>235.32</v>
      </c>
      <c r="V81" s="3">
        <v>55.43</v>
      </c>
      <c r="W81" s="3">
        <f t="shared" si="6"/>
        <v>591.18000000000006</v>
      </c>
      <c r="X81" s="3">
        <f t="shared" si="7"/>
        <v>8.35</v>
      </c>
      <c r="Y81" s="3">
        <v>1253.42</v>
      </c>
      <c r="Z81" s="3">
        <v>713.47</v>
      </c>
      <c r="AA81" s="3">
        <f t="shared" si="4"/>
        <v>1966.89</v>
      </c>
    </row>
    <row r="82" spans="1:27" x14ac:dyDescent="0.25">
      <c r="A82" s="93">
        <v>2018</v>
      </c>
      <c r="B82" s="93" t="s">
        <v>64</v>
      </c>
      <c r="C82" s="121" t="s">
        <v>19</v>
      </c>
      <c r="D82" s="3">
        <f>VLOOKUP(B82,SWH!$A$4:$C$19,3,FALSE)</f>
        <v>511.15</v>
      </c>
      <c r="E82" s="3">
        <v>0</v>
      </c>
      <c r="F82" s="3">
        <v>25.58</v>
      </c>
      <c r="G82" s="3">
        <v>354.74</v>
      </c>
      <c r="H82" s="3">
        <v>59.7</v>
      </c>
      <c r="I82" s="3">
        <v>21.12</v>
      </c>
      <c r="J82" s="3">
        <v>449.99</v>
      </c>
      <c r="K82" s="3">
        <v>469.79</v>
      </c>
      <c r="L82" s="3">
        <v>0</v>
      </c>
      <c r="M82" s="3">
        <v>129.94999999999999</v>
      </c>
      <c r="N82" s="3">
        <v>0.45</v>
      </c>
      <c r="O82" s="3">
        <f>VLOOKUP(B82,SWH!$A$4:$B$19,2,FALSE)</f>
        <v>0.45</v>
      </c>
      <c r="P82" s="3">
        <f t="shared" si="5"/>
        <v>0</v>
      </c>
      <c r="Q82" s="3">
        <v>0</v>
      </c>
      <c r="R82" s="3">
        <v>0</v>
      </c>
      <c r="S82" s="3">
        <v>0</v>
      </c>
      <c r="T82" s="3">
        <v>75.39</v>
      </c>
      <c r="U82" s="3">
        <v>257.20999999999998</v>
      </c>
      <c r="V82" s="3">
        <v>54.91</v>
      </c>
      <c r="W82" s="3">
        <f t="shared" si="6"/>
        <v>484.69</v>
      </c>
      <c r="X82" s="3">
        <f t="shared" si="7"/>
        <v>25.58</v>
      </c>
      <c r="Y82" s="3">
        <v>1146.25</v>
      </c>
      <c r="Z82" s="3">
        <v>752.58</v>
      </c>
      <c r="AA82" s="3">
        <f t="shared" si="4"/>
        <v>1898.83</v>
      </c>
    </row>
    <row r="83" spans="1:27" x14ac:dyDescent="0.25">
      <c r="A83" s="93">
        <v>2018</v>
      </c>
      <c r="B83" s="93" t="s">
        <v>64</v>
      </c>
      <c r="C83" s="121" t="s">
        <v>20</v>
      </c>
      <c r="D83" s="3">
        <f>VLOOKUP(B83,SWH!$A$4:$C$19,3,FALSE)</f>
        <v>511.15</v>
      </c>
      <c r="E83" s="3">
        <v>0</v>
      </c>
      <c r="F83" s="3">
        <v>21.2</v>
      </c>
      <c r="G83" s="3">
        <v>240.91</v>
      </c>
      <c r="H83" s="3">
        <v>59.66</v>
      </c>
      <c r="I83" s="3">
        <v>21.14</v>
      </c>
      <c r="J83" s="3">
        <v>449.99</v>
      </c>
      <c r="K83" s="3">
        <v>469.79</v>
      </c>
      <c r="L83" s="3">
        <v>0</v>
      </c>
      <c r="M83" s="3">
        <v>129.22</v>
      </c>
      <c r="N83" s="3">
        <v>0.45</v>
      </c>
      <c r="O83" s="3">
        <f>VLOOKUP(B83,SWH!$A$4:$B$19,2,FALSE)</f>
        <v>0.45</v>
      </c>
      <c r="P83" s="3">
        <f t="shared" si="5"/>
        <v>0</v>
      </c>
      <c r="Q83" s="3">
        <v>0</v>
      </c>
      <c r="R83" s="3">
        <v>0</v>
      </c>
      <c r="S83" s="3">
        <v>0</v>
      </c>
      <c r="T83" s="3">
        <v>75.41</v>
      </c>
      <c r="U83" s="3">
        <v>258.77999999999997</v>
      </c>
      <c r="V83" s="3">
        <v>53.29</v>
      </c>
      <c r="W83" s="3">
        <f t="shared" si="6"/>
        <v>370.13</v>
      </c>
      <c r="X83" s="3">
        <f t="shared" si="7"/>
        <v>21.2</v>
      </c>
      <c r="Y83" s="3">
        <v>1030.07</v>
      </c>
      <c r="Z83" s="3">
        <v>749.77</v>
      </c>
      <c r="AA83" s="3">
        <f t="shared" si="4"/>
        <v>1779.84</v>
      </c>
    </row>
    <row r="84" spans="1:27" x14ac:dyDescent="0.25">
      <c r="A84" s="93">
        <v>2018</v>
      </c>
      <c r="B84" s="93" t="s">
        <v>64</v>
      </c>
      <c r="C84" s="121" t="s">
        <v>3</v>
      </c>
      <c r="D84" s="3">
        <f>VLOOKUP(B84,SWH!$A$4:$C$19,3,FALSE)</f>
        <v>511.15</v>
      </c>
      <c r="E84" s="3">
        <v>0</v>
      </c>
      <c r="F84" s="3">
        <v>162.71</v>
      </c>
      <c r="G84" s="3">
        <v>195.28</v>
      </c>
      <c r="H84" s="3">
        <v>59.78</v>
      </c>
      <c r="I84" s="3">
        <v>21.14</v>
      </c>
      <c r="J84" s="3">
        <v>449.99</v>
      </c>
      <c r="K84" s="3">
        <v>469.79</v>
      </c>
      <c r="L84" s="3">
        <v>0</v>
      </c>
      <c r="M84" s="3">
        <v>119.01</v>
      </c>
      <c r="N84" s="3">
        <v>0.45</v>
      </c>
      <c r="O84" s="3">
        <f>VLOOKUP(B84,SWH!$A$4:$B$19,2,FALSE)</f>
        <v>0.45</v>
      </c>
      <c r="P84" s="3">
        <f t="shared" si="5"/>
        <v>0</v>
      </c>
      <c r="Q84" s="3">
        <v>0</v>
      </c>
      <c r="R84" s="3">
        <v>0</v>
      </c>
      <c r="S84" s="3">
        <v>0</v>
      </c>
      <c r="T84" s="3">
        <v>75.44</v>
      </c>
      <c r="U84" s="3">
        <v>295.77999999999997</v>
      </c>
      <c r="V84" s="3">
        <v>52.76</v>
      </c>
      <c r="W84" s="3">
        <f t="shared" si="6"/>
        <v>314.29000000000002</v>
      </c>
      <c r="X84" s="3">
        <f t="shared" si="7"/>
        <v>162.71</v>
      </c>
      <c r="Y84" s="3">
        <v>973.83</v>
      </c>
      <c r="Z84" s="3">
        <v>928.28</v>
      </c>
      <c r="AA84" s="3">
        <f t="shared" si="4"/>
        <v>1902.1100000000001</v>
      </c>
    </row>
    <row r="85" spans="1:27" x14ac:dyDescent="0.25">
      <c r="A85" s="93">
        <v>2018</v>
      </c>
      <c r="B85" s="93" t="s">
        <v>64</v>
      </c>
      <c r="C85" s="121" t="s">
        <v>7</v>
      </c>
      <c r="D85" s="3">
        <f>VLOOKUP(B85,SWH!$A$4:$C$19,3,FALSE)</f>
        <v>511.15</v>
      </c>
      <c r="E85" s="3">
        <v>0</v>
      </c>
      <c r="F85" s="3">
        <v>76.510000000000005</v>
      </c>
      <c r="G85" s="3">
        <v>175.83</v>
      </c>
      <c r="H85" s="3">
        <v>59.77</v>
      </c>
      <c r="I85" s="3">
        <v>21.13</v>
      </c>
      <c r="J85" s="3">
        <v>449.99</v>
      </c>
      <c r="K85" s="3">
        <v>469.79</v>
      </c>
      <c r="L85" s="3">
        <v>0</v>
      </c>
      <c r="M85" s="3">
        <v>126.2</v>
      </c>
      <c r="N85" s="3">
        <v>0.45</v>
      </c>
      <c r="O85" s="3">
        <f>VLOOKUP(B85,SWH!$A$4:$B$19,2,FALSE)</f>
        <v>0.45</v>
      </c>
      <c r="P85" s="3">
        <f t="shared" si="5"/>
        <v>0</v>
      </c>
      <c r="Q85" s="3">
        <v>0</v>
      </c>
      <c r="R85" s="3">
        <v>0</v>
      </c>
      <c r="S85" s="3">
        <v>0</v>
      </c>
      <c r="T85" s="3">
        <v>75.430000000000007</v>
      </c>
      <c r="U85" s="3">
        <v>286.01</v>
      </c>
      <c r="V85" s="3">
        <v>52.43</v>
      </c>
      <c r="W85" s="3">
        <f t="shared" si="6"/>
        <v>302.03000000000003</v>
      </c>
      <c r="X85" s="3">
        <f t="shared" si="7"/>
        <v>76.510000000000005</v>
      </c>
      <c r="Y85" s="3">
        <v>961.23</v>
      </c>
      <c r="Z85" s="3">
        <v>832.31</v>
      </c>
      <c r="AA85" s="3">
        <f t="shared" si="4"/>
        <v>1793.54</v>
      </c>
    </row>
    <row r="86" spans="1:27" x14ac:dyDescent="0.25">
      <c r="A86" s="93">
        <v>2018</v>
      </c>
      <c r="B86" s="93" t="s">
        <v>64</v>
      </c>
      <c r="C86" s="121" t="s">
        <v>17</v>
      </c>
      <c r="D86" s="3">
        <f>VLOOKUP(B86,SWH!$A$4:$C$19,3,FALSE)</f>
        <v>511.15</v>
      </c>
      <c r="E86" s="3">
        <v>0</v>
      </c>
      <c r="F86" s="3">
        <v>28.75</v>
      </c>
      <c r="G86" s="3">
        <v>77.260000000000005</v>
      </c>
      <c r="H86" s="3">
        <v>59.95</v>
      </c>
      <c r="I86" s="3">
        <v>21.17</v>
      </c>
      <c r="J86" s="3">
        <v>449.99</v>
      </c>
      <c r="K86" s="3">
        <v>469.79</v>
      </c>
      <c r="L86" s="3">
        <v>0</v>
      </c>
      <c r="M86" s="3">
        <v>80.930000000000007</v>
      </c>
      <c r="N86" s="3">
        <v>0.45</v>
      </c>
      <c r="O86" s="3">
        <f>VLOOKUP(B86,SWH!$A$4:$B$19,2,FALSE)</f>
        <v>0.45</v>
      </c>
      <c r="P86" s="3">
        <f t="shared" si="5"/>
        <v>0</v>
      </c>
      <c r="Q86" s="3">
        <v>0</v>
      </c>
      <c r="R86" s="3">
        <v>0</v>
      </c>
      <c r="S86" s="3">
        <v>0</v>
      </c>
      <c r="T86" s="3">
        <v>75.41</v>
      </c>
      <c r="U86" s="3">
        <v>299.87</v>
      </c>
      <c r="V86" s="3">
        <v>53.75</v>
      </c>
      <c r="W86" s="3">
        <f t="shared" si="6"/>
        <v>158.19</v>
      </c>
      <c r="X86" s="3">
        <f t="shared" si="7"/>
        <v>28.75</v>
      </c>
      <c r="Y86" s="3">
        <v>818.91</v>
      </c>
      <c r="Z86" s="3">
        <v>798.41</v>
      </c>
      <c r="AA86" s="3">
        <f t="shared" si="4"/>
        <v>1617.32</v>
      </c>
    </row>
    <row r="87" spans="1:27" x14ac:dyDescent="0.25">
      <c r="A87" s="93">
        <v>2018</v>
      </c>
      <c r="B87" s="93" t="s">
        <v>64</v>
      </c>
      <c r="C87" s="121" t="s">
        <v>14</v>
      </c>
      <c r="D87" s="3">
        <f>VLOOKUP(B87,SWH!$A$4:$C$19,3,FALSE)</f>
        <v>511.15</v>
      </c>
      <c r="E87" s="3">
        <v>0</v>
      </c>
      <c r="F87" s="3">
        <v>386.4</v>
      </c>
      <c r="G87" s="3">
        <v>121.39</v>
      </c>
      <c r="H87" s="3">
        <v>59.95</v>
      </c>
      <c r="I87" s="3">
        <v>21.18</v>
      </c>
      <c r="J87" s="3">
        <v>449.99</v>
      </c>
      <c r="K87" s="3">
        <v>469.79</v>
      </c>
      <c r="L87" s="3">
        <v>0</v>
      </c>
      <c r="M87" s="3">
        <v>87.8</v>
      </c>
      <c r="N87" s="3">
        <v>0.45</v>
      </c>
      <c r="O87" s="3">
        <f>VLOOKUP(B87,SWH!$A$4:$B$19,2,FALSE)</f>
        <v>0.45</v>
      </c>
      <c r="P87" s="3">
        <f t="shared" si="5"/>
        <v>0</v>
      </c>
      <c r="Q87" s="3">
        <v>0</v>
      </c>
      <c r="R87" s="3">
        <v>0</v>
      </c>
      <c r="S87" s="3">
        <v>0</v>
      </c>
      <c r="T87" s="3">
        <v>75.48</v>
      </c>
      <c r="U87" s="3">
        <v>326.20999999999998</v>
      </c>
      <c r="V87" s="3">
        <v>51.11</v>
      </c>
      <c r="W87" s="3">
        <f t="shared" si="6"/>
        <v>209.19</v>
      </c>
      <c r="X87" s="3">
        <f t="shared" si="7"/>
        <v>386.4</v>
      </c>
      <c r="Y87" s="3">
        <v>867.34</v>
      </c>
      <c r="Z87" s="3">
        <v>1182.4000000000001</v>
      </c>
      <c r="AA87" s="3">
        <f t="shared" si="4"/>
        <v>2049.7400000000002</v>
      </c>
    </row>
    <row r="88" spans="1:27" x14ac:dyDescent="0.25">
      <c r="A88" s="93">
        <v>2018</v>
      </c>
      <c r="B88" s="93" t="s">
        <v>64</v>
      </c>
      <c r="C88" s="121" t="s">
        <v>2</v>
      </c>
      <c r="D88" s="3">
        <f>VLOOKUP(B88,SWH!$A$4:$C$19,3,FALSE)</f>
        <v>511.15</v>
      </c>
      <c r="E88" s="3">
        <v>0</v>
      </c>
      <c r="F88" s="3">
        <v>183.86</v>
      </c>
      <c r="G88" s="3">
        <v>109.54</v>
      </c>
      <c r="H88" s="3">
        <v>59.69</v>
      </c>
      <c r="I88" s="3">
        <v>21.13</v>
      </c>
      <c r="J88" s="3">
        <v>449.99</v>
      </c>
      <c r="K88" s="3">
        <v>469.79</v>
      </c>
      <c r="L88" s="3">
        <v>0</v>
      </c>
      <c r="M88" s="3">
        <v>127.86</v>
      </c>
      <c r="N88" s="3">
        <v>0.45</v>
      </c>
      <c r="O88" s="3">
        <f>VLOOKUP(B88,SWH!$A$4:$B$19,2,FALSE)</f>
        <v>0.45</v>
      </c>
      <c r="P88" s="3">
        <f t="shared" si="5"/>
        <v>0</v>
      </c>
      <c r="Q88" s="3">
        <v>0</v>
      </c>
      <c r="R88" s="3">
        <v>0</v>
      </c>
      <c r="S88" s="3">
        <v>0</v>
      </c>
      <c r="T88" s="3">
        <v>75.47</v>
      </c>
      <c r="U88" s="3">
        <v>317.61</v>
      </c>
      <c r="V88" s="3">
        <v>51.06</v>
      </c>
      <c r="W88" s="3">
        <f t="shared" si="6"/>
        <v>237.4</v>
      </c>
      <c r="X88" s="3">
        <f t="shared" si="7"/>
        <v>183.86</v>
      </c>
      <c r="Y88" s="3">
        <v>895.18</v>
      </c>
      <c r="Z88" s="3">
        <v>971.26</v>
      </c>
      <c r="AA88" s="3">
        <f t="shared" si="4"/>
        <v>1866.44</v>
      </c>
    </row>
    <row r="89" spans="1:27" x14ac:dyDescent="0.25">
      <c r="A89" s="93">
        <v>2018</v>
      </c>
      <c r="B89" s="93" t="s">
        <v>64</v>
      </c>
      <c r="C89" s="121" t="s">
        <v>18</v>
      </c>
      <c r="D89" s="3">
        <f>VLOOKUP(B89,SWH!$A$4:$C$19,3,FALSE)</f>
        <v>511.15</v>
      </c>
      <c r="E89" s="3">
        <v>0</v>
      </c>
      <c r="F89" s="3">
        <v>263.64999999999998</v>
      </c>
      <c r="G89" s="3">
        <v>32.659999999999997</v>
      </c>
      <c r="H89" s="3">
        <v>60.03</v>
      </c>
      <c r="I89" s="3">
        <v>21.18</v>
      </c>
      <c r="J89" s="3">
        <v>449.99</v>
      </c>
      <c r="K89" s="3">
        <v>469.79</v>
      </c>
      <c r="L89" s="3">
        <v>0</v>
      </c>
      <c r="M89" s="3">
        <v>81.34</v>
      </c>
      <c r="N89" s="3">
        <v>0.45</v>
      </c>
      <c r="O89" s="3">
        <f>VLOOKUP(B89,SWH!$A$4:$B$19,2,FALSE)</f>
        <v>0.45</v>
      </c>
      <c r="P89" s="3">
        <f t="shared" si="5"/>
        <v>0</v>
      </c>
      <c r="Q89" s="3">
        <v>0</v>
      </c>
      <c r="R89" s="3">
        <v>0</v>
      </c>
      <c r="S89" s="3">
        <v>0</v>
      </c>
      <c r="T89" s="3">
        <v>75.48</v>
      </c>
      <c r="U89" s="3">
        <v>335.36</v>
      </c>
      <c r="V89" s="3">
        <v>50.91</v>
      </c>
      <c r="W89" s="3">
        <f t="shared" si="6"/>
        <v>114</v>
      </c>
      <c r="X89" s="3">
        <f t="shared" si="7"/>
        <v>263.64999999999998</v>
      </c>
      <c r="Y89" s="3">
        <v>772.05</v>
      </c>
      <c r="Z89" s="3">
        <v>1068.79</v>
      </c>
      <c r="AA89" s="3">
        <f t="shared" si="4"/>
        <v>1840.84</v>
      </c>
    </row>
    <row r="90" spans="1:27" x14ac:dyDescent="0.25">
      <c r="A90" s="93">
        <v>2018</v>
      </c>
      <c r="B90" s="93" t="s">
        <v>64</v>
      </c>
      <c r="C90" s="121" t="s">
        <v>4</v>
      </c>
      <c r="D90" s="3">
        <f>VLOOKUP(B90,SWH!$A$4:$C$19,3,FALSE)</f>
        <v>511.15</v>
      </c>
      <c r="E90" s="3">
        <v>0</v>
      </c>
      <c r="F90" s="3">
        <v>604.64</v>
      </c>
      <c r="G90" s="3">
        <v>69.42</v>
      </c>
      <c r="H90" s="3">
        <v>59.82</v>
      </c>
      <c r="I90" s="3">
        <v>21.14</v>
      </c>
      <c r="J90" s="3">
        <v>449.99</v>
      </c>
      <c r="K90" s="3">
        <v>469.79</v>
      </c>
      <c r="L90" s="3">
        <v>0</v>
      </c>
      <c r="M90" s="3">
        <v>86.2</v>
      </c>
      <c r="N90" s="3">
        <v>0.45</v>
      </c>
      <c r="O90" s="3">
        <f>VLOOKUP(B90,SWH!$A$4:$B$19,2,FALSE)</f>
        <v>0.45</v>
      </c>
      <c r="P90" s="3">
        <f t="shared" si="5"/>
        <v>0</v>
      </c>
      <c r="Q90" s="3">
        <v>0</v>
      </c>
      <c r="R90" s="3">
        <v>0</v>
      </c>
      <c r="S90" s="3">
        <v>0</v>
      </c>
      <c r="T90" s="3">
        <v>75.5</v>
      </c>
      <c r="U90" s="3">
        <v>351.82</v>
      </c>
      <c r="V90" s="3">
        <v>50.17</v>
      </c>
      <c r="W90" s="3">
        <f t="shared" si="6"/>
        <v>155.62</v>
      </c>
      <c r="X90" s="3">
        <f t="shared" si="7"/>
        <v>604.64</v>
      </c>
      <c r="Y90" s="3">
        <v>812.69</v>
      </c>
      <c r="Z90" s="3">
        <v>1426.24</v>
      </c>
      <c r="AA90" s="3">
        <f t="shared" si="4"/>
        <v>2238.9300000000003</v>
      </c>
    </row>
    <row r="91" spans="1:27" x14ac:dyDescent="0.25">
      <c r="A91" s="93">
        <v>2018</v>
      </c>
      <c r="B91" s="93" t="s">
        <v>64</v>
      </c>
      <c r="C91" s="121" t="s">
        <v>5</v>
      </c>
      <c r="D91" s="3">
        <f>VLOOKUP(B91,SWH!$A$4:$C$19,3,FALSE)</f>
        <v>511.15</v>
      </c>
      <c r="E91" s="3">
        <v>0</v>
      </c>
      <c r="F91" s="3">
        <v>376.08</v>
      </c>
      <c r="G91" s="3">
        <v>75.56</v>
      </c>
      <c r="H91" s="3">
        <v>59.78</v>
      </c>
      <c r="I91" s="3">
        <v>21.17</v>
      </c>
      <c r="J91" s="3">
        <v>449.99</v>
      </c>
      <c r="K91" s="3">
        <v>469.79</v>
      </c>
      <c r="L91" s="3">
        <v>0</v>
      </c>
      <c r="M91" s="3">
        <v>129.09</v>
      </c>
      <c r="N91" s="3">
        <v>0.45</v>
      </c>
      <c r="O91" s="3">
        <f>VLOOKUP(B91,SWH!$A$4:$B$19,2,FALSE)</f>
        <v>0.45</v>
      </c>
      <c r="P91" s="3">
        <f t="shared" si="5"/>
        <v>0</v>
      </c>
      <c r="Q91" s="3">
        <v>0</v>
      </c>
      <c r="R91" s="3">
        <v>0</v>
      </c>
      <c r="S91" s="3">
        <v>0</v>
      </c>
      <c r="T91" s="3">
        <v>75.489999999999995</v>
      </c>
      <c r="U91" s="3">
        <v>344.61</v>
      </c>
      <c r="V91" s="3">
        <v>50.09</v>
      </c>
      <c r="W91" s="3">
        <f t="shared" si="6"/>
        <v>204.65</v>
      </c>
      <c r="X91" s="3">
        <f t="shared" si="7"/>
        <v>376.08</v>
      </c>
      <c r="Y91" s="3">
        <v>861.61</v>
      </c>
      <c r="Z91" s="3">
        <v>1190.47</v>
      </c>
      <c r="AA91" s="3">
        <f t="shared" si="4"/>
        <v>2052.08</v>
      </c>
    </row>
    <row r="92" spans="1:27" x14ac:dyDescent="0.25">
      <c r="A92" s="93">
        <v>2018</v>
      </c>
      <c r="B92" s="93" t="s">
        <v>64</v>
      </c>
      <c r="C92" s="121" t="s">
        <v>15</v>
      </c>
      <c r="D92" s="3">
        <f>VLOOKUP(B92,SWH!$A$4:$C$19,3,FALSE)</f>
        <v>511.15</v>
      </c>
      <c r="E92" s="3">
        <v>0</v>
      </c>
      <c r="F92" s="3">
        <v>351.02</v>
      </c>
      <c r="G92" s="3">
        <v>14.45</v>
      </c>
      <c r="H92" s="3">
        <v>60.02</v>
      </c>
      <c r="I92" s="3">
        <v>21.17</v>
      </c>
      <c r="J92" s="3">
        <v>449.99</v>
      </c>
      <c r="K92" s="3">
        <v>469.79</v>
      </c>
      <c r="L92" s="3">
        <v>0</v>
      </c>
      <c r="M92" s="3">
        <v>79.02</v>
      </c>
      <c r="N92" s="3">
        <v>0.45</v>
      </c>
      <c r="O92" s="3">
        <f>VLOOKUP(B92,SWH!$A$4:$B$19,2,FALSE)</f>
        <v>0.45</v>
      </c>
      <c r="P92" s="3">
        <f t="shared" si="5"/>
        <v>0</v>
      </c>
      <c r="Q92" s="3">
        <v>0</v>
      </c>
      <c r="R92" s="3">
        <v>0</v>
      </c>
      <c r="S92" s="3">
        <v>0</v>
      </c>
      <c r="T92" s="3">
        <v>75.510000000000005</v>
      </c>
      <c r="U92" s="3">
        <v>349.99</v>
      </c>
      <c r="V92" s="3">
        <v>50.12</v>
      </c>
      <c r="W92" s="3">
        <f t="shared" si="6"/>
        <v>93.47</v>
      </c>
      <c r="X92" s="3">
        <f t="shared" si="7"/>
        <v>351.02</v>
      </c>
      <c r="Y92" s="3">
        <v>750.72</v>
      </c>
      <c r="Z92" s="3">
        <v>1170.8</v>
      </c>
      <c r="AA92" s="3">
        <f t="shared" si="4"/>
        <v>1921.52</v>
      </c>
    </row>
    <row r="93" spans="1:27" x14ac:dyDescent="0.25">
      <c r="A93" s="93">
        <v>2018</v>
      </c>
      <c r="B93" s="93" t="s">
        <v>64</v>
      </c>
      <c r="C93" s="121" t="s">
        <v>16</v>
      </c>
      <c r="D93" s="3">
        <f>VLOOKUP(B93,SWH!$A$4:$C$19,3,FALSE)</f>
        <v>511.15</v>
      </c>
      <c r="E93" s="3">
        <v>0</v>
      </c>
      <c r="F93" s="3">
        <v>869.09</v>
      </c>
      <c r="G93" s="3">
        <v>76.58</v>
      </c>
      <c r="H93" s="3">
        <v>59.81</v>
      </c>
      <c r="I93" s="3">
        <v>21.16</v>
      </c>
      <c r="J93" s="3">
        <v>449.99</v>
      </c>
      <c r="K93" s="3">
        <v>469.79</v>
      </c>
      <c r="L93" s="3">
        <v>0</v>
      </c>
      <c r="M93" s="3">
        <v>90.74</v>
      </c>
      <c r="N93" s="3">
        <v>0.45</v>
      </c>
      <c r="O93" s="3">
        <f>VLOOKUP(B93,SWH!$A$4:$B$19,2,FALSE)</f>
        <v>0.45</v>
      </c>
      <c r="P93" s="3">
        <f t="shared" si="5"/>
        <v>0</v>
      </c>
      <c r="Q93" s="3">
        <v>0</v>
      </c>
      <c r="R93" s="3">
        <v>0</v>
      </c>
      <c r="S93" s="3">
        <v>0</v>
      </c>
      <c r="T93" s="3">
        <v>75.510000000000005</v>
      </c>
      <c r="U93" s="3">
        <v>370.7</v>
      </c>
      <c r="V93" s="3">
        <v>49.77</v>
      </c>
      <c r="W93" s="3">
        <f t="shared" si="6"/>
        <v>167.32</v>
      </c>
      <c r="X93" s="3">
        <f t="shared" si="7"/>
        <v>869.09</v>
      </c>
      <c r="Y93" s="3">
        <v>824.01</v>
      </c>
      <c r="Z93" s="3">
        <v>1709.58</v>
      </c>
      <c r="AA93" s="3">
        <f t="shared" si="4"/>
        <v>2533.59</v>
      </c>
    </row>
    <row r="94" spans="1:27" x14ac:dyDescent="0.25">
      <c r="A94" s="93">
        <v>2018</v>
      </c>
      <c r="B94" s="93" t="s">
        <v>64</v>
      </c>
      <c r="C94" s="121" t="s">
        <v>9</v>
      </c>
      <c r="D94" s="3">
        <f>VLOOKUP(B94,SWH!$A$4:$C$19,3,FALSE)</f>
        <v>511.15</v>
      </c>
      <c r="E94" s="3">
        <v>0</v>
      </c>
      <c r="F94" s="3">
        <v>611.20000000000005</v>
      </c>
      <c r="G94" s="3">
        <v>49.18</v>
      </c>
      <c r="H94" s="3">
        <v>59.7</v>
      </c>
      <c r="I94" s="3">
        <v>21.13</v>
      </c>
      <c r="J94" s="3">
        <v>449.99</v>
      </c>
      <c r="K94" s="3">
        <v>469.79</v>
      </c>
      <c r="L94" s="3">
        <v>0</v>
      </c>
      <c r="M94" s="3">
        <v>123.74</v>
      </c>
      <c r="N94" s="3">
        <v>0.45</v>
      </c>
      <c r="O94" s="3">
        <f>VLOOKUP(B94,SWH!$A$4:$B$19,2,FALSE)</f>
        <v>0.45</v>
      </c>
      <c r="P94" s="3">
        <f t="shared" si="5"/>
        <v>0</v>
      </c>
      <c r="Q94" s="3">
        <v>0</v>
      </c>
      <c r="R94" s="3">
        <v>0</v>
      </c>
      <c r="S94" s="3">
        <v>0</v>
      </c>
      <c r="T94" s="3">
        <v>75.510000000000005</v>
      </c>
      <c r="U94" s="3">
        <v>365.97</v>
      </c>
      <c r="V94" s="3">
        <v>49.3</v>
      </c>
      <c r="W94" s="3">
        <f t="shared" si="6"/>
        <v>172.92</v>
      </c>
      <c r="X94" s="3">
        <f t="shared" si="7"/>
        <v>611.20000000000005</v>
      </c>
      <c r="Y94" s="3">
        <v>829</v>
      </c>
      <c r="Z94" s="3">
        <v>1446.96</v>
      </c>
      <c r="AA94" s="3">
        <f t="shared" si="4"/>
        <v>2275.96</v>
      </c>
    </row>
    <row r="95" spans="1:27" x14ac:dyDescent="0.25">
      <c r="A95" s="93">
        <v>2018</v>
      </c>
      <c r="B95" s="93" t="s">
        <v>64</v>
      </c>
      <c r="C95" s="121" t="s">
        <v>12</v>
      </c>
      <c r="D95" s="3">
        <f>VLOOKUP(B95,SWH!$A$4:$C$19,3,FALSE)</f>
        <v>511.15</v>
      </c>
      <c r="E95" s="3">
        <v>0</v>
      </c>
      <c r="F95" s="3">
        <v>1106.3699999999999</v>
      </c>
      <c r="G95" s="3">
        <v>55.52</v>
      </c>
      <c r="H95" s="3">
        <v>59.73</v>
      </c>
      <c r="I95" s="3">
        <v>21.17</v>
      </c>
      <c r="J95" s="3">
        <v>449.99</v>
      </c>
      <c r="K95" s="3">
        <v>469.79</v>
      </c>
      <c r="L95" s="3">
        <v>0</v>
      </c>
      <c r="M95" s="3">
        <v>91.22</v>
      </c>
      <c r="N95" s="3">
        <v>0.45</v>
      </c>
      <c r="O95" s="3">
        <f>VLOOKUP(B95,SWH!$A$4:$B$19,2,FALSE)</f>
        <v>0.45</v>
      </c>
      <c r="P95" s="3">
        <f t="shared" si="5"/>
        <v>0</v>
      </c>
      <c r="Q95" s="3">
        <v>0</v>
      </c>
      <c r="R95" s="3">
        <v>0</v>
      </c>
      <c r="S95" s="3">
        <v>0</v>
      </c>
      <c r="T95" s="3">
        <v>75.52</v>
      </c>
      <c r="U95" s="3">
        <v>393.19</v>
      </c>
      <c r="V95" s="3">
        <v>49.18</v>
      </c>
      <c r="W95" s="3">
        <f t="shared" si="6"/>
        <v>146.74</v>
      </c>
      <c r="X95" s="3">
        <f t="shared" si="7"/>
        <v>1106.3699999999999</v>
      </c>
      <c r="Y95" s="3">
        <v>802.79</v>
      </c>
      <c r="Z95" s="3">
        <v>1969.34</v>
      </c>
      <c r="AA95" s="3">
        <f t="shared" si="4"/>
        <v>2772.13</v>
      </c>
    </row>
    <row r="96" spans="1:27" x14ac:dyDescent="0.25">
      <c r="A96" s="93">
        <v>2018</v>
      </c>
      <c r="B96" s="93" t="s">
        <v>64</v>
      </c>
      <c r="C96" s="121" t="s">
        <v>8</v>
      </c>
      <c r="D96" s="3">
        <f>VLOOKUP(B96,SWH!$A$4:$C$19,3,FALSE)</f>
        <v>511.15</v>
      </c>
      <c r="E96" s="3">
        <v>0</v>
      </c>
      <c r="F96" s="3">
        <v>1589.28</v>
      </c>
      <c r="G96" s="3">
        <v>17.96</v>
      </c>
      <c r="H96" s="3">
        <v>60.4</v>
      </c>
      <c r="I96" s="3">
        <v>21.31</v>
      </c>
      <c r="J96" s="3">
        <v>449.99</v>
      </c>
      <c r="K96" s="3">
        <v>469.79</v>
      </c>
      <c r="L96" s="3">
        <v>0</v>
      </c>
      <c r="M96" s="3">
        <v>90.47</v>
      </c>
      <c r="N96" s="3">
        <v>0.45</v>
      </c>
      <c r="O96" s="3">
        <f>VLOOKUP(B96,SWH!$A$4:$B$19,2,FALSE)</f>
        <v>0.45</v>
      </c>
      <c r="P96" s="3">
        <f t="shared" si="5"/>
        <v>0</v>
      </c>
      <c r="Q96" s="3">
        <v>0</v>
      </c>
      <c r="R96" s="3">
        <v>0</v>
      </c>
      <c r="S96" s="3">
        <v>0</v>
      </c>
      <c r="T96" s="3">
        <v>75.540000000000006</v>
      </c>
      <c r="U96" s="3">
        <v>423.47</v>
      </c>
      <c r="V96" s="3">
        <v>48.23</v>
      </c>
      <c r="W96" s="3">
        <f t="shared" si="6"/>
        <v>108.43</v>
      </c>
      <c r="X96" s="3">
        <f t="shared" si="7"/>
        <v>1589.28</v>
      </c>
      <c r="Y96" s="3">
        <v>764.34</v>
      </c>
      <c r="Z96" s="3">
        <v>2482.5300000000002</v>
      </c>
      <c r="AA96" s="3">
        <f t="shared" si="4"/>
        <v>3246.8700000000003</v>
      </c>
    </row>
    <row r="97" spans="1:27" x14ac:dyDescent="0.25">
      <c r="A97" s="93">
        <v>2006</v>
      </c>
      <c r="B97" s="93" t="s">
        <v>61</v>
      </c>
      <c r="C97" s="121" t="s">
        <v>10</v>
      </c>
      <c r="D97" s="3">
        <f>VLOOKUP(B97,SWH!$A$4:$C$19,3,FALSE)</f>
        <v>7836.48</v>
      </c>
      <c r="E97" s="3">
        <v>0</v>
      </c>
      <c r="F97" s="3">
        <v>0</v>
      </c>
      <c r="G97" s="3">
        <v>1942.8</v>
      </c>
      <c r="H97" s="3">
        <v>369.98</v>
      </c>
      <c r="I97" s="3">
        <v>213.71</v>
      </c>
      <c r="J97" s="3">
        <v>1137.32</v>
      </c>
      <c r="K97" s="3">
        <v>0</v>
      </c>
      <c r="L97" s="3">
        <v>36.18</v>
      </c>
      <c r="M97" s="3">
        <v>486.11</v>
      </c>
      <c r="N97" s="3">
        <v>82.46</v>
      </c>
      <c r="O97" s="3">
        <f>VLOOKUP(B97,SWH!$A$4:$B$19,2,FALSE)</f>
        <v>0.114147</v>
      </c>
      <c r="P97" s="3">
        <f t="shared" si="5"/>
        <v>82.345852999999991</v>
      </c>
      <c r="Q97" s="3">
        <v>103.4</v>
      </c>
      <c r="R97" s="3">
        <v>0</v>
      </c>
      <c r="S97" s="3">
        <v>0</v>
      </c>
      <c r="T97" s="3">
        <v>0</v>
      </c>
      <c r="U97" s="3">
        <v>744.73</v>
      </c>
      <c r="V97" s="3">
        <v>0</v>
      </c>
      <c r="W97" s="3">
        <f t="shared" si="6"/>
        <v>2614.6558529999998</v>
      </c>
      <c r="X97" s="3">
        <f t="shared" si="7"/>
        <v>0</v>
      </c>
      <c r="Y97" s="3">
        <v>4371.95</v>
      </c>
      <c r="Z97" s="3">
        <v>744.73</v>
      </c>
      <c r="AA97" s="3">
        <f t="shared" si="4"/>
        <v>5116.68</v>
      </c>
    </row>
    <row r="98" spans="1:27" x14ac:dyDescent="0.25">
      <c r="A98" s="93">
        <v>2006</v>
      </c>
      <c r="B98" s="93" t="s">
        <v>61</v>
      </c>
      <c r="C98" s="121" t="s">
        <v>6</v>
      </c>
      <c r="D98" s="3">
        <f>VLOOKUP(B98,SWH!$A$4:$C$19,3,FALSE)</f>
        <v>7836.48</v>
      </c>
      <c r="E98" s="3">
        <v>0.68</v>
      </c>
      <c r="F98" s="3">
        <v>0.17</v>
      </c>
      <c r="G98" s="3">
        <v>1562.9</v>
      </c>
      <c r="H98" s="3">
        <v>369.98</v>
      </c>
      <c r="I98" s="3">
        <v>213.75</v>
      </c>
      <c r="J98" s="3">
        <v>1137.32</v>
      </c>
      <c r="K98" s="3">
        <v>0</v>
      </c>
      <c r="L98" s="3">
        <v>36.18</v>
      </c>
      <c r="M98" s="3">
        <v>480.58</v>
      </c>
      <c r="N98" s="3">
        <v>98.64</v>
      </c>
      <c r="O98" s="3">
        <f>VLOOKUP(B98,SWH!$A$4:$B$19,2,FALSE)</f>
        <v>0.114147</v>
      </c>
      <c r="P98" s="3">
        <f t="shared" si="5"/>
        <v>98.525852999999998</v>
      </c>
      <c r="Q98" s="3">
        <v>83.38</v>
      </c>
      <c r="R98" s="3">
        <v>0</v>
      </c>
      <c r="S98" s="3">
        <v>0</v>
      </c>
      <c r="T98" s="3">
        <v>0</v>
      </c>
      <c r="U98" s="3">
        <v>740.91</v>
      </c>
      <c r="V98" s="3">
        <v>0</v>
      </c>
      <c r="W98" s="3">
        <f t="shared" si="6"/>
        <v>2226.0658530000001</v>
      </c>
      <c r="X98" s="3">
        <f t="shared" si="7"/>
        <v>0.17</v>
      </c>
      <c r="Y98" s="3">
        <v>3983.4</v>
      </c>
      <c r="Z98" s="3">
        <v>741.08</v>
      </c>
      <c r="AA98" s="3">
        <f t="shared" si="4"/>
        <v>4724.4800000000005</v>
      </c>
    </row>
    <row r="99" spans="1:27" x14ac:dyDescent="0.25">
      <c r="A99" s="93">
        <v>2006</v>
      </c>
      <c r="B99" s="93" t="s">
        <v>61</v>
      </c>
      <c r="C99" s="121" t="s">
        <v>11</v>
      </c>
      <c r="D99" s="3">
        <f>VLOOKUP(B99,SWH!$A$4:$C$19,3,FALSE)</f>
        <v>7836.48</v>
      </c>
      <c r="E99" s="3">
        <v>0.02</v>
      </c>
      <c r="F99" s="3">
        <v>0</v>
      </c>
      <c r="G99" s="3">
        <v>1357.8</v>
      </c>
      <c r="H99" s="3">
        <v>369.98</v>
      </c>
      <c r="I99" s="3">
        <v>213.77</v>
      </c>
      <c r="J99" s="3">
        <v>1137.32</v>
      </c>
      <c r="K99" s="3">
        <v>0</v>
      </c>
      <c r="L99" s="3">
        <v>36.18</v>
      </c>
      <c r="M99" s="3">
        <v>378.82</v>
      </c>
      <c r="N99" s="3">
        <v>73.39</v>
      </c>
      <c r="O99" s="3">
        <f>VLOOKUP(B99,SWH!$A$4:$B$19,2,FALSE)</f>
        <v>0.114147</v>
      </c>
      <c r="P99" s="3">
        <f t="shared" si="5"/>
        <v>73.275852999999998</v>
      </c>
      <c r="Q99" s="3">
        <v>64.849999999999994</v>
      </c>
      <c r="R99" s="3">
        <v>0</v>
      </c>
      <c r="S99" s="3">
        <v>0</v>
      </c>
      <c r="T99" s="3">
        <v>0</v>
      </c>
      <c r="U99" s="3">
        <v>814.24</v>
      </c>
      <c r="V99" s="3">
        <v>0</v>
      </c>
      <c r="W99" s="3">
        <f t="shared" si="6"/>
        <v>1874.7658529999999</v>
      </c>
      <c r="X99" s="3">
        <f t="shared" si="7"/>
        <v>0</v>
      </c>
      <c r="Y99" s="3">
        <v>3632.13</v>
      </c>
      <c r="Z99" s="3">
        <v>814.24</v>
      </c>
      <c r="AA99" s="3">
        <f t="shared" si="4"/>
        <v>4446.37</v>
      </c>
    </row>
    <row r="100" spans="1:27" x14ac:dyDescent="0.25">
      <c r="A100" s="93">
        <v>2006</v>
      </c>
      <c r="B100" s="93" t="s">
        <v>61</v>
      </c>
      <c r="C100" s="121" t="s">
        <v>13</v>
      </c>
      <c r="D100" s="3">
        <f>VLOOKUP(B100,SWH!$A$4:$C$19,3,FALSE)</f>
        <v>7836.48</v>
      </c>
      <c r="E100" s="3">
        <v>15.71</v>
      </c>
      <c r="F100" s="3">
        <v>40.43</v>
      </c>
      <c r="G100" s="3">
        <v>1206.54</v>
      </c>
      <c r="H100" s="3">
        <v>369.98</v>
      </c>
      <c r="I100" s="3">
        <v>213.5</v>
      </c>
      <c r="J100" s="3">
        <v>1137.32</v>
      </c>
      <c r="K100" s="3">
        <v>0</v>
      </c>
      <c r="L100" s="3">
        <v>36.18</v>
      </c>
      <c r="M100" s="3">
        <v>415.05</v>
      </c>
      <c r="N100" s="3">
        <v>83.2</v>
      </c>
      <c r="O100" s="3">
        <f>VLOOKUP(B100,SWH!$A$4:$B$19,2,FALSE)</f>
        <v>0.114147</v>
      </c>
      <c r="P100" s="3">
        <f t="shared" si="5"/>
        <v>83.085853</v>
      </c>
      <c r="Q100" s="3">
        <v>62.64</v>
      </c>
      <c r="R100" s="3">
        <v>0</v>
      </c>
      <c r="S100" s="3">
        <v>0</v>
      </c>
      <c r="T100" s="3">
        <v>0</v>
      </c>
      <c r="U100" s="3">
        <v>816.27</v>
      </c>
      <c r="V100" s="3">
        <v>0</v>
      </c>
      <c r="W100" s="3">
        <f t="shared" si="6"/>
        <v>1783.0258529999999</v>
      </c>
      <c r="X100" s="3">
        <f t="shared" si="7"/>
        <v>40.43</v>
      </c>
      <c r="Y100" s="3">
        <v>3540.13</v>
      </c>
      <c r="Z100" s="3">
        <v>856.7</v>
      </c>
      <c r="AA100" s="3">
        <f t="shared" si="4"/>
        <v>4396.83</v>
      </c>
    </row>
    <row r="101" spans="1:27" x14ac:dyDescent="0.25">
      <c r="A101" s="93">
        <v>2006</v>
      </c>
      <c r="B101" s="93" t="s">
        <v>61</v>
      </c>
      <c r="C101" s="121" t="s">
        <v>19</v>
      </c>
      <c r="D101" s="3">
        <f>VLOOKUP(B101,SWH!$A$4:$C$19,3,FALSE)</f>
        <v>7836.48</v>
      </c>
      <c r="E101" s="3">
        <v>42.96</v>
      </c>
      <c r="F101" s="3">
        <v>139.81</v>
      </c>
      <c r="G101" s="3">
        <v>1011.32</v>
      </c>
      <c r="H101" s="3">
        <v>369.98</v>
      </c>
      <c r="I101" s="3">
        <v>213.43</v>
      </c>
      <c r="J101" s="3">
        <v>1137.32</v>
      </c>
      <c r="K101" s="3">
        <v>0</v>
      </c>
      <c r="L101" s="3">
        <v>36.18</v>
      </c>
      <c r="M101" s="3">
        <v>315.62</v>
      </c>
      <c r="N101" s="3">
        <v>71.39</v>
      </c>
      <c r="O101" s="3">
        <f>VLOOKUP(B101,SWH!$A$4:$B$19,2,FALSE)</f>
        <v>0.114147</v>
      </c>
      <c r="P101" s="3">
        <f t="shared" si="5"/>
        <v>71.275852999999998</v>
      </c>
      <c r="Q101" s="3">
        <v>51.75</v>
      </c>
      <c r="R101" s="3">
        <v>0</v>
      </c>
      <c r="S101" s="3">
        <v>0</v>
      </c>
      <c r="T101" s="3">
        <v>0</v>
      </c>
      <c r="U101" s="3">
        <v>893.8</v>
      </c>
      <c r="V101" s="3">
        <v>0</v>
      </c>
      <c r="W101" s="3">
        <f t="shared" si="6"/>
        <v>1492.9258530000002</v>
      </c>
      <c r="X101" s="3">
        <f t="shared" si="7"/>
        <v>139.81</v>
      </c>
      <c r="Y101" s="3">
        <v>3249.95</v>
      </c>
      <c r="Z101" s="3">
        <v>1033.6099999999999</v>
      </c>
      <c r="AA101" s="3">
        <f t="shared" si="4"/>
        <v>4283.5599999999995</v>
      </c>
    </row>
    <row r="102" spans="1:27" x14ac:dyDescent="0.25">
      <c r="A102" s="93">
        <v>2006</v>
      </c>
      <c r="B102" s="93" t="s">
        <v>61</v>
      </c>
      <c r="C102" s="121" t="s">
        <v>20</v>
      </c>
      <c r="D102" s="3">
        <f>VLOOKUP(B102,SWH!$A$4:$C$19,3,FALSE)</f>
        <v>7836.48</v>
      </c>
      <c r="E102" s="3">
        <v>41.39</v>
      </c>
      <c r="F102" s="3">
        <v>120.14</v>
      </c>
      <c r="G102" s="3">
        <v>792.24</v>
      </c>
      <c r="H102" s="3">
        <v>369.98</v>
      </c>
      <c r="I102" s="3">
        <v>213.58</v>
      </c>
      <c r="J102" s="3">
        <v>1137.32</v>
      </c>
      <c r="K102" s="3">
        <v>0</v>
      </c>
      <c r="L102" s="3">
        <v>36.18</v>
      </c>
      <c r="M102" s="3">
        <v>332.39</v>
      </c>
      <c r="N102" s="3">
        <v>73.959999999999994</v>
      </c>
      <c r="O102" s="3">
        <f>VLOOKUP(B102,SWH!$A$4:$B$19,2,FALSE)</f>
        <v>0.114147</v>
      </c>
      <c r="P102" s="3">
        <f t="shared" si="5"/>
        <v>73.845852999999991</v>
      </c>
      <c r="Q102" s="3">
        <v>30.89</v>
      </c>
      <c r="R102" s="3">
        <v>0</v>
      </c>
      <c r="S102" s="3">
        <v>0</v>
      </c>
      <c r="T102" s="3">
        <v>0</v>
      </c>
      <c r="U102" s="3">
        <v>898.81</v>
      </c>
      <c r="V102" s="3">
        <v>0</v>
      </c>
      <c r="W102" s="3">
        <f t="shared" si="6"/>
        <v>1270.7558529999999</v>
      </c>
      <c r="X102" s="3">
        <f t="shared" si="7"/>
        <v>120.14</v>
      </c>
      <c r="Y102" s="3">
        <v>3027.92</v>
      </c>
      <c r="Z102" s="3">
        <v>1018.95</v>
      </c>
      <c r="AA102" s="3">
        <f t="shared" si="4"/>
        <v>4046.87</v>
      </c>
    </row>
    <row r="103" spans="1:27" x14ac:dyDescent="0.25">
      <c r="A103" s="93">
        <v>2006</v>
      </c>
      <c r="B103" s="93" t="s">
        <v>61</v>
      </c>
      <c r="C103" s="121" t="s">
        <v>3</v>
      </c>
      <c r="D103" s="3">
        <f>VLOOKUP(B103,SWH!$A$4:$C$19,3,FALSE)</f>
        <v>7836.48</v>
      </c>
      <c r="E103" s="3">
        <v>221.49</v>
      </c>
      <c r="F103" s="3">
        <v>791.51</v>
      </c>
      <c r="G103" s="3">
        <v>511.21</v>
      </c>
      <c r="H103" s="3">
        <v>369.98</v>
      </c>
      <c r="I103" s="3">
        <v>213.54</v>
      </c>
      <c r="J103" s="3">
        <v>1137.32</v>
      </c>
      <c r="K103" s="3">
        <v>0</v>
      </c>
      <c r="L103" s="3">
        <v>36.18</v>
      </c>
      <c r="M103" s="3">
        <v>261.08999999999997</v>
      </c>
      <c r="N103" s="3">
        <v>66.3</v>
      </c>
      <c r="O103" s="3">
        <f>VLOOKUP(B103,SWH!$A$4:$B$19,2,FALSE)</f>
        <v>0.114147</v>
      </c>
      <c r="P103" s="3">
        <f t="shared" si="5"/>
        <v>66.185852999999994</v>
      </c>
      <c r="Q103" s="3">
        <v>24.41</v>
      </c>
      <c r="R103" s="3">
        <v>0</v>
      </c>
      <c r="S103" s="3">
        <v>0</v>
      </c>
      <c r="T103" s="3">
        <v>0</v>
      </c>
      <c r="U103" s="3">
        <v>1030.01</v>
      </c>
      <c r="V103" s="3">
        <v>0</v>
      </c>
      <c r="W103" s="3">
        <f t="shared" si="6"/>
        <v>1084.385853</v>
      </c>
      <c r="X103" s="3">
        <f t="shared" si="7"/>
        <v>791.51</v>
      </c>
      <c r="Y103" s="3">
        <v>2841.53</v>
      </c>
      <c r="Z103" s="3">
        <v>1821.53</v>
      </c>
      <c r="AA103" s="3">
        <f t="shared" si="4"/>
        <v>4663.0600000000004</v>
      </c>
    </row>
    <row r="104" spans="1:27" x14ac:dyDescent="0.25">
      <c r="A104" s="93">
        <v>2006</v>
      </c>
      <c r="B104" s="93" t="s">
        <v>61</v>
      </c>
      <c r="C104" s="121" t="s">
        <v>7</v>
      </c>
      <c r="D104" s="3">
        <f>VLOOKUP(B104,SWH!$A$4:$C$19,3,FALSE)</f>
        <v>7836.48</v>
      </c>
      <c r="E104" s="3">
        <v>107.92</v>
      </c>
      <c r="F104" s="3">
        <v>365.19</v>
      </c>
      <c r="G104" s="3">
        <v>547.98</v>
      </c>
      <c r="H104" s="3">
        <v>369.98</v>
      </c>
      <c r="I104" s="3">
        <v>213.53</v>
      </c>
      <c r="J104" s="3">
        <v>1137.32</v>
      </c>
      <c r="K104" s="3">
        <v>0</v>
      </c>
      <c r="L104" s="3">
        <v>36.18</v>
      </c>
      <c r="M104" s="3">
        <v>289.7</v>
      </c>
      <c r="N104" s="3">
        <v>62.9</v>
      </c>
      <c r="O104" s="3">
        <f>VLOOKUP(B104,SWH!$A$4:$B$19,2,FALSE)</f>
        <v>0.114147</v>
      </c>
      <c r="P104" s="3">
        <f t="shared" si="5"/>
        <v>62.785852999999996</v>
      </c>
      <c r="Q104" s="3">
        <v>21.73</v>
      </c>
      <c r="R104" s="3">
        <v>0</v>
      </c>
      <c r="S104" s="3">
        <v>0</v>
      </c>
      <c r="T104" s="3">
        <v>0</v>
      </c>
      <c r="U104" s="3">
        <v>995.22</v>
      </c>
      <c r="V104" s="3">
        <v>0</v>
      </c>
      <c r="W104" s="3">
        <f t="shared" si="6"/>
        <v>1030.1158529999998</v>
      </c>
      <c r="X104" s="3">
        <f t="shared" si="7"/>
        <v>365.19</v>
      </c>
      <c r="Y104" s="3">
        <v>2787.24</v>
      </c>
      <c r="Z104" s="3">
        <v>1360.41</v>
      </c>
      <c r="AA104" s="3">
        <f t="shared" si="4"/>
        <v>4147.6499999999996</v>
      </c>
    </row>
    <row r="105" spans="1:27" x14ac:dyDescent="0.25">
      <c r="A105" s="93">
        <v>2006</v>
      </c>
      <c r="B105" s="93" t="s">
        <v>61</v>
      </c>
      <c r="C105" s="121" t="s">
        <v>17</v>
      </c>
      <c r="D105" s="3">
        <f>VLOOKUP(B105,SWH!$A$4:$C$19,3,FALSE)</f>
        <v>7836.48</v>
      </c>
      <c r="E105" s="3">
        <v>50.28</v>
      </c>
      <c r="F105" s="3">
        <v>161.16</v>
      </c>
      <c r="G105" s="3">
        <v>102.89</v>
      </c>
      <c r="H105" s="3">
        <v>369.98</v>
      </c>
      <c r="I105" s="3">
        <v>213.5</v>
      </c>
      <c r="J105" s="3">
        <v>1137.32</v>
      </c>
      <c r="K105" s="3">
        <v>0</v>
      </c>
      <c r="L105" s="3">
        <v>36.18</v>
      </c>
      <c r="M105" s="3">
        <v>145.78</v>
      </c>
      <c r="N105" s="3">
        <v>39.19</v>
      </c>
      <c r="O105" s="3">
        <f>VLOOKUP(B105,SWH!$A$4:$B$19,2,FALSE)</f>
        <v>0.114147</v>
      </c>
      <c r="P105" s="3">
        <f t="shared" si="5"/>
        <v>39.075852999999995</v>
      </c>
      <c r="Q105" s="3">
        <v>4.79</v>
      </c>
      <c r="R105" s="3">
        <v>0</v>
      </c>
      <c r="S105" s="3">
        <v>0</v>
      </c>
      <c r="T105" s="3">
        <v>0</v>
      </c>
      <c r="U105" s="3">
        <v>1045.57</v>
      </c>
      <c r="V105" s="3">
        <v>0</v>
      </c>
      <c r="W105" s="3">
        <f t="shared" si="6"/>
        <v>342.81585300000006</v>
      </c>
      <c r="X105" s="3">
        <f t="shared" si="7"/>
        <v>161.16</v>
      </c>
      <c r="Y105" s="3">
        <v>2099.92</v>
      </c>
      <c r="Z105" s="3">
        <v>1206.72</v>
      </c>
      <c r="AA105" s="3">
        <f t="shared" si="4"/>
        <v>3306.6400000000003</v>
      </c>
    </row>
    <row r="106" spans="1:27" x14ac:dyDescent="0.25">
      <c r="A106" s="93">
        <v>2006</v>
      </c>
      <c r="B106" s="93" t="s">
        <v>61</v>
      </c>
      <c r="C106" s="121" t="s">
        <v>14</v>
      </c>
      <c r="D106" s="3">
        <f>VLOOKUP(B106,SWH!$A$4:$C$19,3,FALSE)</f>
        <v>7836.48</v>
      </c>
      <c r="E106" s="3">
        <v>406.15</v>
      </c>
      <c r="F106" s="3">
        <v>1470.41</v>
      </c>
      <c r="G106" s="3">
        <v>365.04</v>
      </c>
      <c r="H106" s="3">
        <v>369.98</v>
      </c>
      <c r="I106" s="3">
        <v>213.22</v>
      </c>
      <c r="J106" s="3">
        <v>1137.32</v>
      </c>
      <c r="K106" s="3">
        <v>0</v>
      </c>
      <c r="L106" s="3">
        <v>36.18</v>
      </c>
      <c r="M106" s="3">
        <v>266.74</v>
      </c>
      <c r="N106" s="3">
        <v>70.78</v>
      </c>
      <c r="O106" s="3">
        <f>VLOOKUP(B106,SWH!$A$4:$B$19,2,FALSE)</f>
        <v>0.114147</v>
      </c>
      <c r="P106" s="3">
        <f t="shared" si="5"/>
        <v>70.665852999999998</v>
      </c>
      <c r="Q106" s="3">
        <v>17.61</v>
      </c>
      <c r="R106" s="3">
        <v>0</v>
      </c>
      <c r="S106" s="3">
        <v>0</v>
      </c>
      <c r="T106" s="3">
        <v>0</v>
      </c>
      <c r="U106" s="3">
        <v>1137.27</v>
      </c>
      <c r="V106" s="3">
        <v>0</v>
      </c>
      <c r="W106" s="3">
        <f t="shared" si="6"/>
        <v>1126.2058530000002</v>
      </c>
      <c r="X106" s="3">
        <f t="shared" si="7"/>
        <v>1470.41</v>
      </c>
      <c r="Y106" s="3">
        <v>2883.02</v>
      </c>
      <c r="Z106" s="3">
        <v>2607.6799999999998</v>
      </c>
      <c r="AA106" s="3">
        <f t="shared" si="4"/>
        <v>5490.7</v>
      </c>
    </row>
    <row r="107" spans="1:27" x14ac:dyDescent="0.25">
      <c r="A107" s="93">
        <v>2006</v>
      </c>
      <c r="B107" s="93" t="s">
        <v>61</v>
      </c>
      <c r="C107" s="121" t="s">
        <v>2</v>
      </c>
      <c r="D107" s="3">
        <f>VLOOKUP(B107,SWH!$A$4:$C$19,3,FALSE)</f>
        <v>7836.48</v>
      </c>
      <c r="E107" s="3">
        <v>170.66</v>
      </c>
      <c r="F107" s="3">
        <v>584.19000000000005</v>
      </c>
      <c r="G107" s="3">
        <v>392.58</v>
      </c>
      <c r="H107" s="3">
        <v>369.98</v>
      </c>
      <c r="I107" s="3">
        <v>213.38</v>
      </c>
      <c r="J107" s="3">
        <v>1137.32</v>
      </c>
      <c r="K107" s="3">
        <v>0</v>
      </c>
      <c r="L107" s="3">
        <v>36.18</v>
      </c>
      <c r="M107" s="3">
        <v>272.93</v>
      </c>
      <c r="N107" s="3">
        <v>60.92</v>
      </c>
      <c r="O107" s="3">
        <f>VLOOKUP(B107,SWH!$A$4:$B$19,2,FALSE)</f>
        <v>0.114147</v>
      </c>
      <c r="P107" s="3">
        <f t="shared" si="5"/>
        <v>60.805852999999999</v>
      </c>
      <c r="Q107" s="3">
        <v>14.64</v>
      </c>
      <c r="R107" s="3">
        <v>0</v>
      </c>
      <c r="S107" s="3">
        <v>0</v>
      </c>
      <c r="T107" s="3">
        <v>0</v>
      </c>
      <c r="U107" s="3">
        <v>1107.03</v>
      </c>
      <c r="V107" s="3">
        <v>0</v>
      </c>
      <c r="W107" s="3">
        <f t="shared" si="6"/>
        <v>911.61585300000002</v>
      </c>
      <c r="X107" s="3">
        <f t="shared" si="7"/>
        <v>584.19000000000005</v>
      </c>
      <c r="Y107" s="3">
        <v>2668.59</v>
      </c>
      <c r="Z107" s="3">
        <v>1691.22</v>
      </c>
      <c r="AA107" s="3">
        <f t="shared" si="4"/>
        <v>4359.8100000000004</v>
      </c>
    </row>
    <row r="108" spans="1:27" x14ac:dyDescent="0.25">
      <c r="A108" s="93">
        <v>2006</v>
      </c>
      <c r="B108" s="93" t="s">
        <v>61</v>
      </c>
      <c r="C108" s="121" t="s">
        <v>18</v>
      </c>
      <c r="D108" s="3">
        <f>VLOOKUP(B108,SWH!$A$4:$C$19,3,FALSE)</f>
        <v>7836.48</v>
      </c>
      <c r="E108" s="3">
        <v>237.38</v>
      </c>
      <c r="F108" s="3">
        <v>849.06</v>
      </c>
      <c r="G108" s="3">
        <v>65.27</v>
      </c>
      <c r="H108" s="3">
        <v>369.98</v>
      </c>
      <c r="I108" s="3">
        <v>212.97</v>
      </c>
      <c r="J108" s="3">
        <v>1137.32</v>
      </c>
      <c r="K108" s="3">
        <v>0</v>
      </c>
      <c r="L108" s="3">
        <v>36.18</v>
      </c>
      <c r="M108" s="3">
        <v>187.19</v>
      </c>
      <c r="N108" s="3">
        <v>48.55</v>
      </c>
      <c r="O108" s="3">
        <f>VLOOKUP(B108,SWH!$A$4:$B$19,2,FALSE)</f>
        <v>0.114147</v>
      </c>
      <c r="P108" s="3">
        <f t="shared" si="5"/>
        <v>48.435852999999994</v>
      </c>
      <c r="Q108" s="3">
        <v>2.81</v>
      </c>
      <c r="R108" s="3">
        <v>0</v>
      </c>
      <c r="S108" s="3">
        <v>0</v>
      </c>
      <c r="T108" s="3">
        <v>0</v>
      </c>
      <c r="U108" s="3">
        <v>1169.7</v>
      </c>
      <c r="V108" s="3">
        <v>0</v>
      </c>
      <c r="W108" s="3">
        <f t="shared" si="6"/>
        <v>541.08585299999993</v>
      </c>
      <c r="X108" s="3">
        <f t="shared" si="7"/>
        <v>849.06</v>
      </c>
      <c r="Y108" s="3">
        <v>2297.65</v>
      </c>
      <c r="Z108" s="3">
        <v>2018.76</v>
      </c>
      <c r="AA108" s="3">
        <f t="shared" si="4"/>
        <v>4316.41</v>
      </c>
    </row>
    <row r="109" spans="1:27" x14ac:dyDescent="0.25">
      <c r="A109" s="93">
        <v>2006</v>
      </c>
      <c r="B109" s="93" t="s">
        <v>61</v>
      </c>
      <c r="C109" s="121" t="s">
        <v>4</v>
      </c>
      <c r="D109" s="3">
        <f>VLOOKUP(B109,SWH!$A$4:$C$19,3,FALSE)</f>
        <v>7836.48</v>
      </c>
      <c r="E109" s="3">
        <v>543.45000000000005</v>
      </c>
      <c r="F109" s="3">
        <v>1965</v>
      </c>
      <c r="G109" s="3">
        <v>176.14</v>
      </c>
      <c r="H109" s="3">
        <v>369.98</v>
      </c>
      <c r="I109" s="3">
        <v>213.28</v>
      </c>
      <c r="J109" s="3">
        <v>1137.32</v>
      </c>
      <c r="K109" s="3">
        <v>0</v>
      </c>
      <c r="L109" s="3">
        <v>36.18</v>
      </c>
      <c r="M109" s="3">
        <v>259.72000000000003</v>
      </c>
      <c r="N109" s="3">
        <v>60.99</v>
      </c>
      <c r="O109" s="3">
        <f>VLOOKUP(B109,SWH!$A$4:$B$19,2,FALSE)</f>
        <v>0.114147</v>
      </c>
      <c r="P109" s="3">
        <f t="shared" si="5"/>
        <v>60.875852999999999</v>
      </c>
      <c r="Q109" s="3">
        <v>8.0299999999999994</v>
      </c>
      <c r="R109" s="3">
        <v>0</v>
      </c>
      <c r="S109" s="3">
        <v>0</v>
      </c>
      <c r="T109" s="3">
        <v>0</v>
      </c>
      <c r="U109" s="3">
        <v>1228.1500000000001</v>
      </c>
      <c r="V109" s="3">
        <v>0</v>
      </c>
      <c r="W109" s="3">
        <f t="shared" si="6"/>
        <v>1048.2158530000002</v>
      </c>
      <c r="X109" s="3">
        <f t="shared" si="7"/>
        <v>1965</v>
      </c>
      <c r="Y109" s="3">
        <v>2805.09</v>
      </c>
      <c r="Z109" s="3">
        <v>3193.15</v>
      </c>
      <c r="AA109" s="3">
        <f t="shared" si="4"/>
        <v>5998.24</v>
      </c>
    </row>
    <row r="110" spans="1:27" x14ac:dyDescent="0.25">
      <c r="A110" s="93">
        <v>2006</v>
      </c>
      <c r="B110" s="93" t="s">
        <v>61</v>
      </c>
      <c r="C110" s="121" t="s">
        <v>5</v>
      </c>
      <c r="D110" s="3">
        <f>VLOOKUP(B110,SWH!$A$4:$C$19,3,FALSE)</f>
        <v>7836.48</v>
      </c>
      <c r="E110" s="3">
        <v>279.92</v>
      </c>
      <c r="F110" s="3">
        <v>982.7</v>
      </c>
      <c r="G110" s="3">
        <v>255.91</v>
      </c>
      <c r="H110" s="3">
        <v>369.98</v>
      </c>
      <c r="I110" s="3">
        <v>213.29</v>
      </c>
      <c r="J110" s="3">
        <v>1137.32</v>
      </c>
      <c r="K110" s="3">
        <v>0</v>
      </c>
      <c r="L110" s="3">
        <v>36.18</v>
      </c>
      <c r="M110" s="3">
        <v>266.77</v>
      </c>
      <c r="N110" s="3">
        <v>53.83</v>
      </c>
      <c r="O110" s="3">
        <f>VLOOKUP(B110,SWH!$A$4:$B$19,2,FALSE)</f>
        <v>0.114147</v>
      </c>
      <c r="P110" s="3">
        <f t="shared" si="5"/>
        <v>53.715852999999996</v>
      </c>
      <c r="Q110" s="3">
        <v>9.2100000000000009</v>
      </c>
      <c r="R110" s="3">
        <v>0</v>
      </c>
      <c r="S110" s="3">
        <v>0</v>
      </c>
      <c r="T110" s="3">
        <v>0</v>
      </c>
      <c r="U110" s="3">
        <v>1202.6400000000001</v>
      </c>
      <c r="V110" s="3">
        <v>0</v>
      </c>
      <c r="W110" s="3">
        <f t="shared" si="6"/>
        <v>865.52585299999998</v>
      </c>
      <c r="X110" s="3">
        <f t="shared" si="7"/>
        <v>982.7</v>
      </c>
      <c r="Y110" s="3">
        <v>2622.4</v>
      </c>
      <c r="Z110" s="3">
        <v>2185.33</v>
      </c>
      <c r="AA110" s="3">
        <f t="shared" si="4"/>
        <v>4807.7299999999996</v>
      </c>
    </row>
    <row r="111" spans="1:27" x14ac:dyDescent="0.25">
      <c r="A111" s="93">
        <v>2006</v>
      </c>
      <c r="B111" s="93" t="s">
        <v>61</v>
      </c>
      <c r="C111" s="121" t="s">
        <v>15</v>
      </c>
      <c r="D111" s="3">
        <f>VLOOKUP(B111,SWH!$A$4:$C$19,3,FALSE)</f>
        <v>7836.48</v>
      </c>
      <c r="E111" s="3">
        <v>194.23</v>
      </c>
      <c r="F111" s="3">
        <v>696.81</v>
      </c>
      <c r="G111" s="3">
        <v>21.89</v>
      </c>
      <c r="H111" s="3">
        <v>369.98</v>
      </c>
      <c r="I111" s="3">
        <v>212.96</v>
      </c>
      <c r="J111" s="3">
        <v>1137.32</v>
      </c>
      <c r="K111" s="3">
        <v>0</v>
      </c>
      <c r="L111" s="3">
        <v>36.18</v>
      </c>
      <c r="M111" s="3">
        <v>167.04</v>
      </c>
      <c r="N111" s="3">
        <v>43.22</v>
      </c>
      <c r="O111" s="3">
        <f>VLOOKUP(B111,SWH!$A$4:$B$19,2,FALSE)</f>
        <v>0.114147</v>
      </c>
      <c r="P111" s="3">
        <f t="shared" si="5"/>
        <v>43.105852999999996</v>
      </c>
      <c r="Q111" s="3">
        <v>0.99</v>
      </c>
      <c r="R111" s="3">
        <v>0</v>
      </c>
      <c r="S111" s="3">
        <v>0</v>
      </c>
      <c r="T111" s="3">
        <v>0</v>
      </c>
      <c r="U111" s="3">
        <v>1221.21</v>
      </c>
      <c r="V111" s="3">
        <v>0</v>
      </c>
      <c r="W111" s="3">
        <f t="shared" si="6"/>
        <v>427.25585299999995</v>
      </c>
      <c r="X111" s="3">
        <f t="shared" si="7"/>
        <v>696.81</v>
      </c>
      <c r="Y111" s="3">
        <v>2183.81</v>
      </c>
      <c r="Z111" s="3">
        <v>1918.02</v>
      </c>
      <c r="AA111" s="3">
        <f t="shared" si="4"/>
        <v>4101.83</v>
      </c>
    </row>
    <row r="112" spans="1:27" x14ac:dyDescent="0.25">
      <c r="A112" s="93">
        <v>2006</v>
      </c>
      <c r="B112" s="93" t="s">
        <v>61</v>
      </c>
      <c r="C112" s="121" t="s">
        <v>16</v>
      </c>
      <c r="D112" s="3">
        <f>VLOOKUP(B112,SWH!$A$4:$C$19,3,FALSE)</f>
        <v>7836.48</v>
      </c>
      <c r="E112" s="3">
        <v>758.32</v>
      </c>
      <c r="F112" s="3">
        <v>2695.57</v>
      </c>
      <c r="G112" s="3">
        <v>200.45</v>
      </c>
      <c r="H112" s="3">
        <v>369.98</v>
      </c>
      <c r="I112" s="3">
        <v>213.18</v>
      </c>
      <c r="J112" s="3">
        <v>1137.32</v>
      </c>
      <c r="K112" s="3">
        <v>0</v>
      </c>
      <c r="L112" s="3">
        <v>36.18</v>
      </c>
      <c r="M112" s="3">
        <v>296.17</v>
      </c>
      <c r="N112" s="3">
        <v>82.26</v>
      </c>
      <c r="O112" s="3">
        <f>VLOOKUP(B112,SWH!$A$4:$B$19,2,FALSE)</f>
        <v>0.114147</v>
      </c>
      <c r="P112" s="3">
        <f t="shared" si="5"/>
        <v>82.145853000000002</v>
      </c>
      <c r="Q112" s="3">
        <v>10.1</v>
      </c>
      <c r="R112" s="3">
        <v>0</v>
      </c>
      <c r="S112" s="3">
        <v>0</v>
      </c>
      <c r="T112" s="3">
        <v>0</v>
      </c>
      <c r="U112" s="3">
        <v>1295.46</v>
      </c>
      <c r="V112" s="3">
        <v>0</v>
      </c>
      <c r="W112" s="3">
        <f t="shared" si="6"/>
        <v>1347.185853</v>
      </c>
      <c r="X112" s="3">
        <f t="shared" si="7"/>
        <v>2695.57</v>
      </c>
      <c r="Y112" s="3">
        <v>3103.96</v>
      </c>
      <c r="Z112" s="3">
        <v>3991.02</v>
      </c>
      <c r="AA112" s="3">
        <f t="shared" si="4"/>
        <v>7094.98</v>
      </c>
    </row>
    <row r="113" spans="1:27" x14ac:dyDescent="0.25">
      <c r="A113" s="93">
        <v>2006</v>
      </c>
      <c r="B113" s="93" t="s">
        <v>61</v>
      </c>
      <c r="C113" s="121" t="s">
        <v>9</v>
      </c>
      <c r="D113" s="3">
        <f>VLOOKUP(B113,SWH!$A$4:$C$19,3,FALSE)</f>
        <v>7836.48</v>
      </c>
      <c r="E113" s="3">
        <v>527.37</v>
      </c>
      <c r="F113" s="3">
        <v>1834.05</v>
      </c>
      <c r="G113" s="3">
        <v>144.16999999999999</v>
      </c>
      <c r="H113" s="3">
        <v>369.98</v>
      </c>
      <c r="I113" s="3">
        <v>213.03</v>
      </c>
      <c r="J113" s="3">
        <v>1137.32</v>
      </c>
      <c r="K113" s="3">
        <v>0</v>
      </c>
      <c r="L113" s="3">
        <v>36.18</v>
      </c>
      <c r="M113" s="3">
        <v>294.94</v>
      </c>
      <c r="N113" s="3">
        <v>56.55</v>
      </c>
      <c r="O113" s="3">
        <f>VLOOKUP(B113,SWH!$A$4:$B$19,2,FALSE)</f>
        <v>0.114147</v>
      </c>
      <c r="P113" s="3">
        <f t="shared" si="5"/>
        <v>56.435852999999994</v>
      </c>
      <c r="Q113" s="3">
        <v>5.37</v>
      </c>
      <c r="R113" s="3">
        <v>0</v>
      </c>
      <c r="S113" s="3">
        <v>0</v>
      </c>
      <c r="T113" s="3">
        <v>0</v>
      </c>
      <c r="U113" s="3">
        <v>1278.33</v>
      </c>
      <c r="V113" s="3">
        <v>0</v>
      </c>
      <c r="W113" s="3">
        <f t="shared" si="6"/>
        <v>1028.2858530000001</v>
      </c>
      <c r="X113" s="3">
        <f t="shared" si="7"/>
        <v>1834.05</v>
      </c>
      <c r="Y113" s="3">
        <v>2784.91</v>
      </c>
      <c r="Z113" s="3">
        <v>3112.38</v>
      </c>
      <c r="AA113" s="3">
        <f t="shared" si="4"/>
        <v>5897.29</v>
      </c>
    </row>
    <row r="114" spans="1:27" x14ac:dyDescent="0.25">
      <c r="A114" s="93">
        <v>2006</v>
      </c>
      <c r="B114" s="93" t="s">
        <v>61</v>
      </c>
      <c r="C114" s="121" t="s">
        <v>12</v>
      </c>
      <c r="D114" s="3">
        <f>VLOOKUP(B114,SWH!$A$4:$C$19,3,FALSE)</f>
        <v>7836.48</v>
      </c>
      <c r="E114" s="3">
        <v>707.53</v>
      </c>
      <c r="F114" s="3">
        <v>2454.9</v>
      </c>
      <c r="G114" s="3">
        <v>147.49</v>
      </c>
      <c r="H114" s="3">
        <v>369.98</v>
      </c>
      <c r="I114" s="3">
        <v>212.9</v>
      </c>
      <c r="J114" s="3">
        <v>1137.32</v>
      </c>
      <c r="K114" s="3">
        <v>0</v>
      </c>
      <c r="L114" s="3">
        <v>36.18</v>
      </c>
      <c r="M114" s="3">
        <v>295.79000000000002</v>
      </c>
      <c r="N114" s="3">
        <v>63.65</v>
      </c>
      <c r="O114" s="3">
        <f>VLOOKUP(B114,SWH!$A$4:$B$19,2,FALSE)</f>
        <v>0.114147</v>
      </c>
      <c r="P114" s="3">
        <f t="shared" si="5"/>
        <v>63.535852999999996</v>
      </c>
      <c r="Q114" s="3">
        <v>6.66</v>
      </c>
      <c r="R114" s="3">
        <v>0</v>
      </c>
      <c r="S114" s="3">
        <v>0</v>
      </c>
      <c r="T114" s="3">
        <v>0</v>
      </c>
      <c r="U114" s="3">
        <v>1375.51</v>
      </c>
      <c r="V114" s="3">
        <v>0</v>
      </c>
      <c r="W114" s="3">
        <f t="shared" si="6"/>
        <v>1221.0058529999999</v>
      </c>
      <c r="X114" s="3">
        <f t="shared" si="7"/>
        <v>2454.9</v>
      </c>
      <c r="Y114" s="3">
        <v>2977.5</v>
      </c>
      <c r="Z114" s="3">
        <v>3830.41</v>
      </c>
      <c r="AA114" s="3">
        <f t="shared" si="4"/>
        <v>6807.91</v>
      </c>
    </row>
    <row r="115" spans="1:27" x14ac:dyDescent="0.25">
      <c r="A115" s="93">
        <v>2006</v>
      </c>
      <c r="B115" s="93" t="s">
        <v>61</v>
      </c>
      <c r="C115" s="121" t="s">
        <v>8</v>
      </c>
      <c r="D115" s="3">
        <f>VLOOKUP(B115,SWH!$A$4:$C$19,3,FALSE)</f>
        <v>7836.48</v>
      </c>
      <c r="E115" s="3">
        <v>837.56</v>
      </c>
      <c r="F115" s="3">
        <v>2728.15</v>
      </c>
      <c r="G115" s="3">
        <v>72.84</v>
      </c>
      <c r="H115" s="3">
        <v>369.98</v>
      </c>
      <c r="I115" s="3">
        <v>211.73</v>
      </c>
      <c r="J115" s="3">
        <v>1137.32</v>
      </c>
      <c r="K115" s="3">
        <v>0</v>
      </c>
      <c r="L115" s="3">
        <v>36.18</v>
      </c>
      <c r="M115" s="3">
        <v>342.81</v>
      </c>
      <c r="N115" s="3">
        <v>58.79</v>
      </c>
      <c r="O115" s="3">
        <f>VLOOKUP(B115,SWH!$A$4:$B$19,2,FALSE)</f>
        <v>0.114147</v>
      </c>
      <c r="P115" s="3">
        <f t="shared" si="5"/>
        <v>58.675852999999996</v>
      </c>
      <c r="Q115" s="3">
        <v>2.96</v>
      </c>
      <c r="R115" s="3">
        <v>0</v>
      </c>
      <c r="S115" s="3">
        <v>0</v>
      </c>
      <c r="T115" s="3">
        <v>0</v>
      </c>
      <c r="U115" s="3">
        <v>1483.45</v>
      </c>
      <c r="V115" s="3">
        <v>0</v>
      </c>
      <c r="W115" s="3">
        <f t="shared" si="6"/>
        <v>1314.845853</v>
      </c>
      <c r="X115" s="3">
        <f t="shared" si="7"/>
        <v>2728.15</v>
      </c>
      <c r="Y115" s="3">
        <v>3070.17</v>
      </c>
      <c r="Z115" s="3">
        <v>4211.6000000000004</v>
      </c>
      <c r="AA115" s="3">
        <f t="shared" si="4"/>
        <v>7281.77</v>
      </c>
    </row>
    <row r="116" spans="1:27" x14ac:dyDescent="0.25">
      <c r="A116" s="93">
        <v>2009</v>
      </c>
      <c r="B116" s="93" t="s">
        <v>61</v>
      </c>
      <c r="C116" s="121" t="s">
        <v>10</v>
      </c>
      <c r="D116" s="3">
        <f>VLOOKUP(B116,SWH!$A$4:$C$19,3,FALSE)</f>
        <v>7836.48</v>
      </c>
      <c r="E116" s="3">
        <v>0</v>
      </c>
      <c r="F116" s="3">
        <v>0</v>
      </c>
      <c r="G116" s="3">
        <v>1927.68</v>
      </c>
      <c r="H116" s="3">
        <v>334.41</v>
      </c>
      <c r="I116" s="3">
        <v>168.7</v>
      </c>
      <c r="J116" s="3">
        <v>1137.32</v>
      </c>
      <c r="K116" s="3">
        <v>0</v>
      </c>
      <c r="L116" s="3">
        <v>36.18</v>
      </c>
      <c r="M116" s="3">
        <v>481.18</v>
      </c>
      <c r="N116" s="3">
        <v>81.489999999999995</v>
      </c>
      <c r="O116" s="3">
        <f>VLOOKUP(B116,SWH!$A$4:$B$19,2,FALSE)</f>
        <v>0.114147</v>
      </c>
      <c r="P116" s="3">
        <f t="shared" si="5"/>
        <v>81.375852999999992</v>
      </c>
      <c r="Q116" s="3">
        <v>102.26</v>
      </c>
      <c r="R116" s="3">
        <v>0</v>
      </c>
      <c r="S116" s="3">
        <v>0</v>
      </c>
      <c r="T116" s="3">
        <v>0</v>
      </c>
      <c r="U116" s="3">
        <v>744.73</v>
      </c>
      <c r="V116" s="3">
        <v>0</v>
      </c>
      <c r="W116" s="3">
        <f t="shared" si="6"/>
        <v>2592.4958530000004</v>
      </c>
      <c r="X116" s="3">
        <f t="shared" si="7"/>
        <v>0</v>
      </c>
      <c r="Y116" s="3">
        <v>4269.21</v>
      </c>
      <c r="Z116" s="3">
        <v>744.73</v>
      </c>
      <c r="AA116" s="3">
        <f t="shared" si="4"/>
        <v>5013.9400000000005</v>
      </c>
    </row>
    <row r="117" spans="1:27" x14ac:dyDescent="0.25">
      <c r="A117" s="93">
        <v>2009</v>
      </c>
      <c r="B117" s="93" t="s">
        <v>61</v>
      </c>
      <c r="C117" s="121" t="s">
        <v>6</v>
      </c>
      <c r="D117" s="3">
        <f>VLOOKUP(B117,SWH!$A$4:$C$19,3,FALSE)</f>
        <v>7836.48</v>
      </c>
      <c r="E117" s="3">
        <v>0.61</v>
      </c>
      <c r="F117" s="3">
        <v>0.19</v>
      </c>
      <c r="G117" s="3">
        <v>1547.62</v>
      </c>
      <c r="H117" s="3">
        <v>334.41</v>
      </c>
      <c r="I117" s="3">
        <v>168.73</v>
      </c>
      <c r="J117" s="3">
        <v>1137.32</v>
      </c>
      <c r="K117" s="3">
        <v>0</v>
      </c>
      <c r="L117" s="3">
        <v>36.18</v>
      </c>
      <c r="M117" s="3">
        <v>476.52</v>
      </c>
      <c r="N117" s="3">
        <v>97.41</v>
      </c>
      <c r="O117" s="3">
        <f>VLOOKUP(B117,SWH!$A$4:$B$19,2,FALSE)</f>
        <v>0.114147</v>
      </c>
      <c r="P117" s="3">
        <f t="shared" si="5"/>
        <v>97.295852999999994</v>
      </c>
      <c r="Q117" s="3">
        <v>82.51</v>
      </c>
      <c r="R117" s="3">
        <v>0</v>
      </c>
      <c r="S117" s="3">
        <v>0</v>
      </c>
      <c r="T117" s="3">
        <v>0</v>
      </c>
      <c r="U117" s="3">
        <v>740.91</v>
      </c>
      <c r="V117" s="3">
        <v>0</v>
      </c>
      <c r="W117" s="3">
        <f t="shared" si="6"/>
        <v>2204.5558529999998</v>
      </c>
      <c r="X117" s="3">
        <f t="shared" si="7"/>
        <v>0.19</v>
      </c>
      <c r="Y117" s="3">
        <v>3881.31</v>
      </c>
      <c r="Z117" s="3">
        <v>741.1</v>
      </c>
      <c r="AA117" s="3">
        <f t="shared" si="4"/>
        <v>4622.41</v>
      </c>
    </row>
    <row r="118" spans="1:27" x14ac:dyDescent="0.25">
      <c r="A118" s="93">
        <v>2009</v>
      </c>
      <c r="B118" s="93" t="s">
        <v>61</v>
      </c>
      <c r="C118" s="121" t="s">
        <v>11</v>
      </c>
      <c r="D118" s="3">
        <f>VLOOKUP(B118,SWH!$A$4:$C$19,3,FALSE)</f>
        <v>7836.48</v>
      </c>
      <c r="E118" s="3">
        <v>0.02</v>
      </c>
      <c r="F118" s="3">
        <v>0</v>
      </c>
      <c r="G118" s="3">
        <v>1343.08</v>
      </c>
      <c r="H118" s="3">
        <v>334.41</v>
      </c>
      <c r="I118" s="3">
        <v>168.75</v>
      </c>
      <c r="J118" s="3">
        <v>1137.32</v>
      </c>
      <c r="K118" s="3">
        <v>0</v>
      </c>
      <c r="L118" s="3">
        <v>36.18</v>
      </c>
      <c r="M118" s="3">
        <v>374.79</v>
      </c>
      <c r="N118" s="3">
        <v>72.5</v>
      </c>
      <c r="O118" s="3">
        <f>VLOOKUP(B118,SWH!$A$4:$B$19,2,FALSE)</f>
        <v>0.114147</v>
      </c>
      <c r="P118" s="3">
        <f t="shared" si="5"/>
        <v>72.385852999999997</v>
      </c>
      <c r="Q118" s="3">
        <v>64.05</v>
      </c>
      <c r="R118" s="3">
        <v>0</v>
      </c>
      <c r="S118" s="3">
        <v>0</v>
      </c>
      <c r="T118" s="3">
        <v>0</v>
      </c>
      <c r="U118" s="3">
        <v>814.24</v>
      </c>
      <c r="V118" s="3">
        <v>0</v>
      </c>
      <c r="W118" s="3">
        <f t="shared" si="6"/>
        <v>1854.3258529999998</v>
      </c>
      <c r="X118" s="3">
        <f t="shared" si="7"/>
        <v>0</v>
      </c>
      <c r="Y118" s="3">
        <v>3531.1</v>
      </c>
      <c r="Z118" s="3">
        <v>814.24</v>
      </c>
      <c r="AA118" s="3">
        <f t="shared" si="4"/>
        <v>4345.34</v>
      </c>
    </row>
    <row r="119" spans="1:27" x14ac:dyDescent="0.25">
      <c r="A119" s="93">
        <v>2009</v>
      </c>
      <c r="B119" s="93" t="s">
        <v>61</v>
      </c>
      <c r="C119" s="121" t="s">
        <v>13</v>
      </c>
      <c r="D119" s="3">
        <f>VLOOKUP(B119,SWH!$A$4:$C$19,3,FALSE)</f>
        <v>7836.48</v>
      </c>
      <c r="E119" s="3">
        <v>15.71</v>
      </c>
      <c r="F119" s="3">
        <v>41.13</v>
      </c>
      <c r="G119" s="3">
        <v>1199.31</v>
      </c>
      <c r="H119" s="3">
        <v>334.41</v>
      </c>
      <c r="I119" s="3">
        <v>168.54</v>
      </c>
      <c r="J119" s="3">
        <v>1137.32</v>
      </c>
      <c r="K119" s="3">
        <v>0</v>
      </c>
      <c r="L119" s="3">
        <v>36.18</v>
      </c>
      <c r="M119" s="3">
        <v>411.26</v>
      </c>
      <c r="N119" s="3">
        <v>81.75</v>
      </c>
      <c r="O119" s="3">
        <f>VLOOKUP(B119,SWH!$A$4:$B$19,2,FALSE)</f>
        <v>0.114147</v>
      </c>
      <c r="P119" s="3">
        <f t="shared" si="5"/>
        <v>81.635852999999997</v>
      </c>
      <c r="Q119" s="3">
        <v>61.9</v>
      </c>
      <c r="R119" s="3">
        <v>0</v>
      </c>
      <c r="S119" s="3">
        <v>0</v>
      </c>
      <c r="T119" s="3">
        <v>0</v>
      </c>
      <c r="U119" s="3">
        <v>816.27</v>
      </c>
      <c r="V119" s="3">
        <v>0</v>
      </c>
      <c r="W119" s="3">
        <f t="shared" si="6"/>
        <v>1769.8158530000001</v>
      </c>
      <c r="X119" s="3">
        <f t="shared" si="7"/>
        <v>41.13</v>
      </c>
      <c r="Y119" s="3">
        <v>3446.37</v>
      </c>
      <c r="Z119" s="3">
        <v>857.4</v>
      </c>
      <c r="AA119" s="3">
        <f t="shared" si="4"/>
        <v>4303.7699999999995</v>
      </c>
    </row>
    <row r="120" spans="1:27" x14ac:dyDescent="0.25">
      <c r="A120" s="93">
        <v>2009</v>
      </c>
      <c r="B120" s="93" t="s">
        <v>61</v>
      </c>
      <c r="C120" s="121" t="s">
        <v>19</v>
      </c>
      <c r="D120" s="3">
        <f>VLOOKUP(B120,SWH!$A$4:$C$19,3,FALSE)</f>
        <v>7836.48</v>
      </c>
      <c r="E120" s="3">
        <v>35.29</v>
      </c>
      <c r="F120" s="3">
        <v>114.75</v>
      </c>
      <c r="G120" s="3">
        <v>973.91</v>
      </c>
      <c r="H120" s="3">
        <v>334.41</v>
      </c>
      <c r="I120" s="3">
        <v>168.48</v>
      </c>
      <c r="J120" s="3">
        <v>1137.32</v>
      </c>
      <c r="K120" s="3">
        <v>0</v>
      </c>
      <c r="L120" s="3">
        <v>36.18</v>
      </c>
      <c r="M120" s="3">
        <v>300.75</v>
      </c>
      <c r="N120" s="3">
        <v>65.760000000000005</v>
      </c>
      <c r="O120" s="3">
        <f>VLOOKUP(B120,SWH!$A$4:$B$19,2,FALSE)</f>
        <v>0.114147</v>
      </c>
      <c r="P120" s="3">
        <f t="shared" si="5"/>
        <v>65.645853000000002</v>
      </c>
      <c r="Q120" s="3">
        <v>48.81</v>
      </c>
      <c r="R120" s="3">
        <v>0</v>
      </c>
      <c r="S120" s="3">
        <v>0</v>
      </c>
      <c r="T120" s="3">
        <v>0</v>
      </c>
      <c r="U120" s="3">
        <v>893.8</v>
      </c>
      <c r="V120" s="3">
        <v>0</v>
      </c>
      <c r="W120" s="3">
        <f t="shared" si="6"/>
        <v>1424.4058529999998</v>
      </c>
      <c r="X120" s="3">
        <f t="shared" si="7"/>
        <v>114.75</v>
      </c>
      <c r="Y120" s="3">
        <v>3100.92</v>
      </c>
      <c r="Z120" s="3">
        <v>1008.55</v>
      </c>
      <c r="AA120" s="3">
        <f t="shared" si="4"/>
        <v>4109.47</v>
      </c>
    </row>
    <row r="121" spans="1:27" x14ac:dyDescent="0.25">
      <c r="A121" s="93">
        <v>2009</v>
      </c>
      <c r="B121" s="93" t="s">
        <v>61</v>
      </c>
      <c r="C121" s="121" t="s">
        <v>20</v>
      </c>
      <c r="D121" s="3">
        <f>VLOOKUP(B121,SWH!$A$4:$C$19,3,FALSE)</f>
        <v>7836.48</v>
      </c>
      <c r="E121" s="3">
        <v>31.37</v>
      </c>
      <c r="F121" s="3">
        <v>88.12</v>
      </c>
      <c r="G121" s="3">
        <v>752.13</v>
      </c>
      <c r="H121" s="3">
        <v>334.41</v>
      </c>
      <c r="I121" s="3">
        <v>168.6</v>
      </c>
      <c r="J121" s="3">
        <v>1137.32</v>
      </c>
      <c r="K121" s="3">
        <v>0</v>
      </c>
      <c r="L121" s="3">
        <v>36.18</v>
      </c>
      <c r="M121" s="3">
        <v>314.97000000000003</v>
      </c>
      <c r="N121" s="3">
        <v>67.290000000000006</v>
      </c>
      <c r="O121" s="3">
        <f>VLOOKUP(B121,SWH!$A$4:$B$19,2,FALSE)</f>
        <v>0.114147</v>
      </c>
      <c r="P121" s="3">
        <f t="shared" si="5"/>
        <v>67.175853000000004</v>
      </c>
      <c r="Q121" s="3">
        <v>28.93</v>
      </c>
      <c r="R121" s="3">
        <v>0</v>
      </c>
      <c r="S121" s="3">
        <v>0</v>
      </c>
      <c r="T121" s="3">
        <v>0</v>
      </c>
      <c r="U121" s="3">
        <v>898.81</v>
      </c>
      <c r="V121" s="3">
        <v>0</v>
      </c>
      <c r="W121" s="3">
        <f t="shared" si="6"/>
        <v>1194.5758530000001</v>
      </c>
      <c r="X121" s="3">
        <f t="shared" si="7"/>
        <v>88.12</v>
      </c>
      <c r="Y121" s="3">
        <v>2871.2</v>
      </c>
      <c r="Z121" s="3">
        <v>986.93</v>
      </c>
      <c r="AA121" s="3">
        <f t="shared" si="4"/>
        <v>3858.1299999999997</v>
      </c>
    </row>
    <row r="122" spans="1:27" x14ac:dyDescent="0.25">
      <c r="A122" s="93">
        <v>2009</v>
      </c>
      <c r="B122" s="93" t="s">
        <v>61</v>
      </c>
      <c r="C122" s="121" t="s">
        <v>3</v>
      </c>
      <c r="D122" s="3">
        <f>VLOOKUP(B122,SWH!$A$4:$C$19,3,FALSE)</f>
        <v>7836.48</v>
      </c>
      <c r="E122" s="3">
        <v>194.92</v>
      </c>
      <c r="F122" s="3">
        <v>696.64</v>
      </c>
      <c r="G122" s="3">
        <v>488.65</v>
      </c>
      <c r="H122" s="3">
        <v>334.41</v>
      </c>
      <c r="I122" s="3">
        <v>168.57</v>
      </c>
      <c r="J122" s="3">
        <v>1137.32</v>
      </c>
      <c r="K122" s="3">
        <v>0</v>
      </c>
      <c r="L122" s="3">
        <v>36.18</v>
      </c>
      <c r="M122" s="3">
        <v>246.99</v>
      </c>
      <c r="N122" s="3">
        <v>60.77</v>
      </c>
      <c r="O122" s="3">
        <f>VLOOKUP(B122,SWH!$A$4:$B$19,2,FALSE)</f>
        <v>0.114147</v>
      </c>
      <c r="P122" s="3">
        <f t="shared" si="5"/>
        <v>60.655853</v>
      </c>
      <c r="Q122" s="3">
        <v>23.03</v>
      </c>
      <c r="R122" s="3">
        <v>0</v>
      </c>
      <c r="S122" s="3">
        <v>0</v>
      </c>
      <c r="T122" s="3">
        <v>0</v>
      </c>
      <c r="U122" s="3">
        <v>1030.02</v>
      </c>
      <c r="V122" s="3">
        <v>0</v>
      </c>
      <c r="W122" s="3">
        <f t="shared" si="6"/>
        <v>1014.2458529999999</v>
      </c>
      <c r="X122" s="3">
        <f t="shared" si="7"/>
        <v>696.64</v>
      </c>
      <c r="Y122" s="3">
        <v>2690.84</v>
      </c>
      <c r="Z122" s="3">
        <v>1726.67</v>
      </c>
      <c r="AA122" s="3">
        <f t="shared" si="4"/>
        <v>4417.51</v>
      </c>
    </row>
    <row r="123" spans="1:27" x14ac:dyDescent="0.25">
      <c r="A123" s="93">
        <v>2009</v>
      </c>
      <c r="B123" s="93" t="s">
        <v>61</v>
      </c>
      <c r="C123" s="121" t="s">
        <v>7</v>
      </c>
      <c r="D123" s="3">
        <f>VLOOKUP(B123,SWH!$A$4:$C$19,3,FALSE)</f>
        <v>7836.48</v>
      </c>
      <c r="E123" s="3">
        <v>87.75</v>
      </c>
      <c r="F123" s="3">
        <v>297.36</v>
      </c>
      <c r="G123" s="3">
        <v>517.34</v>
      </c>
      <c r="H123" s="3">
        <v>334.41</v>
      </c>
      <c r="I123" s="3">
        <v>168.56</v>
      </c>
      <c r="J123" s="3">
        <v>1137.32</v>
      </c>
      <c r="K123" s="3">
        <v>0</v>
      </c>
      <c r="L123" s="3">
        <v>36.18</v>
      </c>
      <c r="M123" s="3">
        <v>273.67</v>
      </c>
      <c r="N123" s="3">
        <v>56.8</v>
      </c>
      <c r="O123" s="3">
        <f>VLOOKUP(B123,SWH!$A$4:$B$19,2,FALSE)</f>
        <v>0.114147</v>
      </c>
      <c r="P123" s="3">
        <f t="shared" si="5"/>
        <v>56.685852999999994</v>
      </c>
      <c r="Q123" s="3">
        <v>20.309999999999999</v>
      </c>
      <c r="R123" s="3">
        <v>0</v>
      </c>
      <c r="S123" s="3">
        <v>0</v>
      </c>
      <c r="T123" s="3">
        <v>0</v>
      </c>
      <c r="U123" s="3">
        <v>995.22</v>
      </c>
      <c r="V123" s="3">
        <v>0</v>
      </c>
      <c r="W123" s="3">
        <f t="shared" si="6"/>
        <v>955.755853</v>
      </c>
      <c r="X123" s="3">
        <f t="shared" si="7"/>
        <v>297.36</v>
      </c>
      <c r="Y123" s="3">
        <v>2632.34</v>
      </c>
      <c r="Z123" s="3">
        <v>1292.58</v>
      </c>
      <c r="AA123" s="3">
        <f t="shared" si="4"/>
        <v>3924.92</v>
      </c>
    </row>
    <row r="124" spans="1:27" x14ac:dyDescent="0.25">
      <c r="A124" s="93">
        <v>2009</v>
      </c>
      <c r="B124" s="93" t="s">
        <v>61</v>
      </c>
      <c r="C124" s="121" t="s">
        <v>17</v>
      </c>
      <c r="D124" s="3">
        <f>VLOOKUP(B124,SWH!$A$4:$C$19,3,FALSE)</f>
        <v>7836.48</v>
      </c>
      <c r="E124" s="3">
        <v>38.82</v>
      </c>
      <c r="F124" s="3">
        <v>123.57</v>
      </c>
      <c r="G124" s="3">
        <v>95.19</v>
      </c>
      <c r="H124" s="3">
        <v>334.41</v>
      </c>
      <c r="I124" s="3">
        <v>168.54</v>
      </c>
      <c r="J124" s="3">
        <v>1137.32</v>
      </c>
      <c r="K124" s="3">
        <v>0</v>
      </c>
      <c r="L124" s="3">
        <v>36.18</v>
      </c>
      <c r="M124" s="3">
        <v>140.18</v>
      </c>
      <c r="N124" s="3">
        <v>34.06</v>
      </c>
      <c r="O124" s="3">
        <f>VLOOKUP(B124,SWH!$A$4:$B$19,2,FALSE)</f>
        <v>0.114147</v>
      </c>
      <c r="P124" s="3">
        <f t="shared" si="5"/>
        <v>33.945853</v>
      </c>
      <c r="Q124" s="3">
        <v>4.42</v>
      </c>
      <c r="R124" s="3">
        <v>0</v>
      </c>
      <c r="S124" s="3">
        <v>0</v>
      </c>
      <c r="T124" s="3">
        <v>0</v>
      </c>
      <c r="U124" s="3">
        <v>1045.56</v>
      </c>
      <c r="V124" s="3">
        <v>0</v>
      </c>
      <c r="W124" s="3">
        <f t="shared" si="6"/>
        <v>312.55585300000001</v>
      </c>
      <c r="X124" s="3">
        <f t="shared" si="7"/>
        <v>123.57</v>
      </c>
      <c r="Y124" s="3">
        <v>1989.12</v>
      </c>
      <c r="Z124" s="3">
        <v>1169.1300000000001</v>
      </c>
      <c r="AA124" s="3">
        <f t="shared" si="4"/>
        <v>3158.25</v>
      </c>
    </row>
    <row r="125" spans="1:27" x14ac:dyDescent="0.25">
      <c r="A125" s="93">
        <v>2009</v>
      </c>
      <c r="B125" s="93" t="s">
        <v>61</v>
      </c>
      <c r="C125" s="121" t="s">
        <v>14</v>
      </c>
      <c r="D125" s="3">
        <f>VLOOKUP(B125,SWH!$A$4:$C$19,3,FALSE)</f>
        <v>7836.48</v>
      </c>
      <c r="E125" s="3">
        <v>355.77</v>
      </c>
      <c r="F125" s="3">
        <v>1287.68</v>
      </c>
      <c r="G125" s="3">
        <v>357.26</v>
      </c>
      <c r="H125" s="3">
        <v>334.41</v>
      </c>
      <c r="I125" s="3">
        <v>168.31</v>
      </c>
      <c r="J125" s="3">
        <v>1137.32</v>
      </c>
      <c r="K125" s="3">
        <v>0</v>
      </c>
      <c r="L125" s="3">
        <v>36.18</v>
      </c>
      <c r="M125" s="3">
        <v>251.43</v>
      </c>
      <c r="N125" s="3">
        <v>65.52</v>
      </c>
      <c r="O125" s="3">
        <f>VLOOKUP(B125,SWH!$A$4:$B$19,2,FALSE)</f>
        <v>0.114147</v>
      </c>
      <c r="P125" s="3">
        <f t="shared" si="5"/>
        <v>65.405852999999993</v>
      </c>
      <c r="Q125" s="3">
        <v>16.89</v>
      </c>
      <c r="R125" s="3">
        <v>0</v>
      </c>
      <c r="S125" s="3">
        <v>0</v>
      </c>
      <c r="T125" s="3">
        <v>0</v>
      </c>
      <c r="U125" s="3">
        <v>1137.27</v>
      </c>
      <c r="V125" s="3">
        <v>0</v>
      </c>
      <c r="W125" s="3">
        <f t="shared" si="6"/>
        <v>1046.7558530000001</v>
      </c>
      <c r="X125" s="3">
        <f t="shared" si="7"/>
        <v>1287.68</v>
      </c>
      <c r="Y125" s="3">
        <v>2723.1</v>
      </c>
      <c r="Z125" s="3">
        <v>2424.9499999999998</v>
      </c>
      <c r="AA125" s="3">
        <f t="shared" si="4"/>
        <v>5148.0499999999993</v>
      </c>
    </row>
    <row r="126" spans="1:27" x14ac:dyDescent="0.25">
      <c r="A126" s="93">
        <v>2009</v>
      </c>
      <c r="B126" s="93" t="s">
        <v>61</v>
      </c>
      <c r="C126" s="121" t="s">
        <v>2</v>
      </c>
      <c r="D126" s="3">
        <f>VLOOKUP(B126,SWH!$A$4:$C$19,3,FALSE)</f>
        <v>7836.48</v>
      </c>
      <c r="E126" s="3">
        <v>134.47999999999999</v>
      </c>
      <c r="F126" s="3">
        <v>459.94</v>
      </c>
      <c r="G126" s="3">
        <v>379.25</v>
      </c>
      <c r="H126" s="3">
        <v>334.41</v>
      </c>
      <c r="I126" s="3">
        <v>168.44</v>
      </c>
      <c r="J126" s="3">
        <v>1137.32</v>
      </c>
      <c r="K126" s="3">
        <v>0</v>
      </c>
      <c r="L126" s="3">
        <v>36.18</v>
      </c>
      <c r="M126" s="3">
        <v>257.17</v>
      </c>
      <c r="N126" s="3">
        <v>56.06</v>
      </c>
      <c r="O126" s="3">
        <f>VLOOKUP(B126,SWH!$A$4:$B$19,2,FALSE)</f>
        <v>0.114147</v>
      </c>
      <c r="P126" s="3">
        <f t="shared" si="5"/>
        <v>55.945853</v>
      </c>
      <c r="Q126" s="3">
        <v>14.07</v>
      </c>
      <c r="R126" s="3">
        <v>0</v>
      </c>
      <c r="S126" s="3">
        <v>0</v>
      </c>
      <c r="T126" s="3">
        <v>0</v>
      </c>
      <c r="U126" s="3">
        <v>1107.03</v>
      </c>
      <c r="V126" s="3">
        <v>0</v>
      </c>
      <c r="W126" s="3">
        <f t="shared" si="6"/>
        <v>840.91585300000008</v>
      </c>
      <c r="X126" s="3">
        <f t="shared" si="7"/>
        <v>459.94</v>
      </c>
      <c r="Y126" s="3">
        <v>2517.38</v>
      </c>
      <c r="Z126" s="3">
        <v>1566.97</v>
      </c>
      <c r="AA126" s="3">
        <f t="shared" si="4"/>
        <v>4084.3500000000004</v>
      </c>
    </row>
    <row r="127" spans="1:27" x14ac:dyDescent="0.25">
      <c r="A127" s="93">
        <v>2009</v>
      </c>
      <c r="B127" s="93" t="s">
        <v>61</v>
      </c>
      <c r="C127" s="121" t="s">
        <v>18</v>
      </c>
      <c r="D127" s="3">
        <f>VLOOKUP(B127,SWH!$A$4:$C$19,3,FALSE)</f>
        <v>7836.48</v>
      </c>
      <c r="E127" s="3">
        <v>224.76</v>
      </c>
      <c r="F127" s="3">
        <v>803.31</v>
      </c>
      <c r="G127" s="3">
        <v>64.290000000000006</v>
      </c>
      <c r="H127" s="3">
        <v>334.41</v>
      </c>
      <c r="I127" s="3">
        <v>168.12</v>
      </c>
      <c r="J127" s="3">
        <v>1137.32</v>
      </c>
      <c r="K127" s="3">
        <v>0</v>
      </c>
      <c r="L127" s="3">
        <v>36.18</v>
      </c>
      <c r="M127" s="3">
        <v>183.56</v>
      </c>
      <c r="N127" s="3">
        <v>47.59</v>
      </c>
      <c r="O127" s="3">
        <f>VLOOKUP(B127,SWH!$A$4:$B$19,2,FALSE)</f>
        <v>0.114147</v>
      </c>
      <c r="P127" s="3">
        <f t="shared" si="5"/>
        <v>47.475853000000001</v>
      </c>
      <c r="Q127" s="3">
        <v>2.77</v>
      </c>
      <c r="R127" s="3">
        <v>0</v>
      </c>
      <c r="S127" s="3">
        <v>0</v>
      </c>
      <c r="T127" s="3">
        <v>0</v>
      </c>
      <c r="U127" s="3">
        <v>1169.7</v>
      </c>
      <c r="V127" s="3">
        <v>0</v>
      </c>
      <c r="W127" s="3">
        <f t="shared" si="6"/>
        <v>522.85585300000002</v>
      </c>
      <c r="X127" s="3">
        <f t="shared" si="7"/>
        <v>803.31</v>
      </c>
      <c r="Y127" s="3">
        <v>2199</v>
      </c>
      <c r="Z127" s="3">
        <v>1973.02</v>
      </c>
      <c r="AA127" s="3">
        <f t="shared" si="4"/>
        <v>4172.0200000000004</v>
      </c>
    </row>
    <row r="128" spans="1:27" x14ac:dyDescent="0.25">
      <c r="A128" s="93">
        <v>2009</v>
      </c>
      <c r="B128" s="93" t="s">
        <v>61</v>
      </c>
      <c r="C128" s="121" t="s">
        <v>4</v>
      </c>
      <c r="D128" s="3">
        <f>VLOOKUP(B128,SWH!$A$4:$C$19,3,FALSE)</f>
        <v>7836.48</v>
      </c>
      <c r="E128" s="3">
        <v>524.03</v>
      </c>
      <c r="F128" s="3">
        <v>1891.73</v>
      </c>
      <c r="G128" s="3">
        <v>174.2</v>
      </c>
      <c r="H128" s="3">
        <v>334.41</v>
      </c>
      <c r="I128" s="3">
        <v>168.37</v>
      </c>
      <c r="J128" s="3">
        <v>1137.32</v>
      </c>
      <c r="K128" s="3">
        <v>0</v>
      </c>
      <c r="L128" s="3">
        <v>36.18</v>
      </c>
      <c r="M128" s="3">
        <v>254.56</v>
      </c>
      <c r="N128" s="3">
        <v>59.13</v>
      </c>
      <c r="O128" s="3">
        <f>VLOOKUP(B128,SWH!$A$4:$B$19,2,FALSE)</f>
        <v>0.114147</v>
      </c>
      <c r="P128" s="3">
        <f t="shared" si="5"/>
        <v>59.015853</v>
      </c>
      <c r="Q128" s="3">
        <v>7.9</v>
      </c>
      <c r="R128" s="3">
        <v>0</v>
      </c>
      <c r="S128" s="3">
        <v>0</v>
      </c>
      <c r="T128" s="3">
        <v>0</v>
      </c>
      <c r="U128" s="3">
        <v>1228.1500000000001</v>
      </c>
      <c r="V128" s="3">
        <v>0</v>
      </c>
      <c r="W128" s="3">
        <f t="shared" si="6"/>
        <v>1019.7058529999999</v>
      </c>
      <c r="X128" s="3">
        <f t="shared" si="7"/>
        <v>1891.73</v>
      </c>
      <c r="Y128" s="3">
        <v>2696.09</v>
      </c>
      <c r="Z128" s="3">
        <v>3119.89</v>
      </c>
      <c r="AA128" s="3">
        <f t="shared" si="4"/>
        <v>5815.98</v>
      </c>
    </row>
    <row r="129" spans="1:27" x14ac:dyDescent="0.25">
      <c r="A129" s="93">
        <v>2009</v>
      </c>
      <c r="B129" s="93" t="s">
        <v>61</v>
      </c>
      <c r="C129" s="121" t="s">
        <v>5</v>
      </c>
      <c r="D129" s="3">
        <f>VLOOKUP(B129,SWH!$A$4:$C$19,3,FALSE)</f>
        <v>7836.48</v>
      </c>
      <c r="E129" s="3">
        <v>263.67</v>
      </c>
      <c r="F129" s="3">
        <v>926.74</v>
      </c>
      <c r="G129" s="3">
        <v>252.53</v>
      </c>
      <c r="H129" s="3">
        <v>334.41</v>
      </c>
      <c r="I129" s="3">
        <v>168.37</v>
      </c>
      <c r="J129" s="3">
        <v>1137.32</v>
      </c>
      <c r="K129" s="3">
        <v>0</v>
      </c>
      <c r="L129" s="3">
        <v>36.18</v>
      </c>
      <c r="M129" s="3">
        <v>260.95</v>
      </c>
      <c r="N129" s="3">
        <v>52.36</v>
      </c>
      <c r="O129" s="3">
        <f>VLOOKUP(B129,SWH!$A$4:$B$19,2,FALSE)</f>
        <v>0.114147</v>
      </c>
      <c r="P129" s="3">
        <f t="shared" si="5"/>
        <v>52.245852999999997</v>
      </c>
      <c r="Q129" s="3">
        <v>9.08</v>
      </c>
      <c r="R129" s="3">
        <v>0</v>
      </c>
      <c r="S129" s="3">
        <v>0</v>
      </c>
      <c r="T129" s="3">
        <v>0</v>
      </c>
      <c r="U129" s="3">
        <v>1202.6400000000001</v>
      </c>
      <c r="V129" s="3">
        <v>0</v>
      </c>
      <c r="W129" s="3">
        <f t="shared" si="6"/>
        <v>838.47585300000014</v>
      </c>
      <c r="X129" s="3">
        <f t="shared" si="7"/>
        <v>926.74</v>
      </c>
      <c r="Y129" s="3">
        <v>2514.89</v>
      </c>
      <c r="Z129" s="3">
        <v>2129.37</v>
      </c>
      <c r="AA129" s="3">
        <f t="shared" si="4"/>
        <v>4644.26</v>
      </c>
    </row>
    <row r="130" spans="1:27" x14ac:dyDescent="0.25">
      <c r="A130" s="93">
        <v>2009</v>
      </c>
      <c r="B130" s="93" t="s">
        <v>61</v>
      </c>
      <c r="C130" s="121" t="s">
        <v>15</v>
      </c>
      <c r="D130" s="3">
        <f>VLOOKUP(B130,SWH!$A$4:$C$19,3,FALSE)</f>
        <v>7836.48</v>
      </c>
      <c r="E130" s="3">
        <v>179.49</v>
      </c>
      <c r="F130" s="3">
        <v>644.5</v>
      </c>
      <c r="G130" s="3">
        <v>21.79</v>
      </c>
      <c r="H130" s="3">
        <v>334.41</v>
      </c>
      <c r="I130" s="3">
        <v>168.11</v>
      </c>
      <c r="J130" s="3">
        <v>1137.32</v>
      </c>
      <c r="K130" s="3">
        <v>0</v>
      </c>
      <c r="L130" s="3">
        <v>36.18</v>
      </c>
      <c r="M130" s="3">
        <v>163.12</v>
      </c>
      <c r="N130" s="3">
        <v>41.92</v>
      </c>
      <c r="O130" s="3">
        <f>VLOOKUP(B130,SWH!$A$4:$B$19,2,FALSE)</f>
        <v>0.114147</v>
      </c>
      <c r="P130" s="3">
        <f t="shared" si="5"/>
        <v>41.805852999999999</v>
      </c>
      <c r="Q130" s="3">
        <v>0.99</v>
      </c>
      <c r="R130" s="3">
        <v>0</v>
      </c>
      <c r="S130" s="3">
        <v>0</v>
      </c>
      <c r="T130" s="3">
        <v>0</v>
      </c>
      <c r="U130" s="3">
        <v>1221.21</v>
      </c>
      <c r="V130" s="3">
        <v>0</v>
      </c>
      <c r="W130" s="3">
        <f t="shared" si="6"/>
        <v>407.195853</v>
      </c>
      <c r="X130" s="3">
        <f t="shared" si="7"/>
        <v>644.5</v>
      </c>
      <c r="Y130" s="3">
        <v>2083.3200000000002</v>
      </c>
      <c r="Z130" s="3">
        <v>1865.71</v>
      </c>
      <c r="AA130" s="3">
        <f t="shared" ref="AA130:AA193" si="8">SUM(Y130:Z130)</f>
        <v>3949.03</v>
      </c>
    </row>
    <row r="131" spans="1:27" x14ac:dyDescent="0.25">
      <c r="A131" s="93">
        <v>2009</v>
      </c>
      <c r="B131" s="93" t="s">
        <v>61</v>
      </c>
      <c r="C131" s="121" t="s">
        <v>16</v>
      </c>
      <c r="D131" s="3">
        <f>VLOOKUP(B131,SWH!$A$4:$C$19,3,FALSE)</f>
        <v>7836.48</v>
      </c>
      <c r="E131" s="3">
        <v>722.89</v>
      </c>
      <c r="F131" s="3">
        <v>2560.13</v>
      </c>
      <c r="G131" s="3">
        <v>199.13</v>
      </c>
      <c r="H131" s="3">
        <v>334.41</v>
      </c>
      <c r="I131" s="3">
        <v>168.29</v>
      </c>
      <c r="J131" s="3">
        <v>1137.32</v>
      </c>
      <c r="K131" s="3">
        <v>0</v>
      </c>
      <c r="L131" s="3">
        <v>36.18</v>
      </c>
      <c r="M131" s="3">
        <v>286.89999999999998</v>
      </c>
      <c r="N131" s="3">
        <v>77.900000000000006</v>
      </c>
      <c r="O131" s="3">
        <f>VLOOKUP(B131,SWH!$A$4:$B$19,2,FALSE)</f>
        <v>0.114147</v>
      </c>
      <c r="P131" s="3">
        <f t="shared" ref="P131:P194" si="9">N131-O131</f>
        <v>77.785853000000003</v>
      </c>
      <c r="Q131" s="3">
        <v>9.8800000000000008</v>
      </c>
      <c r="R131" s="3">
        <v>0</v>
      </c>
      <c r="S131" s="3">
        <v>0</v>
      </c>
      <c r="T131" s="3">
        <v>0</v>
      </c>
      <c r="U131" s="3">
        <v>1295.46</v>
      </c>
      <c r="V131" s="3">
        <v>0</v>
      </c>
      <c r="W131" s="3">
        <f t="shared" ref="W131:W194" si="10">E131+G131+M131+SUM(P131:S131)</f>
        <v>1296.585853</v>
      </c>
      <c r="X131" s="3">
        <f t="shared" ref="X131:X194" si="11">F131</f>
        <v>2560.13</v>
      </c>
      <c r="Y131" s="3">
        <v>2972.91</v>
      </c>
      <c r="Z131" s="3">
        <v>3855.59</v>
      </c>
      <c r="AA131" s="3">
        <f t="shared" si="8"/>
        <v>6828.5</v>
      </c>
    </row>
    <row r="132" spans="1:27" x14ac:dyDescent="0.25">
      <c r="A132" s="93">
        <v>2009</v>
      </c>
      <c r="B132" s="93" t="s">
        <v>61</v>
      </c>
      <c r="C132" s="121" t="s">
        <v>9</v>
      </c>
      <c r="D132" s="3">
        <f>VLOOKUP(B132,SWH!$A$4:$C$19,3,FALSE)</f>
        <v>7836.48</v>
      </c>
      <c r="E132" s="3">
        <v>493.95</v>
      </c>
      <c r="F132" s="3">
        <v>1718.47</v>
      </c>
      <c r="G132" s="3">
        <v>142.18</v>
      </c>
      <c r="H132" s="3">
        <v>334.41</v>
      </c>
      <c r="I132" s="3">
        <v>168.17</v>
      </c>
      <c r="J132" s="3">
        <v>1137.32</v>
      </c>
      <c r="K132" s="3">
        <v>0</v>
      </c>
      <c r="L132" s="3">
        <v>36.18</v>
      </c>
      <c r="M132" s="3">
        <v>285.22000000000003</v>
      </c>
      <c r="N132" s="3">
        <v>54.24</v>
      </c>
      <c r="O132" s="3">
        <f>VLOOKUP(B132,SWH!$A$4:$B$19,2,FALSE)</f>
        <v>0.114147</v>
      </c>
      <c r="P132" s="3">
        <f t="shared" si="9"/>
        <v>54.125852999999999</v>
      </c>
      <c r="Q132" s="3">
        <v>5.28</v>
      </c>
      <c r="R132" s="3">
        <v>0</v>
      </c>
      <c r="S132" s="3">
        <v>0</v>
      </c>
      <c r="T132" s="3">
        <v>0</v>
      </c>
      <c r="U132" s="3">
        <v>1278.32</v>
      </c>
      <c r="V132" s="3">
        <v>0</v>
      </c>
      <c r="W132" s="3">
        <f t="shared" si="10"/>
        <v>980.755853</v>
      </c>
      <c r="X132" s="3">
        <f t="shared" si="11"/>
        <v>1718.47</v>
      </c>
      <c r="Y132" s="3">
        <v>2656.95</v>
      </c>
      <c r="Z132" s="3">
        <v>2996.8</v>
      </c>
      <c r="AA132" s="3">
        <f t="shared" si="8"/>
        <v>5653.75</v>
      </c>
    </row>
    <row r="133" spans="1:27" x14ac:dyDescent="0.25">
      <c r="A133" s="93">
        <v>2009</v>
      </c>
      <c r="B133" s="93" t="s">
        <v>61</v>
      </c>
      <c r="C133" s="121" t="s">
        <v>12</v>
      </c>
      <c r="D133" s="3">
        <f>VLOOKUP(B133,SWH!$A$4:$C$19,3,FALSE)</f>
        <v>7836.48</v>
      </c>
      <c r="E133" s="3">
        <v>655.28</v>
      </c>
      <c r="F133" s="3">
        <v>2279.5700000000002</v>
      </c>
      <c r="G133" s="3">
        <v>151.55000000000001</v>
      </c>
      <c r="H133" s="3">
        <v>334.41</v>
      </c>
      <c r="I133" s="3">
        <v>168.06</v>
      </c>
      <c r="J133" s="3">
        <v>1137.32</v>
      </c>
      <c r="K133" s="3">
        <v>0</v>
      </c>
      <c r="L133" s="3">
        <v>36.18</v>
      </c>
      <c r="M133" s="3">
        <v>285.79000000000002</v>
      </c>
      <c r="N133" s="3">
        <v>61.61</v>
      </c>
      <c r="O133" s="3">
        <f>VLOOKUP(B133,SWH!$A$4:$B$19,2,FALSE)</f>
        <v>0.114147</v>
      </c>
      <c r="P133" s="3">
        <f t="shared" si="9"/>
        <v>61.495852999999997</v>
      </c>
      <c r="Q133" s="3">
        <v>6.78</v>
      </c>
      <c r="R133" s="3">
        <v>0</v>
      </c>
      <c r="S133" s="3">
        <v>0</v>
      </c>
      <c r="T133" s="3">
        <v>0</v>
      </c>
      <c r="U133" s="3">
        <v>1375.51</v>
      </c>
      <c r="V133" s="3">
        <v>0</v>
      </c>
      <c r="W133" s="3">
        <f t="shared" si="10"/>
        <v>1160.895853</v>
      </c>
      <c r="X133" s="3">
        <f t="shared" si="11"/>
        <v>2279.5700000000002</v>
      </c>
      <c r="Y133" s="3">
        <v>2836.98</v>
      </c>
      <c r="Z133" s="3">
        <v>3655.08</v>
      </c>
      <c r="AA133" s="3">
        <f t="shared" si="8"/>
        <v>6492.0599999999995</v>
      </c>
    </row>
    <row r="134" spans="1:27" x14ac:dyDescent="0.25">
      <c r="A134" s="93">
        <v>2009</v>
      </c>
      <c r="B134" s="93" t="s">
        <v>61</v>
      </c>
      <c r="C134" s="121" t="s">
        <v>8</v>
      </c>
      <c r="D134" s="3">
        <f>VLOOKUP(B134,SWH!$A$4:$C$19,3,FALSE)</f>
        <v>7836.48</v>
      </c>
      <c r="E134" s="3">
        <v>728.26</v>
      </c>
      <c r="F134" s="3">
        <v>2437.96</v>
      </c>
      <c r="G134" s="3">
        <v>77.290000000000006</v>
      </c>
      <c r="H134" s="3">
        <v>334.41</v>
      </c>
      <c r="I134" s="3">
        <v>167.14</v>
      </c>
      <c r="J134" s="3">
        <v>1137.32</v>
      </c>
      <c r="K134" s="3">
        <v>0</v>
      </c>
      <c r="L134" s="3">
        <v>36.18</v>
      </c>
      <c r="M134" s="3">
        <v>321.27999999999997</v>
      </c>
      <c r="N134" s="3">
        <v>56.74</v>
      </c>
      <c r="O134" s="3">
        <f>VLOOKUP(B134,SWH!$A$4:$B$19,2,FALSE)</f>
        <v>0.114147</v>
      </c>
      <c r="P134" s="3">
        <f t="shared" si="9"/>
        <v>56.625852999999999</v>
      </c>
      <c r="Q134" s="3">
        <v>3.12</v>
      </c>
      <c r="R134" s="3">
        <v>0</v>
      </c>
      <c r="S134" s="3">
        <v>0</v>
      </c>
      <c r="T134" s="3">
        <v>0</v>
      </c>
      <c r="U134" s="3">
        <v>1483.45</v>
      </c>
      <c r="V134" s="3">
        <v>0</v>
      </c>
      <c r="W134" s="3">
        <f t="shared" si="10"/>
        <v>1186.5758529999998</v>
      </c>
      <c r="X134" s="3">
        <f t="shared" si="11"/>
        <v>2437.96</v>
      </c>
      <c r="Y134" s="3">
        <v>2861.74</v>
      </c>
      <c r="Z134" s="3">
        <v>3921.41</v>
      </c>
      <c r="AA134" s="3">
        <f t="shared" si="8"/>
        <v>6783.15</v>
      </c>
    </row>
    <row r="135" spans="1:27" x14ac:dyDescent="0.25">
      <c r="A135" s="93">
        <v>2012</v>
      </c>
      <c r="B135" s="93" t="s">
        <v>61</v>
      </c>
      <c r="C135" s="121" t="s">
        <v>10</v>
      </c>
      <c r="D135" s="3">
        <f>VLOOKUP(B135,SWH!$A$4:$C$19,3,FALSE)</f>
        <v>7836.48</v>
      </c>
      <c r="E135" s="3">
        <v>0</v>
      </c>
      <c r="F135" s="3">
        <v>0</v>
      </c>
      <c r="G135" s="3">
        <v>1781.92</v>
      </c>
      <c r="H135" s="3">
        <v>276.31</v>
      </c>
      <c r="I135" s="3">
        <v>168.7</v>
      </c>
      <c r="J135" s="3">
        <v>1137.32</v>
      </c>
      <c r="K135" s="3">
        <v>0</v>
      </c>
      <c r="L135" s="3">
        <v>20.97</v>
      </c>
      <c r="M135" s="3">
        <v>416.97</v>
      </c>
      <c r="N135" s="3">
        <v>70.03</v>
      </c>
      <c r="O135" s="3">
        <f>VLOOKUP(B135,SWH!$A$4:$B$19,2,FALSE)</f>
        <v>0.114147</v>
      </c>
      <c r="P135" s="3">
        <f t="shared" si="9"/>
        <v>69.915852999999998</v>
      </c>
      <c r="Q135" s="3">
        <v>89.92</v>
      </c>
      <c r="R135" s="3">
        <v>0</v>
      </c>
      <c r="S135" s="3">
        <v>0</v>
      </c>
      <c r="T135" s="3">
        <v>0</v>
      </c>
      <c r="U135" s="3">
        <v>744.73</v>
      </c>
      <c r="V135" s="3">
        <v>0</v>
      </c>
      <c r="W135" s="3">
        <f t="shared" si="10"/>
        <v>2358.7258530000004</v>
      </c>
      <c r="X135" s="3">
        <f t="shared" si="11"/>
        <v>0</v>
      </c>
      <c r="Y135" s="3">
        <v>3962.15</v>
      </c>
      <c r="Z135" s="3">
        <v>744.73</v>
      </c>
      <c r="AA135" s="3">
        <f t="shared" si="8"/>
        <v>4706.88</v>
      </c>
    </row>
    <row r="136" spans="1:27" x14ac:dyDescent="0.25">
      <c r="A136" s="93">
        <v>2012</v>
      </c>
      <c r="B136" s="93" t="s">
        <v>61</v>
      </c>
      <c r="C136" s="121" t="s">
        <v>6</v>
      </c>
      <c r="D136" s="3">
        <f>VLOOKUP(B136,SWH!$A$4:$C$19,3,FALSE)</f>
        <v>7836.48</v>
      </c>
      <c r="E136" s="3">
        <v>0.17</v>
      </c>
      <c r="F136" s="3">
        <v>0</v>
      </c>
      <c r="G136" s="3">
        <v>1412.16</v>
      </c>
      <c r="H136" s="3">
        <v>276.31</v>
      </c>
      <c r="I136" s="3">
        <v>168.73</v>
      </c>
      <c r="J136" s="3">
        <v>1137.32</v>
      </c>
      <c r="K136" s="3">
        <v>0</v>
      </c>
      <c r="L136" s="3">
        <v>20.97</v>
      </c>
      <c r="M136" s="3">
        <v>413.49</v>
      </c>
      <c r="N136" s="3">
        <v>78.209999999999994</v>
      </c>
      <c r="O136" s="3">
        <f>VLOOKUP(B136,SWH!$A$4:$B$19,2,FALSE)</f>
        <v>0.114147</v>
      </c>
      <c r="P136" s="3">
        <f t="shared" si="9"/>
        <v>78.095852999999991</v>
      </c>
      <c r="Q136" s="3">
        <v>69.84</v>
      </c>
      <c r="R136" s="3">
        <v>0</v>
      </c>
      <c r="S136" s="3">
        <v>0</v>
      </c>
      <c r="T136" s="3">
        <v>0</v>
      </c>
      <c r="U136" s="3">
        <v>740.91</v>
      </c>
      <c r="V136" s="3">
        <v>0</v>
      </c>
      <c r="W136" s="3">
        <f t="shared" si="10"/>
        <v>1973.7558530000001</v>
      </c>
      <c r="X136" s="3">
        <f t="shared" si="11"/>
        <v>0</v>
      </c>
      <c r="Y136" s="3">
        <v>3577.21</v>
      </c>
      <c r="Z136" s="3">
        <v>740.91</v>
      </c>
      <c r="AA136" s="3">
        <f t="shared" si="8"/>
        <v>4318.12</v>
      </c>
    </row>
    <row r="137" spans="1:27" x14ac:dyDescent="0.25">
      <c r="A137" s="93">
        <v>2012</v>
      </c>
      <c r="B137" s="93" t="s">
        <v>61</v>
      </c>
      <c r="C137" s="121" t="s">
        <v>11</v>
      </c>
      <c r="D137" s="3">
        <f>VLOOKUP(B137,SWH!$A$4:$C$19,3,FALSE)</f>
        <v>7836.48</v>
      </c>
      <c r="E137" s="3">
        <v>0</v>
      </c>
      <c r="F137" s="3">
        <v>0</v>
      </c>
      <c r="G137" s="3">
        <v>1273.82</v>
      </c>
      <c r="H137" s="3">
        <v>276.31</v>
      </c>
      <c r="I137" s="3">
        <v>168.75</v>
      </c>
      <c r="J137" s="3">
        <v>1137.32</v>
      </c>
      <c r="K137" s="3">
        <v>0</v>
      </c>
      <c r="L137" s="3">
        <v>20.97</v>
      </c>
      <c r="M137" s="3">
        <v>338.84</v>
      </c>
      <c r="N137" s="3">
        <v>63.23</v>
      </c>
      <c r="O137" s="3">
        <f>VLOOKUP(B137,SWH!$A$4:$B$19,2,FALSE)</f>
        <v>0.114147</v>
      </c>
      <c r="P137" s="3">
        <f t="shared" si="9"/>
        <v>63.115852999999994</v>
      </c>
      <c r="Q137" s="3">
        <v>58.74</v>
      </c>
      <c r="R137" s="3">
        <v>0</v>
      </c>
      <c r="S137" s="3">
        <v>0</v>
      </c>
      <c r="T137" s="3">
        <v>0</v>
      </c>
      <c r="U137" s="3">
        <v>814.25</v>
      </c>
      <c r="V137" s="3">
        <v>0</v>
      </c>
      <c r="W137" s="3">
        <f t="shared" si="10"/>
        <v>1734.5158529999999</v>
      </c>
      <c r="X137" s="3">
        <f t="shared" si="11"/>
        <v>0</v>
      </c>
      <c r="Y137" s="3">
        <v>3338.01</v>
      </c>
      <c r="Z137" s="3">
        <v>814.25</v>
      </c>
      <c r="AA137" s="3">
        <f t="shared" si="8"/>
        <v>4152.26</v>
      </c>
    </row>
    <row r="138" spans="1:27" x14ac:dyDescent="0.25">
      <c r="A138" s="93">
        <v>2012</v>
      </c>
      <c r="B138" s="93" t="s">
        <v>61</v>
      </c>
      <c r="C138" s="121" t="s">
        <v>13</v>
      </c>
      <c r="D138" s="3">
        <f>VLOOKUP(B138,SWH!$A$4:$C$19,3,FALSE)</f>
        <v>7836.48</v>
      </c>
      <c r="E138" s="3">
        <v>5.07</v>
      </c>
      <c r="F138" s="3">
        <v>8.75</v>
      </c>
      <c r="G138" s="3">
        <v>1079.69</v>
      </c>
      <c r="H138" s="3">
        <v>276.31</v>
      </c>
      <c r="I138" s="3">
        <v>168.54</v>
      </c>
      <c r="J138" s="3">
        <v>1137.32</v>
      </c>
      <c r="K138" s="3">
        <v>0</v>
      </c>
      <c r="L138" s="3">
        <v>20.97</v>
      </c>
      <c r="M138" s="3">
        <v>356.39</v>
      </c>
      <c r="N138" s="3">
        <v>64.459999999999994</v>
      </c>
      <c r="O138" s="3">
        <f>VLOOKUP(B138,SWH!$A$4:$B$19,2,FALSE)</f>
        <v>0.114147</v>
      </c>
      <c r="P138" s="3">
        <f t="shared" si="9"/>
        <v>64.345852999999991</v>
      </c>
      <c r="Q138" s="3">
        <v>51.93</v>
      </c>
      <c r="R138" s="3">
        <v>0</v>
      </c>
      <c r="S138" s="3">
        <v>0</v>
      </c>
      <c r="T138" s="3">
        <v>0</v>
      </c>
      <c r="U138" s="3">
        <v>816.27</v>
      </c>
      <c r="V138" s="3">
        <v>0</v>
      </c>
      <c r="W138" s="3">
        <f t="shared" si="10"/>
        <v>1557.4258530000002</v>
      </c>
      <c r="X138" s="3">
        <f t="shared" si="11"/>
        <v>8.75</v>
      </c>
      <c r="Y138" s="3">
        <v>3160.68</v>
      </c>
      <c r="Z138" s="3">
        <v>825.02</v>
      </c>
      <c r="AA138" s="3">
        <f t="shared" si="8"/>
        <v>3985.7</v>
      </c>
    </row>
    <row r="139" spans="1:27" x14ac:dyDescent="0.25">
      <c r="A139" s="93">
        <v>2012</v>
      </c>
      <c r="B139" s="93" t="s">
        <v>61</v>
      </c>
      <c r="C139" s="121" t="s">
        <v>19</v>
      </c>
      <c r="D139" s="3">
        <f>VLOOKUP(B139,SWH!$A$4:$C$19,3,FALSE)</f>
        <v>7836.48</v>
      </c>
      <c r="E139" s="3">
        <v>28.65</v>
      </c>
      <c r="F139" s="3">
        <v>87.29</v>
      </c>
      <c r="G139" s="3">
        <v>935.94</v>
      </c>
      <c r="H139" s="3">
        <v>276.31</v>
      </c>
      <c r="I139" s="3">
        <v>168.48</v>
      </c>
      <c r="J139" s="3">
        <v>1137.32</v>
      </c>
      <c r="K139" s="3">
        <v>0</v>
      </c>
      <c r="L139" s="3">
        <v>20.97</v>
      </c>
      <c r="M139" s="3">
        <v>280.83</v>
      </c>
      <c r="N139" s="3">
        <v>60.81</v>
      </c>
      <c r="O139" s="3">
        <f>VLOOKUP(B139,SWH!$A$4:$B$19,2,FALSE)</f>
        <v>0.114147</v>
      </c>
      <c r="P139" s="3">
        <f t="shared" si="9"/>
        <v>60.695853</v>
      </c>
      <c r="Q139" s="3">
        <v>46.15</v>
      </c>
      <c r="R139" s="3">
        <v>0</v>
      </c>
      <c r="S139" s="3">
        <v>0</v>
      </c>
      <c r="T139" s="3">
        <v>0</v>
      </c>
      <c r="U139" s="3">
        <v>893.8</v>
      </c>
      <c r="V139" s="3">
        <v>0</v>
      </c>
      <c r="W139" s="3">
        <f t="shared" si="10"/>
        <v>1352.2658530000001</v>
      </c>
      <c r="X139" s="3">
        <f t="shared" si="11"/>
        <v>87.29</v>
      </c>
      <c r="Y139" s="3">
        <v>2955.48</v>
      </c>
      <c r="Z139" s="3">
        <v>981.09</v>
      </c>
      <c r="AA139" s="3">
        <f t="shared" si="8"/>
        <v>3936.57</v>
      </c>
    </row>
    <row r="140" spans="1:27" x14ac:dyDescent="0.25">
      <c r="A140" s="93">
        <v>2012</v>
      </c>
      <c r="B140" s="93" t="s">
        <v>61</v>
      </c>
      <c r="C140" s="121" t="s">
        <v>20</v>
      </c>
      <c r="D140" s="3">
        <f>VLOOKUP(B140,SWH!$A$4:$C$19,3,FALSE)</f>
        <v>7836.48</v>
      </c>
      <c r="E140" s="3">
        <v>23.69</v>
      </c>
      <c r="F140" s="3">
        <v>60.46</v>
      </c>
      <c r="G140" s="3">
        <v>710</v>
      </c>
      <c r="H140" s="3">
        <v>276.31</v>
      </c>
      <c r="I140" s="3">
        <v>168.6</v>
      </c>
      <c r="J140" s="3">
        <v>1137.32</v>
      </c>
      <c r="K140" s="3">
        <v>0</v>
      </c>
      <c r="L140" s="3">
        <v>20.97</v>
      </c>
      <c r="M140" s="3">
        <v>292.77999999999997</v>
      </c>
      <c r="N140" s="3">
        <v>61.42</v>
      </c>
      <c r="O140" s="3">
        <f>VLOOKUP(B140,SWH!$A$4:$B$19,2,FALSE)</f>
        <v>0.114147</v>
      </c>
      <c r="P140" s="3">
        <f t="shared" si="9"/>
        <v>61.305852999999999</v>
      </c>
      <c r="Q140" s="3">
        <v>27.08</v>
      </c>
      <c r="R140" s="3">
        <v>0</v>
      </c>
      <c r="S140" s="3">
        <v>0</v>
      </c>
      <c r="T140" s="3">
        <v>0</v>
      </c>
      <c r="U140" s="3">
        <v>898.81</v>
      </c>
      <c r="V140" s="3">
        <v>0</v>
      </c>
      <c r="W140" s="3">
        <f t="shared" si="10"/>
        <v>1114.855853</v>
      </c>
      <c r="X140" s="3">
        <f t="shared" si="11"/>
        <v>60.46</v>
      </c>
      <c r="Y140" s="3">
        <v>2718.18</v>
      </c>
      <c r="Z140" s="3">
        <v>959.27</v>
      </c>
      <c r="AA140" s="3">
        <f t="shared" si="8"/>
        <v>3677.45</v>
      </c>
    </row>
    <row r="141" spans="1:27" x14ac:dyDescent="0.25">
      <c r="A141" s="93">
        <v>2012</v>
      </c>
      <c r="B141" s="93" t="s">
        <v>61</v>
      </c>
      <c r="C141" s="121" t="s">
        <v>3</v>
      </c>
      <c r="D141" s="3">
        <f>VLOOKUP(B141,SWH!$A$4:$C$19,3,FALSE)</f>
        <v>7836.48</v>
      </c>
      <c r="E141" s="3">
        <v>174.59</v>
      </c>
      <c r="F141" s="3">
        <v>585.6</v>
      </c>
      <c r="G141" s="3">
        <v>477.51</v>
      </c>
      <c r="H141" s="3">
        <v>276.31</v>
      </c>
      <c r="I141" s="3">
        <v>168.57</v>
      </c>
      <c r="J141" s="3">
        <v>1137.32</v>
      </c>
      <c r="K141" s="3">
        <v>0</v>
      </c>
      <c r="L141" s="3">
        <v>20.97</v>
      </c>
      <c r="M141" s="3">
        <v>233.65</v>
      </c>
      <c r="N141" s="3">
        <v>57.71</v>
      </c>
      <c r="O141" s="3">
        <f>VLOOKUP(B141,SWH!$A$4:$B$19,2,FALSE)</f>
        <v>0.114147</v>
      </c>
      <c r="P141" s="3">
        <f t="shared" si="9"/>
        <v>57.595852999999998</v>
      </c>
      <c r="Q141" s="3">
        <v>22.33</v>
      </c>
      <c r="R141" s="3">
        <v>0</v>
      </c>
      <c r="S141" s="3">
        <v>0</v>
      </c>
      <c r="T141" s="3">
        <v>0</v>
      </c>
      <c r="U141" s="3">
        <v>1030.01</v>
      </c>
      <c r="V141" s="3">
        <v>0</v>
      </c>
      <c r="W141" s="3">
        <f t="shared" si="10"/>
        <v>965.67585299999996</v>
      </c>
      <c r="X141" s="3">
        <f t="shared" si="11"/>
        <v>585.6</v>
      </c>
      <c r="Y141" s="3">
        <v>2568.98</v>
      </c>
      <c r="Z141" s="3">
        <v>1615.62</v>
      </c>
      <c r="AA141" s="3">
        <f t="shared" si="8"/>
        <v>4184.6000000000004</v>
      </c>
    </row>
    <row r="142" spans="1:27" x14ac:dyDescent="0.25">
      <c r="A142" s="93">
        <v>2012</v>
      </c>
      <c r="B142" s="93" t="s">
        <v>61</v>
      </c>
      <c r="C142" s="121" t="s">
        <v>7</v>
      </c>
      <c r="D142" s="3">
        <f>VLOOKUP(B142,SWH!$A$4:$C$19,3,FALSE)</f>
        <v>7836.48</v>
      </c>
      <c r="E142" s="3">
        <v>72.959999999999994</v>
      </c>
      <c r="F142" s="3">
        <v>231.85</v>
      </c>
      <c r="G142" s="3">
        <v>503.03</v>
      </c>
      <c r="H142" s="3">
        <v>276.31</v>
      </c>
      <c r="I142" s="3">
        <v>168.56</v>
      </c>
      <c r="J142" s="3">
        <v>1137.32</v>
      </c>
      <c r="K142" s="3">
        <v>0</v>
      </c>
      <c r="L142" s="3">
        <v>20.97</v>
      </c>
      <c r="M142" s="3">
        <v>258.99</v>
      </c>
      <c r="N142" s="3">
        <v>53.28</v>
      </c>
      <c r="O142" s="3">
        <f>VLOOKUP(B142,SWH!$A$4:$B$19,2,FALSE)</f>
        <v>0.114147</v>
      </c>
      <c r="P142" s="3">
        <f t="shared" si="9"/>
        <v>53.165852999999998</v>
      </c>
      <c r="Q142" s="3">
        <v>19.600000000000001</v>
      </c>
      <c r="R142" s="3">
        <v>0</v>
      </c>
      <c r="S142" s="3">
        <v>0</v>
      </c>
      <c r="T142" s="3">
        <v>0</v>
      </c>
      <c r="U142" s="3">
        <v>995.22</v>
      </c>
      <c r="V142" s="3">
        <v>0</v>
      </c>
      <c r="W142" s="3">
        <f t="shared" si="10"/>
        <v>907.74585300000001</v>
      </c>
      <c r="X142" s="3">
        <f t="shared" si="11"/>
        <v>231.85</v>
      </c>
      <c r="Y142" s="3">
        <v>2511.04</v>
      </c>
      <c r="Z142" s="3">
        <v>1227.07</v>
      </c>
      <c r="AA142" s="3">
        <f t="shared" si="8"/>
        <v>3738.1099999999997</v>
      </c>
    </row>
    <row r="143" spans="1:27" x14ac:dyDescent="0.25">
      <c r="A143" s="93">
        <v>2012</v>
      </c>
      <c r="B143" s="93" t="s">
        <v>61</v>
      </c>
      <c r="C143" s="121" t="s">
        <v>17</v>
      </c>
      <c r="D143" s="3">
        <f>VLOOKUP(B143,SWH!$A$4:$C$19,3,FALSE)</f>
        <v>7836.48</v>
      </c>
      <c r="E143" s="3">
        <v>31.2</v>
      </c>
      <c r="F143" s="3">
        <v>91.75</v>
      </c>
      <c r="G143" s="3">
        <v>94.85</v>
      </c>
      <c r="H143" s="3">
        <v>276.31</v>
      </c>
      <c r="I143" s="3">
        <v>168.54</v>
      </c>
      <c r="J143" s="3">
        <v>1137.32</v>
      </c>
      <c r="K143" s="3">
        <v>0</v>
      </c>
      <c r="L143" s="3">
        <v>20.97</v>
      </c>
      <c r="M143" s="3">
        <v>136.19999999999999</v>
      </c>
      <c r="N143" s="3">
        <v>31.85</v>
      </c>
      <c r="O143" s="3">
        <f>VLOOKUP(B143,SWH!$A$4:$B$19,2,FALSE)</f>
        <v>0.114147</v>
      </c>
      <c r="P143" s="3">
        <f t="shared" si="9"/>
        <v>31.735853000000002</v>
      </c>
      <c r="Q143" s="3">
        <v>4.38</v>
      </c>
      <c r="R143" s="3">
        <v>0</v>
      </c>
      <c r="S143" s="3">
        <v>0</v>
      </c>
      <c r="T143" s="3">
        <v>0</v>
      </c>
      <c r="U143" s="3">
        <v>1045.57</v>
      </c>
      <c r="V143" s="3">
        <v>0</v>
      </c>
      <c r="W143" s="3">
        <f t="shared" si="10"/>
        <v>298.36585300000002</v>
      </c>
      <c r="X143" s="3">
        <f t="shared" si="11"/>
        <v>91.75</v>
      </c>
      <c r="Y143" s="3">
        <v>1901.62</v>
      </c>
      <c r="Z143" s="3">
        <v>1137.32</v>
      </c>
      <c r="AA143" s="3">
        <f t="shared" si="8"/>
        <v>3038.9399999999996</v>
      </c>
    </row>
    <row r="144" spans="1:27" x14ac:dyDescent="0.25">
      <c r="A144" s="93">
        <v>2012</v>
      </c>
      <c r="B144" s="93" t="s">
        <v>61</v>
      </c>
      <c r="C144" s="121" t="s">
        <v>14</v>
      </c>
      <c r="D144" s="3">
        <f>VLOOKUP(B144,SWH!$A$4:$C$19,3,FALSE)</f>
        <v>7836.48</v>
      </c>
      <c r="E144" s="3">
        <v>226.97</v>
      </c>
      <c r="F144" s="3">
        <v>766.44</v>
      </c>
      <c r="G144" s="3">
        <v>351.08</v>
      </c>
      <c r="H144" s="3">
        <v>276.31</v>
      </c>
      <c r="I144" s="3">
        <v>168.31</v>
      </c>
      <c r="J144" s="3">
        <v>1137.32</v>
      </c>
      <c r="K144" s="3">
        <v>0</v>
      </c>
      <c r="L144" s="3">
        <v>20.97</v>
      </c>
      <c r="M144" s="3">
        <v>221.66</v>
      </c>
      <c r="N144" s="3">
        <v>57.09</v>
      </c>
      <c r="O144" s="3">
        <f>VLOOKUP(B144,SWH!$A$4:$B$19,2,FALSE)</f>
        <v>0.114147</v>
      </c>
      <c r="P144" s="3">
        <f t="shared" si="9"/>
        <v>56.975853000000001</v>
      </c>
      <c r="Q144" s="3">
        <v>16.13</v>
      </c>
      <c r="R144" s="3">
        <v>0</v>
      </c>
      <c r="S144" s="3">
        <v>0</v>
      </c>
      <c r="T144" s="3">
        <v>0</v>
      </c>
      <c r="U144" s="3">
        <v>1137.28</v>
      </c>
      <c r="V144" s="3">
        <v>0</v>
      </c>
      <c r="W144" s="3">
        <f t="shared" si="10"/>
        <v>872.81585299999995</v>
      </c>
      <c r="X144" s="3">
        <f t="shared" si="11"/>
        <v>766.44</v>
      </c>
      <c r="Y144" s="3">
        <v>2475.86</v>
      </c>
      <c r="Z144" s="3">
        <v>1903.73</v>
      </c>
      <c r="AA144" s="3">
        <f t="shared" si="8"/>
        <v>4379.59</v>
      </c>
    </row>
    <row r="145" spans="1:27" x14ac:dyDescent="0.25">
      <c r="A145" s="93">
        <v>2012</v>
      </c>
      <c r="B145" s="93" t="s">
        <v>61</v>
      </c>
      <c r="C145" s="121" t="s">
        <v>2</v>
      </c>
      <c r="D145" s="3">
        <f>VLOOKUP(B145,SWH!$A$4:$C$19,3,FALSE)</f>
        <v>7836.48</v>
      </c>
      <c r="E145" s="3">
        <v>75.12</v>
      </c>
      <c r="F145" s="3">
        <v>235.42</v>
      </c>
      <c r="G145" s="3">
        <v>394.44</v>
      </c>
      <c r="H145" s="3">
        <v>276.31</v>
      </c>
      <c r="I145" s="3">
        <v>168.44</v>
      </c>
      <c r="J145" s="3">
        <v>1137.32</v>
      </c>
      <c r="K145" s="3">
        <v>0</v>
      </c>
      <c r="L145" s="3">
        <v>20.97</v>
      </c>
      <c r="M145" s="3">
        <v>238.81</v>
      </c>
      <c r="N145" s="3">
        <v>51.57</v>
      </c>
      <c r="O145" s="3">
        <f>VLOOKUP(B145,SWH!$A$4:$B$19,2,FALSE)</f>
        <v>0.114147</v>
      </c>
      <c r="P145" s="3">
        <f t="shared" si="9"/>
        <v>51.455852999999998</v>
      </c>
      <c r="Q145" s="3">
        <v>14.49</v>
      </c>
      <c r="R145" s="3">
        <v>0</v>
      </c>
      <c r="S145" s="3">
        <v>0</v>
      </c>
      <c r="T145" s="3">
        <v>0</v>
      </c>
      <c r="U145" s="3">
        <v>1107.03</v>
      </c>
      <c r="V145" s="3">
        <v>0</v>
      </c>
      <c r="W145" s="3">
        <f t="shared" si="10"/>
        <v>774.31585300000006</v>
      </c>
      <c r="X145" s="3">
        <f t="shared" si="11"/>
        <v>235.42</v>
      </c>
      <c r="Y145" s="3">
        <v>2377.48</v>
      </c>
      <c r="Z145" s="3">
        <v>1342.45</v>
      </c>
      <c r="AA145" s="3">
        <f t="shared" si="8"/>
        <v>3719.9300000000003</v>
      </c>
    </row>
    <row r="146" spans="1:27" x14ac:dyDescent="0.25">
      <c r="A146" s="93">
        <v>2012</v>
      </c>
      <c r="B146" s="93" t="s">
        <v>61</v>
      </c>
      <c r="C146" s="121" t="s">
        <v>18</v>
      </c>
      <c r="D146" s="3">
        <f>VLOOKUP(B146,SWH!$A$4:$C$19,3,FALSE)</f>
        <v>7836.48</v>
      </c>
      <c r="E146" s="3">
        <v>137.97999999999999</v>
      </c>
      <c r="F146" s="3">
        <v>460.24</v>
      </c>
      <c r="G146" s="3">
        <v>77.53</v>
      </c>
      <c r="H146" s="3">
        <v>276.31</v>
      </c>
      <c r="I146" s="3">
        <v>168.12</v>
      </c>
      <c r="J146" s="3">
        <v>1137.32</v>
      </c>
      <c r="K146" s="3">
        <v>0</v>
      </c>
      <c r="L146" s="3">
        <v>20.97</v>
      </c>
      <c r="M146" s="3">
        <v>161.5</v>
      </c>
      <c r="N146" s="3">
        <v>44.08</v>
      </c>
      <c r="O146" s="3">
        <f>VLOOKUP(B146,SWH!$A$4:$B$19,2,FALSE)</f>
        <v>0.114147</v>
      </c>
      <c r="P146" s="3">
        <f t="shared" si="9"/>
        <v>43.965852999999996</v>
      </c>
      <c r="Q146" s="3">
        <v>3.32</v>
      </c>
      <c r="R146" s="3">
        <v>0</v>
      </c>
      <c r="S146" s="3">
        <v>0</v>
      </c>
      <c r="T146" s="3">
        <v>0</v>
      </c>
      <c r="U146" s="3">
        <v>1169.71</v>
      </c>
      <c r="V146" s="3">
        <v>0</v>
      </c>
      <c r="W146" s="3">
        <f t="shared" si="10"/>
        <v>424.29585299999997</v>
      </c>
      <c r="X146" s="3">
        <f t="shared" si="11"/>
        <v>460.24</v>
      </c>
      <c r="Y146" s="3">
        <v>2027.14</v>
      </c>
      <c r="Z146" s="3">
        <v>1629.95</v>
      </c>
      <c r="AA146" s="3">
        <f t="shared" si="8"/>
        <v>3657.09</v>
      </c>
    </row>
    <row r="147" spans="1:27" x14ac:dyDescent="0.25">
      <c r="A147" s="93">
        <v>2012</v>
      </c>
      <c r="B147" s="93" t="s">
        <v>61</v>
      </c>
      <c r="C147" s="121" t="s">
        <v>4</v>
      </c>
      <c r="D147" s="3">
        <f>VLOOKUP(B147,SWH!$A$4:$C$19,3,FALSE)</f>
        <v>7836.48</v>
      </c>
      <c r="E147" s="3">
        <v>357.68</v>
      </c>
      <c r="F147" s="3">
        <v>1228.5</v>
      </c>
      <c r="G147" s="3">
        <v>177.48</v>
      </c>
      <c r="H147" s="3">
        <v>276.31</v>
      </c>
      <c r="I147" s="3">
        <v>168.37</v>
      </c>
      <c r="J147" s="3">
        <v>1137.32</v>
      </c>
      <c r="K147" s="3">
        <v>0</v>
      </c>
      <c r="L147" s="3">
        <v>20.97</v>
      </c>
      <c r="M147" s="3">
        <v>219.69</v>
      </c>
      <c r="N147" s="3">
        <v>51.85</v>
      </c>
      <c r="O147" s="3">
        <f>VLOOKUP(B147,SWH!$A$4:$B$19,2,FALSE)</f>
        <v>0.114147</v>
      </c>
      <c r="P147" s="3">
        <f t="shared" si="9"/>
        <v>51.735852999999999</v>
      </c>
      <c r="Q147" s="3">
        <v>7.88</v>
      </c>
      <c r="R147" s="3">
        <v>0</v>
      </c>
      <c r="S147" s="3">
        <v>0</v>
      </c>
      <c r="T147" s="3">
        <v>0</v>
      </c>
      <c r="U147" s="3">
        <v>1228.17</v>
      </c>
      <c r="V147" s="3">
        <v>0</v>
      </c>
      <c r="W147" s="3">
        <f t="shared" si="10"/>
        <v>814.46585299999992</v>
      </c>
      <c r="X147" s="3">
        <f t="shared" si="11"/>
        <v>1228.5</v>
      </c>
      <c r="Y147" s="3">
        <v>2417.56</v>
      </c>
      <c r="Z147" s="3">
        <v>2456.67</v>
      </c>
      <c r="AA147" s="3">
        <f t="shared" si="8"/>
        <v>4874.2299999999996</v>
      </c>
    </row>
    <row r="148" spans="1:27" x14ac:dyDescent="0.25">
      <c r="A148" s="93">
        <v>2012</v>
      </c>
      <c r="B148" s="93" t="s">
        <v>61</v>
      </c>
      <c r="C148" s="121" t="s">
        <v>5</v>
      </c>
      <c r="D148" s="3">
        <f>VLOOKUP(B148,SWH!$A$4:$C$19,3,FALSE)</f>
        <v>7836.48</v>
      </c>
      <c r="E148" s="3">
        <v>178.24</v>
      </c>
      <c r="F148" s="3">
        <v>589.58000000000004</v>
      </c>
      <c r="G148" s="3">
        <v>269.08999999999997</v>
      </c>
      <c r="H148" s="3">
        <v>276.31</v>
      </c>
      <c r="I148" s="3">
        <v>168.37</v>
      </c>
      <c r="J148" s="3">
        <v>1137.32</v>
      </c>
      <c r="K148" s="3">
        <v>0</v>
      </c>
      <c r="L148" s="3">
        <v>20.97</v>
      </c>
      <c r="M148" s="3">
        <v>235.5</v>
      </c>
      <c r="N148" s="3">
        <v>49.02</v>
      </c>
      <c r="O148" s="3">
        <f>VLOOKUP(B148,SWH!$A$4:$B$19,2,FALSE)</f>
        <v>0.114147</v>
      </c>
      <c r="P148" s="3">
        <f t="shared" si="9"/>
        <v>48.905853</v>
      </c>
      <c r="Q148" s="3">
        <v>9.65</v>
      </c>
      <c r="R148" s="3">
        <v>0</v>
      </c>
      <c r="S148" s="3">
        <v>0</v>
      </c>
      <c r="T148" s="3">
        <v>0</v>
      </c>
      <c r="U148" s="3">
        <v>1202.6400000000001</v>
      </c>
      <c r="V148" s="3">
        <v>0</v>
      </c>
      <c r="W148" s="3">
        <f t="shared" si="10"/>
        <v>741.38585299999988</v>
      </c>
      <c r="X148" s="3">
        <f t="shared" si="11"/>
        <v>589.58000000000004</v>
      </c>
      <c r="Y148" s="3">
        <v>2344.4699999999998</v>
      </c>
      <c r="Z148" s="3">
        <v>1792.22</v>
      </c>
      <c r="AA148" s="3">
        <f t="shared" si="8"/>
        <v>4136.6899999999996</v>
      </c>
    </row>
    <row r="149" spans="1:27" x14ac:dyDescent="0.25">
      <c r="A149" s="93">
        <v>2012</v>
      </c>
      <c r="B149" s="93" t="s">
        <v>61</v>
      </c>
      <c r="C149" s="121" t="s">
        <v>15</v>
      </c>
      <c r="D149" s="3">
        <f>VLOOKUP(B149,SWH!$A$4:$C$19,3,FALSE)</f>
        <v>7836.48</v>
      </c>
      <c r="E149" s="3">
        <v>127.12</v>
      </c>
      <c r="F149" s="3">
        <v>429.19</v>
      </c>
      <c r="G149" s="3">
        <v>34.840000000000003</v>
      </c>
      <c r="H149" s="3">
        <v>276.31</v>
      </c>
      <c r="I149" s="3">
        <v>168.11</v>
      </c>
      <c r="J149" s="3">
        <v>1137.32</v>
      </c>
      <c r="K149" s="3">
        <v>0</v>
      </c>
      <c r="L149" s="3">
        <v>20.97</v>
      </c>
      <c r="M149" s="3">
        <v>149.76</v>
      </c>
      <c r="N149" s="3">
        <v>39.770000000000003</v>
      </c>
      <c r="O149" s="3">
        <f>VLOOKUP(B149,SWH!$A$4:$B$19,2,FALSE)</f>
        <v>0.114147</v>
      </c>
      <c r="P149" s="3">
        <f t="shared" si="9"/>
        <v>39.655853</v>
      </c>
      <c r="Q149" s="3">
        <v>1.56</v>
      </c>
      <c r="R149" s="3">
        <v>0</v>
      </c>
      <c r="S149" s="3">
        <v>0</v>
      </c>
      <c r="T149" s="3">
        <v>0</v>
      </c>
      <c r="U149" s="3">
        <v>1221.22</v>
      </c>
      <c r="V149" s="3">
        <v>0</v>
      </c>
      <c r="W149" s="3">
        <f t="shared" si="10"/>
        <v>352.93585300000001</v>
      </c>
      <c r="X149" s="3">
        <f t="shared" si="11"/>
        <v>429.19</v>
      </c>
      <c r="Y149" s="3">
        <v>1955.78</v>
      </c>
      <c r="Z149" s="3">
        <v>1650.41</v>
      </c>
      <c r="AA149" s="3">
        <f t="shared" si="8"/>
        <v>3606.19</v>
      </c>
    </row>
    <row r="150" spans="1:27" x14ac:dyDescent="0.25">
      <c r="A150" s="93">
        <v>2012</v>
      </c>
      <c r="B150" s="93" t="s">
        <v>61</v>
      </c>
      <c r="C150" s="121" t="s">
        <v>16</v>
      </c>
      <c r="D150" s="3">
        <f>VLOOKUP(B150,SWH!$A$4:$C$19,3,FALSE)</f>
        <v>7836.48</v>
      </c>
      <c r="E150" s="3">
        <v>485.11</v>
      </c>
      <c r="F150" s="3">
        <v>1633.98</v>
      </c>
      <c r="G150" s="3">
        <v>206.34</v>
      </c>
      <c r="H150" s="3">
        <v>276.31</v>
      </c>
      <c r="I150" s="3">
        <v>168.29</v>
      </c>
      <c r="J150" s="3">
        <v>1137.32</v>
      </c>
      <c r="K150" s="3">
        <v>0</v>
      </c>
      <c r="L150" s="3">
        <v>20.97</v>
      </c>
      <c r="M150" s="3">
        <v>243.26</v>
      </c>
      <c r="N150" s="3">
        <v>58.46</v>
      </c>
      <c r="O150" s="3">
        <f>VLOOKUP(B150,SWH!$A$4:$B$19,2,FALSE)</f>
        <v>0.114147</v>
      </c>
      <c r="P150" s="3">
        <f t="shared" si="9"/>
        <v>58.345852999999998</v>
      </c>
      <c r="Q150" s="3">
        <v>9.33</v>
      </c>
      <c r="R150" s="3">
        <v>0</v>
      </c>
      <c r="S150" s="3">
        <v>0</v>
      </c>
      <c r="T150" s="3">
        <v>0</v>
      </c>
      <c r="U150" s="3">
        <v>1295.48</v>
      </c>
      <c r="V150" s="3">
        <v>0</v>
      </c>
      <c r="W150" s="3">
        <f t="shared" si="10"/>
        <v>1002.385853</v>
      </c>
      <c r="X150" s="3">
        <f t="shared" si="11"/>
        <v>1633.98</v>
      </c>
      <c r="Y150" s="3">
        <v>2605.4</v>
      </c>
      <c r="Z150" s="3">
        <v>2929.46</v>
      </c>
      <c r="AA150" s="3">
        <f t="shared" si="8"/>
        <v>5534.8600000000006</v>
      </c>
    </row>
    <row r="151" spans="1:27" x14ac:dyDescent="0.25">
      <c r="A151" s="93">
        <v>2012</v>
      </c>
      <c r="B151" s="93" t="s">
        <v>61</v>
      </c>
      <c r="C151" s="121" t="s">
        <v>9</v>
      </c>
      <c r="D151" s="3">
        <f>VLOOKUP(B151,SWH!$A$4:$C$19,3,FALSE)</f>
        <v>7836.48</v>
      </c>
      <c r="E151" s="3">
        <v>320.39</v>
      </c>
      <c r="F151" s="3">
        <v>1069.4000000000001</v>
      </c>
      <c r="G151" s="3">
        <v>152.77000000000001</v>
      </c>
      <c r="H151" s="3">
        <v>276.31</v>
      </c>
      <c r="I151" s="3">
        <v>168.17</v>
      </c>
      <c r="J151" s="3">
        <v>1137.32</v>
      </c>
      <c r="K151" s="3">
        <v>0</v>
      </c>
      <c r="L151" s="3">
        <v>20.97</v>
      </c>
      <c r="M151" s="3">
        <v>237.51</v>
      </c>
      <c r="N151" s="3">
        <v>49.4</v>
      </c>
      <c r="O151" s="3">
        <f>VLOOKUP(B151,SWH!$A$4:$B$19,2,FALSE)</f>
        <v>0.114147</v>
      </c>
      <c r="P151" s="3">
        <f t="shared" si="9"/>
        <v>49.285852999999996</v>
      </c>
      <c r="Q151" s="3">
        <v>5.64</v>
      </c>
      <c r="R151" s="3">
        <v>0</v>
      </c>
      <c r="S151" s="3">
        <v>0</v>
      </c>
      <c r="T151" s="3">
        <v>0</v>
      </c>
      <c r="U151" s="3">
        <v>1278.32</v>
      </c>
      <c r="V151" s="3">
        <v>0</v>
      </c>
      <c r="W151" s="3">
        <f t="shared" si="10"/>
        <v>765.59585299999992</v>
      </c>
      <c r="X151" s="3">
        <f t="shared" si="11"/>
        <v>1069.4000000000001</v>
      </c>
      <c r="Y151" s="3">
        <v>2368.48</v>
      </c>
      <c r="Z151" s="3">
        <v>2347.7199999999998</v>
      </c>
      <c r="AA151" s="3">
        <f t="shared" si="8"/>
        <v>4716.2</v>
      </c>
    </row>
    <row r="152" spans="1:27" x14ac:dyDescent="0.25">
      <c r="A152" s="93">
        <v>2012</v>
      </c>
      <c r="B152" s="93" t="s">
        <v>61</v>
      </c>
      <c r="C152" s="121" t="s">
        <v>12</v>
      </c>
      <c r="D152" s="3">
        <f>VLOOKUP(B152,SWH!$A$4:$C$19,3,FALSE)</f>
        <v>7836.48</v>
      </c>
      <c r="E152" s="3">
        <v>446.26</v>
      </c>
      <c r="F152" s="3">
        <v>1529.52</v>
      </c>
      <c r="G152" s="3">
        <v>169.96</v>
      </c>
      <c r="H152" s="3">
        <v>276.31</v>
      </c>
      <c r="I152" s="3">
        <v>168.06</v>
      </c>
      <c r="J152" s="3">
        <v>1137.32</v>
      </c>
      <c r="K152" s="3">
        <v>0</v>
      </c>
      <c r="L152" s="3">
        <v>20.97</v>
      </c>
      <c r="M152" s="3">
        <v>246.96</v>
      </c>
      <c r="N152" s="3">
        <v>56.01</v>
      </c>
      <c r="O152" s="3">
        <f>VLOOKUP(B152,SWH!$A$4:$B$19,2,FALSE)</f>
        <v>0.114147</v>
      </c>
      <c r="P152" s="3">
        <f t="shared" si="9"/>
        <v>55.895852999999995</v>
      </c>
      <c r="Q152" s="3">
        <v>7.42</v>
      </c>
      <c r="R152" s="3">
        <v>0</v>
      </c>
      <c r="S152" s="3">
        <v>0</v>
      </c>
      <c r="T152" s="3">
        <v>0</v>
      </c>
      <c r="U152" s="3">
        <v>1375.53</v>
      </c>
      <c r="V152" s="3">
        <v>0</v>
      </c>
      <c r="W152" s="3">
        <f t="shared" si="10"/>
        <v>926.49585300000001</v>
      </c>
      <c r="X152" s="3">
        <f t="shared" si="11"/>
        <v>1529.52</v>
      </c>
      <c r="Y152" s="3">
        <v>2529.2800000000002</v>
      </c>
      <c r="Z152" s="3">
        <v>2905.04</v>
      </c>
      <c r="AA152" s="3">
        <f t="shared" si="8"/>
        <v>5434.32</v>
      </c>
    </row>
    <row r="153" spans="1:27" x14ac:dyDescent="0.25">
      <c r="A153" s="93">
        <v>2012</v>
      </c>
      <c r="B153" s="93" t="s">
        <v>61</v>
      </c>
      <c r="C153" s="121" t="s">
        <v>8</v>
      </c>
      <c r="D153" s="3">
        <f>VLOOKUP(B153,SWH!$A$4:$C$19,3,FALSE)</f>
        <v>7836.48</v>
      </c>
      <c r="E153" s="3">
        <v>565.87</v>
      </c>
      <c r="F153" s="3">
        <v>1886.19</v>
      </c>
      <c r="G153" s="3">
        <v>103.57</v>
      </c>
      <c r="H153" s="3">
        <v>276.31</v>
      </c>
      <c r="I153" s="3">
        <v>167.14</v>
      </c>
      <c r="J153" s="3">
        <v>1137.32</v>
      </c>
      <c r="K153" s="3">
        <v>0</v>
      </c>
      <c r="L153" s="3">
        <v>20.97</v>
      </c>
      <c r="M153" s="3">
        <v>288.29000000000002</v>
      </c>
      <c r="N153" s="3">
        <v>55.71</v>
      </c>
      <c r="O153" s="3">
        <f>VLOOKUP(B153,SWH!$A$4:$B$19,2,FALSE)</f>
        <v>0.114147</v>
      </c>
      <c r="P153" s="3">
        <f t="shared" si="9"/>
        <v>55.595852999999998</v>
      </c>
      <c r="Q153" s="3">
        <v>4.1100000000000003</v>
      </c>
      <c r="R153" s="3">
        <v>0</v>
      </c>
      <c r="S153" s="3">
        <v>0</v>
      </c>
      <c r="T153" s="3">
        <v>0</v>
      </c>
      <c r="U153" s="3">
        <v>1483.45</v>
      </c>
      <c r="V153" s="3">
        <v>0</v>
      </c>
      <c r="W153" s="3">
        <f t="shared" si="10"/>
        <v>1017.4358530000001</v>
      </c>
      <c r="X153" s="3">
        <f t="shared" si="11"/>
        <v>1886.19</v>
      </c>
      <c r="Y153" s="3">
        <v>2619.3000000000002</v>
      </c>
      <c r="Z153" s="3">
        <v>3369.64</v>
      </c>
      <c r="AA153" s="3">
        <f t="shared" si="8"/>
        <v>5988.9400000000005</v>
      </c>
    </row>
    <row r="154" spans="1:27" x14ac:dyDescent="0.25">
      <c r="A154" s="93">
        <v>2015</v>
      </c>
      <c r="B154" s="93" t="s">
        <v>61</v>
      </c>
      <c r="C154" s="121" t="s">
        <v>10</v>
      </c>
      <c r="D154" s="3">
        <f>VLOOKUP(B154,SWH!$A$4:$C$19,3,FALSE)</f>
        <v>7836.48</v>
      </c>
      <c r="E154" s="3">
        <v>0</v>
      </c>
      <c r="F154" s="3">
        <v>0</v>
      </c>
      <c r="G154" s="3">
        <v>1562.65</v>
      </c>
      <c r="H154" s="3">
        <v>290.24</v>
      </c>
      <c r="I154" s="3">
        <v>158.94</v>
      </c>
      <c r="J154" s="3">
        <v>1132.71</v>
      </c>
      <c r="K154" s="3">
        <v>0</v>
      </c>
      <c r="L154" s="3">
        <v>20.86</v>
      </c>
      <c r="M154" s="3">
        <v>411.55</v>
      </c>
      <c r="N154" s="3">
        <v>62.8</v>
      </c>
      <c r="O154" s="3">
        <f>VLOOKUP(B154,SWH!$A$4:$B$19,2,FALSE)</f>
        <v>0.114147</v>
      </c>
      <c r="P154" s="3">
        <f t="shared" si="9"/>
        <v>62.685852999999994</v>
      </c>
      <c r="Q154" s="3">
        <v>82.84</v>
      </c>
      <c r="R154" s="3">
        <v>0</v>
      </c>
      <c r="S154" s="3">
        <v>0</v>
      </c>
      <c r="T154" s="3">
        <v>0</v>
      </c>
      <c r="U154" s="3">
        <v>724.29</v>
      </c>
      <c r="V154" s="3">
        <v>0</v>
      </c>
      <c r="W154" s="3">
        <f t="shared" si="10"/>
        <v>2119.7258529999999</v>
      </c>
      <c r="X154" s="3">
        <f t="shared" si="11"/>
        <v>0</v>
      </c>
      <c r="Y154" s="3">
        <v>3722.59</v>
      </c>
      <c r="Z154" s="3">
        <v>724.29</v>
      </c>
      <c r="AA154" s="3">
        <f t="shared" si="8"/>
        <v>4446.88</v>
      </c>
    </row>
    <row r="155" spans="1:27" x14ac:dyDescent="0.25">
      <c r="A155" s="93">
        <v>2015</v>
      </c>
      <c r="B155" s="93" t="s">
        <v>61</v>
      </c>
      <c r="C155" s="121" t="s">
        <v>6</v>
      </c>
      <c r="D155" s="3">
        <f>VLOOKUP(B155,SWH!$A$4:$C$19,3,FALSE)</f>
        <v>7836.48</v>
      </c>
      <c r="E155" s="3">
        <v>7.0000000000000007E-2</v>
      </c>
      <c r="F155" s="3">
        <v>0</v>
      </c>
      <c r="G155" s="3">
        <v>1247.76</v>
      </c>
      <c r="H155" s="3">
        <v>290.24</v>
      </c>
      <c r="I155" s="3">
        <v>158.97</v>
      </c>
      <c r="J155" s="3">
        <v>1132.71</v>
      </c>
      <c r="K155" s="3">
        <v>0</v>
      </c>
      <c r="L155" s="3">
        <v>20.86</v>
      </c>
      <c r="M155" s="3">
        <v>396.96</v>
      </c>
      <c r="N155" s="3">
        <v>69.88</v>
      </c>
      <c r="O155" s="3">
        <f>VLOOKUP(B155,SWH!$A$4:$B$19,2,FALSE)</f>
        <v>0.114147</v>
      </c>
      <c r="P155" s="3">
        <f t="shared" si="9"/>
        <v>69.765852999999993</v>
      </c>
      <c r="Q155" s="3">
        <v>64.760000000000005</v>
      </c>
      <c r="R155" s="3">
        <v>0</v>
      </c>
      <c r="S155" s="3">
        <v>0</v>
      </c>
      <c r="T155" s="3">
        <v>0</v>
      </c>
      <c r="U155" s="3">
        <v>720.51</v>
      </c>
      <c r="V155" s="3">
        <v>0</v>
      </c>
      <c r="W155" s="3">
        <f t="shared" si="10"/>
        <v>1779.3158530000001</v>
      </c>
      <c r="X155" s="3">
        <f t="shared" si="11"/>
        <v>0</v>
      </c>
      <c r="Y155" s="3">
        <v>3382.2</v>
      </c>
      <c r="Z155" s="3">
        <v>720.51</v>
      </c>
      <c r="AA155" s="3">
        <f t="shared" si="8"/>
        <v>4102.71</v>
      </c>
    </row>
    <row r="156" spans="1:27" x14ac:dyDescent="0.25">
      <c r="A156" s="93">
        <v>2015</v>
      </c>
      <c r="B156" s="93" t="s">
        <v>61</v>
      </c>
      <c r="C156" s="121" t="s">
        <v>11</v>
      </c>
      <c r="D156" s="3">
        <f>VLOOKUP(B156,SWH!$A$4:$C$19,3,FALSE)</f>
        <v>7836.48</v>
      </c>
      <c r="E156" s="3">
        <v>0</v>
      </c>
      <c r="F156" s="3">
        <v>0</v>
      </c>
      <c r="G156" s="3">
        <v>1127.04</v>
      </c>
      <c r="H156" s="3">
        <v>290.24</v>
      </c>
      <c r="I156" s="3">
        <v>158.99</v>
      </c>
      <c r="J156" s="3">
        <v>1132.71</v>
      </c>
      <c r="K156" s="3">
        <v>0</v>
      </c>
      <c r="L156" s="3">
        <v>20.86</v>
      </c>
      <c r="M156" s="3">
        <v>337.97</v>
      </c>
      <c r="N156" s="3">
        <v>56.15</v>
      </c>
      <c r="O156" s="3">
        <f>VLOOKUP(B156,SWH!$A$4:$B$19,2,FALSE)</f>
        <v>0.114147</v>
      </c>
      <c r="P156" s="3">
        <f t="shared" si="9"/>
        <v>56.035852999999996</v>
      </c>
      <c r="Q156" s="3">
        <v>54.72</v>
      </c>
      <c r="R156" s="3">
        <v>0</v>
      </c>
      <c r="S156" s="3">
        <v>0</v>
      </c>
      <c r="T156" s="3">
        <v>0</v>
      </c>
      <c r="U156" s="3">
        <v>791.46</v>
      </c>
      <c r="V156" s="3">
        <v>0</v>
      </c>
      <c r="W156" s="3">
        <f t="shared" si="10"/>
        <v>1575.7658529999999</v>
      </c>
      <c r="X156" s="3">
        <f t="shared" si="11"/>
        <v>0</v>
      </c>
      <c r="Y156" s="3">
        <v>3178.68</v>
      </c>
      <c r="Z156" s="3">
        <v>791.46</v>
      </c>
      <c r="AA156" s="3">
        <f t="shared" si="8"/>
        <v>3970.14</v>
      </c>
    </row>
    <row r="157" spans="1:27" x14ac:dyDescent="0.25">
      <c r="A157" s="93">
        <v>2015</v>
      </c>
      <c r="B157" s="93" t="s">
        <v>61</v>
      </c>
      <c r="C157" s="121" t="s">
        <v>13</v>
      </c>
      <c r="D157" s="3">
        <f>VLOOKUP(B157,SWH!$A$4:$C$19,3,FALSE)</f>
        <v>7836.48</v>
      </c>
      <c r="E157" s="3">
        <v>3.5</v>
      </c>
      <c r="F157" s="3">
        <v>5.62</v>
      </c>
      <c r="G157" s="3">
        <v>972.11</v>
      </c>
      <c r="H157" s="3">
        <v>290.24</v>
      </c>
      <c r="I157" s="3">
        <v>158.79</v>
      </c>
      <c r="J157" s="3">
        <v>1132.71</v>
      </c>
      <c r="K157" s="3">
        <v>0</v>
      </c>
      <c r="L157" s="3">
        <v>20.86</v>
      </c>
      <c r="M157" s="3">
        <v>348.74</v>
      </c>
      <c r="N157" s="3">
        <v>59.02</v>
      </c>
      <c r="O157" s="3">
        <f>VLOOKUP(B157,SWH!$A$4:$B$19,2,FALSE)</f>
        <v>0.114147</v>
      </c>
      <c r="P157" s="3">
        <f t="shared" si="9"/>
        <v>58.905853</v>
      </c>
      <c r="Q157" s="3">
        <v>49.45</v>
      </c>
      <c r="R157" s="3">
        <v>0</v>
      </c>
      <c r="S157" s="3">
        <v>0</v>
      </c>
      <c r="T157" s="3">
        <v>0</v>
      </c>
      <c r="U157" s="3">
        <v>793.25</v>
      </c>
      <c r="V157" s="3">
        <v>0</v>
      </c>
      <c r="W157" s="3">
        <f t="shared" si="10"/>
        <v>1432.7058529999999</v>
      </c>
      <c r="X157" s="3">
        <f t="shared" si="11"/>
        <v>5.62</v>
      </c>
      <c r="Y157" s="3">
        <v>3035.42</v>
      </c>
      <c r="Z157" s="3">
        <v>798.87</v>
      </c>
      <c r="AA157" s="3">
        <f t="shared" si="8"/>
        <v>3834.29</v>
      </c>
    </row>
    <row r="158" spans="1:27" x14ac:dyDescent="0.25">
      <c r="A158" s="93">
        <v>2015</v>
      </c>
      <c r="B158" s="93" t="s">
        <v>61</v>
      </c>
      <c r="C158" s="121" t="s">
        <v>19</v>
      </c>
      <c r="D158" s="3">
        <f>VLOOKUP(B158,SWH!$A$4:$C$19,3,FALSE)</f>
        <v>7836.48</v>
      </c>
      <c r="E158" s="3">
        <v>16.57</v>
      </c>
      <c r="F158" s="3">
        <v>49.82</v>
      </c>
      <c r="G158" s="3">
        <v>839.88</v>
      </c>
      <c r="H158" s="3">
        <v>290.24</v>
      </c>
      <c r="I158" s="3">
        <v>158.74</v>
      </c>
      <c r="J158" s="3">
        <v>1132.71</v>
      </c>
      <c r="K158" s="3">
        <v>0</v>
      </c>
      <c r="L158" s="3">
        <v>20.86</v>
      </c>
      <c r="M158" s="3">
        <v>278.29000000000002</v>
      </c>
      <c r="N158" s="3">
        <v>55.17</v>
      </c>
      <c r="O158" s="3">
        <f>VLOOKUP(B158,SWH!$A$4:$B$19,2,FALSE)</f>
        <v>0.114147</v>
      </c>
      <c r="P158" s="3">
        <f t="shared" si="9"/>
        <v>55.055852999999999</v>
      </c>
      <c r="Q158" s="3">
        <v>43.96</v>
      </c>
      <c r="R158" s="3">
        <v>0</v>
      </c>
      <c r="S158" s="3">
        <v>0</v>
      </c>
      <c r="T158" s="3">
        <v>0</v>
      </c>
      <c r="U158" s="3">
        <v>868.13</v>
      </c>
      <c r="V158" s="3">
        <v>0</v>
      </c>
      <c r="W158" s="3">
        <f t="shared" si="10"/>
        <v>1233.7558530000001</v>
      </c>
      <c r="X158" s="3">
        <f t="shared" si="11"/>
        <v>49.82</v>
      </c>
      <c r="Y158" s="3">
        <v>2836.42</v>
      </c>
      <c r="Z158" s="3">
        <v>917.95</v>
      </c>
      <c r="AA158" s="3">
        <f t="shared" si="8"/>
        <v>3754.37</v>
      </c>
    </row>
    <row r="159" spans="1:27" x14ac:dyDescent="0.25">
      <c r="A159" s="93">
        <v>2015</v>
      </c>
      <c r="B159" s="93" t="s">
        <v>61</v>
      </c>
      <c r="C159" s="121" t="s">
        <v>20</v>
      </c>
      <c r="D159" s="3">
        <f>VLOOKUP(B159,SWH!$A$4:$C$19,3,FALSE)</f>
        <v>7836.48</v>
      </c>
      <c r="E159" s="3">
        <v>21.78</v>
      </c>
      <c r="F159" s="3">
        <v>57.25</v>
      </c>
      <c r="G159" s="3">
        <v>655.16</v>
      </c>
      <c r="H159" s="3">
        <v>290.24</v>
      </c>
      <c r="I159" s="3">
        <v>158.85</v>
      </c>
      <c r="J159" s="3">
        <v>1132.71</v>
      </c>
      <c r="K159" s="3">
        <v>0</v>
      </c>
      <c r="L159" s="3">
        <v>20.86</v>
      </c>
      <c r="M159" s="3">
        <v>292.42</v>
      </c>
      <c r="N159" s="3">
        <v>59.81</v>
      </c>
      <c r="O159" s="3">
        <f>VLOOKUP(B159,SWH!$A$4:$B$19,2,FALSE)</f>
        <v>0.114147</v>
      </c>
      <c r="P159" s="3">
        <f t="shared" si="9"/>
        <v>59.695853</v>
      </c>
      <c r="Q159" s="3">
        <v>26.81</v>
      </c>
      <c r="R159" s="3">
        <v>0</v>
      </c>
      <c r="S159" s="3">
        <v>0</v>
      </c>
      <c r="T159" s="3">
        <v>0</v>
      </c>
      <c r="U159" s="3">
        <v>872.94</v>
      </c>
      <c r="V159" s="3">
        <v>0</v>
      </c>
      <c r="W159" s="3">
        <f t="shared" si="10"/>
        <v>1055.8658529999998</v>
      </c>
      <c r="X159" s="3">
        <f t="shared" si="11"/>
        <v>57.25</v>
      </c>
      <c r="Y159" s="3">
        <v>2658.64</v>
      </c>
      <c r="Z159" s="3">
        <v>930.19</v>
      </c>
      <c r="AA159" s="3">
        <f t="shared" si="8"/>
        <v>3588.83</v>
      </c>
    </row>
    <row r="160" spans="1:27" x14ac:dyDescent="0.25">
      <c r="A160" s="93">
        <v>2015</v>
      </c>
      <c r="B160" s="93" t="s">
        <v>61</v>
      </c>
      <c r="C160" s="121" t="s">
        <v>3</v>
      </c>
      <c r="D160" s="3">
        <f>VLOOKUP(B160,SWH!$A$4:$C$19,3,FALSE)</f>
        <v>7836.48</v>
      </c>
      <c r="E160" s="3">
        <v>119.74</v>
      </c>
      <c r="F160" s="3">
        <v>411.62</v>
      </c>
      <c r="G160" s="3">
        <v>434.24</v>
      </c>
      <c r="H160" s="3">
        <v>290.24</v>
      </c>
      <c r="I160" s="3">
        <v>158.82</v>
      </c>
      <c r="J160" s="3">
        <v>1132.71</v>
      </c>
      <c r="K160" s="3">
        <v>0</v>
      </c>
      <c r="L160" s="3">
        <v>20.86</v>
      </c>
      <c r="M160" s="3">
        <v>224.53</v>
      </c>
      <c r="N160" s="3">
        <v>51.31</v>
      </c>
      <c r="O160" s="3">
        <f>VLOOKUP(B160,SWH!$A$4:$B$19,2,FALSE)</f>
        <v>0.114147</v>
      </c>
      <c r="P160" s="3">
        <f t="shared" si="9"/>
        <v>51.195853</v>
      </c>
      <c r="Q160" s="3">
        <v>21.49</v>
      </c>
      <c r="R160" s="3">
        <v>0</v>
      </c>
      <c r="S160" s="3">
        <v>0</v>
      </c>
      <c r="T160" s="3">
        <v>0</v>
      </c>
      <c r="U160" s="3">
        <v>999.53</v>
      </c>
      <c r="V160" s="3">
        <v>0</v>
      </c>
      <c r="W160" s="3">
        <f t="shared" si="10"/>
        <v>851.19585299999994</v>
      </c>
      <c r="X160" s="3">
        <f t="shared" si="11"/>
        <v>411.62</v>
      </c>
      <c r="Y160" s="3">
        <v>2453.94</v>
      </c>
      <c r="Z160" s="3">
        <v>1411.15</v>
      </c>
      <c r="AA160" s="3">
        <f t="shared" si="8"/>
        <v>3865.09</v>
      </c>
    </row>
    <row r="161" spans="1:27" x14ac:dyDescent="0.25">
      <c r="A161" s="93">
        <v>2015</v>
      </c>
      <c r="B161" s="93" t="s">
        <v>61</v>
      </c>
      <c r="C161" s="121" t="s">
        <v>7</v>
      </c>
      <c r="D161" s="3">
        <f>VLOOKUP(B161,SWH!$A$4:$C$19,3,FALSE)</f>
        <v>7836.48</v>
      </c>
      <c r="E161" s="3">
        <v>46.33</v>
      </c>
      <c r="F161" s="3">
        <v>148.55000000000001</v>
      </c>
      <c r="G161" s="3">
        <v>461.24</v>
      </c>
      <c r="H161" s="3">
        <v>290.24</v>
      </c>
      <c r="I161" s="3">
        <v>158.81</v>
      </c>
      <c r="J161" s="3">
        <v>1132.71</v>
      </c>
      <c r="K161" s="3">
        <v>0</v>
      </c>
      <c r="L161" s="3">
        <v>20.86</v>
      </c>
      <c r="M161" s="3">
        <v>250.72</v>
      </c>
      <c r="N161" s="3">
        <v>48.83</v>
      </c>
      <c r="O161" s="3">
        <f>VLOOKUP(B161,SWH!$A$4:$B$19,2,FALSE)</f>
        <v>0.114147</v>
      </c>
      <c r="P161" s="3">
        <f t="shared" si="9"/>
        <v>48.715852999999996</v>
      </c>
      <c r="Q161" s="3">
        <v>19.16</v>
      </c>
      <c r="R161" s="3">
        <v>0</v>
      </c>
      <c r="S161" s="3">
        <v>0</v>
      </c>
      <c r="T161" s="3">
        <v>0</v>
      </c>
      <c r="U161" s="3">
        <v>965.95</v>
      </c>
      <c r="V161" s="3">
        <v>0</v>
      </c>
      <c r="W161" s="3">
        <f t="shared" si="10"/>
        <v>826.16585299999997</v>
      </c>
      <c r="X161" s="3">
        <f t="shared" si="11"/>
        <v>148.55000000000001</v>
      </c>
      <c r="Y161" s="3">
        <v>2428.9</v>
      </c>
      <c r="Z161" s="3">
        <v>1114.5</v>
      </c>
      <c r="AA161" s="3">
        <f t="shared" si="8"/>
        <v>3543.4</v>
      </c>
    </row>
    <row r="162" spans="1:27" x14ac:dyDescent="0.25">
      <c r="A162" s="93">
        <v>2015</v>
      </c>
      <c r="B162" s="93" t="s">
        <v>61</v>
      </c>
      <c r="C162" s="121" t="s">
        <v>17</v>
      </c>
      <c r="D162" s="3">
        <f>VLOOKUP(B162,SWH!$A$4:$C$19,3,FALSE)</f>
        <v>7836.48</v>
      </c>
      <c r="E162" s="3">
        <v>17.38</v>
      </c>
      <c r="F162" s="3">
        <v>47.85</v>
      </c>
      <c r="G162" s="3">
        <v>97.81</v>
      </c>
      <c r="H162" s="3">
        <v>290.24</v>
      </c>
      <c r="I162" s="3">
        <v>158.79</v>
      </c>
      <c r="J162" s="3">
        <v>1132.71</v>
      </c>
      <c r="K162" s="3">
        <v>0</v>
      </c>
      <c r="L162" s="3">
        <v>20.86</v>
      </c>
      <c r="M162" s="3">
        <v>135.07</v>
      </c>
      <c r="N162" s="3">
        <v>28.29</v>
      </c>
      <c r="O162" s="3">
        <f>VLOOKUP(B162,SWH!$A$4:$B$19,2,FALSE)</f>
        <v>0.114147</v>
      </c>
      <c r="P162" s="3">
        <f t="shared" si="9"/>
        <v>28.175853</v>
      </c>
      <c r="Q162" s="3">
        <v>4.8</v>
      </c>
      <c r="R162" s="3">
        <v>0</v>
      </c>
      <c r="S162" s="3">
        <v>0</v>
      </c>
      <c r="T162" s="3">
        <v>0</v>
      </c>
      <c r="U162" s="3">
        <v>1014.55</v>
      </c>
      <c r="V162" s="3">
        <v>0</v>
      </c>
      <c r="W162" s="3">
        <f t="shared" si="10"/>
        <v>283.23585300000002</v>
      </c>
      <c r="X162" s="3">
        <f t="shared" si="11"/>
        <v>47.85</v>
      </c>
      <c r="Y162" s="3">
        <v>1885.95</v>
      </c>
      <c r="Z162" s="3">
        <v>1062.3900000000001</v>
      </c>
      <c r="AA162" s="3">
        <f t="shared" si="8"/>
        <v>2948.34</v>
      </c>
    </row>
    <row r="163" spans="1:27" x14ac:dyDescent="0.25">
      <c r="A163" s="93">
        <v>2015</v>
      </c>
      <c r="B163" s="93" t="s">
        <v>61</v>
      </c>
      <c r="C163" s="121" t="s">
        <v>14</v>
      </c>
      <c r="D163" s="3">
        <f>VLOOKUP(B163,SWH!$A$4:$C$19,3,FALSE)</f>
        <v>7836.48</v>
      </c>
      <c r="E163" s="3">
        <v>119.92</v>
      </c>
      <c r="F163" s="3">
        <v>404.09</v>
      </c>
      <c r="G163" s="3">
        <v>349.09</v>
      </c>
      <c r="H163" s="3">
        <v>290.24</v>
      </c>
      <c r="I163" s="3">
        <v>158.58000000000001</v>
      </c>
      <c r="J163" s="3">
        <v>1132.71</v>
      </c>
      <c r="K163" s="3">
        <v>0</v>
      </c>
      <c r="L163" s="3">
        <v>20.86</v>
      </c>
      <c r="M163" s="3">
        <v>219.82</v>
      </c>
      <c r="N163" s="3">
        <v>58.5</v>
      </c>
      <c r="O163" s="3">
        <f>VLOOKUP(B163,SWH!$A$4:$B$19,2,FALSE)</f>
        <v>0.114147</v>
      </c>
      <c r="P163" s="3">
        <f t="shared" si="9"/>
        <v>58.385852999999997</v>
      </c>
      <c r="Q163" s="3">
        <v>17.350000000000001</v>
      </c>
      <c r="R163" s="3">
        <v>0</v>
      </c>
      <c r="S163" s="3">
        <v>0</v>
      </c>
      <c r="T163" s="3">
        <v>0</v>
      </c>
      <c r="U163" s="3">
        <v>1102.92</v>
      </c>
      <c r="V163" s="3">
        <v>0</v>
      </c>
      <c r="W163" s="3">
        <f t="shared" si="10"/>
        <v>764.56585299999995</v>
      </c>
      <c r="X163" s="3">
        <f t="shared" si="11"/>
        <v>404.09</v>
      </c>
      <c r="Y163" s="3">
        <v>2367.06</v>
      </c>
      <c r="Z163" s="3">
        <v>1507.01</v>
      </c>
      <c r="AA163" s="3">
        <f t="shared" si="8"/>
        <v>3874.0699999999997</v>
      </c>
    </row>
    <row r="164" spans="1:27" x14ac:dyDescent="0.25">
      <c r="A164" s="93">
        <v>2015</v>
      </c>
      <c r="B164" s="93" t="s">
        <v>61</v>
      </c>
      <c r="C164" s="121" t="s">
        <v>2</v>
      </c>
      <c r="D164" s="3">
        <f>VLOOKUP(B164,SWH!$A$4:$C$19,3,FALSE)</f>
        <v>7836.48</v>
      </c>
      <c r="E164" s="3">
        <v>71.05</v>
      </c>
      <c r="F164" s="3">
        <v>229.6</v>
      </c>
      <c r="G164" s="3">
        <v>364.92</v>
      </c>
      <c r="H164" s="3">
        <v>290.24</v>
      </c>
      <c r="I164" s="3">
        <v>158.69999999999999</v>
      </c>
      <c r="J164" s="3">
        <v>1132.71</v>
      </c>
      <c r="K164" s="3">
        <v>0</v>
      </c>
      <c r="L164" s="3">
        <v>20.86</v>
      </c>
      <c r="M164" s="3">
        <v>238.22</v>
      </c>
      <c r="N164" s="3">
        <v>50.19</v>
      </c>
      <c r="O164" s="3">
        <f>VLOOKUP(B164,SWH!$A$4:$B$19,2,FALSE)</f>
        <v>0.114147</v>
      </c>
      <c r="P164" s="3">
        <f t="shared" si="9"/>
        <v>50.075852999999995</v>
      </c>
      <c r="Q164" s="3">
        <v>14.37</v>
      </c>
      <c r="R164" s="3">
        <v>0</v>
      </c>
      <c r="S164" s="3">
        <v>0</v>
      </c>
      <c r="T164" s="3">
        <v>0</v>
      </c>
      <c r="U164" s="3">
        <v>1073.79</v>
      </c>
      <c r="V164" s="3">
        <v>0</v>
      </c>
      <c r="W164" s="3">
        <f t="shared" si="10"/>
        <v>738.635853</v>
      </c>
      <c r="X164" s="3">
        <f t="shared" si="11"/>
        <v>229.6</v>
      </c>
      <c r="Y164" s="3">
        <v>2341.25</v>
      </c>
      <c r="Z164" s="3">
        <v>1303.3900000000001</v>
      </c>
      <c r="AA164" s="3">
        <f t="shared" si="8"/>
        <v>3644.6400000000003</v>
      </c>
    </row>
    <row r="165" spans="1:27" x14ac:dyDescent="0.25">
      <c r="A165" s="93">
        <v>2015</v>
      </c>
      <c r="B165" s="93" t="s">
        <v>61</v>
      </c>
      <c r="C165" s="121" t="s">
        <v>18</v>
      </c>
      <c r="D165" s="3">
        <f>VLOOKUP(B165,SWH!$A$4:$C$19,3,FALSE)</f>
        <v>7836.48</v>
      </c>
      <c r="E165" s="3">
        <v>131.44</v>
      </c>
      <c r="F165" s="3">
        <v>452.38</v>
      </c>
      <c r="G165" s="3">
        <v>72.33</v>
      </c>
      <c r="H165" s="3">
        <v>290.24</v>
      </c>
      <c r="I165" s="3">
        <v>158.4</v>
      </c>
      <c r="J165" s="3">
        <v>1132.71</v>
      </c>
      <c r="K165" s="3">
        <v>0</v>
      </c>
      <c r="L165" s="3">
        <v>20.86</v>
      </c>
      <c r="M165" s="3">
        <v>160.44999999999999</v>
      </c>
      <c r="N165" s="3">
        <v>42.44</v>
      </c>
      <c r="O165" s="3">
        <f>VLOOKUP(B165,SWH!$A$4:$B$19,2,FALSE)</f>
        <v>0.114147</v>
      </c>
      <c r="P165" s="3">
        <f t="shared" si="9"/>
        <v>42.325852999999995</v>
      </c>
      <c r="Q165" s="3">
        <v>3.32</v>
      </c>
      <c r="R165" s="3">
        <v>0</v>
      </c>
      <c r="S165" s="3">
        <v>0</v>
      </c>
      <c r="T165" s="3">
        <v>0</v>
      </c>
      <c r="U165" s="3">
        <v>1134.26</v>
      </c>
      <c r="V165" s="3">
        <v>0</v>
      </c>
      <c r="W165" s="3">
        <f t="shared" si="10"/>
        <v>409.86585299999996</v>
      </c>
      <c r="X165" s="3">
        <f t="shared" si="11"/>
        <v>452.38</v>
      </c>
      <c r="Y165" s="3">
        <v>2012.17</v>
      </c>
      <c r="Z165" s="3">
        <v>1586.64</v>
      </c>
      <c r="AA165" s="3">
        <f t="shared" si="8"/>
        <v>3598.8100000000004</v>
      </c>
    </row>
    <row r="166" spans="1:27" x14ac:dyDescent="0.25">
      <c r="A166" s="93">
        <v>2015</v>
      </c>
      <c r="B166" s="93" t="s">
        <v>61</v>
      </c>
      <c r="C166" s="121" t="s">
        <v>4</v>
      </c>
      <c r="D166" s="3">
        <f>VLOOKUP(B166,SWH!$A$4:$C$19,3,FALSE)</f>
        <v>7836.48</v>
      </c>
      <c r="E166" s="3">
        <v>216.09</v>
      </c>
      <c r="F166" s="3">
        <v>748.82</v>
      </c>
      <c r="G166" s="3">
        <v>195.14</v>
      </c>
      <c r="H166" s="3">
        <v>290.24</v>
      </c>
      <c r="I166" s="3">
        <v>158.63</v>
      </c>
      <c r="J166" s="3">
        <v>1132.71</v>
      </c>
      <c r="K166" s="3">
        <v>0</v>
      </c>
      <c r="L166" s="3">
        <v>20.86</v>
      </c>
      <c r="M166" s="3">
        <v>210.78</v>
      </c>
      <c r="N166" s="3">
        <v>53.62</v>
      </c>
      <c r="O166" s="3">
        <f>VLOOKUP(B166,SWH!$A$4:$B$19,2,FALSE)</f>
        <v>0.114147</v>
      </c>
      <c r="P166" s="3">
        <f t="shared" si="9"/>
        <v>53.505852999999995</v>
      </c>
      <c r="Q166" s="3">
        <v>9.2899999999999991</v>
      </c>
      <c r="R166" s="3">
        <v>0</v>
      </c>
      <c r="S166" s="3">
        <v>0</v>
      </c>
      <c r="T166" s="3">
        <v>0</v>
      </c>
      <c r="U166" s="3">
        <v>1190.53</v>
      </c>
      <c r="V166" s="3">
        <v>0</v>
      </c>
      <c r="W166" s="3">
        <f t="shared" si="10"/>
        <v>684.80585299999996</v>
      </c>
      <c r="X166" s="3">
        <f t="shared" si="11"/>
        <v>748.82</v>
      </c>
      <c r="Y166" s="3">
        <v>2287.35</v>
      </c>
      <c r="Z166" s="3">
        <v>1939.35</v>
      </c>
      <c r="AA166" s="3">
        <f t="shared" si="8"/>
        <v>4226.7</v>
      </c>
    </row>
    <row r="167" spans="1:27" x14ac:dyDescent="0.25">
      <c r="A167" s="93">
        <v>2015</v>
      </c>
      <c r="B167" s="93" t="s">
        <v>61</v>
      </c>
      <c r="C167" s="121" t="s">
        <v>5</v>
      </c>
      <c r="D167" s="3">
        <f>VLOOKUP(B167,SWH!$A$4:$C$19,3,FALSE)</f>
        <v>7836.48</v>
      </c>
      <c r="E167" s="3">
        <v>170.71</v>
      </c>
      <c r="F167" s="3">
        <v>582.46</v>
      </c>
      <c r="G167" s="3">
        <v>249.34</v>
      </c>
      <c r="H167" s="3">
        <v>290.24</v>
      </c>
      <c r="I167" s="3">
        <v>158.63</v>
      </c>
      <c r="J167" s="3">
        <v>1132.71</v>
      </c>
      <c r="K167" s="3">
        <v>0</v>
      </c>
      <c r="L167" s="3">
        <v>20.86</v>
      </c>
      <c r="M167" s="3">
        <v>234.54</v>
      </c>
      <c r="N167" s="3">
        <v>47.68</v>
      </c>
      <c r="O167" s="3">
        <f>VLOOKUP(B167,SWH!$A$4:$B$19,2,FALSE)</f>
        <v>0.114147</v>
      </c>
      <c r="P167" s="3">
        <f t="shared" si="9"/>
        <v>47.565852999999997</v>
      </c>
      <c r="Q167" s="3">
        <v>9.58</v>
      </c>
      <c r="R167" s="3">
        <v>0</v>
      </c>
      <c r="S167" s="3">
        <v>0</v>
      </c>
      <c r="T167" s="3">
        <v>0</v>
      </c>
      <c r="U167" s="3">
        <v>1165.97</v>
      </c>
      <c r="V167" s="3">
        <v>0</v>
      </c>
      <c r="W167" s="3">
        <f t="shared" si="10"/>
        <v>711.73585300000002</v>
      </c>
      <c r="X167" s="3">
        <f t="shared" si="11"/>
        <v>582.46</v>
      </c>
      <c r="Y167" s="3">
        <v>2314.2800000000002</v>
      </c>
      <c r="Z167" s="3">
        <v>1748.43</v>
      </c>
      <c r="AA167" s="3">
        <f t="shared" si="8"/>
        <v>4062.71</v>
      </c>
    </row>
    <row r="168" spans="1:27" x14ac:dyDescent="0.25">
      <c r="A168" s="93">
        <v>2015</v>
      </c>
      <c r="B168" s="93" t="s">
        <v>61</v>
      </c>
      <c r="C168" s="121" t="s">
        <v>15</v>
      </c>
      <c r="D168" s="3">
        <f>VLOOKUP(B168,SWH!$A$4:$C$19,3,FALSE)</f>
        <v>7836.48</v>
      </c>
      <c r="E168" s="3">
        <v>120.76</v>
      </c>
      <c r="F168" s="3">
        <v>420.85</v>
      </c>
      <c r="G168" s="3">
        <v>32.92</v>
      </c>
      <c r="H168" s="3">
        <v>290.24</v>
      </c>
      <c r="I168" s="3">
        <v>158.38</v>
      </c>
      <c r="J168" s="3">
        <v>1132.71</v>
      </c>
      <c r="K168" s="3">
        <v>0</v>
      </c>
      <c r="L168" s="3">
        <v>20.86</v>
      </c>
      <c r="M168" s="3">
        <v>148.63999999999999</v>
      </c>
      <c r="N168" s="3">
        <v>38.26</v>
      </c>
      <c r="O168" s="3">
        <f>VLOOKUP(B168,SWH!$A$4:$B$19,2,FALSE)</f>
        <v>0.114147</v>
      </c>
      <c r="P168" s="3">
        <f t="shared" si="9"/>
        <v>38.145852999999995</v>
      </c>
      <c r="Q168" s="3">
        <v>1.58</v>
      </c>
      <c r="R168" s="3">
        <v>0</v>
      </c>
      <c r="S168" s="3">
        <v>0</v>
      </c>
      <c r="T168" s="3">
        <v>0</v>
      </c>
      <c r="U168" s="3">
        <v>1183.8900000000001</v>
      </c>
      <c r="V168" s="3">
        <v>0</v>
      </c>
      <c r="W168" s="3">
        <f t="shared" si="10"/>
        <v>342.04585299999997</v>
      </c>
      <c r="X168" s="3">
        <f t="shared" si="11"/>
        <v>420.85</v>
      </c>
      <c r="Y168" s="3">
        <v>1944.35</v>
      </c>
      <c r="Z168" s="3">
        <v>1604.75</v>
      </c>
      <c r="AA168" s="3">
        <f t="shared" si="8"/>
        <v>3549.1</v>
      </c>
    </row>
    <row r="169" spans="1:27" x14ac:dyDescent="0.25">
      <c r="A169" s="93">
        <v>2015</v>
      </c>
      <c r="B169" s="93" t="s">
        <v>61</v>
      </c>
      <c r="C169" s="121" t="s">
        <v>16</v>
      </c>
      <c r="D169" s="3">
        <f>VLOOKUP(B169,SWH!$A$4:$C$19,3,FALSE)</f>
        <v>7836.48</v>
      </c>
      <c r="E169" s="3">
        <v>322.88</v>
      </c>
      <c r="F169" s="3">
        <v>1112.47</v>
      </c>
      <c r="G169" s="3">
        <v>223.35</v>
      </c>
      <c r="H169" s="3">
        <v>290.24</v>
      </c>
      <c r="I169" s="3">
        <v>158.55000000000001</v>
      </c>
      <c r="J169" s="3">
        <v>1132.71</v>
      </c>
      <c r="K169" s="3">
        <v>0</v>
      </c>
      <c r="L169" s="3">
        <v>20.86</v>
      </c>
      <c r="M169" s="3">
        <v>233.2</v>
      </c>
      <c r="N169" s="3">
        <v>60.78</v>
      </c>
      <c r="O169" s="3">
        <f>VLOOKUP(B169,SWH!$A$4:$B$19,2,FALSE)</f>
        <v>0.114147</v>
      </c>
      <c r="P169" s="3">
        <f t="shared" si="9"/>
        <v>60.665852999999998</v>
      </c>
      <c r="Q169" s="3">
        <v>10.85</v>
      </c>
      <c r="R169" s="3">
        <v>0</v>
      </c>
      <c r="S169" s="3">
        <v>0</v>
      </c>
      <c r="T169" s="3">
        <v>0</v>
      </c>
      <c r="U169" s="3">
        <v>1255.3599999999999</v>
      </c>
      <c r="V169" s="3">
        <v>0</v>
      </c>
      <c r="W169" s="3">
        <f t="shared" si="10"/>
        <v>850.94585300000006</v>
      </c>
      <c r="X169" s="3">
        <f t="shared" si="11"/>
        <v>1112.47</v>
      </c>
      <c r="Y169" s="3">
        <v>2453.42</v>
      </c>
      <c r="Z169" s="3">
        <v>2367.8200000000002</v>
      </c>
      <c r="AA169" s="3">
        <f t="shared" si="8"/>
        <v>4821.24</v>
      </c>
    </row>
    <row r="170" spans="1:27" x14ac:dyDescent="0.25">
      <c r="A170" s="93">
        <v>2015</v>
      </c>
      <c r="B170" s="93" t="s">
        <v>61</v>
      </c>
      <c r="C170" s="121" t="s">
        <v>9</v>
      </c>
      <c r="D170" s="3">
        <f>VLOOKUP(B170,SWH!$A$4:$C$19,3,FALSE)</f>
        <v>7836.48</v>
      </c>
      <c r="E170" s="3">
        <v>240.06</v>
      </c>
      <c r="F170" s="3">
        <v>815.2</v>
      </c>
      <c r="G170" s="3">
        <v>161.31</v>
      </c>
      <c r="H170" s="3">
        <v>290.24</v>
      </c>
      <c r="I170" s="3">
        <v>158.44</v>
      </c>
      <c r="J170" s="3">
        <v>1132.71</v>
      </c>
      <c r="K170" s="3">
        <v>0</v>
      </c>
      <c r="L170" s="3">
        <v>20.86</v>
      </c>
      <c r="M170" s="3">
        <v>233.46</v>
      </c>
      <c r="N170" s="3">
        <v>50.39</v>
      </c>
      <c r="O170" s="3">
        <f>VLOOKUP(B170,SWH!$A$4:$B$19,2,FALSE)</f>
        <v>0.114147</v>
      </c>
      <c r="P170" s="3">
        <f t="shared" si="9"/>
        <v>50.275852999999998</v>
      </c>
      <c r="Q170" s="3">
        <v>6.41</v>
      </c>
      <c r="R170" s="3">
        <v>0</v>
      </c>
      <c r="S170" s="3">
        <v>0</v>
      </c>
      <c r="T170" s="3">
        <v>0</v>
      </c>
      <c r="U170" s="3">
        <v>1238.9100000000001</v>
      </c>
      <c r="V170" s="3">
        <v>0</v>
      </c>
      <c r="W170" s="3">
        <f t="shared" si="10"/>
        <v>691.51585299999999</v>
      </c>
      <c r="X170" s="3">
        <f t="shared" si="11"/>
        <v>815.2</v>
      </c>
      <c r="Y170" s="3">
        <v>2293.87</v>
      </c>
      <c r="Z170" s="3">
        <v>2054.11</v>
      </c>
      <c r="AA170" s="3">
        <f t="shared" si="8"/>
        <v>4347.9799999999996</v>
      </c>
    </row>
    <row r="171" spans="1:27" x14ac:dyDescent="0.25">
      <c r="A171" s="93">
        <v>2015</v>
      </c>
      <c r="B171" s="93" t="s">
        <v>61</v>
      </c>
      <c r="C171" s="121" t="s">
        <v>12</v>
      </c>
      <c r="D171" s="3">
        <f>VLOOKUP(B171,SWH!$A$4:$C$19,3,FALSE)</f>
        <v>7836.48</v>
      </c>
      <c r="E171" s="3">
        <v>330.68</v>
      </c>
      <c r="F171" s="3">
        <v>1152.01</v>
      </c>
      <c r="G171" s="3">
        <v>191.54</v>
      </c>
      <c r="H171" s="3">
        <v>290.24</v>
      </c>
      <c r="I171" s="3">
        <v>158.34</v>
      </c>
      <c r="J171" s="3">
        <v>1132.71</v>
      </c>
      <c r="K171" s="3">
        <v>0</v>
      </c>
      <c r="L171" s="3">
        <v>20.86</v>
      </c>
      <c r="M171" s="3">
        <v>242.15</v>
      </c>
      <c r="N171" s="3">
        <v>57.6</v>
      </c>
      <c r="O171" s="3">
        <f>VLOOKUP(B171,SWH!$A$4:$B$19,2,FALSE)</f>
        <v>0.114147</v>
      </c>
      <c r="P171" s="3">
        <f t="shared" si="9"/>
        <v>57.485852999999999</v>
      </c>
      <c r="Q171" s="3">
        <v>8.85</v>
      </c>
      <c r="R171" s="3">
        <v>0</v>
      </c>
      <c r="S171" s="3">
        <v>0</v>
      </c>
      <c r="T171" s="3">
        <v>0</v>
      </c>
      <c r="U171" s="3">
        <v>1332.48</v>
      </c>
      <c r="V171" s="3">
        <v>0</v>
      </c>
      <c r="W171" s="3">
        <f t="shared" si="10"/>
        <v>830.70585300000005</v>
      </c>
      <c r="X171" s="3">
        <f t="shared" si="11"/>
        <v>1152.01</v>
      </c>
      <c r="Y171" s="3">
        <v>2432.96</v>
      </c>
      <c r="Z171" s="3">
        <v>2484.48</v>
      </c>
      <c r="AA171" s="3">
        <f t="shared" si="8"/>
        <v>4917.4400000000005</v>
      </c>
    </row>
    <row r="172" spans="1:27" x14ac:dyDescent="0.25">
      <c r="A172" s="93">
        <v>2015</v>
      </c>
      <c r="B172" s="93" t="s">
        <v>61</v>
      </c>
      <c r="C172" s="121" t="s">
        <v>8</v>
      </c>
      <c r="D172" s="3">
        <f>VLOOKUP(B172,SWH!$A$4:$C$19,3,FALSE)</f>
        <v>7836.48</v>
      </c>
      <c r="E172" s="3">
        <v>441.38</v>
      </c>
      <c r="F172" s="3">
        <v>1510.41</v>
      </c>
      <c r="G172" s="3">
        <v>128.68</v>
      </c>
      <c r="H172" s="3">
        <v>290.24</v>
      </c>
      <c r="I172" s="3">
        <v>157.47</v>
      </c>
      <c r="J172" s="3">
        <v>1132.71</v>
      </c>
      <c r="K172" s="3">
        <v>0</v>
      </c>
      <c r="L172" s="3">
        <v>20.86</v>
      </c>
      <c r="M172" s="3">
        <v>276.45999999999998</v>
      </c>
      <c r="N172" s="3">
        <v>56.7</v>
      </c>
      <c r="O172" s="3">
        <f>VLOOKUP(B172,SWH!$A$4:$B$19,2,FALSE)</f>
        <v>0.114147</v>
      </c>
      <c r="P172" s="3">
        <f t="shared" si="9"/>
        <v>56.585853</v>
      </c>
      <c r="Q172" s="3">
        <v>5.38</v>
      </c>
      <c r="R172" s="3">
        <v>0</v>
      </c>
      <c r="S172" s="3">
        <v>0</v>
      </c>
      <c r="T172" s="3">
        <v>0</v>
      </c>
      <c r="U172" s="3">
        <v>1436.39</v>
      </c>
      <c r="V172" s="3">
        <v>0</v>
      </c>
      <c r="W172" s="3">
        <f t="shared" si="10"/>
        <v>908.48585300000002</v>
      </c>
      <c r="X172" s="3">
        <f t="shared" si="11"/>
        <v>1510.41</v>
      </c>
      <c r="Y172" s="3">
        <v>2509.86</v>
      </c>
      <c r="Z172" s="3">
        <v>2946.8</v>
      </c>
      <c r="AA172" s="3">
        <f t="shared" si="8"/>
        <v>5456.66</v>
      </c>
    </row>
    <row r="173" spans="1:27" x14ac:dyDescent="0.25">
      <c r="A173" s="93">
        <v>2018</v>
      </c>
      <c r="B173" s="93" t="s">
        <v>61</v>
      </c>
      <c r="C173" s="121" t="s">
        <v>10</v>
      </c>
      <c r="D173" s="3">
        <f>VLOOKUP(B173,SWH!$A$4:$C$19,3,FALSE)</f>
        <v>7836.48</v>
      </c>
      <c r="E173" s="3">
        <v>0</v>
      </c>
      <c r="F173" s="3">
        <v>0</v>
      </c>
      <c r="G173" s="3">
        <v>1558.86</v>
      </c>
      <c r="H173" s="3">
        <v>278.68</v>
      </c>
      <c r="I173" s="3">
        <v>108.35</v>
      </c>
      <c r="J173" s="3">
        <v>1132.71</v>
      </c>
      <c r="K173" s="3">
        <v>0</v>
      </c>
      <c r="L173" s="3">
        <v>14.51</v>
      </c>
      <c r="M173" s="3">
        <v>410.12</v>
      </c>
      <c r="N173" s="3">
        <v>62.66</v>
      </c>
      <c r="O173" s="3">
        <f>VLOOKUP(B173,SWH!$A$4:$B$19,2,FALSE)</f>
        <v>0.114147</v>
      </c>
      <c r="P173" s="3">
        <f t="shared" si="9"/>
        <v>62.545852999999994</v>
      </c>
      <c r="Q173" s="3">
        <v>65.38</v>
      </c>
      <c r="R173" s="3">
        <v>0</v>
      </c>
      <c r="S173" s="3">
        <v>0</v>
      </c>
      <c r="T173" s="3">
        <v>0</v>
      </c>
      <c r="U173" s="3">
        <v>724.28</v>
      </c>
      <c r="V173" s="3">
        <v>0</v>
      </c>
      <c r="W173" s="3">
        <f t="shared" si="10"/>
        <v>2096.9058530000002</v>
      </c>
      <c r="X173" s="3">
        <f t="shared" si="11"/>
        <v>0</v>
      </c>
      <c r="Y173" s="3">
        <v>3631.27</v>
      </c>
      <c r="Z173" s="3">
        <v>724.28</v>
      </c>
      <c r="AA173" s="3">
        <f t="shared" si="8"/>
        <v>4355.55</v>
      </c>
    </row>
    <row r="174" spans="1:27" x14ac:dyDescent="0.25">
      <c r="A174" s="93">
        <v>2018</v>
      </c>
      <c r="B174" s="93" t="s">
        <v>61</v>
      </c>
      <c r="C174" s="121" t="s">
        <v>6</v>
      </c>
      <c r="D174" s="3">
        <f>VLOOKUP(B174,SWH!$A$4:$C$19,3,FALSE)</f>
        <v>7836.48</v>
      </c>
      <c r="E174" s="3">
        <v>7.0000000000000007E-2</v>
      </c>
      <c r="F174" s="3">
        <v>0</v>
      </c>
      <c r="G174" s="3">
        <v>1244.1199999999999</v>
      </c>
      <c r="H174" s="3">
        <v>278.68</v>
      </c>
      <c r="I174" s="3">
        <v>108.37</v>
      </c>
      <c r="J174" s="3">
        <v>1132.71</v>
      </c>
      <c r="K174" s="3">
        <v>0</v>
      </c>
      <c r="L174" s="3">
        <v>14.51</v>
      </c>
      <c r="M174" s="3">
        <v>395.69</v>
      </c>
      <c r="N174" s="3">
        <v>69.7</v>
      </c>
      <c r="O174" s="3">
        <f>VLOOKUP(B174,SWH!$A$4:$B$19,2,FALSE)</f>
        <v>0.114147</v>
      </c>
      <c r="P174" s="3">
        <f t="shared" si="9"/>
        <v>69.585853</v>
      </c>
      <c r="Q174" s="3">
        <v>42.67</v>
      </c>
      <c r="R174" s="3">
        <v>0</v>
      </c>
      <c r="S174" s="3">
        <v>0</v>
      </c>
      <c r="T174" s="3">
        <v>0</v>
      </c>
      <c r="U174" s="3">
        <v>720.49</v>
      </c>
      <c r="V174" s="3">
        <v>0</v>
      </c>
      <c r="W174" s="3">
        <f t="shared" si="10"/>
        <v>1752.1358529999998</v>
      </c>
      <c r="X174" s="3">
        <f t="shared" si="11"/>
        <v>0</v>
      </c>
      <c r="Y174" s="3">
        <v>3286.52</v>
      </c>
      <c r="Z174" s="3">
        <v>720.49</v>
      </c>
      <c r="AA174" s="3">
        <f t="shared" si="8"/>
        <v>4007.01</v>
      </c>
    </row>
    <row r="175" spans="1:27" x14ac:dyDescent="0.25">
      <c r="A175" s="93">
        <v>2018</v>
      </c>
      <c r="B175" s="93" t="s">
        <v>61</v>
      </c>
      <c r="C175" s="121" t="s">
        <v>11</v>
      </c>
      <c r="D175" s="3">
        <f>VLOOKUP(B175,SWH!$A$4:$C$19,3,FALSE)</f>
        <v>7836.48</v>
      </c>
      <c r="E175" s="3">
        <v>0</v>
      </c>
      <c r="F175" s="3">
        <v>0</v>
      </c>
      <c r="G175" s="3">
        <v>1123.01</v>
      </c>
      <c r="H175" s="3">
        <v>278.68</v>
      </c>
      <c r="I175" s="3">
        <v>108.38</v>
      </c>
      <c r="J175" s="3">
        <v>1132.71</v>
      </c>
      <c r="K175" s="3">
        <v>0</v>
      </c>
      <c r="L175" s="3">
        <v>14.51</v>
      </c>
      <c r="M175" s="3">
        <v>336.59</v>
      </c>
      <c r="N175" s="3">
        <v>55.96</v>
      </c>
      <c r="O175" s="3">
        <f>VLOOKUP(B175,SWH!$A$4:$B$19,2,FALSE)</f>
        <v>0.114147</v>
      </c>
      <c r="P175" s="3">
        <f t="shared" si="9"/>
        <v>55.845852999999998</v>
      </c>
      <c r="Q175" s="3">
        <v>27.21</v>
      </c>
      <c r="R175" s="3">
        <v>0</v>
      </c>
      <c r="S175" s="3">
        <v>0</v>
      </c>
      <c r="T175" s="3">
        <v>0</v>
      </c>
      <c r="U175" s="3">
        <v>791.43</v>
      </c>
      <c r="V175" s="3">
        <v>0</v>
      </c>
      <c r="W175" s="3">
        <f t="shared" si="10"/>
        <v>1542.655853</v>
      </c>
      <c r="X175" s="3">
        <f t="shared" si="11"/>
        <v>0</v>
      </c>
      <c r="Y175" s="3">
        <v>3077.04</v>
      </c>
      <c r="Z175" s="3">
        <v>791.43</v>
      </c>
      <c r="AA175" s="3">
        <f t="shared" si="8"/>
        <v>3868.47</v>
      </c>
    </row>
    <row r="176" spans="1:27" x14ac:dyDescent="0.25">
      <c r="A176" s="93">
        <v>2018</v>
      </c>
      <c r="B176" s="93" t="s">
        <v>61</v>
      </c>
      <c r="C176" s="121" t="s">
        <v>13</v>
      </c>
      <c r="D176" s="3">
        <f>VLOOKUP(B176,SWH!$A$4:$C$19,3,FALSE)</f>
        <v>7836.48</v>
      </c>
      <c r="E176" s="3">
        <v>3.61</v>
      </c>
      <c r="F176" s="3">
        <v>5.97</v>
      </c>
      <c r="G176" s="3">
        <v>968.97</v>
      </c>
      <c r="H176" s="3">
        <v>278.68</v>
      </c>
      <c r="I176" s="3">
        <v>108.24</v>
      </c>
      <c r="J176" s="3">
        <v>1132.71</v>
      </c>
      <c r="K176" s="3">
        <v>0</v>
      </c>
      <c r="L176" s="3">
        <v>14.51</v>
      </c>
      <c r="M176" s="3">
        <v>347.58</v>
      </c>
      <c r="N176" s="3">
        <v>58.75</v>
      </c>
      <c r="O176" s="3">
        <f>VLOOKUP(B176,SWH!$A$4:$B$19,2,FALSE)</f>
        <v>0.114147</v>
      </c>
      <c r="P176" s="3">
        <f t="shared" si="9"/>
        <v>58.635852999999997</v>
      </c>
      <c r="Q176" s="3">
        <v>32.950000000000003</v>
      </c>
      <c r="R176" s="3">
        <v>0</v>
      </c>
      <c r="S176" s="3">
        <v>0</v>
      </c>
      <c r="T176" s="3">
        <v>0</v>
      </c>
      <c r="U176" s="3">
        <v>793.24</v>
      </c>
      <c r="V176" s="3">
        <v>0</v>
      </c>
      <c r="W176" s="3">
        <f t="shared" si="10"/>
        <v>1411.7458530000001</v>
      </c>
      <c r="X176" s="3">
        <f t="shared" si="11"/>
        <v>5.97</v>
      </c>
      <c r="Y176" s="3">
        <v>2946.01</v>
      </c>
      <c r="Z176" s="3">
        <v>799.21</v>
      </c>
      <c r="AA176" s="3">
        <f t="shared" si="8"/>
        <v>3745.2200000000003</v>
      </c>
    </row>
    <row r="177" spans="1:27" x14ac:dyDescent="0.25">
      <c r="A177" s="93">
        <v>2018</v>
      </c>
      <c r="B177" s="93" t="s">
        <v>61</v>
      </c>
      <c r="C177" s="121" t="s">
        <v>19</v>
      </c>
      <c r="D177" s="3">
        <f>VLOOKUP(B177,SWH!$A$4:$C$19,3,FALSE)</f>
        <v>7836.48</v>
      </c>
      <c r="E177" s="3">
        <v>16.87</v>
      </c>
      <c r="F177" s="3">
        <v>51</v>
      </c>
      <c r="G177" s="3">
        <v>836.75</v>
      </c>
      <c r="H177" s="3">
        <v>278.68</v>
      </c>
      <c r="I177" s="3">
        <v>108.21</v>
      </c>
      <c r="J177" s="3">
        <v>1132.71</v>
      </c>
      <c r="K177" s="3">
        <v>0</v>
      </c>
      <c r="L177" s="3">
        <v>14.51</v>
      </c>
      <c r="M177" s="3">
        <v>277.22000000000003</v>
      </c>
      <c r="N177" s="3">
        <v>54.93</v>
      </c>
      <c r="O177" s="3">
        <f>VLOOKUP(B177,SWH!$A$4:$B$19,2,FALSE)</f>
        <v>0.114147</v>
      </c>
      <c r="P177" s="3">
        <f t="shared" si="9"/>
        <v>54.815852999999997</v>
      </c>
      <c r="Q177" s="3">
        <v>28.35</v>
      </c>
      <c r="R177" s="3">
        <v>0</v>
      </c>
      <c r="S177" s="3">
        <v>0</v>
      </c>
      <c r="T177" s="3">
        <v>0</v>
      </c>
      <c r="U177" s="3">
        <v>868.12</v>
      </c>
      <c r="V177" s="3">
        <v>0</v>
      </c>
      <c r="W177" s="3">
        <f t="shared" si="10"/>
        <v>1214.0058530000001</v>
      </c>
      <c r="X177" s="3">
        <f t="shared" si="11"/>
        <v>51</v>
      </c>
      <c r="Y177" s="3">
        <v>2748.22</v>
      </c>
      <c r="Z177" s="3">
        <v>919.12</v>
      </c>
      <c r="AA177" s="3">
        <f t="shared" si="8"/>
        <v>3667.3399999999997</v>
      </c>
    </row>
    <row r="178" spans="1:27" x14ac:dyDescent="0.25">
      <c r="A178" s="93">
        <v>2018</v>
      </c>
      <c r="B178" s="93" t="s">
        <v>61</v>
      </c>
      <c r="C178" s="121" t="s">
        <v>20</v>
      </c>
      <c r="D178" s="3">
        <f>VLOOKUP(B178,SWH!$A$4:$C$19,3,FALSE)</f>
        <v>7836.48</v>
      </c>
      <c r="E178" s="3">
        <v>22.2</v>
      </c>
      <c r="F178" s="3">
        <v>58.82</v>
      </c>
      <c r="G178" s="3">
        <v>652.57000000000005</v>
      </c>
      <c r="H178" s="3">
        <v>278.68</v>
      </c>
      <c r="I178" s="3">
        <v>108.29</v>
      </c>
      <c r="J178" s="3">
        <v>1132.71</v>
      </c>
      <c r="K178" s="3">
        <v>0</v>
      </c>
      <c r="L178" s="3">
        <v>14.51</v>
      </c>
      <c r="M178" s="3">
        <v>291.41000000000003</v>
      </c>
      <c r="N178" s="3">
        <v>59.6</v>
      </c>
      <c r="O178" s="3">
        <f>VLOOKUP(B178,SWH!$A$4:$B$19,2,FALSE)</f>
        <v>0.114147</v>
      </c>
      <c r="P178" s="3">
        <f t="shared" si="9"/>
        <v>59.485852999999999</v>
      </c>
      <c r="Q178" s="3">
        <v>8.15</v>
      </c>
      <c r="R178" s="3">
        <v>0</v>
      </c>
      <c r="S178" s="3">
        <v>0</v>
      </c>
      <c r="T178" s="3">
        <v>0</v>
      </c>
      <c r="U178" s="3">
        <v>872.96</v>
      </c>
      <c r="V178" s="3">
        <v>0</v>
      </c>
      <c r="W178" s="3">
        <f t="shared" si="10"/>
        <v>1033.8158530000001</v>
      </c>
      <c r="X178" s="3">
        <f t="shared" si="11"/>
        <v>58.82</v>
      </c>
      <c r="Y178" s="3">
        <v>2568.1</v>
      </c>
      <c r="Z178" s="3">
        <v>931.78</v>
      </c>
      <c r="AA178" s="3">
        <f t="shared" si="8"/>
        <v>3499.88</v>
      </c>
    </row>
    <row r="179" spans="1:27" x14ac:dyDescent="0.25">
      <c r="A179" s="93">
        <v>2018</v>
      </c>
      <c r="B179" s="93" t="s">
        <v>61</v>
      </c>
      <c r="C179" s="121" t="s">
        <v>3</v>
      </c>
      <c r="D179" s="3">
        <f>VLOOKUP(B179,SWH!$A$4:$C$19,3,FALSE)</f>
        <v>7836.48</v>
      </c>
      <c r="E179" s="3">
        <v>120.64</v>
      </c>
      <c r="F179" s="3">
        <v>414.99</v>
      </c>
      <c r="G179" s="3">
        <v>432.16</v>
      </c>
      <c r="H179" s="3">
        <v>278.68</v>
      </c>
      <c r="I179" s="3">
        <v>108.27</v>
      </c>
      <c r="J179" s="3">
        <v>1132.71</v>
      </c>
      <c r="K179" s="3">
        <v>0</v>
      </c>
      <c r="L179" s="3">
        <v>14.51</v>
      </c>
      <c r="M179" s="3">
        <v>223.75</v>
      </c>
      <c r="N179" s="3">
        <v>51.09</v>
      </c>
      <c r="O179" s="3">
        <f>VLOOKUP(B179,SWH!$A$4:$B$19,2,FALSE)</f>
        <v>0.114147</v>
      </c>
      <c r="P179" s="3">
        <f t="shared" si="9"/>
        <v>50.975853000000001</v>
      </c>
      <c r="Q179" s="3">
        <v>10.64</v>
      </c>
      <c r="R179" s="3">
        <v>0</v>
      </c>
      <c r="S179" s="3">
        <v>0</v>
      </c>
      <c r="T179" s="3">
        <v>0</v>
      </c>
      <c r="U179" s="3">
        <v>999.53</v>
      </c>
      <c r="V179" s="3">
        <v>0</v>
      </c>
      <c r="W179" s="3">
        <f t="shared" si="10"/>
        <v>838.16585300000008</v>
      </c>
      <c r="X179" s="3">
        <f t="shared" si="11"/>
        <v>414.99</v>
      </c>
      <c r="Y179" s="3">
        <v>2372.44</v>
      </c>
      <c r="Z179" s="3">
        <v>1414.52</v>
      </c>
      <c r="AA179" s="3">
        <f t="shared" si="8"/>
        <v>3786.96</v>
      </c>
    </row>
    <row r="180" spans="1:27" x14ac:dyDescent="0.25">
      <c r="A180" s="93">
        <v>2018</v>
      </c>
      <c r="B180" s="93" t="s">
        <v>61</v>
      </c>
      <c r="C180" s="121" t="s">
        <v>7</v>
      </c>
      <c r="D180" s="3">
        <f>VLOOKUP(B180,SWH!$A$4:$C$19,3,FALSE)</f>
        <v>7836.48</v>
      </c>
      <c r="E180" s="3">
        <v>46.96</v>
      </c>
      <c r="F180" s="3">
        <v>150.97</v>
      </c>
      <c r="G180" s="3">
        <v>458.92</v>
      </c>
      <c r="H180" s="3">
        <v>278.68</v>
      </c>
      <c r="I180" s="3">
        <v>108.26</v>
      </c>
      <c r="J180" s="3">
        <v>1132.71</v>
      </c>
      <c r="K180" s="3">
        <v>0</v>
      </c>
      <c r="L180" s="3">
        <v>14.51</v>
      </c>
      <c r="M180" s="3">
        <v>249.8</v>
      </c>
      <c r="N180" s="3">
        <v>48.57</v>
      </c>
      <c r="O180" s="3">
        <f>VLOOKUP(B180,SWH!$A$4:$B$19,2,FALSE)</f>
        <v>0.114147</v>
      </c>
      <c r="P180" s="3">
        <f t="shared" si="9"/>
        <v>48.455852999999998</v>
      </c>
      <c r="Q180" s="3">
        <v>5.77</v>
      </c>
      <c r="R180" s="3">
        <v>0</v>
      </c>
      <c r="S180" s="3">
        <v>0</v>
      </c>
      <c r="T180" s="3">
        <v>0</v>
      </c>
      <c r="U180" s="3">
        <v>965.94</v>
      </c>
      <c r="V180" s="3">
        <v>0</v>
      </c>
      <c r="W180" s="3">
        <f t="shared" si="10"/>
        <v>809.90585300000009</v>
      </c>
      <c r="X180" s="3">
        <f t="shared" si="11"/>
        <v>150.97</v>
      </c>
      <c r="Y180" s="3">
        <v>2344.1799999999998</v>
      </c>
      <c r="Z180" s="3">
        <v>1116.9100000000001</v>
      </c>
      <c r="AA180" s="3">
        <f t="shared" si="8"/>
        <v>3461.09</v>
      </c>
    </row>
    <row r="181" spans="1:27" x14ac:dyDescent="0.25">
      <c r="A181" s="93">
        <v>2018</v>
      </c>
      <c r="B181" s="93" t="s">
        <v>61</v>
      </c>
      <c r="C181" s="121" t="s">
        <v>17</v>
      </c>
      <c r="D181" s="3">
        <f>VLOOKUP(B181,SWH!$A$4:$C$19,3,FALSE)</f>
        <v>7836.48</v>
      </c>
      <c r="E181" s="3">
        <v>17.850000000000001</v>
      </c>
      <c r="F181" s="3">
        <v>49.83</v>
      </c>
      <c r="G181" s="3">
        <v>96.19</v>
      </c>
      <c r="H181" s="3">
        <v>278.68</v>
      </c>
      <c r="I181" s="3">
        <v>108.24</v>
      </c>
      <c r="J181" s="3">
        <v>1132.71</v>
      </c>
      <c r="K181" s="3">
        <v>0</v>
      </c>
      <c r="L181" s="3">
        <v>14.51</v>
      </c>
      <c r="M181" s="3">
        <v>134.41999999999999</v>
      </c>
      <c r="N181" s="3">
        <v>28.09</v>
      </c>
      <c r="O181" s="3">
        <f>VLOOKUP(B181,SWH!$A$4:$B$19,2,FALSE)</f>
        <v>0.114147</v>
      </c>
      <c r="P181" s="3">
        <f t="shared" si="9"/>
        <v>27.975853000000001</v>
      </c>
      <c r="Q181" s="3">
        <v>1.35</v>
      </c>
      <c r="R181" s="3">
        <v>0</v>
      </c>
      <c r="S181" s="3">
        <v>0</v>
      </c>
      <c r="T181" s="3">
        <v>0</v>
      </c>
      <c r="U181" s="3">
        <v>1014.55</v>
      </c>
      <c r="V181" s="3">
        <v>0</v>
      </c>
      <c r="W181" s="3">
        <f t="shared" si="10"/>
        <v>277.78585299999997</v>
      </c>
      <c r="X181" s="3">
        <f t="shared" si="11"/>
        <v>49.83</v>
      </c>
      <c r="Y181" s="3">
        <v>1812.04</v>
      </c>
      <c r="Z181" s="3">
        <v>1064.3800000000001</v>
      </c>
      <c r="AA181" s="3">
        <f t="shared" si="8"/>
        <v>2876.42</v>
      </c>
    </row>
    <row r="182" spans="1:27" x14ac:dyDescent="0.25">
      <c r="A182" s="93">
        <v>2018</v>
      </c>
      <c r="B182" s="93" t="s">
        <v>61</v>
      </c>
      <c r="C182" s="121" t="s">
        <v>14</v>
      </c>
      <c r="D182" s="3">
        <f>VLOOKUP(B182,SWH!$A$4:$C$19,3,FALSE)</f>
        <v>7836.48</v>
      </c>
      <c r="E182" s="3">
        <v>128.46</v>
      </c>
      <c r="F182" s="3">
        <v>436.34</v>
      </c>
      <c r="G182" s="3">
        <v>326.75</v>
      </c>
      <c r="H182" s="3">
        <v>278.68</v>
      </c>
      <c r="I182" s="3">
        <v>108.1</v>
      </c>
      <c r="J182" s="3">
        <v>1132.71</v>
      </c>
      <c r="K182" s="3">
        <v>0</v>
      </c>
      <c r="L182" s="3">
        <v>14.51</v>
      </c>
      <c r="M182" s="3">
        <v>215.17</v>
      </c>
      <c r="N182" s="3">
        <v>55.63</v>
      </c>
      <c r="O182" s="3">
        <f>VLOOKUP(B182,SWH!$A$4:$B$19,2,FALSE)</f>
        <v>0.114147</v>
      </c>
      <c r="P182" s="3">
        <f t="shared" si="9"/>
        <v>55.515853</v>
      </c>
      <c r="Q182" s="3">
        <v>7.49</v>
      </c>
      <c r="R182" s="3">
        <v>0</v>
      </c>
      <c r="S182" s="3">
        <v>0</v>
      </c>
      <c r="T182" s="3">
        <v>0</v>
      </c>
      <c r="U182" s="3">
        <v>1102.94</v>
      </c>
      <c r="V182" s="3">
        <v>0</v>
      </c>
      <c r="W182" s="3">
        <f t="shared" si="10"/>
        <v>733.385853</v>
      </c>
      <c r="X182" s="3">
        <f t="shared" si="11"/>
        <v>436.34</v>
      </c>
      <c r="Y182" s="3">
        <v>2267.5</v>
      </c>
      <c r="Z182" s="3">
        <v>1539.28</v>
      </c>
      <c r="AA182" s="3">
        <f t="shared" si="8"/>
        <v>3806.7799999999997</v>
      </c>
    </row>
    <row r="183" spans="1:27" x14ac:dyDescent="0.25">
      <c r="A183" s="93">
        <v>2018</v>
      </c>
      <c r="B183" s="93" t="s">
        <v>61</v>
      </c>
      <c r="C183" s="121" t="s">
        <v>2</v>
      </c>
      <c r="D183" s="3">
        <f>VLOOKUP(B183,SWH!$A$4:$C$19,3,FALSE)</f>
        <v>7836.48</v>
      </c>
      <c r="E183" s="3">
        <v>79.290000000000006</v>
      </c>
      <c r="F183" s="3">
        <v>261.22000000000003</v>
      </c>
      <c r="G183" s="3">
        <v>333.36</v>
      </c>
      <c r="H183" s="3">
        <v>278.68</v>
      </c>
      <c r="I183" s="3">
        <v>108.18</v>
      </c>
      <c r="J183" s="3">
        <v>1132.71</v>
      </c>
      <c r="K183" s="3">
        <v>0</v>
      </c>
      <c r="L183" s="3">
        <v>14.51</v>
      </c>
      <c r="M183" s="3">
        <v>229.99</v>
      </c>
      <c r="N183" s="3">
        <v>47.33</v>
      </c>
      <c r="O183" s="3">
        <f>VLOOKUP(B183,SWH!$A$4:$B$19,2,FALSE)</f>
        <v>0.114147</v>
      </c>
      <c r="P183" s="3">
        <f t="shared" si="9"/>
        <v>47.215852999999996</v>
      </c>
      <c r="Q183" s="3">
        <v>3.48</v>
      </c>
      <c r="R183" s="3">
        <v>0</v>
      </c>
      <c r="S183" s="3">
        <v>0</v>
      </c>
      <c r="T183" s="3">
        <v>0</v>
      </c>
      <c r="U183" s="3">
        <v>1073.78</v>
      </c>
      <c r="V183" s="3">
        <v>0</v>
      </c>
      <c r="W183" s="3">
        <f t="shared" si="10"/>
        <v>693.33585300000004</v>
      </c>
      <c r="X183" s="3">
        <f t="shared" si="11"/>
        <v>261.22000000000003</v>
      </c>
      <c r="Y183" s="3">
        <v>2227.5300000000002</v>
      </c>
      <c r="Z183" s="3">
        <v>1335</v>
      </c>
      <c r="AA183" s="3">
        <f t="shared" si="8"/>
        <v>3562.53</v>
      </c>
    </row>
    <row r="184" spans="1:27" x14ac:dyDescent="0.25">
      <c r="A184" s="93">
        <v>2018</v>
      </c>
      <c r="B184" s="93" t="s">
        <v>61</v>
      </c>
      <c r="C184" s="121" t="s">
        <v>18</v>
      </c>
      <c r="D184" s="3">
        <f>VLOOKUP(B184,SWH!$A$4:$C$19,3,FALSE)</f>
        <v>7836.48</v>
      </c>
      <c r="E184" s="3">
        <v>139.88999999999999</v>
      </c>
      <c r="F184" s="3">
        <v>484.19</v>
      </c>
      <c r="G184" s="3">
        <v>60.11</v>
      </c>
      <c r="H184" s="3">
        <v>278.68</v>
      </c>
      <c r="I184" s="3">
        <v>107.98</v>
      </c>
      <c r="J184" s="3">
        <v>1132.71</v>
      </c>
      <c r="K184" s="3">
        <v>0</v>
      </c>
      <c r="L184" s="3">
        <v>14.51</v>
      </c>
      <c r="M184" s="3">
        <v>158.46</v>
      </c>
      <c r="N184" s="3">
        <v>38.53</v>
      </c>
      <c r="O184" s="3">
        <f>VLOOKUP(B184,SWH!$A$4:$B$19,2,FALSE)</f>
        <v>0.114147</v>
      </c>
      <c r="P184" s="3">
        <f t="shared" si="9"/>
        <v>38.415852999999998</v>
      </c>
      <c r="Q184" s="3">
        <v>0.76</v>
      </c>
      <c r="R184" s="3">
        <v>0</v>
      </c>
      <c r="S184" s="3">
        <v>0</v>
      </c>
      <c r="T184" s="3">
        <v>0</v>
      </c>
      <c r="U184" s="3">
        <v>1134.25</v>
      </c>
      <c r="V184" s="3">
        <v>0</v>
      </c>
      <c r="W184" s="3">
        <f t="shared" si="10"/>
        <v>397.63585300000005</v>
      </c>
      <c r="X184" s="3">
        <f t="shared" si="11"/>
        <v>484.19</v>
      </c>
      <c r="Y184" s="3">
        <v>1931.63</v>
      </c>
      <c r="Z184" s="3">
        <v>1618.44</v>
      </c>
      <c r="AA184" s="3">
        <f t="shared" si="8"/>
        <v>3550.07</v>
      </c>
    </row>
    <row r="185" spans="1:27" x14ac:dyDescent="0.25">
      <c r="A185" s="93">
        <v>2018</v>
      </c>
      <c r="B185" s="93" t="s">
        <v>61</v>
      </c>
      <c r="C185" s="121" t="s">
        <v>4</v>
      </c>
      <c r="D185" s="3">
        <f>VLOOKUP(B185,SWH!$A$4:$C$19,3,FALSE)</f>
        <v>7836.48</v>
      </c>
      <c r="E185" s="3">
        <v>221.41</v>
      </c>
      <c r="F185" s="3">
        <v>768.79</v>
      </c>
      <c r="G185" s="3">
        <v>185.5</v>
      </c>
      <c r="H185" s="3">
        <v>278.68</v>
      </c>
      <c r="I185" s="3">
        <v>108.13</v>
      </c>
      <c r="J185" s="3">
        <v>1132.71</v>
      </c>
      <c r="K185" s="3">
        <v>0</v>
      </c>
      <c r="L185" s="3">
        <v>14.51</v>
      </c>
      <c r="M185" s="3">
        <v>208.84</v>
      </c>
      <c r="N185" s="3">
        <v>52.13</v>
      </c>
      <c r="O185" s="3">
        <f>VLOOKUP(B185,SWH!$A$4:$B$19,2,FALSE)</f>
        <v>0.114147</v>
      </c>
      <c r="P185" s="3">
        <f t="shared" si="9"/>
        <v>52.015853</v>
      </c>
      <c r="Q185" s="3">
        <v>3.1</v>
      </c>
      <c r="R185" s="3">
        <v>0</v>
      </c>
      <c r="S185" s="3">
        <v>0</v>
      </c>
      <c r="T185" s="3">
        <v>0</v>
      </c>
      <c r="U185" s="3">
        <v>1190.54</v>
      </c>
      <c r="V185" s="3">
        <v>0</v>
      </c>
      <c r="W185" s="3">
        <f t="shared" si="10"/>
        <v>670.86585300000002</v>
      </c>
      <c r="X185" s="3">
        <f t="shared" si="11"/>
        <v>768.79</v>
      </c>
      <c r="Y185" s="3">
        <v>2205.0100000000002</v>
      </c>
      <c r="Z185" s="3">
        <v>1959.33</v>
      </c>
      <c r="AA185" s="3">
        <f t="shared" si="8"/>
        <v>4164.34</v>
      </c>
    </row>
    <row r="186" spans="1:27" x14ac:dyDescent="0.25">
      <c r="A186" s="93">
        <v>2018</v>
      </c>
      <c r="B186" s="93" t="s">
        <v>61</v>
      </c>
      <c r="C186" s="121" t="s">
        <v>5</v>
      </c>
      <c r="D186" s="3">
        <f>VLOOKUP(B186,SWH!$A$4:$C$19,3,FALSE)</f>
        <v>7836.48</v>
      </c>
      <c r="E186" s="3">
        <v>176.69</v>
      </c>
      <c r="F186" s="3">
        <v>604.98</v>
      </c>
      <c r="G186" s="3">
        <v>235.23</v>
      </c>
      <c r="H186" s="3">
        <v>278.68</v>
      </c>
      <c r="I186" s="3">
        <v>108.14</v>
      </c>
      <c r="J186" s="3">
        <v>1132.71</v>
      </c>
      <c r="K186" s="3">
        <v>0</v>
      </c>
      <c r="L186" s="3">
        <v>14.51</v>
      </c>
      <c r="M186" s="3">
        <v>231.19</v>
      </c>
      <c r="N186" s="3">
        <v>46.1</v>
      </c>
      <c r="O186" s="3">
        <f>VLOOKUP(B186,SWH!$A$4:$B$19,2,FALSE)</f>
        <v>0.114147</v>
      </c>
      <c r="P186" s="3">
        <f t="shared" si="9"/>
        <v>45.985852999999999</v>
      </c>
      <c r="Q186" s="3">
        <v>2.2200000000000002</v>
      </c>
      <c r="R186" s="3">
        <v>0</v>
      </c>
      <c r="S186" s="3">
        <v>0</v>
      </c>
      <c r="T186" s="3">
        <v>0</v>
      </c>
      <c r="U186" s="3">
        <v>1165.96</v>
      </c>
      <c r="V186" s="3">
        <v>0</v>
      </c>
      <c r="W186" s="3">
        <f t="shared" si="10"/>
        <v>691.31585299999995</v>
      </c>
      <c r="X186" s="3">
        <f t="shared" si="11"/>
        <v>604.98</v>
      </c>
      <c r="Y186" s="3">
        <v>2225.4499999999998</v>
      </c>
      <c r="Z186" s="3">
        <v>1770.94</v>
      </c>
      <c r="AA186" s="3">
        <f t="shared" si="8"/>
        <v>3996.39</v>
      </c>
    </row>
    <row r="187" spans="1:27" x14ac:dyDescent="0.25">
      <c r="A187" s="93">
        <v>2018</v>
      </c>
      <c r="B187" s="93" t="s">
        <v>61</v>
      </c>
      <c r="C187" s="121" t="s">
        <v>15</v>
      </c>
      <c r="D187" s="3">
        <f>VLOOKUP(B187,SWH!$A$4:$C$19,3,FALSE)</f>
        <v>7836.48</v>
      </c>
      <c r="E187" s="3">
        <v>125.63</v>
      </c>
      <c r="F187" s="3">
        <v>438.75</v>
      </c>
      <c r="G187" s="3">
        <v>26.66</v>
      </c>
      <c r="H187" s="3">
        <v>278.68</v>
      </c>
      <c r="I187" s="3">
        <v>107.97</v>
      </c>
      <c r="J187" s="3">
        <v>1132.71</v>
      </c>
      <c r="K187" s="3">
        <v>0</v>
      </c>
      <c r="L187" s="3">
        <v>14.51</v>
      </c>
      <c r="M187" s="3">
        <v>147.65</v>
      </c>
      <c r="N187" s="3">
        <v>36.28</v>
      </c>
      <c r="O187" s="3">
        <f>VLOOKUP(B187,SWH!$A$4:$B$19,2,FALSE)</f>
        <v>0.114147</v>
      </c>
      <c r="P187" s="3">
        <f t="shared" si="9"/>
        <v>36.165852999999998</v>
      </c>
      <c r="Q187" s="3">
        <v>0.32</v>
      </c>
      <c r="R187" s="3">
        <v>0</v>
      </c>
      <c r="S187" s="3">
        <v>0</v>
      </c>
      <c r="T187" s="3">
        <v>0</v>
      </c>
      <c r="U187" s="3">
        <v>1183.8800000000001</v>
      </c>
      <c r="V187" s="3">
        <v>0</v>
      </c>
      <c r="W187" s="3">
        <f t="shared" si="10"/>
        <v>336.42585300000002</v>
      </c>
      <c r="X187" s="3">
        <f t="shared" si="11"/>
        <v>438.75</v>
      </c>
      <c r="Y187" s="3">
        <v>1870.4</v>
      </c>
      <c r="Z187" s="3">
        <v>1622.63</v>
      </c>
      <c r="AA187" s="3">
        <f t="shared" si="8"/>
        <v>3493.03</v>
      </c>
    </row>
    <row r="188" spans="1:27" x14ac:dyDescent="0.25">
      <c r="A188" s="93">
        <v>2018</v>
      </c>
      <c r="B188" s="93" t="s">
        <v>61</v>
      </c>
      <c r="C188" s="121" t="s">
        <v>16</v>
      </c>
      <c r="D188" s="3">
        <f>VLOOKUP(B188,SWH!$A$4:$C$19,3,FALSE)</f>
        <v>7836.48</v>
      </c>
      <c r="E188" s="3">
        <v>324.33</v>
      </c>
      <c r="F188" s="3">
        <v>1117.3499999999999</v>
      </c>
      <c r="G188" s="3">
        <v>221.72</v>
      </c>
      <c r="H188" s="3">
        <v>278.68</v>
      </c>
      <c r="I188" s="3">
        <v>108.08</v>
      </c>
      <c r="J188" s="3">
        <v>1132.71</v>
      </c>
      <c r="K188" s="3">
        <v>0</v>
      </c>
      <c r="L188" s="3">
        <v>14.51</v>
      </c>
      <c r="M188" s="3">
        <v>232.62</v>
      </c>
      <c r="N188" s="3">
        <v>60.66</v>
      </c>
      <c r="O188" s="3">
        <f>VLOOKUP(B188,SWH!$A$4:$B$19,2,FALSE)</f>
        <v>0.114147</v>
      </c>
      <c r="P188" s="3">
        <f t="shared" si="9"/>
        <v>60.545852999999994</v>
      </c>
      <c r="Q188" s="3">
        <v>3.84</v>
      </c>
      <c r="R188" s="3">
        <v>0</v>
      </c>
      <c r="S188" s="3">
        <v>0</v>
      </c>
      <c r="T188" s="3">
        <v>0</v>
      </c>
      <c r="U188" s="3">
        <v>1255.3499999999999</v>
      </c>
      <c r="V188" s="3">
        <v>0</v>
      </c>
      <c r="W188" s="3">
        <f t="shared" si="10"/>
        <v>843.05585299999996</v>
      </c>
      <c r="X188" s="3">
        <f t="shared" si="11"/>
        <v>1117.3499999999999</v>
      </c>
      <c r="Y188" s="3">
        <v>2377.15</v>
      </c>
      <c r="Z188" s="3">
        <v>2372.6999999999998</v>
      </c>
      <c r="AA188" s="3">
        <f t="shared" si="8"/>
        <v>4749.8500000000004</v>
      </c>
    </row>
    <row r="189" spans="1:27" x14ac:dyDescent="0.25">
      <c r="A189" s="93">
        <v>2018</v>
      </c>
      <c r="B189" s="93" t="s">
        <v>61</v>
      </c>
      <c r="C189" s="121" t="s">
        <v>9</v>
      </c>
      <c r="D189" s="3">
        <f>VLOOKUP(B189,SWH!$A$4:$C$19,3,FALSE)</f>
        <v>7836.48</v>
      </c>
      <c r="E189" s="3">
        <v>241.55</v>
      </c>
      <c r="F189" s="3">
        <v>820.05</v>
      </c>
      <c r="G189" s="3">
        <v>159.96</v>
      </c>
      <c r="H189" s="3">
        <v>278.68</v>
      </c>
      <c r="I189" s="3">
        <v>108</v>
      </c>
      <c r="J189" s="3">
        <v>1132.71</v>
      </c>
      <c r="K189" s="3">
        <v>0</v>
      </c>
      <c r="L189" s="3">
        <v>14.51</v>
      </c>
      <c r="M189" s="3">
        <v>232.99</v>
      </c>
      <c r="N189" s="3">
        <v>50.19</v>
      </c>
      <c r="O189" s="3">
        <f>VLOOKUP(B189,SWH!$A$4:$B$19,2,FALSE)</f>
        <v>0.114147</v>
      </c>
      <c r="P189" s="3">
        <f t="shared" si="9"/>
        <v>50.075852999999995</v>
      </c>
      <c r="Q189" s="3">
        <v>1.61</v>
      </c>
      <c r="R189" s="3">
        <v>0</v>
      </c>
      <c r="S189" s="3">
        <v>0</v>
      </c>
      <c r="T189" s="3">
        <v>0</v>
      </c>
      <c r="U189" s="3">
        <v>1238.8800000000001</v>
      </c>
      <c r="V189" s="3">
        <v>0</v>
      </c>
      <c r="W189" s="3">
        <f t="shared" si="10"/>
        <v>686.18585299999995</v>
      </c>
      <c r="X189" s="3">
        <f t="shared" si="11"/>
        <v>820.05</v>
      </c>
      <c r="Y189" s="3">
        <v>2220.21</v>
      </c>
      <c r="Z189" s="3">
        <v>2058.94</v>
      </c>
      <c r="AA189" s="3">
        <f t="shared" si="8"/>
        <v>4279.1499999999996</v>
      </c>
    </row>
    <row r="190" spans="1:27" x14ac:dyDescent="0.25">
      <c r="A190" s="93">
        <v>2018</v>
      </c>
      <c r="B190" s="93" t="s">
        <v>61</v>
      </c>
      <c r="C190" s="121" t="s">
        <v>12</v>
      </c>
      <c r="D190" s="3">
        <f>VLOOKUP(B190,SWH!$A$4:$C$19,3,FALSE)</f>
        <v>7836.48</v>
      </c>
      <c r="E190" s="3">
        <v>332.14</v>
      </c>
      <c r="F190" s="3">
        <v>1156.83</v>
      </c>
      <c r="G190" s="3">
        <v>189.91</v>
      </c>
      <c r="H190" s="3">
        <v>278.68</v>
      </c>
      <c r="I190" s="3">
        <v>107.94</v>
      </c>
      <c r="J190" s="3">
        <v>1132.71</v>
      </c>
      <c r="K190" s="3">
        <v>0</v>
      </c>
      <c r="L190" s="3">
        <v>14.51</v>
      </c>
      <c r="M190" s="3">
        <v>241.59</v>
      </c>
      <c r="N190" s="3">
        <v>57.41</v>
      </c>
      <c r="O190" s="3">
        <f>VLOOKUP(B190,SWH!$A$4:$B$19,2,FALSE)</f>
        <v>0.114147</v>
      </c>
      <c r="P190" s="3">
        <f t="shared" si="9"/>
        <v>57.295852999999994</v>
      </c>
      <c r="Q190" s="3">
        <v>3.03</v>
      </c>
      <c r="R190" s="3">
        <v>0</v>
      </c>
      <c r="S190" s="3">
        <v>0</v>
      </c>
      <c r="T190" s="3">
        <v>0</v>
      </c>
      <c r="U190" s="3">
        <v>1332.49</v>
      </c>
      <c r="V190" s="3">
        <v>0</v>
      </c>
      <c r="W190" s="3">
        <f t="shared" si="10"/>
        <v>823.96585299999992</v>
      </c>
      <c r="X190" s="3">
        <f t="shared" si="11"/>
        <v>1156.83</v>
      </c>
      <c r="Y190" s="3">
        <v>2357.92</v>
      </c>
      <c r="Z190" s="3">
        <v>2489.3200000000002</v>
      </c>
      <c r="AA190" s="3">
        <f t="shared" si="8"/>
        <v>4847.24</v>
      </c>
    </row>
    <row r="191" spans="1:27" x14ac:dyDescent="0.25">
      <c r="A191" s="93">
        <v>2018</v>
      </c>
      <c r="B191" s="93" t="s">
        <v>61</v>
      </c>
      <c r="C191" s="121" t="s">
        <v>8</v>
      </c>
      <c r="D191" s="3">
        <f>VLOOKUP(B191,SWH!$A$4:$C$19,3,FALSE)</f>
        <v>7836.48</v>
      </c>
      <c r="E191" s="3">
        <v>443.27</v>
      </c>
      <c r="F191" s="3">
        <v>1515.49</v>
      </c>
      <c r="G191" s="3">
        <v>127.3</v>
      </c>
      <c r="H191" s="3">
        <v>278.68</v>
      </c>
      <c r="I191" s="3">
        <v>107.34</v>
      </c>
      <c r="J191" s="3">
        <v>1132.71</v>
      </c>
      <c r="K191" s="3">
        <v>0</v>
      </c>
      <c r="L191" s="3">
        <v>14.51</v>
      </c>
      <c r="M191" s="3">
        <v>276.04000000000002</v>
      </c>
      <c r="N191" s="3">
        <v>56.51</v>
      </c>
      <c r="O191" s="3">
        <f>VLOOKUP(B191,SWH!$A$4:$B$19,2,FALSE)</f>
        <v>0.114147</v>
      </c>
      <c r="P191" s="3">
        <f t="shared" si="9"/>
        <v>56.395852999999995</v>
      </c>
      <c r="Q191" s="3">
        <v>1.29</v>
      </c>
      <c r="R191" s="3">
        <v>0</v>
      </c>
      <c r="S191" s="3">
        <v>0</v>
      </c>
      <c r="T191" s="3">
        <v>0</v>
      </c>
      <c r="U191" s="3">
        <v>1436.39</v>
      </c>
      <c r="V191" s="3">
        <v>0</v>
      </c>
      <c r="W191" s="3">
        <f t="shared" si="10"/>
        <v>904.29585299999985</v>
      </c>
      <c r="X191" s="3">
        <f t="shared" si="11"/>
        <v>1515.49</v>
      </c>
      <c r="Y191" s="3">
        <v>2437.66</v>
      </c>
      <c r="Z191" s="3">
        <v>2951.87</v>
      </c>
      <c r="AA191" s="3">
        <f t="shared" si="8"/>
        <v>5389.53</v>
      </c>
    </row>
    <row r="192" spans="1:27" x14ac:dyDescent="0.25">
      <c r="A192" s="93">
        <v>2006</v>
      </c>
      <c r="B192" s="93" t="s">
        <v>0</v>
      </c>
      <c r="C192" s="121" t="s">
        <v>10</v>
      </c>
      <c r="D192" s="3">
        <f>VLOOKUP(B192,SWH!$A$4:$C$19,3,FALSE)</f>
        <v>22436.18</v>
      </c>
      <c r="E192" s="3">
        <v>0</v>
      </c>
      <c r="F192" s="3">
        <v>7077.19</v>
      </c>
      <c r="G192" s="3">
        <v>10604.45</v>
      </c>
      <c r="H192" s="3">
        <v>4550.78</v>
      </c>
      <c r="I192" s="3">
        <v>261.8</v>
      </c>
      <c r="J192" s="3">
        <v>7107.46</v>
      </c>
      <c r="K192" s="3">
        <v>2791.97</v>
      </c>
      <c r="L192" s="3">
        <v>2714.18</v>
      </c>
      <c r="M192" s="3">
        <v>4695.83</v>
      </c>
      <c r="N192" s="3">
        <v>2030.54</v>
      </c>
      <c r="O192" s="3">
        <f>VLOOKUP(B192,SWH!$A$4:$B$19,2,FALSE)</f>
        <v>0.78825500000000004</v>
      </c>
      <c r="P192" s="3">
        <f t="shared" si="9"/>
        <v>2029.751745</v>
      </c>
      <c r="Q192" s="3">
        <v>2295.85</v>
      </c>
      <c r="R192" s="3">
        <v>0</v>
      </c>
      <c r="S192" s="3">
        <v>0</v>
      </c>
      <c r="T192" s="3">
        <v>26.4</v>
      </c>
      <c r="U192" s="3">
        <v>1084.01</v>
      </c>
      <c r="V192" s="3">
        <v>222.65</v>
      </c>
      <c r="W192" s="3">
        <f t="shared" si="10"/>
        <v>19625.881744999999</v>
      </c>
      <c r="X192" s="3">
        <f t="shared" si="11"/>
        <v>7077.19</v>
      </c>
      <c r="Y192" s="3">
        <v>34509.93</v>
      </c>
      <c r="Z192" s="3">
        <v>10953.18</v>
      </c>
      <c r="AA192" s="3">
        <f t="shared" si="8"/>
        <v>45463.11</v>
      </c>
    </row>
    <row r="193" spans="1:27" x14ac:dyDescent="0.25">
      <c r="A193" s="93">
        <v>2006</v>
      </c>
      <c r="B193" s="93" t="s">
        <v>0</v>
      </c>
      <c r="C193" s="121" t="s">
        <v>6</v>
      </c>
      <c r="D193" s="3">
        <f>VLOOKUP(B193,SWH!$A$4:$C$19,3,FALSE)</f>
        <v>22436.18</v>
      </c>
      <c r="E193" s="3">
        <v>44.14</v>
      </c>
      <c r="F193" s="3">
        <v>7847.76</v>
      </c>
      <c r="G193" s="3">
        <v>7716.2</v>
      </c>
      <c r="H193" s="3">
        <v>4550.78</v>
      </c>
      <c r="I193" s="3">
        <v>261.85000000000002</v>
      </c>
      <c r="J193" s="3">
        <v>7107.46</v>
      </c>
      <c r="K193" s="3">
        <v>2791.97</v>
      </c>
      <c r="L193" s="3">
        <v>2714.18</v>
      </c>
      <c r="M193" s="3">
        <v>4831.03</v>
      </c>
      <c r="N193" s="3">
        <v>1773.91</v>
      </c>
      <c r="O193" s="3">
        <f>VLOOKUP(B193,SWH!$A$4:$B$19,2,FALSE)</f>
        <v>0.78825500000000004</v>
      </c>
      <c r="P193" s="3">
        <f t="shared" si="9"/>
        <v>1773.1217450000001</v>
      </c>
      <c r="Q193" s="3">
        <v>1723.66</v>
      </c>
      <c r="R193" s="3">
        <v>29.03</v>
      </c>
      <c r="S193" s="3">
        <v>0</v>
      </c>
      <c r="T193" s="3">
        <v>26.4</v>
      </c>
      <c r="U193" s="3">
        <v>1082.72</v>
      </c>
      <c r="V193" s="3">
        <v>221.54</v>
      </c>
      <c r="W193" s="3">
        <f t="shared" si="10"/>
        <v>16117.181745</v>
      </c>
      <c r="X193" s="3">
        <f t="shared" si="11"/>
        <v>7847.76</v>
      </c>
      <c r="Y193" s="3">
        <v>31000.17</v>
      </c>
      <c r="Z193" s="3">
        <v>11722.45</v>
      </c>
      <c r="AA193" s="3">
        <f t="shared" si="8"/>
        <v>42722.619999999995</v>
      </c>
    </row>
    <row r="194" spans="1:27" x14ac:dyDescent="0.25">
      <c r="A194" s="93">
        <v>2006</v>
      </c>
      <c r="B194" s="93" t="s">
        <v>0</v>
      </c>
      <c r="C194" s="121" t="s">
        <v>11</v>
      </c>
      <c r="D194" s="3">
        <f>VLOOKUP(B194,SWH!$A$4:$C$19,3,FALSE)</f>
        <v>22436.18</v>
      </c>
      <c r="E194" s="3">
        <v>0</v>
      </c>
      <c r="F194" s="3">
        <v>8559.2999999999993</v>
      </c>
      <c r="G194" s="3">
        <v>7579.5</v>
      </c>
      <c r="H194" s="3">
        <v>4550.78</v>
      </c>
      <c r="I194" s="3">
        <v>261.88</v>
      </c>
      <c r="J194" s="3">
        <v>7107.46</v>
      </c>
      <c r="K194" s="3">
        <v>2791.97</v>
      </c>
      <c r="L194" s="3">
        <v>2714.18</v>
      </c>
      <c r="M194" s="3">
        <v>4545.72</v>
      </c>
      <c r="N194" s="3">
        <v>1735.4</v>
      </c>
      <c r="O194" s="3">
        <f>VLOOKUP(B194,SWH!$A$4:$B$19,2,FALSE)</f>
        <v>0.78825500000000004</v>
      </c>
      <c r="P194" s="3">
        <f t="shared" si="9"/>
        <v>1734.6117450000002</v>
      </c>
      <c r="Q194" s="3">
        <v>1963.86</v>
      </c>
      <c r="R194" s="3">
        <v>0</v>
      </c>
      <c r="S194" s="3">
        <v>0</v>
      </c>
      <c r="T194" s="3">
        <v>26.4</v>
      </c>
      <c r="U194" s="3">
        <v>1106.81</v>
      </c>
      <c r="V194" s="3">
        <v>218.26</v>
      </c>
      <c r="W194" s="3">
        <f t="shared" si="10"/>
        <v>15823.691745</v>
      </c>
      <c r="X194" s="3">
        <f t="shared" si="11"/>
        <v>8559.2999999999993</v>
      </c>
      <c r="Y194" s="3">
        <v>30703.43</v>
      </c>
      <c r="Z194" s="3">
        <v>12458.08</v>
      </c>
      <c r="AA194" s="3">
        <f t="shared" ref="AA194:AA257" si="12">SUM(Y194:Z194)</f>
        <v>43161.51</v>
      </c>
    </row>
    <row r="195" spans="1:27" x14ac:dyDescent="0.25">
      <c r="A195" s="93">
        <v>2006</v>
      </c>
      <c r="B195" s="93" t="s">
        <v>0</v>
      </c>
      <c r="C195" s="121" t="s">
        <v>13</v>
      </c>
      <c r="D195" s="3">
        <f>VLOOKUP(B195,SWH!$A$4:$C$19,3,FALSE)</f>
        <v>22436.18</v>
      </c>
      <c r="E195" s="3">
        <v>158.41</v>
      </c>
      <c r="F195" s="3">
        <v>7861.89</v>
      </c>
      <c r="G195" s="3">
        <v>6566.45</v>
      </c>
      <c r="H195" s="3">
        <v>4550.78</v>
      </c>
      <c r="I195" s="3">
        <v>261.55</v>
      </c>
      <c r="J195" s="3">
        <v>7107.46</v>
      </c>
      <c r="K195" s="3">
        <v>2791.97</v>
      </c>
      <c r="L195" s="3">
        <v>2714.18</v>
      </c>
      <c r="M195" s="3">
        <v>4806.04</v>
      </c>
      <c r="N195" s="3">
        <v>1553.86</v>
      </c>
      <c r="O195" s="3">
        <f>VLOOKUP(B195,SWH!$A$4:$B$19,2,FALSE)</f>
        <v>0.78825500000000004</v>
      </c>
      <c r="P195" s="3">
        <f t="shared" ref="P195:P258" si="13">N195-O195</f>
        <v>1553.071745</v>
      </c>
      <c r="Q195" s="3">
        <v>1291.1099999999999</v>
      </c>
      <c r="R195" s="3">
        <v>80.45</v>
      </c>
      <c r="S195" s="3">
        <v>0</v>
      </c>
      <c r="T195" s="3">
        <v>26.4</v>
      </c>
      <c r="U195" s="3">
        <v>1109.3800000000001</v>
      </c>
      <c r="V195" s="3">
        <v>216.49</v>
      </c>
      <c r="W195" s="3">
        <f t="shared" ref="W195:W258" si="14">E195+G195+M195+SUM(P195:S195)</f>
        <v>14455.531745</v>
      </c>
      <c r="X195" s="3">
        <f t="shared" ref="X195:X258" si="15">F195</f>
        <v>7861.89</v>
      </c>
      <c r="Y195" s="3">
        <v>29333.16</v>
      </c>
      <c r="Z195" s="3">
        <v>11763.24</v>
      </c>
      <c r="AA195" s="3">
        <f t="shared" si="12"/>
        <v>41096.400000000001</v>
      </c>
    </row>
    <row r="196" spans="1:27" x14ac:dyDescent="0.25">
      <c r="A196" s="93">
        <v>2006</v>
      </c>
      <c r="B196" s="93" t="s">
        <v>0</v>
      </c>
      <c r="C196" s="121" t="s">
        <v>19</v>
      </c>
      <c r="D196" s="3">
        <f>VLOOKUP(B196,SWH!$A$4:$C$19,3,FALSE)</f>
        <v>22436.18</v>
      </c>
      <c r="E196" s="3">
        <v>275.37</v>
      </c>
      <c r="F196" s="3">
        <v>9837.86</v>
      </c>
      <c r="G196" s="3">
        <v>6775.58</v>
      </c>
      <c r="H196" s="3">
        <v>4550.78</v>
      </c>
      <c r="I196" s="3">
        <v>261.45999999999998</v>
      </c>
      <c r="J196" s="3">
        <v>7107.46</v>
      </c>
      <c r="K196" s="3">
        <v>2791.97</v>
      </c>
      <c r="L196" s="3">
        <v>2714.18</v>
      </c>
      <c r="M196" s="3">
        <v>4482.2700000000004</v>
      </c>
      <c r="N196" s="3">
        <v>1696.4</v>
      </c>
      <c r="O196" s="3">
        <f>VLOOKUP(B196,SWH!$A$4:$B$19,2,FALSE)</f>
        <v>0.78825500000000004</v>
      </c>
      <c r="P196" s="3">
        <f t="shared" si="13"/>
        <v>1695.6117450000002</v>
      </c>
      <c r="Q196" s="3">
        <v>1517.04</v>
      </c>
      <c r="R196" s="3">
        <v>326.93</v>
      </c>
      <c r="S196" s="3">
        <v>0</v>
      </c>
      <c r="T196" s="3">
        <v>26.4</v>
      </c>
      <c r="U196" s="3">
        <v>1135.93</v>
      </c>
      <c r="V196" s="3">
        <v>212.67</v>
      </c>
      <c r="W196" s="3">
        <f t="shared" si="14"/>
        <v>15072.801745000001</v>
      </c>
      <c r="X196" s="3">
        <f t="shared" si="15"/>
        <v>9837.86</v>
      </c>
      <c r="Y196" s="3">
        <v>29946.53</v>
      </c>
      <c r="Z196" s="3">
        <v>13765.77</v>
      </c>
      <c r="AA196" s="3">
        <f t="shared" si="12"/>
        <v>43712.3</v>
      </c>
    </row>
    <row r="197" spans="1:27" x14ac:dyDescent="0.25">
      <c r="A197" s="93">
        <v>2006</v>
      </c>
      <c r="B197" s="93" t="s">
        <v>0</v>
      </c>
      <c r="C197" s="121" t="s">
        <v>20</v>
      </c>
      <c r="D197" s="3">
        <f>VLOOKUP(B197,SWH!$A$4:$C$19,3,FALSE)</f>
        <v>22436.18</v>
      </c>
      <c r="E197" s="3">
        <v>1290.74</v>
      </c>
      <c r="F197" s="3">
        <v>8806.51</v>
      </c>
      <c r="G197" s="3">
        <v>4468.0600000000004</v>
      </c>
      <c r="H197" s="3">
        <v>4550.78</v>
      </c>
      <c r="I197" s="3">
        <v>261.64999999999998</v>
      </c>
      <c r="J197" s="3">
        <v>7107.46</v>
      </c>
      <c r="K197" s="3">
        <v>2791.97</v>
      </c>
      <c r="L197" s="3">
        <v>2714.18</v>
      </c>
      <c r="M197" s="3">
        <v>4727.8900000000003</v>
      </c>
      <c r="N197" s="3">
        <v>1189.42</v>
      </c>
      <c r="O197" s="3">
        <f>VLOOKUP(B197,SWH!$A$4:$B$19,2,FALSE)</f>
        <v>0.78825500000000004</v>
      </c>
      <c r="P197" s="3">
        <f t="shared" si="13"/>
        <v>1188.6317450000001</v>
      </c>
      <c r="Q197" s="3">
        <v>690.64</v>
      </c>
      <c r="R197" s="3">
        <v>2784.62</v>
      </c>
      <c r="S197" s="3">
        <v>0</v>
      </c>
      <c r="T197" s="3">
        <v>26.4</v>
      </c>
      <c r="U197" s="3">
        <v>1141.1199999999999</v>
      </c>
      <c r="V197" s="3">
        <v>207.67</v>
      </c>
      <c r="W197" s="3">
        <f t="shared" si="14"/>
        <v>15150.581745</v>
      </c>
      <c r="X197" s="3">
        <f t="shared" si="15"/>
        <v>8806.51</v>
      </c>
      <c r="Y197" s="3">
        <v>30019.51</v>
      </c>
      <c r="Z197" s="3">
        <v>12739.6</v>
      </c>
      <c r="AA197" s="3">
        <f t="shared" si="12"/>
        <v>42759.11</v>
      </c>
    </row>
    <row r="198" spans="1:27" x14ac:dyDescent="0.25">
      <c r="A198" s="93">
        <v>2006</v>
      </c>
      <c r="B198" s="93" t="s">
        <v>0</v>
      </c>
      <c r="C198" s="121" t="s">
        <v>3</v>
      </c>
      <c r="D198" s="3">
        <f>VLOOKUP(B198,SWH!$A$4:$C$19,3,FALSE)</f>
        <v>22436.18</v>
      </c>
      <c r="E198" s="3">
        <v>704.55</v>
      </c>
      <c r="F198" s="3">
        <v>12635.09</v>
      </c>
      <c r="G198" s="3">
        <v>4701.66</v>
      </c>
      <c r="H198" s="3">
        <v>4550.78</v>
      </c>
      <c r="I198" s="3">
        <v>261.60000000000002</v>
      </c>
      <c r="J198" s="3">
        <v>7107.46</v>
      </c>
      <c r="K198" s="3">
        <v>2791.97</v>
      </c>
      <c r="L198" s="3">
        <v>2714.18</v>
      </c>
      <c r="M198" s="3">
        <v>4545.63</v>
      </c>
      <c r="N198" s="3">
        <v>1458.08</v>
      </c>
      <c r="O198" s="3">
        <f>VLOOKUP(B198,SWH!$A$4:$B$19,2,FALSE)</f>
        <v>0.78825500000000004</v>
      </c>
      <c r="P198" s="3">
        <f t="shared" si="13"/>
        <v>1457.291745</v>
      </c>
      <c r="Q198" s="3">
        <v>963</v>
      </c>
      <c r="R198" s="3">
        <v>1252.73</v>
      </c>
      <c r="S198" s="3">
        <v>0</v>
      </c>
      <c r="T198" s="3">
        <v>26.4</v>
      </c>
      <c r="U198" s="3">
        <v>1201.45</v>
      </c>
      <c r="V198" s="3">
        <v>203.72</v>
      </c>
      <c r="W198" s="3">
        <f t="shared" si="14"/>
        <v>13624.861745</v>
      </c>
      <c r="X198" s="3">
        <f t="shared" si="15"/>
        <v>12635.09</v>
      </c>
      <c r="Y198" s="3">
        <v>28489.77</v>
      </c>
      <c r="Z198" s="3">
        <v>16628.509999999998</v>
      </c>
      <c r="AA198" s="3">
        <f t="shared" si="12"/>
        <v>45118.28</v>
      </c>
    </row>
    <row r="199" spans="1:27" x14ac:dyDescent="0.25">
      <c r="A199" s="93">
        <v>2006</v>
      </c>
      <c r="B199" s="93" t="s">
        <v>0</v>
      </c>
      <c r="C199" s="121" t="s">
        <v>7</v>
      </c>
      <c r="D199" s="3">
        <f>VLOOKUP(B199,SWH!$A$4:$C$19,3,FALSE)</f>
        <v>22436.18</v>
      </c>
      <c r="E199" s="3">
        <v>1164.8800000000001</v>
      </c>
      <c r="F199" s="3">
        <v>9213</v>
      </c>
      <c r="G199" s="3">
        <v>3642.69</v>
      </c>
      <c r="H199" s="3">
        <v>4550.78</v>
      </c>
      <c r="I199" s="3">
        <v>261.58999999999997</v>
      </c>
      <c r="J199" s="3">
        <v>7107.46</v>
      </c>
      <c r="K199" s="3">
        <v>2791.97</v>
      </c>
      <c r="L199" s="3">
        <v>2714.18</v>
      </c>
      <c r="M199" s="3">
        <v>4721.53</v>
      </c>
      <c r="N199" s="3">
        <v>1124.47</v>
      </c>
      <c r="O199" s="3">
        <f>VLOOKUP(B199,SWH!$A$4:$B$19,2,FALSE)</f>
        <v>0.78825500000000004</v>
      </c>
      <c r="P199" s="3">
        <f t="shared" si="13"/>
        <v>1123.6817450000001</v>
      </c>
      <c r="Q199" s="3">
        <v>590.25</v>
      </c>
      <c r="R199" s="3">
        <v>2694.03</v>
      </c>
      <c r="S199" s="3">
        <v>0</v>
      </c>
      <c r="T199" s="3">
        <v>26.4</v>
      </c>
      <c r="U199" s="3">
        <v>1183.8699999999999</v>
      </c>
      <c r="V199" s="3">
        <v>203</v>
      </c>
      <c r="W199" s="3">
        <f t="shared" si="14"/>
        <v>13937.061744999999</v>
      </c>
      <c r="X199" s="3">
        <f t="shared" si="15"/>
        <v>9213</v>
      </c>
      <c r="Y199" s="3">
        <v>28801.24</v>
      </c>
      <c r="Z199" s="3">
        <v>13188.84</v>
      </c>
      <c r="AA199" s="3">
        <f t="shared" si="12"/>
        <v>41990.080000000002</v>
      </c>
    </row>
    <row r="200" spans="1:27" x14ac:dyDescent="0.25">
      <c r="A200" s="93">
        <v>2006</v>
      </c>
      <c r="B200" s="93" t="s">
        <v>0</v>
      </c>
      <c r="C200" s="121" t="s">
        <v>17</v>
      </c>
      <c r="D200" s="3">
        <f>VLOOKUP(B200,SWH!$A$4:$C$19,3,FALSE)</f>
        <v>22436.18</v>
      </c>
      <c r="E200" s="3">
        <v>351.59</v>
      </c>
      <c r="F200" s="3">
        <v>11953.47</v>
      </c>
      <c r="G200" s="3">
        <v>3270.53</v>
      </c>
      <c r="H200" s="3">
        <v>4550.78</v>
      </c>
      <c r="I200" s="3">
        <v>261.55</v>
      </c>
      <c r="J200" s="3">
        <v>7107.46</v>
      </c>
      <c r="K200" s="3">
        <v>2791.97</v>
      </c>
      <c r="L200" s="3">
        <v>2714.18</v>
      </c>
      <c r="M200" s="3">
        <v>4688.33</v>
      </c>
      <c r="N200" s="3">
        <v>1119.6500000000001</v>
      </c>
      <c r="O200" s="3">
        <f>VLOOKUP(B200,SWH!$A$4:$B$19,2,FALSE)</f>
        <v>0.78825500000000004</v>
      </c>
      <c r="P200" s="3">
        <f t="shared" si="13"/>
        <v>1118.8617450000002</v>
      </c>
      <c r="Q200" s="3">
        <v>572.65</v>
      </c>
      <c r="R200" s="3">
        <v>526.16</v>
      </c>
      <c r="S200" s="3">
        <v>0</v>
      </c>
      <c r="T200" s="3">
        <v>26.4</v>
      </c>
      <c r="U200" s="3">
        <v>1204.29</v>
      </c>
      <c r="V200" s="3">
        <v>201.6</v>
      </c>
      <c r="W200" s="3">
        <f t="shared" si="14"/>
        <v>10528.121745</v>
      </c>
      <c r="X200" s="3">
        <f t="shared" si="15"/>
        <v>11953.47</v>
      </c>
      <c r="Y200" s="3">
        <v>25390.87</v>
      </c>
      <c r="Z200" s="3">
        <v>15949.74</v>
      </c>
      <c r="AA200" s="3">
        <f t="shared" si="12"/>
        <v>41340.61</v>
      </c>
    </row>
    <row r="201" spans="1:27" x14ac:dyDescent="0.25">
      <c r="A201" s="93">
        <v>2006</v>
      </c>
      <c r="B201" s="93" t="s">
        <v>0</v>
      </c>
      <c r="C201" s="121" t="s">
        <v>14</v>
      </c>
      <c r="D201" s="3">
        <f>VLOOKUP(B201,SWH!$A$4:$C$19,3,FALSE)</f>
        <v>22436.18</v>
      </c>
      <c r="E201" s="3">
        <v>1003.19</v>
      </c>
      <c r="F201" s="3">
        <v>16691.669999999998</v>
      </c>
      <c r="G201" s="3">
        <v>3971.66</v>
      </c>
      <c r="H201" s="3">
        <v>4550.78</v>
      </c>
      <c r="I201" s="3">
        <v>261.2</v>
      </c>
      <c r="J201" s="3">
        <v>7107.46</v>
      </c>
      <c r="K201" s="3">
        <v>2791.97</v>
      </c>
      <c r="L201" s="3">
        <v>2714.18</v>
      </c>
      <c r="M201" s="3">
        <v>4626.5200000000004</v>
      </c>
      <c r="N201" s="3">
        <v>1365.03</v>
      </c>
      <c r="O201" s="3">
        <f>VLOOKUP(B201,SWH!$A$4:$B$19,2,FALSE)</f>
        <v>0.78825500000000004</v>
      </c>
      <c r="P201" s="3">
        <f t="shared" si="13"/>
        <v>1364.241745</v>
      </c>
      <c r="Q201" s="3">
        <v>701.81</v>
      </c>
      <c r="R201" s="3">
        <v>1771.3</v>
      </c>
      <c r="S201" s="3">
        <v>0</v>
      </c>
      <c r="T201" s="3">
        <v>26.4</v>
      </c>
      <c r="U201" s="3">
        <v>1261.25</v>
      </c>
      <c r="V201" s="3">
        <v>197.81</v>
      </c>
      <c r="W201" s="3">
        <f t="shared" si="14"/>
        <v>13438.721745000001</v>
      </c>
      <c r="X201" s="3">
        <f t="shared" si="15"/>
        <v>16691.669999999998</v>
      </c>
      <c r="Y201" s="3">
        <v>28297.34</v>
      </c>
      <c r="Z201" s="3">
        <v>20744.89</v>
      </c>
      <c r="AA201" s="3">
        <f t="shared" si="12"/>
        <v>49042.229999999996</v>
      </c>
    </row>
    <row r="202" spans="1:27" x14ac:dyDescent="0.25">
      <c r="A202" s="93">
        <v>2006</v>
      </c>
      <c r="B202" s="93" t="s">
        <v>0</v>
      </c>
      <c r="C202" s="121" t="s">
        <v>2</v>
      </c>
      <c r="D202" s="3">
        <f>VLOOKUP(B202,SWH!$A$4:$C$19,3,FALSE)</f>
        <v>22436.18</v>
      </c>
      <c r="E202" s="3">
        <v>1262.1099999999999</v>
      </c>
      <c r="F202" s="3">
        <v>9803.2000000000007</v>
      </c>
      <c r="G202" s="3">
        <v>2630.89</v>
      </c>
      <c r="H202" s="3">
        <v>4550.78</v>
      </c>
      <c r="I202" s="3">
        <v>261.39999999999998</v>
      </c>
      <c r="J202" s="3">
        <v>7107.46</v>
      </c>
      <c r="K202" s="3">
        <v>2791.97</v>
      </c>
      <c r="L202" s="3">
        <v>2714.18</v>
      </c>
      <c r="M202" s="3">
        <v>4773.8500000000004</v>
      </c>
      <c r="N202" s="3">
        <v>947.6</v>
      </c>
      <c r="O202" s="3">
        <f>VLOOKUP(B202,SWH!$A$4:$B$19,2,FALSE)</f>
        <v>0.78825500000000004</v>
      </c>
      <c r="P202" s="3">
        <f t="shared" si="13"/>
        <v>946.81174499999997</v>
      </c>
      <c r="Q202" s="3">
        <v>327.64999999999998</v>
      </c>
      <c r="R202" s="3">
        <v>3429.67</v>
      </c>
      <c r="S202" s="3">
        <v>0</v>
      </c>
      <c r="T202" s="3">
        <v>26.4</v>
      </c>
      <c r="U202" s="3">
        <v>1241.57</v>
      </c>
      <c r="V202" s="3">
        <v>196.91</v>
      </c>
      <c r="W202" s="3">
        <f t="shared" si="14"/>
        <v>13370.981745000001</v>
      </c>
      <c r="X202" s="3">
        <f t="shared" si="15"/>
        <v>9803.2000000000007</v>
      </c>
      <c r="Y202" s="3">
        <v>28228.89</v>
      </c>
      <c r="Z202" s="3">
        <v>13836.74</v>
      </c>
      <c r="AA202" s="3">
        <f t="shared" si="12"/>
        <v>42065.63</v>
      </c>
    </row>
    <row r="203" spans="1:27" x14ac:dyDescent="0.25">
      <c r="A203" s="93">
        <v>2006</v>
      </c>
      <c r="B203" s="93" t="s">
        <v>0</v>
      </c>
      <c r="C203" s="121" t="s">
        <v>18</v>
      </c>
      <c r="D203" s="3">
        <f>VLOOKUP(B203,SWH!$A$4:$C$19,3,FALSE)</f>
        <v>22436.18</v>
      </c>
      <c r="E203" s="3">
        <v>943.3</v>
      </c>
      <c r="F203" s="3">
        <v>15619.17</v>
      </c>
      <c r="G203" s="3">
        <v>2052.12</v>
      </c>
      <c r="H203" s="3">
        <v>4550.78</v>
      </c>
      <c r="I203" s="3">
        <v>260.89999999999998</v>
      </c>
      <c r="J203" s="3">
        <v>7107.46</v>
      </c>
      <c r="K203" s="3">
        <v>2791.97</v>
      </c>
      <c r="L203" s="3">
        <v>2714.18</v>
      </c>
      <c r="M203" s="3">
        <v>4696.6400000000003</v>
      </c>
      <c r="N203" s="3">
        <v>950.63</v>
      </c>
      <c r="O203" s="3">
        <f>VLOOKUP(B203,SWH!$A$4:$B$19,2,FALSE)</f>
        <v>0.78825500000000004</v>
      </c>
      <c r="P203" s="3">
        <f t="shared" si="13"/>
        <v>949.84174499999995</v>
      </c>
      <c r="Q203" s="3">
        <v>199.67</v>
      </c>
      <c r="R203" s="3">
        <v>937.59</v>
      </c>
      <c r="S203" s="3">
        <v>0</v>
      </c>
      <c r="T203" s="3">
        <v>26.4</v>
      </c>
      <c r="U203" s="3">
        <v>1278.93</v>
      </c>
      <c r="V203" s="3">
        <v>193.86</v>
      </c>
      <c r="W203" s="3">
        <f t="shared" si="14"/>
        <v>9779.1617450000012</v>
      </c>
      <c r="X203" s="3">
        <f t="shared" si="15"/>
        <v>15619.17</v>
      </c>
      <c r="Y203" s="3">
        <v>24633.52</v>
      </c>
      <c r="Z203" s="3">
        <v>19690.07</v>
      </c>
      <c r="AA203" s="3">
        <f t="shared" si="12"/>
        <v>44323.59</v>
      </c>
    </row>
    <row r="204" spans="1:27" x14ac:dyDescent="0.25">
      <c r="A204" s="93">
        <v>2006</v>
      </c>
      <c r="B204" s="93" t="s">
        <v>0</v>
      </c>
      <c r="C204" s="121" t="s">
        <v>4</v>
      </c>
      <c r="D204" s="3">
        <f>VLOOKUP(B204,SWH!$A$4:$C$19,3,FALSE)</f>
        <v>22436.18</v>
      </c>
      <c r="E204" s="3">
        <v>1147.3699999999999</v>
      </c>
      <c r="F204" s="3">
        <v>21434.01</v>
      </c>
      <c r="G204" s="3">
        <v>2912.09</v>
      </c>
      <c r="H204" s="3">
        <v>4550.78</v>
      </c>
      <c r="I204" s="3">
        <v>261.27999999999997</v>
      </c>
      <c r="J204" s="3">
        <v>7107.46</v>
      </c>
      <c r="K204" s="3">
        <v>2791.97</v>
      </c>
      <c r="L204" s="3">
        <v>2714.18</v>
      </c>
      <c r="M204" s="3">
        <v>5265.55</v>
      </c>
      <c r="N204" s="3">
        <v>1223.9000000000001</v>
      </c>
      <c r="O204" s="3">
        <f>VLOOKUP(B204,SWH!$A$4:$B$19,2,FALSE)</f>
        <v>0.78825500000000004</v>
      </c>
      <c r="P204" s="3">
        <f t="shared" si="13"/>
        <v>1223.1117450000002</v>
      </c>
      <c r="Q204" s="3">
        <v>441.07</v>
      </c>
      <c r="R204" s="3">
        <v>2113.46</v>
      </c>
      <c r="S204" s="3">
        <v>0</v>
      </c>
      <c r="T204" s="3">
        <v>26.4</v>
      </c>
      <c r="U204" s="3">
        <v>1320.89</v>
      </c>
      <c r="V204" s="3">
        <v>193.23</v>
      </c>
      <c r="W204" s="3">
        <f t="shared" si="14"/>
        <v>13102.651744999999</v>
      </c>
      <c r="X204" s="3">
        <f t="shared" si="15"/>
        <v>21434.01</v>
      </c>
      <c r="Y204" s="3">
        <v>27956.77</v>
      </c>
      <c r="Z204" s="3">
        <v>25546.880000000001</v>
      </c>
      <c r="AA204" s="3">
        <f t="shared" si="12"/>
        <v>53503.65</v>
      </c>
    </row>
    <row r="205" spans="1:27" x14ac:dyDescent="0.25">
      <c r="A205" s="93">
        <v>2006</v>
      </c>
      <c r="B205" s="93" t="s">
        <v>0</v>
      </c>
      <c r="C205" s="121" t="s">
        <v>5</v>
      </c>
      <c r="D205" s="3">
        <f>VLOOKUP(B205,SWH!$A$4:$C$19,3,FALSE)</f>
        <v>22436.18</v>
      </c>
      <c r="E205" s="3">
        <v>1435.86</v>
      </c>
      <c r="F205" s="3">
        <v>11792.53</v>
      </c>
      <c r="G205" s="3">
        <v>2187.14</v>
      </c>
      <c r="H205" s="3">
        <v>4550.78</v>
      </c>
      <c r="I205" s="3">
        <v>261.29000000000002</v>
      </c>
      <c r="J205" s="3">
        <v>7107.46</v>
      </c>
      <c r="K205" s="3">
        <v>2791.97</v>
      </c>
      <c r="L205" s="3">
        <v>2714.18</v>
      </c>
      <c r="M205" s="3">
        <v>4770.1899999999996</v>
      </c>
      <c r="N205" s="3">
        <v>868.67</v>
      </c>
      <c r="O205" s="3">
        <f>VLOOKUP(B205,SWH!$A$4:$B$19,2,FALSE)</f>
        <v>0.78825500000000004</v>
      </c>
      <c r="P205" s="3">
        <f t="shared" si="13"/>
        <v>867.88174499999991</v>
      </c>
      <c r="Q205" s="3">
        <v>213.23</v>
      </c>
      <c r="R205" s="3">
        <v>3441.78</v>
      </c>
      <c r="S205" s="3">
        <v>0</v>
      </c>
      <c r="T205" s="3">
        <v>26.4</v>
      </c>
      <c r="U205" s="3">
        <v>1301.9000000000001</v>
      </c>
      <c r="V205" s="3">
        <v>193.1</v>
      </c>
      <c r="W205" s="3">
        <f t="shared" si="14"/>
        <v>12916.081745</v>
      </c>
      <c r="X205" s="3">
        <f t="shared" si="15"/>
        <v>11792.53</v>
      </c>
      <c r="Y205" s="3">
        <v>27770.07</v>
      </c>
      <c r="Z205" s="3">
        <v>15886.4</v>
      </c>
      <c r="AA205" s="3">
        <f t="shared" si="12"/>
        <v>43656.47</v>
      </c>
    </row>
    <row r="206" spans="1:27" x14ac:dyDescent="0.25">
      <c r="A206" s="93">
        <v>2006</v>
      </c>
      <c r="B206" s="93" t="s">
        <v>0</v>
      </c>
      <c r="C206" s="121" t="s">
        <v>15</v>
      </c>
      <c r="D206" s="3">
        <f>VLOOKUP(B206,SWH!$A$4:$C$19,3,FALSE)</f>
        <v>22436.18</v>
      </c>
      <c r="E206" s="3">
        <v>1073.24</v>
      </c>
      <c r="F206" s="3">
        <v>17880.71</v>
      </c>
      <c r="G206" s="3">
        <v>1750.04</v>
      </c>
      <c r="H206" s="3">
        <v>4550.78</v>
      </c>
      <c r="I206" s="3">
        <v>260.88</v>
      </c>
      <c r="J206" s="3">
        <v>7107.46</v>
      </c>
      <c r="K206" s="3">
        <v>2791.97</v>
      </c>
      <c r="L206" s="3">
        <v>2714.18</v>
      </c>
      <c r="M206" s="3">
        <v>4961.78</v>
      </c>
      <c r="N206" s="3">
        <v>856.71</v>
      </c>
      <c r="O206" s="3">
        <f>VLOOKUP(B206,SWH!$A$4:$B$19,2,FALSE)</f>
        <v>0.78825500000000004</v>
      </c>
      <c r="P206" s="3">
        <f t="shared" si="13"/>
        <v>855.92174499999999</v>
      </c>
      <c r="Q206" s="3">
        <v>125.69</v>
      </c>
      <c r="R206" s="3">
        <v>980.66</v>
      </c>
      <c r="S206" s="3">
        <v>0</v>
      </c>
      <c r="T206" s="3">
        <v>26.4</v>
      </c>
      <c r="U206" s="3">
        <v>1311.43</v>
      </c>
      <c r="V206" s="3">
        <v>191.14</v>
      </c>
      <c r="W206" s="3">
        <f t="shared" si="14"/>
        <v>9747.3317449999995</v>
      </c>
      <c r="X206" s="3">
        <f t="shared" si="15"/>
        <v>17880.71</v>
      </c>
      <c r="Y206" s="3">
        <v>24598.95</v>
      </c>
      <c r="Z206" s="3">
        <v>21984.11</v>
      </c>
      <c r="AA206" s="3">
        <f t="shared" si="12"/>
        <v>46583.06</v>
      </c>
    </row>
    <row r="207" spans="1:27" x14ac:dyDescent="0.25">
      <c r="A207" s="93">
        <v>2006</v>
      </c>
      <c r="B207" s="93" t="s">
        <v>0</v>
      </c>
      <c r="C207" s="121" t="s">
        <v>16</v>
      </c>
      <c r="D207" s="3">
        <f>VLOOKUP(B207,SWH!$A$4:$C$19,3,FALSE)</f>
        <v>22436.18</v>
      </c>
      <c r="E207" s="3">
        <v>1165.98</v>
      </c>
      <c r="F207" s="3">
        <v>24349.01</v>
      </c>
      <c r="G207" s="3">
        <v>2920.04</v>
      </c>
      <c r="H207" s="3">
        <v>4550.78</v>
      </c>
      <c r="I207" s="3">
        <v>261.16000000000003</v>
      </c>
      <c r="J207" s="3">
        <v>7107.46</v>
      </c>
      <c r="K207" s="3">
        <v>2791.97</v>
      </c>
      <c r="L207" s="3">
        <v>2714.18</v>
      </c>
      <c r="M207" s="3">
        <v>4894.54</v>
      </c>
      <c r="N207" s="3">
        <v>1284.74</v>
      </c>
      <c r="O207" s="3">
        <f>VLOOKUP(B207,SWH!$A$4:$B$19,2,FALSE)</f>
        <v>0.78825500000000004</v>
      </c>
      <c r="P207" s="3">
        <f t="shared" si="13"/>
        <v>1283.9517450000001</v>
      </c>
      <c r="Q207" s="3">
        <v>468.78</v>
      </c>
      <c r="R207" s="3">
        <v>2527.89</v>
      </c>
      <c r="S207" s="3">
        <v>0</v>
      </c>
      <c r="T207" s="3">
        <v>26.41</v>
      </c>
      <c r="U207" s="3">
        <v>1371.55</v>
      </c>
      <c r="V207" s="3">
        <v>191.99</v>
      </c>
      <c r="W207" s="3">
        <f t="shared" si="14"/>
        <v>13261.181745</v>
      </c>
      <c r="X207" s="3">
        <f t="shared" si="15"/>
        <v>24349.01</v>
      </c>
      <c r="Y207" s="3">
        <v>28113.94</v>
      </c>
      <c r="Z207" s="3">
        <v>28512.53</v>
      </c>
      <c r="AA207" s="3">
        <f t="shared" si="12"/>
        <v>56626.47</v>
      </c>
    </row>
    <row r="208" spans="1:27" x14ac:dyDescent="0.25">
      <c r="A208" s="93">
        <v>2006</v>
      </c>
      <c r="B208" s="93" t="s">
        <v>0</v>
      </c>
      <c r="C208" s="121" t="s">
        <v>9</v>
      </c>
      <c r="D208" s="3">
        <f>VLOOKUP(B208,SWH!$A$4:$C$19,3,FALSE)</f>
        <v>22436.18</v>
      </c>
      <c r="E208" s="3">
        <v>1590.42</v>
      </c>
      <c r="F208" s="3">
        <v>17339.29</v>
      </c>
      <c r="G208" s="3">
        <v>2024.22</v>
      </c>
      <c r="H208" s="3">
        <v>4550.78</v>
      </c>
      <c r="I208" s="3">
        <v>260.97000000000003</v>
      </c>
      <c r="J208" s="3">
        <v>7107.46</v>
      </c>
      <c r="K208" s="3">
        <v>2791.97</v>
      </c>
      <c r="L208" s="3">
        <v>2714.18</v>
      </c>
      <c r="M208" s="3">
        <v>4612.3</v>
      </c>
      <c r="N208" s="3">
        <v>914.69</v>
      </c>
      <c r="O208" s="3">
        <f>VLOOKUP(B208,SWH!$A$4:$B$19,2,FALSE)</f>
        <v>0.78825500000000004</v>
      </c>
      <c r="P208" s="3">
        <f t="shared" si="13"/>
        <v>913.90174500000001</v>
      </c>
      <c r="Q208" s="3">
        <v>149.26</v>
      </c>
      <c r="R208" s="3">
        <v>3593.55</v>
      </c>
      <c r="S208" s="3">
        <v>0</v>
      </c>
      <c r="T208" s="3">
        <v>26.41</v>
      </c>
      <c r="U208" s="3">
        <v>1356.55</v>
      </c>
      <c r="V208" s="3">
        <v>190.14</v>
      </c>
      <c r="W208" s="3">
        <f t="shared" si="14"/>
        <v>12883.651745000001</v>
      </c>
      <c r="X208" s="3">
        <f t="shared" si="15"/>
        <v>17339.29</v>
      </c>
      <c r="Y208" s="3">
        <v>27734.37</v>
      </c>
      <c r="Z208" s="3">
        <v>21487.81</v>
      </c>
      <c r="AA208" s="3">
        <f t="shared" si="12"/>
        <v>49222.18</v>
      </c>
    </row>
    <row r="209" spans="1:27" x14ac:dyDescent="0.25">
      <c r="A209" s="93">
        <v>2006</v>
      </c>
      <c r="B209" s="93" t="s">
        <v>0</v>
      </c>
      <c r="C209" s="121" t="s">
        <v>12</v>
      </c>
      <c r="D209" s="3">
        <f>VLOOKUP(B209,SWH!$A$4:$C$19,3,FALSE)</f>
        <v>22436.18</v>
      </c>
      <c r="E209" s="3">
        <v>1332.01</v>
      </c>
      <c r="F209" s="3">
        <v>28414.5</v>
      </c>
      <c r="G209" s="3">
        <v>2788.73</v>
      </c>
      <c r="H209" s="3">
        <v>4550.78</v>
      </c>
      <c r="I209" s="3">
        <v>260.81</v>
      </c>
      <c r="J209" s="3">
        <v>7107.46</v>
      </c>
      <c r="K209" s="3">
        <v>2791.97</v>
      </c>
      <c r="L209" s="3">
        <v>2714.18</v>
      </c>
      <c r="M209" s="3">
        <v>4941.96</v>
      </c>
      <c r="N209" s="3">
        <v>1205.04</v>
      </c>
      <c r="O209" s="3">
        <f>VLOOKUP(B209,SWH!$A$4:$B$19,2,FALSE)</f>
        <v>0.78825500000000004</v>
      </c>
      <c r="P209" s="3">
        <f t="shared" si="13"/>
        <v>1204.251745</v>
      </c>
      <c r="Q209" s="3">
        <v>345.43</v>
      </c>
      <c r="R209" s="3">
        <v>3150.64</v>
      </c>
      <c r="S209" s="3">
        <v>0</v>
      </c>
      <c r="T209" s="3">
        <v>26.41</v>
      </c>
      <c r="U209" s="3">
        <v>1432.61</v>
      </c>
      <c r="V209" s="3">
        <v>189.78</v>
      </c>
      <c r="W209" s="3">
        <f t="shared" si="14"/>
        <v>13763.021745000002</v>
      </c>
      <c r="X209" s="3">
        <f t="shared" si="15"/>
        <v>28414.5</v>
      </c>
      <c r="Y209" s="3">
        <v>28613.22</v>
      </c>
      <c r="Z209" s="3">
        <v>32639.08</v>
      </c>
      <c r="AA209" s="3">
        <f t="shared" si="12"/>
        <v>61252.3</v>
      </c>
    </row>
    <row r="210" spans="1:27" x14ac:dyDescent="0.25">
      <c r="A210" s="93">
        <v>2006</v>
      </c>
      <c r="B210" s="93" t="s">
        <v>0</v>
      </c>
      <c r="C210" s="121" t="s">
        <v>8</v>
      </c>
      <c r="D210" s="3">
        <f>VLOOKUP(B210,SWH!$A$4:$C$19,3,FALSE)</f>
        <v>22436.18</v>
      </c>
      <c r="E210" s="3">
        <v>1644.59</v>
      </c>
      <c r="F210" s="3">
        <v>33092.589999999997</v>
      </c>
      <c r="G210" s="3">
        <v>1727.89</v>
      </c>
      <c r="H210" s="3">
        <v>4550.78</v>
      </c>
      <c r="I210" s="3">
        <v>259.37</v>
      </c>
      <c r="J210" s="3">
        <v>7107.46</v>
      </c>
      <c r="K210" s="3">
        <v>2791.97</v>
      </c>
      <c r="L210" s="3">
        <v>2714.18</v>
      </c>
      <c r="M210" s="3">
        <v>4595.28</v>
      </c>
      <c r="N210" s="3">
        <v>926.38</v>
      </c>
      <c r="O210" s="3">
        <f>VLOOKUP(B210,SWH!$A$4:$B$19,2,FALSE)</f>
        <v>0.78825500000000004</v>
      </c>
      <c r="P210" s="3">
        <f t="shared" si="13"/>
        <v>925.59174499999995</v>
      </c>
      <c r="Q210" s="3">
        <v>112.3</v>
      </c>
      <c r="R210" s="3">
        <v>4029.91</v>
      </c>
      <c r="S210" s="3">
        <v>0</v>
      </c>
      <c r="T210" s="3">
        <v>26.42</v>
      </c>
      <c r="U210" s="3">
        <v>1523.05</v>
      </c>
      <c r="V210" s="3">
        <v>185.56</v>
      </c>
      <c r="W210" s="3">
        <f t="shared" si="14"/>
        <v>13035.561744999999</v>
      </c>
      <c r="X210" s="3">
        <f t="shared" si="15"/>
        <v>33092.589999999997</v>
      </c>
      <c r="Y210" s="3">
        <v>27880.11</v>
      </c>
      <c r="Z210" s="3">
        <v>37407.61</v>
      </c>
      <c r="AA210" s="3">
        <f t="shared" si="12"/>
        <v>65287.72</v>
      </c>
    </row>
    <row r="211" spans="1:27" x14ac:dyDescent="0.25">
      <c r="A211" s="93">
        <v>2009</v>
      </c>
      <c r="B211" s="93" t="s">
        <v>0</v>
      </c>
      <c r="C211" s="121" t="s">
        <v>10</v>
      </c>
      <c r="D211" s="3">
        <f>VLOOKUP(B211,SWH!$A$4:$C$19,3,FALSE)</f>
        <v>22436.18</v>
      </c>
      <c r="E211" s="3">
        <v>0</v>
      </c>
      <c r="F211" s="3">
        <v>9268.23</v>
      </c>
      <c r="G211" s="3">
        <v>14353.7</v>
      </c>
      <c r="H211" s="3">
        <v>4550.78</v>
      </c>
      <c r="I211" s="3">
        <v>212.55</v>
      </c>
      <c r="J211" s="3">
        <v>7107.46</v>
      </c>
      <c r="K211" s="3">
        <v>2791.97</v>
      </c>
      <c r="L211" s="3">
        <v>2714.18</v>
      </c>
      <c r="M211" s="3">
        <v>5703.23</v>
      </c>
      <c r="N211" s="3">
        <v>2301.4899999999998</v>
      </c>
      <c r="O211" s="3">
        <f>VLOOKUP(B211,SWH!$A$4:$B$19,2,FALSE)</f>
        <v>0.78825500000000004</v>
      </c>
      <c r="P211" s="3">
        <f t="shared" si="13"/>
        <v>2300.7017449999998</v>
      </c>
      <c r="Q211" s="3">
        <v>2876.31</v>
      </c>
      <c r="R211" s="3">
        <v>0</v>
      </c>
      <c r="S211" s="3">
        <v>0</v>
      </c>
      <c r="T211" s="3">
        <v>26.4</v>
      </c>
      <c r="U211" s="3">
        <v>1084.44</v>
      </c>
      <c r="V211" s="3">
        <v>222.76</v>
      </c>
      <c r="W211" s="3">
        <f t="shared" si="14"/>
        <v>25233.941745</v>
      </c>
      <c r="X211" s="3">
        <f t="shared" si="15"/>
        <v>9268.23</v>
      </c>
      <c r="Y211" s="3">
        <v>40068.839999999997</v>
      </c>
      <c r="Z211" s="3">
        <v>13144.65</v>
      </c>
      <c r="AA211" s="3">
        <f t="shared" si="12"/>
        <v>53213.49</v>
      </c>
    </row>
    <row r="212" spans="1:27" x14ac:dyDescent="0.25">
      <c r="A212" s="93">
        <v>2009</v>
      </c>
      <c r="B212" s="93" t="s">
        <v>0</v>
      </c>
      <c r="C212" s="121" t="s">
        <v>6</v>
      </c>
      <c r="D212" s="3">
        <f>VLOOKUP(B212,SWH!$A$4:$C$19,3,FALSE)</f>
        <v>22436.18</v>
      </c>
      <c r="E212" s="3">
        <v>42.33</v>
      </c>
      <c r="F212" s="3">
        <v>8590.36</v>
      </c>
      <c r="G212" s="3">
        <v>8923.86</v>
      </c>
      <c r="H212" s="3">
        <v>4550.78</v>
      </c>
      <c r="I212" s="3">
        <v>212.59</v>
      </c>
      <c r="J212" s="3">
        <v>7107.46</v>
      </c>
      <c r="K212" s="3">
        <v>2791.97</v>
      </c>
      <c r="L212" s="3">
        <v>2714.18</v>
      </c>
      <c r="M212" s="3">
        <v>4931.2</v>
      </c>
      <c r="N212" s="3">
        <v>2052.7199999999998</v>
      </c>
      <c r="O212" s="3">
        <f>VLOOKUP(B212,SWH!$A$4:$B$19,2,FALSE)</f>
        <v>0.78825500000000004</v>
      </c>
      <c r="P212" s="3">
        <f t="shared" si="13"/>
        <v>2051.9317449999999</v>
      </c>
      <c r="Q212" s="3">
        <v>1976.16</v>
      </c>
      <c r="R212" s="3">
        <v>27.87</v>
      </c>
      <c r="S212" s="3">
        <v>0</v>
      </c>
      <c r="T212" s="3">
        <v>26.4</v>
      </c>
      <c r="U212" s="3">
        <v>1082.72</v>
      </c>
      <c r="V212" s="3">
        <v>221.57</v>
      </c>
      <c r="W212" s="3">
        <f t="shared" si="14"/>
        <v>17953.351745</v>
      </c>
      <c r="X212" s="3">
        <f t="shared" si="15"/>
        <v>8590.36</v>
      </c>
      <c r="Y212" s="3">
        <v>32787.11</v>
      </c>
      <c r="Z212" s="3">
        <v>12465.05</v>
      </c>
      <c r="AA212" s="3">
        <f t="shared" si="12"/>
        <v>45252.160000000003</v>
      </c>
    </row>
    <row r="213" spans="1:27" x14ac:dyDescent="0.25">
      <c r="A213" s="93">
        <v>2009</v>
      </c>
      <c r="B213" s="93" t="s">
        <v>0</v>
      </c>
      <c r="C213" s="121" t="s">
        <v>11</v>
      </c>
      <c r="D213" s="3">
        <f>VLOOKUP(B213,SWH!$A$4:$C$19,3,FALSE)</f>
        <v>22436.18</v>
      </c>
      <c r="E213" s="3">
        <v>0</v>
      </c>
      <c r="F213" s="3">
        <v>11630.43</v>
      </c>
      <c r="G213" s="3">
        <v>10073.68</v>
      </c>
      <c r="H213" s="3">
        <v>4550.78</v>
      </c>
      <c r="I213" s="3">
        <v>212.61</v>
      </c>
      <c r="J213" s="3">
        <v>7107.46</v>
      </c>
      <c r="K213" s="3">
        <v>2791.97</v>
      </c>
      <c r="L213" s="3">
        <v>2714.18</v>
      </c>
      <c r="M213" s="3">
        <v>5743.84</v>
      </c>
      <c r="N213" s="3">
        <v>2136.85</v>
      </c>
      <c r="O213" s="3">
        <f>VLOOKUP(B213,SWH!$A$4:$B$19,2,FALSE)</f>
        <v>0.78825500000000004</v>
      </c>
      <c r="P213" s="3">
        <f t="shared" si="13"/>
        <v>2136.061745</v>
      </c>
      <c r="Q213" s="3">
        <v>2354.65</v>
      </c>
      <c r="R213" s="3">
        <v>0</v>
      </c>
      <c r="S213" s="3">
        <v>0</v>
      </c>
      <c r="T213" s="3">
        <v>26.4</v>
      </c>
      <c r="U213" s="3">
        <v>1107.8800000000001</v>
      </c>
      <c r="V213" s="3">
        <v>218.29</v>
      </c>
      <c r="W213" s="3">
        <f t="shared" si="14"/>
        <v>20308.231745000001</v>
      </c>
      <c r="X213" s="3">
        <f t="shared" si="15"/>
        <v>11630.43</v>
      </c>
      <c r="Y213" s="3">
        <v>35138.74</v>
      </c>
      <c r="Z213" s="3">
        <v>15530.28</v>
      </c>
      <c r="AA213" s="3">
        <f t="shared" si="12"/>
        <v>50669.02</v>
      </c>
    </row>
    <row r="214" spans="1:27" x14ac:dyDescent="0.25">
      <c r="A214" s="93">
        <v>2009</v>
      </c>
      <c r="B214" s="93" t="s">
        <v>0</v>
      </c>
      <c r="C214" s="121" t="s">
        <v>13</v>
      </c>
      <c r="D214" s="3">
        <f>VLOOKUP(B214,SWH!$A$4:$C$19,3,FALSE)</f>
        <v>22436.18</v>
      </c>
      <c r="E214" s="3">
        <v>154.83000000000001</v>
      </c>
      <c r="F214" s="3">
        <v>8803.82</v>
      </c>
      <c r="G214" s="3">
        <v>7488.85</v>
      </c>
      <c r="H214" s="3">
        <v>4550.78</v>
      </c>
      <c r="I214" s="3">
        <v>212.35</v>
      </c>
      <c r="J214" s="3">
        <v>7107.46</v>
      </c>
      <c r="K214" s="3">
        <v>2791.97</v>
      </c>
      <c r="L214" s="3">
        <v>2714.18</v>
      </c>
      <c r="M214" s="3">
        <v>5023.78</v>
      </c>
      <c r="N214" s="3">
        <v>1770.87</v>
      </c>
      <c r="O214" s="3">
        <f>VLOOKUP(B214,SWH!$A$4:$B$19,2,FALSE)</f>
        <v>0.78825500000000004</v>
      </c>
      <c r="P214" s="3">
        <f t="shared" si="13"/>
        <v>1770.081745</v>
      </c>
      <c r="Q214" s="3">
        <v>1463.35</v>
      </c>
      <c r="R214" s="3">
        <v>78.08</v>
      </c>
      <c r="S214" s="3">
        <v>0</v>
      </c>
      <c r="T214" s="3">
        <v>26.4</v>
      </c>
      <c r="U214" s="3">
        <v>1109.3900000000001</v>
      </c>
      <c r="V214" s="3">
        <v>216.51</v>
      </c>
      <c r="W214" s="3">
        <f t="shared" si="14"/>
        <v>15978.971744999999</v>
      </c>
      <c r="X214" s="3">
        <f t="shared" si="15"/>
        <v>8803.82</v>
      </c>
      <c r="Y214" s="3">
        <v>30807.43</v>
      </c>
      <c r="Z214" s="3">
        <v>12705.18</v>
      </c>
      <c r="AA214" s="3">
        <f t="shared" si="12"/>
        <v>43512.61</v>
      </c>
    </row>
    <row r="215" spans="1:27" x14ac:dyDescent="0.25">
      <c r="A215" s="93">
        <v>2009</v>
      </c>
      <c r="B215" s="93" t="s">
        <v>0</v>
      </c>
      <c r="C215" s="121" t="s">
        <v>19</v>
      </c>
      <c r="D215" s="3">
        <f>VLOOKUP(B215,SWH!$A$4:$C$19,3,FALSE)</f>
        <v>22436.18</v>
      </c>
      <c r="E215" s="3">
        <v>274.33</v>
      </c>
      <c r="F215" s="3">
        <v>14329.4</v>
      </c>
      <c r="G215" s="3">
        <v>8835.4699999999993</v>
      </c>
      <c r="H215" s="3">
        <v>4550.78</v>
      </c>
      <c r="I215" s="3">
        <v>212.27</v>
      </c>
      <c r="J215" s="3">
        <v>7107.46</v>
      </c>
      <c r="K215" s="3">
        <v>2791.97</v>
      </c>
      <c r="L215" s="3">
        <v>2714.18</v>
      </c>
      <c r="M215" s="3">
        <v>6411.64</v>
      </c>
      <c r="N215" s="3">
        <v>1812.03</v>
      </c>
      <c r="O215" s="3">
        <f>VLOOKUP(B215,SWH!$A$4:$B$19,2,FALSE)</f>
        <v>0.78825500000000004</v>
      </c>
      <c r="P215" s="3">
        <f t="shared" si="13"/>
        <v>1811.241745</v>
      </c>
      <c r="Q215" s="3">
        <v>1940.82</v>
      </c>
      <c r="R215" s="3">
        <v>324.67</v>
      </c>
      <c r="S215" s="3">
        <v>383.78</v>
      </c>
      <c r="T215" s="3">
        <v>26.4</v>
      </c>
      <c r="U215" s="3">
        <v>1137.31</v>
      </c>
      <c r="V215" s="3">
        <v>212.64</v>
      </c>
      <c r="W215" s="3">
        <f t="shared" si="14"/>
        <v>19981.951744999998</v>
      </c>
      <c r="X215" s="3">
        <f t="shared" si="15"/>
        <v>14329.4</v>
      </c>
      <c r="Y215" s="3">
        <v>34806.449999999997</v>
      </c>
      <c r="Z215" s="3">
        <v>18258.68</v>
      </c>
      <c r="AA215" s="3">
        <f t="shared" si="12"/>
        <v>53065.13</v>
      </c>
    </row>
    <row r="216" spans="1:27" x14ac:dyDescent="0.25">
      <c r="A216" s="93">
        <v>2009</v>
      </c>
      <c r="B216" s="93" t="s">
        <v>0</v>
      </c>
      <c r="C216" s="121" t="s">
        <v>20</v>
      </c>
      <c r="D216" s="3">
        <f>VLOOKUP(B216,SWH!$A$4:$C$19,3,FALSE)</f>
        <v>22436.18</v>
      </c>
      <c r="E216" s="3">
        <v>1256.9000000000001</v>
      </c>
      <c r="F216" s="3">
        <v>12343.84</v>
      </c>
      <c r="G216" s="3">
        <v>5192.0600000000004</v>
      </c>
      <c r="H216" s="3">
        <v>4550.78</v>
      </c>
      <c r="I216" s="3">
        <v>212.43</v>
      </c>
      <c r="J216" s="3">
        <v>7107.46</v>
      </c>
      <c r="K216" s="3">
        <v>2791.97</v>
      </c>
      <c r="L216" s="3">
        <v>2714.18</v>
      </c>
      <c r="M216" s="3">
        <v>5915.86</v>
      </c>
      <c r="N216" s="3">
        <v>1423.97</v>
      </c>
      <c r="O216" s="3">
        <f>VLOOKUP(B216,SWH!$A$4:$B$19,2,FALSE)</f>
        <v>0.78825500000000004</v>
      </c>
      <c r="P216" s="3">
        <f t="shared" si="13"/>
        <v>1423.1817450000001</v>
      </c>
      <c r="Q216" s="3">
        <v>835.18</v>
      </c>
      <c r="R216" s="3">
        <v>2709.41</v>
      </c>
      <c r="S216" s="3">
        <v>0</v>
      </c>
      <c r="T216" s="3">
        <v>26.4</v>
      </c>
      <c r="U216" s="3">
        <v>1141.8900000000001</v>
      </c>
      <c r="V216" s="3">
        <v>207.67</v>
      </c>
      <c r="W216" s="3">
        <f t="shared" si="14"/>
        <v>17332.591744999998</v>
      </c>
      <c r="X216" s="3">
        <f t="shared" si="15"/>
        <v>12343.84</v>
      </c>
      <c r="Y216" s="3">
        <v>32152.28</v>
      </c>
      <c r="Z216" s="3">
        <v>16277.71</v>
      </c>
      <c r="AA216" s="3">
        <f t="shared" si="12"/>
        <v>48429.99</v>
      </c>
    </row>
    <row r="217" spans="1:27" x14ac:dyDescent="0.25">
      <c r="A217" s="93">
        <v>2009</v>
      </c>
      <c r="B217" s="93" t="s">
        <v>0</v>
      </c>
      <c r="C217" s="121" t="s">
        <v>3</v>
      </c>
      <c r="D217" s="3">
        <f>VLOOKUP(B217,SWH!$A$4:$C$19,3,FALSE)</f>
        <v>22436.18</v>
      </c>
      <c r="E217" s="3">
        <v>704.18</v>
      </c>
      <c r="F217" s="3">
        <v>16157.23</v>
      </c>
      <c r="G217" s="3">
        <v>5542.12</v>
      </c>
      <c r="H217" s="3">
        <v>4550.78</v>
      </c>
      <c r="I217" s="3">
        <v>212.39</v>
      </c>
      <c r="J217" s="3">
        <v>7107.46</v>
      </c>
      <c r="K217" s="3">
        <v>2791.97</v>
      </c>
      <c r="L217" s="3">
        <v>2714.18</v>
      </c>
      <c r="M217" s="3">
        <v>6496.61</v>
      </c>
      <c r="N217" s="3">
        <v>1739.62</v>
      </c>
      <c r="O217" s="3">
        <f>VLOOKUP(B217,SWH!$A$4:$B$19,2,FALSE)</f>
        <v>0.78825500000000004</v>
      </c>
      <c r="P217" s="3">
        <f t="shared" si="13"/>
        <v>1738.831745</v>
      </c>
      <c r="Q217" s="3">
        <v>1118.8800000000001</v>
      </c>
      <c r="R217" s="3">
        <v>1249.9100000000001</v>
      </c>
      <c r="S217" s="3">
        <v>385.13</v>
      </c>
      <c r="T217" s="3">
        <v>26.4</v>
      </c>
      <c r="U217" s="3">
        <v>1202.79</v>
      </c>
      <c r="V217" s="3">
        <v>203.43</v>
      </c>
      <c r="W217" s="3">
        <f t="shared" si="14"/>
        <v>17235.661745000001</v>
      </c>
      <c r="X217" s="3">
        <f t="shared" si="15"/>
        <v>16157.23</v>
      </c>
      <c r="Y217" s="3">
        <v>32051.06</v>
      </c>
      <c r="Z217" s="3">
        <v>20151.990000000002</v>
      </c>
      <c r="AA217" s="3">
        <f t="shared" si="12"/>
        <v>52203.05</v>
      </c>
    </row>
    <row r="218" spans="1:27" x14ac:dyDescent="0.25">
      <c r="A218" s="93">
        <v>2009</v>
      </c>
      <c r="B218" s="93" t="s">
        <v>0</v>
      </c>
      <c r="C218" s="121" t="s">
        <v>7</v>
      </c>
      <c r="D218" s="3">
        <f>VLOOKUP(B218,SWH!$A$4:$C$19,3,FALSE)</f>
        <v>22436.18</v>
      </c>
      <c r="E218" s="3">
        <v>1146.55</v>
      </c>
      <c r="F218" s="3">
        <v>13609.21</v>
      </c>
      <c r="G218" s="3">
        <v>4497.21</v>
      </c>
      <c r="H218" s="3">
        <v>4550.78</v>
      </c>
      <c r="I218" s="3">
        <v>212.38</v>
      </c>
      <c r="J218" s="3">
        <v>7107.46</v>
      </c>
      <c r="K218" s="3">
        <v>2791.97</v>
      </c>
      <c r="L218" s="3">
        <v>2714.18</v>
      </c>
      <c r="M218" s="3">
        <v>6006.5</v>
      </c>
      <c r="N218" s="3">
        <v>1318.01</v>
      </c>
      <c r="O218" s="3">
        <f>VLOOKUP(B218,SWH!$A$4:$B$19,2,FALSE)</f>
        <v>0.78825500000000004</v>
      </c>
      <c r="P218" s="3">
        <f t="shared" si="13"/>
        <v>1317.2217450000001</v>
      </c>
      <c r="Q218" s="3">
        <v>701.14</v>
      </c>
      <c r="R218" s="3">
        <v>2652.58</v>
      </c>
      <c r="S218" s="3">
        <v>0</v>
      </c>
      <c r="T218" s="3">
        <v>26.4</v>
      </c>
      <c r="U218" s="3">
        <v>1184.67</v>
      </c>
      <c r="V218" s="3">
        <v>203</v>
      </c>
      <c r="W218" s="3">
        <f t="shared" si="14"/>
        <v>16321.201745</v>
      </c>
      <c r="X218" s="3">
        <f t="shared" si="15"/>
        <v>13609.21</v>
      </c>
      <c r="Y218" s="3">
        <v>31136.18</v>
      </c>
      <c r="Z218" s="3">
        <v>17585.86</v>
      </c>
      <c r="AA218" s="3">
        <f t="shared" si="12"/>
        <v>48722.04</v>
      </c>
    </row>
    <row r="219" spans="1:27" x14ac:dyDescent="0.25">
      <c r="A219" s="93">
        <v>2009</v>
      </c>
      <c r="B219" s="93" t="s">
        <v>0</v>
      </c>
      <c r="C219" s="121" t="s">
        <v>17</v>
      </c>
      <c r="D219" s="3">
        <f>VLOOKUP(B219,SWH!$A$4:$C$19,3,FALSE)</f>
        <v>22436.18</v>
      </c>
      <c r="E219" s="3">
        <v>351.41</v>
      </c>
      <c r="F219" s="3">
        <v>14452.75</v>
      </c>
      <c r="G219" s="3">
        <v>3745.9</v>
      </c>
      <c r="H219" s="3">
        <v>4550.78</v>
      </c>
      <c r="I219" s="3">
        <v>212.35</v>
      </c>
      <c r="J219" s="3">
        <v>7107.46</v>
      </c>
      <c r="K219" s="3">
        <v>2791.97</v>
      </c>
      <c r="L219" s="3">
        <v>2714.18</v>
      </c>
      <c r="M219" s="3">
        <v>6379.72</v>
      </c>
      <c r="N219" s="3">
        <v>1193.8499999999999</v>
      </c>
      <c r="O219" s="3">
        <f>VLOOKUP(B219,SWH!$A$4:$B$19,2,FALSE)</f>
        <v>0.78825500000000004</v>
      </c>
      <c r="P219" s="3">
        <f t="shared" si="13"/>
        <v>1193.061745</v>
      </c>
      <c r="Q219" s="3">
        <v>613.95000000000005</v>
      </c>
      <c r="R219" s="3">
        <v>525.45000000000005</v>
      </c>
      <c r="S219" s="3">
        <v>0</v>
      </c>
      <c r="T219" s="3">
        <v>26.4</v>
      </c>
      <c r="U219" s="3">
        <v>1205.76</v>
      </c>
      <c r="V219" s="3">
        <v>201.62</v>
      </c>
      <c r="W219" s="3">
        <f t="shared" si="14"/>
        <v>12809.491745000001</v>
      </c>
      <c r="X219" s="3">
        <f t="shared" si="15"/>
        <v>14452.75</v>
      </c>
      <c r="Y219" s="3">
        <v>27623.06</v>
      </c>
      <c r="Z219" s="3">
        <v>18450.48</v>
      </c>
      <c r="AA219" s="3">
        <f t="shared" si="12"/>
        <v>46073.54</v>
      </c>
    </row>
    <row r="220" spans="1:27" x14ac:dyDescent="0.25">
      <c r="A220" s="93">
        <v>2009</v>
      </c>
      <c r="B220" s="93" t="s">
        <v>0</v>
      </c>
      <c r="C220" s="121" t="s">
        <v>14</v>
      </c>
      <c r="D220" s="3">
        <f>VLOOKUP(B220,SWH!$A$4:$C$19,3,FALSE)</f>
        <v>22436.18</v>
      </c>
      <c r="E220" s="3">
        <v>1002.97</v>
      </c>
      <c r="F220" s="3">
        <v>18979.14</v>
      </c>
      <c r="G220" s="3">
        <v>4330.1499999999996</v>
      </c>
      <c r="H220" s="3">
        <v>4550.78</v>
      </c>
      <c r="I220" s="3">
        <v>212.06</v>
      </c>
      <c r="J220" s="3">
        <v>7107.46</v>
      </c>
      <c r="K220" s="3">
        <v>2791.97</v>
      </c>
      <c r="L220" s="3">
        <v>2714.18</v>
      </c>
      <c r="M220" s="3">
        <v>6351.18</v>
      </c>
      <c r="N220" s="3">
        <v>1528.28</v>
      </c>
      <c r="O220" s="3">
        <f>VLOOKUP(B220,SWH!$A$4:$B$19,2,FALSE)</f>
        <v>0.78825500000000004</v>
      </c>
      <c r="P220" s="3">
        <f t="shared" si="13"/>
        <v>1527.491745</v>
      </c>
      <c r="Q220" s="3">
        <v>760.13</v>
      </c>
      <c r="R220" s="3">
        <v>1770.83</v>
      </c>
      <c r="S220" s="3">
        <v>369.81</v>
      </c>
      <c r="T220" s="3">
        <v>26.4</v>
      </c>
      <c r="U220" s="3">
        <v>1262.6099999999999</v>
      </c>
      <c r="V220" s="3">
        <v>197.5</v>
      </c>
      <c r="W220" s="3">
        <f t="shared" si="14"/>
        <v>16112.561744999999</v>
      </c>
      <c r="X220" s="3">
        <f t="shared" si="15"/>
        <v>18979.14</v>
      </c>
      <c r="Y220" s="3">
        <v>30921.72</v>
      </c>
      <c r="Z220" s="3">
        <v>23033.72</v>
      </c>
      <c r="AA220" s="3">
        <f t="shared" si="12"/>
        <v>53955.44</v>
      </c>
    </row>
    <row r="221" spans="1:27" x14ac:dyDescent="0.25">
      <c r="A221" s="93">
        <v>2009</v>
      </c>
      <c r="B221" s="93" t="s">
        <v>0</v>
      </c>
      <c r="C221" s="121" t="s">
        <v>2</v>
      </c>
      <c r="D221" s="3">
        <f>VLOOKUP(B221,SWH!$A$4:$C$19,3,FALSE)</f>
        <v>22436.18</v>
      </c>
      <c r="E221" s="3">
        <v>1257.3900000000001</v>
      </c>
      <c r="F221" s="3">
        <v>15974.96</v>
      </c>
      <c r="G221" s="3">
        <v>3100.31</v>
      </c>
      <c r="H221" s="3">
        <v>4550.78</v>
      </c>
      <c r="I221" s="3">
        <v>212.22</v>
      </c>
      <c r="J221" s="3">
        <v>7107.46</v>
      </c>
      <c r="K221" s="3">
        <v>2791.97</v>
      </c>
      <c r="L221" s="3">
        <v>2714.18</v>
      </c>
      <c r="M221" s="3">
        <v>6163.87</v>
      </c>
      <c r="N221" s="3">
        <v>1097.1500000000001</v>
      </c>
      <c r="O221" s="3">
        <f>VLOOKUP(B221,SWH!$A$4:$B$19,2,FALSE)</f>
        <v>0.78825500000000004</v>
      </c>
      <c r="P221" s="3">
        <f t="shared" si="13"/>
        <v>1096.3617450000002</v>
      </c>
      <c r="Q221" s="3">
        <v>392.92</v>
      </c>
      <c r="R221" s="3">
        <v>3406.44</v>
      </c>
      <c r="S221" s="3">
        <v>0</v>
      </c>
      <c r="T221" s="3">
        <v>26.4</v>
      </c>
      <c r="U221" s="3">
        <v>1242.54</v>
      </c>
      <c r="V221" s="3">
        <v>196.91</v>
      </c>
      <c r="W221" s="3">
        <f t="shared" si="14"/>
        <v>15417.291745</v>
      </c>
      <c r="X221" s="3">
        <f t="shared" si="15"/>
        <v>15974.96</v>
      </c>
      <c r="Y221" s="3">
        <v>30226.03</v>
      </c>
      <c r="Z221" s="3">
        <v>20009.47</v>
      </c>
      <c r="AA221" s="3">
        <f t="shared" si="12"/>
        <v>50235.5</v>
      </c>
    </row>
    <row r="222" spans="1:27" x14ac:dyDescent="0.25">
      <c r="A222" s="93">
        <v>2009</v>
      </c>
      <c r="B222" s="93" t="s">
        <v>0</v>
      </c>
      <c r="C222" s="121" t="s">
        <v>18</v>
      </c>
      <c r="D222" s="3">
        <f>VLOOKUP(B222,SWH!$A$4:$C$19,3,FALSE)</f>
        <v>22436.18</v>
      </c>
      <c r="E222" s="3">
        <v>943.36</v>
      </c>
      <c r="F222" s="3">
        <v>17216.46</v>
      </c>
      <c r="G222" s="3">
        <v>2206.4499999999998</v>
      </c>
      <c r="H222" s="3">
        <v>4550.78</v>
      </c>
      <c r="I222" s="3">
        <v>211.82</v>
      </c>
      <c r="J222" s="3">
        <v>7107.46</v>
      </c>
      <c r="K222" s="3">
        <v>2791.97</v>
      </c>
      <c r="L222" s="3">
        <v>2714.18</v>
      </c>
      <c r="M222" s="3">
        <v>6384.82</v>
      </c>
      <c r="N222" s="3">
        <v>1000.84</v>
      </c>
      <c r="O222" s="3">
        <f>VLOOKUP(B222,SWH!$A$4:$B$19,2,FALSE)</f>
        <v>0.78825500000000004</v>
      </c>
      <c r="P222" s="3">
        <f t="shared" si="13"/>
        <v>1000.051745</v>
      </c>
      <c r="Q222" s="3">
        <v>218.36</v>
      </c>
      <c r="R222" s="3">
        <v>937.39</v>
      </c>
      <c r="S222" s="3">
        <v>381.12</v>
      </c>
      <c r="T222" s="3">
        <v>26.4</v>
      </c>
      <c r="U222" s="3">
        <v>1280.31</v>
      </c>
      <c r="V222" s="3">
        <v>193.86</v>
      </c>
      <c r="W222" s="3">
        <f t="shared" si="14"/>
        <v>12071.551744999999</v>
      </c>
      <c r="X222" s="3">
        <f t="shared" si="15"/>
        <v>17216.46</v>
      </c>
      <c r="Y222" s="3">
        <v>26876.83</v>
      </c>
      <c r="Z222" s="3">
        <v>21288.74</v>
      </c>
      <c r="AA222" s="3">
        <f t="shared" si="12"/>
        <v>48165.570000000007</v>
      </c>
    </row>
    <row r="223" spans="1:27" x14ac:dyDescent="0.25">
      <c r="A223" s="93">
        <v>2009</v>
      </c>
      <c r="B223" s="93" t="s">
        <v>0</v>
      </c>
      <c r="C223" s="121" t="s">
        <v>4</v>
      </c>
      <c r="D223" s="3">
        <f>VLOOKUP(B223,SWH!$A$4:$C$19,3,FALSE)</f>
        <v>22436.18</v>
      </c>
      <c r="E223" s="3">
        <v>1147.3</v>
      </c>
      <c r="F223" s="3">
        <v>21103.81</v>
      </c>
      <c r="G223" s="3">
        <v>3110.06</v>
      </c>
      <c r="H223" s="3">
        <v>4550.78</v>
      </c>
      <c r="I223" s="3">
        <v>212.13</v>
      </c>
      <c r="J223" s="3">
        <v>7107.46</v>
      </c>
      <c r="K223" s="3">
        <v>2791.97</v>
      </c>
      <c r="L223" s="3">
        <v>2714.18</v>
      </c>
      <c r="M223" s="3">
        <v>6431.53</v>
      </c>
      <c r="N223" s="3">
        <v>1322.36</v>
      </c>
      <c r="O223" s="3">
        <f>VLOOKUP(B223,SWH!$A$4:$B$19,2,FALSE)</f>
        <v>0.78825500000000004</v>
      </c>
      <c r="P223" s="3">
        <f t="shared" si="13"/>
        <v>1321.571745</v>
      </c>
      <c r="Q223" s="3">
        <v>469.28</v>
      </c>
      <c r="R223" s="3">
        <v>2113.6799999999998</v>
      </c>
      <c r="S223" s="3">
        <v>284.95999999999998</v>
      </c>
      <c r="T223" s="3">
        <v>26.4</v>
      </c>
      <c r="U223" s="3">
        <v>1322.05</v>
      </c>
      <c r="V223" s="3">
        <v>193.24</v>
      </c>
      <c r="W223" s="3">
        <f t="shared" si="14"/>
        <v>14878.381744999999</v>
      </c>
      <c r="X223" s="3">
        <f t="shared" si="15"/>
        <v>21103.81</v>
      </c>
      <c r="Y223" s="3">
        <v>29683.360000000001</v>
      </c>
      <c r="Z223" s="3">
        <v>25217.84</v>
      </c>
      <c r="AA223" s="3">
        <f t="shared" si="12"/>
        <v>54901.2</v>
      </c>
    </row>
    <row r="224" spans="1:27" x14ac:dyDescent="0.25">
      <c r="A224" s="93">
        <v>2009</v>
      </c>
      <c r="B224" s="93" t="s">
        <v>0</v>
      </c>
      <c r="C224" s="121" t="s">
        <v>5</v>
      </c>
      <c r="D224" s="3">
        <f>VLOOKUP(B224,SWH!$A$4:$C$19,3,FALSE)</f>
        <v>22436.18</v>
      </c>
      <c r="E224" s="3">
        <v>1431.66</v>
      </c>
      <c r="F224" s="3">
        <v>19845.400000000001</v>
      </c>
      <c r="G224" s="3">
        <v>2520.09</v>
      </c>
      <c r="H224" s="3">
        <v>4550.78</v>
      </c>
      <c r="I224" s="3">
        <v>212.14</v>
      </c>
      <c r="J224" s="3">
        <v>7107.46</v>
      </c>
      <c r="K224" s="3">
        <v>2791.97</v>
      </c>
      <c r="L224" s="3">
        <v>2714.18</v>
      </c>
      <c r="M224" s="3">
        <v>6201.58</v>
      </c>
      <c r="N224" s="3">
        <v>1002.51</v>
      </c>
      <c r="O224" s="3">
        <f>VLOOKUP(B224,SWH!$A$4:$B$19,2,FALSE)</f>
        <v>0.78825500000000004</v>
      </c>
      <c r="P224" s="3">
        <f t="shared" si="13"/>
        <v>1001.7217449999999</v>
      </c>
      <c r="Q224" s="3">
        <v>256.76</v>
      </c>
      <c r="R224" s="3">
        <v>3420.62</v>
      </c>
      <c r="S224" s="3">
        <v>0</v>
      </c>
      <c r="T224" s="3">
        <v>26.4</v>
      </c>
      <c r="U224" s="3">
        <v>1302.58</v>
      </c>
      <c r="V224" s="3">
        <v>193.1</v>
      </c>
      <c r="W224" s="3">
        <f t="shared" si="14"/>
        <v>14832.431745</v>
      </c>
      <c r="X224" s="3">
        <f t="shared" si="15"/>
        <v>19845.400000000001</v>
      </c>
      <c r="Y224" s="3">
        <v>29637.279999999999</v>
      </c>
      <c r="Z224" s="3">
        <v>23939.95</v>
      </c>
      <c r="AA224" s="3">
        <f t="shared" si="12"/>
        <v>53577.229999999996</v>
      </c>
    </row>
    <row r="225" spans="1:27" x14ac:dyDescent="0.25">
      <c r="A225" s="93">
        <v>2009</v>
      </c>
      <c r="B225" s="93" t="s">
        <v>0</v>
      </c>
      <c r="C225" s="121" t="s">
        <v>15</v>
      </c>
      <c r="D225" s="3">
        <f>VLOOKUP(B225,SWH!$A$4:$C$19,3,FALSE)</f>
        <v>22436.18</v>
      </c>
      <c r="E225" s="3">
        <v>1073.18</v>
      </c>
      <c r="F225" s="3">
        <v>18074.009999999998</v>
      </c>
      <c r="G225" s="3">
        <v>1790.96</v>
      </c>
      <c r="H225" s="3">
        <v>4550.78</v>
      </c>
      <c r="I225" s="3">
        <v>211.8</v>
      </c>
      <c r="J225" s="3">
        <v>7107.46</v>
      </c>
      <c r="K225" s="3">
        <v>2791.97</v>
      </c>
      <c r="L225" s="3">
        <v>2714.18</v>
      </c>
      <c r="M225" s="3">
        <v>6344.14</v>
      </c>
      <c r="N225" s="3">
        <v>868.98</v>
      </c>
      <c r="O225" s="3">
        <f>VLOOKUP(B225,SWH!$A$4:$B$19,2,FALSE)</f>
        <v>0.78825500000000004</v>
      </c>
      <c r="P225" s="3">
        <f t="shared" si="13"/>
        <v>868.19174499999997</v>
      </c>
      <c r="Q225" s="3">
        <v>132.56</v>
      </c>
      <c r="R225" s="3">
        <v>980.8</v>
      </c>
      <c r="S225" s="3">
        <v>288.82</v>
      </c>
      <c r="T225" s="3">
        <v>26.4</v>
      </c>
      <c r="U225" s="3">
        <v>1312.1</v>
      </c>
      <c r="V225" s="3">
        <v>191.14</v>
      </c>
      <c r="W225" s="3">
        <f t="shared" si="14"/>
        <v>11478.651745000001</v>
      </c>
      <c r="X225" s="3">
        <f t="shared" si="15"/>
        <v>18074.009999999998</v>
      </c>
      <c r="Y225" s="3">
        <v>26281.21</v>
      </c>
      <c r="Z225" s="3">
        <v>22178.080000000002</v>
      </c>
      <c r="AA225" s="3">
        <f t="shared" si="12"/>
        <v>48459.29</v>
      </c>
    </row>
    <row r="226" spans="1:27" x14ac:dyDescent="0.25">
      <c r="A226" s="93">
        <v>2009</v>
      </c>
      <c r="B226" s="93" t="s">
        <v>0</v>
      </c>
      <c r="C226" s="121" t="s">
        <v>16</v>
      </c>
      <c r="D226" s="3">
        <f>VLOOKUP(B226,SWH!$A$4:$C$19,3,FALSE)</f>
        <v>22436.18</v>
      </c>
      <c r="E226" s="3">
        <v>1165.8800000000001</v>
      </c>
      <c r="F226" s="3">
        <v>26224.62</v>
      </c>
      <c r="G226" s="3">
        <v>3257.47</v>
      </c>
      <c r="H226" s="3">
        <v>4550.78</v>
      </c>
      <c r="I226" s="3">
        <v>212.03</v>
      </c>
      <c r="J226" s="3">
        <v>7107.46</v>
      </c>
      <c r="K226" s="3">
        <v>2791.97</v>
      </c>
      <c r="L226" s="3">
        <v>2714.18</v>
      </c>
      <c r="M226" s="3">
        <v>6525.92</v>
      </c>
      <c r="N226" s="3">
        <v>1462.25</v>
      </c>
      <c r="O226" s="3">
        <f>VLOOKUP(B226,SWH!$A$4:$B$19,2,FALSE)</f>
        <v>0.78825500000000004</v>
      </c>
      <c r="P226" s="3">
        <f t="shared" si="13"/>
        <v>1461.4617450000001</v>
      </c>
      <c r="Q226" s="3">
        <v>520.5</v>
      </c>
      <c r="R226" s="3">
        <v>2528.2600000000002</v>
      </c>
      <c r="S226" s="3">
        <v>390.88</v>
      </c>
      <c r="T226" s="3">
        <v>26.41</v>
      </c>
      <c r="U226" s="3">
        <v>1372.96</v>
      </c>
      <c r="V226" s="3">
        <v>192</v>
      </c>
      <c r="W226" s="3">
        <f t="shared" si="14"/>
        <v>15850.371745</v>
      </c>
      <c r="X226" s="3">
        <f t="shared" si="15"/>
        <v>26224.62</v>
      </c>
      <c r="Y226" s="3">
        <v>30654</v>
      </c>
      <c r="Z226" s="3">
        <v>30389.55</v>
      </c>
      <c r="AA226" s="3">
        <f t="shared" si="12"/>
        <v>61043.55</v>
      </c>
    </row>
    <row r="227" spans="1:27" x14ac:dyDescent="0.25">
      <c r="A227" s="93">
        <v>2009</v>
      </c>
      <c r="B227" s="93" t="s">
        <v>0</v>
      </c>
      <c r="C227" s="121" t="s">
        <v>9</v>
      </c>
      <c r="D227" s="3">
        <f>VLOOKUP(B227,SWH!$A$4:$C$19,3,FALSE)</f>
        <v>22436.18</v>
      </c>
      <c r="E227" s="3">
        <v>1587.71</v>
      </c>
      <c r="F227" s="3">
        <v>22836.82</v>
      </c>
      <c r="G227" s="3">
        <v>2262.1</v>
      </c>
      <c r="H227" s="3">
        <v>4550.78</v>
      </c>
      <c r="I227" s="3">
        <v>211.88</v>
      </c>
      <c r="J227" s="3">
        <v>7107.46</v>
      </c>
      <c r="K227" s="3">
        <v>2791.97</v>
      </c>
      <c r="L227" s="3">
        <v>2714.18</v>
      </c>
      <c r="M227" s="3">
        <v>6214.79</v>
      </c>
      <c r="N227" s="3">
        <v>1028.6600000000001</v>
      </c>
      <c r="O227" s="3">
        <f>VLOOKUP(B227,SWH!$A$4:$B$19,2,FALSE)</f>
        <v>0.78825500000000004</v>
      </c>
      <c r="P227" s="3">
        <f t="shared" si="13"/>
        <v>1027.8717450000001</v>
      </c>
      <c r="Q227" s="3">
        <v>176.88</v>
      </c>
      <c r="R227" s="3">
        <v>3583.26</v>
      </c>
      <c r="S227" s="3">
        <v>261.82</v>
      </c>
      <c r="T227" s="3">
        <v>26.41</v>
      </c>
      <c r="U227" s="3">
        <v>1358.3</v>
      </c>
      <c r="V227" s="3">
        <v>190.14</v>
      </c>
      <c r="W227" s="3">
        <f t="shared" si="14"/>
        <v>15114.431745</v>
      </c>
      <c r="X227" s="3">
        <f t="shared" si="15"/>
        <v>22836.82</v>
      </c>
      <c r="Y227" s="3">
        <v>29916.05</v>
      </c>
      <c r="Z227" s="3">
        <v>26987.09</v>
      </c>
      <c r="AA227" s="3">
        <f t="shared" si="12"/>
        <v>56903.14</v>
      </c>
    </row>
    <row r="228" spans="1:27" x14ac:dyDescent="0.25">
      <c r="A228" s="93">
        <v>2009</v>
      </c>
      <c r="B228" s="93" t="s">
        <v>0</v>
      </c>
      <c r="C228" s="121" t="s">
        <v>12</v>
      </c>
      <c r="D228" s="3">
        <f>VLOOKUP(B228,SWH!$A$4:$C$19,3,FALSE)</f>
        <v>22436.18</v>
      </c>
      <c r="E228" s="3">
        <v>1331.92</v>
      </c>
      <c r="F228" s="3">
        <v>30071.94</v>
      </c>
      <c r="G228" s="3">
        <v>2953.7</v>
      </c>
      <c r="H228" s="3">
        <v>4550.78</v>
      </c>
      <c r="I228" s="3">
        <v>211.75</v>
      </c>
      <c r="J228" s="3">
        <v>7107.46</v>
      </c>
      <c r="K228" s="3">
        <v>2791.97</v>
      </c>
      <c r="L228" s="3">
        <v>2714.18</v>
      </c>
      <c r="M228" s="3">
        <v>6484.67</v>
      </c>
      <c r="N228" s="3">
        <v>1284.04</v>
      </c>
      <c r="O228" s="3">
        <f>VLOOKUP(B228,SWH!$A$4:$B$19,2,FALSE)</f>
        <v>0.78825500000000004</v>
      </c>
      <c r="P228" s="3">
        <f t="shared" si="13"/>
        <v>1283.251745</v>
      </c>
      <c r="Q228" s="3">
        <v>365.59</v>
      </c>
      <c r="R228" s="3">
        <v>3150.5</v>
      </c>
      <c r="S228" s="3">
        <v>389.35</v>
      </c>
      <c r="T228" s="3">
        <v>26.41</v>
      </c>
      <c r="U228" s="3">
        <v>1434.44</v>
      </c>
      <c r="V228" s="3">
        <v>189.79</v>
      </c>
      <c r="W228" s="3">
        <f t="shared" si="14"/>
        <v>15958.981745000001</v>
      </c>
      <c r="X228" s="3">
        <f t="shared" si="15"/>
        <v>30071.94</v>
      </c>
      <c r="Y228" s="3">
        <v>30760.13</v>
      </c>
      <c r="Z228" s="3">
        <v>34298.35</v>
      </c>
      <c r="AA228" s="3">
        <f t="shared" si="12"/>
        <v>65058.479999999996</v>
      </c>
    </row>
    <row r="229" spans="1:27" x14ac:dyDescent="0.25">
      <c r="A229" s="93">
        <v>2009</v>
      </c>
      <c r="B229" s="93" t="s">
        <v>0</v>
      </c>
      <c r="C229" s="121" t="s">
        <v>8</v>
      </c>
      <c r="D229" s="3">
        <f>VLOOKUP(B229,SWH!$A$4:$C$19,3,FALSE)</f>
        <v>22436.18</v>
      </c>
      <c r="E229" s="3">
        <v>1644.26</v>
      </c>
      <c r="F229" s="3">
        <v>37424.080000000002</v>
      </c>
      <c r="G229" s="3">
        <v>1801.04</v>
      </c>
      <c r="H229" s="3">
        <v>4550.78</v>
      </c>
      <c r="I229" s="3">
        <v>210.58</v>
      </c>
      <c r="J229" s="3">
        <v>7107.46</v>
      </c>
      <c r="K229" s="3">
        <v>2791.97</v>
      </c>
      <c r="L229" s="3">
        <v>2714.18</v>
      </c>
      <c r="M229" s="3">
        <v>6383.29</v>
      </c>
      <c r="N229" s="3">
        <v>965.4</v>
      </c>
      <c r="O229" s="3">
        <f>VLOOKUP(B229,SWH!$A$4:$B$19,2,FALSE)</f>
        <v>0.78825500000000004</v>
      </c>
      <c r="P229" s="3">
        <f t="shared" si="13"/>
        <v>964.61174499999993</v>
      </c>
      <c r="Q229" s="3">
        <v>124.45</v>
      </c>
      <c r="R229" s="3">
        <v>4028.31</v>
      </c>
      <c r="S229" s="3">
        <v>381.28</v>
      </c>
      <c r="T229" s="3">
        <v>26.42</v>
      </c>
      <c r="U229" s="3">
        <v>1524.5</v>
      </c>
      <c r="V229" s="3">
        <v>185.57</v>
      </c>
      <c r="W229" s="3">
        <f t="shared" si="14"/>
        <v>15327.241744999999</v>
      </c>
      <c r="X229" s="3">
        <f t="shared" si="15"/>
        <v>37424.080000000002</v>
      </c>
      <c r="Y229" s="3">
        <v>30123</v>
      </c>
      <c r="Z229" s="3">
        <v>41740.559999999998</v>
      </c>
      <c r="AA229" s="3">
        <f t="shared" si="12"/>
        <v>71863.56</v>
      </c>
    </row>
    <row r="230" spans="1:27" x14ac:dyDescent="0.25">
      <c r="A230" s="93">
        <v>2012</v>
      </c>
      <c r="B230" s="93" t="s">
        <v>0</v>
      </c>
      <c r="C230" s="121" t="s">
        <v>10</v>
      </c>
      <c r="D230" s="3">
        <f>VLOOKUP(B230,SWH!$A$4:$C$19,3,FALSE)</f>
        <v>22436.18</v>
      </c>
      <c r="E230" s="3">
        <v>0</v>
      </c>
      <c r="F230" s="3">
        <v>12478.47</v>
      </c>
      <c r="G230" s="3">
        <v>12930.38</v>
      </c>
      <c r="H230" s="3">
        <v>4131.93</v>
      </c>
      <c r="I230" s="3">
        <v>212.55</v>
      </c>
      <c r="J230" s="3">
        <v>7107.46</v>
      </c>
      <c r="K230" s="3">
        <v>2791.97</v>
      </c>
      <c r="L230" s="3">
        <v>2646.85</v>
      </c>
      <c r="M230" s="3">
        <v>6117.93</v>
      </c>
      <c r="N230" s="3">
        <v>2187.9699999999998</v>
      </c>
      <c r="O230" s="3">
        <f>VLOOKUP(B230,SWH!$A$4:$B$19,2,FALSE)</f>
        <v>0.78825500000000004</v>
      </c>
      <c r="P230" s="3">
        <f t="shared" si="13"/>
        <v>2187.1817449999999</v>
      </c>
      <c r="Q230" s="3">
        <v>1521.42</v>
      </c>
      <c r="R230" s="3">
        <v>0</v>
      </c>
      <c r="S230" s="3">
        <v>514.46</v>
      </c>
      <c r="T230" s="3">
        <v>26.4</v>
      </c>
      <c r="U230" s="3">
        <v>1085.3399999999999</v>
      </c>
      <c r="V230" s="3">
        <v>222.45</v>
      </c>
      <c r="W230" s="3">
        <f t="shared" si="14"/>
        <v>23271.371744999997</v>
      </c>
      <c r="X230" s="3">
        <f t="shared" si="15"/>
        <v>12478.47</v>
      </c>
      <c r="Y230" s="3">
        <v>37619.800000000003</v>
      </c>
      <c r="Z230" s="3">
        <v>16355.78</v>
      </c>
      <c r="AA230" s="3">
        <f t="shared" si="12"/>
        <v>53975.58</v>
      </c>
    </row>
    <row r="231" spans="1:27" x14ac:dyDescent="0.25">
      <c r="A231" s="93">
        <v>2012</v>
      </c>
      <c r="B231" s="93" t="s">
        <v>0</v>
      </c>
      <c r="C231" s="121" t="s">
        <v>6</v>
      </c>
      <c r="D231" s="3">
        <f>VLOOKUP(B231,SWH!$A$4:$C$19,3,FALSE)</f>
        <v>22436.18</v>
      </c>
      <c r="E231" s="3">
        <v>41.86</v>
      </c>
      <c r="F231" s="3">
        <v>11584.45</v>
      </c>
      <c r="G231" s="3">
        <v>9909.5400000000009</v>
      </c>
      <c r="H231" s="3">
        <v>4131.93</v>
      </c>
      <c r="I231" s="3">
        <v>212.59</v>
      </c>
      <c r="J231" s="3">
        <v>7107.46</v>
      </c>
      <c r="K231" s="3">
        <v>2791.97</v>
      </c>
      <c r="L231" s="3">
        <v>2646.85</v>
      </c>
      <c r="M231" s="3">
        <v>6244.27</v>
      </c>
      <c r="N231" s="3">
        <v>2325.64</v>
      </c>
      <c r="O231" s="3">
        <f>VLOOKUP(B231,SWH!$A$4:$B$19,2,FALSE)</f>
        <v>0.78825500000000004</v>
      </c>
      <c r="P231" s="3">
        <f t="shared" si="13"/>
        <v>2324.8517449999999</v>
      </c>
      <c r="Q231" s="3">
        <v>1137.22</v>
      </c>
      <c r="R231" s="3">
        <v>27.11</v>
      </c>
      <c r="S231" s="3">
        <v>380.39</v>
      </c>
      <c r="T231" s="3">
        <v>26.4</v>
      </c>
      <c r="U231" s="3">
        <v>1084.02</v>
      </c>
      <c r="V231" s="3">
        <v>221.3</v>
      </c>
      <c r="W231" s="3">
        <f t="shared" si="14"/>
        <v>20065.241745000003</v>
      </c>
      <c r="X231" s="3">
        <f t="shared" si="15"/>
        <v>11584.45</v>
      </c>
      <c r="Y231" s="3">
        <v>34412.57</v>
      </c>
      <c r="Z231" s="3">
        <v>15460.44</v>
      </c>
      <c r="AA231" s="3">
        <f t="shared" si="12"/>
        <v>49873.01</v>
      </c>
    </row>
    <row r="232" spans="1:27" x14ac:dyDescent="0.25">
      <c r="A232" s="93">
        <v>2012</v>
      </c>
      <c r="B232" s="93" t="s">
        <v>0</v>
      </c>
      <c r="C232" s="121" t="s">
        <v>11</v>
      </c>
      <c r="D232" s="3">
        <f>VLOOKUP(B232,SWH!$A$4:$C$19,3,FALSE)</f>
        <v>22436.18</v>
      </c>
      <c r="E232" s="3">
        <v>0</v>
      </c>
      <c r="F232" s="3">
        <v>13134.21</v>
      </c>
      <c r="G232" s="3">
        <v>8954.36</v>
      </c>
      <c r="H232" s="3">
        <v>4131.93</v>
      </c>
      <c r="I232" s="3">
        <v>212.61</v>
      </c>
      <c r="J232" s="3">
        <v>7107.46</v>
      </c>
      <c r="K232" s="3">
        <v>2791.97</v>
      </c>
      <c r="L232" s="3">
        <v>2646.85</v>
      </c>
      <c r="M232" s="3">
        <v>6094.9</v>
      </c>
      <c r="N232" s="3">
        <v>2100.15</v>
      </c>
      <c r="O232" s="3">
        <f>VLOOKUP(B232,SWH!$A$4:$B$19,2,FALSE)</f>
        <v>0.78825500000000004</v>
      </c>
      <c r="P232" s="3">
        <f t="shared" si="13"/>
        <v>2099.3617450000002</v>
      </c>
      <c r="Q232" s="3">
        <v>1210.1199999999999</v>
      </c>
      <c r="R232" s="3">
        <v>0</v>
      </c>
      <c r="S232" s="3">
        <v>511.47</v>
      </c>
      <c r="T232" s="3">
        <v>26.4</v>
      </c>
      <c r="U232" s="3">
        <v>1108.1199999999999</v>
      </c>
      <c r="V232" s="3">
        <v>218.23</v>
      </c>
      <c r="W232" s="3">
        <f t="shared" si="14"/>
        <v>18870.211745000001</v>
      </c>
      <c r="X232" s="3">
        <f t="shared" si="15"/>
        <v>13134.21</v>
      </c>
      <c r="Y232" s="3">
        <v>33214.49</v>
      </c>
      <c r="Z232" s="3">
        <v>17034.3</v>
      </c>
      <c r="AA232" s="3">
        <f t="shared" si="12"/>
        <v>50248.789999999994</v>
      </c>
    </row>
    <row r="233" spans="1:27" x14ac:dyDescent="0.25">
      <c r="A233" s="93">
        <v>2012</v>
      </c>
      <c r="B233" s="93" t="s">
        <v>0</v>
      </c>
      <c r="C233" s="121" t="s">
        <v>13</v>
      </c>
      <c r="D233" s="3">
        <f>VLOOKUP(B233,SWH!$A$4:$C$19,3,FALSE)</f>
        <v>22436.18</v>
      </c>
      <c r="E233" s="3">
        <v>153.28</v>
      </c>
      <c r="F233" s="3">
        <v>11300.36</v>
      </c>
      <c r="G233" s="3">
        <v>8181.44</v>
      </c>
      <c r="H233" s="3">
        <v>4131.93</v>
      </c>
      <c r="I233" s="3">
        <v>212.35</v>
      </c>
      <c r="J233" s="3">
        <v>7107.46</v>
      </c>
      <c r="K233" s="3">
        <v>2791.97</v>
      </c>
      <c r="L233" s="3">
        <v>2646.85</v>
      </c>
      <c r="M233" s="3">
        <v>6318.61</v>
      </c>
      <c r="N233" s="3">
        <v>1962.51</v>
      </c>
      <c r="O233" s="3">
        <f>VLOOKUP(B233,SWH!$A$4:$B$19,2,FALSE)</f>
        <v>0.78825500000000004</v>
      </c>
      <c r="P233" s="3">
        <f t="shared" si="13"/>
        <v>1961.7217450000001</v>
      </c>
      <c r="Q233" s="3">
        <v>828.47</v>
      </c>
      <c r="R233" s="3">
        <v>76.680000000000007</v>
      </c>
      <c r="S233" s="3">
        <v>377.94</v>
      </c>
      <c r="T233" s="3">
        <v>26.4</v>
      </c>
      <c r="U233" s="3">
        <v>1110.7</v>
      </c>
      <c r="V233" s="3">
        <v>216.3</v>
      </c>
      <c r="W233" s="3">
        <f t="shared" si="14"/>
        <v>17898.141744999997</v>
      </c>
      <c r="X233" s="3">
        <f t="shared" si="15"/>
        <v>11300.36</v>
      </c>
      <c r="Y233" s="3">
        <v>32240.22</v>
      </c>
      <c r="Z233" s="3">
        <v>15203.03</v>
      </c>
      <c r="AA233" s="3">
        <f t="shared" si="12"/>
        <v>47443.25</v>
      </c>
    </row>
    <row r="234" spans="1:27" x14ac:dyDescent="0.25">
      <c r="A234" s="93">
        <v>2012</v>
      </c>
      <c r="B234" s="93" t="s">
        <v>0</v>
      </c>
      <c r="C234" s="121" t="s">
        <v>19</v>
      </c>
      <c r="D234" s="3">
        <f>VLOOKUP(B234,SWH!$A$4:$C$19,3,FALSE)</f>
        <v>22436.18</v>
      </c>
      <c r="E234" s="3">
        <v>272.52999999999997</v>
      </c>
      <c r="F234" s="3">
        <v>13821.59</v>
      </c>
      <c r="G234" s="3">
        <v>8064.25</v>
      </c>
      <c r="H234" s="3">
        <v>4131.93</v>
      </c>
      <c r="I234" s="3">
        <v>212.27</v>
      </c>
      <c r="J234" s="3">
        <v>7107.46</v>
      </c>
      <c r="K234" s="3">
        <v>2791.97</v>
      </c>
      <c r="L234" s="3">
        <v>2646.85</v>
      </c>
      <c r="M234" s="3">
        <v>6116.75</v>
      </c>
      <c r="N234" s="3">
        <v>2123.56</v>
      </c>
      <c r="O234" s="3">
        <f>VLOOKUP(B234,SWH!$A$4:$B$19,2,FALSE)</f>
        <v>0.78825500000000004</v>
      </c>
      <c r="P234" s="3">
        <f t="shared" si="13"/>
        <v>2122.771745</v>
      </c>
      <c r="Q234" s="3">
        <v>972.34</v>
      </c>
      <c r="R234" s="3">
        <v>320.75</v>
      </c>
      <c r="S234" s="3">
        <v>463.02</v>
      </c>
      <c r="T234" s="3">
        <v>26.4</v>
      </c>
      <c r="U234" s="3">
        <v>1137.31</v>
      </c>
      <c r="V234" s="3">
        <v>212.42</v>
      </c>
      <c r="W234" s="3">
        <f t="shared" si="14"/>
        <v>18332.411745000001</v>
      </c>
      <c r="X234" s="3">
        <f t="shared" si="15"/>
        <v>13821.59</v>
      </c>
      <c r="Y234" s="3">
        <v>32670.54</v>
      </c>
      <c r="Z234" s="3">
        <v>17750.87</v>
      </c>
      <c r="AA234" s="3">
        <f t="shared" si="12"/>
        <v>50421.41</v>
      </c>
    </row>
    <row r="235" spans="1:27" x14ac:dyDescent="0.25">
      <c r="A235" s="93">
        <v>2012</v>
      </c>
      <c r="B235" s="93" t="s">
        <v>0</v>
      </c>
      <c r="C235" s="121" t="s">
        <v>20</v>
      </c>
      <c r="D235" s="3">
        <f>VLOOKUP(B235,SWH!$A$4:$C$19,3,FALSE)</f>
        <v>22436.18</v>
      </c>
      <c r="E235" s="3">
        <v>1253.26</v>
      </c>
      <c r="F235" s="3">
        <v>11901.85</v>
      </c>
      <c r="G235" s="3">
        <v>4982.46</v>
      </c>
      <c r="H235" s="3">
        <v>4131.93</v>
      </c>
      <c r="I235" s="3">
        <v>212.43</v>
      </c>
      <c r="J235" s="3">
        <v>7107.46</v>
      </c>
      <c r="K235" s="3">
        <v>2791.97</v>
      </c>
      <c r="L235" s="3">
        <v>2646.85</v>
      </c>
      <c r="M235" s="3">
        <v>6079.83</v>
      </c>
      <c r="N235" s="3">
        <v>1419.9</v>
      </c>
      <c r="O235" s="3">
        <f>VLOOKUP(B235,SWH!$A$4:$B$19,2,FALSE)</f>
        <v>0.78825500000000004</v>
      </c>
      <c r="P235" s="3">
        <f t="shared" si="13"/>
        <v>1419.1117450000002</v>
      </c>
      <c r="Q235" s="3">
        <v>425.44</v>
      </c>
      <c r="R235" s="3">
        <v>2698.18</v>
      </c>
      <c r="S235" s="3">
        <v>245.9</v>
      </c>
      <c r="T235" s="3">
        <v>26.4</v>
      </c>
      <c r="U235" s="3">
        <v>1142.46</v>
      </c>
      <c r="V235" s="3">
        <v>207.67</v>
      </c>
      <c r="W235" s="3">
        <f t="shared" si="14"/>
        <v>17104.181744999998</v>
      </c>
      <c r="X235" s="3">
        <f t="shared" si="15"/>
        <v>11901.85</v>
      </c>
      <c r="Y235" s="3">
        <v>31437.71</v>
      </c>
      <c r="Z235" s="3">
        <v>15836.28</v>
      </c>
      <c r="AA235" s="3">
        <f t="shared" si="12"/>
        <v>47273.99</v>
      </c>
    </row>
    <row r="236" spans="1:27" x14ac:dyDescent="0.25">
      <c r="A236" s="93">
        <v>2012</v>
      </c>
      <c r="B236" s="93" t="s">
        <v>0</v>
      </c>
      <c r="C236" s="121" t="s">
        <v>3</v>
      </c>
      <c r="D236" s="3">
        <f>VLOOKUP(B236,SWH!$A$4:$C$19,3,FALSE)</f>
        <v>22436.18</v>
      </c>
      <c r="E236" s="3">
        <v>699.7</v>
      </c>
      <c r="F236" s="3">
        <v>15399.18</v>
      </c>
      <c r="G236" s="3">
        <v>5182.83</v>
      </c>
      <c r="H236" s="3">
        <v>4131.93</v>
      </c>
      <c r="I236" s="3">
        <v>212.39</v>
      </c>
      <c r="J236" s="3">
        <v>7107.46</v>
      </c>
      <c r="K236" s="3">
        <v>2791.97</v>
      </c>
      <c r="L236" s="3">
        <v>2646.85</v>
      </c>
      <c r="M236" s="3">
        <v>6240.2</v>
      </c>
      <c r="N236" s="3">
        <v>1681.54</v>
      </c>
      <c r="O236" s="3">
        <f>VLOOKUP(B236,SWH!$A$4:$B$19,2,FALSE)</f>
        <v>0.78825500000000004</v>
      </c>
      <c r="P236" s="3">
        <f t="shared" si="13"/>
        <v>1680.751745</v>
      </c>
      <c r="Q236" s="3">
        <v>565.41999999999996</v>
      </c>
      <c r="R236" s="3">
        <v>1238.8499999999999</v>
      </c>
      <c r="S236" s="3">
        <v>517.33000000000004</v>
      </c>
      <c r="T236" s="3">
        <v>26.4</v>
      </c>
      <c r="U236" s="3">
        <v>1202.8</v>
      </c>
      <c r="V236" s="3">
        <v>203.43</v>
      </c>
      <c r="W236" s="3">
        <f t="shared" si="14"/>
        <v>16125.081745</v>
      </c>
      <c r="X236" s="3">
        <f t="shared" si="15"/>
        <v>15399.18</v>
      </c>
      <c r="Y236" s="3">
        <v>30454.32</v>
      </c>
      <c r="Z236" s="3">
        <v>19393.95</v>
      </c>
      <c r="AA236" s="3">
        <f t="shared" si="12"/>
        <v>49848.270000000004</v>
      </c>
    </row>
    <row r="237" spans="1:27" x14ac:dyDescent="0.25">
      <c r="A237" s="93">
        <v>2012</v>
      </c>
      <c r="B237" s="93" t="s">
        <v>0</v>
      </c>
      <c r="C237" s="121" t="s">
        <v>7</v>
      </c>
      <c r="D237" s="3">
        <f>VLOOKUP(B237,SWH!$A$4:$C$19,3,FALSE)</f>
        <v>22436.18</v>
      </c>
      <c r="E237" s="3">
        <v>1144.57</v>
      </c>
      <c r="F237" s="3">
        <v>12659.48</v>
      </c>
      <c r="G237" s="3">
        <v>4135.29</v>
      </c>
      <c r="H237" s="3">
        <v>4131.93</v>
      </c>
      <c r="I237" s="3">
        <v>212.38</v>
      </c>
      <c r="J237" s="3">
        <v>7107.46</v>
      </c>
      <c r="K237" s="3">
        <v>2791.97</v>
      </c>
      <c r="L237" s="3">
        <v>2646.85</v>
      </c>
      <c r="M237" s="3">
        <v>6210.94</v>
      </c>
      <c r="N237" s="3">
        <v>1292.17</v>
      </c>
      <c r="O237" s="3">
        <f>VLOOKUP(B237,SWH!$A$4:$B$19,2,FALSE)</f>
        <v>0.78825500000000004</v>
      </c>
      <c r="P237" s="3">
        <f t="shared" si="13"/>
        <v>1291.3817450000001</v>
      </c>
      <c r="Q237" s="3">
        <v>360.44</v>
      </c>
      <c r="R237" s="3">
        <v>2642.28</v>
      </c>
      <c r="S237" s="3">
        <v>257.66000000000003</v>
      </c>
      <c r="T237" s="3">
        <v>26.4</v>
      </c>
      <c r="U237" s="3">
        <v>1185.26</v>
      </c>
      <c r="V237" s="3">
        <v>202.99</v>
      </c>
      <c r="W237" s="3">
        <f t="shared" si="14"/>
        <v>16042.561744999999</v>
      </c>
      <c r="X237" s="3">
        <f t="shared" si="15"/>
        <v>12659.48</v>
      </c>
      <c r="Y237" s="3">
        <v>30371.360000000001</v>
      </c>
      <c r="Z237" s="3">
        <v>16636.71</v>
      </c>
      <c r="AA237" s="3">
        <f t="shared" si="12"/>
        <v>47008.07</v>
      </c>
    </row>
    <row r="238" spans="1:27" x14ac:dyDescent="0.25">
      <c r="A238" s="93">
        <v>2012</v>
      </c>
      <c r="B238" s="93" t="s">
        <v>0</v>
      </c>
      <c r="C238" s="121" t="s">
        <v>17</v>
      </c>
      <c r="D238" s="3">
        <f>VLOOKUP(B238,SWH!$A$4:$C$19,3,FALSE)</f>
        <v>22436.18</v>
      </c>
      <c r="E238" s="3">
        <v>350.86</v>
      </c>
      <c r="F238" s="3">
        <v>13412.52</v>
      </c>
      <c r="G238" s="3">
        <v>3414.52</v>
      </c>
      <c r="H238" s="3">
        <v>4131.93</v>
      </c>
      <c r="I238" s="3">
        <v>212.35</v>
      </c>
      <c r="J238" s="3">
        <v>7107.46</v>
      </c>
      <c r="K238" s="3">
        <v>2791.97</v>
      </c>
      <c r="L238" s="3">
        <v>2646.85</v>
      </c>
      <c r="M238" s="3">
        <v>6139.72</v>
      </c>
      <c r="N238" s="3">
        <v>1154.76</v>
      </c>
      <c r="O238" s="3">
        <f>VLOOKUP(B238,SWH!$A$4:$B$19,2,FALSE)</f>
        <v>0.78825500000000004</v>
      </c>
      <c r="P238" s="3">
        <f t="shared" si="13"/>
        <v>1153.9717450000001</v>
      </c>
      <c r="Q238" s="3">
        <v>310.52</v>
      </c>
      <c r="R238" s="3">
        <v>523.24</v>
      </c>
      <c r="S238" s="3">
        <v>136.69</v>
      </c>
      <c r="T238" s="3">
        <v>26.4</v>
      </c>
      <c r="U238" s="3">
        <v>1205.76</v>
      </c>
      <c r="V238" s="3">
        <v>201.61</v>
      </c>
      <c r="W238" s="3">
        <f t="shared" si="14"/>
        <v>12029.521745</v>
      </c>
      <c r="X238" s="3">
        <f t="shared" si="15"/>
        <v>13412.52</v>
      </c>
      <c r="Y238" s="3">
        <v>26356.92</v>
      </c>
      <c r="Z238" s="3">
        <v>17410.259999999998</v>
      </c>
      <c r="AA238" s="3">
        <f t="shared" si="12"/>
        <v>43767.179999999993</v>
      </c>
    </row>
    <row r="239" spans="1:27" x14ac:dyDescent="0.25">
      <c r="A239" s="93">
        <v>2012</v>
      </c>
      <c r="B239" s="93" t="s">
        <v>0</v>
      </c>
      <c r="C239" s="121" t="s">
        <v>14</v>
      </c>
      <c r="D239" s="3">
        <f>VLOOKUP(B239,SWH!$A$4:$C$19,3,FALSE)</f>
        <v>22436.18</v>
      </c>
      <c r="E239" s="3">
        <v>998</v>
      </c>
      <c r="F239" s="3">
        <v>17945.87</v>
      </c>
      <c r="G239" s="3">
        <v>4116.05</v>
      </c>
      <c r="H239" s="3">
        <v>4131.93</v>
      </c>
      <c r="I239" s="3">
        <v>212.06</v>
      </c>
      <c r="J239" s="3">
        <v>7107.46</v>
      </c>
      <c r="K239" s="3">
        <v>2791.97</v>
      </c>
      <c r="L239" s="3">
        <v>2646.85</v>
      </c>
      <c r="M239" s="3">
        <v>6109.56</v>
      </c>
      <c r="N239" s="3">
        <v>1489.04</v>
      </c>
      <c r="O239" s="3">
        <f>VLOOKUP(B239,SWH!$A$4:$B$19,2,FALSE)</f>
        <v>0.78825500000000004</v>
      </c>
      <c r="P239" s="3">
        <f t="shared" si="13"/>
        <v>1488.251745</v>
      </c>
      <c r="Q239" s="3">
        <v>387.21</v>
      </c>
      <c r="R239" s="3">
        <v>1734.63</v>
      </c>
      <c r="S239" s="3">
        <v>452.64</v>
      </c>
      <c r="T239" s="3">
        <v>26.4</v>
      </c>
      <c r="U239" s="3">
        <v>1262.6300000000001</v>
      </c>
      <c r="V239" s="3">
        <v>197.5</v>
      </c>
      <c r="W239" s="3">
        <f t="shared" si="14"/>
        <v>15286.341745000002</v>
      </c>
      <c r="X239" s="3">
        <f t="shared" si="15"/>
        <v>17945.87</v>
      </c>
      <c r="Y239" s="3">
        <v>29609.34</v>
      </c>
      <c r="Z239" s="3">
        <v>22000.46</v>
      </c>
      <c r="AA239" s="3">
        <f t="shared" si="12"/>
        <v>51609.8</v>
      </c>
    </row>
    <row r="240" spans="1:27" x14ac:dyDescent="0.25">
      <c r="A240" s="93">
        <v>2012</v>
      </c>
      <c r="B240" s="93" t="s">
        <v>0</v>
      </c>
      <c r="C240" s="121" t="s">
        <v>2</v>
      </c>
      <c r="D240" s="3">
        <f>VLOOKUP(B240,SWH!$A$4:$C$19,3,FALSE)</f>
        <v>22436.18</v>
      </c>
      <c r="E240" s="3">
        <v>1250.6400000000001</v>
      </c>
      <c r="F240" s="3">
        <v>13663.72</v>
      </c>
      <c r="G240" s="3">
        <v>2870.32</v>
      </c>
      <c r="H240" s="3">
        <v>4131.93</v>
      </c>
      <c r="I240" s="3">
        <v>212.22</v>
      </c>
      <c r="J240" s="3">
        <v>7107.46</v>
      </c>
      <c r="K240" s="3">
        <v>2791.97</v>
      </c>
      <c r="L240" s="3">
        <v>2646.85</v>
      </c>
      <c r="M240" s="3">
        <v>6220.52</v>
      </c>
      <c r="N240" s="3">
        <v>1086.1400000000001</v>
      </c>
      <c r="O240" s="3">
        <f>VLOOKUP(B240,SWH!$A$4:$B$19,2,FALSE)</f>
        <v>0.78825500000000004</v>
      </c>
      <c r="P240" s="3">
        <f t="shared" si="13"/>
        <v>1085.3517450000002</v>
      </c>
      <c r="Q240" s="3">
        <v>202.21</v>
      </c>
      <c r="R240" s="3">
        <v>3355.76</v>
      </c>
      <c r="S240" s="3">
        <v>320.67</v>
      </c>
      <c r="T240" s="3">
        <v>26.4</v>
      </c>
      <c r="U240" s="3">
        <v>1243.1500000000001</v>
      </c>
      <c r="V240" s="3">
        <v>196.91</v>
      </c>
      <c r="W240" s="3">
        <f t="shared" si="14"/>
        <v>15305.471744999999</v>
      </c>
      <c r="X240" s="3">
        <f t="shared" si="15"/>
        <v>13663.72</v>
      </c>
      <c r="Y240" s="3">
        <v>29628.04</v>
      </c>
      <c r="Z240" s="3">
        <v>17698.84</v>
      </c>
      <c r="AA240" s="3">
        <f t="shared" si="12"/>
        <v>47326.880000000005</v>
      </c>
    </row>
    <row r="241" spans="1:27" x14ac:dyDescent="0.25">
      <c r="A241" s="93">
        <v>2012</v>
      </c>
      <c r="B241" s="93" t="s">
        <v>0</v>
      </c>
      <c r="C241" s="121" t="s">
        <v>18</v>
      </c>
      <c r="D241" s="3">
        <f>VLOOKUP(B241,SWH!$A$4:$C$19,3,FALSE)</f>
        <v>22436.18</v>
      </c>
      <c r="E241" s="3">
        <v>941.03</v>
      </c>
      <c r="F241" s="3">
        <v>16246.05</v>
      </c>
      <c r="G241" s="3">
        <v>2048.39</v>
      </c>
      <c r="H241" s="3">
        <v>4131.93</v>
      </c>
      <c r="I241" s="3">
        <v>211.82</v>
      </c>
      <c r="J241" s="3">
        <v>7107.46</v>
      </c>
      <c r="K241" s="3">
        <v>2791.97</v>
      </c>
      <c r="L241" s="3">
        <v>2646.85</v>
      </c>
      <c r="M241" s="3">
        <v>6159.33</v>
      </c>
      <c r="N241" s="3">
        <v>975.13</v>
      </c>
      <c r="O241" s="3">
        <f>VLOOKUP(B241,SWH!$A$4:$B$19,2,FALSE)</f>
        <v>0.78825500000000004</v>
      </c>
      <c r="P241" s="3">
        <f t="shared" si="13"/>
        <v>974.34174499999995</v>
      </c>
      <c r="Q241" s="3">
        <v>111.22</v>
      </c>
      <c r="R241" s="3">
        <v>924.91</v>
      </c>
      <c r="S241" s="3">
        <v>363.03</v>
      </c>
      <c r="T241" s="3">
        <v>26.4</v>
      </c>
      <c r="U241" s="3">
        <v>1280.32</v>
      </c>
      <c r="V241" s="3">
        <v>193.86</v>
      </c>
      <c r="W241" s="3">
        <f t="shared" si="14"/>
        <v>11522.251745</v>
      </c>
      <c r="X241" s="3">
        <f t="shared" si="15"/>
        <v>16246.05</v>
      </c>
      <c r="Y241" s="3">
        <v>25841.35</v>
      </c>
      <c r="Z241" s="3">
        <v>20318.34</v>
      </c>
      <c r="AA241" s="3">
        <f t="shared" si="12"/>
        <v>46159.69</v>
      </c>
    </row>
    <row r="242" spans="1:27" x14ac:dyDescent="0.25">
      <c r="A242" s="93">
        <v>2012</v>
      </c>
      <c r="B242" s="93" t="s">
        <v>0</v>
      </c>
      <c r="C242" s="121" t="s">
        <v>4</v>
      </c>
      <c r="D242" s="3">
        <f>VLOOKUP(B242,SWH!$A$4:$C$19,3,FALSE)</f>
        <v>22436.18</v>
      </c>
      <c r="E242" s="3">
        <v>1142.3800000000001</v>
      </c>
      <c r="F242" s="3">
        <v>19761.59</v>
      </c>
      <c r="G242" s="3">
        <v>2993.5</v>
      </c>
      <c r="H242" s="3">
        <v>4131.93</v>
      </c>
      <c r="I242" s="3">
        <v>212.13</v>
      </c>
      <c r="J242" s="3">
        <v>7107.46</v>
      </c>
      <c r="K242" s="3">
        <v>2791.97</v>
      </c>
      <c r="L242" s="3">
        <v>2646.85</v>
      </c>
      <c r="M242" s="3">
        <v>6199.01</v>
      </c>
      <c r="N242" s="3">
        <v>1284.56</v>
      </c>
      <c r="O242" s="3">
        <f>VLOOKUP(B242,SWH!$A$4:$B$19,2,FALSE)</f>
        <v>0.78825500000000004</v>
      </c>
      <c r="P242" s="3">
        <f t="shared" si="13"/>
        <v>1283.771745</v>
      </c>
      <c r="Q242" s="3">
        <v>237.26</v>
      </c>
      <c r="R242" s="3">
        <v>2065.56</v>
      </c>
      <c r="S242" s="3">
        <v>514.75</v>
      </c>
      <c r="T242" s="3">
        <v>26.4</v>
      </c>
      <c r="U242" s="3">
        <v>1322.11</v>
      </c>
      <c r="V242" s="3">
        <v>193.25</v>
      </c>
      <c r="W242" s="3">
        <f t="shared" si="14"/>
        <v>14436.231744999999</v>
      </c>
      <c r="X242" s="3">
        <f t="shared" si="15"/>
        <v>19761.59</v>
      </c>
      <c r="Y242" s="3">
        <v>28755.040000000001</v>
      </c>
      <c r="Z242" s="3">
        <v>23875.67</v>
      </c>
      <c r="AA242" s="3">
        <f t="shared" si="12"/>
        <v>52630.71</v>
      </c>
    </row>
    <row r="243" spans="1:27" x14ac:dyDescent="0.25">
      <c r="A243" s="93">
        <v>2012</v>
      </c>
      <c r="B243" s="93" t="s">
        <v>0</v>
      </c>
      <c r="C243" s="121" t="s">
        <v>5</v>
      </c>
      <c r="D243" s="3">
        <f>VLOOKUP(B243,SWH!$A$4:$C$19,3,FALSE)</f>
        <v>22436.18</v>
      </c>
      <c r="E243" s="3">
        <v>1425.08</v>
      </c>
      <c r="F243" s="3">
        <v>16275</v>
      </c>
      <c r="G243" s="3">
        <v>2352.29</v>
      </c>
      <c r="H243" s="3">
        <v>4131.93</v>
      </c>
      <c r="I243" s="3">
        <v>212.14</v>
      </c>
      <c r="J243" s="3">
        <v>7107.46</v>
      </c>
      <c r="K243" s="3">
        <v>2791.97</v>
      </c>
      <c r="L243" s="3">
        <v>2646.85</v>
      </c>
      <c r="M243" s="3">
        <v>6311.96</v>
      </c>
      <c r="N243" s="3">
        <v>989.08</v>
      </c>
      <c r="O243" s="3">
        <f>VLOOKUP(B243,SWH!$A$4:$B$19,2,FALSE)</f>
        <v>0.78825500000000004</v>
      </c>
      <c r="P243" s="3">
        <f t="shared" si="13"/>
        <v>988.29174499999999</v>
      </c>
      <c r="Q243" s="3">
        <v>131.16999999999999</v>
      </c>
      <c r="R243" s="3">
        <v>3366.23</v>
      </c>
      <c r="S243" s="3">
        <v>331.62</v>
      </c>
      <c r="T243" s="3">
        <v>26.4</v>
      </c>
      <c r="U243" s="3">
        <v>1303.6600000000001</v>
      </c>
      <c r="V243" s="3">
        <v>193.1</v>
      </c>
      <c r="W243" s="3">
        <f t="shared" si="14"/>
        <v>14906.641745000001</v>
      </c>
      <c r="X243" s="3">
        <f t="shared" si="15"/>
        <v>16275</v>
      </c>
      <c r="Y243" s="3">
        <v>29225.32</v>
      </c>
      <c r="Z243" s="3">
        <v>20370.63</v>
      </c>
      <c r="AA243" s="3">
        <f t="shared" si="12"/>
        <v>49595.95</v>
      </c>
    </row>
    <row r="244" spans="1:27" x14ac:dyDescent="0.25">
      <c r="A244" s="93">
        <v>2012</v>
      </c>
      <c r="B244" s="93" t="s">
        <v>0</v>
      </c>
      <c r="C244" s="121" t="s">
        <v>15</v>
      </c>
      <c r="D244" s="3">
        <f>VLOOKUP(B244,SWH!$A$4:$C$19,3,FALSE)</f>
        <v>22436.18</v>
      </c>
      <c r="E244" s="3">
        <v>1070.5999999999999</v>
      </c>
      <c r="F244" s="3">
        <v>17126.78</v>
      </c>
      <c r="G244" s="3">
        <v>1668.8</v>
      </c>
      <c r="H244" s="3">
        <v>4131.93</v>
      </c>
      <c r="I244" s="3">
        <v>211.8</v>
      </c>
      <c r="J244" s="3">
        <v>7107.46</v>
      </c>
      <c r="K244" s="3">
        <v>2791.97</v>
      </c>
      <c r="L244" s="3">
        <v>2646.85</v>
      </c>
      <c r="M244" s="3">
        <v>6131.24</v>
      </c>
      <c r="N244" s="3">
        <v>847.7</v>
      </c>
      <c r="O244" s="3">
        <f>VLOOKUP(B244,SWH!$A$4:$B$19,2,FALSE)</f>
        <v>0.78825500000000004</v>
      </c>
      <c r="P244" s="3">
        <f t="shared" si="13"/>
        <v>846.911745</v>
      </c>
      <c r="Q244" s="3">
        <v>67.52</v>
      </c>
      <c r="R244" s="3">
        <v>972.86</v>
      </c>
      <c r="S244" s="3">
        <v>357.75</v>
      </c>
      <c r="T244" s="3">
        <v>26.4</v>
      </c>
      <c r="U244" s="3">
        <v>1312.13</v>
      </c>
      <c r="V244" s="3">
        <v>191.14</v>
      </c>
      <c r="W244" s="3">
        <f t="shared" si="14"/>
        <v>11115.681745</v>
      </c>
      <c r="X244" s="3">
        <f t="shared" si="15"/>
        <v>17126.78</v>
      </c>
      <c r="Y244" s="3">
        <v>25432.05</v>
      </c>
      <c r="Z244" s="3">
        <v>21230.89</v>
      </c>
      <c r="AA244" s="3">
        <f t="shared" si="12"/>
        <v>46662.94</v>
      </c>
    </row>
    <row r="245" spans="1:27" x14ac:dyDescent="0.25">
      <c r="A245" s="93">
        <v>2012</v>
      </c>
      <c r="B245" s="93" t="s">
        <v>0</v>
      </c>
      <c r="C245" s="121" t="s">
        <v>16</v>
      </c>
      <c r="D245" s="3">
        <f>VLOOKUP(B245,SWH!$A$4:$C$19,3,FALSE)</f>
        <v>22436.18</v>
      </c>
      <c r="E245" s="3">
        <v>1162.1199999999999</v>
      </c>
      <c r="F245" s="3">
        <v>24314.61</v>
      </c>
      <c r="G245" s="3">
        <v>3169.34</v>
      </c>
      <c r="H245" s="3">
        <v>4131.93</v>
      </c>
      <c r="I245" s="3">
        <v>212.03</v>
      </c>
      <c r="J245" s="3">
        <v>7107.46</v>
      </c>
      <c r="K245" s="3">
        <v>2791.97</v>
      </c>
      <c r="L245" s="3">
        <v>2646.85</v>
      </c>
      <c r="M245" s="3">
        <v>6270.27</v>
      </c>
      <c r="N245" s="3">
        <v>1416.66</v>
      </c>
      <c r="O245" s="3">
        <f>VLOOKUP(B245,SWH!$A$4:$B$19,2,FALSE)</f>
        <v>0.78825500000000004</v>
      </c>
      <c r="P245" s="3">
        <f t="shared" si="13"/>
        <v>1415.8717450000001</v>
      </c>
      <c r="Q245" s="3">
        <v>263.48</v>
      </c>
      <c r="R245" s="3">
        <v>2430.66</v>
      </c>
      <c r="S245" s="3">
        <v>438.62</v>
      </c>
      <c r="T245" s="3">
        <v>26.41</v>
      </c>
      <c r="U245" s="3">
        <v>1372.97</v>
      </c>
      <c r="V245" s="3">
        <v>192.06</v>
      </c>
      <c r="W245" s="3">
        <f t="shared" si="14"/>
        <v>15150.361744999998</v>
      </c>
      <c r="X245" s="3">
        <f t="shared" si="15"/>
        <v>24314.61</v>
      </c>
      <c r="Y245" s="3">
        <v>29467.9</v>
      </c>
      <c r="Z245" s="3">
        <v>28479.56</v>
      </c>
      <c r="AA245" s="3">
        <f t="shared" si="12"/>
        <v>57947.460000000006</v>
      </c>
    </row>
    <row r="246" spans="1:27" x14ac:dyDescent="0.25">
      <c r="A246" s="93">
        <v>2012</v>
      </c>
      <c r="B246" s="93" t="s">
        <v>0</v>
      </c>
      <c r="C246" s="121" t="s">
        <v>9</v>
      </c>
      <c r="D246" s="3">
        <f>VLOOKUP(B246,SWH!$A$4:$C$19,3,FALSE)</f>
        <v>22436.18</v>
      </c>
      <c r="E246" s="3">
        <v>1566.22</v>
      </c>
      <c r="F246" s="3">
        <v>21902.1</v>
      </c>
      <c r="G246" s="3">
        <v>2151.81</v>
      </c>
      <c r="H246" s="3">
        <v>4131.93</v>
      </c>
      <c r="I246" s="3">
        <v>211.88</v>
      </c>
      <c r="J246" s="3">
        <v>7107.46</v>
      </c>
      <c r="K246" s="3">
        <v>2791.97</v>
      </c>
      <c r="L246" s="3">
        <v>2646.85</v>
      </c>
      <c r="M246" s="3">
        <v>6617.31</v>
      </c>
      <c r="N246" s="3">
        <v>1021.05</v>
      </c>
      <c r="O246" s="3">
        <f>VLOOKUP(B246,SWH!$A$4:$B$19,2,FALSE)</f>
        <v>0.78825500000000004</v>
      </c>
      <c r="P246" s="3">
        <f t="shared" si="13"/>
        <v>1020.2617449999999</v>
      </c>
      <c r="Q246" s="3">
        <v>92.06</v>
      </c>
      <c r="R246" s="3">
        <v>3443.88</v>
      </c>
      <c r="S246" s="3">
        <v>559.86</v>
      </c>
      <c r="T246" s="3">
        <v>26.41</v>
      </c>
      <c r="U246" s="3">
        <v>1358.86</v>
      </c>
      <c r="V246" s="3">
        <v>190.17</v>
      </c>
      <c r="W246" s="3">
        <f t="shared" si="14"/>
        <v>15451.401744999999</v>
      </c>
      <c r="X246" s="3">
        <f t="shared" si="15"/>
        <v>21902.1</v>
      </c>
      <c r="Y246" s="3">
        <v>29766.89</v>
      </c>
      <c r="Z246" s="3">
        <v>26052.93</v>
      </c>
      <c r="AA246" s="3">
        <f t="shared" si="12"/>
        <v>55819.82</v>
      </c>
    </row>
    <row r="247" spans="1:27" x14ac:dyDescent="0.25">
      <c r="A247" s="93">
        <v>2012</v>
      </c>
      <c r="B247" s="93" t="s">
        <v>0</v>
      </c>
      <c r="C247" s="121" t="s">
        <v>12</v>
      </c>
      <c r="D247" s="3">
        <f>VLOOKUP(B247,SWH!$A$4:$C$19,3,FALSE)</f>
        <v>22436.18</v>
      </c>
      <c r="E247" s="3">
        <v>1326.28</v>
      </c>
      <c r="F247" s="3">
        <v>27969.89</v>
      </c>
      <c r="G247" s="3">
        <v>2648.85</v>
      </c>
      <c r="H247" s="3">
        <v>4131.93</v>
      </c>
      <c r="I247" s="3">
        <v>211.75</v>
      </c>
      <c r="J247" s="3">
        <v>7107.46</v>
      </c>
      <c r="K247" s="3">
        <v>2791.97</v>
      </c>
      <c r="L247" s="3">
        <v>2646.85</v>
      </c>
      <c r="M247" s="3">
        <v>6215.98</v>
      </c>
      <c r="N247" s="3">
        <v>1199.49</v>
      </c>
      <c r="O247" s="3">
        <f>VLOOKUP(B247,SWH!$A$4:$B$19,2,FALSE)</f>
        <v>0.78825500000000004</v>
      </c>
      <c r="P247" s="3">
        <f t="shared" si="13"/>
        <v>1198.7017450000001</v>
      </c>
      <c r="Q247" s="3">
        <v>172.55</v>
      </c>
      <c r="R247" s="3">
        <v>3021.24</v>
      </c>
      <c r="S247" s="3">
        <v>433.9</v>
      </c>
      <c r="T247" s="3">
        <v>26.41</v>
      </c>
      <c r="U247" s="3">
        <v>1434.37</v>
      </c>
      <c r="V247" s="3">
        <v>189.56</v>
      </c>
      <c r="W247" s="3">
        <f t="shared" si="14"/>
        <v>15017.501745</v>
      </c>
      <c r="X247" s="3">
        <f t="shared" si="15"/>
        <v>27969.89</v>
      </c>
      <c r="Y247" s="3">
        <v>29332.25</v>
      </c>
      <c r="Z247" s="3">
        <v>32196.23</v>
      </c>
      <c r="AA247" s="3">
        <f t="shared" si="12"/>
        <v>61528.479999999996</v>
      </c>
    </row>
    <row r="248" spans="1:27" x14ac:dyDescent="0.25">
      <c r="A248" s="93">
        <v>2012</v>
      </c>
      <c r="B248" s="93" t="s">
        <v>0</v>
      </c>
      <c r="C248" s="121" t="s">
        <v>8</v>
      </c>
      <c r="D248" s="3">
        <f>VLOOKUP(B248,SWH!$A$4:$C$19,3,FALSE)</f>
        <v>22436.18</v>
      </c>
      <c r="E248" s="3">
        <v>1635.82</v>
      </c>
      <c r="F248" s="3">
        <v>34994.99</v>
      </c>
      <c r="G248" s="3">
        <v>1542.6</v>
      </c>
      <c r="H248" s="3">
        <v>4131.93</v>
      </c>
      <c r="I248" s="3">
        <v>210.58</v>
      </c>
      <c r="J248" s="3">
        <v>7107.46</v>
      </c>
      <c r="K248" s="3">
        <v>2791.97</v>
      </c>
      <c r="L248" s="3">
        <v>2646.85</v>
      </c>
      <c r="M248" s="3">
        <v>6126.09</v>
      </c>
      <c r="N248" s="3">
        <v>914.15</v>
      </c>
      <c r="O248" s="3">
        <f>VLOOKUP(B248,SWH!$A$4:$B$19,2,FALSE)</f>
        <v>0.78825500000000004</v>
      </c>
      <c r="P248" s="3">
        <f t="shared" si="13"/>
        <v>913.36174499999993</v>
      </c>
      <c r="Q248" s="3">
        <v>55.22</v>
      </c>
      <c r="R248" s="3">
        <v>3836.24</v>
      </c>
      <c r="S248" s="3">
        <v>441.19</v>
      </c>
      <c r="T248" s="3">
        <v>26.42</v>
      </c>
      <c r="U248" s="3">
        <v>1524.52</v>
      </c>
      <c r="V248" s="3">
        <v>185.38</v>
      </c>
      <c r="W248" s="3">
        <f t="shared" si="14"/>
        <v>14550.521744999998</v>
      </c>
      <c r="X248" s="3">
        <f t="shared" si="15"/>
        <v>34994.99</v>
      </c>
      <c r="Y248" s="3">
        <v>28859.919999999998</v>
      </c>
      <c r="Z248" s="3">
        <v>39311.480000000003</v>
      </c>
      <c r="AA248" s="3">
        <f t="shared" si="12"/>
        <v>68171.399999999994</v>
      </c>
    </row>
    <row r="249" spans="1:27" x14ac:dyDescent="0.25">
      <c r="A249" s="93">
        <v>2015</v>
      </c>
      <c r="B249" s="93" t="s">
        <v>0</v>
      </c>
      <c r="C249" s="121" t="s">
        <v>10</v>
      </c>
      <c r="D249" s="3">
        <f>VLOOKUP(B249,SWH!$A$4:$C$19,3,FALSE)</f>
        <v>22436.18</v>
      </c>
      <c r="E249" s="3">
        <v>0</v>
      </c>
      <c r="F249" s="3">
        <v>4519.8599999999997</v>
      </c>
      <c r="G249" s="3">
        <v>6442.1</v>
      </c>
      <c r="H249" s="3">
        <v>3217.08</v>
      </c>
      <c r="I249" s="3">
        <v>201.08</v>
      </c>
      <c r="J249" s="3">
        <v>7090.45</v>
      </c>
      <c r="K249" s="3">
        <v>2791.97</v>
      </c>
      <c r="L249" s="3">
        <v>2613.17</v>
      </c>
      <c r="M249" s="3">
        <v>2823.7</v>
      </c>
      <c r="N249" s="3">
        <v>1216.8699999999999</v>
      </c>
      <c r="O249" s="3">
        <f>VLOOKUP(B249,SWH!$A$4:$B$19,2,FALSE)</f>
        <v>0.78825500000000004</v>
      </c>
      <c r="P249" s="3">
        <f t="shared" si="13"/>
        <v>1216.081745</v>
      </c>
      <c r="Q249" s="3">
        <v>982.78</v>
      </c>
      <c r="R249" s="3">
        <v>0</v>
      </c>
      <c r="S249" s="3">
        <v>275.72000000000003</v>
      </c>
      <c r="T249" s="3">
        <v>26.4</v>
      </c>
      <c r="U249" s="3">
        <v>992.94</v>
      </c>
      <c r="V249" s="3">
        <v>180.41</v>
      </c>
      <c r="W249" s="3">
        <f t="shared" si="14"/>
        <v>11740.381744999999</v>
      </c>
      <c r="X249" s="3">
        <f t="shared" si="15"/>
        <v>4519.8599999999997</v>
      </c>
      <c r="Y249" s="3">
        <v>25069.759999999998</v>
      </c>
      <c r="Z249" s="3">
        <v>8304.77</v>
      </c>
      <c r="AA249" s="3">
        <f t="shared" si="12"/>
        <v>33374.53</v>
      </c>
    </row>
    <row r="250" spans="1:27" x14ac:dyDescent="0.25">
      <c r="A250" s="93">
        <v>2015</v>
      </c>
      <c r="B250" s="93" t="s">
        <v>0</v>
      </c>
      <c r="C250" s="121" t="s">
        <v>6</v>
      </c>
      <c r="D250" s="3">
        <f>VLOOKUP(B250,SWH!$A$4:$C$19,3,FALSE)</f>
        <v>22436.18</v>
      </c>
      <c r="E250" s="3">
        <v>24.53</v>
      </c>
      <c r="F250" s="3">
        <v>4519.68</v>
      </c>
      <c r="G250" s="3">
        <v>4936.9399999999996</v>
      </c>
      <c r="H250" s="3">
        <v>3218.1</v>
      </c>
      <c r="I250" s="3">
        <v>201.12</v>
      </c>
      <c r="J250" s="3">
        <v>7090.45</v>
      </c>
      <c r="K250" s="3">
        <v>2791.97</v>
      </c>
      <c r="L250" s="3">
        <v>2613.17</v>
      </c>
      <c r="M250" s="3">
        <v>2825.77</v>
      </c>
      <c r="N250" s="3">
        <v>1055.79</v>
      </c>
      <c r="O250" s="3">
        <f>VLOOKUP(B250,SWH!$A$4:$B$19,2,FALSE)</f>
        <v>0.78825500000000004</v>
      </c>
      <c r="P250" s="3">
        <f t="shared" si="13"/>
        <v>1055.001745</v>
      </c>
      <c r="Q250" s="3">
        <v>630.04999999999995</v>
      </c>
      <c r="R250" s="3">
        <v>18</v>
      </c>
      <c r="S250" s="3">
        <v>275.72000000000003</v>
      </c>
      <c r="T250" s="3">
        <v>26.4</v>
      </c>
      <c r="U250" s="3">
        <v>993.58</v>
      </c>
      <c r="V250" s="3">
        <v>179.37</v>
      </c>
      <c r="W250" s="3">
        <f t="shared" si="14"/>
        <v>9766.0117449999998</v>
      </c>
      <c r="X250" s="3">
        <f t="shared" si="15"/>
        <v>4519.68</v>
      </c>
      <c r="Y250" s="3">
        <v>23095.41</v>
      </c>
      <c r="Z250" s="3">
        <v>8305.24</v>
      </c>
      <c r="AA250" s="3">
        <f t="shared" si="12"/>
        <v>31400.65</v>
      </c>
    </row>
    <row r="251" spans="1:27" x14ac:dyDescent="0.25">
      <c r="A251" s="93">
        <v>2015</v>
      </c>
      <c r="B251" s="93" t="s">
        <v>0</v>
      </c>
      <c r="C251" s="121" t="s">
        <v>11</v>
      </c>
      <c r="D251" s="3">
        <f>VLOOKUP(B251,SWH!$A$4:$C$19,3,FALSE)</f>
        <v>22436.18</v>
      </c>
      <c r="E251" s="3">
        <v>0</v>
      </c>
      <c r="F251" s="3">
        <v>4873.49</v>
      </c>
      <c r="G251" s="3">
        <v>4828.8100000000004</v>
      </c>
      <c r="H251" s="3">
        <v>3219.07</v>
      </c>
      <c r="I251" s="3">
        <v>201.14</v>
      </c>
      <c r="J251" s="3">
        <v>7090.45</v>
      </c>
      <c r="K251" s="3">
        <v>2791.97</v>
      </c>
      <c r="L251" s="3">
        <v>2613.17</v>
      </c>
      <c r="M251" s="3">
        <v>2794.4</v>
      </c>
      <c r="N251" s="3">
        <v>1026.54</v>
      </c>
      <c r="O251" s="3">
        <f>VLOOKUP(B251,SWH!$A$4:$B$19,2,FALSE)</f>
        <v>0.78825500000000004</v>
      </c>
      <c r="P251" s="3">
        <f t="shared" si="13"/>
        <v>1025.751745</v>
      </c>
      <c r="Q251" s="3">
        <v>780.93</v>
      </c>
      <c r="R251" s="3">
        <v>0</v>
      </c>
      <c r="S251" s="3">
        <v>275.72000000000003</v>
      </c>
      <c r="T251" s="3">
        <v>26.4</v>
      </c>
      <c r="U251" s="3">
        <v>1015.75</v>
      </c>
      <c r="V251" s="3">
        <v>176.58</v>
      </c>
      <c r="W251" s="3">
        <f t="shared" si="14"/>
        <v>9705.611745000002</v>
      </c>
      <c r="X251" s="3">
        <f t="shared" si="15"/>
        <v>4873.49</v>
      </c>
      <c r="Y251" s="3">
        <v>23033.200000000001</v>
      </c>
      <c r="Z251" s="3">
        <v>8681.2199999999993</v>
      </c>
      <c r="AA251" s="3">
        <f t="shared" si="12"/>
        <v>31714.42</v>
      </c>
    </row>
    <row r="252" spans="1:27" x14ac:dyDescent="0.25">
      <c r="A252" s="93">
        <v>2015</v>
      </c>
      <c r="B252" s="93" t="s">
        <v>0</v>
      </c>
      <c r="C252" s="121" t="s">
        <v>13</v>
      </c>
      <c r="D252" s="3">
        <f>VLOOKUP(B252,SWH!$A$4:$C$19,3,FALSE)</f>
        <v>22436.18</v>
      </c>
      <c r="E252" s="3">
        <v>99.3</v>
      </c>
      <c r="F252" s="3">
        <v>4797.4799999999996</v>
      </c>
      <c r="G252" s="3">
        <v>4580.8500000000004</v>
      </c>
      <c r="H252" s="3">
        <v>3219.11</v>
      </c>
      <c r="I252" s="3">
        <v>200.89</v>
      </c>
      <c r="J252" s="3">
        <v>7090.45</v>
      </c>
      <c r="K252" s="3">
        <v>2791.97</v>
      </c>
      <c r="L252" s="3">
        <v>2613.17</v>
      </c>
      <c r="M252" s="3">
        <v>2861.97</v>
      </c>
      <c r="N252" s="3">
        <v>944.56</v>
      </c>
      <c r="O252" s="3">
        <f>VLOOKUP(B252,SWH!$A$4:$B$19,2,FALSE)</f>
        <v>0.78825500000000004</v>
      </c>
      <c r="P252" s="3">
        <f t="shared" si="13"/>
        <v>943.7717449999999</v>
      </c>
      <c r="Q252" s="3">
        <v>468.21</v>
      </c>
      <c r="R252" s="3">
        <v>64.28</v>
      </c>
      <c r="S252" s="3">
        <v>275.72000000000003</v>
      </c>
      <c r="T252" s="3">
        <v>26.4</v>
      </c>
      <c r="U252" s="3">
        <v>1027.5</v>
      </c>
      <c r="V252" s="3">
        <v>174.79</v>
      </c>
      <c r="W252" s="3">
        <f t="shared" si="14"/>
        <v>9294.1017449999999</v>
      </c>
      <c r="X252" s="3">
        <f t="shared" si="15"/>
        <v>4797.4799999999996</v>
      </c>
      <c r="Y252" s="3">
        <v>22619.68</v>
      </c>
      <c r="Z252" s="3">
        <v>8616.9500000000007</v>
      </c>
      <c r="AA252" s="3">
        <f t="shared" si="12"/>
        <v>31236.63</v>
      </c>
    </row>
    <row r="253" spans="1:27" x14ac:dyDescent="0.25">
      <c r="A253" s="93">
        <v>2015</v>
      </c>
      <c r="B253" s="93" t="s">
        <v>0</v>
      </c>
      <c r="C253" s="121" t="s">
        <v>19</v>
      </c>
      <c r="D253" s="3">
        <f>VLOOKUP(B253,SWH!$A$4:$C$19,3,FALSE)</f>
        <v>22436.18</v>
      </c>
      <c r="E253" s="3">
        <v>187.63</v>
      </c>
      <c r="F253" s="3">
        <v>5344.83</v>
      </c>
      <c r="G253" s="3">
        <v>4251.8500000000004</v>
      </c>
      <c r="H253" s="3">
        <v>3219.59</v>
      </c>
      <c r="I253" s="3">
        <v>200.82</v>
      </c>
      <c r="J253" s="3">
        <v>7090.45</v>
      </c>
      <c r="K253" s="3">
        <v>2791.97</v>
      </c>
      <c r="L253" s="3">
        <v>2613.17</v>
      </c>
      <c r="M253" s="3">
        <v>2815.12</v>
      </c>
      <c r="N253" s="3">
        <v>1001.48</v>
      </c>
      <c r="O253" s="3">
        <f>VLOOKUP(B253,SWH!$A$4:$B$19,2,FALSE)</f>
        <v>0.78825500000000004</v>
      </c>
      <c r="P253" s="3">
        <f t="shared" si="13"/>
        <v>1000.691745</v>
      </c>
      <c r="Q253" s="3">
        <v>581.41</v>
      </c>
      <c r="R253" s="3">
        <v>291.42</v>
      </c>
      <c r="S253" s="3">
        <v>245.95</v>
      </c>
      <c r="T253" s="3">
        <v>26.4</v>
      </c>
      <c r="U253" s="3">
        <v>1058.23</v>
      </c>
      <c r="V253" s="3">
        <v>171.12</v>
      </c>
      <c r="W253" s="3">
        <f t="shared" si="14"/>
        <v>9374.0717450000011</v>
      </c>
      <c r="X253" s="3">
        <f t="shared" si="15"/>
        <v>5344.83</v>
      </c>
      <c r="Y253" s="3">
        <v>22696.400000000001</v>
      </c>
      <c r="Z253" s="3">
        <v>9195.0300000000007</v>
      </c>
      <c r="AA253" s="3">
        <f t="shared" si="12"/>
        <v>31891.43</v>
      </c>
    </row>
    <row r="254" spans="1:27" x14ac:dyDescent="0.25">
      <c r="A254" s="93">
        <v>2015</v>
      </c>
      <c r="B254" s="93" t="s">
        <v>0</v>
      </c>
      <c r="C254" s="121" t="s">
        <v>20</v>
      </c>
      <c r="D254" s="3">
        <f>VLOOKUP(B254,SWH!$A$4:$C$19,3,FALSE)</f>
        <v>22436.18</v>
      </c>
      <c r="E254" s="3">
        <v>859.4</v>
      </c>
      <c r="F254" s="3">
        <v>4723.75</v>
      </c>
      <c r="G254" s="3">
        <v>2656.39</v>
      </c>
      <c r="H254" s="3">
        <v>3220.8</v>
      </c>
      <c r="I254" s="3">
        <v>200.96</v>
      </c>
      <c r="J254" s="3">
        <v>7090.45</v>
      </c>
      <c r="K254" s="3">
        <v>2791.97</v>
      </c>
      <c r="L254" s="3">
        <v>2613.17</v>
      </c>
      <c r="M254" s="3">
        <v>2971.9</v>
      </c>
      <c r="N254" s="3">
        <v>728.17</v>
      </c>
      <c r="O254" s="3">
        <f>VLOOKUP(B254,SWH!$A$4:$B$19,2,FALSE)</f>
        <v>0.78825500000000004</v>
      </c>
      <c r="P254" s="3">
        <f t="shared" si="13"/>
        <v>727.38174499999991</v>
      </c>
      <c r="Q254" s="3">
        <v>216.2</v>
      </c>
      <c r="R254" s="3">
        <v>2167.4499999999998</v>
      </c>
      <c r="S254" s="3">
        <v>219.67</v>
      </c>
      <c r="T254" s="3">
        <v>26.4</v>
      </c>
      <c r="U254" s="3">
        <v>1065.44</v>
      </c>
      <c r="V254" s="3">
        <v>166.54</v>
      </c>
      <c r="W254" s="3">
        <f t="shared" si="14"/>
        <v>9818.3917450000008</v>
      </c>
      <c r="X254" s="3">
        <f t="shared" si="15"/>
        <v>4723.75</v>
      </c>
      <c r="Y254" s="3">
        <v>23137.51</v>
      </c>
      <c r="Z254" s="3">
        <v>8581.16</v>
      </c>
      <c r="AA254" s="3">
        <f t="shared" si="12"/>
        <v>31718.67</v>
      </c>
    </row>
    <row r="255" spans="1:27" x14ac:dyDescent="0.25">
      <c r="A255" s="93">
        <v>2015</v>
      </c>
      <c r="B255" s="93" t="s">
        <v>0</v>
      </c>
      <c r="C255" s="121" t="s">
        <v>3</v>
      </c>
      <c r="D255" s="3">
        <f>VLOOKUP(B255,SWH!$A$4:$C$19,3,FALSE)</f>
        <v>22436.18</v>
      </c>
      <c r="E255" s="3">
        <v>479.95</v>
      </c>
      <c r="F255" s="3">
        <v>5945.3</v>
      </c>
      <c r="G255" s="3">
        <v>2784.79</v>
      </c>
      <c r="H255" s="3">
        <v>3220.5</v>
      </c>
      <c r="I255" s="3">
        <v>200.93</v>
      </c>
      <c r="J255" s="3">
        <v>7090.45</v>
      </c>
      <c r="K255" s="3">
        <v>2791.97</v>
      </c>
      <c r="L255" s="3">
        <v>2613.17</v>
      </c>
      <c r="M255" s="3">
        <v>2927.31</v>
      </c>
      <c r="N255" s="3">
        <v>837.14</v>
      </c>
      <c r="O255" s="3">
        <f>VLOOKUP(B255,SWH!$A$4:$B$19,2,FALSE)</f>
        <v>0.78825500000000004</v>
      </c>
      <c r="P255" s="3">
        <f t="shared" si="13"/>
        <v>836.35174499999994</v>
      </c>
      <c r="Q255" s="3">
        <v>329.08</v>
      </c>
      <c r="R255" s="3">
        <v>1066.24</v>
      </c>
      <c r="S255" s="3">
        <v>231.89</v>
      </c>
      <c r="T255" s="3">
        <v>26.4</v>
      </c>
      <c r="U255" s="3">
        <v>1144.3699999999999</v>
      </c>
      <c r="V255" s="3">
        <v>162.69</v>
      </c>
      <c r="W255" s="3">
        <f t="shared" si="14"/>
        <v>8655.6117449999983</v>
      </c>
      <c r="X255" s="3">
        <f t="shared" si="15"/>
        <v>5945.3</v>
      </c>
      <c r="Y255" s="3">
        <v>21970.53</v>
      </c>
      <c r="Z255" s="3">
        <v>9881.64</v>
      </c>
      <c r="AA255" s="3">
        <f t="shared" si="12"/>
        <v>31852.17</v>
      </c>
    </row>
    <row r="256" spans="1:27" x14ac:dyDescent="0.25">
      <c r="A256" s="93">
        <v>2015</v>
      </c>
      <c r="B256" s="93" t="s">
        <v>0</v>
      </c>
      <c r="C256" s="121" t="s">
        <v>7</v>
      </c>
      <c r="D256" s="3">
        <f>VLOOKUP(B256,SWH!$A$4:$C$19,3,FALSE)</f>
        <v>22436.18</v>
      </c>
      <c r="E256" s="3">
        <v>780.02</v>
      </c>
      <c r="F256" s="3">
        <v>4771.5600000000004</v>
      </c>
      <c r="G256" s="3">
        <v>2238.66</v>
      </c>
      <c r="H256" s="3">
        <v>3219.81</v>
      </c>
      <c r="I256" s="3">
        <v>200.92</v>
      </c>
      <c r="J256" s="3">
        <v>7090.45</v>
      </c>
      <c r="K256" s="3">
        <v>2791.97</v>
      </c>
      <c r="L256" s="3">
        <v>2613.17</v>
      </c>
      <c r="M256" s="3">
        <v>3098.97</v>
      </c>
      <c r="N256" s="3">
        <v>675.2</v>
      </c>
      <c r="O256" s="3">
        <f>VLOOKUP(B256,SWH!$A$4:$B$19,2,FALSE)</f>
        <v>0.78825500000000004</v>
      </c>
      <c r="P256" s="3">
        <f t="shared" si="13"/>
        <v>674.411745</v>
      </c>
      <c r="Q256" s="3">
        <v>189.16</v>
      </c>
      <c r="R256" s="3">
        <v>2267.4</v>
      </c>
      <c r="S256" s="3">
        <v>211.8</v>
      </c>
      <c r="T256" s="3">
        <v>26.4</v>
      </c>
      <c r="U256" s="3">
        <v>1120.45</v>
      </c>
      <c r="V256" s="3">
        <v>162.22</v>
      </c>
      <c r="W256" s="3">
        <f t="shared" si="14"/>
        <v>9460.4217449999996</v>
      </c>
      <c r="X256" s="3">
        <f t="shared" si="15"/>
        <v>4771.5600000000004</v>
      </c>
      <c r="Y256" s="3">
        <v>22774.18</v>
      </c>
      <c r="Z256" s="3">
        <v>8683.98</v>
      </c>
      <c r="AA256" s="3">
        <f t="shared" si="12"/>
        <v>31458.16</v>
      </c>
    </row>
    <row r="257" spans="1:27" x14ac:dyDescent="0.25">
      <c r="A257" s="93">
        <v>2015</v>
      </c>
      <c r="B257" s="93" t="s">
        <v>0</v>
      </c>
      <c r="C257" s="121" t="s">
        <v>17</v>
      </c>
      <c r="D257" s="3">
        <f>VLOOKUP(B257,SWH!$A$4:$C$19,3,FALSE)</f>
        <v>22436.18</v>
      </c>
      <c r="E257" s="3">
        <v>239.54</v>
      </c>
      <c r="F257" s="3">
        <v>5716.64</v>
      </c>
      <c r="G257" s="3">
        <v>1895.93</v>
      </c>
      <c r="H257" s="3">
        <v>3219.45</v>
      </c>
      <c r="I257" s="3">
        <v>200.89</v>
      </c>
      <c r="J257" s="3">
        <v>7090.45</v>
      </c>
      <c r="K257" s="3">
        <v>2791.97</v>
      </c>
      <c r="L257" s="3">
        <v>2613.17</v>
      </c>
      <c r="M257" s="3">
        <v>2836.19</v>
      </c>
      <c r="N257" s="3">
        <v>620.74</v>
      </c>
      <c r="O257" s="3">
        <f>VLOOKUP(B257,SWH!$A$4:$B$19,2,FALSE)</f>
        <v>0.78825500000000004</v>
      </c>
      <c r="P257" s="3">
        <f t="shared" si="13"/>
        <v>619.95174499999996</v>
      </c>
      <c r="Q257" s="3">
        <v>143.41999999999999</v>
      </c>
      <c r="R257" s="3">
        <v>483.88</v>
      </c>
      <c r="S257" s="3">
        <v>0</v>
      </c>
      <c r="T257" s="3">
        <v>26.4</v>
      </c>
      <c r="U257" s="3">
        <v>1149.03</v>
      </c>
      <c r="V257" s="3">
        <v>161.11000000000001</v>
      </c>
      <c r="W257" s="3">
        <f t="shared" si="14"/>
        <v>6218.9117449999994</v>
      </c>
      <c r="X257" s="3">
        <f t="shared" si="15"/>
        <v>5716.64</v>
      </c>
      <c r="Y257" s="3">
        <v>19531.16</v>
      </c>
      <c r="Z257" s="3">
        <v>9657.64</v>
      </c>
      <c r="AA257" s="3">
        <f t="shared" si="12"/>
        <v>29188.799999999999</v>
      </c>
    </row>
    <row r="258" spans="1:27" x14ac:dyDescent="0.25">
      <c r="A258" s="93">
        <v>2015</v>
      </c>
      <c r="B258" s="93" t="s">
        <v>0</v>
      </c>
      <c r="C258" s="121" t="s">
        <v>14</v>
      </c>
      <c r="D258" s="3">
        <f>VLOOKUP(B258,SWH!$A$4:$C$19,3,FALSE)</f>
        <v>22436.18</v>
      </c>
      <c r="E258" s="3">
        <v>683.02</v>
      </c>
      <c r="F258" s="3">
        <v>6861.38</v>
      </c>
      <c r="G258" s="3">
        <v>2240.7600000000002</v>
      </c>
      <c r="H258" s="3">
        <v>3217.52</v>
      </c>
      <c r="I258" s="3">
        <v>200.62</v>
      </c>
      <c r="J258" s="3">
        <v>7090.45</v>
      </c>
      <c r="K258" s="3">
        <v>2791.97</v>
      </c>
      <c r="L258" s="3">
        <v>2613.17</v>
      </c>
      <c r="M258" s="3">
        <v>2922.89</v>
      </c>
      <c r="N258" s="3">
        <v>783.5</v>
      </c>
      <c r="O258" s="3">
        <f>VLOOKUP(B258,SWH!$A$4:$B$19,2,FALSE)</f>
        <v>0.78825500000000004</v>
      </c>
      <c r="P258" s="3">
        <f t="shared" si="13"/>
        <v>782.71174499999995</v>
      </c>
      <c r="Q258" s="3">
        <v>223.95</v>
      </c>
      <c r="R258" s="3">
        <v>1457.72</v>
      </c>
      <c r="S258" s="3">
        <v>237.16</v>
      </c>
      <c r="T258" s="3">
        <v>26.4</v>
      </c>
      <c r="U258" s="3">
        <v>1224.55</v>
      </c>
      <c r="V258" s="3">
        <v>157.13</v>
      </c>
      <c r="W258" s="3">
        <f t="shared" si="14"/>
        <v>8548.2117450000005</v>
      </c>
      <c r="X258" s="3">
        <f t="shared" si="15"/>
        <v>6861.38</v>
      </c>
      <c r="Y258" s="3">
        <v>21854.28</v>
      </c>
      <c r="Z258" s="3">
        <v>10877.91</v>
      </c>
      <c r="AA258" s="3">
        <f t="shared" ref="AA258:AA321" si="16">SUM(Y258:Z258)</f>
        <v>32732.19</v>
      </c>
    </row>
    <row r="259" spans="1:27" x14ac:dyDescent="0.25">
      <c r="A259" s="93">
        <v>2015</v>
      </c>
      <c r="B259" s="93" t="s">
        <v>0</v>
      </c>
      <c r="C259" s="121" t="s">
        <v>2</v>
      </c>
      <c r="D259" s="3">
        <f>VLOOKUP(B259,SWH!$A$4:$C$19,3,FALSE)</f>
        <v>22436.18</v>
      </c>
      <c r="E259" s="3">
        <v>857.53</v>
      </c>
      <c r="F259" s="3">
        <v>4822.57</v>
      </c>
      <c r="G259" s="3">
        <v>1667.26</v>
      </c>
      <c r="H259" s="3">
        <v>3217.46</v>
      </c>
      <c r="I259" s="3">
        <v>200.77</v>
      </c>
      <c r="J259" s="3">
        <v>7090.45</v>
      </c>
      <c r="K259" s="3">
        <v>2791.97</v>
      </c>
      <c r="L259" s="3">
        <v>2613.17</v>
      </c>
      <c r="M259" s="3">
        <v>3264.06</v>
      </c>
      <c r="N259" s="3">
        <v>592.16</v>
      </c>
      <c r="O259" s="3">
        <f>VLOOKUP(B259,SWH!$A$4:$B$19,2,FALSE)</f>
        <v>0.78825500000000004</v>
      </c>
      <c r="P259" s="3">
        <f t="shared" ref="P259:P322" si="17">N259-O259</f>
        <v>591.37174499999992</v>
      </c>
      <c r="Q259" s="3">
        <v>75.03</v>
      </c>
      <c r="R259" s="3">
        <v>2920.08</v>
      </c>
      <c r="S259" s="3">
        <v>207.59</v>
      </c>
      <c r="T259" s="3">
        <v>26.4</v>
      </c>
      <c r="U259" s="3">
        <v>1200.57</v>
      </c>
      <c r="V259" s="3">
        <v>156.47</v>
      </c>
      <c r="W259" s="3">
        <f t="shared" ref="W259:W322" si="18">E259+G259+M259+SUM(P259:S259)</f>
        <v>9582.9217449999996</v>
      </c>
      <c r="X259" s="3">
        <f t="shared" ref="X259:X322" si="19">F259</f>
        <v>4822.57</v>
      </c>
      <c r="Y259" s="3">
        <v>22888.43</v>
      </c>
      <c r="Z259" s="3">
        <v>8815.11</v>
      </c>
      <c r="AA259" s="3">
        <f t="shared" si="16"/>
        <v>31703.54</v>
      </c>
    </row>
    <row r="260" spans="1:27" x14ac:dyDescent="0.25">
      <c r="A260" s="93">
        <v>2015</v>
      </c>
      <c r="B260" s="93" t="s">
        <v>0</v>
      </c>
      <c r="C260" s="121" t="s">
        <v>18</v>
      </c>
      <c r="D260" s="3">
        <f>VLOOKUP(B260,SWH!$A$4:$C$19,3,FALSE)</f>
        <v>22436.18</v>
      </c>
      <c r="E260" s="3">
        <v>641.47</v>
      </c>
      <c r="F260" s="3">
        <v>6429.24</v>
      </c>
      <c r="G260" s="3">
        <v>1200.8699999999999</v>
      </c>
      <c r="H260" s="3">
        <v>3219.08</v>
      </c>
      <c r="I260" s="3">
        <v>200.39</v>
      </c>
      <c r="J260" s="3">
        <v>7090.45</v>
      </c>
      <c r="K260" s="3">
        <v>2791.97</v>
      </c>
      <c r="L260" s="3">
        <v>2613.17</v>
      </c>
      <c r="M260" s="3">
        <v>2955.82</v>
      </c>
      <c r="N260" s="3">
        <v>557.57000000000005</v>
      </c>
      <c r="O260" s="3">
        <f>VLOOKUP(B260,SWH!$A$4:$B$19,2,FALSE)</f>
        <v>0.78825500000000004</v>
      </c>
      <c r="P260" s="3">
        <f t="shared" si="17"/>
        <v>556.781745</v>
      </c>
      <c r="Q260" s="3">
        <v>36.32</v>
      </c>
      <c r="R260" s="3">
        <v>801.5</v>
      </c>
      <c r="S260" s="3">
        <v>208.71</v>
      </c>
      <c r="T260" s="3">
        <v>26.4</v>
      </c>
      <c r="U260" s="3">
        <v>1246.77</v>
      </c>
      <c r="V260" s="3">
        <v>153.78</v>
      </c>
      <c r="W260" s="3">
        <f t="shared" si="18"/>
        <v>6401.4717449999998</v>
      </c>
      <c r="X260" s="3">
        <f t="shared" si="19"/>
        <v>6429.24</v>
      </c>
      <c r="Y260" s="3">
        <v>19705.53</v>
      </c>
      <c r="Z260" s="3">
        <v>10467.98</v>
      </c>
      <c r="AA260" s="3">
        <f t="shared" si="16"/>
        <v>30173.51</v>
      </c>
    </row>
    <row r="261" spans="1:27" x14ac:dyDescent="0.25">
      <c r="A261" s="93">
        <v>2015</v>
      </c>
      <c r="B261" s="93" t="s">
        <v>0</v>
      </c>
      <c r="C261" s="121" t="s">
        <v>4</v>
      </c>
      <c r="D261" s="3">
        <f>VLOOKUP(B261,SWH!$A$4:$C$19,3,FALSE)</f>
        <v>22436.18</v>
      </c>
      <c r="E261" s="3">
        <v>786.64</v>
      </c>
      <c r="F261" s="3">
        <v>7402.69</v>
      </c>
      <c r="G261" s="3">
        <v>1665.44</v>
      </c>
      <c r="H261" s="3">
        <v>3217.91</v>
      </c>
      <c r="I261" s="3">
        <v>200.68</v>
      </c>
      <c r="J261" s="3">
        <v>7090.45</v>
      </c>
      <c r="K261" s="3">
        <v>2791.97</v>
      </c>
      <c r="L261" s="3">
        <v>2613.17</v>
      </c>
      <c r="M261" s="3">
        <v>2975.93</v>
      </c>
      <c r="N261" s="3">
        <v>701.04</v>
      </c>
      <c r="O261" s="3">
        <f>VLOOKUP(B261,SWH!$A$4:$B$19,2,FALSE)</f>
        <v>0.78825500000000004</v>
      </c>
      <c r="P261" s="3">
        <f t="shared" si="17"/>
        <v>700.25174499999991</v>
      </c>
      <c r="Q261" s="3">
        <v>137.94999999999999</v>
      </c>
      <c r="R261" s="3">
        <v>1646.78</v>
      </c>
      <c r="S261" s="3">
        <v>222.91</v>
      </c>
      <c r="T261" s="3">
        <v>26.4</v>
      </c>
      <c r="U261" s="3">
        <v>1297.45</v>
      </c>
      <c r="V261" s="3">
        <v>153.21</v>
      </c>
      <c r="W261" s="3">
        <f t="shared" si="18"/>
        <v>8135.9017450000001</v>
      </c>
      <c r="X261" s="3">
        <f t="shared" si="19"/>
        <v>7402.69</v>
      </c>
      <c r="Y261" s="3">
        <v>21438.52</v>
      </c>
      <c r="Z261" s="3">
        <v>11492.11</v>
      </c>
      <c r="AA261" s="3">
        <f t="shared" si="16"/>
        <v>32930.630000000005</v>
      </c>
    </row>
    <row r="262" spans="1:27" x14ac:dyDescent="0.25">
      <c r="A262" s="93">
        <v>2015</v>
      </c>
      <c r="B262" s="93" t="s">
        <v>0</v>
      </c>
      <c r="C262" s="121" t="s">
        <v>5</v>
      </c>
      <c r="D262" s="3">
        <f>VLOOKUP(B262,SWH!$A$4:$C$19,3,FALSE)</f>
        <v>22436.18</v>
      </c>
      <c r="E262" s="3">
        <v>982.68</v>
      </c>
      <c r="F262" s="3">
        <v>5551.32</v>
      </c>
      <c r="G262" s="3">
        <v>1407.27</v>
      </c>
      <c r="H262" s="3">
        <v>3217.49</v>
      </c>
      <c r="I262" s="3">
        <v>200.69</v>
      </c>
      <c r="J262" s="3">
        <v>7090.45</v>
      </c>
      <c r="K262" s="3">
        <v>2791.97</v>
      </c>
      <c r="L262" s="3">
        <v>2613.17</v>
      </c>
      <c r="M262" s="3">
        <v>3301.07</v>
      </c>
      <c r="N262" s="3">
        <v>559.01</v>
      </c>
      <c r="O262" s="3">
        <f>VLOOKUP(B262,SWH!$A$4:$B$19,2,FALSE)</f>
        <v>0.78825500000000004</v>
      </c>
      <c r="P262" s="3">
        <f t="shared" si="17"/>
        <v>558.22174499999994</v>
      </c>
      <c r="Q262" s="3">
        <v>32.659999999999997</v>
      </c>
      <c r="R262" s="3">
        <v>2793.36</v>
      </c>
      <c r="S262" s="3">
        <v>216.31</v>
      </c>
      <c r="T262" s="3">
        <v>26.4</v>
      </c>
      <c r="U262" s="3">
        <v>1275.82</v>
      </c>
      <c r="V262" s="3">
        <v>152.88999999999999</v>
      </c>
      <c r="W262" s="3">
        <f t="shared" si="18"/>
        <v>9291.5717450000011</v>
      </c>
      <c r="X262" s="3">
        <f t="shared" si="19"/>
        <v>5551.32</v>
      </c>
      <c r="Y262" s="3">
        <v>22593.45</v>
      </c>
      <c r="Z262" s="3">
        <v>9619.1200000000008</v>
      </c>
      <c r="AA262" s="3">
        <f t="shared" si="16"/>
        <v>32212.57</v>
      </c>
    </row>
    <row r="263" spans="1:27" x14ac:dyDescent="0.25">
      <c r="A263" s="93">
        <v>2015</v>
      </c>
      <c r="B263" s="93" t="s">
        <v>0</v>
      </c>
      <c r="C263" s="121" t="s">
        <v>15</v>
      </c>
      <c r="D263" s="3">
        <f>VLOOKUP(B263,SWH!$A$4:$C$19,3,FALSE)</f>
        <v>22436.18</v>
      </c>
      <c r="E263" s="3">
        <v>727.37</v>
      </c>
      <c r="F263" s="3">
        <v>6620.67</v>
      </c>
      <c r="G263" s="3">
        <v>987.15</v>
      </c>
      <c r="H263" s="3">
        <v>3218.91</v>
      </c>
      <c r="I263" s="3">
        <v>200.37</v>
      </c>
      <c r="J263" s="3">
        <v>7090.45</v>
      </c>
      <c r="K263" s="3">
        <v>2791.97</v>
      </c>
      <c r="L263" s="3">
        <v>2613.17</v>
      </c>
      <c r="M263" s="3">
        <v>2973.38</v>
      </c>
      <c r="N263" s="3">
        <v>508.23</v>
      </c>
      <c r="O263" s="3">
        <f>VLOOKUP(B263,SWH!$A$4:$B$19,2,FALSE)</f>
        <v>0.78825500000000004</v>
      </c>
      <c r="P263" s="3">
        <f t="shared" si="17"/>
        <v>507.44174500000003</v>
      </c>
      <c r="Q263" s="3">
        <v>30.58</v>
      </c>
      <c r="R263" s="3">
        <v>828.05</v>
      </c>
      <c r="S263" s="3">
        <v>220.68</v>
      </c>
      <c r="T263" s="3">
        <v>26.4</v>
      </c>
      <c r="U263" s="3">
        <v>1290.57</v>
      </c>
      <c r="V263" s="3">
        <v>151.22</v>
      </c>
      <c r="W263" s="3">
        <f t="shared" si="18"/>
        <v>6274.6517449999992</v>
      </c>
      <c r="X263" s="3">
        <f t="shared" si="19"/>
        <v>6620.67</v>
      </c>
      <c r="Y263" s="3">
        <v>19575.97</v>
      </c>
      <c r="Z263" s="3">
        <v>10703.22</v>
      </c>
      <c r="AA263" s="3">
        <f t="shared" si="16"/>
        <v>30279.190000000002</v>
      </c>
    </row>
    <row r="264" spans="1:27" x14ac:dyDescent="0.25">
      <c r="A264" s="93">
        <v>2015</v>
      </c>
      <c r="B264" s="93" t="s">
        <v>0</v>
      </c>
      <c r="C264" s="121" t="s">
        <v>16</v>
      </c>
      <c r="D264" s="3">
        <f>VLOOKUP(B264,SWH!$A$4:$C$19,3,FALSE)</f>
        <v>22436.18</v>
      </c>
      <c r="E264" s="3">
        <v>802.68</v>
      </c>
      <c r="F264" s="3">
        <v>9727.91</v>
      </c>
      <c r="G264" s="3">
        <v>1786.56</v>
      </c>
      <c r="H264" s="3">
        <v>3217.95</v>
      </c>
      <c r="I264" s="3">
        <v>200.59</v>
      </c>
      <c r="J264" s="3">
        <v>7090.45</v>
      </c>
      <c r="K264" s="3">
        <v>2791.97</v>
      </c>
      <c r="L264" s="3">
        <v>2613.17</v>
      </c>
      <c r="M264" s="3">
        <v>3007.93</v>
      </c>
      <c r="N264" s="3">
        <v>754.41</v>
      </c>
      <c r="O264" s="3">
        <f>VLOOKUP(B264,SWH!$A$4:$B$19,2,FALSE)</f>
        <v>0.78825500000000004</v>
      </c>
      <c r="P264" s="3">
        <f t="shared" si="17"/>
        <v>753.62174499999992</v>
      </c>
      <c r="Q264" s="3">
        <v>142.44</v>
      </c>
      <c r="R264" s="3">
        <v>1838.97</v>
      </c>
      <c r="S264" s="3">
        <v>228.42</v>
      </c>
      <c r="T264" s="3">
        <v>26.4</v>
      </c>
      <c r="U264" s="3">
        <v>1355.72</v>
      </c>
      <c r="V264" s="3">
        <v>152.38999999999999</v>
      </c>
      <c r="W264" s="3">
        <f t="shared" si="18"/>
        <v>8560.6217450000004</v>
      </c>
      <c r="X264" s="3">
        <f t="shared" si="19"/>
        <v>9727.91</v>
      </c>
      <c r="Y264" s="3">
        <v>21862.35</v>
      </c>
      <c r="Z264" s="3">
        <v>13875.6</v>
      </c>
      <c r="AA264" s="3">
        <f t="shared" si="16"/>
        <v>35737.949999999997</v>
      </c>
    </row>
    <row r="265" spans="1:27" x14ac:dyDescent="0.25">
      <c r="A265" s="93">
        <v>2015</v>
      </c>
      <c r="B265" s="93" t="s">
        <v>0</v>
      </c>
      <c r="C265" s="121" t="s">
        <v>9</v>
      </c>
      <c r="D265" s="3">
        <f>VLOOKUP(B265,SWH!$A$4:$C$19,3,FALSE)</f>
        <v>22436.18</v>
      </c>
      <c r="E265" s="3">
        <v>1086.8499999999999</v>
      </c>
      <c r="F265" s="3">
        <v>8489.74</v>
      </c>
      <c r="G265" s="3">
        <v>1278.5999999999999</v>
      </c>
      <c r="H265" s="3">
        <v>3218.27</v>
      </c>
      <c r="I265" s="3">
        <v>200.44</v>
      </c>
      <c r="J265" s="3">
        <v>7090.45</v>
      </c>
      <c r="K265" s="3">
        <v>2791.97</v>
      </c>
      <c r="L265" s="3">
        <v>2613.17</v>
      </c>
      <c r="M265" s="3">
        <v>3187.14</v>
      </c>
      <c r="N265" s="3">
        <v>563.53</v>
      </c>
      <c r="O265" s="3">
        <f>VLOOKUP(B265,SWH!$A$4:$B$19,2,FALSE)</f>
        <v>0.78825500000000004</v>
      </c>
      <c r="P265" s="3">
        <f t="shared" si="17"/>
        <v>562.74174499999992</v>
      </c>
      <c r="Q265" s="3">
        <v>25.96</v>
      </c>
      <c r="R265" s="3">
        <v>2855.36</v>
      </c>
      <c r="S265" s="3">
        <v>223.23</v>
      </c>
      <c r="T265" s="3">
        <v>26.4</v>
      </c>
      <c r="U265" s="3">
        <v>1340.6</v>
      </c>
      <c r="V265" s="3">
        <v>150.38999999999999</v>
      </c>
      <c r="W265" s="3">
        <f t="shared" si="18"/>
        <v>9219.8817450000006</v>
      </c>
      <c r="X265" s="3">
        <f t="shared" si="19"/>
        <v>8489.74</v>
      </c>
      <c r="Y265" s="3">
        <v>22519.8</v>
      </c>
      <c r="Z265" s="3">
        <v>12622.32</v>
      </c>
      <c r="AA265" s="3">
        <f t="shared" si="16"/>
        <v>35142.119999999995</v>
      </c>
    </row>
    <row r="266" spans="1:27" x14ac:dyDescent="0.25">
      <c r="A266" s="93">
        <v>2015</v>
      </c>
      <c r="B266" s="93" t="s">
        <v>0</v>
      </c>
      <c r="C266" s="121" t="s">
        <v>12</v>
      </c>
      <c r="D266" s="3">
        <f>VLOOKUP(B266,SWH!$A$4:$C$19,3,FALSE)</f>
        <v>22436.18</v>
      </c>
      <c r="E266" s="3">
        <v>913.8</v>
      </c>
      <c r="F266" s="3">
        <v>11040.64</v>
      </c>
      <c r="G266" s="3">
        <v>1509.89</v>
      </c>
      <c r="H266" s="3">
        <v>3217.61</v>
      </c>
      <c r="I266" s="3">
        <v>200.32</v>
      </c>
      <c r="J266" s="3">
        <v>7090.45</v>
      </c>
      <c r="K266" s="3">
        <v>2791.97</v>
      </c>
      <c r="L266" s="3">
        <v>2613.17</v>
      </c>
      <c r="M266" s="3">
        <v>3011.4</v>
      </c>
      <c r="N266" s="3">
        <v>669.8</v>
      </c>
      <c r="O266" s="3">
        <f>VLOOKUP(B266,SWH!$A$4:$B$19,2,FALSE)</f>
        <v>0.78825500000000004</v>
      </c>
      <c r="P266" s="3">
        <f t="shared" si="17"/>
        <v>669.01174499999991</v>
      </c>
      <c r="Q266" s="3">
        <v>94.33</v>
      </c>
      <c r="R266" s="3">
        <v>2229.71</v>
      </c>
      <c r="S266" s="3">
        <v>234.41</v>
      </c>
      <c r="T266" s="3">
        <v>26.4</v>
      </c>
      <c r="U266" s="3">
        <v>1426.09</v>
      </c>
      <c r="V266" s="3">
        <v>150.18</v>
      </c>
      <c r="W266" s="3">
        <f t="shared" si="18"/>
        <v>8662.5517450000007</v>
      </c>
      <c r="X266" s="3">
        <f t="shared" si="19"/>
        <v>11040.64</v>
      </c>
      <c r="Y266" s="3">
        <v>21961.47</v>
      </c>
      <c r="Z266" s="3">
        <v>15258.7</v>
      </c>
      <c r="AA266" s="3">
        <f t="shared" si="16"/>
        <v>37220.17</v>
      </c>
    </row>
    <row r="267" spans="1:27" x14ac:dyDescent="0.25">
      <c r="A267" s="93">
        <v>2015</v>
      </c>
      <c r="B267" s="93" t="s">
        <v>0</v>
      </c>
      <c r="C267" s="121" t="s">
        <v>8</v>
      </c>
      <c r="D267" s="3">
        <f>VLOOKUP(B267,SWH!$A$4:$C$19,3,FALSE)</f>
        <v>22436.18</v>
      </c>
      <c r="E267" s="3">
        <v>1125.83</v>
      </c>
      <c r="F267" s="3">
        <v>13938.5</v>
      </c>
      <c r="G267" s="3">
        <v>1004.57</v>
      </c>
      <c r="H267" s="3">
        <v>3221.29</v>
      </c>
      <c r="I267" s="3">
        <v>199.22</v>
      </c>
      <c r="J267" s="3">
        <v>7090.45</v>
      </c>
      <c r="K267" s="3">
        <v>2791.97</v>
      </c>
      <c r="L267" s="3">
        <v>2613.17</v>
      </c>
      <c r="M267" s="3">
        <v>2978.75</v>
      </c>
      <c r="N267" s="3">
        <v>545.29999999999995</v>
      </c>
      <c r="O267" s="3">
        <f>VLOOKUP(B267,SWH!$A$4:$B$19,2,FALSE)</f>
        <v>0.78825500000000004</v>
      </c>
      <c r="P267" s="3">
        <f t="shared" si="17"/>
        <v>544.51174499999991</v>
      </c>
      <c r="Q267" s="3">
        <v>22.72</v>
      </c>
      <c r="R267" s="3">
        <v>2739.23</v>
      </c>
      <c r="S267" s="3">
        <v>241.81</v>
      </c>
      <c r="T267" s="3">
        <v>26.4</v>
      </c>
      <c r="U267" s="3">
        <v>1520.76</v>
      </c>
      <c r="V267" s="3">
        <v>146.75</v>
      </c>
      <c r="W267" s="3">
        <f t="shared" si="18"/>
        <v>8657.4217449999996</v>
      </c>
      <c r="X267" s="3">
        <f t="shared" si="19"/>
        <v>13938.5</v>
      </c>
      <c r="Y267" s="3">
        <v>21955.49</v>
      </c>
      <c r="Z267" s="3">
        <v>18251.23</v>
      </c>
      <c r="AA267" s="3">
        <f t="shared" si="16"/>
        <v>40206.720000000001</v>
      </c>
    </row>
    <row r="268" spans="1:27" x14ac:dyDescent="0.25">
      <c r="A268" s="93">
        <v>2018</v>
      </c>
      <c r="B268" s="93" t="s">
        <v>0</v>
      </c>
      <c r="C268" s="121" t="s">
        <v>10</v>
      </c>
      <c r="D268" s="3">
        <f>VLOOKUP(B268,SWH!$A$4:$C$19,3,FALSE)</f>
        <v>22436.18</v>
      </c>
      <c r="E268" s="3">
        <v>0</v>
      </c>
      <c r="F268" s="3">
        <v>4278.3599999999997</v>
      </c>
      <c r="G268" s="3">
        <v>5892.76</v>
      </c>
      <c r="H268" s="3">
        <v>3265.86</v>
      </c>
      <c r="I268" s="3">
        <v>143.74</v>
      </c>
      <c r="J268" s="3">
        <v>7090.45</v>
      </c>
      <c r="K268" s="3">
        <v>2791.97</v>
      </c>
      <c r="L268" s="3">
        <v>2580.3200000000002</v>
      </c>
      <c r="M268" s="3">
        <v>2817.51</v>
      </c>
      <c r="N268" s="3">
        <v>1145.95</v>
      </c>
      <c r="O268" s="3">
        <f>VLOOKUP(B268,SWH!$A$4:$B$19,2,FALSE)</f>
        <v>0.78825500000000004</v>
      </c>
      <c r="P268" s="3">
        <f t="shared" si="17"/>
        <v>1145.1617450000001</v>
      </c>
      <c r="Q268" s="3">
        <v>978.85</v>
      </c>
      <c r="R268" s="3">
        <v>0</v>
      </c>
      <c r="S268" s="3">
        <v>203.22</v>
      </c>
      <c r="T268" s="3">
        <v>26.4</v>
      </c>
      <c r="U268" s="3">
        <v>992.93</v>
      </c>
      <c r="V268" s="3">
        <v>180.41</v>
      </c>
      <c r="W268" s="3">
        <f t="shared" si="18"/>
        <v>11037.501745000001</v>
      </c>
      <c r="X268" s="3">
        <f t="shared" si="19"/>
        <v>4278.3599999999997</v>
      </c>
      <c r="Y268" s="3">
        <v>24325.48</v>
      </c>
      <c r="Z268" s="3">
        <v>8063.26</v>
      </c>
      <c r="AA268" s="3">
        <f t="shared" si="16"/>
        <v>32388.739999999998</v>
      </c>
    </row>
    <row r="269" spans="1:27" x14ac:dyDescent="0.25">
      <c r="A269" s="93">
        <v>2018</v>
      </c>
      <c r="B269" s="93" t="s">
        <v>0</v>
      </c>
      <c r="C269" s="121" t="s">
        <v>6</v>
      </c>
      <c r="D269" s="3">
        <f>VLOOKUP(B269,SWH!$A$4:$C$19,3,FALSE)</f>
        <v>22436.18</v>
      </c>
      <c r="E269" s="3">
        <v>23.93</v>
      </c>
      <c r="F269" s="3">
        <v>4273.25</v>
      </c>
      <c r="G269" s="3">
        <v>4722.26</v>
      </c>
      <c r="H269" s="3">
        <v>3266.82</v>
      </c>
      <c r="I269" s="3">
        <v>143.77000000000001</v>
      </c>
      <c r="J269" s="3">
        <v>7090.45</v>
      </c>
      <c r="K269" s="3">
        <v>2791.97</v>
      </c>
      <c r="L269" s="3">
        <v>2580.3200000000002</v>
      </c>
      <c r="M269" s="3">
        <v>2817.72</v>
      </c>
      <c r="N269" s="3">
        <v>1034.6600000000001</v>
      </c>
      <c r="O269" s="3">
        <f>VLOOKUP(B269,SWH!$A$4:$B$19,2,FALSE)</f>
        <v>0.78825500000000004</v>
      </c>
      <c r="P269" s="3">
        <f t="shared" si="17"/>
        <v>1033.8717450000001</v>
      </c>
      <c r="Q269" s="3">
        <v>620.5</v>
      </c>
      <c r="R269" s="3">
        <v>18.34</v>
      </c>
      <c r="S269" s="3">
        <v>203.22</v>
      </c>
      <c r="T269" s="3">
        <v>26.4</v>
      </c>
      <c r="U269" s="3">
        <v>993.58</v>
      </c>
      <c r="V269" s="3">
        <v>179.37</v>
      </c>
      <c r="W269" s="3">
        <f t="shared" si="18"/>
        <v>9439.8417449999997</v>
      </c>
      <c r="X269" s="3">
        <f t="shared" si="19"/>
        <v>4273.25</v>
      </c>
      <c r="Y269" s="3">
        <v>22727.75</v>
      </c>
      <c r="Z269" s="3">
        <v>8058.8</v>
      </c>
      <c r="AA269" s="3">
        <f t="shared" si="16"/>
        <v>30786.55</v>
      </c>
    </row>
    <row r="270" spans="1:27" x14ac:dyDescent="0.25">
      <c r="A270" s="93">
        <v>2018</v>
      </c>
      <c r="B270" s="93" t="s">
        <v>0</v>
      </c>
      <c r="C270" s="121" t="s">
        <v>11</v>
      </c>
      <c r="D270" s="3">
        <f>VLOOKUP(B270,SWH!$A$4:$C$19,3,FALSE)</f>
        <v>22436.18</v>
      </c>
      <c r="E270" s="3">
        <v>0</v>
      </c>
      <c r="F270" s="3">
        <v>4631.42</v>
      </c>
      <c r="G270" s="3">
        <v>4416.76</v>
      </c>
      <c r="H270" s="3">
        <v>3267.76</v>
      </c>
      <c r="I270" s="3">
        <v>143.79</v>
      </c>
      <c r="J270" s="3">
        <v>7090.45</v>
      </c>
      <c r="K270" s="3">
        <v>2791.97</v>
      </c>
      <c r="L270" s="3">
        <v>2580.3200000000002</v>
      </c>
      <c r="M270" s="3">
        <v>2784.5</v>
      </c>
      <c r="N270" s="3">
        <v>965.31</v>
      </c>
      <c r="O270" s="3">
        <f>VLOOKUP(B270,SWH!$A$4:$B$19,2,FALSE)</f>
        <v>0.78825500000000004</v>
      </c>
      <c r="P270" s="3">
        <f t="shared" si="17"/>
        <v>964.5217449999999</v>
      </c>
      <c r="Q270" s="3">
        <v>764.99</v>
      </c>
      <c r="R270" s="3">
        <v>0</v>
      </c>
      <c r="S270" s="3">
        <v>203.22</v>
      </c>
      <c r="T270" s="3">
        <v>26.4</v>
      </c>
      <c r="U270" s="3">
        <v>1015.74</v>
      </c>
      <c r="V270" s="3">
        <v>176.58</v>
      </c>
      <c r="W270" s="3">
        <f t="shared" si="18"/>
        <v>9133.9917449999994</v>
      </c>
      <c r="X270" s="3">
        <f t="shared" si="19"/>
        <v>4631.42</v>
      </c>
      <c r="Y270" s="3">
        <v>22420.09</v>
      </c>
      <c r="Z270" s="3">
        <v>8439.1299999999992</v>
      </c>
      <c r="AA270" s="3">
        <f t="shared" si="16"/>
        <v>30859.22</v>
      </c>
    </row>
    <row r="271" spans="1:27" x14ac:dyDescent="0.25">
      <c r="A271" s="93">
        <v>2018</v>
      </c>
      <c r="B271" s="93" t="s">
        <v>0</v>
      </c>
      <c r="C271" s="121" t="s">
        <v>13</v>
      </c>
      <c r="D271" s="3">
        <f>VLOOKUP(B271,SWH!$A$4:$C$19,3,FALSE)</f>
        <v>22436.18</v>
      </c>
      <c r="E271" s="3">
        <v>96.16</v>
      </c>
      <c r="F271" s="3">
        <v>4574.79</v>
      </c>
      <c r="G271" s="3">
        <v>4416.9799999999996</v>
      </c>
      <c r="H271" s="3">
        <v>3267.78</v>
      </c>
      <c r="I271" s="3">
        <v>143.61000000000001</v>
      </c>
      <c r="J271" s="3">
        <v>7090.45</v>
      </c>
      <c r="K271" s="3">
        <v>2791.97</v>
      </c>
      <c r="L271" s="3">
        <v>2580.3200000000002</v>
      </c>
      <c r="M271" s="3">
        <v>2850.37</v>
      </c>
      <c r="N271" s="3">
        <v>933.12</v>
      </c>
      <c r="O271" s="3">
        <f>VLOOKUP(B271,SWH!$A$4:$B$19,2,FALSE)</f>
        <v>0.78825500000000004</v>
      </c>
      <c r="P271" s="3">
        <f t="shared" si="17"/>
        <v>932.33174499999996</v>
      </c>
      <c r="Q271" s="3">
        <v>462.17</v>
      </c>
      <c r="R271" s="3">
        <v>64.209999999999994</v>
      </c>
      <c r="S271" s="3">
        <v>203.22</v>
      </c>
      <c r="T271" s="3">
        <v>26.4</v>
      </c>
      <c r="U271" s="3">
        <v>1027.5</v>
      </c>
      <c r="V271" s="3">
        <v>174.79</v>
      </c>
      <c r="W271" s="3">
        <f t="shared" si="18"/>
        <v>9025.4417450000001</v>
      </c>
      <c r="X271" s="3">
        <f t="shared" si="19"/>
        <v>4574.79</v>
      </c>
      <c r="Y271" s="3">
        <v>22309.58</v>
      </c>
      <c r="Z271" s="3">
        <v>8394.26</v>
      </c>
      <c r="AA271" s="3">
        <f t="shared" si="16"/>
        <v>30703.840000000004</v>
      </c>
    </row>
    <row r="272" spans="1:27" x14ac:dyDescent="0.25">
      <c r="A272" s="93">
        <v>2018</v>
      </c>
      <c r="B272" s="93" t="s">
        <v>0</v>
      </c>
      <c r="C272" s="121" t="s">
        <v>19</v>
      </c>
      <c r="D272" s="3">
        <f>VLOOKUP(B272,SWH!$A$4:$C$19,3,FALSE)</f>
        <v>22436.18</v>
      </c>
      <c r="E272" s="3">
        <v>182.08</v>
      </c>
      <c r="F272" s="3">
        <v>5120.6499999999996</v>
      </c>
      <c r="G272" s="3">
        <v>3919.88</v>
      </c>
      <c r="H272" s="3">
        <v>3268.26</v>
      </c>
      <c r="I272" s="3">
        <v>143.56</v>
      </c>
      <c r="J272" s="3">
        <v>7090.45</v>
      </c>
      <c r="K272" s="3">
        <v>2791.97</v>
      </c>
      <c r="L272" s="3">
        <v>2580.3200000000002</v>
      </c>
      <c r="M272" s="3">
        <v>2803.85</v>
      </c>
      <c r="N272" s="3">
        <v>954.75</v>
      </c>
      <c r="O272" s="3">
        <f>VLOOKUP(B272,SWH!$A$4:$B$19,2,FALSE)</f>
        <v>0.78825500000000004</v>
      </c>
      <c r="P272" s="3">
        <f t="shared" si="17"/>
        <v>953.96174499999995</v>
      </c>
      <c r="Q272" s="3">
        <v>571.11</v>
      </c>
      <c r="R272" s="3">
        <v>287.39999999999998</v>
      </c>
      <c r="S272" s="3">
        <v>192.33</v>
      </c>
      <c r="T272" s="3">
        <v>26.4</v>
      </c>
      <c r="U272" s="3">
        <v>1058.2</v>
      </c>
      <c r="V272" s="3">
        <v>171.12</v>
      </c>
      <c r="W272" s="3">
        <f t="shared" si="18"/>
        <v>8910.6117449999983</v>
      </c>
      <c r="X272" s="3">
        <f t="shared" si="19"/>
        <v>5120.6499999999996</v>
      </c>
      <c r="Y272" s="3">
        <v>22191.51</v>
      </c>
      <c r="Z272" s="3">
        <v>8970.82</v>
      </c>
      <c r="AA272" s="3">
        <f t="shared" si="16"/>
        <v>31162.329999999998</v>
      </c>
    </row>
    <row r="273" spans="1:27" x14ac:dyDescent="0.25">
      <c r="A273" s="93">
        <v>2018</v>
      </c>
      <c r="B273" s="93" t="s">
        <v>0</v>
      </c>
      <c r="C273" s="121" t="s">
        <v>20</v>
      </c>
      <c r="D273" s="3">
        <f>VLOOKUP(B273,SWH!$A$4:$C$19,3,FALSE)</f>
        <v>22436.18</v>
      </c>
      <c r="E273" s="3">
        <v>834.5</v>
      </c>
      <c r="F273" s="3">
        <v>4515.8999999999996</v>
      </c>
      <c r="G273" s="3">
        <v>2601.37</v>
      </c>
      <c r="H273" s="3">
        <v>3269.43</v>
      </c>
      <c r="I273" s="3">
        <v>143.66</v>
      </c>
      <c r="J273" s="3">
        <v>7090.45</v>
      </c>
      <c r="K273" s="3">
        <v>2791.97</v>
      </c>
      <c r="L273" s="3">
        <v>2580.3200000000002</v>
      </c>
      <c r="M273" s="3">
        <v>2952.76</v>
      </c>
      <c r="N273" s="3">
        <v>721.02</v>
      </c>
      <c r="O273" s="3">
        <f>VLOOKUP(B273,SWH!$A$4:$B$19,2,FALSE)</f>
        <v>0.78825500000000004</v>
      </c>
      <c r="P273" s="3">
        <f t="shared" si="17"/>
        <v>720.23174499999993</v>
      </c>
      <c r="Q273" s="3">
        <v>213.48</v>
      </c>
      <c r="R273" s="3">
        <v>2171.4899999999998</v>
      </c>
      <c r="S273" s="3">
        <v>182.14</v>
      </c>
      <c r="T273" s="3">
        <v>26.4</v>
      </c>
      <c r="U273" s="3">
        <v>1065.4000000000001</v>
      </c>
      <c r="V273" s="3">
        <v>166.54</v>
      </c>
      <c r="W273" s="3">
        <f t="shared" si="18"/>
        <v>9675.9717449999989</v>
      </c>
      <c r="X273" s="3">
        <f t="shared" si="19"/>
        <v>4515.8999999999996</v>
      </c>
      <c r="Y273" s="3">
        <v>22953.57</v>
      </c>
      <c r="Z273" s="3">
        <v>8373.27</v>
      </c>
      <c r="AA273" s="3">
        <f t="shared" si="16"/>
        <v>31326.84</v>
      </c>
    </row>
    <row r="274" spans="1:27" x14ac:dyDescent="0.25">
      <c r="A274" s="93">
        <v>2018</v>
      </c>
      <c r="B274" s="93" t="s">
        <v>0</v>
      </c>
      <c r="C274" s="121" t="s">
        <v>3</v>
      </c>
      <c r="D274" s="3">
        <f>VLOOKUP(B274,SWH!$A$4:$C$19,3,FALSE)</f>
        <v>22436.18</v>
      </c>
      <c r="E274" s="3">
        <v>467.06</v>
      </c>
      <c r="F274" s="3">
        <v>5776.39</v>
      </c>
      <c r="G274" s="3">
        <v>2623.09</v>
      </c>
      <c r="H274" s="3">
        <v>3269.13</v>
      </c>
      <c r="I274" s="3">
        <v>143.63</v>
      </c>
      <c r="J274" s="3">
        <v>7090.45</v>
      </c>
      <c r="K274" s="3">
        <v>2791.97</v>
      </c>
      <c r="L274" s="3">
        <v>2580.3200000000002</v>
      </c>
      <c r="M274" s="3">
        <v>2916.35</v>
      </c>
      <c r="N274" s="3">
        <v>816.54</v>
      </c>
      <c r="O274" s="3">
        <f>VLOOKUP(B274,SWH!$A$4:$B$19,2,FALSE)</f>
        <v>0.78825500000000004</v>
      </c>
      <c r="P274" s="3">
        <f t="shared" si="17"/>
        <v>815.75174499999991</v>
      </c>
      <c r="Q274" s="3">
        <v>324.81</v>
      </c>
      <c r="R274" s="3">
        <v>1037.47</v>
      </c>
      <c r="S274" s="3">
        <v>187.29</v>
      </c>
      <c r="T274" s="3">
        <v>26.4</v>
      </c>
      <c r="U274" s="3">
        <v>1144.3699999999999</v>
      </c>
      <c r="V274" s="3">
        <v>162.69</v>
      </c>
      <c r="W274" s="3">
        <f t="shared" si="18"/>
        <v>8371.8217450000011</v>
      </c>
      <c r="X274" s="3">
        <f t="shared" si="19"/>
        <v>5776.39</v>
      </c>
      <c r="Y274" s="3">
        <v>21645.24</v>
      </c>
      <c r="Z274" s="3">
        <v>9712.74</v>
      </c>
      <c r="AA274" s="3">
        <f t="shared" si="16"/>
        <v>31357.980000000003</v>
      </c>
    </row>
    <row r="275" spans="1:27" x14ac:dyDescent="0.25">
      <c r="A275" s="93">
        <v>2018</v>
      </c>
      <c r="B275" s="93" t="s">
        <v>0</v>
      </c>
      <c r="C275" s="121" t="s">
        <v>7</v>
      </c>
      <c r="D275" s="3">
        <f>VLOOKUP(B275,SWH!$A$4:$C$19,3,FALSE)</f>
        <v>22436.18</v>
      </c>
      <c r="E275" s="3">
        <v>757.64</v>
      </c>
      <c r="F275" s="3">
        <v>4612.91</v>
      </c>
      <c r="G275" s="3">
        <v>2201.33</v>
      </c>
      <c r="H275" s="3">
        <v>3268.47</v>
      </c>
      <c r="I275" s="3">
        <v>143.63</v>
      </c>
      <c r="J275" s="3">
        <v>7090.45</v>
      </c>
      <c r="K275" s="3">
        <v>2791.97</v>
      </c>
      <c r="L275" s="3">
        <v>2580.3200000000002</v>
      </c>
      <c r="M275" s="3">
        <v>3080.13</v>
      </c>
      <c r="N275" s="3">
        <v>670.32</v>
      </c>
      <c r="O275" s="3">
        <f>VLOOKUP(B275,SWH!$A$4:$B$19,2,FALSE)</f>
        <v>0.78825500000000004</v>
      </c>
      <c r="P275" s="3">
        <f t="shared" si="17"/>
        <v>669.531745</v>
      </c>
      <c r="Q275" s="3">
        <v>185.56</v>
      </c>
      <c r="R275" s="3">
        <v>2245.89</v>
      </c>
      <c r="S275" s="3">
        <v>179.69</v>
      </c>
      <c r="T275" s="3">
        <v>26.4</v>
      </c>
      <c r="U275" s="3">
        <v>1120.43</v>
      </c>
      <c r="V275" s="3">
        <v>162.22</v>
      </c>
      <c r="W275" s="3">
        <f t="shared" si="18"/>
        <v>9319.771745</v>
      </c>
      <c r="X275" s="3">
        <f t="shared" si="19"/>
        <v>4612.91</v>
      </c>
      <c r="Y275" s="3">
        <v>22592.06</v>
      </c>
      <c r="Z275" s="3">
        <v>8525.31</v>
      </c>
      <c r="AA275" s="3">
        <f t="shared" si="16"/>
        <v>31117.370000000003</v>
      </c>
    </row>
    <row r="276" spans="1:27" x14ac:dyDescent="0.25">
      <c r="A276" s="93">
        <v>2018</v>
      </c>
      <c r="B276" s="93" t="s">
        <v>0</v>
      </c>
      <c r="C276" s="121" t="s">
        <v>17</v>
      </c>
      <c r="D276" s="3">
        <f>VLOOKUP(B276,SWH!$A$4:$C$19,3,FALSE)</f>
        <v>22436.18</v>
      </c>
      <c r="E276" s="3">
        <v>232.17</v>
      </c>
      <c r="F276" s="3">
        <v>5526.95</v>
      </c>
      <c r="G276" s="3">
        <v>1883.12</v>
      </c>
      <c r="H276" s="3">
        <v>3268.11</v>
      </c>
      <c r="I276" s="3">
        <v>143.61000000000001</v>
      </c>
      <c r="J276" s="3">
        <v>7090.45</v>
      </c>
      <c r="K276" s="3">
        <v>2791.97</v>
      </c>
      <c r="L276" s="3">
        <v>2580.3200000000002</v>
      </c>
      <c r="M276" s="3">
        <v>2825.08</v>
      </c>
      <c r="N276" s="3">
        <v>581.72</v>
      </c>
      <c r="O276" s="3">
        <f>VLOOKUP(B276,SWH!$A$4:$B$19,2,FALSE)</f>
        <v>0.78825500000000004</v>
      </c>
      <c r="P276" s="3">
        <f t="shared" si="17"/>
        <v>580.93174499999998</v>
      </c>
      <c r="Q276" s="3">
        <v>141.31</v>
      </c>
      <c r="R276" s="3">
        <v>483.57</v>
      </c>
      <c r="S276" s="3">
        <v>0</v>
      </c>
      <c r="T276" s="3">
        <v>26.4</v>
      </c>
      <c r="U276" s="3">
        <v>1148.98</v>
      </c>
      <c r="V276" s="3">
        <v>161.11000000000001</v>
      </c>
      <c r="W276" s="3">
        <f t="shared" si="18"/>
        <v>6146.1817449999999</v>
      </c>
      <c r="X276" s="3">
        <f t="shared" si="19"/>
        <v>5526.95</v>
      </c>
      <c r="Y276" s="3">
        <v>19416.97</v>
      </c>
      <c r="Z276" s="3">
        <v>9467.9</v>
      </c>
      <c r="AA276" s="3">
        <f t="shared" si="16"/>
        <v>28884.870000000003</v>
      </c>
    </row>
    <row r="277" spans="1:27" x14ac:dyDescent="0.25">
      <c r="A277" s="93">
        <v>2018</v>
      </c>
      <c r="B277" s="93" t="s">
        <v>0</v>
      </c>
      <c r="C277" s="121" t="s">
        <v>14</v>
      </c>
      <c r="D277" s="3">
        <f>VLOOKUP(B277,SWH!$A$4:$C$19,3,FALSE)</f>
        <v>22436.18</v>
      </c>
      <c r="E277" s="3">
        <v>664.75</v>
      </c>
      <c r="F277" s="3">
        <v>6827.12</v>
      </c>
      <c r="G277" s="3">
        <v>2151.96</v>
      </c>
      <c r="H277" s="3">
        <v>3266.89</v>
      </c>
      <c r="I277" s="3">
        <v>143.41</v>
      </c>
      <c r="J277" s="3">
        <v>7090.45</v>
      </c>
      <c r="K277" s="3">
        <v>2791.97</v>
      </c>
      <c r="L277" s="3">
        <v>2580.3200000000002</v>
      </c>
      <c r="M277" s="3">
        <v>2909.47</v>
      </c>
      <c r="N277" s="3">
        <v>724.29</v>
      </c>
      <c r="O277" s="3">
        <f>VLOOKUP(B277,SWH!$A$4:$B$19,2,FALSE)</f>
        <v>0.78825500000000004</v>
      </c>
      <c r="P277" s="3">
        <f t="shared" si="17"/>
        <v>723.50174499999991</v>
      </c>
      <c r="Q277" s="3">
        <v>220.86</v>
      </c>
      <c r="R277" s="3">
        <v>1395.51</v>
      </c>
      <c r="S277" s="3">
        <v>190.37</v>
      </c>
      <c r="T277" s="3">
        <v>26.4</v>
      </c>
      <c r="U277" s="3">
        <v>1224.51</v>
      </c>
      <c r="V277" s="3">
        <v>157.13</v>
      </c>
      <c r="W277" s="3">
        <f t="shared" si="18"/>
        <v>8256.4217449999996</v>
      </c>
      <c r="X277" s="3">
        <f t="shared" si="19"/>
        <v>6827.12</v>
      </c>
      <c r="Y277" s="3">
        <v>21521.82</v>
      </c>
      <c r="Z277" s="3">
        <v>10843.6</v>
      </c>
      <c r="AA277" s="3">
        <f t="shared" si="16"/>
        <v>32365.42</v>
      </c>
    </row>
    <row r="278" spans="1:27" x14ac:dyDescent="0.25">
      <c r="A278" s="93">
        <v>2018</v>
      </c>
      <c r="B278" s="93" t="s">
        <v>0</v>
      </c>
      <c r="C278" s="121" t="s">
        <v>2</v>
      </c>
      <c r="D278" s="3">
        <f>VLOOKUP(B278,SWH!$A$4:$C$19,3,FALSE)</f>
        <v>22436.18</v>
      </c>
      <c r="E278" s="3">
        <v>830.87</v>
      </c>
      <c r="F278" s="3">
        <v>4737.1099999999997</v>
      </c>
      <c r="G278" s="3">
        <v>1644.94</v>
      </c>
      <c r="H278" s="3">
        <v>3266.9</v>
      </c>
      <c r="I278" s="3">
        <v>143.52000000000001</v>
      </c>
      <c r="J278" s="3">
        <v>7090.45</v>
      </c>
      <c r="K278" s="3">
        <v>2791.97</v>
      </c>
      <c r="L278" s="3">
        <v>2580.3200000000002</v>
      </c>
      <c r="M278" s="3">
        <v>3238.4</v>
      </c>
      <c r="N278" s="3">
        <v>589.39</v>
      </c>
      <c r="O278" s="3">
        <f>VLOOKUP(B278,SWH!$A$4:$B$19,2,FALSE)</f>
        <v>0.78825500000000004</v>
      </c>
      <c r="P278" s="3">
        <f t="shared" si="17"/>
        <v>588.60174499999994</v>
      </c>
      <c r="Q278" s="3">
        <v>73.94</v>
      </c>
      <c r="R278" s="3">
        <v>2844.41</v>
      </c>
      <c r="S278" s="3">
        <v>168.88</v>
      </c>
      <c r="T278" s="3">
        <v>26.4</v>
      </c>
      <c r="U278" s="3">
        <v>1200.5899999999999</v>
      </c>
      <c r="V278" s="3">
        <v>156.47</v>
      </c>
      <c r="W278" s="3">
        <f t="shared" si="18"/>
        <v>9390.0417450000004</v>
      </c>
      <c r="X278" s="3">
        <f t="shared" si="19"/>
        <v>4737.1099999999997</v>
      </c>
      <c r="Y278" s="3">
        <v>22654.9</v>
      </c>
      <c r="Z278" s="3">
        <v>8729.67</v>
      </c>
      <c r="AA278" s="3">
        <f t="shared" si="16"/>
        <v>31384.57</v>
      </c>
    </row>
    <row r="279" spans="1:27" x14ac:dyDescent="0.25">
      <c r="A279" s="93">
        <v>2018</v>
      </c>
      <c r="B279" s="93" t="s">
        <v>0</v>
      </c>
      <c r="C279" s="121" t="s">
        <v>18</v>
      </c>
      <c r="D279" s="3">
        <f>VLOOKUP(B279,SWH!$A$4:$C$19,3,FALSE)</f>
        <v>22436.18</v>
      </c>
      <c r="E279" s="3">
        <v>621.47</v>
      </c>
      <c r="F279" s="3">
        <v>6345.17</v>
      </c>
      <c r="G279" s="3">
        <v>1190.3</v>
      </c>
      <c r="H279" s="3">
        <v>3268.44</v>
      </c>
      <c r="I279" s="3">
        <v>143.25</v>
      </c>
      <c r="J279" s="3">
        <v>7090.45</v>
      </c>
      <c r="K279" s="3">
        <v>2791.97</v>
      </c>
      <c r="L279" s="3">
        <v>2580.3200000000002</v>
      </c>
      <c r="M279" s="3">
        <v>2942.74</v>
      </c>
      <c r="N279" s="3">
        <v>556.86</v>
      </c>
      <c r="O279" s="3">
        <f>VLOOKUP(B279,SWH!$A$4:$B$19,2,FALSE)</f>
        <v>0.78825500000000004</v>
      </c>
      <c r="P279" s="3">
        <f t="shared" si="17"/>
        <v>556.07174499999996</v>
      </c>
      <c r="Q279" s="3">
        <v>36.130000000000003</v>
      </c>
      <c r="R279" s="3">
        <v>761.35</v>
      </c>
      <c r="S279" s="3">
        <v>183.16</v>
      </c>
      <c r="T279" s="3">
        <v>26.4</v>
      </c>
      <c r="U279" s="3">
        <v>1246.76</v>
      </c>
      <c r="V279" s="3">
        <v>153.78</v>
      </c>
      <c r="W279" s="3">
        <f t="shared" si="18"/>
        <v>6291.2217450000007</v>
      </c>
      <c r="X279" s="3">
        <f t="shared" si="19"/>
        <v>6345.17</v>
      </c>
      <c r="Y279" s="3">
        <v>19554.650000000001</v>
      </c>
      <c r="Z279" s="3">
        <v>10383.9</v>
      </c>
      <c r="AA279" s="3">
        <f t="shared" si="16"/>
        <v>29938.550000000003</v>
      </c>
    </row>
    <row r="280" spans="1:27" x14ac:dyDescent="0.25">
      <c r="A280" s="93">
        <v>2018</v>
      </c>
      <c r="B280" s="93" t="s">
        <v>0</v>
      </c>
      <c r="C280" s="121" t="s">
        <v>4</v>
      </c>
      <c r="D280" s="3">
        <f>VLOOKUP(B280,SWH!$A$4:$C$19,3,FALSE)</f>
        <v>22436.18</v>
      </c>
      <c r="E280" s="3">
        <v>769</v>
      </c>
      <c r="F280" s="3">
        <v>7368.08</v>
      </c>
      <c r="G280" s="3">
        <v>1648.21</v>
      </c>
      <c r="H280" s="3">
        <v>3266.95</v>
      </c>
      <c r="I280" s="3">
        <v>143.46</v>
      </c>
      <c r="J280" s="3">
        <v>7090.45</v>
      </c>
      <c r="K280" s="3">
        <v>2791.97</v>
      </c>
      <c r="L280" s="3">
        <v>2580.3200000000002</v>
      </c>
      <c r="M280" s="3">
        <v>2965.93</v>
      </c>
      <c r="N280" s="3">
        <v>645.79999999999995</v>
      </c>
      <c r="O280" s="3">
        <f>VLOOKUP(B280,SWH!$A$4:$B$19,2,FALSE)</f>
        <v>0.78825500000000004</v>
      </c>
      <c r="P280" s="3">
        <f t="shared" si="17"/>
        <v>645.01174499999991</v>
      </c>
      <c r="Q280" s="3">
        <v>136.72999999999999</v>
      </c>
      <c r="R280" s="3">
        <v>1570.61</v>
      </c>
      <c r="S280" s="3">
        <v>184.55</v>
      </c>
      <c r="T280" s="3">
        <v>26.4</v>
      </c>
      <c r="U280" s="3">
        <v>1297.47</v>
      </c>
      <c r="V280" s="3">
        <v>153.21</v>
      </c>
      <c r="W280" s="3">
        <f t="shared" si="18"/>
        <v>7920.0417449999995</v>
      </c>
      <c r="X280" s="3">
        <f t="shared" si="19"/>
        <v>7368.08</v>
      </c>
      <c r="Y280" s="3">
        <v>21181.61</v>
      </c>
      <c r="Z280" s="3">
        <v>11457.52</v>
      </c>
      <c r="AA280" s="3">
        <f t="shared" si="16"/>
        <v>32639.13</v>
      </c>
    </row>
    <row r="281" spans="1:27" x14ac:dyDescent="0.25">
      <c r="A281" s="93">
        <v>2018</v>
      </c>
      <c r="B281" s="93" t="s">
        <v>0</v>
      </c>
      <c r="C281" s="121" t="s">
        <v>5</v>
      </c>
      <c r="D281" s="3">
        <f>VLOOKUP(B281,SWH!$A$4:$C$19,3,FALSE)</f>
        <v>22436.18</v>
      </c>
      <c r="E281" s="3">
        <v>955.07</v>
      </c>
      <c r="F281" s="3">
        <v>5493.81</v>
      </c>
      <c r="G281" s="3">
        <v>1393.9</v>
      </c>
      <c r="H281" s="3">
        <v>3266.54</v>
      </c>
      <c r="I281" s="3">
        <v>143.46</v>
      </c>
      <c r="J281" s="3">
        <v>7090.45</v>
      </c>
      <c r="K281" s="3">
        <v>2791.97</v>
      </c>
      <c r="L281" s="3">
        <v>2580.3200000000002</v>
      </c>
      <c r="M281" s="3">
        <v>3276.19</v>
      </c>
      <c r="N281" s="3">
        <v>517.70000000000005</v>
      </c>
      <c r="O281" s="3">
        <f>VLOOKUP(B281,SWH!$A$4:$B$19,2,FALSE)</f>
        <v>0.78825500000000004</v>
      </c>
      <c r="P281" s="3">
        <f t="shared" si="17"/>
        <v>516.911745</v>
      </c>
      <c r="Q281" s="3">
        <v>32.369999999999997</v>
      </c>
      <c r="R281" s="3">
        <v>2697.91</v>
      </c>
      <c r="S281" s="3">
        <v>170.97</v>
      </c>
      <c r="T281" s="3">
        <v>26.4</v>
      </c>
      <c r="U281" s="3">
        <v>1275.83</v>
      </c>
      <c r="V281" s="3">
        <v>152.88999999999999</v>
      </c>
      <c r="W281" s="3">
        <f t="shared" si="18"/>
        <v>9043.3217449999993</v>
      </c>
      <c r="X281" s="3">
        <f t="shared" si="19"/>
        <v>5493.81</v>
      </c>
      <c r="Y281" s="3">
        <v>22304.18</v>
      </c>
      <c r="Z281" s="3">
        <v>9561.61</v>
      </c>
      <c r="AA281" s="3">
        <f t="shared" si="16"/>
        <v>31865.79</v>
      </c>
    </row>
    <row r="282" spans="1:27" x14ac:dyDescent="0.25">
      <c r="A282" s="93">
        <v>2018</v>
      </c>
      <c r="B282" s="93" t="s">
        <v>0</v>
      </c>
      <c r="C282" s="121" t="s">
        <v>15</v>
      </c>
      <c r="D282" s="3">
        <f>VLOOKUP(B282,SWH!$A$4:$C$19,3,FALSE)</f>
        <v>22436.18</v>
      </c>
      <c r="E282" s="3">
        <v>704.16</v>
      </c>
      <c r="F282" s="3">
        <v>6623.95</v>
      </c>
      <c r="G282" s="3">
        <v>981.54</v>
      </c>
      <c r="H282" s="3">
        <v>3267.89</v>
      </c>
      <c r="I282" s="3">
        <v>143.24</v>
      </c>
      <c r="J282" s="3">
        <v>7090.45</v>
      </c>
      <c r="K282" s="3">
        <v>2791.97</v>
      </c>
      <c r="L282" s="3">
        <v>2580.3200000000002</v>
      </c>
      <c r="M282" s="3">
        <v>2962.19</v>
      </c>
      <c r="N282" s="3">
        <v>458.51</v>
      </c>
      <c r="O282" s="3">
        <f>VLOOKUP(B282,SWH!$A$4:$B$19,2,FALSE)</f>
        <v>0.78825500000000004</v>
      </c>
      <c r="P282" s="3">
        <f t="shared" si="17"/>
        <v>457.721745</v>
      </c>
      <c r="Q282" s="3">
        <v>30.41</v>
      </c>
      <c r="R282" s="3">
        <v>762.76</v>
      </c>
      <c r="S282" s="3">
        <v>182.64</v>
      </c>
      <c r="T282" s="3">
        <v>26.4</v>
      </c>
      <c r="U282" s="3">
        <v>1290.57</v>
      </c>
      <c r="V282" s="3">
        <v>151.22</v>
      </c>
      <c r="W282" s="3">
        <f t="shared" si="18"/>
        <v>6081.4217449999996</v>
      </c>
      <c r="X282" s="3">
        <f t="shared" si="19"/>
        <v>6623.95</v>
      </c>
      <c r="Y282" s="3">
        <v>19341.75</v>
      </c>
      <c r="Z282" s="3">
        <v>10706.49</v>
      </c>
      <c r="AA282" s="3">
        <f t="shared" si="16"/>
        <v>30048.239999999998</v>
      </c>
    </row>
    <row r="283" spans="1:27" x14ac:dyDescent="0.25">
      <c r="A283" s="93">
        <v>2018</v>
      </c>
      <c r="B283" s="93" t="s">
        <v>0</v>
      </c>
      <c r="C283" s="121" t="s">
        <v>16</v>
      </c>
      <c r="D283" s="3">
        <f>VLOOKUP(B283,SWH!$A$4:$C$19,3,FALSE)</f>
        <v>22436.18</v>
      </c>
      <c r="E283" s="3">
        <v>784.07</v>
      </c>
      <c r="F283" s="3">
        <v>9594.86</v>
      </c>
      <c r="G283" s="3">
        <v>1770.05</v>
      </c>
      <c r="H283" s="3">
        <v>3266.66</v>
      </c>
      <c r="I283" s="3">
        <v>143.38999999999999</v>
      </c>
      <c r="J283" s="3">
        <v>7090.45</v>
      </c>
      <c r="K283" s="3">
        <v>2791.97</v>
      </c>
      <c r="L283" s="3">
        <v>2580.3200000000002</v>
      </c>
      <c r="M283" s="3">
        <v>2993.45</v>
      </c>
      <c r="N283" s="3">
        <v>682.02</v>
      </c>
      <c r="O283" s="3">
        <f>VLOOKUP(B283,SWH!$A$4:$B$19,2,FALSE)</f>
        <v>0.78825500000000004</v>
      </c>
      <c r="P283" s="3">
        <f t="shared" si="17"/>
        <v>681.23174499999993</v>
      </c>
      <c r="Q283" s="3">
        <v>141.47</v>
      </c>
      <c r="R283" s="3">
        <v>1724.91</v>
      </c>
      <c r="S283" s="3">
        <v>187.03</v>
      </c>
      <c r="T283" s="3">
        <v>26.4</v>
      </c>
      <c r="U283" s="3">
        <v>1355.69</v>
      </c>
      <c r="V283" s="3">
        <v>152.38999999999999</v>
      </c>
      <c r="W283" s="3">
        <f t="shared" si="18"/>
        <v>8282.2117450000005</v>
      </c>
      <c r="X283" s="3">
        <f t="shared" si="19"/>
        <v>9594.86</v>
      </c>
      <c r="Y283" s="3">
        <v>21542.63</v>
      </c>
      <c r="Z283" s="3">
        <v>13742.52</v>
      </c>
      <c r="AA283" s="3">
        <f t="shared" si="16"/>
        <v>35285.15</v>
      </c>
    </row>
    <row r="284" spans="1:27" x14ac:dyDescent="0.25">
      <c r="A284" s="93">
        <v>2018</v>
      </c>
      <c r="B284" s="93" t="s">
        <v>0</v>
      </c>
      <c r="C284" s="121" t="s">
        <v>9</v>
      </c>
      <c r="D284" s="3">
        <f>VLOOKUP(B284,SWH!$A$4:$C$19,3,FALSE)</f>
        <v>22436.18</v>
      </c>
      <c r="E284" s="3">
        <v>1057.71</v>
      </c>
      <c r="F284" s="3">
        <v>8321.17</v>
      </c>
      <c r="G284" s="3">
        <v>1264.53</v>
      </c>
      <c r="H284" s="3">
        <v>3266.97</v>
      </c>
      <c r="I284" s="3">
        <v>143.29</v>
      </c>
      <c r="J284" s="3">
        <v>7090.45</v>
      </c>
      <c r="K284" s="3">
        <v>2791.97</v>
      </c>
      <c r="L284" s="3">
        <v>2580.3200000000002</v>
      </c>
      <c r="M284" s="3">
        <v>3159.22</v>
      </c>
      <c r="N284" s="3">
        <v>499.59</v>
      </c>
      <c r="O284" s="3">
        <f>VLOOKUP(B284,SWH!$A$4:$B$19,2,FALSE)</f>
        <v>0.78825500000000004</v>
      </c>
      <c r="P284" s="3">
        <f t="shared" si="17"/>
        <v>498.80174499999998</v>
      </c>
      <c r="Q284" s="3">
        <v>25.56</v>
      </c>
      <c r="R284" s="3">
        <v>2741.59</v>
      </c>
      <c r="S284" s="3">
        <v>184.63</v>
      </c>
      <c r="T284" s="3">
        <v>26.4</v>
      </c>
      <c r="U284" s="3">
        <v>1340.57</v>
      </c>
      <c r="V284" s="3">
        <v>150.38999999999999</v>
      </c>
      <c r="W284" s="3">
        <f t="shared" si="18"/>
        <v>8932.0417449999986</v>
      </c>
      <c r="X284" s="3">
        <f t="shared" si="19"/>
        <v>8321.17</v>
      </c>
      <c r="Y284" s="3">
        <v>22190.66</v>
      </c>
      <c r="Z284" s="3">
        <v>12453.71</v>
      </c>
      <c r="AA284" s="3">
        <f t="shared" si="16"/>
        <v>34644.369999999995</v>
      </c>
    </row>
    <row r="285" spans="1:27" x14ac:dyDescent="0.25">
      <c r="A285" s="93">
        <v>2018</v>
      </c>
      <c r="B285" s="93" t="s">
        <v>0</v>
      </c>
      <c r="C285" s="121" t="s">
        <v>12</v>
      </c>
      <c r="D285" s="3">
        <f>VLOOKUP(B285,SWH!$A$4:$C$19,3,FALSE)</f>
        <v>22436.18</v>
      </c>
      <c r="E285" s="3">
        <v>892.68</v>
      </c>
      <c r="F285" s="3">
        <v>10739.35</v>
      </c>
      <c r="G285" s="3">
        <v>1497.72</v>
      </c>
      <c r="H285" s="3">
        <v>3266.33</v>
      </c>
      <c r="I285" s="3">
        <v>143.19999999999999</v>
      </c>
      <c r="J285" s="3">
        <v>7090.45</v>
      </c>
      <c r="K285" s="3">
        <v>2791.97</v>
      </c>
      <c r="L285" s="3">
        <v>2580.3200000000002</v>
      </c>
      <c r="M285" s="3">
        <v>3001.27</v>
      </c>
      <c r="N285" s="3">
        <v>586.44000000000005</v>
      </c>
      <c r="O285" s="3">
        <f>VLOOKUP(B285,SWH!$A$4:$B$19,2,FALSE)</f>
        <v>0.78825500000000004</v>
      </c>
      <c r="P285" s="3">
        <f t="shared" si="17"/>
        <v>585.65174500000001</v>
      </c>
      <c r="Q285" s="3">
        <v>93.6</v>
      </c>
      <c r="R285" s="3">
        <v>2101.9299999999998</v>
      </c>
      <c r="S285" s="3">
        <v>186.41</v>
      </c>
      <c r="T285" s="3">
        <v>26.4</v>
      </c>
      <c r="U285" s="3">
        <v>1426.15</v>
      </c>
      <c r="V285" s="3">
        <v>150.18</v>
      </c>
      <c r="W285" s="3">
        <f t="shared" si="18"/>
        <v>8359.2617449999998</v>
      </c>
      <c r="X285" s="3">
        <f t="shared" si="19"/>
        <v>10739.35</v>
      </c>
      <c r="Y285" s="3">
        <v>21616.95</v>
      </c>
      <c r="Z285" s="3">
        <v>14957.48</v>
      </c>
      <c r="AA285" s="3">
        <f t="shared" si="16"/>
        <v>36574.43</v>
      </c>
    </row>
    <row r="286" spans="1:27" x14ac:dyDescent="0.25">
      <c r="A286" s="93">
        <v>2018</v>
      </c>
      <c r="B286" s="93" t="s">
        <v>0</v>
      </c>
      <c r="C286" s="121" t="s">
        <v>8</v>
      </c>
      <c r="D286" s="3">
        <f>VLOOKUP(B286,SWH!$A$4:$C$19,3,FALSE)</f>
        <v>22436.18</v>
      </c>
      <c r="E286" s="3">
        <v>1096.79</v>
      </c>
      <c r="F286" s="3">
        <v>13500.89</v>
      </c>
      <c r="G286" s="3">
        <v>991.13</v>
      </c>
      <c r="H286" s="3">
        <v>3269.84</v>
      </c>
      <c r="I286" s="3">
        <v>142.41</v>
      </c>
      <c r="J286" s="3">
        <v>7090.45</v>
      </c>
      <c r="K286" s="3">
        <v>2791.97</v>
      </c>
      <c r="L286" s="3">
        <v>2580.33</v>
      </c>
      <c r="M286" s="3">
        <v>2962.61</v>
      </c>
      <c r="N286" s="3">
        <v>437.08</v>
      </c>
      <c r="O286" s="3">
        <f>VLOOKUP(B286,SWH!$A$4:$B$19,2,FALSE)</f>
        <v>0.78825500000000004</v>
      </c>
      <c r="P286" s="3">
        <f t="shared" si="17"/>
        <v>436.29174499999999</v>
      </c>
      <c r="Q286" s="3">
        <v>22.37</v>
      </c>
      <c r="R286" s="3">
        <v>2580.4</v>
      </c>
      <c r="S286" s="3">
        <v>187.4</v>
      </c>
      <c r="T286" s="3">
        <v>26.4</v>
      </c>
      <c r="U286" s="3">
        <v>1520.82</v>
      </c>
      <c r="V286" s="3">
        <v>146.75</v>
      </c>
      <c r="W286" s="3">
        <f t="shared" si="18"/>
        <v>8276.9917450000012</v>
      </c>
      <c r="X286" s="3">
        <f t="shared" si="19"/>
        <v>13500.89</v>
      </c>
      <c r="Y286" s="3">
        <v>21533.94</v>
      </c>
      <c r="Z286" s="3">
        <v>17813.68</v>
      </c>
      <c r="AA286" s="3">
        <f t="shared" si="16"/>
        <v>39347.619999999995</v>
      </c>
    </row>
    <row r="287" spans="1:27" x14ac:dyDescent="0.25">
      <c r="A287" s="93">
        <v>2006</v>
      </c>
      <c r="B287" s="93" t="s">
        <v>59</v>
      </c>
      <c r="C287" s="121" t="s">
        <v>10</v>
      </c>
      <c r="D287" s="3">
        <f>VLOOKUP(B287,SWH!$A$4:$C$19,3,FALSE)</f>
        <v>11345.29</v>
      </c>
      <c r="E287" s="3">
        <v>0</v>
      </c>
      <c r="F287" s="3">
        <v>2073.25</v>
      </c>
      <c r="G287" s="3">
        <v>10240.4</v>
      </c>
      <c r="H287" s="3">
        <v>1508.53</v>
      </c>
      <c r="I287" s="3">
        <v>306.52</v>
      </c>
      <c r="J287" s="3">
        <v>1751.31</v>
      </c>
      <c r="K287" s="3">
        <v>1788.85</v>
      </c>
      <c r="L287" s="3">
        <v>1035.5</v>
      </c>
      <c r="M287" s="3">
        <v>2209.33</v>
      </c>
      <c r="N287" s="3">
        <v>569.39</v>
      </c>
      <c r="O287" s="3">
        <f>VLOOKUP(B287,SWH!$A$4:$B$19,2,FALSE)</f>
        <v>1.5107900000000001</v>
      </c>
      <c r="P287" s="3">
        <f t="shared" si="17"/>
        <v>567.87920999999994</v>
      </c>
      <c r="Q287" s="3">
        <v>0</v>
      </c>
      <c r="R287" s="3">
        <v>0</v>
      </c>
      <c r="S287" s="3">
        <v>615.88</v>
      </c>
      <c r="T287" s="3">
        <v>90.82</v>
      </c>
      <c r="U287" s="3">
        <v>1754.63</v>
      </c>
      <c r="V287" s="3">
        <v>73.680000000000007</v>
      </c>
      <c r="W287" s="3">
        <f t="shared" si="18"/>
        <v>13633.48921</v>
      </c>
      <c r="X287" s="3">
        <f t="shared" si="19"/>
        <v>2073.25</v>
      </c>
      <c r="Y287" s="3">
        <v>18401.36</v>
      </c>
      <c r="Z287" s="3">
        <v>5616.73</v>
      </c>
      <c r="AA287" s="3">
        <f t="shared" si="16"/>
        <v>24018.09</v>
      </c>
    </row>
    <row r="288" spans="1:27" x14ac:dyDescent="0.25">
      <c r="A288" s="93">
        <v>2006</v>
      </c>
      <c r="B288" s="93" t="s">
        <v>59</v>
      </c>
      <c r="C288" s="121" t="s">
        <v>6</v>
      </c>
      <c r="D288" s="3">
        <f>VLOOKUP(B288,SWH!$A$4:$C$19,3,FALSE)</f>
        <v>11345.29</v>
      </c>
      <c r="E288" s="3">
        <v>0</v>
      </c>
      <c r="F288" s="3">
        <v>3314.66</v>
      </c>
      <c r="G288" s="3">
        <v>9665.36</v>
      </c>
      <c r="H288" s="3">
        <v>1508.53</v>
      </c>
      <c r="I288" s="3">
        <v>306.58</v>
      </c>
      <c r="J288" s="3">
        <v>1751.31</v>
      </c>
      <c r="K288" s="3">
        <v>1788.85</v>
      </c>
      <c r="L288" s="3">
        <v>1035.5</v>
      </c>
      <c r="M288" s="3">
        <v>2435.5</v>
      </c>
      <c r="N288" s="3">
        <v>545.23</v>
      </c>
      <c r="O288" s="3">
        <f>VLOOKUP(B288,SWH!$A$4:$B$19,2,FALSE)</f>
        <v>1.5107900000000001</v>
      </c>
      <c r="P288" s="3">
        <f t="shared" si="17"/>
        <v>543.71920999999998</v>
      </c>
      <c r="Q288" s="3">
        <v>0</v>
      </c>
      <c r="R288" s="3">
        <v>0</v>
      </c>
      <c r="S288" s="3">
        <v>675.94</v>
      </c>
      <c r="T288" s="3">
        <v>90.83</v>
      </c>
      <c r="U288" s="3">
        <v>1768.94</v>
      </c>
      <c r="V288" s="3">
        <v>73.06</v>
      </c>
      <c r="W288" s="3">
        <f t="shared" si="18"/>
        <v>13320.51921</v>
      </c>
      <c r="X288" s="3">
        <f t="shared" si="19"/>
        <v>3314.66</v>
      </c>
      <c r="Y288" s="3">
        <v>18087.84</v>
      </c>
      <c r="Z288" s="3">
        <v>6872.46</v>
      </c>
      <c r="AA288" s="3">
        <f t="shared" si="16"/>
        <v>24960.3</v>
      </c>
    </row>
    <row r="289" spans="1:27" x14ac:dyDescent="0.25">
      <c r="A289" s="93">
        <v>2006</v>
      </c>
      <c r="B289" s="93" t="s">
        <v>59</v>
      </c>
      <c r="C289" s="121" t="s">
        <v>11</v>
      </c>
      <c r="D289" s="3">
        <f>VLOOKUP(B289,SWH!$A$4:$C$19,3,FALSE)</f>
        <v>11345.29</v>
      </c>
      <c r="E289" s="3">
        <v>0</v>
      </c>
      <c r="F289" s="3">
        <v>2149.37</v>
      </c>
      <c r="G289" s="3">
        <v>6901.59</v>
      </c>
      <c r="H289" s="3">
        <v>1508.53</v>
      </c>
      <c r="I289" s="3">
        <v>306.61</v>
      </c>
      <c r="J289" s="3">
        <v>1751.31</v>
      </c>
      <c r="K289" s="3">
        <v>1788.85</v>
      </c>
      <c r="L289" s="3">
        <v>1035.5</v>
      </c>
      <c r="M289" s="3">
        <v>2040.46</v>
      </c>
      <c r="N289" s="3">
        <v>433.75</v>
      </c>
      <c r="O289" s="3">
        <f>VLOOKUP(B289,SWH!$A$4:$B$19,2,FALSE)</f>
        <v>1.5107900000000001</v>
      </c>
      <c r="P289" s="3">
        <f t="shared" si="17"/>
        <v>432.23921000000001</v>
      </c>
      <c r="Q289" s="3">
        <v>0</v>
      </c>
      <c r="R289" s="3">
        <v>0</v>
      </c>
      <c r="S289" s="3">
        <v>575.66</v>
      </c>
      <c r="T289" s="3">
        <v>90.82</v>
      </c>
      <c r="U289" s="3">
        <v>1818.89</v>
      </c>
      <c r="V289" s="3">
        <v>73.72</v>
      </c>
      <c r="W289" s="3">
        <f t="shared" si="18"/>
        <v>9949.9492099999989</v>
      </c>
      <c r="X289" s="3">
        <f t="shared" si="19"/>
        <v>2149.37</v>
      </c>
      <c r="Y289" s="3">
        <v>14717.95</v>
      </c>
      <c r="Z289" s="3">
        <v>5757.11</v>
      </c>
      <c r="AA289" s="3">
        <f t="shared" si="16"/>
        <v>20475.060000000001</v>
      </c>
    </row>
    <row r="290" spans="1:27" x14ac:dyDescent="0.25">
      <c r="A290" s="93">
        <v>2006</v>
      </c>
      <c r="B290" s="93" t="s">
        <v>59</v>
      </c>
      <c r="C290" s="121" t="s">
        <v>13</v>
      </c>
      <c r="D290" s="3">
        <f>VLOOKUP(B290,SWH!$A$4:$C$19,3,FALSE)</f>
        <v>11345.29</v>
      </c>
      <c r="E290" s="3">
        <v>0</v>
      </c>
      <c r="F290" s="3">
        <v>3686.3</v>
      </c>
      <c r="G290" s="3">
        <v>7631.13</v>
      </c>
      <c r="H290" s="3">
        <v>1508.53</v>
      </c>
      <c r="I290" s="3">
        <v>306.23</v>
      </c>
      <c r="J290" s="3">
        <v>1751.31</v>
      </c>
      <c r="K290" s="3">
        <v>1788.85</v>
      </c>
      <c r="L290" s="3">
        <v>1035.5</v>
      </c>
      <c r="M290" s="3">
        <v>2393.13</v>
      </c>
      <c r="N290" s="3">
        <v>451.23</v>
      </c>
      <c r="O290" s="3">
        <f>VLOOKUP(B290,SWH!$A$4:$B$19,2,FALSE)</f>
        <v>1.5107900000000001</v>
      </c>
      <c r="P290" s="3">
        <f t="shared" si="17"/>
        <v>449.71921000000003</v>
      </c>
      <c r="Q290" s="3">
        <v>0</v>
      </c>
      <c r="R290" s="3">
        <v>0</v>
      </c>
      <c r="S290" s="3">
        <v>673.5</v>
      </c>
      <c r="T290" s="3">
        <v>90.83</v>
      </c>
      <c r="U290" s="3">
        <v>1827.36</v>
      </c>
      <c r="V290" s="3">
        <v>72.91</v>
      </c>
      <c r="W290" s="3">
        <f t="shared" si="18"/>
        <v>11147.47921</v>
      </c>
      <c r="X290" s="3">
        <f t="shared" si="19"/>
        <v>3686.3</v>
      </c>
      <c r="Y290" s="3">
        <v>15914.3</v>
      </c>
      <c r="Z290" s="3">
        <v>7302.52</v>
      </c>
      <c r="AA290" s="3">
        <f t="shared" si="16"/>
        <v>23216.82</v>
      </c>
    </row>
    <row r="291" spans="1:27" x14ac:dyDescent="0.25">
      <c r="A291" s="93">
        <v>2006</v>
      </c>
      <c r="B291" s="93" t="s">
        <v>59</v>
      </c>
      <c r="C291" s="121" t="s">
        <v>19</v>
      </c>
      <c r="D291" s="3">
        <f>VLOOKUP(B291,SWH!$A$4:$C$19,3,FALSE)</f>
        <v>11345.29</v>
      </c>
      <c r="E291" s="3">
        <v>0</v>
      </c>
      <c r="F291" s="3">
        <v>3370.41</v>
      </c>
      <c r="G291" s="3">
        <v>6460.1</v>
      </c>
      <c r="H291" s="3">
        <v>1508.53</v>
      </c>
      <c r="I291" s="3">
        <v>306.12</v>
      </c>
      <c r="J291" s="3">
        <v>1751.31</v>
      </c>
      <c r="K291" s="3">
        <v>1788.85</v>
      </c>
      <c r="L291" s="3">
        <v>1035.5</v>
      </c>
      <c r="M291" s="3">
        <v>2069.52</v>
      </c>
      <c r="N291" s="3">
        <v>456.66</v>
      </c>
      <c r="O291" s="3">
        <f>VLOOKUP(B291,SWH!$A$4:$B$19,2,FALSE)</f>
        <v>1.5107900000000001</v>
      </c>
      <c r="P291" s="3">
        <f t="shared" si="17"/>
        <v>455.14921000000004</v>
      </c>
      <c r="Q291" s="3">
        <v>0</v>
      </c>
      <c r="R291" s="3">
        <v>0</v>
      </c>
      <c r="S291" s="3">
        <v>598.57000000000005</v>
      </c>
      <c r="T291" s="3">
        <v>90.83</v>
      </c>
      <c r="U291" s="3">
        <v>1894.2</v>
      </c>
      <c r="V291" s="3">
        <v>73.02</v>
      </c>
      <c r="W291" s="3">
        <f t="shared" si="18"/>
        <v>9583.3392100000019</v>
      </c>
      <c r="X291" s="3">
        <f t="shared" si="19"/>
        <v>3370.41</v>
      </c>
      <c r="Y291" s="3">
        <v>14350.15</v>
      </c>
      <c r="Z291" s="3">
        <v>7053.46</v>
      </c>
      <c r="AA291" s="3">
        <f t="shared" si="16"/>
        <v>21403.61</v>
      </c>
    </row>
    <row r="292" spans="1:27" x14ac:dyDescent="0.25">
      <c r="A292" s="93">
        <v>2006</v>
      </c>
      <c r="B292" s="93" t="s">
        <v>59</v>
      </c>
      <c r="C292" s="121" t="s">
        <v>20</v>
      </c>
      <c r="D292" s="3">
        <f>VLOOKUP(B292,SWH!$A$4:$C$19,3,FALSE)</f>
        <v>11345.29</v>
      </c>
      <c r="E292" s="3">
        <v>0</v>
      </c>
      <c r="F292" s="3">
        <v>3900.21</v>
      </c>
      <c r="G292" s="3">
        <v>4487.8100000000004</v>
      </c>
      <c r="H292" s="3">
        <v>1508.53</v>
      </c>
      <c r="I292" s="3">
        <v>306.35000000000002</v>
      </c>
      <c r="J292" s="3">
        <v>1751.31</v>
      </c>
      <c r="K292" s="3">
        <v>1788.85</v>
      </c>
      <c r="L292" s="3">
        <v>1035.5</v>
      </c>
      <c r="M292" s="3">
        <v>2365.81</v>
      </c>
      <c r="N292" s="3">
        <v>342.31</v>
      </c>
      <c r="O292" s="3">
        <f>VLOOKUP(B292,SWH!$A$4:$B$19,2,FALSE)</f>
        <v>1.5107900000000001</v>
      </c>
      <c r="P292" s="3">
        <f t="shared" si="17"/>
        <v>340.79921000000002</v>
      </c>
      <c r="Q292" s="3">
        <v>0</v>
      </c>
      <c r="R292" s="3">
        <v>0</v>
      </c>
      <c r="S292" s="3">
        <v>467.1</v>
      </c>
      <c r="T292" s="3">
        <v>90.83</v>
      </c>
      <c r="U292" s="3">
        <v>1899.44</v>
      </c>
      <c r="V292" s="3">
        <v>71.900000000000006</v>
      </c>
      <c r="W292" s="3">
        <f t="shared" si="18"/>
        <v>7661.5192100000004</v>
      </c>
      <c r="X292" s="3">
        <f t="shared" si="19"/>
        <v>3900.21</v>
      </c>
      <c r="Y292" s="3">
        <v>12427.45</v>
      </c>
      <c r="Z292" s="3">
        <v>7588.5</v>
      </c>
      <c r="AA292" s="3">
        <f t="shared" si="16"/>
        <v>20015.95</v>
      </c>
    </row>
    <row r="293" spans="1:27" x14ac:dyDescent="0.25">
      <c r="A293" s="93">
        <v>2006</v>
      </c>
      <c r="B293" s="93" t="s">
        <v>59</v>
      </c>
      <c r="C293" s="121" t="s">
        <v>3</v>
      </c>
      <c r="D293" s="3">
        <f>VLOOKUP(B293,SWH!$A$4:$C$19,3,FALSE)</f>
        <v>11345.29</v>
      </c>
      <c r="E293" s="3">
        <v>0</v>
      </c>
      <c r="F293" s="3">
        <v>3906.97</v>
      </c>
      <c r="G293" s="3">
        <v>3677.14</v>
      </c>
      <c r="H293" s="3">
        <v>1508.53</v>
      </c>
      <c r="I293" s="3">
        <v>306.29000000000002</v>
      </c>
      <c r="J293" s="3">
        <v>1751.31</v>
      </c>
      <c r="K293" s="3">
        <v>1788.85</v>
      </c>
      <c r="L293" s="3">
        <v>1035.5</v>
      </c>
      <c r="M293" s="3">
        <v>1957.36</v>
      </c>
      <c r="N293" s="3">
        <v>316.82</v>
      </c>
      <c r="O293" s="3">
        <f>VLOOKUP(B293,SWH!$A$4:$B$19,2,FALSE)</f>
        <v>1.5107900000000001</v>
      </c>
      <c r="P293" s="3">
        <f t="shared" si="17"/>
        <v>315.30921000000001</v>
      </c>
      <c r="Q293" s="3">
        <v>0</v>
      </c>
      <c r="R293" s="3">
        <v>0</v>
      </c>
      <c r="S293" s="3">
        <v>584.41</v>
      </c>
      <c r="T293" s="3">
        <v>90.83</v>
      </c>
      <c r="U293" s="3">
        <v>2024.91</v>
      </c>
      <c r="V293" s="3">
        <v>72.489999999999995</v>
      </c>
      <c r="W293" s="3">
        <f t="shared" si="18"/>
        <v>6534.2192100000002</v>
      </c>
      <c r="X293" s="3">
        <f t="shared" si="19"/>
        <v>3906.97</v>
      </c>
      <c r="Y293" s="3">
        <v>11300.68</v>
      </c>
      <c r="Z293" s="3">
        <v>7720.73</v>
      </c>
      <c r="AA293" s="3">
        <f t="shared" si="16"/>
        <v>19021.41</v>
      </c>
    </row>
    <row r="294" spans="1:27" x14ac:dyDescent="0.25">
      <c r="A294" s="93">
        <v>2006</v>
      </c>
      <c r="B294" s="93" t="s">
        <v>59</v>
      </c>
      <c r="C294" s="121" t="s">
        <v>7</v>
      </c>
      <c r="D294" s="3">
        <f>VLOOKUP(B294,SWH!$A$4:$C$19,3,FALSE)</f>
        <v>11345.29</v>
      </c>
      <c r="E294" s="3">
        <v>0</v>
      </c>
      <c r="F294" s="3">
        <v>4409.43</v>
      </c>
      <c r="G294" s="3">
        <v>3326.59</v>
      </c>
      <c r="H294" s="3">
        <v>1508.53</v>
      </c>
      <c r="I294" s="3">
        <v>306.27999999999997</v>
      </c>
      <c r="J294" s="3">
        <v>1751.31</v>
      </c>
      <c r="K294" s="3">
        <v>1788.85</v>
      </c>
      <c r="L294" s="3">
        <v>1035.5</v>
      </c>
      <c r="M294" s="3">
        <v>2330.33</v>
      </c>
      <c r="N294" s="3">
        <v>281.64999999999998</v>
      </c>
      <c r="O294" s="3">
        <f>VLOOKUP(B294,SWH!$A$4:$B$19,2,FALSE)</f>
        <v>1.5107900000000001</v>
      </c>
      <c r="P294" s="3">
        <f t="shared" si="17"/>
        <v>280.13920999999999</v>
      </c>
      <c r="Q294" s="3">
        <v>0</v>
      </c>
      <c r="R294" s="3">
        <v>0</v>
      </c>
      <c r="S294" s="3">
        <v>473.35</v>
      </c>
      <c r="T294" s="3">
        <v>90.83</v>
      </c>
      <c r="U294" s="3">
        <v>1991.32</v>
      </c>
      <c r="V294" s="3">
        <v>71.84</v>
      </c>
      <c r="W294" s="3">
        <f t="shared" si="18"/>
        <v>6410.4092099999998</v>
      </c>
      <c r="X294" s="3">
        <f t="shared" si="19"/>
        <v>4409.43</v>
      </c>
      <c r="Y294" s="3">
        <v>11176.2</v>
      </c>
      <c r="Z294" s="3">
        <v>8189.6</v>
      </c>
      <c r="AA294" s="3">
        <f t="shared" si="16"/>
        <v>19365.800000000003</v>
      </c>
    </row>
    <row r="295" spans="1:27" x14ac:dyDescent="0.25">
      <c r="A295" s="93">
        <v>2006</v>
      </c>
      <c r="B295" s="93" t="s">
        <v>59</v>
      </c>
      <c r="C295" s="121" t="s">
        <v>17</v>
      </c>
      <c r="D295" s="3">
        <f>VLOOKUP(B295,SWH!$A$4:$C$19,3,FALSE)</f>
        <v>11345.29</v>
      </c>
      <c r="E295" s="3">
        <v>0</v>
      </c>
      <c r="F295" s="3">
        <v>3809.63</v>
      </c>
      <c r="G295" s="3">
        <v>2485.71</v>
      </c>
      <c r="H295" s="3">
        <v>1508.53</v>
      </c>
      <c r="I295" s="3">
        <v>306.23</v>
      </c>
      <c r="J295" s="3">
        <v>1751.31</v>
      </c>
      <c r="K295" s="3">
        <v>1788.85</v>
      </c>
      <c r="L295" s="3">
        <v>1035.5</v>
      </c>
      <c r="M295" s="3">
        <v>1839.7</v>
      </c>
      <c r="N295" s="3">
        <v>230.63</v>
      </c>
      <c r="O295" s="3">
        <f>VLOOKUP(B295,SWH!$A$4:$B$19,2,FALSE)</f>
        <v>1.5107900000000001</v>
      </c>
      <c r="P295" s="3">
        <f t="shared" si="17"/>
        <v>229.11921000000001</v>
      </c>
      <c r="Q295" s="3">
        <v>0</v>
      </c>
      <c r="R295" s="3">
        <v>0</v>
      </c>
      <c r="S295" s="3">
        <v>0</v>
      </c>
      <c r="T295" s="3">
        <v>90.83</v>
      </c>
      <c r="U295" s="3">
        <v>2039.04</v>
      </c>
      <c r="V295" s="3">
        <v>72.81</v>
      </c>
      <c r="W295" s="3">
        <f t="shared" si="18"/>
        <v>4554.5292099999997</v>
      </c>
      <c r="X295" s="3">
        <f t="shared" si="19"/>
        <v>3809.63</v>
      </c>
      <c r="Y295" s="3">
        <v>9321.25</v>
      </c>
      <c r="Z295" s="3">
        <v>7637.51</v>
      </c>
      <c r="AA295" s="3">
        <f t="shared" si="16"/>
        <v>16958.760000000002</v>
      </c>
    </row>
    <row r="296" spans="1:27" x14ac:dyDescent="0.25">
      <c r="A296" s="93">
        <v>2006</v>
      </c>
      <c r="B296" s="93" t="s">
        <v>59</v>
      </c>
      <c r="C296" s="121" t="s">
        <v>14</v>
      </c>
      <c r="D296" s="3">
        <f>VLOOKUP(B296,SWH!$A$4:$C$19,3,FALSE)</f>
        <v>11345.29</v>
      </c>
      <c r="E296" s="3">
        <v>0</v>
      </c>
      <c r="F296" s="3">
        <v>4443.17</v>
      </c>
      <c r="G296" s="3">
        <v>2511.6799999999998</v>
      </c>
      <c r="H296" s="3">
        <v>1508.53</v>
      </c>
      <c r="I296" s="3">
        <v>305.82</v>
      </c>
      <c r="J296" s="3">
        <v>1751.31</v>
      </c>
      <c r="K296" s="3">
        <v>1788.85</v>
      </c>
      <c r="L296" s="3">
        <v>1035.5</v>
      </c>
      <c r="M296" s="3">
        <v>1878.84</v>
      </c>
      <c r="N296" s="3">
        <v>246.25</v>
      </c>
      <c r="O296" s="3">
        <f>VLOOKUP(B296,SWH!$A$4:$B$19,2,FALSE)</f>
        <v>1.5107900000000001</v>
      </c>
      <c r="P296" s="3">
        <f t="shared" si="17"/>
        <v>244.73921000000001</v>
      </c>
      <c r="Q296" s="3">
        <v>0</v>
      </c>
      <c r="R296" s="3">
        <v>0</v>
      </c>
      <c r="S296" s="3">
        <v>562.79</v>
      </c>
      <c r="T296" s="3">
        <v>90.83</v>
      </c>
      <c r="U296" s="3">
        <v>2128.6999999999998</v>
      </c>
      <c r="V296" s="3">
        <v>72.16</v>
      </c>
      <c r="W296" s="3">
        <f t="shared" si="18"/>
        <v>5198.0492099999992</v>
      </c>
      <c r="X296" s="3">
        <f t="shared" si="19"/>
        <v>4443.17</v>
      </c>
      <c r="Y296" s="3">
        <v>9963.7199999999993</v>
      </c>
      <c r="Z296" s="3">
        <v>8360.7199999999993</v>
      </c>
      <c r="AA296" s="3">
        <f t="shared" si="16"/>
        <v>18324.439999999999</v>
      </c>
    </row>
    <row r="297" spans="1:27" x14ac:dyDescent="0.25">
      <c r="A297" s="93">
        <v>2006</v>
      </c>
      <c r="B297" s="93" t="s">
        <v>59</v>
      </c>
      <c r="C297" s="121" t="s">
        <v>2</v>
      </c>
      <c r="D297" s="3">
        <f>VLOOKUP(B297,SWH!$A$4:$C$19,3,FALSE)</f>
        <v>11345.29</v>
      </c>
      <c r="E297" s="3">
        <v>0</v>
      </c>
      <c r="F297" s="3">
        <v>3849.21</v>
      </c>
      <c r="G297" s="3">
        <v>2138.4499999999998</v>
      </c>
      <c r="H297" s="3">
        <v>1508.53</v>
      </c>
      <c r="I297" s="3">
        <v>306.05</v>
      </c>
      <c r="J297" s="3">
        <v>1751.31</v>
      </c>
      <c r="K297" s="3">
        <v>1788.85</v>
      </c>
      <c r="L297" s="3">
        <v>1035.5</v>
      </c>
      <c r="M297" s="3">
        <v>2257.9899999999998</v>
      </c>
      <c r="N297" s="3">
        <v>218.3</v>
      </c>
      <c r="O297" s="3">
        <f>VLOOKUP(B297,SWH!$A$4:$B$19,2,FALSE)</f>
        <v>1.5107900000000001</v>
      </c>
      <c r="P297" s="3">
        <f t="shared" si="17"/>
        <v>216.78921000000003</v>
      </c>
      <c r="Q297" s="3">
        <v>0</v>
      </c>
      <c r="R297" s="3">
        <v>0</v>
      </c>
      <c r="S297" s="3">
        <v>677.08</v>
      </c>
      <c r="T297" s="3">
        <v>90.83</v>
      </c>
      <c r="U297" s="3">
        <v>2099.35</v>
      </c>
      <c r="V297" s="3">
        <v>71.569999999999993</v>
      </c>
      <c r="W297" s="3">
        <f t="shared" si="18"/>
        <v>5290.3092099999994</v>
      </c>
      <c r="X297" s="3">
        <f t="shared" si="19"/>
        <v>3849.21</v>
      </c>
      <c r="Y297" s="3">
        <v>10055.620000000001</v>
      </c>
      <c r="Z297" s="3">
        <v>7737.42</v>
      </c>
      <c r="AA297" s="3">
        <f t="shared" si="16"/>
        <v>17793.04</v>
      </c>
    </row>
    <row r="298" spans="1:27" x14ac:dyDescent="0.25">
      <c r="A298" s="93">
        <v>2006</v>
      </c>
      <c r="B298" s="93" t="s">
        <v>59</v>
      </c>
      <c r="C298" s="121" t="s">
        <v>18</v>
      </c>
      <c r="D298" s="3">
        <f>VLOOKUP(B298,SWH!$A$4:$C$19,3,FALSE)</f>
        <v>11345.29</v>
      </c>
      <c r="E298" s="3">
        <v>0</v>
      </c>
      <c r="F298" s="3">
        <v>4380.6899999999996</v>
      </c>
      <c r="G298" s="3">
        <v>1056.52</v>
      </c>
      <c r="H298" s="3">
        <v>1508.53</v>
      </c>
      <c r="I298" s="3">
        <v>305.47000000000003</v>
      </c>
      <c r="J298" s="3">
        <v>1751.31</v>
      </c>
      <c r="K298" s="3">
        <v>1788.85</v>
      </c>
      <c r="L298" s="3">
        <v>1035.5</v>
      </c>
      <c r="M298" s="3">
        <v>1897.87</v>
      </c>
      <c r="N298" s="3">
        <v>166.15</v>
      </c>
      <c r="O298" s="3">
        <f>VLOOKUP(B298,SWH!$A$4:$B$19,2,FALSE)</f>
        <v>1.5107900000000001</v>
      </c>
      <c r="P298" s="3">
        <f t="shared" si="17"/>
        <v>164.63920999999999</v>
      </c>
      <c r="Q298" s="3">
        <v>0</v>
      </c>
      <c r="R298" s="3">
        <v>0</v>
      </c>
      <c r="S298" s="3">
        <v>580.21</v>
      </c>
      <c r="T298" s="3">
        <v>90.83</v>
      </c>
      <c r="U298" s="3">
        <v>2160.4299999999998</v>
      </c>
      <c r="V298" s="3">
        <v>72.23</v>
      </c>
      <c r="W298" s="3">
        <f t="shared" si="18"/>
        <v>3699.2392099999997</v>
      </c>
      <c r="X298" s="3">
        <f t="shared" si="19"/>
        <v>4380.6899999999996</v>
      </c>
      <c r="Y298" s="3">
        <v>8464.6299999999992</v>
      </c>
      <c r="Z298" s="3">
        <v>8329.9699999999993</v>
      </c>
      <c r="AA298" s="3">
        <f t="shared" si="16"/>
        <v>16794.599999999999</v>
      </c>
    </row>
    <row r="299" spans="1:27" x14ac:dyDescent="0.25">
      <c r="A299" s="93">
        <v>2006</v>
      </c>
      <c r="B299" s="93" t="s">
        <v>59</v>
      </c>
      <c r="C299" s="121" t="s">
        <v>4</v>
      </c>
      <c r="D299" s="3">
        <f>VLOOKUP(B299,SWH!$A$4:$C$19,3,FALSE)</f>
        <v>11345.29</v>
      </c>
      <c r="E299" s="3">
        <v>0</v>
      </c>
      <c r="F299" s="3">
        <v>4832.76</v>
      </c>
      <c r="G299" s="3">
        <v>1609.42</v>
      </c>
      <c r="H299" s="3">
        <v>1508.53</v>
      </c>
      <c r="I299" s="3">
        <v>305.91000000000003</v>
      </c>
      <c r="J299" s="3">
        <v>1751.31</v>
      </c>
      <c r="K299" s="3">
        <v>1788.85</v>
      </c>
      <c r="L299" s="3">
        <v>1035.5</v>
      </c>
      <c r="M299" s="3">
        <v>1860.61</v>
      </c>
      <c r="N299" s="3">
        <v>198.67</v>
      </c>
      <c r="O299" s="3">
        <f>VLOOKUP(B299,SWH!$A$4:$B$19,2,FALSE)</f>
        <v>1.5107900000000001</v>
      </c>
      <c r="P299" s="3">
        <f t="shared" si="17"/>
        <v>197.15920999999997</v>
      </c>
      <c r="Q299" s="3">
        <v>0</v>
      </c>
      <c r="R299" s="3">
        <v>0</v>
      </c>
      <c r="S299" s="3">
        <v>390.78</v>
      </c>
      <c r="T299" s="3">
        <v>90.83</v>
      </c>
      <c r="U299" s="3">
        <v>2217.4299999999998</v>
      </c>
      <c r="V299" s="3">
        <v>71.989999999999995</v>
      </c>
      <c r="W299" s="3">
        <f t="shared" si="18"/>
        <v>4057.9692099999997</v>
      </c>
      <c r="X299" s="3">
        <f t="shared" si="19"/>
        <v>4832.76</v>
      </c>
      <c r="Y299" s="3">
        <v>8823.5499999999993</v>
      </c>
      <c r="Z299" s="3">
        <v>8839.0499999999993</v>
      </c>
      <c r="AA299" s="3">
        <f t="shared" si="16"/>
        <v>17662.599999999999</v>
      </c>
    </row>
    <row r="300" spans="1:27" x14ac:dyDescent="0.25">
      <c r="A300" s="93">
        <v>2006</v>
      </c>
      <c r="B300" s="93" t="s">
        <v>59</v>
      </c>
      <c r="C300" s="121" t="s">
        <v>5</v>
      </c>
      <c r="D300" s="3">
        <f>VLOOKUP(B300,SWH!$A$4:$C$19,3,FALSE)</f>
        <v>11345.29</v>
      </c>
      <c r="E300" s="3">
        <v>0</v>
      </c>
      <c r="F300" s="3">
        <v>4248.2299999999996</v>
      </c>
      <c r="G300" s="3">
        <v>1574.45</v>
      </c>
      <c r="H300" s="3">
        <v>1508.53</v>
      </c>
      <c r="I300" s="3">
        <v>305.93</v>
      </c>
      <c r="J300" s="3">
        <v>1751.31</v>
      </c>
      <c r="K300" s="3">
        <v>1788.85</v>
      </c>
      <c r="L300" s="3">
        <v>1035.5</v>
      </c>
      <c r="M300" s="3">
        <v>2209.1</v>
      </c>
      <c r="N300" s="3">
        <v>183.27</v>
      </c>
      <c r="O300" s="3">
        <f>VLOOKUP(B300,SWH!$A$4:$B$19,2,FALSE)</f>
        <v>1.5107900000000001</v>
      </c>
      <c r="P300" s="3">
        <f t="shared" si="17"/>
        <v>181.75921</v>
      </c>
      <c r="Q300" s="3">
        <v>0</v>
      </c>
      <c r="R300" s="3">
        <v>0</v>
      </c>
      <c r="S300" s="3">
        <v>665.5</v>
      </c>
      <c r="T300" s="3">
        <v>90.83</v>
      </c>
      <c r="U300" s="3">
        <v>2192.6799999999998</v>
      </c>
      <c r="V300" s="3">
        <v>71.47</v>
      </c>
      <c r="W300" s="3">
        <f t="shared" si="18"/>
        <v>4630.8092100000003</v>
      </c>
      <c r="X300" s="3">
        <f t="shared" si="19"/>
        <v>4248.2299999999996</v>
      </c>
      <c r="Y300" s="3">
        <v>9395.89</v>
      </c>
      <c r="Z300" s="3">
        <v>8229.76</v>
      </c>
      <c r="AA300" s="3">
        <f t="shared" si="16"/>
        <v>17625.650000000001</v>
      </c>
    </row>
    <row r="301" spans="1:27" x14ac:dyDescent="0.25">
      <c r="A301" s="93">
        <v>2006</v>
      </c>
      <c r="B301" s="93" t="s">
        <v>59</v>
      </c>
      <c r="C301" s="121" t="s">
        <v>15</v>
      </c>
      <c r="D301" s="3">
        <f>VLOOKUP(B301,SWH!$A$4:$C$19,3,FALSE)</f>
        <v>11345.29</v>
      </c>
      <c r="E301" s="3">
        <v>0</v>
      </c>
      <c r="F301" s="3">
        <v>4487.43</v>
      </c>
      <c r="G301" s="3">
        <v>637.57000000000005</v>
      </c>
      <c r="H301" s="3">
        <v>1508.53</v>
      </c>
      <c r="I301" s="3">
        <v>305.45</v>
      </c>
      <c r="J301" s="3">
        <v>1751.31</v>
      </c>
      <c r="K301" s="3">
        <v>1788.85</v>
      </c>
      <c r="L301" s="3">
        <v>1035.5</v>
      </c>
      <c r="M301" s="3">
        <v>1866.46</v>
      </c>
      <c r="N301" s="3">
        <v>132.99</v>
      </c>
      <c r="O301" s="3">
        <f>VLOOKUP(B301,SWH!$A$4:$B$19,2,FALSE)</f>
        <v>1.5107900000000001</v>
      </c>
      <c r="P301" s="3">
        <f t="shared" si="17"/>
        <v>131.47921000000002</v>
      </c>
      <c r="Q301" s="3">
        <v>0</v>
      </c>
      <c r="R301" s="3">
        <v>0</v>
      </c>
      <c r="S301" s="3">
        <v>388.61</v>
      </c>
      <c r="T301" s="3">
        <v>90.83</v>
      </c>
      <c r="U301" s="3">
        <v>2210.67</v>
      </c>
      <c r="V301" s="3">
        <v>72.16</v>
      </c>
      <c r="W301" s="3">
        <f t="shared" si="18"/>
        <v>3024.1192100000003</v>
      </c>
      <c r="X301" s="3">
        <f t="shared" si="19"/>
        <v>4487.43</v>
      </c>
      <c r="Y301" s="3">
        <v>7789.41</v>
      </c>
      <c r="Z301" s="3">
        <v>8486.9500000000007</v>
      </c>
      <c r="AA301" s="3">
        <f t="shared" si="16"/>
        <v>16276.36</v>
      </c>
    </row>
    <row r="302" spans="1:27" x14ac:dyDescent="0.25">
      <c r="A302" s="93">
        <v>2006</v>
      </c>
      <c r="B302" s="93" t="s">
        <v>59</v>
      </c>
      <c r="C302" s="121" t="s">
        <v>16</v>
      </c>
      <c r="D302" s="3">
        <f>VLOOKUP(B302,SWH!$A$4:$C$19,3,FALSE)</f>
        <v>11345.29</v>
      </c>
      <c r="E302" s="3">
        <v>0</v>
      </c>
      <c r="F302" s="3">
        <v>5837.85</v>
      </c>
      <c r="G302" s="3">
        <v>1707.8</v>
      </c>
      <c r="H302" s="3">
        <v>1508.53</v>
      </c>
      <c r="I302" s="3">
        <v>305.77</v>
      </c>
      <c r="J302" s="3">
        <v>1751.31</v>
      </c>
      <c r="K302" s="3">
        <v>1788.85</v>
      </c>
      <c r="L302" s="3">
        <v>1035.5</v>
      </c>
      <c r="M302" s="3">
        <v>1927.35</v>
      </c>
      <c r="N302" s="3">
        <v>218.32</v>
      </c>
      <c r="O302" s="3">
        <f>VLOOKUP(B302,SWH!$A$4:$B$19,2,FALSE)</f>
        <v>1.5107900000000001</v>
      </c>
      <c r="P302" s="3">
        <f t="shared" si="17"/>
        <v>216.80921000000001</v>
      </c>
      <c r="Q302" s="3">
        <v>0</v>
      </c>
      <c r="R302" s="3">
        <v>0</v>
      </c>
      <c r="S302" s="3">
        <v>570.19000000000005</v>
      </c>
      <c r="T302" s="3">
        <v>90.84</v>
      </c>
      <c r="U302" s="3">
        <v>2283.61</v>
      </c>
      <c r="V302" s="3">
        <v>71.39</v>
      </c>
      <c r="W302" s="3">
        <f t="shared" si="18"/>
        <v>4422.1492099999996</v>
      </c>
      <c r="X302" s="3">
        <f t="shared" si="19"/>
        <v>5837.85</v>
      </c>
      <c r="Y302" s="3">
        <v>9187</v>
      </c>
      <c r="Z302" s="3">
        <v>9910.31</v>
      </c>
      <c r="AA302" s="3">
        <f t="shared" si="16"/>
        <v>19097.309999999998</v>
      </c>
    </row>
    <row r="303" spans="1:27" x14ac:dyDescent="0.25">
      <c r="A303" s="93">
        <v>2006</v>
      </c>
      <c r="B303" s="93" t="s">
        <v>59</v>
      </c>
      <c r="C303" s="121" t="s">
        <v>9</v>
      </c>
      <c r="D303" s="3">
        <f>VLOOKUP(B303,SWH!$A$4:$C$19,3,FALSE)</f>
        <v>11345.29</v>
      </c>
      <c r="E303" s="3">
        <v>0</v>
      </c>
      <c r="F303" s="3">
        <v>5525.79</v>
      </c>
      <c r="G303" s="3">
        <v>1099.18</v>
      </c>
      <c r="H303" s="3">
        <v>1508.53</v>
      </c>
      <c r="I303" s="3">
        <v>305.55</v>
      </c>
      <c r="J303" s="3">
        <v>1751.31</v>
      </c>
      <c r="K303" s="3">
        <v>1788.85</v>
      </c>
      <c r="L303" s="3">
        <v>1035.5</v>
      </c>
      <c r="M303" s="3">
        <v>2104.42</v>
      </c>
      <c r="N303" s="3">
        <v>167.48</v>
      </c>
      <c r="O303" s="3">
        <f>VLOOKUP(B303,SWH!$A$4:$B$19,2,FALSE)</f>
        <v>1.5107900000000001</v>
      </c>
      <c r="P303" s="3">
        <f t="shared" si="17"/>
        <v>165.96920999999998</v>
      </c>
      <c r="Q303" s="3">
        <v>0</v>
      </c>
      <c r="R303" s="3">
        <v>0</v>
      </c>
      <c r="S303" s="3">
        <v>633.74</v>
      </c>
      <c r="T303" s="3">
        <v>90.84</v>
      </c>
      <c r="U303" s="3">
        <v>2266.7800000000002</v>
      </c>
      <c r="V303" s="3">
        <v>70.930000000000007</v>
      </c>
      <c r="W303" s="3">
        <f t="shared" si="18"/>
        <v>4003.3092100000003</v>
      </c>
      <c r="X303" s="3">
        <f t="shared" si="19"/>
        <v>5525.79</v>
      </c>
      <c r="Y303" s="3">
        <v>8767.49</v>
      </c>
      <c r="Z303" s="3">
        <v>9581.42</v>
      </c>
      <c r="AA303" s="3">
        <f t="shared" si="16"/>
        <v>18348.91</v>
      </c>
    </row>
    <row r="304" spans="1:27" x14ac:dyDescent="0.25">
      <c r="A304" s="93">
        <v>2006</v>
      </c>
      <c r="B304" s="93" t="s">
        <v>59</v>
      </c>
      <c r="C304" s="121" t="s">
        <v>12</v>
      </c>
      <c r="D304" s="3">
        <f>VLOOKUP(B304,SWH!$A$4:$C$19,3,FALSE)</f>
        <v>11345.29</v>
      </c>
      <c r="E304" s="3">
        <v>0</v>
      </c>
      <c r="F304" s="3">
        <v>7398.97</v>
      </c>
      <c r="G304" s="3">
        <v>1330.56</v>
      </c>
      <c r="H304" s="3">
        <v>1508.53</v>
      </c>
      <c r="I304" s="3">
        <v>305.36</v>
      </c>
      <c r="J304" s="3">
        <v>1751.31</v>
      </c>
      <c r="K304" s="3">
        <v>1788.85</v>
      </c>
      <c r="L304" s="3">
        <v>1035.5</v>
      </c>
      <c r="M304" s="3">
        <v>2011.67</v>
      </c>
      <c r="N304" s="3">
        <v>196.26</v>
      </c>
      <c r="O304" s="3">
        <f>VLOOKUP(B304,SWH!$A$4:$B$19,2,FALSE)</f>
        <v>1.5107900000000001</v>
      </c>
      <c r="P304" s="3">
        <f t="shared" si="17"/>
        <v>194.74921000000001</v>
      </c>
      <c r="Q304" s="3">
        <v>0</v>
      </c>
      <c r="R304" s="3">
        <v>0</v>
      </c>
      <c r="S304" s="3">
        <v>589.04999999999995</v>
      </c>
      <c r="T304" s="3">
        <v>90.86</v>
      </c>
      <c r="U304" s="3">
        <v>2362.0100000000002</v>
      </c>
      <c r="V304" s="3">
        <v>70.650000000000006</v>
      </c>
      <c r="W304" s="3">
        <f t="shared" si="18"/>
        <v>4126.0292099999997</v>
      </c>
      <c r="X304" s="3">
        <f t="shared" si="19"/>
        <v>7398.97</v>
      </c>
      <c r="Y304" s="3">
        <v>8889.76</v>
      </c>
      <c r="Z304" s="3">
        <v>11549.83</v>
      </c>
      <c r="AA304" s="3">
        <f t="shared" si="16"/>
        <v>20439.59</v>
      </c>
    </row>
    <row r="305" spans="1:27" x14ac:dyDescent="0.25">
      <c r="A305" s="93">
        <v>2006</v>
      </c>
      <c r="B305" s="93" t="s">
        <v>59</v>
      </c>
      <c r="C305" s="121" t="s">
        <v>8</v>
      </c>
      <c r="D305" s="3">
        <f>VLOOKUP(B305,SWH!$A$4:$C$19,3,FALSE)</f>
        <v>11345.29</v>
      </c>
      <c r="E305" s="3">
        <v>0</v>
      </c>
      <c r="F305" s="3">
        <v>10680.11</v>
      </c>
      <c r="G305" s="3">
        <v>669.67</v>
      </c>
      <c r="H305" s="3">
        <v>1508.53</v>
      </c>
      <c r="I305" s="3">
        <v>303.68</v>
      </c>
      <c r="J305" s="3">
        <v>1751.31</v>
      </c>
      <c r="K305" s="3">
        <v>1788.85</v>
      </c>
      <c r="L305" s="3">
        <v>1035.5</v>
      </c>
      <c r="M305" s="3">
        <v>2127.04</v>
      </c>
      <c r="N305" s="3">
        <v>166.51</v>
      </c>
      <c r="O305" s="3">
        <f>VLOOKUP(B305,SWH!$A$4:$B$19,2,FALSE)</f>
        <v>1.5107900000000001</v>
      </c>
      <c r="P305" s="3">
        <f t="shared" si="17"/>
        <v>164.99921000000001</v>
      </c>
      <c r="Q305" s="3">
        <v>0</v>
      </c>
      <c r="R305" s="3">
        <v>0</v>
      </c>
      <c r="S305" s="3">
        <v>611.16</v>
      </c>
      <c r="T305" s="3">
        <v>90.87</v>
      </c>
      <c r="U305" s="3">
        <v>2467.8000000000002</v>
      </c>
      <c r="V305" s="3">
        <v>69.67</v>
      </c>
      <c r="W305" s="3">
        <f t="shared" si="18"/>
        <v>3572.8692099999998</v>
      </c>
      <c r="X305" s="3">
        <f t="shared" si="19"/>
        <v>10680.11</v>
      </c>
      <c r="Y305" s="3">
        <v>8333.94</v>
      </c>
      <c r="Z305" s="3">
        <v>14936.76</v>
      </c>
      <c r="AA305" s="3">
        <f t="shared" si="16"/>
        <v>23270.7</v>
      </c>
    </row>
    <row r="306" spans="1:27" x14ac:dyDescent="0.25">
      <c r="A306" s="93">
        <v>2009</v>
      </c>
      <c r="B306" s="93" t="s">
        <v>59</v>
      </c>
      <c r="C306" s="121" t="s">
        <v>10</v>
      </c>
      <c r="D306" s="3">
        <f>VLOOKUP(B306,SWH!$A$4:$C$19,3,FALSE)</f>
        <v>11345.29</v>
      </c>
      <c r="E306" s="3">
        <v>0</v>
      </c>
      <c r="F306" s="3">
        <v>2050.6999999999998</v>
      </c>
      <c r="G306" s="3">
        <v>9317.77</v>
      </c>
      <c r="H306" s="3">
        <v>1508.53</v>
      </c>
      <c r="I306" s="3">
        <v>246.53</v>
      </c>
      <c r="J306" s="3">
        <v>1751.31</v>
      </c>
      <c r="K306" s="3">
        <v>1788.85</v>
      </c>
      <c r="L306" s="3">
        <v>1035.5</v>
      </c>
      <c r="M306" s="3">
        <v>2228.37</v>
      </c>
      <c r="N306" s="3">
        <v>555.79</v>
      </c>
      <c r="O306" s="3">
        <f>VLOOKUP(B306,SWH!$A$4:$B$19,2,FALSE)</f>
        <v>1.5107900000000001</v>
      </c>
      <c r="P306" s="3">
        <f t="shared" si="17"/>
        <v>554.27920999999992</v>
      </c>
      <c r="Q306" s="3">
        <v>0</v>
      </c>
      <c r="R306" s="3">
        <v>0</v>
      </c>
      <c r="S306" s="3">
        <v>544.5</v>
      </c>
      <c r="T306" s="3">
        <v>90.82</v>
      </c>
      <c r="U306" s="3">
        <v>1754.65</v>
      </c>
      <c r="V306" s="3">
        <v>73.680000000000007</v>
      </c>
      <c r="W306" s="3">
        <f t="shared" si="18"/>
        <v>12644.91921</v>
      </c>
      <c r="X306" s="3">
        <f t="shared" si="19"/>
        <v>2050.6999999999998</v>
      </c>
      <c r="Y306" s="3">
        <v>17352.8</v>
      </c>
      <c r="Z306" s="3">
        <v>5594.21</v>
      </c>
      <c r="AA306" s="3">
        <f t="shared" si="16"/>
        <v>22947.01</v>
      </c>
    </row>
    <row r="307" spans="1:27" x14ac:dyDescent="0.25">
      <c r="A307" s="93">
        <v>2009</v>
      </c>
      <c r="B307" s="93" t="s">
        <v>59</v>
      </c>
      <c r="C307" s="121" t="s">
        <v>6</v>
      </c>
      <c r="D307" s="3">
        <f>VLOOKUP(B307,SWH!$A$4:$C$19,3,FALSE)</f>
        <v>11345.29</v>
      </c>
      <c r="E307" s="3">
        <v>0</v>
      </c>
      <c r="F307" s="3">
        <v>3176.93</v>
      </c>
      <c r="G307" s="3">
        <v>8720.17</v>
      </c>
      <c r="H307" s="3">
        <v>1508.53</v>
      </c>
      <c r="I307" s="3">
        <v>246.57</v>
      </c>
      <c r="J307" s="3">
        <v>1751.31</v>
      </c>
      <c r="K307" s="3">
        <v>1788.85</v>
      </c>
      <c r="L307" s="3">
        <v>1035.5</v>
      </c>
      <c r="M307" s="3">
        <v>2453.42</v>
      </c>
      <c r="N307" s="3">
        <v>530</v>
      </c>
      <c r="O307" s="3">
        <f>VLOOKUP(B307,SWH!$A$4:$B$19,2,FALSE)</f>
        <v>1.5107900000000001</v>
      </c>
      <c r="P307" s="3">
        <f t="shared" si="17"/>
        <v>528.48920999999996</v>
      </c>
      <c r="Q307" s="3">
        <v>0</v>
      </c>
      <c r="R307" s="3">
        <v>0</v>
      </c>
      <c r="S307" s="3">
        <v>618.76</v>
      </c>
      <c r="T307" s="3">
        <v>90.83</v>
      </c>
      <c r="U307" s="3">
        <v>1768.96</v>
      </c>
      <c r="V307" s="3">
        <v>73.150000000000006</v>
      </c>
      <c r="W307" s="3">
        <f t="shared" si="18"/>
        <v>12320.83921</v>
      </c>
      <c r="X307" s="3">
        <f t="shared" si="19"/>
        <v>3176.93</v>
      </c>
      <c r="Y307" s="3">
        <v>17028.25</v>
      </c>
      <c r="Z307" s="3">
        <v>6734.74</v>
      </c>
      <c r="AA307" s="3">
        <f t="shared" si="16"/>
        <v>23762.989999999998</v>
      </c>
    </row>
    <row r="308" spans="1:27" x14ac:dyDescent="0.25">
      <c r="A308" s="93">
        <v>2009</v>
      </c>
      <c r="B308" s="93" t="s">
        <v>59</v>
      </c>
      <c r="C308" s="121" t="s">
        <v>11</v>
      </c>
      <c r="D308" s="3">
        <f>VLOOKUP(B308,SWH!$A$4:$C$19,3,FALSE)</f>
        <v>11345.29</v>
      </c>
      <c r="E308" s="3">
        <v>0</v>
      </c>
      <c r="F308" s="3">
        <v>2100.73</v>
      </c>
      <c r="G308" s="3">
        <v>6189.84</v>
      </c>
      <c r="H308" s="3">
        <v>1508.53</v>
      </c>
      <c r="I308" s="3">
        <v>246.6</v>
      </c>
      <c r="J308" s="3">
        <v>1751.31</v>
      </c>
      <c r="K308" s="3">
        <v>1788.85</v>
      </c>
      <c r="L308" s="3">
        <v>1035.5</v>
      </c>
      <c r="M308" s="3">
        <v>2054.84</v>
      </c>
      <c r="N308" s="3">
        <v>422.05</v>
      </c>
      <c r="O308" s="3">
        <f>VLOOKUP(B308,SWH!$A$4:$B$19,2,FALSE)</f>
        <v>1.5107900000000001</v>
      </c>
      <c r="P308" s="3">
        <f t="shared" si="17"/>
        <v>420.53921000000003</v>
      </c>
      <c r="Q308" s="3">
        <v>0</v>
      </c>
      <c r="R308" s="3">
        <v>0</v>
      </c>
      <c r="S308" s="3">
        <v>516.59</v>
      </c>
      <c r="T308" s="3">
        <v>90.82</v>
      </c>
      <c r="U308" s="3">
        <v>1818.93</v>
      </c>
      <c r="V308" s="3">
        <v>73.75</v>
      </c>
      <c r="W308" s="3">
        <f t="shared" si="18"/>
        <v>9181.8092099999994</v>
      </c>
      <c r="X308" s="3">
        <f t="shared" si="19"/>
        <v>2100.73</v>
      </c>
      <c r="Y308" s="3">
        <v>13889.83</v>
      </c>
      <c r="Z308" s="3">
        <v>5708.51</v>
      </c>
      <c r="AA308" s="3">
        <f t="shared" si="16"/>
        <v>19598.34</v>
      </c>
    </row>
    <row r="309" spans="1:27" x14ac:dyDescent="0.25">
      <c r="A309" s="93">
        <v>2009</v>
      </c>
      <c r="B309" s="93" t="s">
        <v>59</v>
      </c>
      <c r="C309" s="121" t="s">
        <v>13</v>
      </c>
      <c r="D309" s="3">
        <f>VLOOKUP(B309,SWH!$A$4:$C$19,3,FALSE)</f>
        <v>11345.29</v>
      </c>
      <c r="E309" s="3">
        <v>0</v>
      </c>
      <c r="F309" s="3">
        <v>3190.07</v>
      </c>
      <c r="G309" s="3">
        <v>6826.28</v>
      </c>
      <c r="H309" s="3">
        <v>1508.53</v>
      </c>
      <c r="I309" s="3">
        <v>246.29</v>
      </c>
      <c r="J309" s="3">
        <v>1751.31</v>
      </c>
      <c r="K309" s="3">
        <v>1788.85</v>
      </c>
      <c r="L309" s="3">
        <v>1035.5</v>
      </c>
      <c r="M309" s="3">
        <v>2403.1999999999998</v>
      </c>
      <c r="N309" s="3">
        <v>429.81</v>
      </c>
      <c r="O309" s="3">
        <f>VLOOKUP(B309,SWH!$A$4:$B$19,2,FALSE)</f>
        <v>1.5107900000000001</v>
      </c>
      <c r="P309" s="3">
        <f t="shared" si="17"/>
        <v>428.29921000000002</v>
      </c>
      <c r="Q309" s="3">
        <v>0</v>
      </c>
      <c r="R309" s="3">
        <v>0</v>
      </c>
      <c r="S309" s="3">
        <v>616.96</v>
      </c>
      <c r="T309" s="3">
        <v>90.82</v>
      </c>
      <c r="U309" s="3">
        <v>1827.29</v>
      </c>
      <c r="V309" s="3">
        <v>73.180000000000007</v>
      </c>
      <c r="W309" s="3">
        <f t="shared" si="18"/>
        <v>10274.73921</v>
      </c>
      <c r="X309" s="3">
        <f t="shared" si="19"/>
        <v>3190.07</v>
      </c>
      <c r="Y309" s="3">
        <v>14981.88</v>
      </c>
      <c r="Z309" s="3">
        <v>6806.22</v>
      </c>
      <c r="AA309" s="3">
        <f t="shared" si="16"/>
        <v>21788.1</v>
      </c>
    </row>
    <row r="310" spans="1:27" x14ac:dyDescent="0.25">
      <c r="A310" s="93">
        <v>2009</v>
      </c>
      <c r="B310" s="93" t="s">
        <v>59</v>
      </c>
      <c r="C310" s="121" t="s">
        <v>19</v>
      </c>
      <c r="D310" s="3">
        <f>VLOOKUP(B310,SWH!$A$4:$C$19,3,FALSE)</f>
        <v>11345.29</v>
      </c>
      <c r="E310" s="3">
        <v>0</v>
      </c>
      <c r="F310" s="3">
        <v>2529.36</v>
      </c>
      <c r="G310" s="3">
        <v>5403.77</v>
      </c>
      <c r="H310" s="3">
        <v>1508.53</v>
      </c>
      <c r="I310" s="3">
        <v>246.21</v>
      </c>
      <c r="J310" s="3">
        <v>1751.31</v>
      </c>
      <c r="K310" s="3">
        <v>1788.85</v>
      </c>
      <c r="L310" s="3">
        <v>1035.5</v>
      </c>
      <c r="M310" s="3">
        <v>1952.1</v>
      </c>
      <c r="N310" s="3">
        <v>412.17</v>
      </c>
      <c r="O310" s="3">
        <f>VLOOKUP(B310,SWH!$A$4:$B$19,2,FALSE)</f>
        <v>1.5107900000000001</v>
      </c>
      <c r="P310" s="3">
        <f t="shared" si="17"/>
        <v>410.65921000000003</v>
      </c>
      <c r="Q310" s="3">
        <v>0</v>
      </c>
      <c r="R310" s="3">
        <v>0</v>
      </c>
      <c r="S310" s="3">
        <v>519.9</v>
      </c>
      <c r="T310" s="3">
        <v>90.81</v>
      </c>
      <c r="U310" s="3">
        <v>1894.08</v>
      </c>
      <c r="V310" s="3">
        <v>73.63</v>
      </c>
      <c r="W310" s="3">
        <f t="shared" si="18"/>
        <v>8286.4292100000002</v>
      </c>
      <c r="X310" s="3">
        <f t="shared" si="19"/>
        <v>2529.36</v>
      </c>
      <c r="Y310" s="3">
        <v>12993.92</v>
      </c>
      <c r="Z310" s="3">
        <v>6212.3</v>
      </c>
      <c r="AA310" s="3">
        <f t="shared" si="16"/>
        <v>19206.22</v>
      </c>
    </row>
    <row r="311" spans="1:27" x14ac:dyDescent="0.25">
      <c r="A311" s="93">
        <v>2009</v>
      </c>
      <c r="B311" s="93" t="s">
        <v>59</v>
      </c>
      <c r="C311" s="121" t="s">
        <v>20</v>
      </c>
      <c r="D311" s="3">
        <f>VLOOKUP(B311,SWH!$A$4:$C$19,3,FALSE)</f>
        <v>11345.29</v>
      </c>
      <c r="E311" s="3">
        <v>0</v>
      </c>
      <c r="F311" s="3">
        <v>2598.42</v>
      </c>
      <c r="G311" s="3">
        <v>3600.5</v>
      </c>
      <c r="H311" s="3">
        <v>1508.53</v>
      </c>
      <c r="I311" s="3">
        <v>246.38</v>
      </c>
      <c r="J311" s="3">
        <v>1751.31</v>
      </c>
      <c r="K311" s="3">
        <v>1788.85</v>
      </c>
      <c r="L311" s="3">
        <v>1035.5</v>
      </c>
      <c r="M311" s="3">
        <v>2175.56</v>
      </c>
      <c r="N311" s="3">
        <v>297.64</v>
      </c>
      <c r="O311" s="3">
        <f>VLOOKUP(B311,SWH!$A$4:$B$19,2,FALSE)</f>
        <v>1.5107900000000001</v>
      </c>
      <c r="P311" s="3">
        <f t="shared" si="17"/>
        <v>296.12921</v>
      </c>
      <c r="Q311" s="3">
        <v>0</v>
      </c>
      <c r="R311" s="3">
        <v>0</v>
      </c>
      <c r="S311" s="3">
        <v>429.77</v>
      </c>
      <c r="T311" s="3">
        <v>90.81</v>
      </c>
      <c r="U311" s="3">
        <v>1899.34</v>
      </c>
      <c r="V311" s="3">
        <v>72.569999999999993</v>
      </c>
      <c r="W311" s="3">
        <f t="shared" si="18"/>
        <v>6501.9592099999991</v>
      </c>
      <c r="X311" s="3">
        <f t="shared" si="19"/>
        <v>2598.42</v>
      </c>
      <c r="Y311" s="3">
        <v>11208.57</v>
      </c>
      <c r="Z311" s="3">
        <v>6286.61</v>
      </c>
      <c r="AA311" s="3">
        <f t="shared" si="16"/>
        <v>17495.18</v>
      </c>
    </row>
    <row r="312" spans="1:27" x14ac:dyDescent="0.25">
      <c r="A312" s="93">
        <v>2009</v>
      </c>
      <c r="B312" s="93" t="s">
        <v>59</v>
      </c>
      <c r="C312" s="121" t="s">
        <v>3</v>
      </c>
      <c r="D312" s="3">
        <f>VLOOKUP(B312,SWH!$A$4:$C$19,3,FALSE)</f>
        <v>11345.29</v>
      </c>
      <c r="E312" s="3">
        <v>0</v>
      </c>
      <c r="F312" s="3">
        <v>2898.72</v>
      </c>
      <c r="G312" s="3">
        <v>3119.01</v>
      </c>
      <c r="H312" s="3">
        <v>1508.53</v>
      </c>
      <c r="I312" s="3">
        <v>246.34</v>
      </c>
      <c r="J312" s="3">
        <v>1751.31</v>
      </c>
      <c r="K312" s="3">
        <v>1788.85</v>
      </c>
      <c r="L312" s="3">
        <v>1035.5</v>
      </c>
      <c r="M312" s="3">
        <v>1916.13</v>
      </c>
      <c r="N312" s="3">
        <v>288.37</v>
      </c>
      <c r="O312" s="3">
        <f>VLOOKUP(B312,SWH!$A$4:$B$19,2,FALSE)</f>
        <v>1.5107900000000001</v>
      </c>
      <c r="P312" s="3">
        <f t="shared" si="17"/>
        <v>286.85921000000002</v>
      </c>
      <c r="Q312" s="3">
        <v>0</v>
      </c>
      <c r="R312" s="3">
        <v>0</v>
      </c>
      <c r="S312" s="3">
        <v>522.94000000000005</v>
      </c>
      <c r="T312" s="3">
        <v>90.81</v>
      </c>
      <c r="U312" s="3">
        <v>2024.71</v>
      </c>
      <c r="V312" s="3">
        <v>73.48</v>
      </c>
      <c r="W312" s="3">
        <f t="shared" si="18"/>
        <v>5844.9392100000005</v>
      </c>
      <c r="X312" s="3">
        <f t="shared" si="19"/>
        <v>2898.72</v>
      </c>
      <c r="Y312" s="3">
        <v>10552.42</v>
      </c>
      <c r="Z312" s="3">
        <v>6712.29</v>
      </c>
      <c r="AA312" s="3">
        <f t="shared" si="16"/>
        <v>17264.71</v>
      </c>
    </row>
    <row r="313" spans="1:27" x14ac:dyDescent="0.25">
      <c r="A313" s="93">
        <v>2009</v>
      </c>
      <c r="B313" s="93" t="s">
        <v>59</v>
      </c>
      <c r="C313" s="121" t="s">
        <v>7</v>
      </c>
      <c r="D313" s="3">
        <f>VLOOKUP(B313,SWH!$A$4:$C$19,3,FALSE)</f>
        <v>11345.29</v>
      </c>
      <c r="E313" s="3">
        <v>0</v>
      </c>
      <c r="F313" s="3">
        <v>2645.2</v>
      </c>
      <c r="G313" s="3">
        <v>2674.6</v>
      </c>
      <c r="H313" s="3">
        <v>1508.53</v>
      </c>
      <c r="I313" s="3">
        <v>246.33</v>
      </c>
      <c r="J313" s="3">
        <v>1751.31</v>
      </c>
      <c r="K313" s="3">
        <v>1788.85</v>
      </c>
      <c r="L313" s="3">
        <v>1035.5</v>
      </c>
      <c r="M313" s="3">
        <v>2152.36</v>
      </c>
      <c r="N313" s="3">
        <v>243.3</v>
      </c>
      <c r="O313" s="3">
        <f>VLOOKUP(B313,SWH!$A$4:$B$19,2,FALSE)</f>
        <v>1.5107900000000001</v>
      </c>
      <c r="P313" s="3">
        <f t="shared" si="17"/>
        <v>241.78921000000003</v>
      </c>
      <c r="Q313" s="3">
        <v>0</v>
      </c>
      <c r="R313" s="3">
        <v>0</v>
      </c>
      <c r="S313" s="3">
        <v>437.46</v>
      </c>
      <c r="T313" s="3">
        <v>90.81</v>
      </c>
      <c r="U313" s="3">
        <v>1991.08</v>
      </c>
      <c r="V313" s="3">
        <v>72.87</v>
      </c>
      <c r="W313" s="3">
        <f t="shared" si="18"/>
        <v>5506.20921</v>
      </c>
      <c r="X313" s="3">
        <f t="shared" si="19"/>
        <v>2645.2</v>
      </c>
      <c r="Y313" s="3">
        <v>10213.07</v>
      </c>
      <c r="Z313" s="3">
        <v>6425.13</v>
      </c>
      <c r="AA313" s="3">
        <f t="shared" si="16"/>
        <v>16638.2</v>
      </c>
    </row>
    <row r="314" spans="1:27" x14ac:dyDescent="0.25">
      <c r="A314" s="93">
        <v>2009</v>
      </c>
      <c r="B314" s="93" t="s">
        <v>59</v>
      </c>
      <c r="C314" s="121" t="s">
        <v>17</v>
      </c>
      <c r="D314" s="3">
        <f>VLOOKUP(B314,SWH!$A$4:$C$19,3,FALSE)</f>
        <v>11345.29</v>
      </c>
      <c r="E314" s="3">
        <v>0</v>
      </c>
      <c r="F314" s="3">
        <v>2955.7</v>
      </c>
      <c r="G314" s="3">
        <v>1925.98</v>
      </c>
      <c r="H314" s="3">
        <v>1508.53</v>
      </c>
      <c r="I314" s="3">
        <v>246.29</v>
      </c>
      <c r="J314" s="3">
        <v>1751.31</v>
      </c>
      <c r="K314" s="3">
        <v>1788.85</v>
      </c>
      <c r="L314" s="3">
        <v>1035.5</v>
      </c>
      <c r="M314" s="3">
        <v>1802.35</v>
      </c>
      <c r="N314" s="3">
        <v>203.12</v>
      </c>
      <c r="O314" s="3">
        <f>VLOOKUP(B314,SWH!$A$4:$B$19,2,FALSE)</f>
        <v>1.5107900000000001</v>
      </c>
      <c r="P314" s="3">
        <f t="shared" si="17"/>
        <v>201.60921000000002</v>
      </c>
      <c r="Q314" s="3">
        <v>0</v>
      </c>
      <c r="R314" s="3">
        <v>0</v>
      </c>
      <c r="S314" s="3">
        <v>0</v>
      </c>
      <c r="T314" s="3">
        <v>90.82</v>
      </c>
      <c r="U314" s="3">
        <v>2038.76</v>
      </c>
      <c r="V314" s="3">
        <v>73.38</v>
      </c>
      <c r="W314" s="3">
        <f t="shared" si="18"/>
        <v>3929.93921</v>
      </c>
      <c r="X314" s="3">
        <f t="shared" si="19"/>
        <v>2955.7</v>
      </c>
      <c r="Y314" s="3">
        <v>8637.2800000000007</v>
      </c>
      <c r="Z314" s="3">
        <v>6783.31</v>
      </c>
      <c r="AA314" s="3">
        <f t="shared" si="16"/>
        <v>15420.59</v>
      </c>
    </row>
    <row r="315" spans="1:27" x14ac:dyDescent="0.25">
      <c r="A315" s="93">
        <v>2009</v>
      </c>
      <c r="B315" s="93" t="s">
        <v>59</v>
      </c>
      <c r="C315" s="121" t="s">
        <v>14</v>
      </c>
      <c r="D315" s="3">
        <f>VLOOKUP(B315,SWH!$A$4:$C$19,3,FALSE)</f>
        <v>11345.29</v>
      </c>
      <c r="E315" s="3">
        <v>0</v>
      </c>
      <c r="F315" s="3">
        <v>3210.55</v>
      </c>
      <c r="G315" s="3">
        <v>2125.8000000000002</v>
      </c>
      <c r="H315" s="3">
        <v>1508.53</v>
      </c>
      <c r="I315" s="3">
        <v>245.96</v>
      </c>
      <c r="J315" s="3">
        <v>1751.31</v>
      </c>
      <c r="K315" s="3">
        <v>1788.85</v>
      </c>
      <c r="L315" s="3">
        <v>1035.5</v>
      </c>
      <c r="M315" s="3">
        <v>1837.79</v>
      </c>
      <c r="N315" s="3">
        <v>224.41</v>
      </c>
      <c r="O315" s="3">
        <f>VLOOKUP(B315,SWH!$A$4:$B$19,2,FALSE)</f>
        <v>1.5107900000000001</v>
      </c>
      <c r="P315" s="3">
        <f t="shared" si="17"/>
        <v>222.89920999999998</v>
      </c>
      <c r="Q315" s="3">
        <v>0</v>
      </c>
      <c r="R315" s="3">
        <v>0</v>
      </c>
      <c r="S315" s="3">
        <v>497.57</v>
      </c>
      <c r="T315" s="3">
        <v>90.8</v>
      </c>
      <c r="U315" s="3">
        <v>2128.41</v>
      </c>
      <c r="V315" s="3">
        <v>73.58</v>
      </c>
      <c r="W315" s="3">
        <f t="shared" si="18"/>
        <v>4684.0592100000003</v>
      </c>
      <c r="X315" s="3">
        <f t="shared" si="19"/>
        <v>3210.55</v>
      </c>
      <c r="Y315" s="3">
        <v>9391.25</v>
      </c>
      <c r="Z315" s="3">
        <v>7127.82</v>
      </c>
      <c r="AA315" s="3">
        <f t="shared" si="16"/>
        <v>16519.07</v>
      </c>
    </row>
    <row r="316" spans="1:27" x14ac:dyDescent="0.25">
      <c r="A316" s="93">
        <v>2009</v>
      </c>
      <c r="B316" s="93" t="s">
        <v>59</v>
      </c>
      <c r="C316" s="121" t="s">
        <v>2</v>
      </c>
      <c r="D316" s="3">
        <f>VLOOKUP(B316,SWH!$A$4:$C$19,3,FALSE)</f>
        <v>11345.29</v>
      </c>
      <c r="E316" s="3">
        <v>0</v>
      </c>
      <c r="F316" s="3">
        <v>2540.7399999999998</v>
      </c>
      <c r="G316" s="3">
        <v>1807.03</v>
      </c>
      <c r="H316" s="3">
        <v>1508.53</v>
      </c>
      <c r="I316" s="3">
        <v>246.15</v>
      </c>
      <c r="J316" s="3">
        <v>1751.31</v>
      </c>
      <c r="K316" s="3">
        <v>1788.85</v>
      </c>
      <c r="L316" s="3">
        <v>1035.5</v>
      </c>
      <c r="M316" s="3">
        <v>2203.14</v>
      </c>
      <c r="N316" s="3">
        <v>195.78</v>
      </c>
      <c r="O316" s="3">
        <f>VLOOKUP(B316,SWH!$A$4:$B$19,2,FALSE)</f>
        <v>1.5107900000000001</v>
      </c>
      <c r="P316" s="3">
        <f t="shared" si="17"/>
        <v>194.26920999999999</v>
      </c>
      <c r="Q316" s="3">
        <v>0</v>
      </c>
      <c r="R316" s="3">
        <v>0</v>
      </c>
      <c r="S316" s="3">
        <v>611.25</v>
      </c>
      <c r="T316" s="3">
        <v>90.8</v>
      </c>
      <c r="U316" s="3">
        <v>2098.9499999999998</v>
      </c>
      <c r="V316" s="3">
        <v>72.97</v>
      </c>
      <c r="W316" s="3">
        <f t="shared" si="18"/>
        <v>4815.6892100000005</v>
      </c>
      <c r="X316" s="3">
        <f t="shared" si="19"/>
        <v>2540.7399999999998</v>
      </c>
      <c r="Y316" s="3">
        <v>9522.4599999999991</v>
      </c>
      <c r="Z316" s="3">
        <v>6428.54</v>
      </c>
      <c r="AA316" s="3">
        <f t="shared" si="16"/>
        <v>15951</v>
      </c>
    </row>
    <row r="317" spans="1:27" x14ac:dyDescent="0.25">
      <c r="A317" s="93">
        <v>2009</v>
      </c>
      <c r="B317" s="93" t="s">
        <v>59</v>
      </c>
      <c r="C317" s="121" t="s">
        <v>18</v>
      </c>
      <c r="D317" s="3">
        <f>VLOOKUP(B317,SWH!$A$4:$C$19,3,FALSE)</f>
        <v>11345.29</v>
      </c>
      <c r="E317" s="3">
        <v>0</v>
      </c>
      <c r="F317" s="3">
        <v>2837.94</v>
      </c>
      <c r="G317" s="3">
        <v>813.29</v>
      </c>
      <c r="H317" s="3">
        <v>1508.53</v>
      </c>
      <c r="I317" s="3">
        <v>245.68</v>
      </c>
      <c r="J317" s="3">
        <v>1751.31</v>
      </c>
      <c r="K317" s="3">
        <v>1788.85</v>
      </c>
      <c r="L317" s="3">
        <v>1035.5</v>
      </c>
      <c r="M317" s="3">
        <v>1888.41</v>
      </c>
      <c r="N317" s="3">
        <v>142.13</v>
      </c>
      <c r="O317" s="3">
        <f>VLOOKUP(B317,SWH!$A$4:$B$19,2,FALSE)</f>
        <v>1.5107900000000001</v>
      </c>
      <c r="P317" s="3">
        <f t="shared" si="17"/>
        <v>140.61921000000001</v>
      </c>
      <c r="Q317" s="3">
        <v>0</v>
      </c>
      <c r="R317" s="3">
        <v>0</v>
      </c>
      <c r="S317" s="3">
        <v>354.39</v>
      </c>
      <c r="T317" s="3">
        <v>90.79</v>
      </c>
      <c r="U317" s="3">
        <v>2160.08</v>
      </c>
      <c r="V317" s="3">
        <v>73.95</v>
      </c>
      <c r="W317" s="3">
        <f t="shared" si="18"/>
        <v>3196.70921</v>
      </c>
      <c r="X317" s="3">
        <f t="shared" si="19"/>
        <v>2837.94</v>
      </c>
      <c r="Y317" s="3">
        <v>7903.97</v>
      </c>
      <c r="Z317" s="3">
        <v>6786.88</v>
      </c>
      <c r="AA317" s="3">
        <f t="shared" si="16"/>
        <v>14690.85</v>
      </c>
    </row>
    <row r="318" spans="1:27" x14ac:dyDescent="0.25">
      <c r="A318" s="93">
        <v>2009</v>
      </c>
      <c r="B318" s="93" t="s">
        <v>59</v>
      </c>
      <c r="C318" s="121" t="s">
        <v>4</v>
      </c>
      <c r="D318" s="3">
        <f>VLOOKUP(B318,SWH!$A$4:$C$19,3,FALSE)</f>
        <v>11345.29</v>
      </c>
      <c r="E318" s="3">
        <v>0</v>
      </c>
      <c r="F318" s="3">
        <v>3906.34</v>
      </c>
      <c r="G318" s="3">
        <v>1359.11</v>
      </c>
      <c r="H318" s="3">
        <v>1508.53</v>
      </c>
      <c r="I318" s="3">
        <v>246.04</v>
      </c>
      <c r="J318" s="3">
        <v>1751.31</v>
      </c>
      <c r="K318" s="3">
        <v>1788.85</v>
      </c>
      <c r="L318" s="3">
        <v>1035.5</v>
      </c>
      <c r="M318" s="3">
        <v>1870.68</v>
      </c>
      <c r="N318" s="3">
        <v>181.93</v>
      </c>
      <c r="O318" s="3">
        <f>VLOOKUP(B318,SWH!$A$4:$B$19,2,FALSE)</f>
        <v>1.5107900000000001</v>
      </c>
      <c r="P318" s="3">
        <f t="shared" si="17"/>
        <v>180.41921000000002</v>
      </c>
      <c r="Q318" s="3">
        <v>0</v>
      </c>
      <c r="R318" s="3">
        <v>0</v>
      </c>
      <c r="S318" s="3">
        <v>378.58</v>
      </c>
      <c r="T318" s="3">
        <v>90.8</v>
      </c>
      <c r="U318" s="3">
        <v>2217.13</v>
      </c>
      <c r="V318" s="3">
        <v>73.540000000000006</v>
      </c>
      <c r="W318" s="3">
        <f t="shared" si="18"/>
        <v>3788.7892099999999</v>
      </c>
      <c r="X318" s="3">
        <f t="shared" si="19"/>
        <v>3906.34</v>
      </c>
      <c r="Y318" s="3">
        <v>8496.01</v>
      </c>
      <c r="Z318" s="3">
        <v>7912.32</v>
      </c>
      <c r="AA318" s="3">
        <f t="shared" si="16"/>
        <v>16408.330000000002</v>
      </c>
    </row>
    <row r="319" spans="1:27" x14ac:dyDescent="0.25">
      <c r="A319" s="93">
        <v>2009</v>
      </c>
      <c r="B319" s="93" t="s">
        <v>59</v>
      </c>
      <c r="C319" s="121" t="s">
        <v>5</v>
      </c>
      <c r="D319" s="3">
        <f>VLOOKUP(B319,SWH!$A$4:$C$19,3,FALSE)</f>
        <v>11345.29</v>
      </c>
      <c r="E319" s="3">
        <v>0</v>
      </c>
      <c r="F319" s="3">
        <v>3203.34</v>
      </c>
      <c r="G319" s="3">
        <v>1357.02</v>
      </c>
      <c r="H319" s="3">
        <v>1508.53</v>
      </c>
      <c r="I319" s="3">
        <v>246.05</v>
      </c>
      <c r="J319" s="3">
        <v>1751.31</v>
      </c>
      <c r="K319" s="3">
        <v>1788.85</v>
      </c>
      <c r="L319" s="3">
        <v>1035.5</v>
      </c>
      <c r="M319" s="3">
        <v>2221.02</v>
      </c>
      <c r="N319" s="3">
        <v>166.97</v>
      </c>
      <c r="O319" s="3">
        <f>VLOOKUP(B319,SWH!$A$4:$B$19,2,FALSE)</f>
        <v>1.5107900000000001</v>
      </c>
      <c r="P319" s="3">
        <f t="shared" si="17"/>
        <v>165.45920999999998</v>
      </c>
      <c r="Q319" s="3">
        <v>0</v>
      </c>
      <c r="R319" s="3">
        <v>0</v>
      </c>
      <c r="S319" s="3">
        <v>459.78</v>
      </c>
      <c r="T319" s="3">
        <v>90.8</v>
      </c>
      <c r="U319" s="3">
        <v>2192.1799999999998</v>
      </c>
      <c r="V319" s="3">
        <v>72.95</v>
      </c>
      <c r="W319" s="3">
        <f t="shared" si="18"/>
        <v>4203.2792099999997</v>
      </c>
      <c r="X319" s="3">
        <f t="shared" si="19"/>
        <v>3203.34</v>
      </c>
      <c r="Y319" s="3">
        <v>8909.93</v>
      </c>
      <c r="Z319" s="3">
        <v>7184.37</v>
      </c>
      <c r="AA319" s="3">
        <f t="shared" si="16"/>
        <v>16094.3</v>
      </c>
    </row>
    <row r="320" spans="1:27" x14ac:dyDescent="0.25">
      <c r="A320" s="93">
        <v>2009</v>
      </c>
      <c r="B320" s="93" t="s">
        <v>59</v>
      </c>
      <c r="C320" s="121" t="s">
        <v>15</v>
      </c>
      <c r="D320" s="3">
        <f>VLOOKUP(B320,SWH!$A$4:$C$19,3,FALSE)</f>
        <v>11345.29</v>
      </c>
      <c r="E320" s="3">
        <v>0</v>
      </c>
      <c r="F320" s="3">
        <v>2793.03</v>
      </c>
      <c r="G320" s="3">
        <v>480.17</v>
      </c>
      <c r="H320" s="3">
        <v>1508.53</v>
      </c>
      <c r="I320" s="3">
        <v>245.66</v>
      </c>
      <c r="J320" s="3">
        <v>1751.31</v>
      </c>
      <c r="K320" s="3">
        <v>1788.85</v>
      </c>
      <c r="L320" s="3">
        <v>1035.5</v>
      </c>
      <c r="M320" s="3">
        <v>1857.74</v>
      </c>
      <c r="N320" s="3">
        <v>111.11</v>
      </c>
      <c r="O320" s="3">
        <f>VLOOKUP(B320,SWH!$A$4:$B$19,2,FALSE)</f>
        <v>1.5107900000000001</v>
      </c>
      <c r="P320" s="3">
        <f t="shared" si="17"/>
        <v>109.59921</v>
      </c>
      <c r="Q320" s="3">
        <v>0</v>
      </c>
      <c r="R320" s="3">
        <v>0</v>
      </c>
      <c r="S320" s="3">
        <v>396.28</v>
      </c>
      <c r="T320" s="3">
        <v>90.79</v>
      </c>
      <c r="U320" s="3">
        <v>2210.39</v>
      </c>
      <c r="V320" s="3">
        <v>74.150000000000006</v>
      </c>
      <c r="W320" s="3">
        <f t="shared" si="18"/>
        <v>2843.7892099999999</v>
      </c>
      <c r="X320" s="3">
        <f t="shared" si="19"/>
        <v>2793.03</v>
      </c>
      <c r="Y320" s="3">
        <v>7551.24</v>
      </c>
      <c r="Z320" s="3">
        <v>6792.28</v>
      </c>
      <c r="AA320" s="3">
        <f t="shared" si="16"/>
        <v>14343.52</v>
      </c>
    </row>
    <row r="321" spans="1:27" x14ac:dyDescent="0.25">
      <c r="A321" s="93">
        <v>2009</v>
      </c>
      <c r="B321" s="93" t="s">
        <v>59</v>
      </c>
      <c r="C321" s="121" t="s">
        <v>16</v>
      </c>
      <c r="D321" s="3">
        <f>VLOOKUP(B321,SWH!$A$4:$C$19,3,FALSE)</f>
        <v>11345.29</v>
      </c>
      <c r="E321" s="3">
        <v>0</v>
      </c>
      <c r="F321" s="3">
        <v>5199.2</v>
      </c>
      <c r="G321" s="3">
        <v>1440.21</v>
      </c>
      <c r="H321" s="3">
        <v>1508.53</v>
      </c>
      <c r="I321" s="3">
        <v>245.92</v>
      </c>
      <c r="J321" s="3">
        <v>1751.31</v>
      </c>
      <c r="K321" s="3">
        <v>1788.85</v>
      </c>
      <c r="L321" s="3">
        <v>1035.5</v>
      </c>
      <c r="M321" s="3">
        <v>1941.65</v>
      </c>
      <c r="N321" s="3">
        <v>201.46</v>
      </c>
      <c r="O321" s="3">
        <f>VLOOKUP(B321,SWH!$A$4:$B$19,2,FALSE)</f>
        <v>1.5107900000000001</v>
      </c>
      <c r="P321" s="3">
        <f t="shared" si="17"/>
        <v>199.94920999999999</v>
      </c>
      <c r="Q321" s="3">
        <v>0</v>
      </c>
      <c r="R321" s="3">
        <v>0</v>
      </c>
      <c r="S321" s="3">
        <v>399.62</v>
      </c>
      <c r="T321" s="3">
        <v>90.81</v>
      </c>
      <c r="U321" s="3">
        <v>2283.21</v>
      </c>
      <c r="V321" s="3">
        <v>72.84</v>
      </c>
      <c r="W321" s="3">
        <f t="shared" si="18"/>
        <v>3981.4292100000002</v>
      </c>
      <c r="X321" s="3">
        <f t="shared" si="19"/>
        <v>5199.2</v>
      </c>
      <c r="Y321" s="3">
        <v>8687.85</v>
      </c>
      <c r="Z321" s="3">
        <v>9271.27</v>
      </c>
      <c r="AA321" s="3">
        <f t="shared" si="16"/>
        <v>17959.120000000003</v>
      </c>
    </row>
    <row r="322" spans="1:27" x14ac:dyDescent="0.25">
      <c r="A322" s="93">
        <v>2009</v>
      </c>
      <c r="B322" s="93" t="s">
        <v>59</v>
      </c>
      <c r="C322" s="121" t="s">
        <v>9</v>
      </c>
      <c r="D322" s="3">
        <f>VLOOKUP(B322,SWH!$A$4:$C$19,3,FALSE)</f>
        <v>11345.29</v>
      </c>
      <c r="E322" s="3">
        <v>0</v>
      </c>
      <c r="F322" s="3">
        <v>4477.72</v>
      </c>
      <c r="G322" s="3">
        <v>937.23</v>
      </c>
      <c r="H322" s="3">
        <v>1508.53</v>
      </c>
      <c r="I322" s="3">
        <v>245.75</v>
      </c>
      <c r="J322" s="3">
        <v>1751.31</v>
      </c>
      <c r="K322" s="3">
        <v>1788.85</v>
      </c>
      <c r="L322" s="3">
        <v>1035.5</v>
      </c>
      <c r="M322" s="3">
        <v>2110.88</v>
      </c>
      <c r="N322" s="3">
        <v>152.69999999999999</v>
      </c>
      <c r="O322" s="3">
        <f>VLOOKUP(B322,SWH!$A$4:$B$19,2,FALSE)</f>
        <v>1.5107900000000001</v>
      </c>
      <c r="P322" s="3">
        <f t="shared" si="17"/>
        <v>151.18921</v>
      </c>
      <c r="Q322" s="3">
        <v>0</v>
      </c>
      <c r="R322" s="3">
        <v>0</v>
      </c>
      <c r="S322" s="3">
        <v>579.91999999999996</v>
      </c>
      <c r="T322" s="3">
        <v>90.81</v>
      </c>
      <c r="U322" s="3">
        <v>2266.39</v>
      </c>
      <c r="V322" s="3">
        <v>72.47</v>
      </c>
      <c r="W322" s="3">
        <f t="shared" si="18"/>
        <v>3779.2192100000002</v>
      </c>
      <c r="X322" s="3">
        <f t="shared" si="19"/>
        <v>4477.72</v>
      </c>
      <c r="Y322" s="3">
        <v>8485.11</v>
      </c>
      <c r="Z322" s="3">
        <v>8532.9599999999991</v>
      </c>
      <c r="AA322" s="3">
        <f t="shared" ref="AA322:AA385" si="20">SUM(Y322:Z322)</f>
        <v>17018.07</v>
      </c>
    </row>
    <row r="323" spans="1:27" x14ac:dyDescent="0.25">
      <c r="A323" s="93">
        <v>2009</v>
      </c>
      <c r="B323" s="93" t="s">
        <v>59</v>
      </c>
      <c r="C323" s="121" t="s">
        <v>12</v>
      </c>
      <c r="D323" s="3">
        <f>VLOOKUP(B323,SWH!$A$4:$C$19,3,FALSE)</f>
        <v>11345.29</v>
      </c>
      <c r="E323" s="3">
        <v>0</v>
      </c>
      <c r="F323" s="3">
        <v>6759.93</v>
      </c>
      <c r="G323" s="3">
        <v>1109.07</v>
      </c>
      <c r="H323" s="3">
        <v>1508.53</v>
      </c>
      <c r="I323" s="3">
        <v>245.6</v>
      </c>
      <c r="J323" s="3">
        <v>1751.31</v>
      </c>
      <c r="K323" s="3">
        <v>1788.85</v>
      </c>
      <c r="L323" s="3">
        <v>1035.5</v>
      </c>
      <c r="M323" s="3">
        <v>1995.54</v>
      </c>
      <c r="N323" s="3">
        <v>182.14</v>
      </c>
      <c r="O323" s="3">
        <f>VLOOKUP(B323,SWH!$A$4:$B$19,2,FALSE)</f>
        <v>1.5107900000000001</v>
      </c>
      <c r="P323" s="3">
        <f t="shared" ref="P323:P386" si="21">N323-O323</f>
        <v>180.62921</v>
      </c>
      <c r="Q323" s="3">
        <v>0</v>
      </c>
      <c r="R323" s="3">
        <v>0</v>
      </c>
      <c r="S323" s="3">
        <v>530.27</v>
      </c>
      <c r="T323" s="3">
        <v>90.82</v>
      </c>
      <c r="U323" s="3">
        <v>2361.6799999999998</v>
      </c>
      <c r="V323" s="3">
        <v>72.150000000000006</v>
      </c>
      <c r="W323" s="3">
        <f t="shared" ref="W323:W386" si="22">E323+G323+M323+SUM(P323:S323)</f>
        <v>3815.5092099999997</v>
      </c>
      <c r="X323" s="3">
        <f t="shared" ref="X323:X386" si="23">F323</f>
        <v>6759.93</v>
      </c>
      <c r="Y323" s="3">
        <v>8520.93</v>
      </c>
      <c r="Z323" s="3">
        <v>10910.47</v>
      </c>
      <c r="AA323" s="3">
        <f t="shared" si="20"/>
        <v>19431.400000000001</v>
      </c>
    </row>
    <row r="324" spans="1:27" x14ac:dyDescent="0.25">
      <c r="A324" s="93">
        <v>2009</v>
      </c>
      <c r="B324" s="93" t="s">
        <v>59</v>
      </c>
      <c r="C324" s="121" t="s">
        <v>8</v>
      </c>
      <c r="D324" s="3">
        <f>VLOOKUP(B324,SWH!$A$4:$C$19,3,FALSE)</f>
        <v>11345.29</v>
      </c>
      <c r="E324" s="3">
        <v>0</v>
      </c>
      <c r="F324" s="3">
        <v>10199.49</v>
      </c>
      <c r="G324" s="3">
        <v>548.64</v>
      </c>
      <c r="H324" s="3">
        <v>1508.53</v>
      </c>
      <c r="I324" s="3">
        <v>244.24</v>
      </c>
      <c r="J324" s="3">
        <v>1751.31</v>
      </c>
      <c r="K324" s="3">
        <v>1788.85</v>
      </c>
      <c r="L324" s="3">
        <v>1035.5</v>
      </c>
      <c r="M324" s="3">
        <v>2101.5</v>
      </c>
      <c r="N324" s="3">
        <v>153.77000000000001</v>
      </c>
      <c r="O324" s="3">
        <f>VLOOKUP(B324,SWH!$A$4:$B$19,2,FALSE)</f>
        <v>1.5107900000000001</v>
      </c>
      <c r="P324" s="3">
        <f t="shared" si="21"/>
        <v>152.25921</v>
      </c>
      <c r="Q324" s="3">
        <v>0</v>
      </c>
      <c r="R324" s="3">
        <v>0</v>
      </c>
      <c r="S324" s="3">
        <v>546.9</v>
      </c>
      <c r="T324" s="3">
        <v>90.84</v>
      </c>
      <c r="U324" s="3">
        <v>2467.39</v>
      </c>
      <c r="V324" s="3">
        <v>71.180000000000007</v>
      </c>
      <c r="W324" s="3">
        <f t="shared" si="22"/>
        <v>3349.2992100000001</v>
      </c>
      <c r="X324" s="3">
        <f t="shared" si="23"/>
        <v>10199.49</v>
      </c>
      <c r="Y324" s="3">
        <v>8052.41</v>
      </c>
      <c r="Z324" s="3">
        <v>14455.73</v>
      </c>
      <c r="AA324" s="3">
        <f t="shared" si="20"/>
        <v>22508.14</v>
      </c>
    </row>
    <row r="325" spans="1:27" x14ac:dyDescent="0.25">
      <c r="A325" s="93">
        <v>2012</v>
      </c>
      <c r="B325" s="93" t="s">
        <v>59</v>
      </c>
      <c r="C325" s="121" t="s">
        <v>10</v>
      </c>
      <c r="D325" s="3">
        <f>VLOOKUP(B325,SWH!$A$4:$C$19,3,FALSE)</f>
        <v>11345.29</v>
      </c>
      <c r="E325" s="3">
        <v>0</v>
      </c>
      <c r="F325" s="3">
        <v>1841.26</v>
      </c>
      <c r="G325" s="3">
        <v>7917.98</v>
      </c>
      <c r="H325" s="3">
        <v>1395.41</v>
      </c>
      <c r="I325" s="3">
        <v>246.53</v>
      </c>
      <c r="J325" s="3">
        <v>1751.31</v>
      </c>
      <c r="K325" s="3">
        <v>1788.85</v>
      </c>
      <c r="L325" s="3">
        <v>1011.27</v>
      </c>
      <c r="M325" s="3">
        <v>1901.51</v>
      </c>
      <c r="N325" s="3">
        <v>490.85</v>
      </c>
      <c r="O325" s="3">
        <f>VLOOKUP(B325,SWH!$A$4:$B$19,2,FALSE)</f>
        <v>1.5107900000000001</v>
      </c>
      <c r="P325" s="3">
        <f t="shared" si="21"/>
        <v>489.33921000000004</v>
      </c>
      <c r="Q325" s="3">
        <v>0</v>
      </c>
      <c r="R325" s="3">
        <v>0</v>
      </c>
      <c r="S325" s="3">
        <v>534.71</v>
      </c>
      <c r="T325" s="3">
        <v>90.81</v>
      </c>
      <c r="U325" s="3">
        <v>1754.66</v>
      </c>
      <c r="V325" s="3">
        <v>73.89</v>
      </c>
      <c r="W325" s="3">
        <f t="shared" si="22"/>
        <v>10843.539209999999</v>
      </c>
      <c r="X325" s="3">
        <f t="shared" si="23"/>
        <v>1841.26</v>
      </c>
      <c r="Y325" s="3">
        <v>15414.27</v>
      </c>
      <c r="Z325" s="3">
        <v>5384.78</v>
      </c>
      <c r="AA325" s="3">
        <f t="shared" si="20"/>
        <v>20799.05</v>
      </c>
    </row>
    <row r="326" spans="1:27" x14ac:dyDescent="0.25">
      <c r="A326" s="93">
        <v>2012</v>
      </c>
      <c r="B326" s="93" t="s">
        <v>59</v>
      </c>
      <c r="C326" s="121" t="s">
        <v>6</v>
      </c>
      <c r="D326" s="3">
        <f>VLOOKUP(B326,SWH!$A$4:$C$19,3,FALSE)</f>
        <v>11345.29</v>
      </c>
      <c r="E326" s="3">
        <v>0</v>
      </c>
      <c r="F326" s="3">
        <v>2303.41</v>
      </c>
      <c r="G326" s="3">
        <v>7083.52</v>
      </c>
      <c r="H326" s="3">
        <v>1395.41</v>
      </c>
      <c r="I326" s="3">
        <v>246.57</v>
      </c>
      <c r="J326" s="3">
        <v>1751.31</v>
      </c>
      <c r="K326" s="3">
        <v>1788.85</v>
      </c>
      <c r="L326" s="3">
        <v>1011.27</v>
      </c>
      <c r="M326" s="3">
        <v>2012.59</v>
      </c>
      <c r="N326" s="3">
        <v>438.44</v>
      </c>
      <c r="O326" s="3">
        <f>VLOOKUP(B326,SWH!$A$4:$B$19,2,FALSE)</f>
        <v>1.5107900000000001</v>
      </c>
      <c r="P326" s="3">
        <f t="shared" si="21"/>
        <v>436.92921000000001</v>
      </c>
      <c r="Q326" s="3">
        <v>0</v>
      </c>
      <c r="R326" s="3">
        <v>0</v>
      </c>
      <c r="S326" s="3">
        <v>564.54999999999995</v>
      </c>
      <c r="T326" s="3">
        <v>90.82</v>
      </c>
      <c r="U326" s="3">
        <v>1768.99</v>
      </c>
      <c r="V326" s="3">
        <v>73.48</v>
      </c>
      <c r="W326" s="3">
        <f t="shared" si="22"/>
        <v>10097.58921</v>
      </c>
      <c r="X326" s="3">
        <f t="shared" si="23"/>
        <v>2303.41</v>
      </c>
      <c r="Y326" s="3">
        <v>14667.96</v>
      </c>
      <c r="Z326" s="3">
        <v>5861.25</v>
      </c>
      <c r="AA326" s="3">
        <f t="shared" si="20"/>
        <v>20529.21</v>
      </c>
    </row>
    <row r="327" spans="1:27" x14ac:dyDescent="0.25">
      <c r="A327" s="93">
        <v>2012</v>
      </c>
      <c r="B327" s="93" t="s">
        <v>59</v>
      </c>
      <c r="C327" s="121" t="s">
        <v>11</v>
      </c>
      <c r="D327" s="3">
        <f>VLOOKUP(B327,SWH!$A$4:$C$19,3,FALSE)</f>
        <v>11345.29</v>
      </c>
      <c r="E327" s="3">
        <v>0</v>
      </c>
      <c r="F327" s="3">
        <v>1820.23</v>
      </c>
      <c r="G327" s="3">
        <v>5433.91</v>
      </c>
      <c r="H327" s="3">
        <v>1395.41</v>
      </c>
      <c r="I327" s="3">
        <v>246.6</v>
      </c>
      <c r="J327" s="3">
        <v>1751.31</v>
      </c>
      <c r="K327" s="3">
        <v>1788.85</v>
      </c>
      <c r="L327" s="3">
        <v>1011.27</v>
      </c>
      <c r="M327" s="3">
        <v>1809.16</v>
      </c>
      <c r="N327" s="3">
        <v>378.24</v>
      </c>
      <c r="O327" s="3">
        <f>VLOOKUP(B327,SWH!$A$4:$B$19,2,FALSE)</f>
        <v>1.5107900000000001</v>
      </c>
      <c r="P327" s="3">
        <f t="shared" si="21"/>
        <v>376.72921000000002</v>
      </c>
      <c r="Q327" s="3">
        <v>0</v>
      </c>
      <c r="R327" s="3">
        <v>0</v>
      </c>
      <c r="S327" s="3">
        <v>510.19</v>
      </c>
      <c r="T327" s="3">
        <v>90.81</v>
      </c>
      <c r="U327" s="3">
        <v>1818.89</v>
      </c>
      <c r="V327" s="3">
        <v>73.959999999999994</v>
      </c>
      <c r="W327" s="3">
        <f t="shared" si="22"/>
        <v>8129.9892099999997</v>
      </c>
      <c r="X327" s="3">
        <f t="shared" si="23"/>
        <v>1820.23</v>
      </c>
      <c r="Y327" s="3">
        <v>12700.85</v>
      </c>
      <c r="Z327" s="3">
        <v>5427.98</v>
      </c>
      <c r="AA327" s="3">
        <f t="shared" si="20"/>
        <v>18128.830000000002</v>
      </c>
    </row>
    <row r="328" spans="1:27" x14ac:dyDescent="0.25">
      <c r="A328" s="93">
        <v>2012</v>
      </c>
      <c r="B328" s="93" t="s">
        <v>59</v>
      </c>
      <c r="C328" s="121" t="s">
        <v>13</v>
      </c>
      <c r="D328" s="3">
        <f>VLOOKUP(B328,SWH!$A$4:$C$19,3,FALSE)</f>
        <v>11345.29</v>
      </c>
      <c r="E328" s="3">
        <v>0</v>
      </c>
      <c r="F328" s="3">
        <v>2194.12</v>
      </c>
      <c r="G328" s="3">
        <v>5594.7</v>
      </c>
      <c r="H328" s="3">
        <v>1395.41</v>
      </c>
      <c r="I328" s="3">
        <v>246.29</v>
      </c>
      <c r="J328" s="3">
        <v>1751.31</v>
      </c>
      <c r="K328" s="3">
        <v>1788.85</v>
      </c>
      <c r="L328" s="3">
        <v>1011.27</v>
      </c>
      <c r="M328" s="3">
        <v>1993.23</v>
      </c>
      <c r="N328" s="3">
        <v>364</v>
      </c>
      <c r="O328" s="3">
        <f>VLOOKUP(B328,SWH!$A$4:$B$19,2,FALSE)</f>
        <v>1.5107900000000001</v>
      </c>
      <c r="P328" s="3">
        <f t="shared" si="21"/>
        <v>362.48921000000001</v>
      </c>
      <c r="Q328" s="3">
        <v>0</v>
      </c>
      <c r="R328" s="3">
        <v>0</v>
      </c>
      <c r="S328" s="3">
        <v>566.92999999999995</v>
      </c>
      <c r="T328" s="3">
        <v>90.82</v>
      </c>
      <c r="U328" s="3">
        <v>1827.34</v>
      </c>
      <c r="V328" s="3">
        <v>73.53</v>
      </c>
      <c r="W328" s="3">
        <f t="shared" si="22"/>
        <v>8517.3492100000003</v>
      </c>
      <c r="X328" s="3">
        <f t="shared" si="23"/>
        <v>2194.12</v>
      </c>
      <c r="Y328" s="3">
        <v>13087.48</v>
      </c>
      <c r="Z328" s="3">
        <v>5810.31</v>
      </c>
      <c r="AA328" s="3">
        <f t="shared" si="20"/>
        <v>18897.79</v>
      </c>
    </row>
    <row r="329" spans="1:27" x14ac:dyDescent="0.25">
      <c r="A329" s="93">
        <v>2012</v>
      </c>
      <c r="B329" s="93" t="s">
        <v>59</v>
      </c>
      <c r="C329" s="121" t="s">
        <v>19</v>
      </c>
      <c r="D329" s="3">
        <f>VLOOKUP(B329,SWH!$A$4:$C$19,3,FALSE)</f>
        <v>11345.29</v>
      </c>
      <c r="E329" s="3">
        <v>0</v>
      </c>
      <c r="F329" s="3">
        <v>2061.4899999999998</v>
      </c>
      <c r="G329" s="3">
        <v>5007.67</v>
      </c>
      <c r="H329" s="3">
        <v>1395.41</v>
      </c>
      <c r="I329" s="3">
        <v>246.21</v>
      </c>
      <c r="J329" s="3">
        <v>1751.31</v>
      </c>
      <c r="K329" s="3">
        <v>1788.85</v>
      </c>
      <c r="L329" s="3">
        <v>1011.27</v>
      </c>
      <c r="M329" s="3">
        <v>1827.94</v>
      </c>
      <c r="N329" s="3">
        <v>393.4</v>
      </c>
      <c r="O329" s="3">
        <f>VLOOKUP(B329,SWH!$A$4:$B$19,2,FALSE)</f>
        <v>1.5107900000000001</v>
      </c>
      <c r="P329" s="3">
        <f t="shared" si="21"/>
        <v>391.88920999999999</v>
      </c>
      <c r="Q329" s="3">
        <v>0</v>
      </c>
      <c r="R329" s="3">
        <v>0</v>
      </c>
      <c r="S329" s="3">
        <v>449.52</v>
      </c>
      <c r="T329" s="3">
        <v>90.81</v>
      </c>
      <c r="U329" s="3">
        <v>1894.08</v>
      </c>
      <c r="V329" s="3">
        <v>73.81</v>
      </c>
      <c r="W329" s="3">
        <f t="shared" si="22"/>
        <v>7677.0192100000004</v>
      </c>
      <c r="X329" s="3">
        <f t="shared" si="23"/>
        <v>2061.4899999999998</v>
      </c>
      <c r="Y329" s="3">
        <v>12247.34</v>
      </c>
      <c r="Z329" s="3">
        <v>5744.42</v>
      </c>
      <c r="AA329" s="3">
        <f t="shared" si="20"/>
        <v>17991.760000000002</v>
      </c>
    </row>
    <row r="330" spans="1:27" x14ac:dyDescent="0.25">
      <c r="A330" s="93">
        <v>2012</v>
      </c>
      <c r="B330" s="93" t="s">
        <v>59</v>
      </c>
      <c r="C330" s="121" t="s">
        <v>20</v>
      </c>
      <c r="D330" s="3">
        <f>VLOOKUP(B330,SWH!$A$4:$C$19,3,FALSE)</f>
        <v>11345.29</v>
      </c>
      <c r="E330" s="3">
        <v>0</v>
      </c>
      <c r="F330" s="3">
        <v>2104.34</v>
      </c>
      <c r="G330" s="3">
        <v>3364.22</v>
      </c>
      <c r="H330" s="3">
        <v>1395.41</v>
      </c>
      <c r="I330" s="3">
        <v>246.38</v>
      </c>
      <c r="J330" s="3">
        <v>1751.31</v>
      </c>
      <c r="K330" s="3">
        <v>1788.85</v>
      </c>
      <c r="L330" s="3">
        <v>1011.27</v>
      </c>
      <c r="M330" s="3">
        <v>2042.63</v>
      </c>
      <c r="N330" s="3">
        <v>285.60000000000002</v>
      </c>
      <c r="O330" s="3">
        <f>VLOOKUP(B330,SWH!$A$4:$B$19,2,FALSE)</f>
        <v>1.5107900000000001</v>
      </c>
      <c r="P330" s="3">
        <f t="shared" si="21"/>
        <v>284.08921000000004</v>
      </c>
      <c r="Q330" s="3">
        <v>0</v>
      </c>
      <c r="R330" s="3">
        <v>0</v>
      </c>
      <c r="S330" s="3">
        <v>440.49</v>
      </c>
      <c r="T330" s="3">
        <v>90.81</v>
      </c>
      <c r="U330" s="3">
        <v>1899.42</v>
      </c>
      <c r="V330" s="3">
        <v>72.739999999999995</v>
      </c>
      <c r="W330" s="3">
        <f t="shared" si="22"/>
        <v>6131.4292100000002</v>
      </c>
      <c r="X330" s="3">
        <f t="shared" si="23"/>
        <v>2104.34</v>
      </c>
      <c r="Y330" s="3">
        <v>10700.87</v>
      </c>
      <c r="Z330" s="3">
        <v>5792.61</v>
      </c>
      <c r="AA330" s="3">
        <f t="shared" si="20"/>
        <v>16493.48</v>
      </c>
    </row>
    <row r="331" spans="1:27" x14ac:dyDescent="0.25">
      <c r="A331" s="93">
        <v>2012</v>
      </c>
      <c r="B331" s="93" t="s">
        <v>59</v>
      </c>
      <c r="C331" s="121" t="s">
        <v>3</v>
      </c>
      <c r="D331" s="3">
        <f>VLOOKUP(B331,SWH!$A$4:$C$19,3,FALSE)</f>
        <v>11345.29</v>
      </c>
      <c r="E331" s="3">
        <v>0</v>
      </c>
      <c r="F331" s="3">
        <v>2209.19</v>
      </c>
      <c r="G331" s="3">
        <v>2949.23</v>
      </c>
      <c r="H331" s="3">
        <v>1395.41</v>
      </c>
      <c r="I331" s="3">
        <v>246.34</v>
      </c>
      <c r="J331" s="3">
        <v>1751.31</v>
      </c>
      <c r="K331" s="3">
        <v>1788.85</v>
      </c>
      <c r="L331" s="3">
        <v>1011.27</v>
      </c>
      <c r="M331" s="3">
        <v>1797.97</v>
      </c>
      <c r="N331" s="3">
        <v>281.47000000000003</v>
      </c>
      <c r="O331" s="3">
        <f>VLOOKUP(B331,SWH!$A$4:$B$19,2,FALSE)</f>
        <v>1.5107900000000001</v>
      </c>
      <c r="P331" s="3">
        <f t="shared" si="21"/>
        <v>279.95921000000004</v>
      </c>
      <c r="Q331" s="3">
        <v>0</v>
      </c>
      <c r="R331" s="3">
        <v>0</v>
      </c>
      <c r="S331" s="3">
        <v>529.79</v>
      </c>
      <c r="T331" s="3">
        <v>90.8</v>
      </c>
      <c r="U331" s="3">
        <v>2024.73</v>
      </c>
      <c r="V331" s="3">
        <v>73.66</v>
      </c>
      <c r="W331" s="3">
        <f t="shared" si="22"/>
        <v>5556.9492099999998</v>
      </c>
      <c r="X331" s="3">
        <f t="shared" si="23"/>
        <v>2209.19</v>
      </c>
      <c r="Y331" s="3">
        <v>10127.25</v>
      </c>
      <c r="Z331" s="3">
        <v>6022.78</v>
      </c>
      <c r="AA331" s="3">
        <f t="shared" si="20"/>
        <v>16150.029999999999</v>
      </c>
    </row>
    <row r="332" spans="1:27" x14ac:dyDescent="0.25">
      <c r="A332" s="93">
        <v>2012</v>
      </c>
      <c r="B332" s="93" t="s">
        <v>59</v>
      </c>
      <c r="C332" s="121" t="s">
        <v>7</v>
      </c>
      <c r="D332" s="3">
        <f>VLOOKUP(B332,SWH!$A$4:$C$19,3,FALSE)</f>
        <v>11345.29</v>
      </c>
      <c r="E332" s="3">
        <v>0</v>
      </c>
      <c r="F332" s="3">
        <v>2226.37</v>
      </c>
      <c r="G332" s="3">
        <v>2575.58</v>
      </c>
      <c r="H332" s="3">
        <v>1395.41</v>
      </c>
      <c r="I332" s="3">
        <v>246.33</v>
      </c>
      <c r="J332" s="3">
        <v>1751.31</v>
      </c>
      <c r="K332" s="3">
        <v>1788.85</v>
      </c>
      <c r="L332" s="3">
        <v>1011.27</v>
      </c>
      <c r="M332" s="3">
        <v>2034.48</v>
      </c>
      <c r="N332" s="3">
        <v>236.21</v>
      </c>
      <c r="O332" s="3">
        <f>VLOOKUP(B332,SWH!$A$4:$B$19,2,FALSE)</f>
        <v>1.5107900000000001</v>
      </c>
      <c r="P332" s="3">
        <f t="shared" si="21"/>
        <v>234.69920999999999</v>
      </c>
      <c r="Q332" s="3">
        <v>0</v>
      </c>
      <c r="R332" s="3">
        <v>0</v>
      </c>
      <c r="S332" s="3">
        <v>563.27</v>
      </c>
      <c r="T332" s="3">
        <v>90.8</v>
      </c>
      <c r="U332" s="3">
        <v>1991.14</v>
      </c>
      <c r="V332" s="3">
        <v>73.05</v>
      </c>
      <c r="W332" s="3">
        <f t="shared" si="22"/>
        <v>5408.0292099999997</v>
      </c>
      <c r="X332" s="3">
        <f t="shared" si="23"/>
        <v>2226.37</v>
      </c>
      <c r="Y332" s="3">
        <v>9977.7099999999991</v>
      </c>
      <c r="Z332" s="3">
        <v>6006.36</v>
      </c>
      <c r="AA332" s="3">
        <f t="shared" si="20"/>
        <v>15984.07</v>
      </c>
    </row>
    <row r="333" spans="1:27" x14ac:dyDescent="0.25">
      <c r="A333" s="93">
        <v>2012</v>
      </c>
      <c r="B333" s="93" t="s">
        <v>59</v>
      </c>
      <c r="C333" s="121" t="s">
        <v>17</v>
      </c>
      <c r="D333" s="3">
        <f>VLOOKUP(B333,SWH!$A$4:$C$19,3,FALSE)</f>
        <v>11345.29</v>
      </c>
      <c r="E333" s="3">
        <v>0</v>
      </c>
      <c r="F333" s="3">
        <v>1887.29</v>
      </c>
      <c r="G333" s="3">
        <v>1748.6</v>
      </c>
      <c r="H333" s="3">
        <v>1395.41</v>
      </c>
      <c r="I333" s="3">
        <v>246.29</v>
      </c>
      <c r="J333" s="3">
        <v>1751.31</v>
      </c>
      <c r="K333" s="3">
        <v>1788.85</v>
      </c>
      <c r="L333" s="3">
        <v>1011.27</v>
      </c>
      <c r="M333" s="3">
        <v>1708.46</v>
      </c>
      <c r="N333" s="3">
        <v>193.6</v>
      </c>
      <c r="O333" s="3">
        <f>VLOOKUP(B333,SWH!$A$4:$B$19,2,FALSE)</f>
        <v>1.5107900000000001</v>
      </c>
      <c r="P333" s="3">
        <f t="shared" si="21"/>
        <v>192.08920999999998</v>
      </c>
      <c r="Q333" s="3">
        <v>0</v>
      </c>
      <c r="R333" s="3">
        <v>0</v>
      </c>
      <c r="S333" s="3">
        <v>190.88</v>
      </c>
      <c r="T333" s="3">
        <v>90.8</v>
      </c>
      <c r="U333" s="3">
        <v>2038.79</v>
      </c>
      <c r="V333" s="3">
        <v>74.16</v>
      </c>
      <c r="W333" s="3">
        <f t="shared" si="22"/>
        <v>3840.0292099999997</v>
      </c>
      <c r="X333" s="3">
        <f t="shared" si="23"/>
        <v>1887.29</v>
      </c>
      <c r="Y333" s="3">
        <v>8410.7800000000007</v>
      </c>
      <c r="Z333" s="3">
        <v>5714.93</v>
      </c>
      <c r="AA333" s="3">
        <f t="shared" si="20"/>
        <v>14125.710000000001</v>
      </c>
    </row>
    <row r="334" spans="1:27" x14ac:dyDescent="0.25">
      <c r="A334" s="93">
        <v>2012</v>
      </c>
      <c r="B334" s="93" t="s">
        <v>59</v>
      </c>
      <c r="C334" s="121" t="s">
        <v>14</v>
      </c>
      <c r="D334" s="3">
        <f>VLOOKUP(B334,SWH!$A$4:$C$19,3,FALSE)</f>
        <v>11345.29</v>
      </c>
      <c r="E334" s="3">
        <v>0</v>
      </c>
      <c r="F334" s="3">
        <v>2107.2399999999998</v>
      </c>
      <c r="G334" s="3">
        <v>2072.3000000000002</v>
      </c>
      <c r="H334" s="3">
        <v>1395.41</v>
      </c>
      <c r="I334" s="3">
        <v>245.96</v>
      </c>
      <c r="J334" s="3">
        <v>1751.31</v>
      </c>
      <c r="K334" s="3">
        <v>1788.85</v>
      </c>
      <c r="L334" s="3">
        <v>1011.27</v>
      </c>
      <c r="M334" s="3">
        <v>1749.6</v>
      </c>
      <c r="N334" s="3">
        <v>230.71</v>
      </c>
      <c r="O334" s="3">
        <f>VLOOKUP(B334,SWH!$A$4:$B$19,2,FALSE)</f>
        <v>1.5107900000000001</v>
      </c>
      <c r="P334" s="3">
        <f t="shared" si="21"/>
        <v>229.19920999999999</v>
      </c>
      <c r="Q334" s="3">
        <v>0</v>
      </c>
      <c r="R334" s="3">
        <v>0</v>
      </c>
      <c r="S334" s="3">
        <v>433.68</v>
      </c>
      <c r="T334" s="3">
        <v>90.79</v>
      </c>
      <c r="U334" s="3">
        <v>2128.4699999999998</v>
      </c>
      <c r="V334" s="3">
        <v>73.8</v>
      </c>
      <c r="W334" s="3">
        <f t="shared" si="22"/>
        <v>4484.7792100000006</v>
      </c>
      <c r="X334" s="3">
        <f t="shared" si="23"/>
        <v>2107.2399999999998</v>
      </c>
      <c r="Y334" s="3">
        <v>9054.84</v>
      </c>
      <c r="Z334" s="3">
        <v>6024.56</v>
      </c>
      <c r="AA334" s="3">
        <f t="shared" si="20"/>
        <v>15079.400000000001</v>
      </c>
    </row>
    <row r="335" spans="1:27" x14ac:dyDescent="0.25">
      <c r="A335" s="93">
        <v>2012</v>
      </c>
      <c r="B335" s="93" t="s">
        <v>59</v>
      </c>
      <c r="C335" s="121" t="s">
        <v>2</v>
      </c>
      <c r="D335" s="3">
        <f>VLOOKUP(B335,SWH!$A$4:$C$19,3,FALSE)</f>
        <v>11345.29</v>
      </c>
      <c r="E335" s="3">
        <v>0</v>
      </c>
      <c r="F335" s="3">
        <v>2011.8</v>
      </c>
      <c r="G335" s="3">
        <v>1797.29</v>
      </c>
      <c r="H335" s="3">
        <v>1395.41</v>
      </c>
      <c r="I335" s="3">
        <v>246.15</v>
      </c>
      <c r="J335" s="3">
        <v>1751.31</v>
      </c>
      <c r="K335" s="3">
        <v>1788.85</v>
      </c>
      <c r="L335" s="3">
        <v>1011.27</v>
      </c>
      <c r="M335" s="3">
        <v>2115.6999999999998</v>
      </c>
      <c r="N335" s="3">
        <v>195.89</v>
      </c>
      <c r="O335" s="3">
        <f>VLOOKUP(B335,SWH!$A$4:$B$19,2,FALSE)</f>
        <v>1.5107900000000001</v>
      </c>
      <c r="P335" s="3">
        <f t="shared" si="21"/>
        <v>194.37921</v>
      </c>
      <c r="Q335" s="3">
        <v>0</v>
      </c>
      <c r="R335" s="3">
        <v>0</v>
      </c>
      <c r="S335" s="3">
        <v>425.18</v>
      </c>
      <c r="T335" s="3">
        <v>90.79</v>
      </c>
      <c r="U335" s="3">
        <v>2098.9499999999998</v>
      </c>
      <c r="V335" s="3">
        <v>73.180000000000007</v>
      </c>
      <c r="W335" s="3">
        <f t="shared" si="22"/>
        <v>4532.5492100000001</v>
      </c>
      <c r="X335" s="3">
        <f t="shared" si="23"/>
        <v>2011.8</v>
      </c>
      <c r="Y335" s="3">
        <v>9102.17</v>
      </c>
      <c r="Z335" s="3">
        <v>5899.61</v>
      </c>
      <c r="AA335" s="3">
        <f t="shared" si="20"/>
        <v>15001.779999999999</v>
      </c>
    </row>
    <row r="336" spans="1:27" x14ac:dyDescent="0.25">
      <c r="A336" s="93">
        <v>2012</v>
      </c>
      <c r="B336" s="93" t="s">
        <v>59</v>
      </c>
      <c r="C336" s="121" t="s">
        <v>18</v>
      </c>
      <c r="D336" s="3">
        <f>VLOOKUP(B336,SWH!$A$4:$C$19,3,FALSE)</f>
        <v>11345.29</v>
      </c>
      <c r="E336" s="3">
        <v>0</v>
      </c>
      <c r="F336" s="3">
        <v>2221.04</v>
      </c>
      <c r="G336" s="3">
        <v>845.77</v>
      </c>
      <c r="H336" s="3">
        <v>1395.41</v>
      </c>
      <c r="I336" s="3">
        <v>245.68</v>
      </c>
      <c r="J336" s="3">
        <v>1751.31</v>
      </c>
      <c r="K336" s="3">
        <v>1788.85</v>
      </c>
      <c r="L336" s="3">
        <v>1011.27</v>
      </c>
      <c r="M336" s="3">
        <v>1803.83</v>
      </c>
      <c r="N336" s="3">
        <v>149.51</v>
      </c>
      <c r="O336" s="3">
        <f>VLOOKUP(B336,SWH!$A$4:$B$19,2,FALSE)</f>
        <v>1.5107900000000001</v>
      </c>
      <c r="P336" s="3">
        <f t="shared" si="21"/>
        <v>147.99921000000001</v>
      </c>
      <c r="Q336" s="3">
        <v>0</v>
      </c>
      <c r="R336" s="3">
        <v>0</v>
      </c>
      <c r="S336" s="3">
        <v>500.57</v>
      </c>
      <c r="T336" s="3">
        <v>90.79</v>
      </c>
      <c r="U336" s="3">
        <v>2160.0700000000002</v>
      </c>
      <c r="V336" s="3">
        <v>74.180000000000007</v>
      </c>
      <c r="W336" s="3">
        <f t="shared" si="22"/>
        <v>3298.16921</v>
      </c>
      <c r="X336" s="3">
        <f t="shared" si="23"/>
        <v>2221.04</v>
      </c>
      <c r="Y336" s="3">
        <v>7868.31</v>
      </c>
      <c r="Z336" s="3">
        <v>6169.96</v>
      </c>
      <c r="AA336" s="3">
        <f t="shared" si="20"/>
        <v>14038.27</v>
      </c>
    </row>
    <row r="337" spans="1:27" x14ac:dyDescent="0.25">
      <c r="A337" s="93">
        <v>2012</v>
      </c>
      <c r="B337" s="93" t="s">
        <v>59</v>
      </c>
      <c r="C337" s="121" t="s">
        <v>4</v>
      </c>
      <c r="D337" s="3">
        <f>VLOOKUP(B337,SWH!$A$4:$C$19,3,FALSE)</f>
        <v>11345.29</v>
      </c>
      <c r="E337" s="3">
        <v>0</v>
      </c>
      <c r="F337" s="3">
        <v>2471.4</v>
      </c>
      <c r="G337" s="3">
        <v>1344.55</v>
      </c>
      <c r="H337" s="3">
        <v>1395.41</v>
      </c>
      <c r="I337" s="3">
        <v>246.04</v>
      </c>
      <c r="J337" s="3">
        <v>1751.31</v>
      </c>
      <c r="K337" s="3">
        <v>1788.85</v>
      </c>
      <c r="L337" s="3">
        <v>1011.27</v>
      </c>
      <c r="M337" s="3">
        <v>1746.29</v>
      </c>
      <c r="N337" s="3">
        <v>184.8</v>
      </c>
      <c r="O337" s="3">
        <f>VLOOKUP(B337,SWH!$A$4:$B$19,2,FALSE)</f>
        <v>1.5107900000000001</v>
      </c>
      <c r="P337" s="3">
        <f t="shared" si="21"/>
        <v>183.28921000000003</v>
      </c>
      <c r="Q337" s="3">
        <v>0</v>
      </c>
      <c r="R337" s="3">
        <v>0</v>
      </c>
      <c r="S337" s="3">
        <v>519.15</v>
      </c>
      <c r="T337" s="3">
        <v>90.79</v>
      </c>
      <c r="U337" s="3">
        <v>2217.12</v>
      </c>
      <c r="V337" s="3">
        <v>73.78</v>
      </c>
      <c r="W337" s="3">
        <f t="shared" si="22"/>
        <v>3793.2792100000001</v>
      </c>
      <c r="X337" s="3">
        <f t="shared" si="23"/>
        <v>2471.4</v>
      </c>
      <c r="Y337" s="3">
        <v>8363.39</v>
      </c>
      <c r="Z337" s="3">
        <v>6477.38</v>
      </c>
      <c r="AA337" s="3">
        <f t="shared" si="20"/>
        <v>14840.77</v>
      </c>
    </row>
    <row r="338" spans="1:27" x14ac:dyDescent="0.25">
      <c r="A338" s="93">
        <v>2012</v>
      </c>
      <c r="B338" s="93" t="s">
        <v>59</v>
      </c>
      <c r="C338" s="121" t="s">
        <v>5</v>
      </c>
      <c r="D338" s="3">
        <f>VLOOKUP(B338,SWH!$A$4:$C$19,3,FALSE)</f>
        <v>11345.29</v>
      </c>
      <c r="E338" s="3">
        <v>0</v>
      </c>
      <c r="F338" s="3">
        <v>2511.16</v>
      </c>
      <c r="G338" s="3">
        <v>1353.92</v>
      </c>
      <c r="H338" s="3">
        <v>1395.41</v>
      </c>
      <c r="I338" s="3">
        <v>246.05</v>
      </c>
      <c r="J338" s="3">
        <v>1751.31</v>
      </c>
      <c r="K338" s="3">
        <v>1788.85</v>
      </c>
      <c r="L338" s="3">
        <v>1011.27</v>
      </c>
      <c r="M338" s="3">
        <v>2108.8200000000002</v>
      </c>
      <c r="N338" s="3">
        <v>168</v>
      </c>
      <c r="O338" s="3">
        <f>VLOOKUP(B338,SWH!$A$4:$B$19,2,FALSE)</f>
        <v>1.5107900000000001</v>
      </c>
      <c r="P338" s="3">
        <f t="shared" si="21"/>
        <v>166.48921000000001</v>
      </c>
      <c r="Q338" s="3">
        <v>0</v>
      </c>
      <c r="R338" s="3">
        <v>0</v>
      </c>
      <c r="S338" s="3">
        <v>438.57</v>
      </c>
      <c r="T338" s="3">
        <v>90.79</v>
      </c>
      <c r="U338" s="3">
        <v>2192.23</v>
      </c>
      <c r="V338" s="3">
        <v>73.2</v>
      </c>
      <c r="W338" s="3">
        <f t="shared" si="22"/>
        <v>4067.7992100000001</v>
      </c>
      <c r="X338" s="3">
        <f t="shared" si="23"/>
        <v>2511.16</v>
      </c>
      <c r="Y338" s="3">
        <v>8637.35</v>
      </c>
      <c r="Z338" s="3">
        <v>6492.25</v>
      </c>
      <c r="AA338" s="3">
        <f t="shared" si="20"/>
        <v>15129.6</v>
      </c>
    </row>
    <row r="339" spans="1:27" x14ac:dyDescent="0.25">
      <c r="A339" s="93">
        <v>2012</v>
      </c>
      <c r="B339" s="93" t="s">
        <v>59</v>
      </c>
      <c r="C339" s="121" t="s">
        <v>15</v>
      </c>
      <c r="D339" s="3">
        <f>VLOOKUP(B339,SWH!$A$4:$C$19,3,FALSE)</f>
        <v>11345.29</v>
      </c>
      <c r="E339" s="3">
        <v>0</v>
      </c>
      <c r="F339" s="3">
        <v>1746.43</v>
      </c>
      <c r="G339" s="3">
        <v>548.07000000000005</v>
      </c>
      <c r="H339" s="3">
        <v>1395.41</v>
      </c>
      <c r="I339" s="3">
        <v>245.66</v>
      </c>
      <c r="J339" s="3">
        <v>1751.31</v>
      </c>
      <c r="K339" s="3">
        <v>1788.85</v>
      </c>
      <c r="L339" s="3">
        <v>1011.27</v>
      </c>
      <c r="M339" s="3">
        <v>1775.43</v>
      </c>
      <c r="N339" s="3">
        <v>125.16</v>
      </c>
      <c r="O339" s="3">
        <f>VLOOKUP(B339,SWH!$A$4:$B$19,2,FALSE)</f>
        <v>1.5107900000000001</v>
      </c>
      <c r="P339" s="3">
        <f t="shared" si="21"/>
        <v>123.64921</v>
      </c>
      <c r="Q339" s="3">
        <v>0</v>
      </c>
      <c r="R339" s="3">
        <v>0</v>
      </c>
      <c r="S339" s="3">
        <v>540.39</v>
      </c>
      <c r="T339" s="3">
        <v>90.78</v>
      </c>
      <c r="U339" s="3">
        <v>2210.39</v>
      </c>
      <c r="V339" s="3">
        <v>74.38</v>
      </c>
      <c r="W339" s="3">
        <f t="shared" si="22"/>
        <v>2987.5392099999999</v>
      </c>
      <c r="X339" s="3">
        <f t="shared" si="23"/>
        <v>1746.43</v>
      </c>
      <c r="Y339" s="3">
        <v>7557.86</v>
      </c>
      <c r="Z339" s="3">
        <v>5745.68</v>
      </c>
      <c r="AA339" s="3">
        <f t="shared" si="20"/>
        <v>13303.54</v>
      </c>
    </row>
    <row r="340" spans="1:27" x14ac:dyDescent="0.25">
      <c r="A340" s="93">
        <v>2012</v>
      </c>
      <c r="B340" s="93" t="s">
        <v>59</v>
      </c>
      <c r="C340" s="121" t="s">
        <v>16</v>
      </c>
      <c r="D340" s="3">
        <f>VLOOKUP(B340,SWH!$A$4:$C$19,3,FALSE)</f>
        <v>11345.29</v>
      </c>
      <c r="E340" s="3">
        <v>0</v>
      </c>
      <c r="F340" s="3">
        <v>3615.73</v>
      </c>
      <c r="G340" s="3">
        <v>1412.61</v>
      </c>
      <c r="H340" s="3">
        <v>1395.41</v>
      </c>
      <c r="I340" s="3">
        <v>245.92</v>
      </c>
      <c r="J340" s="3">
        <v>1751.31</v>
      </c>
      <c r="K340" s="3">
        <v>1788.85</v>
      </c>
      <c r="L340" s="3">
        <v>1011.27</v>
      </c>
      <c r="M340" s="3">
        <v>1796.49</v>
      </c>
      <c r="N340" s="3">
        <v>200.84</v>
      </c>
      <c r="O340" s="3">
        <f>VLOOKUP(B340,SWH!$A$4:$B$19,2,FALSE)</f>
        <v>1.5107900000000001</v>
      </c>
      <c r="P340" s="3">
        <f t="shared" si="21"/>
        <v>199.32920999999999</v>
      </c>
      <c r="Q340" s="3">
        <v>0</v>
      </c>
      <c r="R340" s="3">
        <v>0</v>
      </c>
      <c r="S340" s="3">
        <v>414.34</v>
      </c>
      <c r="T340" s="3">
        <v>90.8</v>
      </c>
      <c r="U340" s="3">
        <v>2283.2199999999998</v>
      </c>
      <c r="V340" s="3">
        <v>73.09</v>
      </c>
      <c r="W340" s="3">
        <f t="shared" si="22"/>
        <v>3822.7692099999999</v>
      </c>
      <c r="X340" s="3">
        <f t="shared" si="23"/>
        <v>3615.73</v>
      </c>
      <c r="Y340" s="3">
        <v>8392.1</v>
      </c>
      <c r="Z340" s="3">
        <v>7687.8</v>
      </c>
      <c r="AA340" s="3">
        <f t="shared" si="20"/>
        <v>16079.900000000001</v>
      </c>
    </row>
    <row r="341" spans="1:27" x14ac:dyDescent="0.25">
      <c r="A341" s="93">
        <v>2012</v>
      </c>
      <c r="B341" s="93" t="s">
        <v>59</v>
      </c>
      <c r="C341" s="121" t="s">
        <v>9</v>
      </c>
      <c r="D341" s="3">
        <f>VLOOKUP(B341,SWH!$A$4:$C$19,3,FALSE)</f>
        <v>11345.29</v>
      </c>
      <c r="E341" s="3">
        <v>0</v>
      </c>
      <c r="F341" s="3">
        <v>3100.1</v>
      </c>
      <c r="G341" s="3">
        <v>960.44</v>
      </c>
      <c r="H341" s="3">
        <v>1395.41</v>
      </c>
      <c r="I341" s="3">
        <v>245.75</v>
      </c>
      <c r="J341" s="3">
        <v>1751.31</v>
      </c>
      <c r="K341" s="3">
        <v>1788.85</v>
      </c>
      <c r="L341" s="3">
        <v>1011.27</v>
      </c>
      <c r="M341" s="3">
        <v>1980.84</v>
      </c>
      <c r="N341" s="3">
        <v>155.19999999999999</v>
      </c>
      <c r="O341" s="3">
        <f>VLOOKUP(B341,SWH!$A$4:$B$19,2,FALSE)</f>
        <v>1.5107900000000001</v>
      </c>
      <c r="P341" s="3">
        <f t="shared" si="21"/>
        <v>153.68921</v>
      </c>
      <c r="Q341" s="3">
        <v>0</v>
      </c>
      <c r="R341" s="3">
        <v>0</v>
      </c>
      <c r="S341" s="3">
        <v>470.41</v>
      </c>
      <c r="T341" s="3">
        <v>90.8</v>
      </c>
      <c r="U341" s="3">
        <v>2266.36</v>
      </c>
      <c r="V341" s="3">
        <v>72.760000000000005</v>
      </c>
      <c r="W341" s="3">
        <f t="shared" si="22"/>
        <v>3565.3792100000001</v>
      </c>
      <c r="X341" s="3">
        <f t="shared" si="23"/>
        <v>3100.1</v>
      </c>
      <c r="Y341" s="3">
        <v>8134.19</v>
      </c>
      <c r="Z341" s="3">
        <v>7155.31</v>
      </c>
      <c r="AA341" s="3">
        <f t="shared" si="20"/>
        <v>15289.5</v>
      </c>
    </row>
    <row r="342" spans="1:27" x14ac:dyDescent="0.25">
      <c r="A342" s="93">
        <v>2012</v>
      </c>
      <c r="B342" s="93" t="s">
        <v>59</v>
      </c>
      <c r="C342" s="121" t="s">
        <v>12</v>
      </c>
      <c r="D342" s="3">
        <f>VLOOKUP(B342,SWH!$A$4:$C$19,3,FALSE)</f>
        <v>11345.29</v>
      </c>
      <c r="E342" s="3">
        <v>0</v>
      </c>
      <c r="F342" s="3">
        <v>4759.2700000000004</v>
      </c>
      <c r="G342" s="3">
        <v>1109.94</v>
      </c>
      <c r="H342" s="3">
        <v>1395.41</v>
      </c>
      <c r="I342" s="3">
        <v>245.6</v>
      </c>
      <c r="J342" s="3">
        <v>1751.31</v>
      </c>
      <c r="K342" s="3">
        <v>1788.85</v>
      </c>
      <c r="L342" s="3">
        <v>1011.27</v>
      </c>
      <c r="M342" s="3">
        <v>1815.22</v>
      </c>
      <c r="N342" s="3">
        <v>183.7</v>
      </c>
      <c r="O342" s="3">
        <f>VLOOKUP(B342,SWH!$A$4:$B$19,2,FALSE)</f>
        <v>1.5107900000000001</v>
      </c>
      <c r="P342" s="3">
        <f t="shared" si="21"/>
        <v>182.18921</v>
      </c>
      <c r="Q342" s="3">
        <v>0</v>
      </c>
      <c r="R342" s="3">
        <v>0</v>
      </c>
      <c r="S342" s="3">
        <v>426.31</v>
      </c>
      <c r="T342" s="3">
        <v>90.82</v>
      </c>
      <c r="U342" s="3">
        <v>2361.64</v>
      </c>
      <c r="V342" s="3">
        <v>72.42</v>
      </c>
      <c r="W342" s="3">
        <f t="shared" si="22"/>
        <v>3533.6592099999998</v>
      </c>
      <c r="X342" s="3">
        <f t="shared" si="23"/>
        <v>4759.2700000000004</v>
      </c>
      <c r="Y342" s="3">
        <v>8101.99</v>
      </c>
      <c r="Z342" s="3">
        <v>8909.76</v>
      </c>
      <c r="AA342" s="3">
        <f t="shared" si="20"/>
        <v>17011.75</v>
      </c>
    </row>
    <row r="343" spans="1:27" x14ac:dyDescent="0.25">
      <c r="A343" s="93">
        <v>2012</v>
      </c>
      <c r="B343" s="93" t="s">
        <v>59</v>
      </c>
      <c r="C343" s="121" t="s">
        <v>8</v>
      </c>
      <c r="D343" s="3">
        <f>VLOOKUP(B343,SWH!$A$4:$C$19,3,FALSE)</f>
        <v>11345.29</v>
      </c>
      <c r="E343" s="3">
        <v>0</v>
      </c>
      <c r="F343" s="3">
        <v>7627.49</v>
      </c>
      <c r="G343" s="3">
        <v>587.46</v>
      </c>
      <c r="H343" s="3">
        <v>1395.41</v>
      </c>
      <c r="I343" s="3">
        <v>244.24</v>
      </c>
      <c r="J343" s="3">
        <v>1751.31</v>
      </c>
      <c r="K343" s="3">
        <v>1788.85</v>
      </c>
      <c r="L343" s="3">
        <v>1011.27</v>
      </c>
      <c r="M343" s="3">
        <v>1922.86</v>
      </c>
      <c r="N343" s="3">
        <v>147.66</v>
      </c>
      <c r="O343" s="3">
        <f>VLOOKUP(B343,SWH!$A$4:$B$19,2,FALSE)</f>
        <v>1.5107900000000001</v>
      </c>
      <c r="P343" s="3">
        <f t="shared" si="21"/>
        <v>146.14920999999998</v>
      </c>
      <c r="Q343" s="3">
        <v>0</v>
      </c>
      <c r="R343" s="3">
        <v>0</v>
      </c>
      <c r="S343" s="3">
        <v>554.07000000000005</v>
      </c>
      <c r="T343" s="3">
        <v>90.83</v>
      </c>
      <c r="U343" s="3">
        <v>2467.31</v>
      </c>
      <c r="V343" s="3">
        <v>71.459999999999994</v>
      </c>
      <c r="W343" s="3">
        <f t="shared" si="22"/>
        <v>3210.5392099999999</v>
      </c>
      <c r="X343" s="3">
        <f t="shared" si="23"/>
        <v>7627.49</v>
      </c>
      <c r="Y343" s="3">
        <v>7776.58</v>
      </c>
      <c r="Z343" s="3">
        <v>11883.65</v>
      </c>
      <c r="AA343" s="3">
        <f t="shared" si="20"/>
        <v>19660.23</v>
      </c>
    </row>
    <row r="344" spans="1:27" x14ac:dyDescent="0.25">
      <c r="A344" s="93">
        <v>2015</v>
      </c>
      <c r="B344" s="93" t="s">
        <v>59</v>
      </c>
      <c r="C344" s="121" t="s">
        <v>10</v>
      </c>
      <c r="D344" s="3">
        <f>VLOOKUP(B344,SWH!$A$4:$C$19,3,FALSE)</f>
        <v>11345.29</v>
      </c>
      <c r="E344" s="3">
        <v>0</v>
      </c>
      <c r="F344" s="3">
        <v>82.78</v>
      </c>
      <c r="G344" s="3">
        <v>4925.6499999999996</v>
      </c>
      <c r="H344" s="3">
        <v>767.44</v>
      </c>
      <c r="I344" s="3">
        <v>226.98</v>
      </c>
      <c r="J344" s="3">
        <v>1745.02</v>
      </c>
      <c r="K344" s="3">
        <v>1788.85</v>
      </c>
      <c r="L344" s="3">
        <v>982.92</v>
      </c>
      <c r="M344" s="3">
        <v>567.23</v>
      </c>
      <c r="N344" s="3">
        <v>142.62</v>
      </c>
      <c r="O344" s="3">
        <f>VLOOKUP(B344,SWH!$A$4:$B$19,2,FALSE)</f>
        <v>1.5107900000000001</v>
      </c>
      <c r="P344" s="3">
        <f t="shared" si="21"/>
        <v>141.10921000000002</v>
      </c>
      <c r="Q344" s="3">
        <v>0</v>
      </c>
      <c r="R344" s="3">
        <v>0</v>
      </c>
      <c r="S344" s="3">
        <v>320.93</v>
      </c>
      <c r="T344" s="3">
        <v>90.76</v>
      </c>
      <c r="U344" s="3">
        <v>1751.12</v>
      </c>
      <c r="V344" s="3">
        <v>62.23</v>
      </c>
      <c r="W344" s="3">
        <f t="shared" si="22"/>
        <v>5954.9192099999991</v>
      </c>
      <c r="X344" s="3">
        <f t="shared" si="23"/>
        <v>82.78</v>
      </c>
      <c r="Y344" s="3">
        <v>9831.7800000000007</v>
      </c>
      <c r="Z344" s="3">
        <v>3622.75</v>
      </c>
      <c r="AA344" s="3">
        <f t="shared" si="20"/>
        <v>13454.53</v>
      </c>
    </row>
    <row r="345" spans="1:27" x14ac:dyDescent="0.25">
      <c r="A345" s="93">
        <v>2015</v>
      </c>
      <c r="B345" s="93" t="s">
        <v>59</v>
      </c>
      <c r="C345" s="121" t="s">
        <v>6</v>
      </c>
      <c r="D345" s="3">
        <f>VLOOKUP(B345,SWH!$A$4:$C$19,3,FALSE)</f>
        <v>11345.29</v>
      </c>
      <c r="E345" s="3">
        <v>0</v>
      </c>
      <c r="F345" s="3">
        <v>79.819999999999993</v>
      </c>
      <c r="G345" s="3">
        <v>4193.08</v>
      </c>
      <c r="H345" s="3">
        <v>767.52</v>
      </c>
      <c r="I345" s="3">
        <v>227.02</v>
      </c>
      <c r="J345" s="3">
        <v>1745.02</v>
      </c>
      <c r="K345" s="3">
        <v>1788.85</v>
      </c>
      <c r="L345" s="3">
        <v>982.92</v>
      </c>
      <c r="M345" s="3">
        <v>556.44000000000005</v>
      </c>
      <c r="N345" s="3">
        <v>128.44</v>
      </c>
      <c r="O345" s="3">
        <f>VLOOKUP(B345,SWH!$A$4:$B$19,2,FALSE)</f>
        <v>1.5107900000000001</v>
      </c>
      <c r="P345" s="3">
        <f t="shared" si="21"/>
        <v>126.92921</v>
      </c>
      <c r="Q345" s="3">
        <v>0</v>
      </c>
      <c r="R345" s="3">
        <v>0</v>
      </c>
      <c r="S345" s="3">
        <v>311.26</v>
      </c>
      <c r="T345" s="3">
        <v>90.76</v>
      </c>
      <c r="U345" s="3">
        <v>1749.17</v>
      </c>
      <c r="V345" s="3">
        <v>62.28</v>
      </c>
      <c r="W345" s="3">
        <f t="shared" si="22"/>
        <v>5187.7092100000009</v>
      </c>
      <c r="X345" s="3">
        <f t="shared" si="23"/>
        <v>79.819999999999993</v>
      </c>
      <c r="Y345" s="3">
        <v>9064.76</v>
      </c>
      <c r="Z345" s="3">
        <v>3617.84</v>
      </c>
      <c r="AA345" s="3">
        <f t="shared" si="20"/>
        <v>12682.6</v>
      </c>
    </row>
    <row r="346" spans="1:27" x14ac:dyDescent="0.25">
      <c r="A346" s="93">
        <v>2015</v>
      </c>
      <c r="B346" s="93" t="s">
        <v>59</v>
      </c>
      <c r="C346" s="121" t="s">
        <v>11</v>
      </c>
      <c r="D346" s="3">
        <f>VLOOKUP(B346,SWH!$A$4:$C$19,3,FALSE)</f>
        <v>11345.29</v>
      </c>
      <c r="E346" s="3">
        <v>0</v>
      </c>
      <c r="F346" s="3">
        <v>121.14</v>
      </c>
      <c r="G346" s="3">
        <v>3469.18</v>
      </c>
      <c r="H346" s="3">
        <v>768.06</v>
      </c>
      <c r="I346" s="3">
        <v>227.05</v>
      </c>
      <c r="J346" s="3">
        <v>1745.02</v>
      </c>
      <c r="K346" s="3">
        <v>1788.85</v>
      </c>
      <c r="L346" s="3">
        <v>982.92</v>
      </c>
      <c r="M346" s="3">
        <v>563.39</v>
      </c>
      <c r="N346" s="3">
        <v>113.71</v>
      </c>
      <c r="O346" s="3">
        <f>VLOOKUP(B346,SWH!$A$4:$B$19,2,FALSE)</f>
        <v>1.5107900000000001</v>
      </c>
      <c r="P346" s="3">
        <f t="shared" si="21"/>
        <v>112.19920999999999</v>
      </c>
      <c r="Q346" s="3">
        <v>0</v>
      </c>
      <c r="R346" s="3">
        <v>0</v>
      </c>
      <c r="S346" s="3">
        <v>312.98</v>
      </c>
      <c r="T346" s="3">
        <v>90.76</v>
      </c>
      <c r="U346" s="3">
        <v>1815.92</v>
      </c>
      <c r="V346" s="3">
        <v>62.17</v>
      </c>
      <c r="W346" s="3">
        <f t="shared" si="22"/>
        <v>4457.7492099999999</v>
      </c>
      <c r="X346" s="3">
        <f t="shared" si="23"/>
        <v>121.14</v>
      </c>
      <c r="Y346" s="3">
        <v>8335.24</v>
      </c>
      <c r="Z346" s="3">
        <v>3725.91</v>
      </c>
      <c r="AA346" s="3">
        <f t="shared" si="20"/>
        <v>12061.15</v>
      </c>
    </row>
    <row r="347" spans="1:27" x14ac:dyDescent="0.25">
      <c r="A347" s="93">
        <v>2015</v>
      </c>
      <c r="B347" s="93" t="s">
        <v>59</v>
      </c>
      <c r="C347" s="121" t="s">
        <v>13</v>
      </c>
      <c r="D347" s="3">
        <f>VLOOKUP(B347,SWH!$A$4:$C$19,3,FALSE)</f>
        <v>11345.29</v>
      </c>
      <c r="E347" s="3">
        <v>0</v>
      </c>
      <c r="F347" s="3">
        <v>100.95</v>
      </c>
      <c r="G347" s="3">
        <v>3287.85</v>
      </c>
      <c r="H347" s="3">
        <v>767.9</v>
      </c>
      <c r="I347" s="3">
        <v>226.76</v>
      </c>
      <c r="J347" s="3">
        <v>1745.02</v>
      </c>
      <c r="K347" s="3">
        <v>1788.85</v>
      </c>
      <c r="L347" s="3">
        <v>982.92</v>
      </c>
      <c r="M347" s="3">
        <v>551.5</v>
      </c>
      <c r="N347" s="3">
        <v>113.42</v>
      </c>
      <c r="O347" s="3">
        <f>VLOOKUP(B347,SWH!$A$4:$B$19,2,FALSE)</f>
        <v>1.5107900000000001</v>
      </c>
      <c r="P347" s="3">
        <f t="shared" si="21"/>
        <v>111.90921</v>
      </c>
      <c r="Q347" s="3">
        <v>0</v>
      </c>
      <c r="R347" s="3">
        <v>0</v>
      </c>
      <c r="S347" s="3">
        <v>311.29000000000002</v>
      </c>
      <c r="T347" s="3">
        <v>90.76</v>
      </c>
      <c r="U347" s="3">
        <v>1819.21</v>
      </c>
      <c r="V347" s="3">
        <v>62.23</v>
      </c>
      <c r="W347" s="3">
        <f t="shared" si="22"/>
        <v>4262.5492100000001</v>
      </c>
      <c r="X347" s="3">
        <f t="shared" si="23"/>
        <v>100.95</v>
      </c>
      <c r="Y347" s="3">
        <v>8139.65</v>
      </c>
      <c r="Z347" s="3">
        <v>3709.01</v>
      </c>
      <c r="AA347" s="3">
        <f t="shared" si="20"/>
        <v>11848.66</v>
      </c>
    </row>
    <row r="348" spans="1:27" x14ac:dyDescent="0.25">
      <c r="A348" s="93">
        <v>2015</v>
      </c>
      <c r="B348" s="93" t="s">
        <v>59</v>
      </c>
      <c r="C348" s="121" t="s">
        <v>19</v>
      </c>
      <c r="D348" s="3">
        <f>VLOOKUP(B348,SWH!$A$4:$C$19,3,FALSE)</f>
        <v>11345.29</v>
      </c>
      <c r="E348" s="3">
        <v>0</v>
      </c>
      <c r="F348" s="3">
        <v>241.53</v>
      </c>
      <c r="G348" s="3">
        <v>3030.27</v>
      </c>
      <c r="H348" s="3">
        <v>767.47</v>
      </c>
      <c r="I348" s="3">
        <v>226.69</v>
      </c>
      <c r="J348" s="3">
        <v>1745.02</v>
      </c>
      <c r="K348" s="3">
        <v>1788.85</v>
      </c>
      <c r="L348" s="3">
        <v>982.92</v>
      </c>
      <c r="M348" s="3">
        <v>565.42999999999995</v>
      </c>
      <c r="N348" s="3">
        <v>118.74</v>
      </c>
      <c r="O348" s="3">
        <f>VLOOKUP(B348,SWH!$A$4:$B$19,2,FALSE)</f>
        <v>1.5107900000000001</v>
      </c>
      <c r="P348" s="3">
        <f t="shared" si="21"/>
        <v>117.22920999999999</v>
      </c>
      <c r="Q348" s="3">
        <v>0</v>
      </c>
      <c r="R348" s="3">
        <v>0</v>
      </c>
      <c r="S348" s="3">
        <v>248.87</v>
      </c>
      <c r="T348" s="3">
        <v>90.76</v>
      </c>
      <c r="U348" s="3">
        <v>1892.2</v>
      </c>
      <c r="V348" s="3">
        <v>62.11</v>
      </c>
      <c r="W348" s="3">
        <f t="shared" si="22"/>
        <v>3961.7992099999997</v>
      </c>
      <c r="X348" s="3">
        <f t="shared" si="23"/>
        <v>241.53</v>
      </c>
      <c r="Y348" s="3">
        <v>7838.27</v>
      </c>
      <c r="Z348" s="3">
        <v>3922.58</v>
      </c>
      <c r="AA348" s="3">
        <f t="shared" si="20"/>
        <v>11760.85</v>
      </c>
    </row>
    <row r="349" spans="1:27" x14ac:dyDescent="0.25">
      <c r="A349" s="93">
        <v>2015</v>
      </c>
      <c r="B349" s="93" t="s">
        <v>59</v>
      </c>
      <c r="C349" s="121" t="s">
        <v>20</v>
      </c>
      <c r="D349" s="3">
        <f>VLOOKUP(B349,SWH!$A$4:$C$19,3,FALSE)</f>
        <v>11345.29</v>
      </c>
      <c r="E349" s="3">
        <v>0</v>
      </c>
      <c r="F349" s="3">
        <v>241.08</v>
      </c>
      <c r="G349" s="3">
        <v>1951.62</v>
      </c>
      <c r="H349" s="3">
        <v>767.64</v>
      </c>
      <c r="I349" s="3">
        <v>226.85</v>
      </c>
      <c r="J349" s="3">
        <v>1745.02</v>
      </c>
      <c r="K349" s="3">
        <v>1788.85</v>
      </c>
      <c r="L349" s="3">
        <v>982.92</v>
      </c>
      <c r="M349" s="3">
        <v>550.97</v>
      </c>
      <c r="N349" s="3">
        <v>83.45</v>
      </c>
      <c r="O349" s="3">
        <f>VLOOKUP(B349,SWH!$A$4:$B$19,2,FALSE)</f>
        <v>1.5107900000000001</v>
      </c>
      <c r="P349" s="3">
        <f t="shared" si="21"/>
        <v>81.939210000000003</v>
      </c>
      <c r="Q349" s="3">
        <v>0</v>
      </c>
      <c r="R349" s="3">
        <v>0</v>
      </c>
      <c r="S349" s="3">
        <v>207.49</v>
      </c>
      <c r="T349" s="3">
        <v>90.75</v>
      </c>
      <c r="U349" s="3">
        <v>1896.92</v>
      </c>
      <c r="V349" s="3">
        <v>61.41</v>
      </c>
      <c r="W349" s="3">
        <f t="shared" si="22"/>
        <v>2792.0192100000004</v>
      </c>
      <c r="X349" s="3">
        <f t="shared" si="23"/>
        <v>241.08</v>
      </c>
      <c r="Y349" s="3">
        <v>6668.12</v>
      </c>
      <c r="Z349" s="3">
        <v>3926.85</v>
      </c>
      <c r="AA349" s="3">
        <f t="shared" si="20"/>
        <v>10594.97</v>
      </c>
    </row>
    <row r="350" spans="1:27" x14ac:dyDescent="0.25">
      <c r="A350" s="93">
        <v>2015</v>
      </c>
      <c r="B350" s="93" t="s">
        <v>59</v>
      </c>
      <c r="C350" s="121" t="s">
        <v>3</v>
      </c>
      <c r="D350" s="3">
        <f>VLOOKUP(B350,SWH!$A$4:$C$19,3,FALSE)</f>
        <v>11345.29</v>
      </c>
      <c r="E350" s="3">
        <v>0</v>
      </c>
      <c r="F350" s="3">
        <v>522.30999999999995</v>
      </c>
      <c r="G350" s="3">
        <v>1741.65</v>
      </c>
      <c r="H350" s="3">
        <v>767.58</v>
      </c>
      <c r="I350" s="3">
        <v>226.81</v>
      </c>
      <c r="J350" s="3">
        <v>1745.02</v>
      </c>
      <c r="K350" s="3">
        <v>1788.85</v>
      </c>
      <c r="L350" s="3">
        <v>982.92</v>
      </c>
      <c r="M350" s="3">
        <v>558.83000000000004</v>
      </c>
      <c r="N350" s="3">
        <v>93.9</v>
      </c>
      <c r="O350" s="3">
        <f>VLOOKUP(B350,SWH!$A$4:$B$19,2,FALSE)</f>
        <v>1.5107900000000001</v>
      </c>
      <c r="P350" s="3">
        <f t="shared" si="21"/>
        <v>92.389210000000006</v>
      </c>
      <c r="Q350" s="3">
        <v>0</v>
      </c>
      <c r="R350" s="3">
        <v>0</v>
      </c>
      <c r="S350" s="3">
        <v>231.57</v>
      </c>
      <c r="T350" s="3">
        <v>90.75</v>
      </c>
      <c r="U350" s="3">
        <v>2023.07</v>
      </c>
      <c r="V350" s="3">
        <v>61.85</v>
      </c>
      <c r="W350" s="3">
        <f t="shared" si="22"/>
        <v>2624.43921</v>
      </c>
      <c r="X350" s="3">
        <f t="shared" si="23"/>
        <v>522.30999999999995</v>
      </c>
      <c r="Y350" s="3">
        <v>6500.88</v>
      </c>
      <c r="Z350" s="3">
        <v>4334.24</v>
      </c>
      <c r="AA350" s="3">
        <f t="shared" si="20"/>
        <v>10835.119999999999</v>
      </c>
    </row>
    <row r="351" spans="1:27" x14ac:dyDescent="0.25">
      <c r="A351" s="93">
        <v>2015</v>
      </c>
      <c r="B351" s="93" t="s">
        <v>59</v>
      </c>
      <c r="C351" s="121" t="s">
        <v>7</v>
      </c>
      <c r="D351" s="3">
        <f>VLOOKUP(B351,SWH!$A$4:$C$19,3,FALSE)</f>
        <v>11345.29</v>
      </c>
      <c r="E351" s="3">
        <v>0</v>
      </c>
      <c r="F351" s="3">
        <v>313.33</v>
      </c>
      <c r="G351" s="3">
        <v>1440.79</v>
      </c>
      <c r="H351" s="3">
        <v>767.61</v>
      </c>
      <c r="I351" s="3">
        <v>226.8</v>
      </c>
      <c r="J351" s="3">
        <v>1745.02</v>
      </c>
      <c r="K351" s="3">
        <v>1788.85</v>
      </c>
      <c r="L351" s="3">
        <v>982.92</v>
      </c>
      <c r="M351" s="3">
        <v>551.22</v>
      </c>
      <c r="N351" s="3">
        <v>141.55000000000001</v>
      </c>
      <c r="O351" s="3">
        <f>VLOOKUP(B351,SWH!$A$4:$B$19,2,FALSE)</f>
        <v>1.5107900000000001</v>
      </c>
      <c r="P351" s="3">
        <f t="shared" si="21"/>
        <v>140.03921000000003</v>
      </c>
      <c r="Q351" s="3">
        <v>0</v>
      </c>
      <c r="R351" s="3">
        <v>0</v>
      </c>
      <c r="S351" s="3">
        <v>204.93</v>
      </c>
      <c r="T351" s="3">
        <v>90.75</v>
      </c>
      <c r="U351" s="3">
        <v>1989.29</v>
      </c>
      <c r="V351" s="3">
        <v>61.58</v>
      </c>
      <c r="W351" s="3">
        <f t="shared" si="22"/>
        <v>2336.97921</v>
      </c>
      <c r="X351" s="3">
        <f t="shared" si="23"/>
        <v>313.33</v>
      </c>
      <c r="Y351" s="3">
        <v>6213.16</v>
      </c>
      <c r="Z351" s="3">
        <v>4091.48</v>
      </c>
      <c r="AA351" s="3">
        <f t="shared" si="20"/>
        <v>10304.64</v>
      </c>
    </row>
    <row r="352" spans="1:27" x14ac:dyDescent="0.25">
      <c r="A352" s="93">
        <v>2015</v>
      </c>
      <c r="B352" s="93" t="s">
        <v>59</v>
      </c>
      <c r="C352" s="121" t="s">
        <v>17</v>
      </c>
      <c r="D352" s="3">
        <f>VLOOKUP(B352,SWH!$A$4:$C$19,3,FALSE)</f>
        <v>11345.29</v>
      </c>
      <c r="E352" s="3">
        <v>0</v>
      </c>
      <c r="F352" s="3">
        <v>963.34</v>
      </c>
      <c r="G352" s="3">
        <v>1005.13</v>
      </c>
      <c r="H352" s="3">
        <v>767.8</v>
      </c>
      <c r="I352" s="3">
        <v>226.76</v>
      </c>
      <c r="J352" s="3">
        <v>1745.02</v>
      </c>
      <c r="K352" s="3">
        <v>1788.85</v>
      </c>
      <c r="L352" s="3">
        <v>982.92</v>
      </c>
      <c r="M352" s="3">
        <v>560.82000000000005</v>
      </c>
      <c r="N352" s="3">
        <v>130.74</v>
      </c>
      <c r="O352" s="3">
        <f>VLOOKUP(B352,SWH!$A$4:$B$19,2,FALSE)</f>
        <v>1.5107900000000001</v>
      </c>
      <c r="P352" s="3">
        <f t="shared" si="21"/>
        <v>129.22921000000002</v>
      </c>
      <c r="Q352" s="3">
        <v>0</v>
      </c>
      <c r="R352" s="3">
        <v>0</v>
      </c>
      <c r="S352" s="3">
        <v>0</v>
      </c>
      <c r="T352" s="3">
        <v>90.76</v>
      </c>
      <c r="U352" s="3">
        <v>2038.3</v>
      </c>
      <c r="V352" s="3">
        <v>61.97</v>
      </c>
      <c r="W352" s="3">
        <f t="shared" si="22"/>
        <v>1695.17921</v>
      </c>
      <c r="X352" s="3">
        <f t="shared" si="23"/>
        <v>963.34</v>
      </c>
      <c r="Y352" s="3">
        <v>5571.92</v>
      </c>
      <c r="Z352" s="3">
        <v>4790.5</v>
      </c>
      <c r="AA352" s="3">
        <f t="shared" si="20"/>
        <v>10362.42</v>
      </c>
    </row>
    <row r="353" spans="1:27" x14ac:dyDescent="0.25">
      <c r="A353" s="93">
        <v>2015</v>
      </c>
      <c r="B353" s="93" t="s">
        <v>59</v>
      </c>
      <c r="C353" s="121" t="s">
        <v>14</v>
      </c>
      <c r="D353" s="3">
        <f>VLOOKUP(B353,SWH!$A$4:$C$19,3,FALSE)</f>
        <v>11345.29</v>
      </c>
      <c r="E353" s="3">
        <v>0</v>
      </c>
      <c r="F353" s="3">
        <v>708.85</v>
      </c>
      <c r="G353" s="3">
        <v>1236.1500000000001</v>
      </c>
      <c r="H353" s="3">
        <v>767.03</v>
      </c>
      <c r="I353" s="3">
        <v>226.46</v>
      </c>
      <c r="J353" s="3">
        <v>1745.02</v>
      </c>
      <c r="K353" s="3">
        <v>1788.85</v>
      </c>
      <c r="L353" s="3">
        <v>982.92</v>
      </c>
      <c r="M353" s="3">
        <v>573.44000000000005</v>
      </c>
      <c r="N353" s="3">
        <v>85.31</v>
      </c>
      <c r="O353" s="3">
        <f>VLOOKUP(B353,SWH!$A$4:$B$19,2,FALSE)</f>
        <v>1.5107900000000001</v>
      </c>
      <c r="P353" s="3">
        <f t="shared" si="21"/>
        <v>83.799210000000002</v>
      </c>
      <c r="Q353" s="3">
        <v>0</v>
      </c>
      <c r="R353" s="3">
        <v>0</v>
      </c>
      <c r="S353" s="3">
        <v>246.63</v>
      </c>
      <c r="T353" s="3">
        <v>90.75</v>
      </c>
      <c r="U353" s="3">
        <v>2126.52</v>
      </c>
      <c r="V353" s="3">
        <v>61.67</v>
      </c>
      <c r="W353" s="3">
        <f t="shared" si="22"/>
        <v>2140.0192100000004</v>
      </c>
      <c r="X353" s="3">
        <f t="shared" si="23"/>
        <v>708.85</v>
      </c>
      <c r="Y353" s="3">
        <v>6015.38</v>
      </c>
      <c r="Z353" s="3">
        <v>4624.22</v>
      </c>
      <c r="AA353" s="3">
        <f t="shared" si="20"/>
        <v>10639.6</v>
      </c>
    </row>
    <row r="354" spans="1:27" x14ac:dyDescent="0.25">
      <c r="A354" s="93">
        <v>2015</v>
      </c>
      <c r="B354" s="93" t="s">
        <v>59</v>
      </c>
      <c r="C354" s="121" t="s">
        <v>2</v>
      </c>
      <c r="D354" s="3">
        <f>VLOOKUP(B354,SWH!$A$4:$C$19,3,FALSE)</f>
        <v>11345.29</v>
      </c>
      <c r="E354" s="3">
        <v>0</v>
      </c>
      <c r="F354" s="3">
        <v>366.77</v>
      </c>
      <c r="G354" s="3">
        <v>1009.47</v>
      </c>
      <c r="H354" s="3">
        <v>766.95</v>
      </c>
      <c r="I354" s="3">
        <v>226.63</v>
      </c>
      <c r="J354" s="3">
        <v>1745.02</v>
      </c>
      <c r="K354" s="3">
        <v>1788.85</v>
      </c>
      <c r="L354" s="3">
        <v>982.92</v>
      </c>
      <c r="M354" s="3">
        <v>581.91</v>
      </c>
      <c r="N354" s="3">
        <v>129.80000000000001</v>
      </c>
      <c r="O354" s="3">
        <f>VLOOKUP(B354,SWH!$A$4:$B$19,2,FALSE)</f>
        <v>1.5107900000000001</v>
      </c>
      <c r="P354" s="3">
        <f t="shared" si="21"/>
        <v>128.28921000000003</v>
      </c>
      <c r="Q354" s="3">
        <v>0</v>
      </c>
      <c r="R354" s="3">
        <v>0</v>
      </c>
      <c r="S354" s="3">
        <v>197.62</v>
      </c>
      <c r="T354" s="3">
        <v>90.74</v>
      </c>
      <c r="U354" s="3">
        <v>2096.8000000000002</v>
      </c>
      <c r="V354" s="3">
        <v>61.53</v>
      </c>
      <c r="W354" s="3">
        <f t="shared" si="22"/>
        <v>1917.2892100000001</v>
      </c>
      <c r="X354" s="3">
        <f t="shared" si="23"/>
        <v>366.77</v>
      </c>
      <c r="Y354" s="3">
        <v>5792.6</v>
      </c>
      <c r="Z354" s="3">
        <v>4252.42</v>
      </c>
      <c r="AA354" s="3">
        <f t="shared" si="20"/>
        <v>10045.02</v>
      </c>
    </row>
    <row r="355" spans="1:27" x14ac:dyDescent="0.25">
      <c r="A355" s="93">
        <v>2015</v>
      </c>
      <c r="B355" s="93" t="s">
        <v>59</v>
      </c>
      <c r="C355" s="121" t="s">
        <v>18</v>
      </c>
      <c r="D355" s="3">
        <f>VLOOKUP(B355,SWH!$A$4:$C$19,3,FALSE)</f>
        <v>11345.29</v>
      </c>
      <c r="E355" s="3">
        <v>0</v>
      </c>
      <c r="F355" s="3">
        <v>635.07000000000005</v>
      </c>
      <c r="G355" s="3">
        <v>436.57</v>
      </c>
      <c r="H355" s="3">
        <v>767.16</v>
      </c>
      <c r="I355" s="3">
        <v>226.2</v>
      </c>
      <c r="J355" s="3">
        <v>1745.02</v>
      </c>
      <c r="K355" s="3">
        <v>1788.85</v>
      </c>
      <c r="L355" s="3">
        <v>982.92</v>
      </c>
      <c r="M355" s="3">
        <v>566.34</v>
      </c>
      <c r="N355" s="3">
        <v>95.8</v>
      </c>
      <c r="O355" s="3">
        <f>VLOOKUP(B355,SWH!$A$4:$B$19,2,FALSE)</f>
        <v>1.5107900000000001</v>
      </c>
      <c r="P355" s="3">
        <f t="shared" si="21"/>
        <v>94.289209999999997</v>
      </c>
      <c r="Q355" s="3">
        <v>0</v>
      </c>
      <c r="R355" s="3">
        <v>0</v>
      </c>
      <c r="S355" s="3">
        <v>210.47</v>
      </c>
      <c r="T355" s="3">
        <v>90.75</v>
      </c>
      <c r="U355" s="3">
        <v>2157.73</v>
      </c>
      <c r="V355" s="3">
        <v>62.07</v>
      </c>
      <c r="W355" s="3">
        <f t="shared" si="22"/>
        <v>1307.66921</v>
      </c>
      <c r="X355" s="3">
        <f t="shared" si="23"/>
        <v>635.07000000000005</v>
      </c>
      <c r="Y355" s="3">
        <v>5183.29</v>
      </c>
      <c r="Z355" s="3">
        <v>4581.66</v>
      </c>
      <c r="AA355" s="3">
        <f t="shared" si="20"/>
        <v>9764.9500000000007</v>
      </c>
    </row>
    <row r="356" spans="1:27" x14ac:dyDescent="0.25">
      <c r="A356" s="93">
        <v>2015</v>
      </c>
      <c r="B356" s="93" t="s">
        <v>59</v>
      </c>
      <c r="C356" s="121" t="s">
        <v>4</v>
      </c>
      <c r="D356" s="3">
        <f>VLOOKUP(B356,SWH!$A$4:$C$19,3,FALSE)</f>
        <v>11345.29</v>
      </c>
      <c r="E356" s="3">
        <v>0</v>
      </c>
      <c r="F356" s="3">
        <v>1175.27</v>
      </c>
      <c r="G356" s="3">
        <v>756.04</v>
      </c>
      <c r="H356" s="3">
        <v>766.83</v>
      </c>
      <c r="I356" s="3">
        <v>226.53</v>
      </c>
      <c r="J356" s="3">
        <v>1745.02</v>
      </c>
      <c r="K356" s="3">
        <v>1788.85</v>
      </c>
      <c r="L356" s="3">
        <v>982.92</v>
      </c>
      <c r="M356" s="3">
        <v>574.66</v>
      </c>
      <c r="N356" s="3">
        <v>73.28</v>
      </c>
      <c r="O356" s="3">
        <f>VLOOKUP(B356,SWH!$A$4:$B$19,2,FALSE)</f>
        <v>1.5107900000000001</v>
      </c>
      <c r="P356" s="3">
        <f t="shared" si="21"/>
        <v>71.769210000000001</v>
      </c>
      <c r="Q356" s="3">
        <v>0</v>
      </c>
      <c r="R356" s="3">
        <v>0</v>
      </c>
      <c r="S356" s="3">
        <v>222.9</v>
      </c>
      <c r="T356" s="3">
        <v>90.75</v>
      </c>
      <c r="U356" s="3">
        <v>2214.54</v>
      </c>
      <c r="V356" s="3">
        <v>61.55</v>
      </c>
      <c r="W356" s="3">
        <f t="shared" si="22"/>
        <v>1625.3692099999998</v>
      </c>
      <c r="X356" s="3">
        <f t="shared" si="23"/>
        <v>1175.27</v>
      </c>
      <c r="Y356" s="3">
        <v>5500.49</v>
      </c>
      <c r="Z356" s="3">
        <v>5178.67</v>
      </c>
      <c r="AA356" s="3">
        <f t="shared" si="20"/>
        <v>10679.16</v>
      </c>
    </row>
    <row r="357" spans="1:27" x14ac:dyDescent="0.25">
      <c r="A357" s="93">
        <v>2015</v>
      </c>
      <c r="B357" s="93" t="s">
        <v>59</v>
      </c>
      <c r="C357" s="121" t="s">
        <v>5</v>
      </c>
      <c r="D357" s="3">
        <f>VLOOKUP(B357,SWH!$A$4:$C$19,3,FALSE)</f>
        <v>11345.29</v>
      </c>
      <c r="E357" s="3">
        <v>0</v>
      </c>
      <c r="F357" s="3">
        <v>688.6</v>
      </c>
      <c r="G357" s="3">
        <v>745.24</v>
      </c>
      <c r="H357" s="3">
        <v>766.99</v>
      </c>
      <c r="I357" s="3">
        <v>226.54</v>
      </c>
      <c r="J357" s="3">
        <v>1745.02</v>
      </c>
      <c r="K357" s="3">
        <v>1788.85</v>
      </c>
      <c r="L357" s="3">
        <v>982.92</v>
      </c>
      <c r="M357" s="3">
        <v>576.23</v>
      </c>
      <c r="N357" s="3">
        <v>109.84</v>
      </c>
      <c r="O357" s="3">
        <f>VLOOKUP(B357,SWH!$A$4:$B$19,2,FALSE)</f>
        <v>1.5107900000000001</v>
      </c>
      <c r="P357" s="3">
        <f t="shared" si="21"/>
        <v>108.32921</v>
      </c>
      <c r="Q357" s="3">
        <v>0</v>
      </c>
      <c r="R357" s="3">
        <v>0</v>
      </c>
      <c r="S357" s="3">
        <v>210.68</v>
      </c>
      <c r="T357" s="3">
        <v>90.74</v>
      </c>
      <c r="U357" s="3">
        <v>2189.12</v>
      </c>
      <c r="V357" s="3">
        <v>61.41</v>
      </c>
      <c r="W357" s="3">
        <f t="shared" si="22"/>
        <v>1640.47921</v>
      </c>
      <c r="X357" s="3">
        <f t="shared" si="23"/>
        <v>688.6</v>
      </c>
      <c r="Y357" s="3">
        <v>5515.62</v>
      </c>
      <c r="Z357" s="3">
        <v>4666.57</v>
      </c>
      <c r="AA357" s="3">
        <f t="shared" si="20"/>
        <v>10182.189999999999</v>
      </c>
    </row>
    <row r="358" spans="1:27" x14ac:dyDescent="0.25">
      <c r="A358" s="93">
        <v>2015</v>
      </c>
      <c r="B358" s="93" t="s">
        <v>59</v>
      </c>
      <c r="C358" s="121" t="s">
        <v>15</v>
      </c>
      <c r="D358" s="3">
        <f>VLOOKUP(B358,SWH!$A$4:$C$19,3,FALSE)</f>
        <v>11345.29</v>
      </c>
      <c r="E358" s="3">
        <v>0</v>
      </c>
      <c r="F358" s="3">
        <v>719.9</v>
      </c>
      <c r="G358" s="3">
        <v>259.16000000000003</v>
      </c>
      <c r="H358" s="3">
        <v>767.06</v>
      </c>
      <c r="I358" s="3">
        <v>226.18</v>
      </c>
      <c r="J358" s="3">
        <v>1745.02</v>
      </c>
      <c r="K358" s="3">
        <v>1788.85</v>
      </c>
      <c r="L358" s="3">
        <v>982.92</v>
      </c>
      <c r="M358" s="3">
        <v>576.45000000000005</v>
      </c>
      <c r="N358" s="3">
        <v>78.34</v>
      </c>
      <c r="O358" s="3">
        <f>VLOOKUP(B358,SWH!$A$4:$B$19,2,FALSE)</f>
        <v>1.5107900000000001</v>
      </c>
      <c r="P358" s="3">
        <f t="shared" si="21"/>
        <v>76.829210000000003</v>
      </c>
      <c r="Q358" s="3">
        <v>0</v>
      </c>
      <c r="R358" s="3">
        <v>0</v>
      </c>
      <c r="S358" s="3">
        <v>236.83</v>
      </c>
      <c r="T358" s="3">
        <v>90.74</v>
      </c>
      <c r="U358" s="3">
        <v>2207.4299999999998</v>
      </c>
      <c r="V358" s="3">
        <v>62.11</v>
      </c>
      <c r="W358" s="3">
        <f t="shared" si="22"/>
        <v>1149.2692100000002</v>
      </c>
      <c r="X358" s="3">
        <f t="shared" si="23"/>
        <v>719.9</v>
      </c>
      <c r="Y358" s="3">
        <v>5024.82</v>
      </c>
      <c r="Z358" s="3">
        <v>4716.1899999999996</v>
      </c>
      <c r="AA358" s="3">
        <f t="shared" si="20"/>
        <v>9741.0099999999984</v>
      </c>
    </row>
    <row r="359" spans="1:27" x14ac:dyDescent="0.25">
      <c r="A359" s="93">
        <v>2015</v>
      </c>
      <c r="B359" s="93" t="s">
        <v>59</v>
      </c>
      <c r="C359" s="121" t="s">
        <v>16</v>
      </c>
      <c r="D359" s="3">
        <f>VLOOKUP(B359,SWH!$A$4:$C$19,3,FALSE)</f>
        <v>11345.29</v>
      </c>
      <c r="E359" s="3">
        <v>0</v>
      </c>
      <c r="F359" s="3">
        <v>2050.38</v>
      </c>
      <c r="G359" s="3">
        <v>793.69</v>
      </c>
      <c r="H359" s="3">
        <v>766.89</v>
      </c>
      <c r="I359" s="3">
        <v>226.43</v>
      </c>
      <c r="J359" s="3">
        <v>1745.02</v>
      </c>
      <c r="K359" s="3">
        <v>1788.85</v>
      </c>
      <c r="L359" s="3">
        <v>982.92</v>
      </c>
      <c r="M359" s="3">
        <v>577.88</v>
      </c>
      <c r="N359" s="3">
        <v>81.319999999999993</v>
      </c>
      <c r="O359" s="3">
        <f>VLOOKUP(B359,SWH!$A$4:$B$19,2,FALSE)</f>
        <v>1.5107900000000001</v>
      </c>
      <c r="P359" s="3">
        <f t="shared" si="21"/>
        <v>79.809209999999993</v>
      </c>
      <c r="Q359" s="3">
        <v>0</v>
      </c>
      <c r="R359" s="3">
        <v>0</v>
      </c>
      <c r="S359" s="3">
        <v>234.5</v>
      </c>
      <c r="T359" s="3">
        <v>90.76</v>
      </c>
      <c r="U359" s="3">
        <v>2279.84</v>
      </c>
      <c r="V359" s="3">
        <v>61.17</v>
      </c>
      <c r="W359" s="3">
        <f t="shared" si="22"/>
        <v>1685.8792100000001</v>
      </c>
      <c r="X359" s="3">
        <f t="shared" si="23"/>
        <v>2050.38</v>
      </c>
      <c r="Y359" s="3">
        <v>5560.56</v>
      </c>
      <c r="Z359" s="3">
        <v>6119.07</v>
      </c>
      <c r="AA359" s="3">
        <f t="shared" si="20"/>
        <v>11679.630000000001</v>
      </c>
    </row>
    <row r="360" spans="1:27" x14ac:dyDescent="0.25">
      <c r="A360" s="93">
        <v>2015</v>
      </c>
      <c r="B360" s="93" t="s">
        <v>59</v>
      </c>
      <c r="C360" s="121" t="s">
        <v>9</v>
      </c>
      <c r="D360" s="3">
        <f>VLOOKUP(B360,SWH!$A$4:$C$19,3,FALSE)</f>
        <v>11345.29</v>
      </c>
      <c r="E360" s="3">
        <v>0</v>
      </c>
      <c r="F360" s="3">
        <v>1518.07</v>
      </c>
      <c r="G360" s="3">
        <v>515.6</v>
      </c>
      <c r="H360" s="3">
        <v>766.75</v>
      </c>
      <c r="I360" s="3">
        <v>226.26</v>
      </c>
      <c r="J360" s="3">
        <v>1745.02</v>
      </c>
      <c r="K360" s="3">
        <v>1788.85</v>
      </c>
      <c r="L360" s="3">
        <v>982.92</v>
      </c>
      <c r="M360" s="3">
        <v>562</v>
      </c>
      <c r="N360" s="3">
        <v>96.23</v>
      </c>
      <c r="O360" s="3">
        <f>VLOOKUP(B360,SWH!$A$4:$B$19,2,FALSE)</f>
        <v>1.5107900000000001</v>
      </c>
      <c r="P360" s="3">
        <f t="shared" si="21"/>
        <v>94.719210000000004</v>
      </c>
      <c r="Q360" s="3">
        <v>0</v>
      </c>
      <c r="R360" s="3">
        <v>0</v>
      </c>
      <c r="S360" s="3">
        <v>231.35</v>
      </c>
      <c r="T360" s="3">
        <v>90.75</v>
      </c>
      <c r="U360" s="3">
        <v>2262.81</v>
      </c>
      <c r="V360" s="3">
        <v>61.05</v>
      </c>
      <c r="W360" s="3">
        <f t="shared" si="22"/>
        <v>1403.66921</v>
      </c>
      <c r="X360" s="3">
        <f t="shared" si="23"/>
        <v>1518.07</v>
      </c>
      <c r="Y360" s="3">
        <v>5277.93</v>
      </c>
      <c r="Z360" s="3">
        <v>5569.73</v>
      </c>
      <c r="AA360" s="3">
        <f t="shared" si="20"/>
        <v>10847.66</v>
      </c>
    </row>
    <row r="361" spans="1:27" x14ac:dyDescent="0.25">
      <c r="A361" s="93">
        <v>2015</v>
      </c>
      <c r="B361" s="93" t="s">
        <v>59</v>
      </c>
      <c r="C361" s="121" t="s">
        <v>12</v>
      </c>
      <c r="D361" s="3">
        <f>VLOOKUP(B361,SWH!$A$4:$C$19,3,FALSE)</f>
        <v>11345.29</v>
      </c>
      <c r="E361" s="3">
        <v>0</v>
      </c>
      <c r="F361" s="3">
        <v>2977.74</v>
      </c>
      <c r="G361" s="3">
        <v>613.1</v>
      </c>
      <c r="H361" s="3">
        <v>766.59</v>
      </c>
      <c r="I361" s="3">
        <v>226.12</v>
      </c>
      <c r="J361" s="3">
        <v>1745.02</v>
      </c>
      <c r="K361" s="3">
        <v>1788.85</v>
      </c>
      <c r="L361" s="3">
        <v>982.92</v>
      </c>
      <c r="M361" s="3">
        <v>585.63</v>
      </c>
      <c r="N361" s="3">
        <v>79.7</v>
      </c>
      <c r="O361" s="3">
        <f>VLOOKUP(B361,SWH!$A$4:$B$19,2,FALSE)</f>
        <v>1.5107900000000001</v>
      </c>
      <c r="P361" s="3">
        <f t="shared" si="21"/>
        <v>78.189210000000003</v>
      </c>
      <c r="Q361" s="3">
        <v>0</v>
      </c>
      <c r="R361" s="3">
        <v>0</v>
      </c>
      <c r="S361" s="3">
        <v>240.9</v>
      </c>
      <c r="T361" s="3">
        <v>90.76</v>
      </c>
      <c r="U361" s="3">
        <v>2357.7399999999998</v>
      </c>
      <c r="V361" s="3">
        <v>60.76</v>
      </c>
      <c r="W361" s="3">
        <f t="shared" si="22"/>
        <v>1517.8192100000001</v>
      </c>
      <c r="X361" s="3">
        <f t="shared" si="23"/>
        <v>2977.74</v>
      </c>
      <c r="Y361" s="3">
        <v>5391.5</v>
      </c>
      <c r="Z361" s="3">
        <v>7124.34</v>
      </c>
      <c r="AA361" s="3">
        <f t="shared" si="20"/>
        <v>12515.84</v>
      </c>
    </row>
    <row r="362" spans="1:27" x14ac:dyDescent="0.25">
      <c r="A362" s="93">
        <v>2015</v>
      </c>
      <c r="B362" s="93" t="s">
        <v>59</v>
      </c>
      <c r="C362" s="121" t="s">
        <v>8</v>
      </c>
      <c r="D362" s="3">
        <f>VLOOKUP(B362,SWH!$A$4:$C$19,3,FALSE)</f>
        <v>11345.29</v>
      </c>
      <c r="E362" s="3">
        <v>0</v>
      </c>
      <c r="F362" s="3">
        <v>5027.5</v>
      </c>
      <c r="G362" s="3">
        <v>325.52</v>
      </c>
      <c r="H362" s="3">
        <v>767.06</v>
      </c>
      <c r="I362" s="3">
        <v>224.88</v>
      </c>
      <c r="J362" s="3">
        <v>1745.02</v>
      </c>
      <c r="K362" s="3">
        <v>1788.85</v>
      </c>
      <c r="L362" s="3">
        <v>982.92</v>
      </c>
      <c r="M362" s="3">
        <v>591.42999999999995</v>
      </c>
      <c r="N362" s="3">
        <v>106.14</v>
      </c>
      <c r="O362" s="3">
        <f>VLOOKUP(B362,SWH!$A$4:$B$19,2,FALSE)</f>
        <v>1.5107900000000001</v>
      </c>
      <c r="P362" s="3">
        <f t="shared" si="21"/>
        <v>104.62921</v>
      </c>
      <c r="Q362" s="3">
        <v>0</v>
      </c>
      <c r="R362" s="3">
        <v>0</v>
      </c>
      <c r="S362" s="3">
        <v>250.24</v>
      </c>
      <c r="T362" s="3">
        <v>90.77</v>
      </c>
      <c r="U362" s="3">
        <v>2462.02</v>
      </c>
      <c r="V362" s="3">
        <v>60.38</v>
      </c>
      <c r="W362" s="3">
        <f t="shared" si="22"/>
        <v>1271.8192099999999</v>
      </c>
      <c r="X362" s="3">
        <f t="shared" si="23"/>
        <v>5027.5</v>
      </c>
      <c r="Y362" s="3">
        <v>5144.34</v>
      </c>
      <c r="Z362" s="3">
        <v>9278.3700000000008</v>
      </c>
      <c r="AA362" s="3">
        <f t="shared" si="20"/>
        <v>14422.710000000001</v>
      </c>
    </row>
    <row r="363" spans="1:27" x14ac:dyDescent="0.25">
      <c r="A363" s="93">
        <v>2018</v>
      </c>
      <c r="B363" s="93" t="s">
        <v>59</v>
      </c>
      <c r="C363" s="121" t="s">
        <v>10</v>
      </c>
      <c r="D363" s="3">
        <f>VLOOKUP(B363,SWH!$A$4:$C$19,3,FALSE)</f>
        <v>11345.29</v>
      </c>
      <c r="E363" s="3">
        <v>0</v>
      </c>
      <c r="F363" s="3">
        <v>91.61</v>
      </c>
      <c r="G363" s="3">
        <v>4843.71</v>
      </c>
      <c r="H363" s="3">
        <v>819.17</v>
      </c>
      <c r="I363" s="3">
        <v>163.51</v>
      </c>
      <c r="J363" s="3">
        <v>1745.02</v>
      </c>
      <c r="K363" s="3">
        <v>1788.85</v>
      </c>
      <c r="L363" s="3">
        <v>973.29</v>
      </c>
      <c r="M363" s="3">
        <v>549.02</v>
      </c>
      <c r="N363" s="3">
        <v>142.16</v>
      </c>
      <c r="O363" s="3">
        <f>VLOOKUP(B363,SWH!$A$4:$B$19,2,FALSE)</f>
        <v>1.5107900000000001</v>
      </c>
      <c r="P363" s="3">
        <f t="shared" si="21"/>
        <v>140.64920999999998</v>
      </c>
      <c r="Q363" s="3">
        <v>0</v>
      </c>
      <c r="R363" s="3">
        <v>0</v>
      </c>
      <c r="S363" s="3">
        <v>311.39999999999998</v>
      </c>
      <c r="T363" s="3">
        <v>90.76</v>
      </c>
      <c r="U363" s="3">
        <v>1751.1</v>
      </c>
      <c r="V363" s="3">
        <v>62.19</v>
      </c>
      <c r="W363" s="3">
        <f t="shared" si="22"/>
        <v>5844.7792099999997</v>
      </c>
      <c r="X363" s="3">
        <f t="shared" si="23"/>
        <v>91.61</v>
      </c>
      <c r="Y363" s="3">
        <v>9700.24</v>
      </c>
      <c r="Z363" s="3">
        <v>3631.56</v>
      </c>
      <c r="AA363" s="3">
        <f t="shared" si="20"/>
        <v>13331.8</v>
      </c>
    </row>
    <row r="364" spans="1:27" x14ac:dyDescent="0.25">
      <c r="A364" s="93">
        <v>2018</v>
      </c>
      <c r="B364" s="93" t="s">
        <v>59</v>
      </c>
      <c r="C364" s="121" t="s">
        <v>6</v>
      </c>
      <c r="D364" s="3">
        <f>VLOOKUP(B364,SWH!$A$4:$C$19,3,FALSE)</f>
        <v>11345.29</v>
      </c>
      <c r="E364" s="3">
        <v>0</v>
      </c>
      <c r="F364" s="3">
        <v>87.98</v>
      </c>
      <c r="G364" s="3">
        <v>4164.41</v>
      </c>
      <c r="H364" s="3">
        <v>819.24</v>
      </c>
      <c r="I364" s="3">
        <v>163.54</v>
      </c>
      <c r="J364" s="3">
        <v>1745.02</v>
      </c>
      <c r="K364" s="3">
        <v>1788.85</v>
      </c>
      <c r="L364" s="3">
        <v>973.29</v>
      </c>
      <c r="M364" s="3">
        <v>537.44000000000005</v>
      </c>
      <c r="N364" s="3">
        <v>128.65</v>
      </c>
      <c r="O364" s="3">
        <f>VLOOKUP(B364,SWH!$A$4:$B$19,2,FALSE)</f>
        <v>1.5107900000000001</v>
      </c>
      <c r="P364" s="3">
        <f t="shared" si="21"/>
        <v>127.13921000000001</v>
      </c>
      <c r="Q364" s="3">
        <v>0</v>
      </c>
      <c r="R364" s="3">
        <v>0</v>
      </c>
      <c r="S364" s="3">
        <v>304.02999999999997</v>
      </c>
      <c r="T364" s="3">
        <v>90.76</v>
      </c>
      <c r="U364" s="3">
        <v>1749.24</v>
      </c>
      <c r="V364" s="3">
        <v>62.25</v>
      </c>
      <c r="W364" s="3">
        <f t="shared" si="22"/>
        <v>5133.0192100000004</v>
      </c>
      <c r="X364" s="3">
        <f t="shared" si="23"/>
        <v>87.98</v>
      </c>
      <c r="Y364" s="3">
        <v>8988.64</v>
      </c>
      <c r="Z364" s="3">
        <v>3626.07</v>
      </c>
      <c r="AA364" s="3">
        <f t="shared" si="20"/>
        <v>12614.71</v>
      </c>
    </row>
    <row r="365" spans="1:27" x14ac:dyDescent="0.25">
      <c r="A365" s="93">
        <v>2018</v>
      </c>
      <c r="B365" s="93" t="s">
        <v>59</v>
      </c>
      <c r="C365" s="121" t="s">
        <v>11</v>
      </c>
      <c r="D365" s="3">
        <f>VLOOKUP(B365,SWH!$A$4:$C$19,3,FALSE)</f>
        <v>11345.29</v>
      </c>
      <c r="E365" s="3">
        <v>0</v>
      </c>
      <c r="F365" s="3">
        <v>131.94</v>
      </c>
      <c r="G365" s="3">
        <v>3424.53</v>
      </c>
      <c r="H365" s="3">
        <v>819.73</v>
      </c>
      <c r="I365" s="3">
        <v>163.56</v>
      </c>
      <c r="J365" s="3">
        <v>1745.02</v>
      </c>
      <c r="K365" s="3">
        <v>1788.85</v>
      </c>
      <c r="L365" s="3">
        <v>973.29</v>
      </c>
      <c r="M365" s="3">
        <v>569.41</v>
      </c>
      <c r="N365" s="3">
        <v>114.2</v>
      </c>
      <c r="O365" s="3">
        <f>VLOOKUP(B365,SWH!$A$4:$B$19,2,FALSE)</f>
        <v>1.5107900000000001</v>
      </c>
      <c r="P365" s="3">
        <f t="shared" si="21"/>
        <v>112.68921</v>
      </c>
      <c r="Q365" s="3">
        <v>0</v>
      </c>
      <c r="R365" s="3">
        <v>0</v>
      </c>
      <c r="S365" s="3">
        <v>305.97000000000003</v>
      </c>
      <c r="T365" s="3">
        <v>90.76</v>
      </c>
      <c r="U365" s="3">
        <v>1815.92</v>
      </c>
      <c r="V365" s="3">
        <v>62.12</v>
      </c>
      <c r="W365" s="3">
        <f t="shared" si="22"/>
        <v>4412.5992100000003</v>
      </c>
      <c r="X365" s="3">
        <f t="shared" si="23"/>
        <v>131.94</v>
      </c>
      <c r="Y365" s="3">
        <v>8268.61</v>
      </c>
      <c r="Z365" s="3">
        <v>3736.71</v>
      </c>
      <c r="AA365" s="3">
        <f t="shared" si="20"/>
        <v>12005.32</v>
      </c>
    </row>
    <row r="366" spans="1:27" x14ac:dyDescent="0.25">
      <c r="A366" s="93">
        <v>2018</v>
      </c>
      <c r="B366" s="93" t="s">
        <v>59</v>
      </c>
      <c r="C366" s="121" t="s">
        <v>13</v>
      </c>
      <c r="D366" s="3">
        <f>VLOOKUP(B366,SWH!$A$4:$C$19,3,FALSE)</f>
        <v>11345.29</v>
      </c>
      <c r="E366" s="3">
        <v>0</v>
      </c>
      <c r="F366" s="3">
        <v>103.62</v>
      </c>
      <c r="G366" s="3">
        <v>3271.33</v>
      </c>
      <c r="H366" s="3">
        <v>819.59</v>
      </c>
      <c r="I366" s="3">
        <v>163.36000000000001</v>
      </c>
      <c r="J366" s="3">
        <v>1745.02</v>
      </c>
      <c r="K366" s="3">
        <v>1788.85</v>
      </c>
      <c r="L366" s="3">
        <v>973.29</v>
      </c>
      <c r="M366" s="3">
        <v>531.84</v>
      </c>
      <c r="N366" s="3">
        <v>113.99</v>
      </c>
      <c r="O366" s="3">
        <f>VLOOKUP(B366,SWH!$A$4:$B$19,2,FALSE)</f>
        <v>1.5107900000000001</v>
      </c>
      <c r="P366" s="3">
        <f t="shared" si="21"/>
        <v>112.47920999999999</v>
      </c>
      <c r="Q366" s="3">
        <v>0</v>
      </c>
      <c r="R366" s="3">
        <v>0</v>
      </c>
      <c r="S366" s="3">
        <v>304.14999999999998</v>
      </c>
      <c r="T366" s="3">
        <v>90.76</v>
      </c>
      <c r="U366" s="3">
        <v>1819.2</v>
      </c>
      <c r="V366" s="3">
        <v>62.2</v>
      </c>
      <c r="W366" s="3">
        <f t="shared" si="22"/>
        <v>4219.7992100000001</v>
      </c>
      <c r="X366" s="3">
        <f t="shared" si="23"/>
        <v>103.62</v>
      </c>
      <c r="Y366" s="3">
        <v>8075.52</v>
      </c>
      <c r="Z366" s="3">
        <v>3711.68</v>
      </c>
      <c r="AA366" s="3">
        <f t="shared" si="20"/>
        <v>11787.2</v>
      </c>
    </row>
    <row r="367" spans="1:27" x14ac:dyDescent="0.25">
      <c r="A367" s="93">
        <v>2018</v>
      </c>
      <c r="B367" s="93" t="s">
        <v>59</v>
      </c>
      <c r="C367" s="121" t="s">
        <v>19</v>
      </c>
      <c r="D367" s="3">
        <f>VLOOKUP(B367,SWH!$A$4:$C$19,3,FALSE)</f>
        <v>11345.29</v>
      </c>
      <c r="E367" s="3">
        <v>0</v>
      </c>
      <c r="F367" s="3">
        <v>368.94</v>
      </c>
      <c r="G367" s="3">
        <v>3006.76</v>
      </c>
      <c r="H367" s="3">
        <v>819.19</v>
      </c>
      <c r="I367" s="3">
        <v>163.30000000000001</v>
      </c>
      <c r="J367" s="3">
        <v>1745.02</v>
      </c>
      <c r="K367" s="3">
        <v>1788.85</v>
      </c>
      <c r="L367" s="3">
        <v>973.29</v>
      </c>
      <c r="M367" s="3">
        <v>546.52</v>
      </c>
      <c r="N367" s="3">
        <v>120.5</v>
      </c>
      <c r="O367" s="3">
        <f>VLOOKUP(B367,SWH!$A$4:$B$19,2,FALSE)</f>
        <v>1.5107900000000001</v>
      </c>
      <c r="P367" s="3">
        <f t="shared" si="21"/>
        <v>118.98921</v>
      </c>
      <c r="Q367" s="3">
        <v>0</v>
      </c>
      <c r="R367" s="3">
        <v>0</v>
      </c>
      <c r="S367" s="3">
        <v>227.3</v>
      </c>
      <c r="T367" s="3">
        <v>90.76</v>
      </c>
      <c r="U367" s="3">
        <v>1892.2</v>
      </c>
      <c r="V367" s="3">
        <v>62.06</v>
      </c>
      <c r="W367" s="3">
        <f t="shared" si="22"/>
        <v>3899.5692100000001</v>
      </c>
      <c r="X367" s="3">
        <f t="shared" si="23"/>
        <v>368.94</v>
      </c>
      <c r="Y367" s="3">
        <v>7754.72</v>
      </c>
      <c r="Z367" s="3">
        <v>4050</v>
      </c>
      <c r="AA367" s="3">
        <f t="shared" si="20"/>
        <v>11804.720000000001</v>
      </c>
    </row>
    <row r="368" spans="1:27" x14ac:dyDescent="0.25">
      <c r="A368" s="93">
        <v>2018</v>
      </c>
      <c r="B368" s="93" t="s">
        <v>59</v>
      </c>
      <c r="C368" s="121" t="s">
        <v>20</v>
      </c>
      <c r="D368" s="3">
        <f>VLOOKUP(B368,SWH!$A$4:$C$19,3,FALSE)</f>
        <v>11345.29</v>
      </c>
      <c r="E368" s="3">
        <v>0</v>
      </c>
      <c r="F368" s="3">
        <v>514.54999999999995</v>
      </c>
      <c r="G368" s="3">
        <v>1963.35</v>
      </c>
      <c r="H368" s="3">
        <v>819.34</v>
      </c>
      <c r="I368" s="3">
        <v>163.41999999999999</v>
      </c>
      <c r="J368" s="3">
        <v>1745.02</v>
      </c>
      <c r="K368" s="3">
        <v>1788.85</v>
      </c>
      <c r="L368" s="3">
        <v>973.29</v>
      </c>
      <c r="M368" s="3">
        <v>522.6</v>
      </c>
      <c r="N368" s="3">
        <v>87.12</v>
      </c>
      <c r="O368" s="3">
        <f>VLOOKUP(B368,SWH!$A$4:$B$19,2,FALSE)</f>
        <v>1.5107900000000001</v>
      </c>
      <c r="P368" s="3">
        <f t="shared" si="21"/>
        <v>85.609210000000004</v>
      </c>
      <c r="Q368" s="3">
        <v>0</v>
      </c>
      <c r="R368" s="3">
        <v>0</v>
      </c>
      <c r="S368" s="3">
        <v>170.72</v>
      </c>
      <c r="T368" s="3">
        <v>90.75</v>
      </c>
      <c r="U368" s="3">
        <v>1897</v>
      </c>
      <c r="V368" s="3">
        <v>61.34</v>
      </c>
      <c r="W368" s="3">
        <f t="shared" si="22"/>
        <v>2742.2792099999997</v>
      </c>
      <c r="X368" s="3">
        <f t="shared" si="23"/>
        <v>514.54999999999995</v>
      </c>
      <c r="Y368" s="3">
        <v>6596.94</v>
      </c>
      <c r="Z368" s="3">
        <v>4200.3999999999996</v>
      </c>
      <c r="AA368" s="3">
        <f t="shared" si="20"/>
        <v>10797.34</v>
      </c>
    </row>
    <row r="369" spans="1:27" x14ac:dyDescent="0.25">
      <c r="A369" s="93">
        <v>2018</v>
      </c>
      <c r="B369" s="93" t="s">
        <v>59</v>
      </c>
      <c r="C369" s="121" t="s">
        <v>3</v>
      </c>
      <c r="D369" s="3">
        <f>VLOOKUP(B369,SWH!$A$4:$C$19,3,FALSE)</f>
        <v>11345.29</v>
      </c>
      <c r="E369" s="3">
        <v>0</v>
      </c>
      <c r="F369" s="3">
        <v>688.25</v>
      </c>
      <c r="G369" s="3">
        <v>1748.01</v>
      </c>
      <c r="H369" s="3">
        <v>819.29</v>
      </c>
      <c r="I369" s="3">
        <v>163.38999999999999</v>
      </c>
      <c r="J369" s="3">
        <v>1745.02</v>
      </c>
      <c r="K369" s="3">
        <v>1788.85</v>
      </c>
      <c r="L369" s="3">
        <v>973.29</v>
      </c>
      <c r="M369" s="3">
        <v>534.16</v>
      </c>
      <c r="N369" s="3">
        <v>95.38</v>
      </c>
      <c r="O369" s="3">
        <f>VLOOKUP(B369,SWH!$A$4:$B$19,2,FALSE)</f>
        <v>1.5107900000000001</v>
      </c>
      <c r="P369" s="3">
        <f t="shared" si="21"/>
        <v>93.869209999999995</v>
      </c>
      <c r="Q369" s="3">
        <v>0</v>
      </c>
      <c r="R369" s="3">
        <v>0</v>
      </c>
      <c r="S369" s="3">
        <v>196.4</v>
      </c>
      <c r="T369" s="3">
        <v>90.76</v>
      </c>
      <c r="U369" s="3">
        <v>2023.04</v>
      </c>
      <c r="V369" s="3">
        <v>61.76</v>
      </c>
      <c r="W369" s="3">
        <f t="shared" si="22"/>
        <v>2572.43921</v>
      </c>
      <c r="X369" s="3">
        <f t="shared" si="23"/>
        <v>688.25</v>
      </c>
      <c r="Y369" s="3">
        <v>6427.44</v>
      </c>
      <c r="Z369" s="3">
        <v>4500.1400000000003</v>
      </c>
      <c r="AA369" s="3">
        <f t="shared" si="20"/>
        <v>10927.58</v>
      </c>
    </row>
    <row r="370" spans="1:27" x14ac:dyDescent="0.25">
      <c r="A370" s="93">
        <v>2018</v>
      </c>
      <c r="B370" s="93" t="s">
        <v>59</v>
      </c>
      <c r="C370" s="121" t="s">
        <v>7</v>
      </c>
      <c r="D370" s="3">
        <f>VLOOKUP(B370,SWH!$A$4:$C$19,3,FALSE)</f>
        <v>11345.29</v>
      </c>
      <c r="E370" s="3">
        <v>0</v>
      </c>
      <c r="F370" s="3">
        <v>586.07000000000005</v>
      </c>
      <c r="G370" s="3">
        <v>1448.57</v>
      </c>
      <c r="H370" s="3">
        <v>819.32</v>
      </c>
      <c r="I370" s="3">
        <v>163.38</v>
      </c>
      <c r="J370" s="3">
        <v>1745.02</v>
      </c>
      <c r="K370" s="3">
        <v>1788.85</v>
      </c>
      <c r="L370" s="3">
        <v>973.29</v>
      </c>
      <c r="M370" s="3">
        <v>518.66999999999996</v>
      </c>
      <c r="N370" s="3">
        <v>77.44</v>
      </c>
      <c r="O370" s="3">
        <f>VLOOKUP(B370,SWH!$A$4:$B$19,2,FALSE)</f>
        <v>1.5107900000000001</v>
      </c>
      <c r="P370" s="3">
        <f t="shared" si="21"/>
        <v>75.929209999999998</v>
      </c>
      <c r="Q370" s="3">
        <v>0</v>
      </c>
      <c r="R370" s="3">
        <v>0</v>
      </c>
      <c r="S370" s="3">
        <v>165.24</v>
      </c>
      <c r="T370" s="3">
        <v>90.75</v>
      </c>
      <c r="U370" s="3">
        <v>1989.33</v>
      </c>
      <c r="V370" s="3">
        <v>61.45</v>
      </c>
      <c r="W370" s="3">
        <f t="shared" si="22"/>
        <v>2208.4092099999998</v>
      </c>
      <c r="X370" s="3">
        <f t="shared" si="23"/>
        <v>586.07000000000005</v>
      </c>
      <c r="Y370" s="3">
        <v>6063.12</v>
      </c>
      <c r="Z370" s="3">
        <v>4364.26</v>
      </c>
      <c r="AA370" s="3">
        <f t="shared" si="20"/>
        <v>10427.380000000001</v>
      </c>
    </row>
    <row r="371" spans="1:27" x14ac:dyDescent="0.25">
      <c r="A371" s="93">
        <v>2018</v>
      </c>
      <c r="B371" s="93" t="s">
        <v>59</v>
      </c>
      <c r="C371" s="121" t="s">
        <v>17</v>
      </c>
      <c r="D371" s="3">
        <f>VLOOKUP(B371,SWH!$A$4:$C$19,3,FALSE)</f>
        <v>11345.29</v>
      </c>
      <c r="E371" s="3">
        <v>0</v>
      </c>
      <c r="F371" s="3">
        <v>910.17</v>
      </c>
      <c r="G371" s="3">
        <v>1039.8599999999999</v>
      </c>
      <c r="H371" s="3">
        <v>819.49</v>
      </c>
      <c r="I371" s="3">
        <v>163.36000000000001</v>
      </c>
      <c r="J371" s="3">
        <v>1745.02</v>
      </c>
      <c r="K371" s="3">
        <v>1788.85</v>
      </c>
      <c r="L371" s="3">
        <v>973.29</v>
      </c>
      <c r="M371" s="3">
        <v>543.77</v>
      </c>
      <c r="N371" s="3">
        <v>74.06</v>
      </c>
      <c r="O371" s="3">
        <f>VLOOKUP(B371,SWH!$A$4:$B$19,2,FALSE)</f>
        <v>1.5107900000000001</v>
      </c>
      <c r="P371" s="3">
        <f t="shared" si="21"/>
        <v>72.549210000000002</v>
      </c>
      <c r="Q371" s="3">
        <v>0</v>
      </c>
      <c r="R371" s="3">
        <v>0</v>
      </c>
      <c r="S371" s="3">
        <v>0</v>
      </c>
      <c r="T371" s="3">
        <v>90.76</v>
      </c>
      <c r="U371" s="3">
        <v>2038.36</v>
      </c>
      <c r="V371" s="3">
        <v>61.94</v>
      </c>
      <c r="W371" s="3">
        <f t="shared" si="22"/>
        <v>1656.1792099999998</v>
      </c>
      <c r="X371" s="3">
        <f t="shared" si="23"/>
        <v>910.17</v>
      </c>
      <c r="Y371" s="3">
        <v>5511.54</v>
      </c>
      <c r="Z371" s="3">
        <v>4737.3900000000003</v>
      </c>
      <c r="AA371" s="3">
        <f t="shared" si="20"/>
        <v>10248.93</v>
      </c>
    </row>
    <row r="372" spans="1:27" x14ac:dyDescent="0.25">
      <c r="A372" s="93">
        <v>2018</v>
      </c>
      <c r="B372" s="93" t="s">
        <v>59</v>
      </c>
      <c r="C372" s="121" t="s">
        <v>14</v>
      </c>
      <c r="D372" s="3">
        <f>VLOOKUP(B372,SWH!$A$4:$C$19,3,FALSE)</f>
        <v>11345.29</v>
      </c>
      <c r="E372" s="3">
        <v>0</v>
      </c>
      <c r="F372" s="3">
        <v>879.99</v>
      </c>
      <c r="G372" s="3">
        <v>1232.6500000000001</v>
      </c>
      <c r="H372" s="3">
        <v>818.95</v>
      </c>
      <c r="I372" s="3">
        <v>163.13999999999999</v>
      </c>
      <c r="J372" s="3">
        <v>1745.02</v>
      </c>
      <c r="K372" s="3">
        <v>1788.85</v>
      </c>
      <c r="L372" s="3">
        <v>973.29</v>
      </c>
      <c r="M372" s="3">
        <v>548.85</v>
      </c>
      <c r="N372" s="3">
        <v>82.68</v>
      </c>
      <c r="O372" s="3">
        <f>VLOOKUP(B372,SWH!$A$4:$B$19,2,FALSE)</f>
        <v>1.5107900000000001</v>
      </c>
      <c r="P372" s="3">
        <f t="shared" si="21"/>
        <v>81.169210000000007</v>
      </c>
      <c r="Q372" s="3">
        <v>0</v>
      </c>
      <c r="R372" s="3">
        <v>0</v>
      </c>
      <c r="S372" s="3">
        <v>215.39</v>
      </c>
      <c r="T372" s="3">
        <v>90.76</v>
      </c>
      <c r="U372" s="3">
        <v>2126.59</v>
      </c>
      <c r="V372" s="3">
        <v>61.58</v>
      </c>
      <c r="W372" s="3">
        <f t="shared" si="22"/>
        <v>2078.0592099999999</v>
      </c>
      <c r="X372" s="3">
        <f t="shared" si="23"/>
        <v>879.99</v>
      </c>
      <c r="Y372" s="3">
        <v>5932.3</v>
      </c>
      <c r="Z372" s="3">
        <v>4795.43</v>
      </c>
      <c r="AA372" s="3">
        <f t="shared" si="20"/>
        <v>10727.73</v>
      </c>
    </row>
    <row r="373" spans="1:27" x14ac:dyDescent="0.25">
      <c r="A373" s="93">
        <v>2018</v>
      </c>
      <c r="B373" s="93" t="s">
        <v>59</v>
      </c>
      <c r="C373" s="121" t="s">
        <v>2</v>
      </c>
      <c r="D373" s="3">
        <f>VLOOKUP(B373,SWH!$A$4:$C$19,3,FALSE)</f>
        <v>11345.29</v>
      </c>
      <c r="E373" s="3">
        <v>0</v>
      </c>
      <c r="F373" s="3">
        <v>613.01</v>
      </c>
      <c r="G373" s="3">
        <v>1002.49</v>
      </c>
      <c r="H373" s="3">
        <v>818.86</v>
      </c>
      <c r="I373" s="3">
        <v>163.26</v>
      </c>
      <c r="J373" s="3">
        <v>1745.02</v>
      </c>
      <c r="K373" s="3">
        <v>1788.85</v>
      </c>
      <c r="L373" s="3">
        <v>973.29</v>
      </c>
      <c r="M373" s="3">
        <v>534.70000000000005</v>
      </c>
      <c r="N373" s="3">
        <v>75.05</v>
      </c>
      <c r="O373" s="3">
        <f>VLOOKUP(B373,SWH!$A$4:$B$19,2,FALSE)</f>
        <v>1.5107900000000001</v>
      </c>
      <c r="P373" s="3">
        <f t="shared" si="21"/>
        <v>73.539209999999997</v>
      </c>
      <c r="Q373" s="3">
        <v>0</v>
      </c>
      <c r="R373" s="3">
        <v>0</v>
      </c>
      <c r="S373" s="3">
        <v>165.44</v>
      </c>
      <c r="T373" s="3">
        <v>90.75</v>
      </c>
      <c r="U373" s="3">
        <v>2096.88</v>
      </c>
      <c r="V373" s="3">
        <v>61.36</v>
      </c>
      <c r="W373" s="3">
        <f t="shared" si="22"/>
        <v>1776.16921</v>
      </c>
      <c r="X373" s="3">
        <f t="shared" si="23"/>
        <v>613.01</v>
      </c>
      <c r="Y373" s="3">
        <v>5630.22</v>
      </c>
      <c r="Z373" s="3">
        <v>4498.74</v>
      </c>
      <c r="AA373" s="3">
        <f t="shared" si="20"/>
        <v>10128.959999999999</v>
      </c>
    </row>
    <row r="374" spans="1:27" x14ac:dyDescent="0.25">
      <c r="A374" s="93">
        <v>2018</v>
      </c>
      <c r="B374" s="93" t="s">
        <v>59</v>
      </c>
      <c r="C374" s="121" t="s">
        <v>18</v>
      </c>
      <c r="D374" s="3">
        <f>VLOOKUP(B374,SWH!$A$4:$C$19,3,FALSE)</f>
        <v>11345.29</v>
      </c>
      <c r="E374" s="3">
        <v>0</v>
      </c>
      <c r="F374" s="3">
        <v>1006.66</v>
      </c>
      <c r="G374" s="3">
        <v>463.23</v>
      </c>
      <c r="H374" s="3">
        <v>819.1</v>
      </c>
      <c r="I374" s="3">
        <v>162.94999999999999</v>
      </c>
      <c r="J374" s="3">
        <v>1745.02</v>
      </c>
      <c r="K374" s="3">
        <v>1788.85</v>
      </c>
      <c r="L374" s="3">
        <v>973.29</v>
      </c>
      <c r="M374" s="3">
        <v>536.66</v>
      </c>
      <c r="N374" s="3">
        <v>62.84</v>
      </c>
      <c r="O374" s="3">
        <f>VLOOKUP(B374,SWH!$A$4:$B$19,2,FALSE)</f>
        <v>1.5107900000000001</v>
      </c>
      <c r="P374" s="3">
        <f t="shared" si="21"/>
        <v>61.329210000000003</v>
      </c>
      <c r="Q374" s="3">
        <v>0</v>
      </c>
      <c r="R374" s="3">
        <v>0</v>
      </c>
      <c r="S374" s="3">
        <v>148.5</v>
      </c>
      <c r="T374" s="3">
        <v>90.75</v>
      </c>
      <c r="U374" s="3">
        <v>2157.79</v>
      </c>
      <c r="V374" s="3">
        <v>61.86</v>
      </c>
      <c r="W374" s="3">
        <f t="shared" si="22"/>
        <v>1209.71921</v>
      </c>
      <c r="X374" s="3">
        <f t="shared" si="23"/>
        <v>1006.66</v>
      </c>
      <c r="Y374" s="3">
        <v>5064.21</v>
      </c>
      <c r="Z374" s="3">
        <v>4953.3100000000004</v>
      </c>
      <c r="AA374" s="3">
        <f t="shared" si="20"/>
        <v>10017.52</v>
      </c>
    </row>
    <row r="375" spans="1:27" x14ac:dyDescent="0.25">
      <c r="A375" s="93">
        <v>2018</v>
      </c>
      <c r="B375" s="93" t="s">
        <v>59</v>
      </c>
      <c r="C375" s="121" t="s">
        <v>4</v>
      </c>
      <c r="D375" s="3">
        <f>VLOOKUP(B375,SWH!$A$4:$C$19,3,FALSE)</f>
        <v>11345.29</v>
      </c>
      <c r="E375" s="3">
        <v>0</v>
      </c>
      <c r="F375" s="3">
        <v>1309.58</v>
      </c>
      <c r="G375" s="3">
        <v>774.02</v>
      </c>
      <c r="H375" s="3">
        <v>818.69</v>
      </c>
      <c r="I375" s="3">
        <v>163.19</v>
      </c>
      <c r="J375" s="3">
        <v>1745.02</v>
      </c>
      <c r="K375" s="3">
        <v>1788.85</v>
      </c>
      <c r="L375" s="3">
        <v>973.29</v>
      </c>
      <c r="M375" s="3">
        <v>546.42999999999995</v>
      </c>
      <c r="N375" s="3">
        <v>72.02</v>
      </c>
      <c r="O375" s="3">
        <f>VLOOKUP(B375,SWH!$A$4:$B$19,2,FALSE)</f>
        <v>1.5107900000000001</v>
      </c>
      <c r="P375" s="3">
        <f t="shared" si="21"/>
        <v>70.509209999999996</v>
      </c>
      <c r="Q375" s="3">
        <v>0</v>
      </c>
      <c r="R375" s="3">
        <v>0</v>
      </c>
      <c r="S375" s="3">
        <v>194.4</v>
      </c>
      <c r="T375" s="3">
        <v>90.75</v>
      </c>
      <c r="U375" s="3">
        <v>2214.6</v>
      </c>
      <c r="V375" s="3">
        <v>61.48</v>
      </c>
      <c r="W375" s="3">
        <f t="shared" si="22"/>
        <v>1585.3592099999998</v>
      </c>
      <c r="X375" s="3">
        <f t="shared" si="23"/>
        <v>1309.58</v>
      </c>
      <c r="Y375" s="3">
        <v>5439.29</v>
      </c>
      <c r="Z375" s="3">
        <v>5313.03</v>
      </c>
      <c r="AA375" s="3">
        <f t="shared" si="20"/>
        <v>10752.32</v>
      </c>
    </row>
    <row r="376" spans="1:27" x14ac:dyDescent="0.25">
      <c r="A376" s="93">
        <v>2018</v>
      </c>
      <c r="B376" s="93" t="s">
        <v>59</v>
      </c>
      <c r="C376" s="121" t="s">
        <v>5</v>
      </c>
      <c r="D376" s="3">
        <f>VLOOKUP(B376,SWH!$A$4:$C$19,3,FALSE)</f>
        <v>11345.29</v>
      </c>
      <c r="E376" s="3">
        <v>0</v>
      </c>
      <c r="F376" s="3">
        <v>937.71</v>
      </c>
      <c r="G376" s="3">
        <v>755.66</v>
      </c>
      <c r="H376" s="3">
        <v>818.83</v>
      </c>
      <c r="I376" s="3">
        <v>163.19999999999999</v>
      </c>
      <c r="J376" s="3">
        <v>1745.02</v>
      </c>
      <c r="K376" s="3">
        <v>1788.85</v>
      </c>
      <c r="L376" s="3">
        <v>973.29</v>
      </c>
      <c r="M376" s="3">
        <v>538.77</v>
      </c>
      <c r="N376" s="3">
        <v>66.69</v>
      </c>
      <c r="O376" s="3">
        <f>VLOOKUP(B376,SWH!$A$4:$B$19,2,FALSE)</f>
        <v>1.5107900000000001</v>
      </c>
      <c r="P376" s="3">
        <f t="shared" si="21"/>
        <v>65.179209999999998</v>
      </c>
      <c r="Q376" s="3">
        <v>0</v>
      </c>
      <c r="R376" s="3">
        <v>0</v>
      </c>
      <c r="S376" s="3">
        <v>186.54</v>
      </c>
      <c r="T376" s="3">
        <v>90.75</v>
      </c>
      <c r="U376" s="3">
        <v>2189.14</v>
      </c>
      <c r="V376" s="3">
        <v>61.3</v>
      </c>
      <c r="W376" s="3">
        <f t="shared" si="22"/>
        <v>1546.1492099999998</v>
      </c>
      <c r="X376" s="3">
        <f t="shared" si="23"/>
        <v>937.71</v>
      </c>
      <c r="Y376" s="3">
        <v>5400.05</v>
      </c>
      <c r="Z376" s="3">
        <v>4915.7</v>
      </c>
      <c r="AA376" s="3">
        <f t="shared" si="20"/>
        <v>10315.75</v>
      </c>
    </row>
    <row r="377" spans="1:27" x14ac:dyDescent="0.25">
      <c r="A377" s="93">
        <v>2018</v>
      </c>
      <c r="B377" s="93" t="s">
        <v>59</v>
      </c>
      <c r="C377" s="121" t="s">
        <v>15</v>
      </c>
      <c r="D377" s="3">
        <f>VLOOKUP(B377,SWH!$A$4:$C$19,3,FALSE)</f>
        <v>11345.29</v>
      </c>
      <c r="E377" s="3">
        <v>0</v>
      </c>
      <c r="F377" s="3">
        <v>1027.8</v>
      </c>
      <c r="G377" s="3">
        <v>298.26</v>
      </c>
      <c r="H377" s="3">
        <v>818.9</v>
      </c>
      <c r="I377" s="3">
        <v>162.94</v>
      </c>
      <c r="J377" s="3">
        <v>1745.02</v>
      </c>
      <c r="K377" s="3">
        <v>1788.85</v>
      </c>
      <c r="L377" s="3">
        <v>973.29</v>
      </c>
      <c r="M377" s="3">
        <v>543.32000000000005</v>
      </c>
      <c r="N377" s="3">
        <v>55.06</v>
      </c>
      <c r="O377" s="3">
        <f>VLOOKUP(B377,SWH!$A$4:$B$19,2,FALSE)</f>
        <v>1.5107900000000001</v>
      </c>
      <c r="P377" s="3">
        <f t="shared" si="21"/>
        <v>53.549210000000002</v>
      </c>
      <c r="Q377" s="3">
        <v>0</v>
      </c>
      <c r="R377" s="3">
        <v>0</v>
      </c>
      <c r="S377" s="3">
        <v>180.98</v>
      </c>
      <c r="T377" s="3">
        <v>90.75</v>
      </c>
      <c r="U377" s="3">
        <v>2207.52</v>
      </c>
      <c r="V377" s="3">
        <v>61.89</v>
      </c>
      <c r="W377" s="3">
        <f t="shared" si="22"/>
        <v>1076.1092100000001</v>
      </c>
      <c r="X377" s="3">
        <f t="shared" si="23"/>
        <v>1027.8</v>
      </c>
      <c r="Y377" s="3">
        <v>4930.41</v>
      </c>
      <c r="Z377" s="3">
        <v>5024.17</v>
      </c>
      <c r="AA377" s="3">
        <f t="shared" si="20"/>
        <v>9954.58</v>
      </c>
    </row>
    <row r="378" spans="1:27" x14ac:dyDescent="0.25">
      <c r="A378" s="93">
        <v>2018</v>
      </c>
      <c r="B378" s="93" t="s">
        <v>59</v>
      </c>
      <c r="C378" s="121" t="s">
        <v>16</v>
      </c>
      <c r="D378" s="3">
        <f>VLOOKUP(B378,SWH!$A$4:$C$19,3,FALSE)</f>
        <v>11345.29</v>
      </c>
      <c r="E378" s="3">
        <v>0</v>
      </c>
      <c r="F378" s="3">
        <v>2132.5500000000002</v>
      </c>
      <c r="G378" s="3">
        <v>819.62</v>
      </c>
      <c r="H378" s="3">
        <v>818.67</v>
      </c>
      <c r="I378" s="3">
        <v>163.11000000000001</v>
      </c>
      <c r="J378" s="3">
        <v>1745.02</v>
      </c>
      <c r="K378" s="3">
        <v>1788.85</v>
      </c>
      <c r="L378" s="3">
        <v>973.29</v>
      </c>
      <c r="M378" s="3">
        <v>545.57000000000005</v>
      </c>
      <c r="N378" s="3">
        <v>64.900000000000006</v>
      </c>
      <c r="O378" s="3">
        <f>VLOOKUP(B378,SWH!$A$4:$B$19,2,FALSE)</f>
        <v>1.5107900000000001</v>
      </c>
      <c r="P378" s="3">
        <f t="shared" si="21"/>
        <v>63.389210000000006</v>
      </c>
      <c r="Q378" s="3">
        <v>0</v>
      </c>
      <c r="R378" s="3">
        <v>0</v>
      </c>
      <c r="S378" s="3">
        <v>205.36</v>
      </c>
      <c r="T378" s="3">
        <v>90.76</v>
      </c>
      <c r="U378" s="3">
        <v>2279.89</v>
      </c>
      <c r="V378" s="3">
        <v>61.08</v>
      </c>
      <c r="W378" s="3">
        <f t="shared" si="22"/>
        <v>1633.93921</v>
      </c>
      <c r="X378" s="3">
        <f t="shared" si="23"/>
        <v>2132.5500000000002</v>
      </c>
      <c r="Y378" s="3">
        <v>5487.38</v>
      </c>
      <c r="Z378" s="3">
        <v>6201.29</v>
      </c>
      <c r="AA378" s="3">
        <f t="shared" si="20"/>
        <v>11688.67</v>
      </c>
    </row>
    <row r="379" spans="1:27" x14ac:dyDescent="0.25">
      <c r="A379" s="93">
        <v>2018</v>
      </c>
      <c r="B379" s="93" t="s">
        <v>59</v>
      </c>
      <c r="C379" s="121" t="s">
        <v>9</v>
      </c>
      <c r="D379" s="3">
        <f>VLOOKUP(B379,SWH!$A$4:$C$19,3,FALSE)</f>
        <v>11345.29</v>
      </c>
      <c r="E379" s="3">
        <v>0</v>
      </c>
      <c r="F379" s="3">
        <v>1753.36</v>
      </c>
      <c r="G379" s="3">
        <v>547.33000000000004</v>
      </c>
      <c r="H379" s="3">
        <v>818.54</v>
      </c>
      <c r="I379" s="3">
        <v>163</v>
      </c>
      <c r="J379" s="3">
        <v>1745.02</v>
      </c>
      <c r="K379" s="3">
        <v>1788.85</v>
      </c>
      <c r="L379" s="3">
        <v>973.29</v>
      </c>
      <c r="M379" s="3">
        <v>529.17999999999995</v>
      </c>
      <c r="N379" s="3">
        <v>50.89</v>
      </c>
      <c r="O379" s="3">
        <f>VLOOKUP(B379,SWH!$A$4:$B$19,2,FALSE)</f>
        <v>1.5107900000000001</v>
      </c>
      <c r="P379" s="3">
        <f t="shared" si="21"/>
        <v>49.37921</v>
      </c>
      <c r="Q379" s="3">
        <v>0</v>
      </c>
      <c r="R379" s="3">
        <v>0</v>
      </c>
      <c r="S379" s="3">
        <v>196.81</v>
      </c>
      <c r="T379" s="3">
        <v>90.75</v>
      </c>
      <c r="U379" s="3">
        <v>2262.8000000000002</v>
      </c>
      <c r="V379" s="3">
        <v>60.96</v>
      </c>
      <c r="W379" s="3">
        <f t="shared" si="22"/>
        <v>1322.69921</v>
      </c>
      <c r="X379" s="3">
        <f t="shared" si="23"/>
        <v>1753.36</v>
      </c>
      <c r="Y379" s="3">
        <v>5175.7700000000004</v>
      </c>
      <c r="Z379" s="3">
        <v>5805.02</v>
      </c>
      <c r="AA379" s="3">
        <f t="shared" si="20"/>
        <v>10980.79</v>
      </c>
    </row>
    <row r="380" spans="1:27" x14ac:dyDescent="0.25">
      <c r="A380" s="93">
        <v>2018</v>
      </c>
      <c r="B380" s="93" t="s">
        <v>59</v>
      </c>
      <c r="C380" s="121" t="s">
        <v>12</v>
      </c>
      <c r="D380" s="3">
        <f>VLOOKUP(B380,SWH!$A$4:$C$19,3,FALSE)</f>
        <v>11345.29</v>
      </c>
      <c r="E380" s="3">
        <v>0</v>
      </c>
      <c r="F380" s="3">
        <v>3027.62</v>
      </c>
      <c r="G380" s="3">
        <v>650.77</v>
      </c>
      <c r="H380" s="3">
        <v>818.39</v>
      </c>
      <c r="I380" s="3">
        <v>162.9</v>
      </c>
      <c r="J380" s="3">
        <v>1745.02</v>
      </c>
      <c r="K380" s="3">
        <v>1788.85</v>
      </c>
      <c r="L380" s="3">
        <v>973.29</v>
      </c>
      <c r="M380" s="3">
        <v>553.13</v>
      </c>
      <c r="N380" s="3">
        <v>61.32</v>
      </c>
      <c r="O380" s="3">
        <f>VLOOKUP(B380,SWH!$A$4:$B$19,2,FALSE)</f>
        <v>1.5107900000000001</v>
      </c>
      <c r="P380" s="3">
        <f t="shared" si="21"/>
        <v>59.80921</v>
      </c>
      <c r="Q380" s="3">
        <v>0</v>
      </c>
      <c r="R380" s="3">
        <v>0</v>
      </c>
      <c r="S380" s="3">
        <v>214.91</v>
      </c>
      <c r="T380" s="3">
        <v>90.77</v>
      </c>
      <c r="U380" s="3">
        <v>2357.7399999999998</v>
      </c>
      <c r="V380" s="3">
        <v>60.67</v>
      </c>
      <c r="W380" s="3">
        <f t="shared" si="22"/>
        <v>1478.6192100000001</v>
      </c>
      <c r="X380" s="3">
        <f t="shared" si="23"/>
        <v>3027.62</v>
      </c>
      <c r="Y380" s="3">
        <v>5331.16</v>
      </c>
      <c r="Z380" s="3">
        <v>7174.21</v>
      </c>
      <c r="AA380" s="3">
        <f t="shared" si="20"/>
        <v>12505.369999999999</v>
      </c>
    </row>
    <row r="381" spans="1:27" x14ac:dyDescent="0.25">
      <c r="A381" s="93">
        <v>2018</v>
      </c>
      <c r="B381" s="93" t="s">
        <v>59</v>
      </c>
      <c r="C381" s="121" t="s">
        <v>8</v>
      </c>
      <c r="D381" s="3">
        <f>VLOOKUP(B381,SWH!$A$4:$C$19,3,FALSE)</f>
        <v>11345.29</v>
      </c>
      <c r="E381" s="3">
        <v>0</v>
      </c>
      <c r="F381" s="3">
        <v>5008.04</v>
      </c>
      <c r="G381" s="3">
        <v>371.92</v>
      </c>
      <c r="H381" s="3">
        <v>818.82</v>
      </c>
      <c r="I381" s="3">
        <v>162</v>
      </c>
      <c r="J381" s="3">
        <v>1745.02</v>
      </c>
      <c r="K381" s="3">
        <v>1788.85</v>
      </c>
      <c r="L381" s="3">
        <v>973.29</v>
      </c>
      <c r="M381" s="3">
        <v>550.51</v>
      </c>
      <c r="N381" s="3">
        <v>82.17</v>
      </c>
      <c r="O381" s="3">
        <f>VLOOKUP(B381,SWH!$A$4:$B$19,2,FALSE)</f>
        <v>1.5107900000000001</v>
      </c>
      <c r="P381" s="3">
        <f t="shared" si="21"/>
        <v>80.659210000000002</v>
      </c>
      <c r="Q381" s="3">
        <v>0</v>
      </c>
      <c r="R381" s="3">
        <v>0</v>
      </c>
      <c r="S381" s="3">
        <v>223.02</v>
      </c>
      <c r="T381" s="3">
        <v>90.77</v>
      </c>
      <c r="U381" s="3">
        <v>2462</v>
      </c>
      <c r="V381" s="3">
        <v>60.3</v>
      </c>
      <c r="W381" s="3">
        <f t="shared" si="22"/>
        <v>1226.1092100000001</v>
      </c>
      <c r="X381" s="3">
        <f t="shared" si="23"/>
        <v>5008.04</v>
      </c>
      <c r="Y381" s="3">
        <v>5077.82</v>
      </c>
      <c r="Z381" s="3">
        <v>9258.89</v>
      </c>
      <c r="AA381" s="3">
        <f t="shared" si="20"/>
        <v>14336.71</v>
      </c>
    </row>
    <row r="382" spans="1:27" x14ac:dyDescent="0.25">
      <c r="A382" s="93">
        <v>2006</v>
      </c>
      <c r="B382" s="93" t="s">
        <v>55</v>
      </c>
      <c r="C382" s="121" t="s">
        <v>10</v>
      </c>
      <c r="D382" s="3">
        <f>VLOOKUP(B382,SWH!$A$4:$C$19,3,FALSE)</f>
        <v>46320.38</v>
      </c>
      <c r="E382" s="3">
        <v>0</v>
      </c>
      <c r="F382" s="3">
        <v>10.84</v>
      </c>
      <c r="G382" s="3">
        <v>12805</v>
      </c>
      <c r="H382" s="3">
        <v>5177.71</v>
      </c>
      <c r="I382" s="3">
        <v>988</v>
      </c>
      <c r="J382" s="3">
        <v>15213.29</v>
      </c>
      <c r="K382" s="3">
        <v>0</v>
      </c>
      <c r="L382" s="3">
        <v>2100.2199999999998</v>
      </c>
      <c r="M382" s="3">
        <v>2874.06</v>
      </c>
      <c r="N382" s="3">
        <v>1920.74</v>
      </c>
      <c r="O382" s="3">
        <f>VLOOKUP(B382,SWH!$A$4:$B$19,2,FALSE)</f>
        <v>0.14091300000000001</v>
      </c>
      <c r="P382" s="3">
        <f t="shared" si="21"/>
        <v>1920.5990870000001</v>
      </c>
      <c r="Q382" s="3">
        <v>4428.99</v>
      </c>
      <c r="R382" s="3">
        <v>0</v>
      </c>
      <c r="S382" s="3">
        <v>0</v>
      </c>
      <c r="T382" s="3">
        <v>0</v>
      </c>
      <c r="U382" s="3">
        <v>417.65</v>
      </c>
      <c r="V382" s="3">
        <v>0</v>
      </c>
      <c r="W382" s="3">
        <f t="shared" si="22"/>
        <v>22028.649086999998</v>
      </c>
      <c r="X382" s="3">
        <f t="shared" si="23"/>
        <v>10.84</v>
      </c>
      <c r="Y382" s="3">
        <v>45508</v>
      </c>
      <c r="Z382" s="3">
        <v>428.49</v>
      </c>
      <c r="AA382" s="3">
        <f t="shared" si="20"/>
        <v>45936.49</v>
      </c>
    </row>
    <row r="383" spans="1:27" x14ac:dyDescent="0.25">
      <c r="A383" s="93">
        <v>2006</v>
      </c>
      <c r="B383" s="93" t="s">
        <v>55</v>
      </c>
      <c r="C383" s="121" t="s">
        <v>6</v>
      </c>
      <c r="D383" s="3">
        <f>VLOOKUP(B383,SWH!$A$4:$C$19,3,FALSE)</f>
        <v>46320.38</v>
      </c>
      <c r="E383" s="3">
        <v>0</v>
      </c>
      <c r="F383" s="3">
        <v>192.98</v>
      </c>
      <c r="G383" s="3">
        <v>10715.95</v>
      </c>
      <c r="H383" s="3">
        <v>5177.71</v>
      </c>
      <c r="I383" s="3">
        <v>988.19</v>
      </c>
      <c r="J383" s="3">
        <v>15213.29</v>
      </c>
      <c r="K383" s="3">
        <v>0</v>
      </c>
      <c r="L383" s="3">
        <v>2100.2199999999998</v>
      </c>
      <c r="M383" s="3">
        <v>2905.16</v>
      </c>
      <c r="N383" s="3">
        <v>1707.37</v>
      </c>
      <c r="O383" s="3">
        <f>VLOOKUP(B383,SWH!$A$4:$B$19,2,FALSE)</f>
        <v>0.14091300000000001</v>
      </c>
      <c r="P383" s="3">
        <f t="shared" si="21"/>
        <v>1707.2290869999999</v>
      </c>
      <c r="Q383" s="3">
        <v>3597.21</v>
      </c>
      <c r="R383" s="3">
        <v>19.170000000000002</v>
      </c>
      <c r="S383" s="3">
        <v>0</v>
      </c>
      <c r="T383" s="3">
        <v>0</v>
      </c>
      <c r="U383" s="3">
        <v>416.81</v>
      </c>
      <c r="V383" s="3">
        <v>0</v>
      </c>
      <c r="W383" s="3">
        <f t="shared" si="22"/>
        <v>18944.719087000001</v>
      </c>
      <c r="X383" s="3">
        <f t="shared" si="23"/>
        <v>192.98</v>
      </c>
      <c r="Y383" s="3">
        <v>42424.27</v>
      </c>
      <c r="Z383" s="3">
        <v>609.79</v>
      </c>
      <c r="AA383" s="3">
        <f t="shared" si="20"/>
        <v>43034.06</v>
      </c>
    </row>
    <row r="384" spans="1:27" x14ac:dyDescent="0.25">
      <c r="A384" s="93">
        <v>2006</v>
      </c>
      <c r="B384" s="93" t="s">
        <v>55</v>
      </c>
      <c r="C384" s="121" t="s">
        <v>11</v>
      </c>
      <c r="D384" s="3">
        <f>VLOOKUP(B384,SWH!$A$4:$C$19,3,FALSE)</f>
        <v>46320.38</v>
      </c>
      <c r="E384" s="3">
        <v>0</v>
      </c>
      <c r="F384" s="3">
        <v>58.58</v>
      </c>
      <c r="G384" s="3">
        <v>8516.58</v>
      </c>
      <c r="H384" s="3">
        <v>5177.71</v>
      </c>
      <c r="I384" s="3">
        <v>988.3</v>
      </c>
      <c r="J384" s="3">
        <v>15213.29</v>
      </c>
      <c r="K384" s="3">
        <v>0</v>
      </c>
      <c r="L384" s="3">
        <v>2100.2199999999998</v>
      </c>
      <c r="M384" s="3">
        <v>2820.03</v>
      </c>
      <c r="N384" s="3">
        <v>1356.01</v>
      </c>
      <c r="O384" s="3">
        <f>VLOOKUP(B384,SWH!$A$4:$B$19,2,FALSE)</f>
        <v>0.14091300000000001</v>
      </c>
      <c r="P384" s="3">
        <f t="shared" si="21"/>
        <v>1355.869087</v>
      </c>
      <c r="Q384" s="3">
        <v>3445.78</v>
      </c>
      <c r="R384" s="3">
        <v>0</v>
      </c>
      <c r="S384" s="3">
        <v>0</v>
      </c>
      <c r="T384" s="3">
        <v>0</v>
      </c>
      <c r="U384" s="3">
        <v>447.96</v>
      </c>
      <c r="V384" s="3">
        <v>0</v>
      </c>
      <c r="W384" s="3">
        <f t="shared" si="22"/>
        <v>16138.259087</v>
      </c>
      <c r="X384" s="3">
        <f t="shared" si="23"/>
        <v>58.58</v>
      </c>
      <c r="Y384" s="3">
        <v>39617.919999999998</v>
      </c>
      <c r="Z384" s="3">
        <v>506.55</v>
      </c>
      <c r="AA384" s="3">
        <f t="shared" si="20"/>
        <v>40124.47</v>
      </c>
    </row>
    <row r="385" spans="1:27" x14ac:dyDescent="0.25">
      <c r="A385" s="93">
        <v>2006</v>
      </c>
      <c r="B385" s="93" t="s">
        <v>55</v>
      </c>
      <c r="C385" s="121" t="s">
        <v>13</v>
      </c>
      <c r="D385" s="3">
        <f>VLOOKUP(B385,SWH!$A$4:$C$19,3,FALSE)</f>
        <v>46320.38</v>
      </c>
      <c r="E385" s="3">
        <v>0</v>
      </c>
      <c r="F385" s="3">
        <v>727.28</v>
      </c>
      <c r="G385" s="3">
        <v>9050.2000000000007</v>
      </c>
      <c r="H385" s="3">
        <v>5177.71</v>
      </c>
      <c r="I385" s="3">
        <v>987.06</v>
      </c>
      <c r="J385" s="3">
        <v>15213.29</v>
      </c>
      <c r="K385" s="3">
        <v>0</v>
      </c>
      <c r="L385" s="3">
        <v>2100.2199999999998</v>
      </c>
      <c r="M385" s="3">
        <v>2773.7</v>
      </c>
      <c r="N385" s="3">
        <v>1403.11</v>
      </c>
      <c r="O385" s="3">
        <f>VLOOKUP(B385,SWH!$A$4:$B$19,2,FALSE)</f>
        <v>0.14091300000000001</v>
      </c>
      <c r="P385" s="3">
        <f t="shared" si="21"/>
        <v>1402.9690869999999</v>
      </c>
      <c r="Q385" s="3">
        <v>2988.91</v>
      </c>
      <c r="R385" s="3">
        <v>110.88</v>
      </c>
      <c r="S385" s="3">
        <v>0</v>
      </c>
      <c r="T385" s="3">
        <v>0</v>
      </c>
      <c r="U385" s="3">
        <v>449.35</v>
      </c>
      <c r="V385" s="3">
        <v>0</v>
      </c>
      <c r="W385" s="3">
        <f t="shared" si="22"/>
        <v>16326.659087</v>
      </c>
      <c r="X385" s="3">
        <f t="shared" si="23"/>
        <v>727.28</v>
      </c>
      <c r="Y385" s="3">
        <v>39805.07</v>
      </c>
      <c r="Z385" s="3">
        <v>1176.6300000000001</v>
      </c>
      <c r="AA385" s="3">
        <f t="shared" si="20"/>
        <v>40981.699999999997</v>
      </c>
    </row>
    <row r="386" spans="1:27" x14ac:dyDescent="0.25">
      <c r="A386" s="93">
        <v>2006</v>
      </c>
      <c r="B386" s="93" t="s">
        <v>55</v>
      </c>
      <c r="C386" s="121" t="s">
        <v>19</v>
      </c>
      <c r="D386" s="3">
        <f>VLOOKUP(B386,SWH!$A$4:$C$19,3,FALSE)</f>
        <v>46320.38</v>
      </c>
      <c r="E386" s="3">
        <v>0</v>
      </c>
      <c r="F386" s="3">
        <v>1207.0999999999999</v>
      </c>
      <c r="G386" s="3">
        <v>7903</v>
      </c>
      <c r="H386" s="3">
        <v>5177.71</v>
      </c>
      <c r="I386" s="3">
        <v>986.72</v>
      </c>
      <c r="J386" s="3">
        <v>15213.29</v>
      </c>
      <c r="K386" s="3">
        <v>0</v>
      </c>
      <c r="L386" s="3">
        <v>2100.2199999999998</v>
      </c>
      <c r="M386" s="3">
        <v>2503.08</v>
      </c>
      <c r="N386" s="3">
        <v>1365.98</v>
      </c>
      <c r="O386" s="3">
        <f>VLOOKUP(B386,SWH!$A$4:$B$19,2,FALSE)</f>
        <v>0.14091300000000001</v>
      </c>
      <c r="P386" s="3">
        <f t="shared" si="21"/>
        <v>1365.8390870000001</v>
      </c>
      <c r="Q386" s="3">
        <v>2997.84</v>
      </c>
      <c r="R386" s="3">
        <v>12.14</v>
      </c>
      <c r="S386" s="3">
        <v>0</v>
      </c>
      <c r="T386" s="3">
        <v>0</v>
      </c>
      <c r="U386" s="3">
        <v>482.88</v>
      </c>
      <c r="V386" s="3">
        <v>0</v>
      </c>
      <c r="W386" s="3">
        <f t="shared" si="22"/>
        <v>14781.899087000002</v>
      </c>
      <c r="X386" s="3">
        <f t="shared" si="23"/>
        <v>1207.0999999999999</v>
      </c>
      <c r="Y386" s="3">
        <v>38259.980000000003</v>
      </c>
      <c r="Z386" s="3">
        <v>1689.98</v>
      </c>
      <c r="AA386" s="3">
        <f t="shared" ref="AA386:AA449" si="24">SUM(Y386:Z386)</f>
        <v>39949.960000000006</v>
      </c>
    </row>
    <row r="387" spans="1:27" x14ac:dyDescent="0.25">
      <c r="A387" s="93">
        <v>2006</v>
      </c>
      <c r="B387" s="93" t="s">
        <v>55</v>
      </c>
      <c r="C387" s="121" t="s">
        <v>20</v>
      </c>
      <c r="D387" s="3">
        <f>VLOOKUP(B387,SWH!$A$4:$C$19,3,FALSE)</f>
        <v>46320.38</v>
      </c>
      <c r="E387" s="3">
        <v>0</v>
      </c>
      <c r="F387" s="3">
        <v>1090.54</v>
      </c>
      <c r="G387" s="3">
        <v>5737.94</v>
      </c>
      <c r="H387" s="3">
        <v>5177.71</v>
      </c>
      <c r="I387" s="3">
        <v>987.44</v>
      </c>
      <c r="J387" s="3">
        <v>15213.29</v>
      </c>
      <c r="K387" s="3">
        <v>0</v>
      </c>
      <c r="L387" s="3">
        <v>2100.2199999999998</v>
      </c>
      <c r="M387" s="3">
        <v>2761.79</v>
      </c>
      <c r="N387" s="3">
        <v>1055.49</v>
      </c>
      <c r="O387" s="3">
        <f>VLOOKUP(B387,SWH!$A$4:$B$19,2,FALSE)</f>
        <v>0.14091300000000001</v>
      </c>
      <c r="P387" s="3">
        <f t="shared" ref="P387:P450" si="25">N387-O387</f>
        <v>1055.3490870000001</v>
      </c>
      <c r="Q387" s="3">
        <v>1939.35</v>
      </c>
      <c r="R387" s="3">
        <v>50.24</v>
      </c>
      <c r="S387" s="3">
        <v>0</v>
      </c>
      <c r="T387" s="3">
        <v>0</v>
      </c>
      <c r="U387" s="3">
        <v>485.06</v>
      </c>
      <c r="V387" s="3">
        <v>0</v>
      </c>
      <c r="W387" s="3">
        <f t="shared" ref="W387:W450" si="26">E387+G387+M387+SUM(P387:S387)</f>
        <v>11544.669086999998</v>
      </c>
      <c r="X387" s="3">
        <f t="shared" ref="X387:X450" si="27">F387</f>
        <v>1090.54</v>
      </c>
      <c r="Y387" s="3">
        <v>35023.47</v>
      </c>
      <c r="Z387" s="3">
        <v>1575.6</v>
      </c>
      <c r="AA387" s="3">
        <f t="shared" si="24"/>
        <v>36599.07</v>
      </c>
    </row>
    <row r="388" spans="1:27" x14ac:dyDescent="0.25">
      <c r="A388" s="93">
        <v>2006</v>
      </c>
      <c r="B388" s="93" t="s">
        <v>55</v>
      </c>
      <c r="C388" s="121" t="s">
        <v>3</v>
      </c>
      <c r="D388" s="3">
        <f>VLOOKUP(B388,SWH!$A$4:$C$19,3,FALSE)</f>
        <v>46320.38</v>
      </c>
      <c r="E388" s="3">
        <v>0</v>
      </c>
      <c r="F388" s="3">
        <v>4356.3599999999997</v>
      </c>
      <c r="G388" s="3">
        <v>5268.2</v>
      </c>
      <c r="H388" s="3">
        <v>5177.71</v>
      </c>
      <c r="I388" s="3">
        <v>987.25</v>
      </c>
      <c r="J388" s="3">
        <v>15213.29</v>
      </c>
      <c r="K388" s="3">
        <v>0</v>
      </c>
      <c r="L388" s="3">
        <v>2100.2199999999998</v>
      </c>
      <c r="M388" s="3">
        <v>2463.4499999999998</v>
      </c>
      <c r="N388" s="3">
        <v>1002.53</v>
      </c>
      <c r="O388" s="3">
        <f>VLOOKUP(B388,SWH!$A$4:$B$19,2,FALSE)</f>
        <v>0.14091300000000001</v>
      </c>
      <c r="P388" s="3">
        <f t="shared" si="25"/>
        <v>1002.389087</v>
      </c>
      <c r="Q388" s="3">
        <v>1970.24</v>
      </c>
      <c r="R388" s="3">
        <v>43.76</v>
      </c>
      <c r="S388" s="3">
        <v>0</v>
      </c>
      <c r="T388" s="3">
        <v>0</v>
      </c>
      <c r="U388" s="3">
        <v>543.65</v>
      </c>
      <c r="V388" s="3">
        <v>0</v>
      </c>
      <c r="W388" s="3">
        <f t="shared" si="26"/>
        <v>10748.039087000001</v>
      </c>
      <c r="X388" s="3">
        <f t="shared" si="27"/>
        <v>4356.3599999999997</v>
      </c>
      <c r="Y388" s="3">
        <v>34226.629999999997</v>
      </c>
      <c r="Z388" s="3">
        <v>4900.0200000000004</v>
      </c>
      <c r="AA388" s="3">
        <f t="shared" si="24"/>
        <v>39126.649999999994</v>
      </c>
    </row>
    <row r="389" spans="1:27" x14ac:dyDescent="0.25">
      <c r="A389" s="93">
        <v>2006</v>
      </c>
      <c r="B389" s="93" t="s">
        <v>55</v>
      </c>
      <c r="C389" s="121" t="s">
        <v>7</v>
      </c>
      <c r="D389" s="3">
        <f>VLOOKUP(B389,SWH!$A$4:$C$19,3,FALSE)</f>
        <v>46320.38</v>
      </c>
      <c r="E389" s="3">
        <v>0</v>
      </c>
      <c r="F389" s="3">
        <v>2067.56</v>
      </c>
      <c r="G389" s="3">
        <v>4976.7700000000004</v>
      </c>
      <c r="H389" s="3">
        <v>5177.71</v>
      </c>
      <c r="I389" s="3">
        <v>987.21</v>
      </c>
      <c r="J389" s="3">
        <v>15213.29</v>
      </c>
      <c r="K389" s="3">
        <v>0</v>
      </c>
      <c r="L389" s="3">
        <v>2100.2199999999998</v>
      </c>
      <c r="M389" s="3">
        <v>2697.04</v>
      </c>
      <c r="N389" s="3">
        <v>839.68</v>
      </c>
      <c r="O389" s="3">
        <f>VLOOKUP(B389,SWH!$A$4:$B$19,2,FALSE)</f>
        <v>0.14091300000000001</v>
      </c>
      <c r="P389" s="3">
        <f t="shared" si="25"/>
        <v>839.53908699999999</v>
      </c>
      <c r="Q389" s="3">
        <v>1705.64</v>
      </c>
      <c r="R389" s="3">
        <v>773.97</v>
      </c>
      <c r="S389" s="3">
        <v>0</v>
      </c>
      <c r="T389" s="3">
        <v>0</v>
      </c>
      <c r="U389" s="3">
        <v>527.99</v>
      </c>
      <c r="V389" s="3">
        <v>0</v>
      </c>
      <c r="W389" s="3">
        <f t="shared" si="26"/>
        <v>10992.959086999999</v>
      </c>
      <c r="X389" s="3">
        <f t="shared" si="27"/>
        <v>2067.56</v>
      </c>
      <c r="Y389" s="3">
        <v>34471.53</v>
      </c>
      <c r="Z389" s="3">
        <v>2595.5500000000002</v>
      </c>
      <c r="AA389" s="3">
        <f t="shared" si="24"/>
        <v>37067.08</v>
      </c>
    </row>
    <row r="390" spans="1:27" x14ac:dyDescent="0.25">
      <c r="A390" s="93">
        <v>2006</v>
      </c>
      <c r="B390" s="93" t="s">
        <v>55</v>
      </c>
      <c r="C390" s="121" t="s">
        <v>17</v>
      </c>
      <c r="D390" s="3">
        <f>VLOOKUP(B390,SWH!$A$4:$C$19,3,FALSE)</f>
        <v>46320.38</v>
      </c>
      <c r="E390" s="3">
        <v>0</v>
      </c>
      <c r="F390" s="3">
        <v>890.89</v>
      </c>
      <c r="G390" s="3">
        <v>3783.36</v>
      </c>
      <c r="H390" s="3">
        <v>5177.71</v>
      </c>
      <c r="I390" s="3">
        <v>987.06</v>
      </c>
      <c r="J390" s="3">
        <v>15213.29</v>
      </c>
      <c r="K390" s="3">
        <v>0</v>
      </c>
      <c r="L390" s="3">
        <v>2100.2199999999998</v>
      </c>
      <c r="M390" s="3">
        <v>2374.08</v>
      </c>
      <c r="N390" s="3">
        <v>726.84</v>
      </c>
      <c r="O390" s="3">
        <f>VLOOKUP(B390,SWH!$A$4:$B$19,2,FALSE)</f>
        <v>0.14091300000000001</v>
      </c>
      <c r="P390" s="3">
        <f t="shared" si="25"/>
        <v>726.69908700000008</v>
      </c>
      <c r="Q390" s="3">
        <v>1566.03</v>
      </c>
      <c r="R390" s="3">
        <v>7.98</v>
      </c>
      <c r="S390" s="3">
        <v>0</v>
      </c>
      <c r="T390" s="3">
        <v>0</v>
      </c>
      <c r="U390" s="3">
        <v>550.61</v>
      </c>
      <c r="V390" s="3">
        <v>0</v>
      </c>
      <c r="W390" s="3">
        <f t="shared" si="26"/>
        <v>8458.1490870000016</v>
      </c>
      <c r="X390" s="3">
        <f t="shared" si="27"/>
        <v>890.89</v>
      </c>
      <c r="Y390" s="3">
        <v>31936.58</v>
      </c>
      <c r="Z390" s="3">
        <v>1441.51</v>
      </c>
      <c r="AA390" s="3">
        <f t="shared" si="24"/>
        <v>33378.090000000004</v>
      </c>
    </row>
    <row r="391" spans="1:27" x14ac:dyDescent="0.25">
      <c r="A391" s="93">
        <v>2006</v>
      </c>
      <c r="B391" s="93" t="s">
        <v>55</v>
      </c>
      <c r="C391" s="121" t="s">
        <v>14</v>
      </c>
      <c r="D391" s="3">
        <f>VLOOKUP(B391,SWH!$A$4:$C$19,3,FALSE)</f>
        <v>46320.38</v>
      </c>
      <c r="E391" s="3">
        <v>0</v>
      </c>
      <c r="F391" s="3">
        <v>7170.39</v>
      </c>
      <c r="G391" s="3">
        <v>4594.1000000000004</v>
      </c>
      <c r="H391" s="3">
        <v>5177.71</v>
      </c>
      <c r="I391" s="3">
        <v>985.74</v>
      </c>
      <c r="J391" s="3">
        <v>15213.29</v>
      </c>
      <c r="K391" s="3">
        <v>0</v>
      </c>
      <c r="L391" s="3">
        <v>2100.2199999999998</v>
      </c>
      <c r="M391" s="3">
        <v>2322.9499999999998</v>
      </c>
      <c r="N391" s="3">
        <v>996.48</v>
      </c>
      <c r="O391" s="3">
        <f>VLOOKUP(B391,SWH!$A$4:$B$19,2,FALSE)</f>
        <v>0.14091300000000001</v>
      </c>
      <c r="P391" s="3">
        <f t="shared" si="25"/>
        <v>996.33908700000006</v>
      </c>
      <c r="Q391" s="3">
        <v>1487.98</v>
      </c>
      <c r="R391" s="3">
        <v>30.66</v>
      </c>
      <c r="S391" s="3">
        <v>0</v>
      </c>
      <c r="T391" s="3">
        <v>0</v>
      </c>
      <c r="U391" s="3">
        <v>592.14</v>
      </c>
      <c r="V391" s="3">
        <v>0</v>
      </c>
      <c r="W391" s="3">
        <f t="shared" si="26"/>
        <v>9432.029086999999</v>
      </c>
      <c r="X391" s="3">
        <f t="shared" si="27"/>
        <v>7170.39</v>
      </c>
      <c r="Y391" s="3">
        <v>32909.120000000003</v>
      </c>
      <c r="Z391" s="3">
        <v>7762.53</v>
      </c>
      <c r="AA391" s="3">
        <f t="shared" si="24"/>
        <v>40671.65</v>
      </c>
    </row>
    <row r="392" spans="1:27" x14ac:dyDescent="0.25">
      <c r="A392" s="93">
        <v>2006</v>
      </c>
      <c r="B392" s="93" t="s">
        <v>55</v>
      </c>
      <c r="C392" s="121" t="s">
        <v>2</v>
      </c>
      <c r="D392" s="3">
        <f>VLOOKUP(B392,SWH!$A$4:$C$19,3,FALSE)</f>
        <v>46320.38</v>
      </c>
      <c r="E392" s="3">
        <v>0</v>
      </c>
      <c r="F392" s="3">
        <v>2710.69</v>
      </c>
      <c r="G392" s="3">
        <v>4316.9799999999996</v>
      </c>
      <c r="H392" s="3">
        <v>5177.71</v>
      </c>
      <c r="I392" s="3">
        <v>986.49</v>
      </c>
      <c r="J392" s="3">
        <v>15213.29</v>
      </c>
      <c r="K392" s="3">
        <v>0</v>
      </c>
      <c r="L392" s="3">
        <v>2100.2199999999998</v>
      </c>
      <c r="M392" s="3">
        <v>2828.99</v>
      </c>
      <c r="N392" s="3">
        <v>646.72</v>
      </c>
      <c r="O392" s="3">
        <f>VLOOKUP(B392,SWH!$A$4:$B$19,2,FALSE)</f>
        <v>0.14091300000000001</v>
      </c>
      <c r="P392" s="3">
        <f t="shared" si="25"/>
        <v>646.57908700000007</v>
      </c>
      <c r="Q392" s="3">
        <v>1310.07</v>
      </c>
      <c r="R392" s="3">
        <v>1201.72</v>
      </c>
      <c r="S392" s="3">
        <v>0</v>
      </c>
      <c r="T392" s="3">
        <v>0</v>
      </c>
      <c r="U392" s="3">
        <v>578.47</v>
      </c>
      <c r="V392" s="3">
        <v>0</v>
      </c>
      <c r="W392" s="3">
        <f t="shared" si="26"/>
        <v>10304.339087</v>
      </c>
      <c r="X392" s="3">
        <f t="shared" si="27"/>
        <v>2710.69</v>
      </c>
      <c r="Y392" s="3">
        <v>33782.19</v>
      </c>
      <c r="Z392" s="3">
        <v>3289.16</v>
      </c>
      <c r="AA392" s="3">
        <f t="shared" si="24"/>
        <v>37071.350000000006</v>
      </c>
    </row>
    <row r="393" spans="1:27" x14ac:dyDescent="0.25">
      <c r="A393" s="93">
        <v>2006</v>
      </c>
      <c r="B393" s="93" t="s">
        <v>55</v>
      </c>
      <c r="C393" s="121" t="s">
        <v>18</v>
      </c>
      <c r="D393" s="3">
        <f>VLOOKUP(B393,SWH!$A$4:$C$19,3,FALSE)</f>
        <v>46320.38</v>
      </c>
      <c r="E393" s="3">
        <v>0</v>
      </c>
      <c r="F393" s="3">
        <v>5111.3100000000004</v>
      </c>
      <c r="G393" s="3">
        <v>2882.86</v>
      </c>
      <c r="H393" s="3">
        <v>5177.71</v>
      </c>
      <c r="I393" s="3">
        <v>984.61</v>
      </c>
      <c r="J393" s="3">
        <v>15213.29</v>
      </c>
      <c r="K393" s="3">
        <v>0</v>
      </c>
      <c r="L393" s="3">
        <v>2100.2199999999998</v>
      </c>
      <c r="M393" s="3">
        <v>2364.5700000000002</v>
      </c>
      <c r="N393" s="3">
        <v>452.09</v>
      </c>
      <c r="O393" s="3">
        <f>VLOOKUP(B393,SWH!$A$4:$B$19,2,FALSE)</f>
        <v>0.14091300000000001</v>
      </c>
      <c r="P393" s="3">
        <f t="shared" si="25"/>
        <v>451.94908699999996</v>
      </c>
      <c r="Q393" s="3">
        <v>946.3</v>
      </c>
      <c r="R393" s="3">
        <v>18.010000000000002</v>
      </c>
      <c r="S393" s="3">
        <v>0</v>
      </c>
      <c r="T393" s="3">
        <v>0</v>
      </c>
      <c r="U393" s="3">
        <v>606.80999999999995</v>
      </c>
      <c r="V393" s="3">
        <v>0</v>
      </c>
      <c r="W393" s="3">
        <f t="shared" si="26"/>
        <v>6663.6890870000007</v>
      </c>
      <c r="X393" s="3">
        <f t="shared" si="27"/>
        <v>5111.3100000000004</v>
      </c>
      <c r="Y393" s="3">
        <v>30139.65</v>
      </c>
      <c r="Z393" s="3">
        <v>5718.12</v>
      </c>
      <c r="AA393" s="3">
        <f t="shared" si="24"/>
        <v>35857.770000000004</v>
      </c>
    </row>
    <row r="394" spans="1:27" x14ac:dyDescent="0.25">
      <c r="A394" s="93">
        <v>2006</v>
      </c>
      <c r="B394" s="93" t="s">
        <v>55</v>
      </c>
      <c r="C394" s="121" t="s">
        <v>4</v>
      </c>
      <c r="D394" s="3">
        <f>VLOOKUP(B394,SWH!$A$4:$C$19,3,FALSE)</f>
        <v>46320.38</v>
      </c>
      <c r="E394" s="3">
        <v>0</v>
      </c>
      <c r="F394" s="3">
        <v>10204.780000000001</v>
      </c>
      <c r="G394" s="3">
        <v>3388.12</v>
      </c>
      <c r="H394" s="3">
        <v>5177.71</v>
      </c>
      <c r="I394" s="3">
        <v>986.04</v>
      </c>
      <c r="J394" s="3">
        <v>15213.29</v>
      </c>
      <c r="K394" s="3">
        <v>0</v>
      </c>
      <c r="L394" s="3">
        <v>2100.2199999999998</v>
      </c>
      <c r="M394" s="3">
        <v>2318.09</v>
      </c>
      <c r="N394" s="3">
        <v>624.37</v>
      </c>
      <c r="O394" s="3">
        <f>VLOOKUP(B394,SWH!$A$4:$B$19,2,FALSE)</f>
        <v>0.14091300000000001</v>
      </c>
      <c r="P394" s="3">
        <f t="shared" si="25"/>
        <v>624.22908700000005</v>
      </c>
      <c r="Q394" s="3">
        <v>1076.9000000000001</v>
      </c>
      <c r="R394" s="3">
        <v>37.65</v>
      </c>
      <c r="S394" s="3">
        <v>0</v>
      </c>
      <c r="T394" s="3">
        <v>0</v>
      </c>
      <c r="U394" s="3">
        <v>633.77</v>
      </c>
      <c r="V394" s="3">
        <v>0</v>
      </c>
      <c r="W394" s="3">
        <f t="shared" si="26"/>
        <v>7444.9890869999999</v>
      </c>
      <c r="X394" s="3">
        <f t="shared" si="27"/>
        <v>10204.780000000001</v>
      </c>
      <c r="Y394" s="3">
        <v>30922.39</v>
      </c>
      <c r="Z394" s="3">
        <v>10838.55</v>
      </c>
      <c r="AA394" s="3">
        <f t="shared" si="24"/>
        <v>41760.94</v>
      </c>
    </row>
    <row r="395" spans="1:27" x14ac:dyDescent="0.25">
      <c r="A395" s="93">
        <v>2006</v>
      </c>
      <c r="B395" s="93" t="s">
        <v>55</v>
      </c>
      <c r="C395" s="121" t="s">
        <v>5</v>
      </c>
      <c r="D395" s="3">
        <f>VLOOKUP(B395,SWH!$A$4:$C$19,3,FALSE)</f>
        <v>46320.38</v>
      </c>
      <c r="E395" s="3">
        <v>0</v>
      </c>
      <c r="F395" s="3">
        <v>5038.51</v>
      </c>
      <c r="G395" s="3">
        <v>3905.4</v>
      </c>
      <c r="H395" s="3">
        <v>5177.71</v>
      </c>
      <c r="I395" s="3">
        <v>986.08</v>
      </c>
      <c r="J395" s="3">
        <v>15213.29</v>
      </c>
      <c r="K395" s="3">
        <v>0</v>
      </c>
      <c r="L395" s="3">
        <v>2100.2199999999998</v>
      </c>
      <c r="M395" s="3">
        <v>2784.74</v>
      </c>
      <c r="N395" s="3">
        <v>551.66999999999996</v>
      </c>
      <c r="O395" s="3">
        <f>VLOOKUP(B395,SWH!$A$4:$B$19,2,FALSE)</f>
        <v>0.14091300000000001</v>
      </c>
      <c r="P395" s="3">
        <f t="shared" si="25"/>
        <v>551.529087</v>
      </c>
      <c r="Q395" s="3">
        <v>1027.76</v>
      </c>
      <c r="R395" s="3">
        <v>1331.85</v>
      </c>
      <c r="S395" s="3">
        <v>0</v>
      </c>
      <c r="T395" s="3">
        <v>0</v>
      </c>
      <c r="U395" s="3">
        <v>622.02</v>
      </c>
      <c r="V395" s="3">
        <v>0</v>
      </c>
      <c r="W395" s="3">
        <f t="shared" si="26"/>
        <v>9601.279086999999</v>
      </c>
      <c r="X395" s="3">
        <f t="shared" si="27"/>
        <v>5038.51</v>
      </c>
      <c r="Y395" s="3">
        <v>33078.71</v>
      </c>
      <c r="Z395" s="3">
        <v>5660.53</v>
      </c>
      <c r="AA395" s="3">
        <f t="shared" si="24"/>
        <v>38739.24</v>
      </c>
    </row>
    <row r="396" spans="1:27" x14ac:dyDescent="0.25">
      <c r="A396" s="93">
        <v>2006</v>
      </c>
      <c r="B396" s="93" t="s">
        <v>55</v>
      </c>
      <c r="C396" s="121" t="s">
        <v>15</v>
      </c>
      <c r="D396" s="3">
        <f>VLOOKUP(B396,SWH!$A$4:$C$19,3,FALSE)</f>
        <v>46320.38</v>
      </c>
      <c r="E396" s="3">
        <v>0</v>
      </c>
      <c r="F396" s="3">
        <v>5707.64</v>
      </c>
      <c r="G396" s="3">
        <v>2562.0500000000002</v>
      </c>
      <c r="H396" s="3">
        <v>5177.71</v>
      </c>
      <c r="I396" s="3">
        <v>984.54</v>
      </c>
      <c r="J396" s="3">
        <v>15213.29</v>
      </c>
      <c r="K396" s="3">
        <v>0</v>
      </c>
      <c r="L396" s="3">
        <v>2100.2199999999998</v>
      </c>
      <c r="M396" s="3">
        <v>2337.12</v>
      </c>
      <c r="N396" s="3">
        <v>346.88</v>
      </c>
      <c r="O396" s="3">
        <f>VLOOKUP(B396,SWH!$A$4:$B$19,2,FALSE)</f>
        <v>0.14091300000000001</v>
      </c>
      <c r="P396" s="3">
        <f t="shared" si="25"/>
        <v>346.73908699999998</v>
      </c>
      <c r="Q396" s="3">
        <v>733.76</v>
      </c>
      <c r="R396" s="3">
        <v>19.670000000000002</v>
      </c>
      <c r="S396" s="3">
        <v>0</v>
      </c>
      <c r="T396" s="3">
        <v>0</v>
      </c>
      <c r="U396" s="3">
        <v>630.32000000000005</v>
      </c>
      <c r="V396" s="3">
        <v>0</v>
      </c>
      <c r="W396" s="3">
        <f t="shared" si="26"/>
        <v>5999.3390870000003</v>
      </c>
      <c r="X396" s="3">
        <f t="shared" si="27"/>
        <v>5707.64</v>
      </c>
      <c r="Y396" s="3">
        <v>29475.24</v>
      </c>
      <c r="Z396" s="3">
        <v>6337.96</v>
      </c>
      <c r="AA396" s="3">
        <f t="shared" si="24"/>
        <v>35813.200000000004</v>
      </c>
    </row>
    <row r="397" spans="1:27" x14ac:dyDescent="0.25">
      <c r="A397" s="93">
        <v>2006</v>
      </c>
      <c r="B397" s="93" t="s">
        <v>55</v>
      </c>
      <c r="C397" s="121" t="s">
        <v>16</v>
      </c>
      <c r="D397" s="3">
        <f>VLOOKUP(B397,SWH!$A$4:$C$19,3,FALSE)</f>
        <v>46320.38</v>
      </c>
      <c r="E397" s="3">
        <v>0</v>
      </c>
      <c r="F397" s="3">
        <v>13913.73</v>
      </c>
      <c r="G397" s="3">
        <v>3479.4</v>
      </c>
      <c r="H397" s="3">
        <v>5177.71</v>
      </c>
      <c r="I397" s="3">
        <v>985.59</v>
      </c>
      <c r="J397" s="3">
        <v>15213.29</v>
      </c>
      <c r="K397" s="3">
        <v>0</v>
      </c>
      <c r="L397" s="3">
        <v>2100.2199999999998</v>
      </c>
      <c r="M397" s="3">
        <v>2381.0700000000002</v>
      </c>
      <c r="N397" s="3">
        <v>593.96</v>
      </c>
      <c r="O397" s="3">
        <f>VLOOKUP(B397,SWH!$A$4:$B$19,2,FALSE)</f>
        <v>0.14091300000000001</v>
      </c>
      <c r="P397" s="3">
        <f t="shared" si="25"/>
        <v>593.81908700000008</v>
      </c>
      <c r="Q397" s="3">
        <v>1056.1400000000001</v>
      </c>
      <c r="R397" s="3">
        <v>46.34</v>
      </c>
      <c r="S397" s="3">
        <v>0</v>
      </c>
      <c r="T397" s="3">
        <v>0</v>
      </c>
      <c r="U397" s="3">
        <v>664.89</v>
      </c>
      <c r="V397" s="3">
        <v>0</v>
      </c>
      <c r="W397" s="3">
        <f t="shared" si="26"/>
        <v>7556.7690870000006</v>
      </c>
      <c r="X397" s="3">
        <f t="shared" si="27"/>
        <v>13913.73</v>
      </c>
      <c r="Y397" s="3">
        <v>31033.72</v>
      </c>
      <c r="Z397" s="3">
        <v>14578.63</v>
      </c>
      <c r="AA397" s="3">
        <f t="shared" si="24"/>
        <v>45612.35</v>
      </c>
    </row>
    <row r="398" spans="1:27" x14ac:dyDescent="0.25">
      <c r="A398" s="93">
        <v>2006</v>
      </c>
      <c r="B398" s="93" t="s">
        <v>55</v>
      </c>
      <c r="C398" s="121" t="s">
        <v>9</v>
      </c>
      <c r="D398" s="3">
        <f>VLOOKUP(B398,SWH!$A$4:$C$19,3,FALSE)</f>
        <v>46320.38</v>
      </c>
      <c r="E398" s="3">
        <v>0</v>
      </c>
      <c r="F398" s="3">
        <v>9045.83</v>
      </c>
      <c r="G398" s="3">
        <v>3331.38</v>
      </c>
      <c r="H398" s="3">
        <v>5177.71</v>
      </c>
      <c r="I398" s="3">
        <v>984.87</v>
      </c>
      <c r="J398" s="3">
        <v>15213.29</v>
      </c>
      <c r="K398" s="3">
        <v>0</v>
      </c>
      <c r="L398" s="3">
        <v>2100.2199999999998</v>
      </c>
      <c r="M398" s="3">
        <v>2568.33</v>
      </c>
      <c r="N398" s="3">
        <v>460.23</v>
      </c>
      <c r="O398" s="3">
        <f>VLOOKUP(B398,SWH!$A$4:$B$19,2,FALSE)</f>
        <v>0.14091300000000001</v>
      </c>
      <c r="P398" s="3">
        <f t="shared" si="25"/>
        <v>460.08908700000001</v>
      </c>
      <c r="Q398" s="3">
        <v>861.36</v>
      </c>
      <c r="R398" s="3">
        <v>915.75</v>
      </c>
      <c r="S398" s="3">
        <v>0</v>
      </c>
      <c r="T398" s="3">
        <v>0</v>
      </c>
      <c r="U398" s="3">
        <v>657.03</v>
      </c>
      <c r="V398" s="3">
        <v>0</v>
      </c>
      <c r="W398" s="3">
        <f t="shared" si="26"/>
        <v>8136.909087</v>
      </c>
      <c r="X398" s="3">
        <f t="shared" si="27"/>
        <v>9045.83</v>
      </c>
      <c r="Y398" s="3">
        <v>31613.14</v>
      </c>
      <c r="Z398" s="3">
        <v>9702.8700000000008</v>
      </c>
      <c r="AA398" s="3">
        <f t="shared" si="24"/>
        <v>41316.01</v>
      </c>
    </row>
    <row r="399" spans="1:27" x14ac:dyDescent="0.25">
      <c r="A399" s="93">
        <v>2006</v>
      </c>
      <c r="B399" s="93" t="s">
        <v>55</v>
      </c>
      <c r="C399" s="121" t="s">
        <v>12</v>
      </c>
      <c r="D399" s="3">
        <f>VLOOKUP(B399,SWH!$A$4:$C$19,3,FALSE)</f>
        <v>46320.38</v>
      </c>
      <c r="E399" s="3">
        <v>0</v>
      </c>
      <c r="F399" s="3">
        <v>15921.5</v>
      </c>
      <c r="G399" s="3">
        <v>3765.01</v>
      </c>
      <c r="H399" s="3">
        <v>5177.71</v>
      </c>
      <c r="I399" s="3">
        <v>984.27</v>
      </c>
      <c r="J399" s="3">
        <v>15213.29</v>
      </c>
      <c r="K399" s="3">
        <v>0</v>
      </c>
      <c r="L399" s="3">
        <v>2100.2199999999998</v>
      </c>
      <c r="M399" s="3">
        <v>2420.94</v>
      </c>
      <c r="N399" s="3">
        <v>953.11</v>
      </c>
      <c r="O399" s="3">
        <f>VLOOKUP(B399,SWH!$A$4:$B$19,2,FALSE)</f>
        <v>0.14091300000000001</v>
      </c>
      <c r="P399" s="3">
        <f t="shared" si="25"/>
        <v>952.96908700000006</v>
      </c>
      <c r="Q399" s="3">
        <v>870.9</v>
      </c>
      <c r="R399" s="3">
        <v>56.52</v>
      </c>
      <c r="S399" s="3">
        <v>0</v>
      </c>
      <c r="T399" s="3">
        <v>0</v>
      </c>
      <c r="U399" s="3">
        <v>701.91</v>
      </c>
      <c r="V399" s="3">
        <v>0</v>
      </c>
      <c r="W399" s="3">
        <f t="shared" si="26"/>
        <v>8066.3390870000003</v>
      </c>
      <c r="X399" s="3">
        <f t="shared" si="27"/>
        <v>15921.5</v>
      </c>
      <c r="Y399" s="3">
        <v>31541.96</v>
      </c>
      <c r="Z399" s="3">
        <v>16623.41</v>
      </c>
      <c r="AA399" s="3">
        <f t="shared" si="24"/>
        <v>48165.369999999995</v>
      </c>
    </row>
    <row r="400" spans="1:27" x14ac:dyDescent="0.25">
      <c r="A400" s="93">
        <v>2006</v>
      </c>
      <c r="B400" s="93" t="s">
        <v>55</v>
      </c>
      <c r="C400" s="121" t="s">
        <v>8</v>
      </c>
      <c r="D400" s="3">
        <f>VLOOKUP(B400,SWH!$A$4:$C$19,3,FALSE)</f>
        <v>46320.38</v>
      </c>
      <c r="E400" s="3">
        <v>0</v>
      </c>
      <c r="F400" s="3">
        <v>22104.99</v>
      </c>
      <c r="G400" s="3">
        <v>3269.68</v>
      </c>
      <c r="H400" s="3">
        <v>5177.71</v>
      </c>
      <c r="I400" s="3">
        <v>978.85</v>
      </c>
      <c r="J400" s="3">
        <v>15213.29</v>
      </c>
      <c r="K400" s="3">
        <v>0</v>
      </c>
      <c r="L400" s="3">
        <v>2100.2199999999998</v>
      </c>
      <c r="M400" s="3">
        <v>2393.44</v>
      </c>
      <c r="N400" s="3">
        <v>744.94</v>
      </c>
      <c r="O400" s="3">
        <f>VLOOKUP(B400,SWH!$A$4:$B$19,2,FALSE)</f>
        <v>0.14091300000000001</v>
      </c>
      <c r="P400" s="3">
        <f t="shared" si="25"/>
        <v>744.7990870000001</v>
      </c>
      <c r="Q400" s="3">
        <v>576.91</v>
      </c>
      <c r="R400" s="3">
        <v>304.45999999999998</v>
      </c>
      <c r="S400" s="3">
        <v>0</v>
      </c>
      <c r="T400" s="3">
        <v>0</v>
      </c>
      <c r="U400" s="3">
        <v>752.48</v>
      </c>
      <c r="V400" s="3">
        <v>0</v>
      </c>
      <c r="W400" s="3">
        <f t="shared" si="26"/>
        <v>7289.2890870000001</v>
      </c>
      <c r="X400" s="3">
        <f t="shared" si="27"/>
        <v>22104.99</v>
      </c>
      <c r="Y400" s="3">
        <v>30759.48</v>
      </c>
      <c r="Z400" s="3">
        <v>22857.48</v>
      </c>
      <c r="AA400" s="3">
        <f t="shared" si="24"/>
        <v>53616.959999999999</v>
      </c>
    </row>
    <row r="401" spans="1:27" x14ac:dyDescent="0.25">
      <c r="A401" s="93">
        <v>2009</v>
      </c>
      <c r="B401" s="93" t="s">
        <v>55</v>
      </c>
      <c r="C401" s="121" t="s">
        <v>10</v>
      </c>
      <c r="D401" s="3">
        <f>VLOOKUP(B401,SWH!$A$4:$C$19,3,FALSE)</f>
        <v>46320.38</v>
      </c>
      <c r="E401" s="3">
        <v>0</v>
      </c>
      <c r="F401" s="3">
        <v>10.69</v>
      </c>
      <c r="G401" s="3">
        <v>11401.42</v>
      </c>
      <c r="H401" s="3">
        <v>5177.71</v>
      </c>
      <c r="I401" s="3">
        <v>885.68</v>
      </c>
      <c r="J401" s="3">
        <v>15213.29</v>
      </c>
      <c r="K401" s="3">
        <v>0</v>
      </c>
      <c r="L401" s="3">
        <v>2100.2199999999998</v>
      </c>
      <c r="M401" s="3">
        <v>2859.31</v>
      </c>
      <c r="N401" s="3">
        <v>1679.29</v>
      </c>
      <c r="O401" s="3">
        <f>VLOOKUP(B401,SWH!$A$4:$B$19,2,FALSE)</f>
        <v>0.14091300000000001</v>
      </c>
      <c r="P401" s="3">
        <f t="shared" si="25"/>
        <v>1679.149087</v>
      </c>
      <c r="Q401" s="3">
        <v>4096.67</v>
      </c>
      <c r="R401" s="3">
        <v>0</v>
      </c>
      <c r="S401" s="3">
        <v>0</v>
      </c>
      <c r="T401" s="3">
        <v>0</v>
      </c>
      <c r="U401" s="3">
        <v>417.65</v>
      </c>
      <c r="V401" s="3">
        <v>0</v>
      </c>
      <c r="W401" s="3">
        <f t="shared" si="26"/>
        <v>20036.549086999999</v>
      </c>
      <c r="X401" s="3">
        <f t="shared" si="27"/>
        <v>10.69</v>
      </c>
      <c r="Y401" s="3">
        <v>43413.59</v>
      </c>
      <c r="Z401" s="3">
        <v>428.33</v>
      </c>
      <c r="AA401" s="3">
        <f t="shared" si="24"/>
        <v>43841.919999999998</v>
      </c>
    </row>
    <row r="402" spans="1:27" x14ac:dyDescent="0.25">
      <c r="A402" s="93">
        <v>2009</v>
      </c>
      <c r="B402" s="93" t="s">
        <v>55</v>
      </c>
      <c r="C402" s="121" t="s">
        <v>6</v>
      </c>
      <c r="D402" s="3">
        <f>VLOOKUP(B402,SWH!$A$4:$C$19,3,FALSE)</f>
        <v>46320.38</v>
      </c>
      <c r="E402" s="3">
        <v>0</v>
      </c>
      <c r="F402" s="3">
        <v>141.82</v>
      </c>
      <c r="G402" s="3">
        <v>9820.86</v>
      </c>
      <c r="H402" s="3">
        <v>5177.71</v>
      </c>
      <c r="I402" s="3">
        <v>885.85</v>
      </c>
      <c r="J402" s="3">
        <v>15213.29</v>
      </c>
      <c r="K402" s="3">
        <v>0</v>
      </c>
      <c r="L402" s="3">
        <v>2100.2199999999998</v>
      </c>
      <c r="M402" s="3">
        <v>2837.64</v>
      </c>
      <c r="N402" s="3">
        <v>1526.94</v>
      </c>
      <c r="O402" s="3">
        <f>VLOOKUP(B402,SWH!$A$4:$B$19,2,FALSE)</f>
        <v>0.14091300000000001</v>
      </c>
      <c r="P402" s="3">
        <f t="shared" si="25"/>
        <v>1526.7990870000001</v>
      </c>
      <c r="Q402" s="3">
        <v>3416.58</v>
      </c>
      <c r="R402" s="3">
        <v>17.48</v>
      </c>
      <c r="S402" s="3">
        <v>0</v>
      </c>
      <c r="T402" s="3">
        <v>0</v>
      </c>
      <c r="U402" s="3">
        <v>416.86</v>
      </c>
      <c r="V402" s="3">
        <v>0</v>
      </c>
      <c r="W402" s="3">
        <f t="shared" si="26"/>
        <v>17619.359087000001</v>
      </c>
      <c r="X402" s="3">
        <f t="shared" si="27"/>
        <v>141.82</v>
      </c>
      <c r="Y402" s="3">
        <v>40996.57</v>
      </c>
      <c r="Z402" s="3">
        <v>558.67999999999995</v>
      </c>
      <c r="AA402" s="3">
        <f t="shared" si="24"/>
        <v>41555.25</v>
      </c>
    </row>
    <row r="403" spans="1:27" x14ac:dyDescent="0.25">
      <c r="A403" s="93">
        <v>2009</v>
      </c>
      <c r="B403" s="93" t="s">
        <v>55</v>
      </c>
      <c r="C403" s="121" t="s">
        <v>11</v>
      </c>
      <c r="D403" s="3">
        <f>VLOOKUP(B403,SWH!$A$4:$C$19,3,FALSE)</f>
        <v>46320.38</v>
      </c>
      <c r="E403" s="3">
        <v>0</v>
      </c>
      <c r="F403" s="3">
        <v>28.05</v>
      </c>
      <c r="G403" s="3">
        <v>7884.29</v>
      </c>
      <c r="H403" s="3">
        <v>5177.71</v>
      </c>
      <c r="I403" s="3">
        <v>885.95</v>
      </c>
      <c r="J403" s="3">
        <v>15213.29</v>
      </c>
      <c r="K403" s="3">
        <v>0</v>
      </c>
      <c r="L403" s="3">
        <v>2100.2199999999998</v>
      </c>
      <c r="M403" s="3">
        <v>2693.61</v>
      </c>
      <c r="N403" s="3">
        <v>1493.63</v>
      </c>
      <c r="O403" s="3">
        <f>VLOOKUP(B403,SWH!$A$4:$B$19,2,FALSE)</f>
        <v>0.14091300000000001</v>
      </c>
      <c r="P403" s="3">
        <f t="shared" si="25"/>
        <v>1493.4890870000002</v>
      </c>
      <c r="Q403" s="3">
        <v>3262.77</v>
      </c>
      <c r="R403" s="3">
        <v>0</v>
      </c>
      <c r="S403" s="3">
        <v>0</v>
      </c>
      <c r="T403" s="3">
        <v>0</v>
      </c>
      <c r="U403" s="3">
        <v>447.97</v>
      </c>
      <c r="V403" s="3">
        <v>0</v>
      </c>
      <c r="W403" s="3">
        <f t="shared" si="26"/>
        <v>15334.159087</v>
      </c>
      <c r="X403" s="3">
        <f t="shared" si="27"/>
        <v>28.05</v>
      </c>
      <c r="Y403" s="3">
        <v>38711.46</v>
      </c>
      <c r="Z403" s="3">
        <v>476.01</v>
      </c>
      <c r="AA403" s="3">
        <f t="shared" si="24"/>
        <v>39187.47</v>
      </c>
    </row>
    <row r="404" spans="1:27" x14ac:dyDescent="0.25">
      <c r="A404" s="93">
        <v>2009</v>
      </c>
      <c r="B404" s="93" t="s">
        <v>55</v>
      </c>
      <c r="C404" s="121" t="s">
        <v>13</v>
      </c>
      <c r="D404" s="3">
        <f>VLOOKUP(B404,SWH!$A$4:$C$19,3,FALSE)</f>
        <v>46320.38</v>
      </c>
      <c r="E404" s="3">
        <v>0</v>
      </c>
      <c r="F404" s="3">
        <v>501.58</v>
      </c>
      <c r="G404" s="3">
        <v>8401.49</v>
      </c>
      <c r="H404" s="3">
        <v>5177.71</v>
      </c>
      <c r="I404" s="3">
        <v>884.83</v>
      </c>
      <c r="J404" s="3">
        <v>15213.29</v>
      </c>
      <c r="K404" s="3">
        <v>0</v>
      </c>
      <c r="L404" s="3">
        <v>2100.2199999999998</v>
      </c>
      <c r="M404" s="3">
        <v>2732.76</v>
      </c>
      <c r="N404" s="3">
        <v>1279.92</v>
      </c>
      <c r="O404" s="3">
        <f>VLOOKUP(B404,SWH!$A$4:$B$19,2,FALSE)</f>
        <v>0.14091300000000001</v>
      </c>
      <c r="P404" s="3">
        <f t="shared" si="25"/>
        <v>1279.7790870000001</v>
      </c>
      <c r="Q404" s="3">
        <v>2869.97</v>
      </c>
      <c r="R404" s="3">
        <v>105.17</v>
      </c>
      <c r="S404" s="3">
        <v>0</v>
      </c>
      <c r="T404" s="3">
        <v>0</v>
      </c>
      <c r="U404" s="3">
        <v>449.34</v>
      </c>
      <c r="V404" s="3">
        <v>0</v>
      </c>
      <c r="W404" s="3">
        <f t="shared" si="26"/>
        <v>15389.169087</v>
      </c>
      <c r="X404" s="3">
        <f t="shared" si="27"/>
        <v>501.58</v>
      </c>
      <c r="Y404" s="3">
        <v>38765.360000000001</v>
      </c>
      <c r="Z404" s="3">
        <v>950.91</v>
      </c>
      <c r="AA404" s="3">
        <f t="shared" si="24"/>
        <v>39716.270000000004</v>
      </c>
    </row>
    <row r="405" spans="1:27" x14ac:dyDescent="0.25">
      <c r="A405" s="93">
        <v>2009</v>
      </c>
      <c r="B405" s="93" t="s">
        <v>55</v>
      </c>
      <c r="C405" s="121" t="s">
        <v>19</v>
      </c>
      <c r="D405" s="3">
        <f>VLOOKUP(B405,SWH!$A$4:$C$19,3,FALSE)</f>
        <v>46320.38</v>
      </c>
      <c r="E405" s="3">
        <v>0</v>
      </c>
      <c r="F405" s="3">
        <v>679.22</v>
      </c>
      <c r="G405" s="3">
        <v>7105.75</v>
      </c>
      <c r="H405" s="3">
        <v>5177.71</v>
      </c>
      <c r="I405" s="3">
        <v>884.53</v>
      </c>
      <c r="J405" s="3">
        <v>15213.29</v>
      </c>
      <c r="K405" s="3">
        <v>0</v>
      </c>
      <c r="L405" s="3">
        <v>2100.2199999999998</v>
      </c>
      <c r="M405" s="3">
        <v>2477.41</v>
      </c>
      <c r="N405" s="3">
        <v>1183.27</v>
      </c>
      <c r="O405" s="3">
        <f>VLOOKUP(B405,SWH!$A$4:$B$19,2,FALSE)</f>
        <v>0.14091300000000001</v>
      </c>
      <c r="P405" s="3">
        <f t="shared" si="25"/>
        <v>1183.129087</v>
      </c>
      <c r="Q405" s="3">
        <v>2775.36</v>
      </c>
      <c r="R405" s="3">
        <v>10.3</v>
      </c>
      <c r="S405" s="3">
        <v>0</v>
      </c>
      <c r="T405" s="3">
        <v>0</v>
      </c>
      <c r="U405" s="3">
        <v>482.88</v>
      </c>
      <c r="V405" s="3">
        <v>0</v>
      </c>
      <c r="W405" s="3">
        <f t="shared" si="26"/>
        <v>13551.949087000001</v>
      </c>
      <c r="X405" s="3">
        <f t="shared" si="27"/>
        <v>679.22</v>
      </c>
      <c r="Y405" s="3">
        <v>36927.839999999997</v>
      </c>
      <c r="Z405" s="3">
        <v>1162.0999999999999</v>
      </c>
      <c r="AA405" s="3">
        <f t="shared" si="24"/>
        <v>38089.939999999995</v>
      </c>
    </row>
    <row r="406" spans="1:27" x14ac:dyDescent="0.25">
      <c r="A406" s="93">
        <v>2009</v>
      </c>
      <c r="B406" s="93" t="s">
        <v>55</v>
      </c>
      <c r="C406" s="121" t="s">
        <v>20</v>
      </c>
      <c r="D406" s="3">
        <f>VLOOKUP(B406,SWH!$A$4:$C$19,3,FALSE)</f>
        <v>46320.38</v>
      </c>
      <c r="E406" s="3">
        <v>0</v>
      </c>
      <c r="F406" s="3">
        <v>501.77</v>
      </c>
      <c r="G406" s="3">
        <v>5389.05</v>
      </c>
      <c r="H406" s="3">
        <v>5177.71</v>
      </c>
      <c r="I406" s="3">
        <v>885.17</v>
      </c>
      <c r="J406" s="3">
        <v>15213.29</v>
      </c>
      <c r="K406" s="3">
        <v>0</v>
      </c>
      <c r="L406" s="3">
        <v>2100.2199999999998</v>
      </c>
      <c r="M406" s="3">
        <v>2746.84</v>
      </c>
      <c r="N406" s="3">
        <v>925.67</v>
      </c>
      <c r="O406" s="3">
        <f>VLOOKUP(B406,SWH!$A$4:$B$19,2,FALSE)</f>
        <v>0.14091300000000001</v>
      </c>
      <c r="P406" s="3">
        <f t="shared" si="25"/>
        <v>925.529087</v>
      </c>
      <c r="Q406" s="3">
        <v>1871.54</v>
      </c>
      <c r="R406" s="3">
        <v>42.17</v>
      </c>
      <c r="S406" s="3">
        <v>0</v>
      </c>
      <c r="T406" s="3">
        <v>0</v>
      </c>
      <c r="U406" s="3">
        <v>485.07</v>
      </c>
      <c r="V406" s="3">
        <v>0</v>
      </c>
      <c r="W406" s="3">
        <f t="shared" si="26"/>
        <v>10975.129087000001</v>
      </c>
      <c r="X406" s="3">
        <f t="shared" si="27"/>
        <v>501.77</v>
      </c>
      <c r="Y406" s="3">
        <v>34351.660000000003</v>
      </c>
      <c r="Z406" s="3">
        <v>986.84</v>
      </c>
      <c r="AA406" s="3">
        <f t="shared" si="24"/>
        <v>35338.5</v>
      </c>
    </row>
    <row r="407" spans="1:27" x14ac:dyDescent="0.25">
      <c r="A407" s="93">
        <v>2009</v>
      </c>
      <c r="B407" s="93" t="s">
        <v>55</v>
      </c>
      <c r="C407" s="121" t="s">
        <v>3</v>
      </c>
      <c r="D407" s="3">
        <f>VLOOKUP(B407,SWH!$A$4:$C$19,3,FALSE)</f>
        <v>46320.38</v>
      </c>
      <c r="E407" s="3">
        <v>0</v>
      </c>
      <c r="F407" s="3">
        <v>2234.3000000000002</v>
      </c>
      <c r="G407" s="3">
        <v>4741.58</v>
      </c>
      <c r="H407" s="3">
        <v>5177.71</v>
      </c>
      <c r="I407" s="3">
        <v>885</v>
      </c>
      <c r="J407" s="3">
        <v>15213.29</v>
      </c>
      <c r="K407" s="3">
        <v>0</v>
      </c>
      <c r="L407" s="3">
        <v>2100.2199999999998</v>
      </c>
      <c r="M407" s="3">
        <v>2391.3000000000002</v>
      </c>
      <c r="N407" s="3">
        <v>867.14</v>
      </c>
      <c r="O407" s="3">
        <f>VLOOKUP(B407,SWH!$A$4:$B$19,2,FALSE)</f>
        <v>0.14091300000000001</v>
      </c>
      <c r="P407" s="3">
        <f t="shared" si="25"/>
        <v>866.99908700000003</v>
      </c>
      <c r="Q407" s="3">
        <v>1871.2</v>
      </c>
      <c r="R407" s="3">
        <v>17.86</v>
      </c>
      <c r="S407" s="3">
        <v>0</v>
      </c>
      <c r="T407" s="3">
        <v>0</v>
      </c>
      <c r="U407" s="3">
        <v>543.67999999999995</v>
      </c>
      <c r="V407" s="3">
        <v>0</v>
      </c>
      <c r="W407" s="3">
        <f t="shared" si="26"/>
        <v>9888.9390870000007</v>
      </c>
      <c r="X407" s="3">
        <f t="shared" si="27"/>
        <v>2234.3000000000002</v>
      </c>
      <c r="Y407" s="3">
        <v>33265.31</v>
      </c>
      <c r="Z407" s="3">
        <v>2777.98</v>
      </c>
      <c r="AA407" s="3">
        <f t="shared" si="24"/>
        <v>36043.29</v>
      </c>
    </row>
    <row r="408" spans="1:27" x14ac:dyDescent="0.25">
      <c r="A408" s="93">
        <v>2009</v>
      </c>
      <c r="B408" s="93" t="s">
        <v>55</v>
      </c>
      <c r="C408" s="121" t="s">
        <v>7</v>
      </c>
      <c r="D408" s="3">
        <f>VLOOKUP(B408,SWH!$A$4:$C$19,3,FALSE)</f>
        <v>46320.38</v>
      </c>
      <c r="E408" s="3">
        <v>0</v>
      </c>
      <c r="F408" s="3">
        <v>984.62</v>
      </c>
      <c r="G408" s="3">
        <v>4759.05</v>
      </c>
      <c r="H408" s="3">
        <v>5177.71</v>
      </c>
      <c r="I408" s="3">
        <v>884.97</v>
      </c>
      <c r="J408" s="3">
        <v>15213.29</v>
      </c>
      <c r="K408" s="3">
        <v>0</v>
      </c>
      <c r="L408" s="3">
        <v>2100.2199999999998</v>
      </c>
      <c r="M408" s="3">
        <v>2734.71</v>
      </c>
      <c r="N408" s="3">
        <v>741.38</v>
      </c>
      <c r="O408" s="3">
        <f>VLOOKUP(B408,SWH!$A$4:$B$19,2,FALSE)</f>
        <v>0.14091300000000001</v>
      </c>
      <c r="P408" s="3">
        <f t="shared" si="25"/>
        <v>741.23908700000004</v>
      </c>
      <c r="Q408" s="3">
        <v>1661.73</v>
      </c>
      <c r="R408" s="3">
        <v>767.91</v>
      </c>
      <c r="S408" s="3">
        <v>0</v>
      </c>
      <c r="T408" s="3">
        <v>0</v>
      </c>
      <c r="U408" s="3">
        <v>527.99</v>
      </c>
      <c r="V408" s="3">
        <v>0</v>
      </c>
      <c r="W408" s="3">
        <f t="shared" si="26"/>
        <v>10664.639087</v>
      </c>
      <c r="X408" s="3">
        <f t="shared" si="27"/>
        <v>984.62</v>
      </c>
      <c r="Y408" s="3">
        <v>34040.97</v>
      </c>
      <c r="Z408" s="3">
        <v>1512.61</v>
      </c>
      <c r="AA408" s="3">
        <f t="shared" si="24"/>
        <v>35553.58</v>
      </c>
    </row>
    <row r="409" spans="1:27" x14ac:dyDescent="0.25">
      <c r="A409" s="93">
        <v>2009</v>
      </c>
      <c r="B409" s="93" t="s">
        <v>55</v>
      </c>
      <c r="C409" s="121" t="s">
        <v>17</v>
      </c>
      <c r="D409" s="3">
        <f>VLOOKUP(B409,SWH!$A$4:$C$19,3,FALSE)</f>
        <v>46320.38</v>
      </c>
      <c r="E409" s="3">
        <v>0</v>
      </c>
      <c r="F409" s="3">
        <v>443.32</v>
      </c>
      <c r="G409" s="3">
        <v>3639.76</v>
      </c>
      <c r="H409" s="3">
        <v>5177.71</v>
      </c>
      <c r="I409" s="3">
        <v>884.83</v>
      </c>
      <c r="J409" s="3">
        <v>15213.29</v>
      </c>
      <c r="K409" s="3">
        <v>0</v>
      </c>
      <c r="L409" s="3">
        <v>2100.2199999999998</v>
      </c>
      <c r="M409" s="3">
        <v>2320.66</v>
      </c>
      <c r="N409" s="3">
        <v>636.16</v>
      </c>
      <c r="O409" s="3">
        <f>VLOOKUP(B409,SWH!$A$4:$B$19,2,FALSE)</f>
        <v>0.14091300000000001</v>
      </c>
      <c r="P409" s="3">
        <f t="shared" si="25"/>
        <v>636.01908700000001</v>
      </c>
      <c r="Q409" s="3">
        <v>1548.27</v>
      </c>
      <c r="R409" s="3">
        <v>6.8</v>
      </c>
      <c r="S409" s="3">
        <v>0</v>
      </c>
      <c r="T409" s="3">
        <v>0</v>
      </c>
      <c r="U409" s="3">
        <v>550.61</v>
      </c>
      <c r="V409" s="3">
        <v>0</v>
      </c>
      <c r="W409" s="3">
        <f t="shared" si="26"/>
        <v>8151.5090870000004</v>
      </c>
      <c r="X409" s="3">
        <f t="shared" si="27"/>
        <v>443.32</v>
      </c>
      <c r="Y409" s="3">
        <v>31527.69</v>
      </c>
      <c r="Z409" s="3">
        <v>993.93</v>
      </c>
      <c r="AA409" s="3">
        <f t="shared" si="24"/>
        <v>32521.62</v>
      </c>
    </row>
    <row r="410" spans="1:27" x14ac:dyDescent="0.25">
      <c r="A410" s="93">
        <v>2009</v>
      </c>
      <c r="B410" s="93" t="s">
        <v>55</v>
      </c>
      <c r="C410" s="121" t="s">
        <v>14</v>
      </c>
      <c r="D410" s="3">
        <f>VLOOKUP(B410,SWH!$A$4:$C$19,3,FALSE)</f>
        <v>46320.38</v>
      </c>
      <c r="E410" s="3">
        <v>0</v>
      </c>
      <c r="F410" s="3">
        <v>4723.4799999999996</v>
      </c>
      <c r="G410" s="3">
        <v>4022.44</v>
      </c>
      <c r="H410" s="3">
        <v>5177.71</v>
      </c>
      <c r="I410" s="3">
        <v>883.65</v>
      </c>
      <c r="J410" s="3">
        <v>15213.29</v>
      </c>
      <c r="K410" s="3">
        <v>0</v>
      </c>
      <c r="L410" s="3">
        <v>2100.2199999999998</v>
      </c>
      <c r="M410" s="3">
        <v>2320.29</v>
      </c>
      <c r="N410" s="3">
        <v>694.33</v>
      </c>
      <c r="O410" s="3">
        <f>VLOOKUP(B410,SWH!$A$4:$B$19,2,FALSE)</f>
        <v>0.14091300000000001</v>
      </c>
      <c r="P410" s="3">
        <f t="shared" si="25"/>
        <v>694.18908700000009</v>
      </c>
      <c r="Q410" s="3">
        <v>1434.65</v>
      </c>
      <c r="R410" s="3">
        <v>25.91</v>
      </c>
      <c r="S410" s="3">
        <v>0</v>
      </c>
      <c r="T410" s="3">
        <v>0</v>
      </c>
      <c r="U410" s="3">
        <v>592.05999999999995</v>
      </c>
      <c r="V410" s="3">
        <v>0</v>
      </c>
      <c r="W410" s="3">
        <f t="shared" si="26"/>
        <v>8497.4790869999997</v>
      </c>
      <c r="X410" s="3">
        <f t="shared" si="27"/>
        <v>4723.4799999999996</v>
      </c>
      <c r="Y410" s="3">
        <v>31872.48</v>
      </c>
      <c r="Z410" s="3">
        <v>5315.54</v>
      </c>
      <c r="AA410" s="3">
        <f t="shared" si="24"/>
        <v>37188.019999999997</v>
      </c>
    </row>
    <row r="411" spans="1:27" x14ac:dyDescent="0.25">
      <c r="A411" s="93">
        <v>2009</v>
      </c>
      <c r="B411" s="93" t="s">
        <v>55</v>
      </c>
      <c r="C411" s="121" t="s">
        <v>2</v>
      </c>
      <c r="D411" s="3">
        <f>VLOOKUP(B411,SWH!$A$4:$C$19,3,FALSE)</f>
        <v>46320.38</v>
      </c>
      <c r="E411" s="3">
        <v>0</v>
      </c>
      <c r="F411" s="3">
        <v>1625.54</v>
      </c>
      <c r="G411" s="3">
        <v>4240.3599999999997</v>
      </c>
      <c r="H411" s="3">
        <v>5177.71</v>
      </c>
      <c r="I411" s="3">
        <v>884.33</v>
      </c>
      <c r="J411" s="3">
        <v>15213.29</v>
      </c>
      <c r="K411" s="3">
        <v>0</v>
      </c>
      <c r="L411" s="3">
        <v>2100.2199999999998</v>
      </c>
      <c r="M411" s="3">
        <v>2954.93</v>
      </c>
      <c r="N411" s="3">
        <v>599.11</v>
      </c>
      <c r="O411" s="3">
        <f>VLOOKUP(B411,SWH!$A$4:$B$19,2,FALSE)</f>
        <v>0.14091300000000001</v>
      </c>
      <c r="P411" s="3">
        <f t="shared" si="25"/>
        <v>598.96908700000006</v>
      </c>
      <c r="Q411" s="3">
        <v>1305.5899999999999</v>
      </c>
      <c r="R411" s="3">
        <v>1191.77</v>
      </c>
      <c r="S411" s="3">
        <v>0</v>
      </c>
      <c r="T411" s="3">
        <v>0</v>
      </c>
      <c r="U411" s="3">
        <v>578.41</v>
      </c>
      <c r="V411" s="3">
        <v>0</v>
      </c>
      <c r="W411" s="3">
        <f t="shared" si="26"/>
        <v>10291.619086999999</v>
      </c>
      <c r="X411" s="3">
        <f t="shared" si="27"/>
        <v>1625.54</v>
      </c>
      <c r="Y411" s="3">
        <v>33667.300000000003</v>
      </c>
      <c r="Z411" s="3">
        <v>2203.9499999999998</v>
      </c>
      <c r="AA411" s="3">
        <f t="shared" si="24"/>
        <v>35871.25</v>
      </c>
    </row>
    <row r="412" spans="1:27" x14ac:dyDescent="0.25">
      <c r="A412" s="93">
        <v>2009</v>
      </c>
      <c r="B412" s="93" t="s">
        <v>55</v>
      </c>
      <c r="C412" s="121" t="s">
        <v>18</v>
      </c>
      <c r="D412" s="3">
        <f>VLOOKUP(B412,SWH!$A$4:$C$19,3,FALSE)</f>
        <v>46320.38</v>
      </c>
      <c r="E412" s="3">
        <v>0</v>
      </c>
      <c r="F412" s="3">
        <v>2990.94</v>
      </c>
      <c r="G412" s="3">
        <v>2808.1</v>
      </c>
      <c r="H412" s="3">
        <v>5177.71</v>
      </c>
      <c r="I412" s="3">
        <v>882.64</v>
      </c>
      <c r="J412" s="3">
        <v>15213.29</v>
      </c>
      <c r="K412" s="3">
        <v>0</v>
      </c>
      <c r="L412" s="3">
        <v>2100.2199999999998</v>
      </c>
      <c r="M412" s="3">
        <v>2391.5500000000002</v>
      </c>
      <c r="N412" s="3">
        <v>376.77</v>
      </c>
      <c r="O412" s="3">
        <f>VLOOKUP(B412,SWH!$A$4:$B$19,2,FALSE)</f>
        <v>0.14091300000000001</v>
      </c>
      <c r="P412" s="3">
        <f t="shared" si="25"/>
        <v>376.62908699999997</v>
      </c>
      <c r="Q412" s="3">
        <v>950.31</v>
      </c>
      <c r="R412" s="3">
        <v>15.55</v>
      </c>
      <c r="S412" s="3">
        <v>0</v>
      </c>
      <c r="T412" s="3">
        <v>0</v>
      </c>
      <c r="U412" s="3">
        <v>606.82000000000005</v>
      </c>
      <c r="V412" s="3">
        <v>0</v>
      </c>
      <c r="W412" s="3">
        <f t="shared" si="26"/>
        <v>6542.1390869999996</v>
      </c>
      <c r="X412" s="3">
        <f t="shared" si="27"/>
        <v>2990.94</v>
      </c>
      <c r="Y412" s="3">
        <v>29916.14</v>
      </c>
      <c r="Z412" s="3">
        <v>3597.76</v>
      </c>
      <c r="AA412" s="3">
        <f t="shared" si="24"/>
        <v>33513.9</v>
      </c>
    </row>
    <row r="413" spans="1:27" x14ac:dyDescent="0.25">
      <c r="A413" s="93">
        <v>2009</v>
      </c>
      <c r="B413" s="93" t="s">
        <v>55</v>
      </c>
      <c r="C413" s="121" t="s">
        <v>4</v>
      </c>
      <c r="D413" s="3">
        <f>VLOOKUP(B413,SWH!$A$4:$C$19,3,FALSE)</f>
        <v>46320.38</v>
      </c>
      <c r="E413" s="3">
        <v>0</v>
      </c>
      <c r="F413" s="3">
        <v>6973.41</v>
      </c>
      <c r="G413" s="3">
        <v>3320.98</v>
      </c>
      <c r="H413" s="3">
        <v>5177.71</v>
      </c>
      <c r="I413" s="3">
        <v>883.92</v>
      </c>
      <c r="J413" s="3">
        <v>15213.29</v>
      </c>
      <c r="K413" s="3">
        <v>0</v>
      </c>
      <c r="L413" s="3">
        <v>2100.2199999999998</v>
      </c>
      <c r="M413" s="3">
        <v>2350.84</v>
      </c>
      <c r="N413" s="3">
        <v>549.25</v>
      </c>
      <c r="O413" s="3">
        <f>VLOOKUP(B413,SWH!$A$4:$B$19,2,FALSE)</f>
        <v>0.14091300000000001</v>
      </c>
      <c r="P413" s="3">
        <f t="shared" si="25"/>
        <v>549.10908700000005</v>
      </c>
      <c r="Q413" s="3">
        <v>1066.8699999999999</v>
      </c>
      <c r="R413" s="3">
        <v>32.380000000000003</v>
      </c>
      <c r="S413" s="3">
        <v>0</v>
      </c>
      <c r="T413" s="3">
        <v>0</v>
      </c>
      <c r="U413" s="3">
        <v>633.67999999999995</v>
      </c>
      <c r="V413" s="3">
        <v>0</v>
      </c>
      <c r="W413" s="3">
        <f t="shared" si="26"/>
        <v>7320.1790869999995</v>
      </c>
      <c r="X413" s="3">
        <f t="shared" si="27"/>
        <v>6973.41</v>
      </c>
      <c r="Y413" s="3">
        <v>30695.45</v>
      </c>
      <c r="Z413" s="3">
        <v>7607.09</v>
      </c>
      <c r="AA413" s="3">
        <f t="shared" si="24"/>
        <v>38302.54</v>
      </c>
    </row>
    <row r="414" spans="1:27" x14ac:dyDescent="0.25">
      <c r="A414" s="93">
        <v>2009</v>
      </c>
      <c r="B414" s="93" t="s">
        <v>55</v>
      </c>
      <c r="C414" s="121" t="s">
        <v>5</v>
      </c>
      <c r="D414" s="3">
        <f>VLOOKUP(B414,SWH!$A$4:$C$19,3,FALSE)</f>
        <v>46320.38</v>
      </c>
      <c r="E414" s="3">
        <v>0</v>
      </c>
      <c r="F414" s="3">
        <v>3292.76</v>
      </c>
      <c r="G414" s="3">
        <v>3873.58</v>
      </c>
      <c r="H414" s="3">
        <v>5177.71</v>
      </c>
      <c r="I414" s="3">
        <v>883.96</v>
      </c>
      <c r="J414" s="3">
        <v>15213.29</v>
      </c>
      <c r="K414" s="3">
        <v>0</v>
      </c>
      <c r="L414" s="3">
        <v>2100.2199999999998</v>
      </c>
      <c r="M414" s="3">
        <v>2933.52</v>
      </c>
      <c r="N414" s="3">
        <v>520.9</v>
      </c>
      <c r="O414" s="3">
        <f>VLOOKUP(B414,SWH!$A$4:$B$19,2,FALSE)</f>
        <v>0.14091300000000001</v>
      </c>
      <c r="P414" s="3">
        <f t="shared" si="25"/>
        <v>520.75908700000002</v>
      </c>
      <c r="Q414" s="3">
        <v>1031.3399999999999</v>
      </c>
      <c r="R414" s="3">
        <v>1325.38</v>
      </c>
      <c r="S414" s="3">
        <v>0</v>
      </c>
      <c r="T414" s="3">
        <v>0</v>
      </c>
      <c r="U414" s="3">
        <v>621.98</v>
      </c>
      <c r="V414" s="3">
        <v>0</v>
      </c>
      <c r="W414" s="3">
        <f t="shared" si="26"/>
        <v>9684.5790870000001</v>
      </c>
      <c r="X414" s="3">
        <f t="shared" si="27"/>
        <v>3292.76</v>
      </c>
      <c r="Y414" s="3">
        <v>33059.9</v>
      </c>
      <c r="Z414" s="3">
        <v>3914.73</v>
      </c>
      <c r="AA414" s="3">
        <f t="shared" si="24"/>
        <v>36974.630000000005</v>
      </c>
    </row>
    <row r="415" spans="1:27" x14ac:dyDescent="0.25">
      <c r="A415" s="93">
        <v>2009</v>
      </c>
      <c r="B415" s="93" t="s">
        <v>55</v>
      </c>
      <c r="C415" s="121" t="s">
        <v>15</v>
      </c>
      <c r="D415" s="3">
        <f>VLOOKUP(B415,SWH!$A$4:$C$19,3,FALSE)</f>
        <v>46320.38</v>
      </c>
      <c r="E415" s="3">
        <v>0</v>
      </c>
      <c r="F415" s="3">
        <v>3245.94</v>
      </c>
      <c r="G415" s="3">
        <v>2517.4299999999998</v>
      </c>
      <c r="H415" s="3">
        <v>5177.71</v>
      </c>
      <c r="I415" s="3">
        <v>882.57</v>
      </c>
      <c r="J415" s="3">
        <v>15213.29</v>
      </c>
      <c r="K415" s="3">
        <v>0</v>
      </c>
      <c r="L415" s="3">
        <v>2100.2199999999998</v>
      </c>
      <c r="M415" s="3">
        <v>2401.39</v>
      </c>
      <c r="N415" s="3">
        <v>290.91000000000003</v>
      </c>
      <c r="O415" s="3">
        <f>VLOOKUP(B415,SWH!$A$4:$B$19,2,FALSE)</f>
        <v>0.14091300000000001</v>
      </c>
      <c r="P415" s="3">
        <f t="shared" si="25"/>
        <v>290.76908700000001</v>
      </c>
      <c r="Q415" s="3">
        <v>740.27</v>
      </c>
      <c r="R415" s="3">
        <v>17.16</v>
      </c>
      <c r="S415" s="3">
        <v>0</v>
      </c>
      <c r="T415" s="3">
        <v>0</v>
      </c>
      <c r="U415" s="3">
        <v>630.30999999999995</v>
      </c>
      <c r="V415" s="3">
        <v>0</v>
      </c>
      <c r="W415" s="3">
        <f t="shared" si="26"/>
        <v>5967.0190869999997</v>
      </c>
      <c r="X415" s="3">
        <f t="shared" si="27"/>
        <v>3245.94</v>
      </c>
      <c r="Y415" s="3">
        <v>29340.95</v>
      </c>
      <c r="Z415" s="3">
        <v>3876.24</v>
      </c>
      <c r="AA415" s="3">
        <f t="shared" si="24"/>
        <v>33217.19</v>
      </c>
    </row>
    <row r="416" spans="1:27" x14ac:dyDescent="0.25">
      <c r="A416" s="93">
        <v>2009</v>
      </c>
      <c r="B416" s="93" t="s">
        <v>55</v>
      </c>
      <c r="C416" s="121" t="s">
        <v>16</v>
      </c>
      <c r="D416" s="3">
        <f>VLOOKUP(B416,SWH!$A$4:$C$19,3,FALSE)</f>
        <v>46320.38</v>
      </c>
      <c r="E416" s="3">
        <v>0</v>
      </c>
      <c r="F416" s="3">
        <v>9976.1</v>
      </c>
      <c r="G416" s="3">
        <v>3405.05</v>
      </c>
      <c r="H416" s="3">
        <v>5177.71</v>
      </c>
      <c r="I416" s="3">
        <v>883.52</v>
      </c>
      <c r="J416" s="3">
        <v>15213.29</v>
      </c>
      <c r="K416" s="3">
        <v>0</v>
      </c>
      <c r="L416" s="3">
        <v>2100.2199999999998</v>
      </c>
      <c r="M416" s="3">
        <v>2439.15</v>
      </c>
      <c r="N416" s="3">
        <v>591.33000000000004</v>
      </c>
      <c r="O416" s="3">
        <f>VLOOKUP(B416,SWH!$A$4:$B$19,2,FALSE)</f>
        <v>0.14091300000000001</v>
      </c>
      <c r="P416" s="3">
        <f t="shared" si="25"/>
        <v>591.18908700000009</v>
      </c>
      <c r="Q416" s="3">
        <v>1040.1099999999999</v>
      </c>
      <c r="R416" s="3">
        <v>39.340000000000003</v>
      </c>
      <c r="S416" s="3">
        <v>0</v>
      </c>
      <c r="T416" s="3">
        <v>0</v>
      </c>
      <c r="U416" s="3">
        <v>664.79</v>
      </c>
      <c r="V416" s="3">
        <v>0</v>
      </c>
      <c r="W416" s="3">
        <f t="shared" si="26"/>
        <v>7514.8390870000003</v>
      </c>
      <c r="X416" s="3">
        <f t="shared" si="27"/>
        <v>9976.1</v>
      </c>
      <c r="Y416" s="3">
        <v>30889.72</v>
      </c>
      <c r="Z416" s="3">
        <v>10640.89</v>
      </c>
      <c r="AA416" s="3">
        <f t="shared" si="24"/>
        <v>41530.61</v>
      </c>
    </row>
    <row r="417" spans="1:27" x14ac:dyDescent="0.25">
      <c r="A417" s="93">
        <v>2009</v>
      </c>
      <c r="B417" s="93" t="s">
        <v>55</v>
      </c>
      <c r="C417" s="121" t="s">
        <v>9</v>
      </c>
      <c r="D417" s="3">
        <f>VLOOKUP(B417,SWH!$A$4:$C$19,3,FALSE)</f>
        <v>46320.38</v>
      </c>
      <c r="E417" s="3">
        <v>0</v>
      </c>
      <c r="F417" s="3">
        <v>6259.22</v>
      </c>
      <c r="G417" s="3">
        <v>3313.39</v>
      </c>
      <c r="H417" s="3">
        <v>5177.71</v>
      </c>
      <c r="I417" s="3">
        <v>882.88</v>
      </c>
      <c r="J417" s="3">
        <v>15213.29</v>
      </c>
      <c r="K417" s="3">
        <v>0</v>
      </c>
      <c r="L417" s="3">
        <v>2100.2199999999998</v>
      </c>
      <c r="M417" s="3">
        <v>2704.35</v>
      </c>
      <c r="N417" s="3">
        <v>420.4</v>
      </c>
      <c r="O417" s="3">
        <f>VLOOKUP(B417,SWH!$A$4:$B$19,2,FALSE)</f>
        <v>0.14091300000000001</v>
      </c>
      <c r="P417" s="3">
        <f t="shared" si="25"/>
        <v>420.25908699999997</v>
      </c>
      <c r="Q417" s="3">
        <v>866.25</v>
      </c>
      <c r="R417" s="3">
        <v>909.08</v>
      </c>
      <c r="S417" s="3">
        <v>0</v>
      </c>
      <c r="T417" s="3">
        <v>0</v>
      </c>
      <c r="U417" s="3">
        <v>656.96</v>
      </c>
      <c r="V417" s="3">
        <v>0</v>
      </c>
      <c r="W417" s="3">
        <f t="shared" si="26"/>
        <v>8213.3290870000001</v>
      </c>
      <c r="X417" s="3">
        <f t="shared" si="27"/>
        <v>6259.22</v>
      </c>
      <c r="Y417" s="3">
        <v>31587.56</v>
      </c>
      <c r="Z417" s="3">
        <v>6916.18</v>
      </c>
      <c r="AA417" s="3">
        <f t="shared" si="24"/>
        <v>38503.740000000005</v>
      </c>
    </row>
    <row r="418" spans="1:27" x14ac:dyDescent="0.25">
      <c r="A418" s="93">
        <v>2009</v>
      </c>
      <c r="B418" s="93" t="s">
        <v>55</v>
      </c>
      <c r="C418" s="121" t="s">
        <v>12</v>
      </c>
      <c r="D418" s="3">
        <f>VLOOKUP(B418,SWH!$A$4:$C$19,3,FALSE)</f>
        <v>46320.38</v>
      </c>
      <c r="E418" s="3">
        <v>0</v>
      </c>
      <c r="F418" s="3">
        <v>10907.5</v>
      </c>
      <c r="G418" s="3">
        <v>3712.08</v>
      </c>
      <c r="H418" s="3">
        <v>5177.71</v>
      </c>
      <c r="I418" s="3">
        <v>882.34</v>
      </c>
      <c r="J418" s="3">
        <v>15213.29</v>
      </c>
      <c r="K418" s="3">
        <v>0</v>
      </c>
      <c r="L418" s="3">
        <v>2100.2199999999998</v>
      </c>
      <c r="M418" s="3">
        <v>2496.1</v>
      </c>
      <c r="N418" s="3">
        <v>880.35</v>
      </c>
      <c r="O418" s="3">
        <f>VLOOKUP(B418,SWH!$A$4:$B$19,2,FALSE)</f>
        <v>0.14091300000000001</v>
      </c>
      <c r="P418" s="3">
        <f t="shared" si="25"/>
        <v>880.20908700000007</v>
      </c>
      <c r="Q418" s="3">
        <v>870.7</v>
      </c>
      <c r="R418" s="3">
        <v>48.28</v>
      </c>
      <c r="S418" s="3">
        <v>0</v>
      </c>
      <c r="T418" s="3">
        <v>0</v>
      </c>
      <c r="U418" s="3">
        <v>701.79</v>
      </c>
      <c r="V418" s="3">
        <v>0</v>
      </c>
      <c r="W418" s="3">
        <f t="shared" si="26"/>
        <v>8007.369087</v>
      </c>
      <c r="X418" s="3">
        <f t="shared" si="27"/>
        <v>10907.5</v>
      </c>
      <c r="Y418" s="3">
        <v>31381.06</v>
      </c>
      <c r="Z418" s="3">
        <v>11609.29</v>
      </c>
      <c r="AA418" s="3">
        <f t="shared" si="24"/>
        <v>42990.350000000006</v>
      </c>
    </row>
    <row r="419" spans="1:27" x14ac:dyDescent="0.25">
      <c r="A419" s="93">
        <v>2009</v>
      </c>
      <c r="B419" s="93" t="s">
        <v>55</v>
      </c>
      <c r="C419" s="121" t="s">
        <v>8</v>
      </c>
      <c r="D419" s="3">
        <f>VLOOKUP(B419,SWH!$A$4:$C$19,3,FALSE)</f>
        <v>46320.38</v>
      </c>
      <c r="E419" s="3">
        <v>0</v>
      </c>
      <c r="F419" s="3">
        <v>15414.84</v>
      </c>
      <c r="G419" s="3">
        <v>3282.19</v>
      </c>
      <c r="H419" s="3">
        <v>5177.71</v>
      </c>
      <c r="I419" s="3">
        <v>877.47</v>
      </c>
      <c r="J419" s="3">
        <v>15213.29</v>
      </c>
      <c r="K419" s="3">
        <v>0</v>
      </c>
      <c r="L419" s="3">
        <v>2100.2199999999998</v>
      </c>
      <c r="M419" s="3">
        <v>2495.02</v>
      </c>
      <c r="N419" s="3">
        <v>683.27</v>
      </c>
      <c r="O419" s="3">
        <f>VLOOKUP(B419,SWH!$A$4:$B$19,2,FALSE)</f>
        <v>0.14091300000000001</v>
      </c>
      <c r="P419" s="3">
        <f t="shared" si="25"/>
        <v>683.12908700000003</v>
      </c>
      <c r="Q419" s="3">
        <v>586.21</v>
      </c>
      <c r="R419" s="3">
        <v>292.51</v>
      </c>
      <c r="S419" s="3">
        <v>0</v>
      </c>
      <c r="T419" s="3">
        <v>0</v>
      </c>
      <c r="U419" s="3">
        <v>752.42</v>
      </c>
      <c r="V419" s="3">
        <v>0</v>
      </c>
      <c r="W419" s="3">
        <f t="shared" si="26"/>
        <v>7339.0590869999996</v>
      </c>
      <c r="X419" s="3">
        <f t="shared" si="27"/>
        <v>15414.84</v>
      </c>
      <c r="Y419" s="3">
        <v>30707.89</v>
      </c>
      <c r="Z419" s="3">
        <v>16167.27</v>
      </c>
      <c r="AA419" s="3">
        <f t="shared" si="24"/>
        <v>46875.16</v>
      </c>
    </row>
    <row r="420" spans="1:27" x14ac:dyDescent="0.25">
      <c r="A420" s="93">
        <v>2012</v>
      </c>
      <c r="B420" s="93" t="s">
        <v>55</v>
      </c>
      <c r="C420" s="121" t="s">
        <v>10</v>
      </c>
      <c r="D420" s="3">
        <f>VLOOKUP(B420,SWH!$A$4:$C$19,3,FALSE)</f>
        <v>46320.38</v>
      </c>
      <c r="E420" s="3">
        <v>0</v>
      </c>
      <c r="F420" s="3">
        <v>12.92</v>
      </c>
      <c r="G420" s="3">
        <v>8077.61</v>
      </c>
      <c r="H420" s="3">
        <v>4294.3599999999997</v>
      </c>
      <c r="I420" s="3">
        <v>885.68</v>
      </c>
      <c r="J420" s="3">
        <v>15213.29</v>
      </c>
      <c r="K420" s="3">
        <v>0</v>
      </c>
      <c r="L420" s="3">
        <v>2044.08</v>
      </c>
      <c r="M420" s="3">
        <v>2457.02</v>
      </c>
      <c r="N420" s="3">
        <v>1384.24</v>
      </c>
      <c r="O420" s="3">
        <f>VLOOKUP(B420,SWH!$A$4:$B$19,2,FALSE)</f>
        <v>0.14091300000000001</v>
      </c>
      <c r="P420" s="3">
        <f t="shared" si="25"/>
        <v>1384.0990870000001</v>
      </c>
      <c r="Q420" s="3">
        <v>2807.63</v>
      </c>
      <c r="R420" s="3">
        <v>0</v>
      </c>
      <c r="S420" s="3">
        <v>85.48</v>
      </c>
      <c r="T420" s="3">
        <v>0</v>
      </c>
      <c r="U420" s="3">
        <v>417.66</v>
      </c>
      <c r="V420" s="3">
        <v>0</v>
      </c>
      <c r="W420" s="3">
        <f t="shared" si="26"/>
        <v>14811.839086999998</v>
      </c>
      <c r="X420" s="3">
        <f t="shared" si="27"/>
        <v>12.92</v>
      </c>
      <c r="Y420" s="3">
        <v>37249.39</v>
      </c>
      <c r="Z420" s="3">
        <v>430.58</v>
      </c>
      <c r="AA420" s="3">
        <f t="shared" si="24"/>
        <v>37679.97</v>
      </c>
    </row>
    <row r="421" spans="1:27" x14ac:dyDescent="0.25">
      <c r="A421" s="93">
        <v>2012</v>
      </c>
      <c r="B421" s="93" t="s">
        <v>55</v>
      </c>
      <c r="C421" s="121" t="s">
        <v>6</v>
      </c>
      <c r="D421" s="3">
        <f>VLOOKUP(B421,SWH!$A$4:$C$19,3,FALSE)</f>
        <v>46320.38</v>
      </c>
      <c r="E421" s="3">
        <v>0</v>
      </c>
      <c r="F421" s="3">
        <v>14.11</v>
      </c>
      <c r="G421" s="3">
        <v>8786.44</v>
      </c>
      <c r="H421" s="3">
        <v>4294.3599999999997</v>
      </c>
      <c r="I421" s="3">
        <v>885.85</v>
      </c>
      <c r="J421" s="3">
        <v>15213.29</v>
      </c>
      <c r="K421" s="3">
        <v>0</v>
      </c>
      <c r="L421" s="3">
        <v>2044.08</v>
      </c>
      <c r="M421" s="3">
        <v>2476.92</v>
      </c>
      <c r="N421" s="3">
        <v>1396.3</v>
      </c>
      <c r="O421" s="3">
        <f>VLOOKUP(B421,SWH!$A$4:$B$19,2,FALSE)</f>
        <v>0.14091300000000001</v>
      </c>
      <c r="P421" s="3">
        <f t="shared" si="25"/>
        <v>1396.159087</v>
      </c>
      <c r="Q421" s="3">
        <v>2413.96</v>
      </c>
      <c r="R421" s="3">
        <v>17.89</v>
      </c>
      <c r="S421" s="3">
        <v>0</v>
      </c>
      <c r="T421" s="3">
        <v>0</v>
      </c>
      <c r="U421" s="3">
        <v>416.92</v>
      </c>
      <c r="V421" s="3">
        <v>0</v>
      </c>
      <c r="W421" s="3">
        <f t="shared" si="26"/>
        <v>15091.369087000001</v>
      </c>
      <c r="X421" s="3">
        <f t="shared" si="27"/>
        <v>14.11</v>
      </c>
      <c r="Y421" s="3">
        <v>37529.08</v>
      </c>
      <c r="Z421" s="3">
        <v>431.03</v>
      </c>
      <c r="AA421" s="3">
        <f t="shared" si="24"/>
        <v>37960.11</v>
      </c>
    </row>
    <row r="422" spans="1:27" x14ac:dyDescent="0.25">
      <c r="A422" s="93">
        <v>2012</v>
      </c>
      <c r="B422" s="93" t="s">
        <v>55</v>
      </c>
      <c r="C422" s="121" t="s">
        <v>11</v>
      </c>
      <c r="D422" s="3">
        <f>VLOOKUP(B422,SWH!$A$4:$C$19,3,FALSE)</f>
        <v>46320.38</v>
      </c>
      <c r="E422" s="3">
        <v>0</v>
      </c>
      <c r="F422" s="3">
        <v>16</v>
      </c>
      <c r="G422" s="3">
        <v>6371.27</v>
      </c>
      <c r="H422" s="3">
        <v>4294.3599999999997</v>
      </c>
      <c r="I422" s="3">
        <v>885.95</v>
      </c>
      <c r="J422" s="3">
        <v>15213.29</v>
      </c>
      <c r="K422" s="3">
        <v>0</v>
      </c>
      <c r="L422" s="3">
        <v>2044.08</v>
      </c>
      <c r="M422" s="3">
        <v>2374.7399999999998</v>
      </c>
      <c r="N422" s="3">
        <v>1360.13</v>
      </c>
      <c r="O422" s="3">
        <f>VLOOKUP(B422,SWH!$A$4:$B$19,2,FALSE)</f>
        <v>0.14091300000000001</v>
      </c>
      <c r="P422" s="3">
        <f t="shared" si="25"/>
        <v>1359.9890870000002</v>
      </c>
      <c r="Q422" s="3">
        <v>2372.86</v>
      </c>
      <c r="R422" s="3">
        <v>0</v>
      </c>
      <c r="S422" s="3">
        <v>82.32</v>
      </c>
      <c r="T422" s="3">
        <v>0</v>
      </c>
      <c r="U422" s="3">
        <v>447.95</v>
      </c>
      <c r="V422" s="3">
        <v>0</v>
      </c>
      <c r="W422" s="3">
        <f t="shared" si="26"/>
        <v>12561.179087</v>
      </c>
      <c r="X422" s="3">
        <f t="shared" si="27"/>
        <v>16</v>
      </c>
      <c r="Y422" s="3">
        <v>34998.99</v>
      </c>
      <c r="Z422" s="3">
        <v>463.95</v>
      </c>
      <c r="AA422" s="3">
        <f t="shared" si="24"/>
        <v>35462.939999999995</v>
      </c>
    </row>
    <row r="423" spans="1:27" x14ac:dyDescent="0.25">
      <c r="A423" s="93">
        <v>2012</v>
      </c>
      <c r="B423" s="93" t="s">
        <v>55</v>
      </c>
      <c r="C423" s="121" t="s">
        <v>13</v>
      </c>
      <c r="D423" s="3">
        <f>VLOOKUP(B423,SWH!$A$4:$C$19,3,FALSE)</f>
        <v>46320.38</v>
      </c>
      <c r="E423" s="3">
        <v>0</v>
      </c>
      <c r="F423" s="3">
        <v>170.31</v>
      </c>
      <c r="G423" s="3">
        <v>7623.13</v>
      </c>
      <c r="H423" s="3">
        <v>4294.3599999999997</v>
      </c>
      <c r="I423" s="3">
        <v>884.83</v>
      </c>
      <c r="J423" s="3">
        <v>15213.29</v>
      </c>
      <c r="K423" s="3">
        <v>0</v>
      </c>
      <c r="L423" s="3">
        <v>2044.08</v>
      </c>
      <c r="M423" s="3">
        <v>2422.0100000000002</v>
      </c>
      <c r="N423" s="3">
        <v>1410.2</v>
      </c>
      <c r="O423" s="3">
        <f>VLOOKUP(B423,SWH!$A$4:$B$19,2,FALSE)</f>
        <v>0.14091300000000001</v>
      </c>
      <c r="P423" s="3">
        <f t="shared" si="25"/>
        <v>1410.0590870000001</v>
      </c>
      <c r="Q423" s="3">
        <v>2110.87</v>
      </c>
      <c r="R423" s="3">
        <v>106.07</v>
      </c>
      <c r="S423" s="3">
        <v>0</v>
      </c>
      <c r="T423" s="3">
        <v>0</v>
      </c>
      <c r="U423" s="3">
        <v>449.31</v>
      </c>
      <c r="V423" s="3">
        <v>0</v>
      </c>
      <c r="W423" s="3">
        <f t="shared" si="26"/>
        <v>13672.139087</v>
      </c>
      <c r="X423" s="3">
        <f t="shared" si="27"/>
        <v>170.31</v>
      </c>
      <c r="Y423" s="3">
        <v>36108.83</v>
      </c>
      <c r="Z423" s="3">
        <v>619.62</v>
      </c>
      <c r="AA423" s="3">
        <f t="shared" si="24"/>
        <v>36728.450000000004</v>
      </c>
    </row>
    <row r="424" spans="1:27" x14ac:dyDescent="0.25">
      <c r="A424" s="93">
        <v>2012</v>
      </c>
      <c r="B424" s="93" t="s">
        <v>55</v>
      </c>
      <c r="C424" s="121" t="s">
        <v>19</v>
      </c>
      <c r="D424" s="3">
        <f>VLOOKUP(B424,SWH!$A$4:$C$19,3,FALSE)</f>
        <v>46320.38</v>
      </c>
      <c r="E424" s="3">
        <v>0</v>
      </c>
      <c r="F424" s="3">
        <v>111.79</v>
      </c>
      <c r="G424" s="3">
        <v>5559.88</v>
      </c>
      <c r="H424" s="3">
        <v>4294.3599999999997</v>
      </c>
      <c r="I424" s="3">
        <v>884.53</v>
      </c>
      <c r="J424" s="3">
        <v>15213.29</v>
      </c>
      <c r="K424" s="3">
        <v>0</v>
      </c>
      <c r="L424" s="3">
        <v>2044.08</v>
      </c>
      <c r="M424" s="3">
        <v>2298.7199999999998</v>
      </c>
      <c r="N424" s="3">
        <v>980.78</v>
      </c>
      <c r="O424" s="3">
        <f>VLOOKUP(B424,SWH!$A$4:$B$19,2,FALSE)</f>
        <v>0.14091300000000001</v>
      </c>
      <c r="P424" s="3">
        <f t="shared" si="25"/>
        <v>980.63908700000002</v>
      </c>
      <c r="Q424" s="3">
        <v>2085.85</v>
      </c>
      <c r="R424" s="3">
        <v>4.99</v>
      </c>
      <c r="S424" s="3">
        <v>51.01</v>
      </c>
      <c r="T424" s="3">
        <v>0</v>
      </c>
      <c r="U424" s="3">
        <v>482.85</v>
      </c>
      <c r="V424" s="3">
        <v>0</v>
      </c>
      <c r="W424" s="3">
        <f t="shared" si="26"/>
        <v>10981.089087</v>
      </c>
      <c r="X424" s="3">
        <f t="shared" si="27"/>
        <v>111.79</v>
      </c>
      <c r="Y424" s="3">
        <v>33417.5</v>
      </c>
      <c r="Z424" s="3">
        <v>594.65</v>
      </c>
      <c r="AA424" s="3">
        <f t="shared" si="24"/>
        <v>34012.15</v>
      </c>
    </row>
    <row r="425" spans="1:27" x14ac:dyDescent="0.25">
      <c r="A425" s="93">
        <v>2012</v>
      </c>
      <c r="B425" s="93" t="s">
        <v>55</v>
      </c>
      <c r="C425" s="121" t="s">
        <v>20</v>
      </c>
      <c r="D425" s="3">
        <f>VLOOKUP(B425,SWH!$A$4:$C$19,3,FALSE)</f>
        <v>46320.38</v>
      </c>
      <c r="E425" s="3">
        <v>0</v>
      </c>
      <c r="F425" s="3">
        <v>227.03</v>
      </c>
      <c r="G425" s="3">
        <v>5079.53</v>
      </c>
      <c r="H425" s="3">
        <v>4294.3599999999997</v>
      </c>
      <c r="I425" s="3">
        <v>885.17</v>
      </c>
      <c r="J425" s="3">
        <v>15213.29</v>
      </c>
      <c r="K425" s="3">
        <v>0</v>
      </c>
      <c r="L425" s="3">
        <v>2044.08</v>
      </c>
      <c r="M425" s="3">
        <v>2529.6999999999998</v>
      </c>
      <c r="N425" s="3">
        <v>883.93</v>
      </c>
      <c r="O425" s="3">
        <f>VLOOKUP(B425,SWH!$A$4:$B$19,2,FALSE)</f>
        <v>0.14091300000000001</v>
      </c>
      <c r="P425" s="3">
        <f t="shared" si="25"/>
        <v>883.78908699999999</v>
      </c>
      <c r="Q425" s="3">
        <v>1606.19</v>
      </c>
      <c r="R425" s="3">
        <v>42.19</v>
      </c>
      <c r="S425" s="3">
        <v>0</v>
      </c>
      <c r="T425" s="3">
        <v>0</v>
      </c>
      <c r="U425" s="3">
        <v>485.05</v>
      </c>
      <c r="V425" s="3">
        <v>0</v>
      </c>
      <c r="W425" s="3">
        <f t="shared" si="26"/>
        <v>10141.399087</v>
      </c>
      <c r="X425" s="3">
        <f t="shared" si="27"/>
        <v>227.03</v>
      </c>
      <c r="Y425" s="3">
        <v>32578.43</v>
      </c>
      <c r="Z425" s="3">
        <v>712.08</v>
      </c>
      <c r="AA425" s="3">
        <f t="shared" si="24"/>
        <v>33290.51</v>
      </c>
    </row>
    <row r="426" spans="1:27" x14ac:dyDescent="0.25">
      <c r="A426" s="93">
        <v>2012</v>
      </c>
      <c r="B426" s="93" t="s">
        <v>55</v>
      </c>
      <c r="C426" s="121" t="s">
        <v>3</v>
      </c>
      <c r="D426" s="3">
        <f>VLOOKUP(B426,SWH!$A$4:$C$19,3,FALSE)</f>
        <v>46320.38</v>
      </c>
      <c r="E426" s="3">
        <v>0</v>
      </c>
      <c r="F426" s="3">
        <v>798.59</v>
      </c>
      <c r="G426" s="3">
        <v>4292.42</v>
      </c>
      <c r="H426" s="3">
        <v>4294.3599999999997</v>
      </c>
      <c r="I426" s="3">
        <v>885</v>
      </c>
      <c r="J426" s="3">
        <v>15213.29</v>
      </c>
      <c r="K426" s="3">
        <v>0</v>
      </c>
      <c r="L426" s="3">
        <v>2044.08</v>
      </c>
      <c r="M426" s="3">
        <v>2252.1</v>
      </c>
      <c r="N426" s="3">
        <v>816.04</v>
      </c>
      <c r="O426" s="3">
        <f>VLOOKUP(B426,SWH!$A$4:$B$19,2,FALSE)</f>
        <v>0.14091300000000001</v>
      </c>
      <c r="P426" s="3">
        <f t="shared" si="25"/>
        <v>815.89908700000001</v>
      </c>
      <c r="Q426" s="3">
        <v>1526.4</v>
      </c>
      <c r="R426" s="3">
        <v>17.829999999999998</v>
      </c>
      <c r="S426" s="3">
        <v>20.22</v>
      </c>
      <c r="T426" s="3">
        <v>0</v>
      </c>
      <c r="U426" s="3">
        <v>543.66</v>
      </c>
      <c r="V426" s="3">
        <v>0</v>
      </c>
      <c r="W426" s="3">
        <f t="shared" si="26"/>
        <v>8924.8690870000009</v>
      </c>
      <c r="X426" s="3">
        <f t="shared" si="27"/>
        <v>798.59</v>
      </c>
      <c r="Y426" s="3">
        <v>31361.75</v>
      </c>
      <c r="Z426" s="3">
        <v>1342.24</v>
      </c>
      <c r="AA426" s="3">
        <f t="shared" si="24"/>
        <v>32703.99</v>
      </c>
    </row>
    <row r="427" spans="1:27" x14ac:dyDescent="0.25">
      <c r="A427" s="93">
        <v>2012</v>
      </c>
      <c r="B427" s="93" t="s">
        <v>55</v>
      </c>
      <c r="C427" s="121" t="s">
        <v>7</v>
      </c>
      <c r="D427" s="3">
        <f>VLOOKUP(B427,SWH!$A$4:$C$19,3,FALSE)</f>
        <v>46320.38</v>
      </c>
      <c r="E427" s="3">
        <v>0</v>
      </c>
      <c r="F427" s="3">
        <v>669.36</v>
      </c>
      <c r="G427" s="3">
        <v>4552.8599999999997</v>
      </c>
      <c r="H427" s="3">
        <v>4294.3599999999997</v>
      </c>
      <c r="I427" s="3">
        <v>884.97</v>
      </c>
      <c r="J427" s="3">
        <v>15213.29</v>
      </c>
      <c r="K427" s="3">
        <v>0</v>
      </c>
      <c r="L427" s="3">
        <v>2044.08</v>
      </c>
      <c r="M427" s="3">
        <v>2568.2199999999998</v>
      </c>
      <c r="N427" s="3">
        <v>709.98</v>
      </c>
      <c r="O427" s="3">
        <f>VLOOKUP(B427,SWH!$A$4:$B$19,2,FALSE)</f>
        <v>0.14091300000000001</v>
      </c>
      <c r="P427" s="3">
        <f t="shared" si="25"/>
        <v>709.83908700000006</v>
      </c>
      <c r="Q427" s="3">
        <v>1451.29</v>
      </c>
      <c r="R427" s="3">
        <v>768.66</v>
      </c>
      <c r="S427" s="3">
        <v>0</v>
      </c>
      <c r="T427" s="3">
        <v>0</v>
      </c>
      <c r="U427" s="3">
        <v>528.01</v>
      </c>
      <c r="V427" s="3">
        <v>0</v>
      </c>
      <c r="W427" s="3">
        <f t="shared" si="26"/>
        <v>10050.869086999999</v>
      </c>
      <c r="X427" s="3">
        <f t="shared" si="27"/>
        <v>669.36</v>
      </c>
      <c r="Y427" s="3">
        <v>32487.7</v>
      </c>
      <c r="Z427" s="3">
        <v>1197.3699999999999</v>
      </c>
      <c r="AA427" s="3">
        <f t="shared" si="24"/>
        <v>33685.07</v>
      </c>
    </row>
    <row r="428" spans="1:27" x14ac:dyDescent="0.25">
      <c r="A428" s="93">
        <v>2012</v>
      </c>
      <c r="B428" s="93" t="s">
        <v>55</v>
      </c>
      <c r="C428" s="121" t="s">
        <v>17</v>
      </c>
      <c r="D428" s="3">
        <f>VLOOKUP(B428,SWH!$A$4:$C$19,3,FALSE)</f>
        <v>46320.38</v>
      </c>
      <c r="E428" s="3">
        <v>0</v>
      </c>
      <c r="F428" s="3">
        <v>369.12</v>
      </c>
      <c r="G428" s="3">
        <v>3509.97</v>
      </c>
      <c r="H428" s="3">
        <v>4294.3599999999997</v>
      </c>
      <c r="I428" s="3">
        <v>884.83</v>
      </c>
      <c r="J428" s="3">
        <v>15213.29</v>
      </c>
      <c r="K428" s="3">
        <v>0</v>
      </c>
      <c r="L428" s="3">
        <v>2044.08</v>
      </c>
      <c r="M428" s="3">
        <v>2208.11</v>
      </c>
      <c r="N428" s="3">
        <v>607.9</v>
      </c>
      <c r="O428" s="3">
        <f>VLOOKUP(B428,SWH!$A$4:$B$19,2,FALSE)</f>
        <v>0.14091300000000001</v>
      </c>
      <c r="P428" s="3">
        <f t="shared" si="25"/>
        <v>607.75908700000002</v>
      </c>
      <c r="Q428" s="3">
        <v>1398.76</v>
      </c>
      <c r="R428" s="3">
        <v>6.7</v>
      </c>
      <c r="S428" s="3">
        <v>0</v>
      </c>
      <c r="T428" s="3">
        <v>0</v>
      </c>
      <c r="U428" s="3">
        <v>550.62</v>
      </c>
      <c r="V428" s="3">
        <v>0</v>
      </c>
      <c r="W428" s="3">
        <f t="shared" si="26"/>
        <v>7731.2990870000003</v>
      </c>
      <c r="X428" s="3">
        <f t="shared" si="27"/>
        <v>369.12</v>
      </c>
      <c r="Y428" s="3">
        <v>30168.02</v>
      </c>
      <c r="Z428" s="3">
        <v>919.74</v>
      </c>
      <c r="AA428" s="3">
        <f t="shared" si="24"/>
        <v>31087.760000000002</v>
      </c>
    </row>
    <row r="429" spans="1:27" x14ac:dyDescent="0.25">
      <c r="A429" s="93">
        <v>2012</v>
      </c>
      <c r="B429" s="93" t="s">
        <v>55</v>
      </c>
      <c r="C429" s="121" t="s">
        <v>14</v>
      </c>
      <c r="D429" s="3">
        <f>VLOOKUP(B429,SWH!$A$4:$C$19,3,FALSE)</f>
        <v>46320.38</v>
      </c>
      <c r="E429" s="3">
        <v>0</v>
      </c>
      <c r="F429" s="3">
        <v>1393.4</v>
      </c>
      <c r="G429" s="3">
        <v>3757.2</v>
      </c>
      <c r="H429" s="3">
        <v>4294.3599999999997</v>
      </c>
      <c r="I429" s="3">
        <v>883.65</v>
      </c>
      <c r="J429" s="3">
        <v>15213.29</v>
      </c>
      <c r="K429" s="3">
        <v>0</v>
      </c>
      <c r="L429" s="3">
        <v>2044.08</v>
      </c>
      <c r="M429" s="3">
        <v>2220.34</v>
      </c>
      <c r="N429" s="3">
        <v>647.95000000000005</v>
      </c>
      <c r="O429" s="3">
        <f>VLOOKUP(B429,SWH!$A$4:$B$19,2,FALSE)</f>
        <v>0.14091300000000001</v>
      </c>
      <c r="P429" s="3">
        <f t="shared" si="25"/>
        <v>647.80908700000009</v>
      </c>
      <c r="Q429" s="3">
        <v>1192.56</v>
      </c>
      <c r="R429" s="3">
        <v>25.58</v>
      </c>
      <c r="S429" s="3">
        <v>22.55</v>
      </c>
      <c r="T429" s="3">
        <v>0</v>
      </c>
      <c r="U429" s="3">
        <v>592.14</v>
      </c>
      <c r="V429" s="3">
        <v>0</v>
      </c>
      <c r="W429" s="3">
        <f t="shared" si="26"/>
        <v>7866.0390870000001</v>
      </c>
      <c r="X429" s="3">
        <f t="shared" si="27"/>
        <v>1393.4</v>
      </c>
      <c r="Y429" s="3">
        <v>30301.55</v>
      </c>
      <c r="Z429" s="3">
        <v>1985.54</v>
      </c>
      <c r="AA429" s="3">
        <f t="shared" si="24"/>
        <v>32287.09</v>
      </c>
    </row>
    <row r="430" spans="1:27" x14ac:dyDescent="0.25">
      <c r="A430" s="93">
        <v>2012</v>
      </c>
      <c r="B430" s="93" t="s">
        <v>55</v>
      </c>
      <c r="C430" s="121" t="s">
        <v>2</v>
      </c>
      <c r="D430" s="3">
        <f>VLOOKUP(B430,SWH!$A$4:$C$19,3,FALSE)</f>
        <v>46320.38</v>
      </c>
      <c r="E430" s="3">
        <v>0</v>
      </c>
      <c r="F430" s="3">
        <v>1077.71</v>
      </c>
      <c r="G430" s="3">
        <v>4113.87</v>
      </c>
      <c r="H430" s="3">
        <v>4294.3599999999997</v>
      </c>
      <c r="I430" s="3">
        <v>884.33</v>
      </c>
      <c r="J430" s="3">
        <v>15213.29</v>
      </c>
      <c r="K430" s="3">
        <v>0</v>
      </c>
      <c r="L430" s="3">
        <v>2044.08</v>
      </c>
      <c r="M430" s="3">
        <v>2804.78</v>
      </c>
      <c r="N430" s="3">
        <v>577.54</v>
      </c>
      <c r="O430" s="3">
        <f>VLOOKUP(B430,SWH!$A$4:$B$19,2,FALSE)</f>
        <v>0.14091300000000001</v>
      </c>
      <c r="P430" s="3">
        <f t="shared" si="25"/>
        <v>577.39908700000001</v>
      </c>
      <c r="Q430" s="3">
        <v>1191.97</v>
      </c>
      <c r="R430" s="3">
        <v>1197.53</v>
      </c>
      <c r="S430" s="3">
        <v>0</v>
      </c>
      <c r="T430" s="3">
        <v>0</v>
      </c>
      <c r="U430" s="3">
        <v>578.45000000000005</v>
      </c>
      <c r="V430" s="3">
        <v>0</v>
      </c>
      <c r="W430" s="3">
        <f t="shared" si="26"/>
        <v>9885.5490869999994</v>
      </c>
      <c r="X430" s="3">
        <f t="shared" si="27"/>
        <v>1077.71</v>
      </c>
      <c r="Y430" s="3">
        <v>32321.75</v>
      </c>
      <c r="Z430" s="3">
        <v>1656.16</v>
      </c>
      <c r="AA430" s="3">
        <f t="shared" si="24"/>
        <v>33977.910000000003</v>
      </c>
    </row>
    <row r="431" spans="1:27" x14ac:dyDescent="0.25">
      <c r="A431" s="93">
        <v>2012</v>
      </c>
      <c r="B431" s="93" t="s">
        <v>55</v>
      </c>
      <c r="C431" s="121" t="s">
        <v>18</v>
      </c>
      <c r="D431" s="3">
        <f>VLOOKUP(B431,SWH!$A$4:$C$19,3,FALSE)</f>
        <v>46320.38</v>
      </c>
      <c r="E431" s="3">
        <v>0</v>
      </c>
      <c r="F431" s="3">
        <v>2263.35</v>
      </c>
      <c r="G431" s="3">
        <v>2759.64</v>
      </c>
      <c r="H431" s="3">
        <v>4294.3599999999997</v>
      </c>
      <c r="I431" s="3">
        <v>882.64</v>
      </c>
      <c r="J431" s="3">
        <v>15213.29</v>
      </c>
      <c r="K431" s="3">
        <v>0</v>
      </c>
      <c r="L431" s="3">
        <v>2044.08</v>
      </c>
      <c r="M431" s="3">
        <v>2274.0700000000002</v>
      </c>
      <c r="N431" s="3">
        <v>364.42</v>
      </c>
      <c r="O431" s="3">
        <f>VLOOKUP(B431,SWH!$A$4:$B$19,2,FALSE)</f>
        <v>0.14091300000000001</v>
      </c>
      <c r="P431" s="3">
        <f t="shared" si="25"/>
        <v>364.279087</v>
      </c>
      <c r="Q431" s="3">
        <v>899.25</v>
      </c>
      <c r="R431" s="3">
        <v>15.24</v>
      </c>
      <c r="S431" s="3">
        <v>0</v>
      </c>
      <c r="T431" s="3">
        <v>0</v>
      </c>
      <c r="U431" s="3">
        <v>606.83000000000004</v>
      </c>
      <c r="V431" s="3">
        <v>0</v>
      </c>
      <c r="W431" s="3">
        <f t="shared" si="26"/>
        <v>6312.4790869999997</v>
      </c>
      <c r="X431" s="3">
        <f t="shared" si="27"/>
        <v>2263.35</v>
      </c>
      <c r="Y431" s="3">
        <v>28746.98</v>
      </c>
      <c r="Z431" s="3">
        <v>2870.18</v>
      </c>
      <c r="AA431" s="3">
        <f t="shared" si="24"/>
        <v>31617.16</v>
      </c>
    </row>
    <row r="432" spans="1:27" x14ac:dyDescent="0.25">
      <c r="A432" s="93">
        <v>2012</v>
      </c>
      <c r="B432" s="93" t="s">
        <v>55</v>
      </c>
      <c r="C432" s="121" t="s">
        <v>4</v>
      </c>
      <c r="D432" s="3">
        <f>VLOOKUP(B432,SWH!$A$4:$C$19,3,FALSE)</f>
        <v>46320.38</v>
      </c>
      <c r="E432" s="3">
        <v>0</v>
      </c>
      <c r="F432" s="3">
        <v>2103.1</v>
      </c>
      <c r="G432" s="3">
        <v>3184.59</v>
      </c>
      <c r="H432" s="3">
        <v>4294.3599999999997</v>
      </c>
      <c r="I432" s="3">
        <v>883.92</v>
      </c>
      <c r="J432" s="3">
        <v>15213.29</v>
      </c>
      <c r="K432" s="3">
        <v>0</v>
      </c>
      <c r="L432" s="3">
        <v>2044.08</v>
      </c>
      <c r="M432" s="3">
        <v>2233.35</v>
      </c>
      <c r="N432" s="3">
        <v>496.13</v>
      </c>
      <c r="O432" s="3">
        <f>VLOOKUP(B432,SWH!$A$4:$B$19,2,FALSE)</f>
        <v>0.14091300000000001</v>
      </c>
      <c r="P432" s="3">
        <f t="shared" si="25"/>
        <v>495.98908699999998</v>
      </c>
      <c r="Q432" s="3">
        <v>926.85</v>
      </c>
      <c r="R432" s="3">
        <v>31.89</v>
      </c>
      <c r="S432" s="3">
        <v>18.260000000000002</v>
      </c>
      <c r="T432" s="3">
        <v>0</v>
      </c>
      <c r="U432" s="3">
        <v>633.74</v>
      </c>
      <c r="V432" s="3">
        <v>0</v>
      </c>
      <c r="W432" s="3">
        <f t="shared" si="26"/>
        <v>6890.9290870000004</v>
      </c>
      <c r="X432" s="3">
        <f t="shared" si="27"/>
        <v>2103.1</v>
      </c>
      <c r="Y432" s="3">
        <v>29326.73</v>
      </c>
      <c r="Z432" s="3">
        <v>2736.84</v>
      </c>
      <c r="AA432" s="3">
        <f t="shared" si="24"/>
        <v>32063.57</v>
      </c>
    </row>
    <row r="433" spans="1:27" x14ac:dyDescent="0.25">
      <c r="A433" s="93">
        <v>2012</v>
      </c>
      <c r="B433" s="93" t="s">
        <v>55</v>
      </c>
      <c r="C433" s="121" t="s">
        <v>5</v>
      </c>
      <c r="D433" s="3">
        <f>VLOOKUP(B433,SWH!$A$4:$C$19,3,FALSE)</f>
        <v>46320.38</v>
      </c>
      <c r="E433" s="3">
        <v>0</v>
      </c>
      <c r="F433" s="3">
        <v>2308.2399999999998</v>
      </c>
      <c r="G433" s="3">
        <v>3772.41</v>
      </c>
      <c r="H433" s="3">
        <v>4294.3599999999997</v>
      </c>
      <c r="I433" s="3">
        <v>883.96</v>
      </c>
      <c r="J433" s="3">
        <v>15213.29</v>
      </c>
      <c r="K433" s="3">
        <v>0</v>
      </c>
      <c r="L433" s="3">
        <v>2044.08</v>
      </c>
      <c r="M433" s="3">
        <v>2764.34</v>
      </c>
      <c r="N433" s="3">
        <v>496.16</v>
      </c>
      <c r="O433" s="3">
        <f>VLOOKUP(B433,SWH!$A$4:$B$19,2,FALSE)</f>
        <v>0.14091300000000001</v>
      </c>
      <c r="P433" s="3">
        <f t="shared" si="25"/>
        <v>496.01908700000001</v>
      </c>
      <c r="Q433" s="3">
        <v>968.36</v>
      </c>
      <c r="R433" s="3">
        <v>1326.09</v>
      </c>
      <c r="S433" s="3">
        <v>0</v>
      </c>
      <c r="T433" s="3">
        <v>0</v>
      </c>
      <c r="U433" s="3">
        <v>622.04</v>
      </c>
      <c r="V433" s="3">
        <v>0</v>
      </c>
      <c r="W433" s="3">
        <f t="shared" si="26"/>
        <v>9327.2190869999995</v>
      </c>
      <c r="X433" s="3">
        <f t="shared" si="27"/>
        <v>2308.2399999999998</v>
      </c>
      <c r="Y433" s="3">
        <v>31763.040000000001</v>
      </c>
      <c r="Z433" s="3">
        <v>2930.27</v>
      </c>
      <c r="AA433" s="3">
        <f t="shared" si="24"/>
        <v>34693.31</v>
      </c>
    </row>
    <row r="434" spans="1:27" x14ac:dyDescent="0.25">
      <c r="A434" s="93">
        <v>2012</v>
      </c>
      <c r="B434" s="93" t="s">
        <v>55</v>
      </c>
      <c r="C434" s="121" t="s">
        <v>15</v>
      </c>
      <c r="D434" s="3">
        <f>VLOOKUP(B434,SWH!$A$4:$C$19,3,FALSE)</f>
        <v>46320.38</v>
      </c>
      <c r="E434" s="3">
        <v>0</v>
      </c>
      <c r="F434" s="3">
        <v>2782.93</v>
      </c>
      <c r="G434" s="3">
        <v>2486.7399999999998</v>
      </c>
      <c r="H434" s="3">
        <v>4294.3599999999997</v>
      </c>
      <c r="I434" s="3">
        <v>882.57</v>
      </c>
      <c r="J434" s="3">
        <v>15213.29</v>
      </c>
      <c r="K434" s="3">
        <v>0</v>
      </c>
      <c r="L434" s="3">
        <v>2044.08</v>
      </c>
      <c r="M434" s="3">
        <v>2290.71</v>
      </c>
      <c r="N434" s="3">
        <v>279.20999999999998</v>
      </c>
      <c r="O434" s="3">
        <f>VLOOKUP(B434,SWH!$A$4:$B$19,2,FALSE)</f>
        <v>0.14091300000000001</v>
      </c>
      <c r="P434" s="3">
        <f t="shared" si="25"/>
        <v>279.06908699999997</v>
      </c>
      <c r="Q434" s="3">
        <v>715.94</v>
      </c>
      <c r="R434" s="3">
        <v>16.91</v>
      </c>
      <c r="S434" s="3">
        <v>0</v>
      </c>
      <c r="T434" s="3">
        <v>0</v>
      </c>
      <c r="U434" s="3">
        <v>630.35</v>
      </c>
      <c r="V434" s="3">
        <v>0</v>
      </c>
      <c r="W434" s="3">
        <f t="shared" si="26"/>
        <v>5789.369087</v>
      </c>
      <c r="X434" s="3">
        <f t="shared" si="27"/>
        <v>2782.93</v>
      </c>
      <c r="Y434" s="3">
        <v>28223.8</v>
      </c>
      <c r="Z434" s="3">
        <v>3413.27</v>
      </c>
      <c r="AA434" s="3">
        <f t="shared" si="24"/>
        <v>31637.07</v>
      </c>
    </row>
    <row r="435" spans="1:27" x14ac:dyDescent="0.25">
      <c r="A435" s="93">
        <v>2012</v>
      </c>
      <c r="B435" s="93" t="s">
        <v>55</v>
      </c>
      <c r="C435" s="121" t="s">
        <v>16</v>
      </c>
      <c r="D435" s="3">
        <f>VLOOKUP(B435,SWH!$A$4:$C$19,3,FALSE)</f>
        <v>46320.38</v>
      </c>
      <c r="E435" s="3">
        <v>0</v>
      </c>
      <c r="F435" s="3">
        <v>7824.99</v>
      </c>
      <c r="G435" s="3">
        <v>3313.75</v>
      </c>
      <c r="H435" s="3">
        <v>4294.3599999999997</v>
      </c>
      <c r="I435" s="3">
        <v>883.52</v>
      </c>
      <c r="J435" s="3">
        <v>15213.29</v>
      </c>
      <c r="K435" s="3">
        <v>0</v>
      </c>
      <c r="L435" s="3">
        <v>2044.08</v>
      </c>
      <c r="M435" s="3">
        <v>2275.89</v>
      </c>
      <c r="N435" s="3">
        <v>571.16999999999996</v>
      </c>
      <c r="O435" s="3">
        <f>VLOOKUP(B435,SWH!$A$4:$B$19,2,FALSE)</f>
        <v>0.14091300000000001</v>
      </c>
      <c r="P435" s="3">
        <f t="shared" si="25"/>
        <v>571.029087</v>
      </c>
      <c r="Q435" s="3">
        <v>885.42</v>
      </c>
      <c r="R435" s="3">
        <v>38.86</v>
      </c>
      <c r="S435" s="3">
        <v>0</v>
      </c>
      <c r="T435" s="3">
        <v>0</v>
      </c>
      <c r="U435" s="3">
        <v>664.8</v>
      </c>
      <c r="V435" s="3">
        <v>0</v>
      </c>
      <c r="W435" s="3">
        <f t="shared" si="26"/>
        <v>7084.9490869999991</v>
      </c>
      <c r="X435" s="3">
        <f t="shared" si="27"/>
        <v>7824.99</v>
      </c>
      <c r="Y435" s="3">
        <v>29520.33</v>
      </c>
      <c r="Z435" s="3">
        <v>8489.7999999999993</v>
      </c>
      <c r="AA435" s="3">
        <f t="shared" si="24"/>
        <v>38010.130000000005</v>
      </c>
    </row>
    <row r="436" spans="1:27" x14ac:dyDescent="0.25">
      <c r="A436" s="93">
        <v>2012</v>
      </c>
      <c r="B436" s="93" t="s">
        <v>55</v>
      </c>
      <c r="C436" s="121" t="s">
        <v>9</v>
      </c>
      <c r="D436" s="3">
        <f>VLOOKUP(B436,SWH!$A$4:$C$19,3,FALSE)</f>
        <v>46320.38</v>
      </c>
      <c r="E436" s="3">
        <v>0</v>
      </c>
      <c r="F436" s="3">
        <v>4619.6099999999997</v>
      </c>
      <c r="G436" s="3">
        <v>3248.06</v>
      </c>
      <c r="H436" s="3">
        <v>4294.3599999999997</v>
      </c>
      <c r="I436" s="3">
        <v>882.88</v>
      </c>
      <c r="J436" s="3">
        <v>15213.29</v>
      </c>
      <c r="K436" s="3">
        <v>0</v>
      </c>
      <c r="L436" s="3">
        <v>2044.08</v>
      </c>
      <c r="M436" s="3">
        <v>2532.83</v>
      </c>
      <c r="N436" s="3">
        <v>398.29</v>
      </c>
      <c r="O436" s="3">
        <f>VLOOKUP(B436,SWH!$A$4:$B$19,2,FALSE)</f>
        <v>0.14091300000000001</v>
      </c>
      <c r="P436" s="3">
        <f t="shared" si="25"/>
        <v>398.14908700000001</v>
      </c>
      <c r="Q436" s="3">
        <v>820.57</v>
      </c>
      <c r="R436" s="3">
        <v>908.49</v>
      </c>
      <c r="S436" s="3">
        <v>0</v>
      </c>
      <c r="T436" s="3">
        <v>0</v>
      </c>
      <c r="U436" s="3">
        <v>656.97</v>
      </c>
      <c r="V436" s="3">
        <v>0</v>
      </c>
      <c r="W436" s="3">
        <f t="shared" si="26"/>
        <v>7908.0990869999996</v>
      </c>
      <c r="X436" s="3">
        <f t="shared" si="27"/>
        <v>4619.6099999999997</v>
      </c>
      <c r="Y436" s="3">
        <v>30342.85</v>
      </c>
      <c r="Z436" s="3">
        <v>5276.57</v>
      </c>
      <c r="AA436" s="3">
        <f t="shared" si="24"/>
        <v>35619.42</v>
      </c>
    </row>
    <row r="437" spans="1:27" x14ac:dyDescent="0.25">
      <c r="A437" s="93">
        <v>2012</v>
      </c>
      <c r="B437" s="93" t="s">
        <v>55</v>
      </c>
      <c r="C437" s="121" t="s">
        <v>12</v>
      </c>
      <c r="D437" s="3">
        <f>VLOOKUP(B437,SWH!$A$4:$C$19,3,FALSE)</f>
        <v>46320.38</v>
      </c>
      <c r="E437" s="3">
        <v>0</v>
      </c>
      <c r="F437" s="3">
        <v>8699.02</v>
      </c>
      <c r="G437" s="3">
        <v>3082.5</v>
      </c>
      <c r="H437" s="3">
        <v>4294.3599999999997</v>
      </c>
      <c r="I437" s="3">
        <v>882.34</v>
      </c>
      <c r="J437" s="3">
        <v>15213.29</v>
      </c>
      <c r="K437" s="3">
        <v>0</v>
      </c>
      <c r="L437" s="3">
        <v>2044.08</v>
      </c>
      <c r="M437" s="3">
        <v>2300.21</v>
      </c>
      <c r="N437" s="3">
        <v>488.25</v>
      </c>
      <c r="O437" s="3">
        <f>VLOOKUP(B437,SWH!$A$4:$B$19,2,FALSE)</f>
        <v>0.14091300000000001</v>
      </c>
      <c r="P437" s="3">
        <f t="shared" si="25"/>
        <v>488.10908699999999</v>
      </c>
      <c r="Q437" s="3">
        <v>740.4</v>
      </c>
      <c r="R437" s="3">
        <v>47.53</v>
      </c>
      <c r="S437" s="3">
        <v>0</v>
      </c>
      <c r="T437" s="3">
        <v>0</v>
      </c>
      <c r="U437" s="3">
        <v>701.85</v>
      </c>
      <c r="V437" s="3">
        <v>0</v>
      </c>
      <c r="W437" s="3">
        <f t="shared" si="26"/>
        <v>6658.7490870000001</v>
      </c>
      <c r="X437" s="3">
        <f t="shared" si="27"/>
        <v>8699.02</v>
      </c>
      <c r="Y437" s="3">
        <v>29092.94</v>
      </c>
      <c r="Z437" s="3">
        <v>9400.8799999999992</v>
      </c>
      <c r="AA437" s="3">
        <f t="shared" si="24"/>
        <v>38493.82</v>
      </c>
    </row>
    <row r="438" spans="1:27" x14ac:dyDescent="0.25">
      <c r="A438" s="93">
        <v>2012</v>
      </c>
      <c r="B438" s="93" t="s">
        <v>55</v>
      </c>
      <c r="C438" s="121" t="s">
        <v>8</v>
      </c>
      <c r="D438" s="3">
        <f>VLOOKUP(B438,SWH!$A$4:$C$19,3,FALSE)</f>
        <v>46320.38</v>
      </c>
      <c r="E438" s="3">
        <v>0</v>
      </c>
      <c r="F438" s="3">
        <v>5920.5</v>
      </c>
      <c r="G438" s="3">
        <v>2643.97</v>
      </c>
      <c r="H438" s="3">
        <v>4294.3599999999997</v>
      </c>
      <c r="I438" s="3">
        <v>877.47</v>
      </c>
      <c r="J438" s="3">
        <v>15213.29</v>
      </c>
      <c r="K438" s="3">
        <v>0</v>
      </c>
      <c r="L438" s="3">
        <v>2044.08</v>
      </c>
      <c r="M438" s="3">
        <v>2291.2399999999998</v>
      </c>
      <c r="N438" s="3">
        <v>305.57</v>
      </c>
      <c r="O438" s="3">
        <f>VLOOKUP(B438,SWH!$A$4:$B$19,2,FALSE)</f>
        <v>0.14091300000000001</v>
      </c>
      <c r="P438" s="3">
        <f t="shared" si="25"/>
        <v>305.42908699999998</v>
      </c>
      <c r="Q438" s="3">
        <v>542.35</v>
      </c>
      <c r="R438" s="3">
        <v>288.85000000000002</v>
      </c>
      <c r="S438" s="3">
        <v>42.05</v>
      </c>
      <c r="T438" s="3">
        <v>0</v>
      </c>
      <c r="U438" s="3">
        <v>752.34</v>
      </c>
      <c r="V438" s="3">
        <v>0</v>
      </c>
      <c r="W438" s="3">
        <f t="shared" si="26"/>
        <v>6113.8890869999996</v>
      </c>
      <c r="X438" s="3">
        <f t="shared" si="27"/>
        <v>5920.5</v>
      </c>
      <c r="Y438" s="3">
        <v>28543.23</v>
      </c>
      <c r="Z438" s="3">
        <v>6672.83</v>
      </c>
      <c r="AA438" s="3">
        <f t="shared" si="24"/>
        <v>35216.06</v>
      </c>
    </row>
    <row r="439" spans="1:27" x14ac:dyDescent="0.25">
      <c r="A439" s="93">
        <v>2015</v>
      </c>
      <c r="B439" s="93" t="s">
        <v>55</v>
      </c>
      <c r="C439" s="121" t="s">
        <v>10</v>
      </c>
      <c r="D439" s="3">
        <f>VLOOKUP(B439,SWH!$A$4:$C$19,3,FALSE)</f>
        <v>46320.38</v>
      </c>
      <c r="E439" s="3">
        <v>0</v>
      </c>
      <c r="F439" s="3">
        <v>15.31</v>
      </c>
      <c r="G439" s="3">
        <v>7354.24</v>
      </c>
      <c r="H439" s="3">
        <v>3306.09</v>
      </c>
      <c r="I439" s="3">
        <v>655.85</v>
      </c>
      <c r="J439" s="3">
        <v>15213.29</v>
      </c>
      <c r="K439" s="3">
        <v>0</v>
      </c>
      <c r="L439" s="3">
        <v>1987.96</v>
      </c>
      <c r="M439" s="3">
        <v>2302.58</v>
      </c>
      <c r="N439" s="3">
        <v>1183.08</v>
      </c>
      <c r="O439" s="3">
        <f>VLOOKUP(B439,SWH!$A$4:$B$19,2,FALSE)</f>
        <v>0.14091300000000001</v>
      </c>
      <c r="P439" s="3">
        <f t="shared" si="25"/>
        <v>1182.939087</v>
      </c>
      <c r="Q439" s="3">
        <v>2633.68</v>
      </c>
      <c r="R439" s="3">
        <v>0</v>
      </c>
      <c r="S439" s="3">
        <v>121.23</v>
      </c>
      <c r="T439" s="3">
        <v>0</v>
      </c>
      <c r="U439" s="3">
        <v>377.95</v>
      </c>
      <c r="V439" s="3">
        <v>0</v>
      </c>
      <c r="W439" s="3">
        <f t="shared" si="26"/>
        <v>13594.669087</v>
      </c>
      <c r="X439" s="3">
        <f t="shared" si="27"/>
        <v>15.31</v>
      </c>
      <c r="Y439" s="3">
        <v>34758</v>
      </c>
      <c r="Z439" s="3">
        <v>393.25</v>
      </c>
      <c r="AA439" s="3">
        <f t="shared" si="24"/>
        <v>35151.25</v>
      </c>
    </row>
    <row r="440" spans="1:27" x14ac:dyDescent="0.25">
      <c r="A440" s="93">
        <v>2015</v>
      </c>
      <c r="B440" s="93" t="s">
        <v>55</v>
      </c>
      <c r="C440" s="121" t="s">
        <v>6</v>
      </c>
      <c r="D440" s="3">
        <f>VLOOKUP(B440,SWH!$A$4:$C$19,3,FALSE)</f>
        <v>46320.38</v>
      </c>
      <c r="E440" s="3">
        <v>0</v>
      </c>
      <c r="F440" s="3">
        <v>18.09</v>
      </c>
      <c r="G440" s="3">
        <v>7498.23</v>
      </c>
      <c r="H440" s="3">
        <v>3306.72</v>
      </c>
      <c r="I440" s="3">
        <v>655.61</v>
      </c>
      <c r="J440" s="3">
        <v>15213.29</v>
      </c>
      <c r="K440" s="3">
        <v>0</v>
      </c>
      <c r="L440" s="3">
        <v>1987.96</v>
      </c>
      <c r="M440" s="3">
        <v>2270.4899999999998</v>
      </c>
      <c r="N440" s="3">
        <v>1156.8699999999999</v>
      </c>
      <c r="O440" s="3">
        <f>VLOOKUP(B440,SWH!$A$4:$B$19,2,FALSE)</f>
        <v>0.14091300000000001</v>
      </c>
      <c r="P440" s="3">
        <f t="shared" si="25"/>
        <v>1156.7290869999999</v>
      </c>
      <c r="Q440" s="3">
        <v>2239.62</v>
      </c>
      <c r="R440" s="3">
        <v>18.11</v>
      </c>
      <c r="S440" s="3">
        <v>0</v>
      </c>
      <c r="T440" s="3">
        <v>0</v>
      </c>
      <c r="U440" s="3">
        <v>376.08</v>
      </c>
      <c r="V440" s="3">
        <v>0</v>
      </c>
      <c r="W440" s="3">
        <f t="shared" si="26"/>
        <v>13183.179086999999</v>
      </c>
      <c r="X440" s="3">
        <f t="shared" si="27"/>
        <v>18.09</v>
      </c>
      <c r="Y440" s="3">
        <v>34346.910000000003</v>
      </c>
      <c r="Z440" s="3">
        <v>394.17</v>
      </c>
      <c r="AA440" s="3">
        <f t="shared" si="24"/>
        <v>34741.08</v>
      </c>
    </row>
    <row r="441" spans="1:27" x14ac:dyDescent="0.25">
      <c r="A441" s="93">
        <v>2015</v>
      </c>
      <c r="B441" s="93" t="s">
        <v>55</v>
      </c>
      <c r="C441" s="121" t="s">
        <v>11</v>
      </c>
      <c r="D441" s="3">
        <f>VLOOKUP(B441,SWH!$A$4:$C$19,3,FALSE)</f>
        <v>46320.38</v>
      </c>
      <c r="E441" s="3">
        <v>0</v>
      </c>
      <c r="F441" s="3">
        <v>20.12</v>
      </c>
      <c r="G441" s="3">
        <v>5918.42</v>
      </c>
      <c r="H441" s="3">
        <v>3309.23</v>
      </c>
      <c r="I441" s="3">
        <v>655.71</v>
      </c>
      <c r="J441" s="3">
        <v>15213.29</v>
      </c>
      <c r="K441" s="3">
        <v>0</v>
      </c>
      <c r="L441" s="3">
        <v>1987.96</v>
      </c>
      <c r="M441" s="3">
        <v>2229.94</v>
      </c>
      <c r="N441" s="3">
        <v>946.94</v>
      </c>
      <c r="O441" s="3">
        <f>VLOOKUP(B441,SWH!$A$4:$B$19,2,FALSE)</f>
        <v>0.14091300000000001</v>
      </c>
      <c r="P441" s="3">
        <f t="shared" si="25"/>
        <v>946.7990870000001</v>
      </c>
      <c r="Q441" s="3">
        <v>2247.64</v>
      </c>
      <c r="R441" s="3">
        <v>0</v>
      </c>
      <c r="S441" s="3">
        <v>114.96</v>
      </c>
      <c r="T441" s="3">
        <v>0</v>
      </c>
      <c r="U441" s="3">
        <v>409.31</v>
      </c>
      <c r="V441" s="3">
        <v>0</v>
      </c>
      <c r="W441" s="3">
        <f t="shared" si="26"/>
        <v>11457.759087</v>
      </c>
      <c r="X441" s="3">
        <f t="shared" si="27"/>
        <v>20.12</v>
      </c>
      <c r="Y441" s="3">
        <v>32624.09</v>
      </c>
      <c r="Z441" s="3">
        <v>429.43</v>
      </c>
      <c r="AA441" s="3">
        <f t="shared" si="24"/>
        <v>33053.519999999997</v>
      </c>
    </row>
    <row r="442" spans="1:27" x14ac:dyDescent="0.25">
      <c r="A442" s="93">
        <v>2015</v>
      </c>
      <c r="B442" s="93" t="s">
        <v>55</v>
      </c>
      <c r="C442" s="121" t="s">
        <v>13</v>
      </c>
      <c r="D442" s="3">
        <f>VLOOKUP(B442,SWH!$A$4:$C$19,3,FALSE)</f>
        <v>46320.38</v>
      </c>
      <c r="E442" s="3">
        <v>0</v>
      </c>
      <c r="F442" s="3">
        <v>39.69</v>
      </c>
      <c r="G442" s="3">
        <v>6620.78</v>
      </c>
      <c r="H442" s="3">
        <v>3308.84</v>
      </c>
      <c r="I442" s="3">
        <v>654.66</v>
      </c>
      <c r="J442" s="3">
        <v>15213.29</v>
      </c>
      <c r="K442" s="3">
        <v>0</v>
      </c>
      <c r="L442" s="3">
        <v>1987.96</v>
      </c>
      <c r="M442" s="3">
        <v>2258.87</v>
      </c>
      <c r="N442" s="3">
        <v>995.71</v>
      </c>
      <c r="O442" s="3">
        <f>VLOOKUP(B442,SWH!$A$4:$B$19,2,FALSE)</f>
        <v>0.14091300000000001</v>
      </c>
      <c r="P442" s="3">
        <f t="shared" si="25"/>
        <v>995.56908700000008</v>
      </c>
      <c r="Q442" s="3">
        <v>1978.15</v>
      </c>
      <c r="R442" s="3">
        <v>106.41</v>
      </c>
      <c r="S442" s="3">
        <v>0</v>
      </c>
      <c r="T442" s="3">
        <v>0</v>
      </c>
      <c r="U442" s="3">
        <v>410.08</v>
      </c>
      <c r="V442" s="3">
        <v>0</v>
      </c>
      <c r="W442" s="3">
        <f t="shared" si="26"/>
        <v>11959.779086999999</v>
      </c>
      <c r="X442" s="3">
        <f t="shared" si="27"/>
        <v>39.69</v>
      </c>
      <c r="Y442" s="3">
        <v>33124.68</v>
      </c>
      <c r="Z442" s="3">
        <v>449.76</v>
      </c>
      <c r="AA442" s="3">
        <f t="shared" si="24"/>
        <v>33574.44</v>
      </c>
    </row>
    <row r="443" spans="1:27" x14ac:dyDescent="0.25">
      <c r="A443" s="93">
        <v>2015</v>
      </c>
      <c r="B443" s="93" t="s">
        <v>55</v>
      </c>
      <c r="C443" s="121" t="s">
        <v>19</v>
      </c>
      <c r="D443" s="3">
        <f>VLOOKUP(B443,SWH!$A$4:$C$19,3,FALSE)</f>
        <v>46320.38</v>
      </c>
      <c r="E443" s="3">
        <v>0</v>
      </c>
      <c r="F443" s="3">
        <v>81.08</v>
      </c>
      <c r="G443" s="3">
        <v>5183.55</v>
      </c>
      <c r="H443" s="3">
        <v>3307.88</v>
      </c>
      <c r="I443" s="3">
        <v>654.37</v>
      </c>
      <c r="J443" s="3">
        <v>15213.29</v>
      </c>
      <c r="K443" s="3">
        <v>0</v>
      </c>
      <c r="L443" s="3">
        <v>1987.96</v>
      </c>
      <c r="M443" s="3">
        <v>2165.69</v>
      </c>
      <c r="N443" s="3">
        <v>851.87</v>
      </c>
      <c r="O443" s="3">
        <f>VLOOKUP(B443,SWH!$A$4:$B$19,2,FALSE)</f>
        <v>0.14091300000000001</v>
      </c>
      <c r="P443" s="3">
        <f t="shared" si="25"/>
        <v>851.72908700000005</v>
      </c>
      <c r="Q443" s="3">
        <v>1971.99</v>
      </c>
      <c r="R443" s="3">
        <v>4.97</v>
      </c>
      <c r="S443" s="3">
        <v>66.16</v>
      </c>
      <c r="T443" s="3">
        <v>0</v>
      </c>
      <c r="U443" s="3">
        <v>445.35</v>
      </c>
      <c r="V443" s="3">
        <v>0</v>
      </c>
      <c r="W443" s="3">
        <f t="shared" si="26"/>
        <v>10244.089087</v>
      </c>
      <c r="X443" s="3">
        <f t="shared" si="27"/>
        <v>81.08</v>
      </c>
      <c r="Y443" s="3">
        <v>31407.74</v>
      </c>
      <c r="Z443" s="3">
        <v>526.42999999999995</v>
      </c>
      <c r="AA443" s="3">
        <f t="shared" si="24"/>
        <v>31934.170000000002</v>
      </c>
    </row>
    <row r="444" spans="1:27" x14ac:dyDescent="0.25">
      <c r="A444" s="93">
        <v>2015</v>
      </c>
      <c r="B444" s="93" t="s">
        <v>55</v>
      </c>
      <c r="C444" s="121" t="s">
        <v>20</v>
      </c>
      <c r="D444" s="3">
        <f>VLOOKUP(B444,SWH!$A$4:$C$19,3,FALSE)</f>
        <v>46320.38</v>
      </c>
      <c r="E444" s="3">
        <v>0</v>
      </c>
      <c r="F444" s="3">
        <v>97.42</v>
      </c>
      <c r="G444" s="3">
        <v>4745.3599999999997</v>
      </c>
      <c r="H444" s="3">
        <v>3309.68</v>
      </c>
      <c r="I444" s="3">
        <v>654.98</v>
      </c>
      <c r="J444" s="3">
        <v>15213.29</v>
      </c>
      <c r="K444" s="3">
        <v>0</v>
      </c>
      <c r="L444" s="3">
        <v>1987.96</v>
      </c>
      <c r="M444" s="3">
        <v>2385.17</v>
      </c>
      <c r="N444" s="3">
        <v>663.3</v>
      </c>
      <c r="O444" s="3">
        <f>VLOOKUP(B444,SWH!$A$4:$B$19,2,FALSE)</f>
        <v>0.14091300000000001</v>
      </c>
      <c r="P444" s="3">
        <f t="shared" si="25"/>
        <v>663.159087</v>
      </c>
      <c r="Q444" s="3">
        <v>1539.92</v>
      </c>
      <c r="R444" s="3">
        <v>42.22</v>
      </c>
      <c r="S444" s="3">
        <v>0</v>
      </c>
      <c r="T444" s="3">
        <v>0</v>
      </c>
      <c r="U444" s="3">
        <v>447.63</v>
      </c>
      <c r="V444" s="3">
        <v>0</v>
      </c>
      <c r="W444" s="3">
        <f t="shared" si="26"/>
        <v>9375.8290870000001</v>
      </c>
      <c r="X444" s="3">
        <f t="shared" si="27"/>
        <v>97.42</v>
      </c>
      <c r="Y444" s="3">
        <v>30541.87</v>
      </c>
      <c r="Z444" s="3">
        <v>545.04</v>
      </c>
      <c r="AA444" s="3">
        <f t="shared" si="24"/>
        <v>31086.91</v>
      </c>
    </row>
    <row r="445" spans="1:27" x14ac:dyDescent="0.25">
      <c r="A445" s="93">
        <v>2015</v>
      </c>
      <c r="B445" s="93" t="s">
        <v>55</v>
      </c>
      <c r="C445" s="121" t="s">
        <v>3</v>
      </c>
      <c r="D445" s="3">
        <f>VLOOKUP(B445,SWH!$A$4:$C$19,3,FALSE)</f>
        <v>46320.38</v>
      </c>
      <c r="E445" s="3">
        <v>0</v>
      </c>
      <c r="F445" s="3">
        <v>447.91</v>
      </c>
      <c r="G445" s="3">
        <v>4055.64</v>
      </c>
      <c r="H445" s="3">
        <v>3311.35</v>
      </c>
      <c r="I445" s="3">
        <v>654.82000000000005</v>
      </c>
      <c r="J445" s="3">
        <v>15213.29</v>
      </c>
      <c r="K445" s="3">
        <v>0</v>
      </c>
      <c r="L445" s="3">
        <v>1987.97</v>
      </c>
      <c r="M445" s="3">
        <v>2168.06</v>
      </c>
      <c r="N445" s="3">
        <v>608.59</v>
      </c>
      <c r="O445" s="3">
        <f>VLOOKUP(B445,SWH!$A$4:$B$19,2,FALSE)</f>
        <v>0.14091300000000001</v>
      </c>
      <c r="P445" s="3">
        <f t="shared" si="25"/>
        <v>608.44908700000008</v>
      </c>
      <c r="Q445" s="3">
        <v>1464.76</v>
      </c>
      <c r="R445" s="3">
        <v>17.59</v>
      </c>
      <c r="S445" s="3">
        <v>53.89</v>
      </c>
      <c r="T445" s="3">
        <v>0</v>
      </c>
      <c r="U445" s="3">
        <v>507.78</v>
      </c>
      <c r="V445" s="3">
        <v>0</v>
      </c>
      <c r="W445" s="3">
        <f t="shared" si="26"/>
        <v>8368.3890869999996</v>
      </c>
      <c r="X445" s="3">
        <f t="shared" si="27"/>
        <v>447.91</v>
      </c>
      <c r="Y445" s="3">
        <v>29535.95</v>
      </c>
      <c r="Z445" s="3">
        <v>955.7</v>
      </c>
      <c r="AA445" s="3">
        <f t="shared" si="24"/>
        <v>30491.65</v>
      </c>
    </row>
    <row r="446" spans="1:27" x14ac:dyDescent="0.25">
      <c r="A446" s="93">
        <v>2015</v>
      </c>
      <c r="B446" s="93" t="s">
        <v>55</v>
      </c>
      <c r="C446" s="121" t="s">
        <v>7</v>
      </c>
      <c r="D446" s="3">
        <f>VLOOKUP(B446,SWH!$A$4:$C$19,3,FALSE)</f>
        <v>46320.38</v>
      </c>
      <c r="E446" s="3">
        <v>0</v>
      </c>
      <c r="F446" s="3">
        <v>233.71</v>
      </c>
      <c r="G446" s="3">
        <v>4331.62</v>
      </c>
      <c r="H446" s="3">
        <v>3310.04</v>
      </c>
      <c r="I446" s="3">
        <v>654.78</v>
      </c>
      <c r="J446" s="3">
        <v>15213.29</v>
      </c>
      <c r="K446" s="3">
        <v>0</v>
      </c>
      <c r="L446" s="3">
        <v>1987.96</v>
      </c>
      <c r="M446" s="3">
        <v>2428.7600000000002</v>
      </c>
      <c r="N446" s="3">
        <v>555.89</v>
      </c>
      <c r="O446" s="3">
        <f>VLOOKUP(B446,SWH!$A$4:$B$19,2,FALSE)</f>
        <v>0.14091300000000001</v>
      </c>
      <c r="P446" s="3">
        <f t="shared" si="25"/>
        <v>555.74908700000003</v>
      </c>
      <c r="Q446" s="3">
        <v>1397.28</v>
      </c>
      <c r="R446" s="3">
        <v>771.07</v>
      </c>
      <c r="S446" s="3">
        <v>0</v>
      </c>
      <c r="T446" s="3">
        <v>0</v>
      </c>
      <c r="U446" s="3">
        <v>491.82</v>
      </c>
      <c r="V446" s="3">
        <v>0</v>
      </c>
      <c r="W446" s="3">
        <f t="shared" si="26"/>
        <v>9484.4790869999997</v>
      </c>
      <c r="X446" s="3">
        <f t="shared" si="27"/>
        <v>233.71</v>
      </c>
      <c r="Y446" s="3">
        <v>30650.69</v>
      </c>
      <c r="Z446" s="3">
        <v>725.52</v>
      </c>
      <c r="AA446" s="3">
        <f t="shared" si="24"/>
        <v>31376.21</v>
      </c>
    </row>
    <row r="447" spans="1:27" x14ac:dyDescent="0.25">
      <c r="A447" s="93">
        <v>2015</v>
      </c>
      <c r="B447" s="93" t="s">
        <v>55</v>
      </c>
      <c r="C447" s="121" t="s">
        <v>17</v>
      </c>
      <c r="D447" s="3">
        <f>VLOOKUP(B447,SWH!$A$4:$C$19,3,FALSE)</f>
        <v>46320.38</v>
      </c>
      <c r="E447" s="3">
        <v>0</v>
      </c>
      <c r="F447" s="3">
        <v>37.67</v>
      </c>
      <c r="G447" s="3">
        <v>3327.67</v>
      </c>
      <c r="H447" s="3">
        <v>3311.74</v>
      </c>
      <c r="I447" s="3">
        <v>656.32</v>
      </c>
      <c r="J447" s="3">
        <v>15213.29</v>
      </c>
      <c r="K447" s="3">
        <v>0</v>
      </c>
      <c r="L447" s="3">
        <v>1987.97</v>
      </c>
      <c r="M447" s="3">
        <v>2086.08</v>
      </c>
      <c r="N447" s="3">
        <v>476.66</v>
      </c>
      <c r="O447" s="3">
        <f>VLOOKUP(B447,SWH!$A$4:$B$19,2,FALSE)</f>
        <v>0.14091300000000001</v>
      </c>
      <c r="P447" s="3">
        <f t="shared" si="25"/>
        <v>476.51908700000001</v>
      </c>
      <c r="Q447" s="3">
        <v>1359.17</v>
      </c>
      <c r="R447" s="3">
        <v>6.68</v>
      </c>
      <c r="S447" s="3">
        <v>0</v>
      </c>
      <c r="T447" s="3">
        <v>0</v>
      </c>
      <c r="U447" s="3">
        <v>515.04</v>
      </c>
      <c r="V447" s="3">
        <v>0</v>
      </c>
      <c r="W447" s="3">
        <f t="shared" si="26"/>
        <v>7256.119087</v>
      </c>
      <c r="X447" s="3">
        <f t="shared" si="27"/>
        <v>37.67</v>
      </c>
      <c r="Y447" s="3">
        <v>28425.58</v>
      </c>
      <c r="Z447" s="3">
        <v>552.71</v>
      </c>
      <c r="AA447" s="3">
        <f t="shared" si="24"/>
        <v>28978.29</v>
      </c>
    </row>
    <row r="448" spans="1:27" x14ac:dyDescent="0.25">
      <c r="A448" s="93">
        <v>2015</v>
      </c>
      <c r="B448" s="93" t="s">
        <v>55</v>
      </c>
      <c r="C448" s="121" t="s">
        <v>14</v>
      </c>
      <c r="D448" s="3">
        <f>VLOOKUP(B448,SWH!$A$4:$C$19,3,FALSE)</f>
        <v>46320.38</v>
      </c>
      <c r="E448" s="3">
        <v>0</v>
      </c>
      <c r="F448" s="3">
        <v>896.27</v>
      </c>
      <c r="G448" s="3">
        <v>3569.64</v>
      </c>
      <c r="H448" s="3">
        <v>3311.12</v>
      </c>
      <c r="I448" s="3">
        <v>656.92</v>
      </c>
      <c r="J448" s="3">
        <v>15213.29</v>
      </c>
      <c r="K448" s="3">
        <v>0</v>
      </c>
      <c r="L448" s="3">
        <v>1987.97</v>
      </c>
      <c r="M448" s="3">
        <v>2125.89</v>
      </c>
      <c r="N448" s="3">
        <v>497.71</v>
      </c>
      <c r="O448" s="3">
        <f>VLOOKUP(B448,SWH!$A$4:$B$19,2,FALSE)</f>
        <v>0.14091300000000001</v>
      </c>
      <c r="P448" s="3">
        <f t="shared" si="25"/>
        <v>497.56908699999997</v>
      </c>
      <c r="Q448" s="3">
        <v>1142.31</v>
      </c>
      <c r="R448" s="3">
        <v>25.52</v>
      </c>
      <c r="S448" s="3">
        <v>56.48</v>
      </c>
      <c r="T448" s="3">
        <v>0</v>
      </c>
      <c r="U448" s="3">
        <v>557.22</v>
      </c>
      <c r="V448" s="3">
        <v>0</v>
      </c>
      <c r="W448" s="3">
        <f t="shared" si="26"/>
        <v>7417.409087</v>
      </c>
      <c r="X448" s="3">
        <f t="shared" si="27"/>
        <v>896.27</v>
      </c>
      <c r="Y448" s="3">
        <v>28586.84</v>
      </c>
      <c r="Z448" s="3">
        <v>1453.48</v>
      </c>
      <c r="AA448" s="3">
        <f t="shared" si="24"/>
        <v>30040.32</v>
      </c>
    </row>
    <row r="449" spans="1:27" x14ac:dyDescent="0.25">
      <c r="A449" s="93">
        <v>2015</v>
      </c>
      <c r="B449" s="93" t="s">
        <v>55</v>
      </c>
      <c r="C449" s="121" t="s">
        <v>2</v>
      </c>
      <c r="D449" s="3">
        <f>VLOOKUP(B449,SWH!$A$4:$C$19,3,FALSE)</f>
        <v>46320.38</v>
      </c>
      <c r="E449" s="3">
        <v>0</v>
      </c>
      <c r="F449" s="3">
        <v>514.59</v>
      </c>
      <c r="G449" s="3">
        <v>3966.41</v>
      </c>
      <c r="H449" s="3">
        <v>3307.25</v>
      </c>
      <c r="I449" s="3">
        <v>654.64</v>
      </c>
      <c r="J449" s="3">
        <v>15213.29</v>
      </c>
      <c r="K449" s="3">
        <v>0</v>
      </c>
      <c r="L449" s="3">
        <v>1987.96</v>
      </c>
      <c r="M449" s="3">
        <v>2629.54</v>
      </c>
      <c r="N449" s="3">
        <v>460.42</v>
      </c>
      <c r="O449" s="3">
        <f>VLOOKUP(B449,SWH!$A$4:$B$19,2,FALSE)</f>
        <v>0.14091300000000001</v>
      </c>
      <c r="P449" s="3">
        <f t="shared" si="25"/>
        <v>460.279087</v>
      </c>
      <c r="Q449" s="3">
        <v>1140.6600000000001</v>
      </c>
      <c r="R449" s="3">
        <v>1198.0999999999999</v>
      </c>
      <c r="S449" s="3">
        <v>0</v>
      </c>
      <c r="T449" s="3">
        <v>0</v>
      </c>
      <c r="U449" s="3">
        <v>543.23</v>
      </c>
      <c r="V449" s="3">
        <v>0</v>
      </c>
      <c r="W449" s="3">
        <f t="shared" si="26"/>
        <v>9394.9890869999999</v>
      </c>
      <c r="X449" s="3">
        <f t="shared" si="27"/>
        <v>514.59</v>
      </c>
      <c r="Y449" s="3">
        <v>30558.28</v>
      </c>
      <c r="Z449" s="3">
        <v>1057.82</v>
      </c>
      <c r="AA449" s="3">
        <f t="shared" si="24"/>
        <v>31616.1</v>
      </c>
    </row>
    <row r="450" spans="1:27" x14ac:dyDescent="0.25">
      <c r="A450" s="93">
        <v>2015</v>
      </c>
      <c r="B450" s="93" t="s">
        <v>55</v>
      </c>
      <c r="C450" s="121" t="s">
        <v>18</v>
      </c>
      <c r="D450" s="3">
        <f>VLOOKUP(B450,SWH!$A$4:$C$19,3,FALSE)</f>
        <v>46320.38</v>
      </c>
      <c r="E450" s="3">
        <v>0</v>
      </c>
      <c r="F450" s="3">
        <v>766.44</v>
      </c>
      <c r="G450" s="3">
        <v>2661.81</v>
      </c>
      <c r="H450" s="3">
        <v>3314.75</v>
      </c>
      <c r="I450" s="3">
        <v>657.05</v>
      </c>
      <c r="J450" s="3">
        <v>15213.29</v>
      </c>
      <c r="K450" s="3">
        <v>0</v>
      </c>
      <c r="L450" s="3">
        <v>1987.97</v>
      </c>
      <c r="M450" s="3">
        <v>2164.15</v>
      </c>
      <c r="N450" s="3">
        <v>298.57</v>
      </c>
      <c r="O450" s="3">
        <f>VLOOKUP(B450,SWH!$A$4:$B$19,2,FALSE)</f>
        <v>0.14091300000000001</v>
      </c>
      <c r="P450" s="3">
        <f t="shared" si="25"/>
        <v>298.42908699999998</v>
      </c>
      <c r="Q450" s="3">
        <v>873.63</v>
      </c>
      <c r="R450" s="3">
        <v>15.23</v>
      </c>
      <c r="S450" s="3">
        <v>0</v>
      </c>
      <c r="T450" s="3">
        <v>0</v>
      </c>
      <c r="U450" s="3">
        <v>572.26</v>
      </c>
      <c r="V450" s="3">
        <v>0</v>
      </c>
      <c r="W450" s="3">
        <f t="shared" si="26"/>
        <v>6013.2490870000001</v>
      </c>
      <c r="X450" s="3">
        <f t="shared" si="27"/>
        <v>766.44</v>
      </c>
      <c r="Y450" s="3">
        <v>27186.43</v>
      </c>
      <c r="Z450" s="3">
        <v>1338.69</v>
      </c>
      <c r="AA450" s="3">
        <f t="shared" ref="AA450:AA513" si="28">SUM(Y450:Z450)</f>
        <v>28525.119999999999</v>
      </c>
    </row>
    <row r="451" spans="1:27" x14ac:dyDescent="0.25">
      <c r="A451" s="93">
        <v>2015</v>
      </c>
      <c r="B451" s="93" t="s">
        <v>55</v>
      </c>
      <c r="C451" s="121" t="s">
        <v>4</v>
      </c>
      <c r="D451" s="3">
        <f>VLOOKUP(B451,SWH!$A$4:$C$19,3,FALSE)</f>
        <v>46320.38</v>
      </c>
      <c r="E451" s="3">
        <v>0</v>
      </c>
      <c r="F451" s="3">
        <v>1447.83</v>
      </c>
      <c r="G451" s="3">
        <v>3067.65</v>
      </c>
      <c r="H451" s="3">
        <v>3309.86</v>
      </c>
      <c r="I451" s="3">
        <v>655.39</v>
      </c>
      <c r="J451" s="3">
        <v>15213.29</v>
      </c>
      <c r="K451" s="3">
        <v>0</v>
      </c>
      <c r="L451" s="3">
        <v>1987.96</v>
      </c>
      <c r="M451" s="3">
        <v>2138.65</v>
      </c>
      <c r="N451" s="3">
        <v>393.58</v>
      </c>
      <c r="O451" s="3">
        <f>VLOOKUP(B451,SWH!$A$4:$B$19,2,FALSE)</f>
        <v>0.14091300000000001</v>
      </c>
      <c r="P451" s="3">
        <f t="shared" ref="P451:P514" si="29">N451-O451</f>
        <v>393.43908699999997</v>
      </c>
      <c r="Q451" s="3">
        <v>900.6</v>
      </c>
      <c r="R451" s="3">
        <v>31.8</v>
      </c>
      <c r="S451" s="3">
        <v>47.22</v>
      </c>
      <c r="T451" s="3">
        <v>0</v>
      </c>
      <c r="U451" s="3">
        <v>599.21</v>
      </c>
      <c r="V451" s="3">
        <v>0</v>
      </c>
      <c r="W451" s="3">
        <f t="shared" ref="W451:W514" si="30">E451+G451+M451+SUM(P451:S451)</f>
        <v>6579.3590870000007</v>
      </c>
      <c r="X451" s="3">
        <f t="shared" ref="X451:X514" si="31">F451</f>
        <v>1447.83</v>
      </c>
      <c r="Y451" s="3">
        <v>27746.02</v>
      </c>
      <c r="Z451" s="3">
        <v>2047.04</v>
      </c>
      <c r="AA451" s="3">
        <f t="shared" si="28"/>
        <v>29793.06</v>
      </c>
    </row>
    <row r="452" spans="1:27" x14ac:dyDescent="0.25">
      <c r="A452" s="93">
        <v>2015</v>
      </c>
      <c r="B452" s="93" t="s">
        <v>55</v>
      </c>
      <c r="C452" s="121" t="s">
        <v>5</v>
      </c>
      <c r="D452" s="3">
        <f>VLOOKUP(B452,SWH!$A$4:$C$19,3,FALSE)</f>
        <v>46320.38</v>
      </c>
      <c r="E452" s="3">
        <v>0</v>
      </c>
      <c r="F452" s="3">
        <v>1362.37</v>
      </c>
      <c r="G452" s="3">
        <v>3652.83</v>
      </c>
      <c r="H452" s="3">
        <v>3310.34</v>
      </c>
      <c r="I452" s="3">
        <v>656.35</v>
      </c>
      <c r="J452" s="3">
        <v>15213.29</v>
      </c>
      <c r="K452" s="3">
        <v>0</v>
      </c>
      <c r="L452" s="3">
        <v>1987.96</v>
      </c>
      <c r="M452" s="3">
        <v>2629.95</v>
      </c>
      <c r="N452" s="3">
        <v>409.15</v>
      </c>
      <c r="O452" s="3">
        <f>VLOOKUP(B452,SWH!$A$4:$B$19,2,FALSE)</f>
        <v>0.14091300000000001</v>
      </c>
      <c r="P452" s="3">
        <f t="shared" si="29"/>
        <v>409.00908699999997</v>
      </c>
      <c r="Q452" s="3">
        <v>929.38</v>
      </c>
      <c r="R452" s="3">
        <v>1327.34</v>
      </c>
      <c r="S452" s="3">
        <v>0</v>
      </c>
      <c r="T452" s="3">
        <v>0</v>
      </c>
      <c r="U452" s="3">
        <v>587.36</v>
      </c>
      <c r="V452" s="3">
        <v>0</v>
      </c>
      <c r="W452" s="3">
        <f t="shared" si="30"/>
        <v>8948.5090869999985</v>
      </c>
      <c r="X452" s="3">
        <f t="shared" si="31"/>
        <v>1362.37</v>
      </c>
      <c r="Y452" s="3">
        <v>30116.58</v>
      </c>
      <c r="Z452" s="3">
        <v>1949.73</v>
      </c>
      <c r="AA452" s="3">
        <f t="shared" si="28"/>
        <v>32066.31</v>
      </c>
    </row>
    <row r="453" spans="1:27" x14ac:dyDescent="0.25">
      <c r="A453" s="93">
        <v>2015</v>
      </c>
      <c r="B453" s="93" t="s">
        <v>55</v>
      </c>
      <c r="C453" s="121" t="s">
        <v>15</v>
      </c>
      <c r="D453" s="3">
        <f>VLOOKUP(B453,SWH!$A$4:$C$19,3,FALSE)</f>
        <v>46320.38</v>
      </c>
      <c r="E453" s="3">
        <v>0</v>
      </c>
      <c r="F453" s="3">
        <v>829.25</v>
      </c>
      <c r="G453" s="3">
        <v>2439.39</v>
      </c>
      <c r="H453" s="3">
        <v>3316.51</v>
      </c>
      <c r="I453" s="3">
        <v>656.6</v>
      </c>
      <c r="J453" s="3">
        <v>15213.29</v>
      </c>
      <c r="K453" s="3">
        <v>0</v>
      </c>
      <c r="L453" s="3">
        <v>1987.97</v>
      </c>
      <c r="M453" s="3">
        <v>2176.98</v>
      </c>
      <c r="N453" s="3">
        <v>231.29</v>
      </c>
      <c r="O453" s="3">
        <f>VLOOKUP(B453,SWH!$A$4:$B$19,2,FALSE)</f>
        <v>0.14091300000000001</v>
      </c>
      <c r="P453" s="3">
        <f t="shared" si="29"/>
        <v>231.14908699999998</v>
      </c>
      <c r="Q453" s="3">
        <v>698.71</v>
      </c>
      <c r="R453" s="3">
        <v>16.649999999999999</v>
      </c>
      <c r="S453" s="3">
        <v>0</v>
      </c>
      <c r="T453" s="3">
        <v>0</v>
      </c>
      <c r="U453" s="3">
        <v>595.98</v>
      </c>
      <c r="V453" s="3">
        <v>0</v>
      </c>
      <c r="W453" s="3">
        <f t="shared" si="30"/>
        <v>5562.8790870000003</v>
      </c>
      <c r="X453" s="3">
        <f t="shared" si="31"/>
        <v>829.25</v>
      </c>
      <c r="Y453" s="3">
        <v>26737.39</v>
      </c>
      <c r="Z453" s="3">
        <v>1425.24</v>
      </c>
      <c r="AA453" s="3">
        <f t="shared" si="28"/>
        <v>28162.63</v>
      </c>
    </row>
    <row r="454" spans="1:27" x14ac:dyDescent="0.25">
      <c r="A454" s="93">
        <v>2015</v>
      </c>
      <c r="B454" s="93" t="s">
        <v>55</v>
      </c>
      <c r="C454" s="121" t="s">
        <v>16</v>
      </c>
      <c r="D454" s="3">
        <f>VLOOKUP(B454,SWH!$A$4:$C$19,3,FALSE)</f>
        <v>46320.38</v>
      </c>
      <c r="E454" s="3">
        <v>0</v>
      </c>
      <c r="F454" s="3">
        <v>2792.42</v>
      </c>
      <c r="G454" s="3">
        <v>3136.93</v>
      </c>
      <c r="H454" s="3">
        <v>3311.12</v>
      </c>
      <c r="I454" s="3">
        <v>656.02</v>
      </c>
      <c r="J454" s="3">
        <v>15213.29</v>
      </c>
      <c r="K454" s="3">
        <v>0</v>
      </c>
      <c r="L454" s="3">
        <v>1987.97</v>
      </c>
      <c r="M454" s="3">
        <v>2203.37</v>
      </c>
      <c r="N454" s="3">
        <v>423.6</v>
      </c>
      <c r="O454" s="3">
        <f>VLOOKUP(B454,SWH!$A$4:$B$19,2,FALSE)</f>
        <v>0.14091300000000001</v>
      </c>
      <c r="P454" s="3">
        <f t="shared" si="29"/>
        <v>423.45908700000001</v>
      </c>
      <c r="Q454" s="3">
        <v>848.13</v>
      </c>
      <c r="R454" s="3">
        <v>38.840000000000003</v>
      </c>
      <c r="S454" s="3">
        <v>52.02</v>
      </c>
      <c r="T454" s="3">
        <v>0</v>
      </c>
      <c r="U454" s="3">
        <v>630.45000000000005</v>
      </c>
      <c r="V454" s="3">
        <v>0</v>
      </c>
      <c r="W454" s="3">
        <f t="shared" si="30"/>
        <v>6702.7490869999992</v>
      </c>
      <c r="X454" s="3">
        <f t="shared" si="31"/>
        <v>2792.42</v>
      </c>
      <c r="Y454" s="3">
        <v>27871.279999999999</v>
      </c>
      <c r="Z454" s="3">
        <v>3422.88</v>
      </c>
      <c r="AA454" s="3">
        <f t="shared" si="28"/>
        <v>31294.16</v>
      </c>
    </row>
    <row r="455" spans="1:27" x14ac:dyDescent="0.25">
      <c r="A455" s="93">
        <v>2015</v>
      </c>
      <c r="B455" s="93" t="s">
        <v>55</v>
      </c>
      <c r="C455" s="121" t="s">
        <v>9</v>
      </c>
      <c r="D455" s="3">
        <f>VLOOKUP(B455,SWH!$A$4:$C$19,3,FALSE)</f>
        <v>46320.38</v>
      </c>
      <c r="E455" s="3">
        <v>0</v>
      </c>
      <c r="F455" s="3">
        <v>2719.3</v>
      </c>
      <c r="G455" s="3">
        <v>3158.23</v>
      </c>
      <c r="H455" s="3">
        <v>3312.4</v>
      </c>
      <c r="I455" s="3">
        <v>655.1</v>
      </c>
      <c r="J455" s="3">
        <v>15213.29</v>
      </c>
      <c r="K455" s="3">
        <v>0</v>
      </c>
      <c r="L455" s="3">
        <v>1987.97</v>
      </c>
      <c r="M455" s="3">
        <v>2425.52</v>
      </c>
      <c r="N455" s="3">
        <v>336.43</v>
      </c>
      <c r="O455" s="3">
        <f>VLOOKUP(B455,SWH!$A$4:$B$19,2,FALSE)</f>
        <v>0.14091300000000001</v>
      </c>
      <c r="P455" s="3">
        <f t="shared" si="29"/>
        <v>336.28908699999999</v>
      </c>
      <c r="Q455" s="3">
        <v>794.14</v>
      </c>
      <c r="R455" s="3">
        <v>907.74</v>
      </c>
      <c r="S455" s="3">
        <v>0</v>
      </c>
      <c r="T455" s="3">
        <v>0</v>
      </c>
      <c r="U455" s="3">
        <v>622.47</v>
      </c>
      <c r="V455" s="3">
        <v>0</v>
      </c>
      <c r="W455" s="3">
        <f t="shared" si="30"/>
        <v>7621.9190870000002</v>
      </c>
      <c r="X455" s="3">
        <f t="shared" si="31"/>
        <v>2719.3</v>
      </c>
      <c r="Y455" s="3">
        <v>28790.82</v>
      </c>
      <c r="Z455" s="3">
        <v>3341.77</v>
      </c>
      <c r="AA455" s="3">
        <f t="shared" si="28"/>
        <v>32132.59</v>
      </c>
    </row>
    <row r="456" spans="1:27" x14ac:dyDescent="0.25">
      <c r="A456" s="93">
        <v>2015</v>
      </c>
      <c r="B456" s="93" t="s">
        <v>55</v>
      </c>
      <c r="C456" s="121" t="s">
        <v>12</v>
      </c>
      <c r="D456" s="3">
        <f>VLOOKUP(B456,SWH!$A$4:$C$19,3,FALSE)</f>
        <v>46320.38</v>
      </c>
      <c r="E456" s="3">
        <v>0</v>
      </c>
      <c r="F456" s="3">
        <v>2837.89</v>
      </c>
      <c r="G456" s="3">
        <v>2938.6</v>
      </c>
      <c r="H456" s="3">
        <v>3311.82</v>
      </c>
      <c r="I456" s="3">
        <v>656.72</v>
      </c>
      <c r="J456" s="3">
        <v>15213.29</v>
      </c>
      <c r="K456" s="3">
        <v>0</v>
      </c>
      <c r="L456" s="3">
        <v>1987.97</v>
      </c>
      <c r="M456" s="3">
        <v>2224.2600000000002</v>
      </c>
      <c r="N456" s="3">
        <v>418.53</v>
      </c>
      <c r="O456" s="3">
        <f>VLOOKUP(B456,SWH!$A$4:$B$19,2,FALSE)</f>
        <v>0.14091300000000001</v>
      </c>
      <c r="P456" s="3">
        <f t="shared" si="29"/>
        <v>418.38908699999996</v>
      </c>
      <c r="Q456" s="3">
        <v>715.75</v>
      </c>
      <c r="R456" s="3">
        <v>47.84</v>
      </c>
      <c r="S456" s="3">
        <v>57.56</v>
      </c>
      <c r="T456" s="3">
        <v>0</v>
      </c>
      <c r="U456" s="3">
        <v>667.73</v>
      </c>
      <c r="V456" s="3">
        <v>0</v>
      </c>
      <c r="W456" s="3">
        <f t="shared" si="30"/>
        <v>6402.3990870000007</v>
      </c>
      <c r="X456" s="3">
        <f t="shared" si="31"/>
        <v>2837.89</v>
      </c>
      <c r="Y456" s="3">
        <v>27572.32</v>
      </c>
      <c r="Z456" s="3">
        <v>3505.62</v>
      </c>
      <c r="AA456" s="3">
        <f t="shared" si="28"/>
        <v>31077.94</v>
      </c>
    </row>
    <row r="457" spans="1:27" x14ac:dyDescent="0.25">
      <c r="A457" s="93">
        <v>2015</v>
      </c>
      <c r="B457" s="93" t="s">
        <v>55</v>
      </c>
      <c r="C457" s="121" t="s">
        <v>8</v>
      </c>
      <c r="D457" s="3">
        <f>VLOOKUP(B457,SWH!$A$4:$C$19,3,FALSE)</f>
        <v>46320.38</v>
      </c>
      <c r="E457" s="3">
        <v>0</v>
      </c>
      <c r="F457" s="3">
        <v>4833.67</v>
      </c>
      <c r="G457" s="3">
        <v>2583.89</v>
      </c>
      <c r="H457" s="3">
        <v>3344.95</v>
      </c>
      <c r="I457" s="3">
        <v>663.88</v>
      </c>
      <c r="J457" s="3">
        <v>15213.29</v>
      </c>
      <c r="K457" s="3">
        <v>0</v>
      </c>
      <c r="L457" s="3">
        <v>1987.99</v>
      </c>
      <c r="M457" s="3">
        <v>2218.27</v>
      </c>
      <c r="N457" s="3">
        <v>312.7</v>
      </c>
      <c r="O457" s="3">
        <f>VLOOKUP(B457,SWH!$A$4:$B$19,2,FALSE)</f>
        <v>0.14091300000000001</v>
      </c>
      <c r="P457" s="3">
        <f t="shared" si="29"/>
        <v>312.55908699999998</v>
      </c>
      <c r="Q457" s="3">
        <v>528.17999999999995</v>
      </c>
      <c r="R457" s="3">
        <v>287.36</v>
      </c>
      <c r="S457" s="3">
        <v>61.27</v>
      </c>
      <c r="T457" s="3">
        <v>0</v>
      </c>
      <c r="U457" s="3">
        <v>718.23</v>
      </c>
      <c r="V457" s="3">
        <v>0</v>
      </c>
      <c r="W457" s="3">
        <f t="shared" si="30"/>
        <v>5991.5290869999999</v>
      </c>
      <c r="X457" s="3">
        <f t="shared" si="31"/>
        <v>4833.67</v>
      </c>
      <c r="Y457" s="3">
        <v>27201.77</v>
      </c>
      <c r="Z457" s="3">
        <v>5551.9</v>
      </c>
      <c r="AA457" s="3">
        <f t="shared" si="28"/>
        <v>32753.67</v>
      </c>
    </row>
    <row r="458" spans="1:27" x14ac:dyDescent="0.25">
      <c r="A458" s="93">
        <v>2018</v>
      </c>
      <c r="B458" s="93" t="s">
        <v>55</v>
      </c>
      <c r="C458" s="121" t="s">
        <v>10</v>
      </c>
      <c r="D458" s="3">
        <f>VLOOKUP(B458,SWH!$A$4:$C$19,3,FALSE)</f>
        <v>46320.38</v>
      </c>
      <c r="E458" s="3">
        <v>0</v>
      </c>
      <c r="F458" s="3">
        <v>23.28</v>
      </c>
      <c r="G458" s="3">
        <v>6914.11</v>
      </c>
      <c r="H458" s="3">
        <v>3037.25</v>
      </c>
      <c r="I458" s="3">
        <v>437.72</v>
      </c>
      <c r="J458" s="3">
        <v>15213.29</v>
      </c>
      <c r="K458" s="3">
        <v>0</v>
      </c>
      <c r="L458" s="3">
        <v>1960.81</v>
      </c>
      <c r="M458" s="3">
        <v>2274.5</v>
      </c>
      <c r="N458" s="3">
        <v>1144.33</v>
      </c>
      <c r="O458" s="3">
        <f>VLOOKUP(B458,SWH!$A$4:$B$19,2,FALSE)</f>
        <v>0.14091300000000001</v>
      </c>
      <c r="P458" s="3">
        <f t="shared" si="29"/>
        <v>1144.189087</v>
      </c>
      <c r="Q458" s="3">
        <v>2634.64</v>
      </c>
      <c r="R458" s="3">
        <v>0</v>
      </c>
      <c r="S458" s="3">
        <v>123.89</v>
      </c>
      <c r="T458" s="3">
        <v>0</v>
      </c>
      <c r="U458" s="3">
        <v>377.95</v>
      </c>
      <c r="V458" s="3">
        <v>0</v>
      </c>
      <c r="W458" s="3">
        <f t="shared" si="30"/>
        <v>13091.329087</v>
      </c>
      <c r="X458" s="3">
        <f t="shared" si="31"/>
        <v>23.28</v>
      </c>
      <c r="Y458" s="3">
        <v>33740.53</v>
      </c>
      <c r="Z458" s="3">
        <v>401.23</v>
      </c>
      <c r="AA458" s="3">
        <f t="shared" si="28"/>
        <v>34141.760000000002</v>
      </c>
    </row>
    <row r="459" spans="1:27" x14ac:dyDescent="0.25">
      <c r="A459" s="93">
        <v>2018</v>
      </c>
      <c r="B459" s="93" t="s">
        <v>55</v>
      </c>
      <c r="C459" s="121" t="s">
        <v>6</v>
      </c>
      <c r="D459" s="3">
        <f>VLOOKUP(B459,SWH!$A$4:$C$19,3,FALSE)</f>
        <v>46320.38</v>
      </c>
      <c r="E459" s="3">
        <v>0</v>
      </c>
      <c r="F459" s="3">
        <v>22.63</v>
      </c>
      <c r="G459" s="3">
        <v>7460.52</v>
      </c>
      <c r="H459" s="3">
        <v>3037.83</v>
      </c>
      <c r="I459" s="3">
        <v>437.52</v>
      </c>
      <c r="J459" s="3">
        <v>15213.29</v>
      </c>
      <c r="K459" s="3">
        <v>0</v>
      </c>
      <c r="L459" s="3">
        <v>1960.81</v>
      </c>
      <c r="M459" s="3">
        <v>2241.21</v>
      </c>
      <c r="N459" s="3">
        <v>1158.74</v>
      </c>
      <c r="O459" s="3">
        <f>VLOOKUP(B459,SWH!$A$4:$B$19,2,FALSE)</f>
        <v>0.14091300000000001</v>
      </c>
      <c r="P459" s="3">
        <f t="shared" si="29"/>
        <v>1158.5990870000001</v>
      </c>
      <c r="Q459" s="3">
        <v>2240.6999999999998</v>
      </c>
      <c r="R459" s="3">
        <v>18.04</v>
      </c>
      <c r="S459" s="3">
        <v>0</v>
      </c>
      <c r="T459" s="3">
        <v>0</v>
      </c>
      <c r="U459" s="3">
        <v>376.06</v>
      </c>
      <c r="V459" s="3">
        <v>0</v>
      </c>
      <c r="W459" s="3">
        <f t="shared" si="30"/>
        <v>13119.069087</v>
      </c>
      <c r="X459" s="3">
        <f t="shared" si="31"/>
        <v>22.63</v>
      </c>
      <c r="Y459" s="3">
        <v>33768.65</v>
      </c>
      <c r="Z459" s="3">
        <v>398.69</v>
      </c>
      <c r="AA459" s="3">
        <f t="shared" si="28"/>
        <v>34167.340000000004</v>
      </c>
    </row>
    <row r="460" spans="1:27" x14ac:dyDescent="0.25">
      <c r="A460" s="93">
        <v>2018</v>
      </c>
      <c r="B460" s="93" t="s">
        <v>55</v>
      </c>
      <c r="C460" s="121" t="s">
        <v>11</v>
      </c>
      <c r="D460" s="3">
        <f>VLOOKUP(B460,SWH!$A$4:$C$19,3,FALSE)</f>
        <v>46320.38</v>
      </c>
      <c r="E460" s="3">
        <v>0</v>
      </c>
      <c r="F460" s="3">
        <v>26.04</v>
      </c>
      <c r="G460" s="3">
        <v>5750.21</v>
      </c>
      <c r="H460" s="3">
        <v>3040.13</v>
      </c>
      <c r="I460" s="3">
        <v>437.58</v>
      </c>
      <c r="J460" s="3">
        <v>15213.29</v>
      </c>
      <c r="K460" s="3">
        <v>0</v>
      </c>
      <c r="L460" s="3">
        <v>1960.81</v>
      </c>
      <c r="M460" s="3">
        <v>2201.71</v>
      </c>
      <c r="N460" s="3">
        <v>932.88</v>
      </c>
      <c r="O460" s="3">
        <f>VLOOKUP(B460,SWH!$A$4:$B$19,2,FALSE)</f>
        <v>0.14091300000000001</v>
      </c>
      <c r="P460" s="3">
        <f t="shared" si="29"/>
        <v>932.73908700000004</v>
      </c>
      <c r="Q460" s="3">
        <v>2219.83</v>
      </c>
      <c r="R460" s="3">
        <v>0</v>
      </c>
      <c r="S460" s="3">
        <v>116.86</v>
      </c>
      <c r="T460" s="3">
        <v>0</v>
      </c>
      <c r="U460" s="3">
        <v>409.3</v>
      </c>
      <c r="V460" s="3">
        <v>0</v>
      </c>
      <c r="W460" s="3">
        <f t="shared" si="30"/>
        <v>11221.349087000001</v>
      </c>
      <c r="X460" s="3">
        <f t="shared" si="31"/>
        <v>26.04</v>
      </c>
      <c r="Y460" s="3">
        <v>31873.3</v>
      </c>
      <c r="Z460" s="3">
        <v>435.35</v>
      </c>
      <c r="AA460" s="3">
        <f t="shared" si="28"/>
        <v>32308.649999999998</v>
      </c>
    </row>
    <row r="461" spans="1:27" x14ac:dyDescent="0.25">
      <c r="A461" s="93">
        <v>2018</v>
      </c>
      <c r="B461" s="93" t="s">
        <v>55</v>
      </c>
      <c r="C461" s="121" t="s">
        <v>13</v>
      </c>
      <c r="D461" s="3">
        <f>VLOOKUP(B461,SWH!$A$4:$C$19,3,FALSE)</f>
        <v>46320.38</v>
      </c>
      <c r="E461" s="3">
        <v>0</v>
      </c>
      <c r="F461" s="3">
        <v>44.93</v>
      </c>
      <c r="G461" s="3">
        <v>6571.62</v>
      </c>
      <c r="H461" s="3">
        <v>3039.77</v>
      </c>
      <c r="I461" s="3">
        <v>436.86</v>
      </c>
      <c r="J461" s="3">
        <v>15213.29</v>
      </c>
      <c r="K461" s="3">
        <v>0</v>
      </c>
      <c r="L461" s="3">
        <v>1960.81</v>
      </c>
      <c r="M461" s="3">
        <v>2228</v>
      </c>
      <c r="N461" s="3">
        <v>994.89</v>
      </c>
      <c r="O461" s="3">
        <f>VLOOKUP(B461,SWH!$A$4:$B$19,2,FALSE)</f>
        <v>0.14091300000000001</v>
      </c>
      <c r="P461" s="3">
        <f t="shared" si="29"/>
        <v>994.74908700000003</v>
      </c>
      <c r="Q461" s="3">
        <v>1981.58</v>
      </c>
      <c r="R461" s="3">
        <v>106.94</v>
      </c>
      <c r="S461" s="3">
        <v>0</v>
      </c>
      <c r="T461" s="3">
        <v>0</v>
      </c>
      <c r="U461" s="3">
        <v>410.1</v>
      </c>
      <c r="V461" s="3">
        <v>0</v>
      </c>
      <c r="W461" s="3">
        <f t="shared" si="30"/>
        <v>11882.889087</v>
      </c>
      <c r="X461" s="3">
        <f t="shared" si="31"/>
        <v>44.93</v>
      </c>
      <c r="Y461" s="3">
        <v>32533.75</v>
      </c>
      <c r="Z461" s="3">
        <v>455.04</v>
      </c>
      <c r="AA461" s="3">
        <f t="shared" si="28"/>
        <v>32988.79</v>
      </c>
    </row>
    <row r="462" spans="1:27" x14ac:dyDescent="0.25">
      <c r="A462" s="93">
        <v>2018</v>
      </c>
      <c r="B462" s="93" t="s">
        <v>55</v>
      </c>
      <c r="C462" s="121" t="s">
        <v>19</v>
      </c>
      <c r="D462" s="3">
        <f>VLOOKUP(B462,SWH!$A$4:$C$19,3,FALSE)</f>
        <v>46320.38</v>
      </c>
      <c r="E462" s="3">
        <v>0</v>
      </c>
      <c r="F462" s="3">
        <v>56.19</v>
      </c>
      <c r="G462" s="3">
        <v>4988.87</v>
      </c>
      <c r="H462" s="3">
        <v>3038.88</v>
      </c>
      <c r="I462" s="3">
        <v>436.66</v>
      </c>
      <c r="J462" s="3">
        <v>15213.29</v>
      </c>
      <c r="K462" s="3">
        <v>0</v>
      </c>
      <c r="L462" s="3">
        <v>1960.81</v>
      </c>
      <c r="M462" s="3">
        <v>2131.1999999999998</v>
      </c>
      <c r="N462" s="3">
        <v>832.63</v>
      </c>
      <c r="O462" s="3">
        <f>VLOOKUP(B462,SWH!$A$4:$B$19,2,FALSE)</f>
        <v>0.14091300000000001</v>
      </c>
      <c r="P462" s="3">
        <f t="shared" si="29"/>
        <v>832.48908700000004</v>
      </c>
      <c r="Q462" s="3">
        <v>1963.37</v>
      </c>
      <c r="R462" s="3">
        <v>5.04</v>
      </c>
      <c r="S462" s="3">
        <v>62.82</v>
      </c>
      <c r="T462" s="3">
        <v>0</v>
      </c>
      <c r="U462" s="3">
        <v>445.38</v>
      </c>
      <c r="V462" s="3">
        <v>0</v>
      </c>
      <c r="W462" s="3">
        <f t="shared" si="30"/>
        <v>9983.7890869999992</v>
      </c>
      <c r="X462" s="3">
        <f t="shared" si="31"/>
        <v>56.19</v>
      </c>
      <c r="Y462" s="3">
        <v>30633.57</v>
      </c>
      <c r="Z462" s="3">
        <v>501.56</v>
      </c>
      <c r="AA462" s="3">
        <f t="shared" si="28"/>
        <v>31135.13</v>
      </c>
    </row>
    <row r="463" spans="1:27" x14ac:dyDescent="0.25">
      <c r="A463" s="93">
        <v>2018</v>
      </c>
      <c r="B463" s="93" t="s">
        <v>55</v>
      </c>
      <c r="C463" s="121" t="s">
        <v>20</v>
      </c>
      <c r="D463" s="3">
        <f>VLOOKUP(B463,SWH!$A$4:$C$19,3,FALSE)</f>
        <v>46320.38</v>
      </c>
      <c r="E463" s="3">
        <v>0</v>
      </c>
      <c r="F463" s="3">
        <v>80.45</v>
      </c>
      <c r="G463" s="3">
        <v>4725.63</v>
      </c>
      <c r="H463" s="3">
        <v>3040.53</v>
      </c>
      <c r="I463" s="3">
        <v>437.08</v>
      </c>
      <c r="J463" s="3">
        <v>15213.29</v>
      </c>
      <c r="K463" s="3">
        <v>0</v>
      </c>
      <c r="L463" s="3">
        <v>1960.81</v>
      </c>
      <c r="M463" s="3">
        <v>2345.1799999999998</v>
      </c>
      <c r="N463" s="3">
        <v>664.59</v>
      </c>
      <c r="O463" s="3">
        <f>VLOOKUP(B463,SWH!$A$4:$B$19,2,FALSE)</f>
        <v>0.14091300000000001</v>
      </c>
      <c r="P463" s="3">
        <f t="shared" si="29"/>
        <v>664.44908700000008</v>
      </c>
      <c r="Q463" s="3">
        <v>1538.16</v>
      </c>
      <c r="R463" s="3">
        <v>42.23</v>
      </c>
      <c r="S463" s="3">
        <v>0</v>
      </c>
      <c r="T463" s="3">
        <v>0</v>
      </c>
      <c r="U463" s="3">
        <v>447.63</v>
      </c>
      <c r="V463" s="3">
        <v>0</v>
      </c>
      <c r="W463" s="3">
        <f t="shared" si="30"/>
        <v>9315.6490869999998</v>
      </c>
      <c r="X463" s="3">
        <f t="shared" si="31"/>
        <v>80.45</v>
      </c>
      <c r="Y463" s="3">
        <v>29967.49</v>
      </c>
      <c r="Z463" s="3">
        <v>528.08000000000004</v>
      </c>
      <c r="AA463" s="3">
        <f t="shared" si="28"/>
        <v>30495.570000000003</v>
      </c>
    </row>
    <row r="464" spans="1:27" x14ac:dyDescent="0.25">
      <c r="A464" s="93">
        <v>2018</v>
      </c>
      <c r="B464" s="93" t="s">
        <v>55</v>
      </c>
      <c r="C464" s="121" t="s">
        <v>3</v>
      </c>
      <c r="D464" s="3">
        <f>VLOOKUP(B464,SWH!$A$4:$C$19,3,FALSE)</f>
        <v>46320.38</v>
      </c>
      <c r="E464" s="3">
        <v>0</v>
      </c>
      <c r="F464" s="3">
        <v>330.8</v>
      </c>
      <c r="G464" s="3">
        <v>3966.57</v>
      </c>
      <c r="H464" s="3">
        <v>3042.06</v>
      </c>
      <c r="I464" s="3">
        <v>436.97</v>
      </c>
      <c r="J464" s="3">
        <v>15213.29</v>
      </c>
      <c r="K464" s="3">
        <v>0</v>
      </c>
      <c r="L464" s="3">
        <v>1960.81</v>
      </c>
      <c r="M464" s="3">
        <v>2124.48</v>
      </c>
      <c r="N464" s="3">
        <v>595.26</v>
      </c>
      <c r="O464" s="3">
        <f>VLOOKUP(B464,SWH!$A$4:$B$19,2,FALSE)</f>
        <v>0.14091300000000001</v>
      </c>
      <c r="P464" s="3">
        <f t="shared" si="29"/>
        <v>595.11908700000004</v>
      </c>
      <c r="Q464" s="3">
        <v>1455.71</v>
      </c>
      <c r="R464" s="3">
        <v>17.75</v>
      </c>
      <c r="S464" s="3">
        <v>47.49</v>
      </c>
      <c r="T464" s="3">
        <v>0</v>
      </c>
      <c r="U464" s="3">
        <v>507.75</v>
      </c>
      <c r="V464" s="3">
        <v>0</v>
      </c>
      <c r="W464" s="3">
        <f t="shared" si="30"/>
        <v>8207.1190869999991</v>
      </c>
      <c r="X464" s="3">
        <f t="shared" si="31"/>
        <v>330.8</v>
      </c>
      <c r="Y464" s="3">
        <v>28860.39</v>
      </c>
      <c r="Z464" s="3">
        <v>838.54</v>
      </c>
      <c r="AA464" s="3">
        <f t="shared" si="28"/>
        <v>29698.93</v>
      </c>
    </row>
    <row r="465" spans="1:27" x14ac:dyDescent="0.25">
      <c r="A465" s="93">
        <v>2018</v>
      </c>
      <c r="B465" s="93" t="s">
        <v>55</v>
      </c>
      <c r="C465" s="121" t="s">
        <v>7</v>
      </c>
      <c r="D465" s="3">
        <f>VLOOKUP(B465,SWH!$A$4:$C$19,3,FALSE)</f>
        <v>46320.38</v>
      </c>
      <c r="E465" s="3">
        <v>0</v>
      </c>
      <c r="F465" s="3">
        <v>237.63</v>
      </c>
      <c r="G465" s="3">
        <v>4313.2700000000004</v>
      </c>
      <c r="H465" s="3">
        <v>3040.86</v>
      </c>
      <c r="I465" s="3">
        <v>436.95</v>
      </c>
      <c r="J465" s="3">
        <v>15213.29</v>
      </c>
      <c r="K465" s="3">
        <v>0</v>
      </c>
      <c r="L465" s="3">
        <v>1960.81</v>
      </c>
      <c r="M465" s="3">
        <v>2387.41</v>
      </c>
      <c r="N465" s="3">
        <v>553.99</v>
      </c>
      <c r="O465" s="3">
        <f>VLOOKUP(B465,SWH!$A$4:$B$19,2,FALSE)</f>
        <v>0.14091300000000001</v>
      </c>
      <c r="P465" s="3">
        <f t="shared" si="29"/>
        <v>553.84908700000005</v>
      </c>
      <c r="Q465" s="3">
        <v>1395.41</v>
      </c>
      <c r="R465" s="3">
        <v>772.55</v>
      </c>
      <c r="S465" s="3">
        <v>0</v>
      </c>
      <c r="T465" s="3">
        <v>0</v>
      </c>
      <c r="U465" s="3">
        <v>491.87</v>
      </c>
      <c r="V465" s="3">
        <v>0</v>
      </c>
      <c r="W465" s="3">
        <f t="shared" si="30"/>
        <v>9422.4890869999999</v>
      </c>
      <c r="X465" s="3">
        <f t="shared" si="31"/>
        <v>237.63</v>
      </c>
      <c r="Y465" s="3">
        <v>30074.54</v>
      </c>
      <c r="Z465" s="3">
        <v>729.5</v>
      </c>
      <c r="AA465" s="3">
        <f t="shared" si="28"/>
        <v>30804.04</v>
      </c>
    </row>
    <row r="466" spans="1:27" x14ac:dyDescent="0.25">
      <c r="A466" s="93">
        <v>2018</v>
      </c>
      <c r="B466" s="93" t="s">
        <v>55</v>
      </c>
      <c r="C466" s="121" t="s">
        <v>17</v>
      </c>
      <c r="D466" s="3">
        <f>VLOOKUP(B466,SWH!$A$4:$C$19,3,FALSE)</f>
        <v>46320.38</v>
      </c>
      <c r="E466" s="3">
        <v>0</v>
      </c>
      <c r="F466" s="3">
        <v>37.28</v>
      </c>
      <c r="G466" s="3">
        <v>3305.24</v>
      </c>
      <c r="H466" s="3">
        <v>3042.42</v>
      </c>
      <c r="I466" s="3">
        <v>438.16</v>
      </c>
      <c r="J466" s="3">
        <v>15213.29</v>
      </c>
      <c r="K466" s="3">
        <v>0</v>
      </c>
      <c r="L466" s="3">
        <v>1960.81</v>
      </c>
      <c r="M466" s="3">
        <v>2049.21</v>
      </c>
      <c r="N466" s="3">
        <v>474.23</v>
      </c>
      <c r="O466" s="3">
        <f>VLOOKUP(B466,SWH!$A$4:$B$19,2,FALSE)</f>
        <v>0.14091300000000001</v>
      </c>
      <c r="P466" s="3">
        <f t="shared" si="29"/>
        <v>474.08908700000001</v>
      </c>
      <c r="Q466" s="3">
        <v>1356.55</v>
      </c>
      <c r="R466" s="3">
        <v>6.66</v>
      </c>
      <c r="S466" s="3">
        <v>0</v>
      </c>
      <c r="T466" s="3">
        <v>0</v>
      </c>
      <c r="U466" s="3">
        <v>515.03</v>
      </c>
      <c r="V466" s="3">
        <v>0</v>
      </c>
      <c r="W466" s="3">
        <f t="shared" si="30"/>
        <v>7191.7490870000001</v>
      </c>
      <c r="X466" s="3">
        <f t="shared" si="31"/>
        <v>37.28</v>
      </c>
      <c r="Y466" s="3">
        <v>27846.57</v>
      </c>
      <c r="Z466" s="3">
        <v>552.30999999999995</v>
      </c>
      <c r="AA466" s="3">
        <f t="shared" si="28"/>
        <v>28398.880000000001</v>
      </c>
    </row>
    <row r="467" spans="1:27" x14ac:dyDescent="0.25">
      <c r="A467" s="93">
        <v>2018</v>
      </c>
      <c r="B467" s="93" t="s">
        <v>55</v>
      </c>
      <c r="C467" s="121" t="s">
        <v>14</v>
      </c>
      <c r="D467" s="3">
        <f>VLOOKUP(B467,SWH!$A$4:$C$19,3,FALSE)</f>
        <v>46320.38</v>
      </c>
      <c r="E467" s="3">
        <v>0</v>
      </c>
      <c r="F467" s="3">
        <v>707.28</v>
      </c>
      <c r="G467" s="3">
        <v>3463.52</v>
      </c>
      <c r="H467" s="3">
        <v>3042.73</v>
      </c>
      <c r="I467" s="3">
        <v>438.74</v>
      </c>
      <c r="J467" s="3">
        <v>15213.29</v>
      </c>
      <c r="K467" s="3">
        <v>0</v>
      </c>
      <c r="L467" s="3">
        <v>1960.81</v>
      </c>
      <c r="M467" s="3">
        <v>2048</v>
      </c>
      <c r="N467" s="3">
        <v>478.16</v>
      </c>
      <c r="O467" s="3">
        <f>VLOOKUP(B467,SWH!$A$4:$B$19,2,FALSE)</f>
        <v>0.14091300000000001</v>
      </c>
      <c r="P467" s="3">
        <f t="shared" si="29"/>
        <v>478.01908700000001</v>
      </c>
      <c r="Q467" s="3">
        <v>1132.19</v>
      </c>
      <c r="R467" s="3">
        <v>25.4</v>
      </c>
      <c r="S467" s="3">
        <v>49.79</v>
      </c>
      <c r="T467" s="3">
        <v>0</v>
      </c>
      <c r="U467" s="3">
        <v>557.21</v>
      </c>
      <c r="V467" s="3">
        <v>0</v>
      </c>
      <c r="W467" s="3">
        <f t="shared" si="30"/>
        <v>7196.9190870000002</v>
      </c>
      <c r="X467" s="3">
        <f t="shared" si="31"/>
        <v>707.28</v>
      </c>
      <c r="Y467" s="3">
        <v>27852.63</v>
      </c>
      <c r="Z467" s="3">
        <v>1264.49</v>
      </c>
      <c r="AA467" s="3">
        <f t="shared" si="28"/>
        <v>29117.120000000003</v>
      </c>
    </row>
    <row r="468" spans="1:27" x14ac:dyDescent="0.25">
      <c r="A468" s="93">
        <v>2018</v>
      </c>
      <c r="B468" s="93" t="s">
        <v>55</v>
      </c>
      <c r="C468" s="121" t="s">
        <v>2</v>
      </c>
      <c r="D468" s="3">
        <f>VLOOKUP(B468,SWH!$A$4:$C$19,3,FALSE)</f>
        <v>46320.38</v>
      </c>
      <c r="E468" s="3">
        <v>0</v>
      </c>
      <c r="F468" s="3">
        <v>551.05999999999995</v>
      </c>
      <c r="G468" s="3">
        <v>3927.38</v>
      </c>
      <c r="H468" s="3">
        <v>3039.05</v>
      </c>
      <c r="I468" s="3">
        <v>436.89</v>
      </c>
      <c r="J468" s="3">
        <v>15213.29</v>
      </c>
      <c r="K468" s="3">
        <v>0</v>
      </c>
      <c r="L468" s="3">
        <v>1960.81</v>
      </c>
      <c r="M468" s="3">
        <v>2541.13</v>
      </c>
      <c r="N468" s="3">
        <v>448.82</v>
      </c>
      <c r="O468" s="3">
        <f>VLOOKUP(B468,SWH!$A$4:$B$19,2,FALSE)</f>
        <v>0.14091300000000001</v>
      </c>
      <c r="P468" s="3">
        <f t="shared" si="29"/>
        <v>448.67908699999998</v>
      </c>
      <c r="Q468" s="3">
        <v>1137.03</v>
      </c>
      <c r="R468" s="3">
        <v>1198.4000000000001</v>
      </c>
      <c r="S468" s="3">
        <v>0</v>
      </c>
      <c r="T468" s="3">
        <v>0</v>
      </c>
      <c r="U468" s="3">
        <v>543.25</v>
      </c>
      <c r="V468" s="3">
        <v>0</v>
      </c>
      <c r="W468" s="3">
        <f t="shared" si="30"/>
        <v>9252.6190869999991</v>
      </c>
      <c r="X468" s="3">
        <f t="shared" si="31"/>
        <v>551.05999999999995</v>
      </c>
      <c r="Y468" s="3">
        <v>29902.81</v>
      </c>
      <c r="Z468" s="3">
        <v>1094.31</v>
      </c>
      <c r="AA468" s="3">
        <f t="shared" si="28"/>
        <v>30997.120000000003</v>
      </c>
    </row>
    <row r="469" spans="1:27" x14ac:dyDescent="0.25">
      <c r="A469" s="93">
        <v>2018</v>
      </c>
      <c r="B469" s="93" t="s">
        <v>55</v>
      </c>
      <c r="C469" s="121" t="s">
        <v>18</v>
      </c>
      <c r="D469" s="3">
        <f>VLOOKUP(B469,SWH!$A$4:$C$19,3,FALSE)</f>
        <v>46320.38</v>
      </c>
      <c r="E469" s="3">
        <v>0</v>
      </c>
      <c r="F469" s="3">
        <v>722.38</v>
      </c>
      <c r="G469" s="3">
        <v>2641.12</v>
      </c>
      <c r="H469" s="3">
        <v>3046.43</v>
      </c>
      <c r="I469" s="3">
        <v>438.92</v>
      </c>
      <c r="J469" s="3">
        <v>15213.29</v>
      </c>
      <c r="K469" s="3">
        <v>0</v>
      </c>
      <c r="L469" s="3">
        <v>1960.81</v>
      </c>
      <c r="M469" s="3">
        <v>2068.94</v>
      </c>
      <c r="N469" s="3">
        <v>285.77999999999997</v>
      </c>
      <c r="O469" s="3">
        <f>VLOOKUP(B469,SWH!$A$4:$B$19,2,FALSE)</f>
        <v>0.14091300000000001</v>
      </c>
      <c r="P469" s="3">
        <f t="shared" si="29"/>
        <v>285.63908699999996</v>
      </c>
      <c r="Q469" s="3">
        <v>870.36</v>
      </c>
      <c r="R469" s="3">
        <v>15.07</v>
      </c>
      <c r="S469" s="3">
        <v>0</v>
      </c>
      <c r="T469" s="3">
        <v>0</v>
      </c>
      <c r="U469" s="3">
        <v>572.27</v>
      </c>
      <c r="V469" s="3">
        <v>0</v>
      </c>
      <c r="W469" s="3">
        <f t="shared" si="30"/>
        <v>5881.1290869999993</v>
      </c>
      <c r="X469" s="3">
        <f t="shared" si="31"/>
        <v>722.38</v>
      </c>
      <c r="Y469" s="3">
        <v>26540.71</v>
      </c>
      <c r="Z469" s="3">
        <v>1294.6400000000001</v>
      </c>
      <c r="AA469" s="3">
        <f t="shared" si="28"/>
        <v>27835.35</v>
      </c>
    </row>
    <row r="470" spans="1:27" x14ac:dyDescent="0.25">
      <c r="A470" s="93">
        <v>2018</v>
      </c>
      <c r="B470" s="93" t="s">
        <v>55</v>
      </c>
      <c r="C470" s="121" t="s">
        <v>4</v>
      </c>
      <c r="D470" s="3">
        <f>VLOOKUP(B470,SWH!$A$4:$C$19,3,FALSE)</f>
        <v>46320.38</v>
      </c>
      <c r="E470" s="3">
        <v>0</v>
      </c>
      <c r="F470" s="3">
        <v>1162.1300000000001</v>
      </c>
      <c r="G470" s="3">
        <v>3042.29</v>
      </c>
      <c r="H470" s="3">
        <v>3041.16</v>
      </c>
      <c r="I470" s="3">
        <v>437.51</v>
      </c>
      <c r="J470" s="3">
        <v>15213.29</v>
      </c>
      <c r="K470" s="3">
        <v>0</v>
      </c>
      <c r="L470" s="3">
        <v>1960.81</v>
      </c>
      <c r="M470" s="3">
        <v>2066.85</v>
      </c>
      <c r="N470" s="3">
        <v>384.56</v>
      </c>
      <c r="O470" s="3">
        <f>VLOOKUP(B470,SWH!$A$4:$B$19,2,FALSE)</f>
        <v>0.14091300000000001</v>
      </c>
      <c r="P470" s="3">
        <f t="shared" si="29"/>
        <v>384.41908699999999</v>
      </c>
      <c r="Q470" s="3">
        <v>897.87</v>
      </c>
      <c r="R470" s="3">
        <v>31.73</v>
      </c>
      <c r="S470" s="3">
        <v>39.97</v>
      </c>
      <c r="T470" s="3">
        <v>0</v>
      </c>
      <c r="U470" s="3">
        <v>599.17999999999995</v>
      </c>
      <c r="V470" s="3">
        <v>0</v>
      </c>
      <c r="W470" s="3">
        <f t="shared" si="30"/>
        <v>6463.1290869999993</v>
      </c>
      <c r="X470" s="3">
        <f t="shared" si="31"/>
        <v>1162.1300000000001</v>
      </c>
      <c r="Y470" s="3">
        <v>27116.05</v>
      </c>
      <c r="Z470" s="3">
        <v>1761.31</v>
      </c>
      <c r="AA470" s="3">
        <f t="shared" si="28"/>
        <v>28877.360000000001</v>
      </c>
    </row>
    <row r="471" spans="1:27" x14ac:dyDescent="0.25">
      <c r="A471" s="93">
        <v>2018</v>
      </c>
      <c r="B471" s="93" t="s">
        <v>55</v>
      </c>
      <c r="C471" s="121" t="s">
        <v>5</v>
      </c>
      <c r="D471" s="3">
        <f>VLOOKUP(B471,SWH!$A$4:$C$19,3,FALSE)</f>
        <v>46320.38</v>
      </c>
      <c r="E471" s="3">
        <v>0</v>
      </c>
      <c r="F471" s="3">
        <v>1406.84</v>
      </c>
      <c r="G471" s="3">
        <v>3600.55</v>
      </c>
      <c r="H471" s="3">
        <v>3041.51</v>
      </c>
      <c r="I471" s="3">
        <v>438.26</v>
      </c>
      <c r="J471" s="3">
        <v>15213.29</v>
      </c>
      <c r="K471" s="3">
        <v>0</v>
      </c>
      <c r="L471" s="3">
        <v>1960.81</v>
      </c>
      <c r="M471" s="3">
        <v>2549.08</v>
      </c>
      <c r="N471" s="3">
        <v>396.48</v>
      </c>
      <c r="O471" s="3">
        <f>VLOOKUP(B471,SWH!$A$4:$B$19,2,FALSE)</f>
        <v>0.14091300000000001</v>
      </c>
      <c r="P471" s="3">
        <f t="shared" si="29"/>
        <v>396.33908700000001</v>
      </c>
      <c r="Q471" s="3">
        <v>928.61</v>
      </c>
      <c r="R471" s="3">
        <v>1328.03</v>
      </c>
      <c r="S471" s="3">
        <v>0</v>
      </c>
      <c r="T471" s="3">
        <v>0</v>
      </c>
      <c r="U471" s="3">
        <v>587.35</v>
      </c>
      <c r="V471" s="3">
        <v>0</v>
      </c>
      <c r="W471" s="3">
        <f t="shared" si="30"/>
        <v>8802.6090870000007</v>
      </c>
      <c r="X471" s="3">
        <f t="shared" si="31"/>
        <v>1406.84</v>
      </c>
      <c r="Y471" s="3">
        <v>29456.62</v>
      </c>
      <c r="Z471" s="3">
        <v>1994.19</v>
      </c>
      <c r="AA471" s="3">
        <f t="shared" si="28"/>
        <v>31450.809999999998</v>
      </c>
    </row>
    <row r="472" spans="1:27" x14ac:dyDescent="0.25">
      <c r="A472" s="93">
        <v>2018</v>
      </c>
      <c r="B472" s="93" t="s">
        <v>55</v>
      </c>
      <c r="C472" s="121" t="s">
        <v>15</v>
      </c>
      <c r="D472" s="3">
        <f>VLOOKUP(B472,SWH!$A$4:$C$19,3,FALSE)</f>
        <v>46320.38</v>
      </c>
      <c r="E472" s="3">
        <v>0</v>
      </c>
      <c r="F472" s="3">
        <v>818.75</v>
      </c>
      <c r="G472" s="3">
        <v>2432.4</v>
      </c>
      <c r="H472" s="3">
        <v>3047.33</v>
      </c>
      <c r="I472" s="3">
        <v>438.58</v>
      </c>
      <c r="J472" s="3">
        <v>15213.29</v>
      </c>
      <c r="K472" s="3">
        <v>0</v>
      </c>
      <c r="L472" s="3">
        <v>1960.81</v>
      </c>
      <c r="M472" s="3">
        <v>2093.1799999999998</v>
      </c>
      <c r="N472" s="3">
        <v>221.43</v>
      </c>
      <c r="O472" s="3">
        <f>VLOOKUP(B472,SWH!$A$4:$B$19,2,FALSE)</f>
        <v>0.14091300000000001</v>
      </c>
      <c r="P472" s="3">
        <f t="shared" si="29"/>
        <v>221.28908699999999</v>
      </c>
      <c r="Q472" s="3">
        <v>697.66</v>
      </c>
      <c r="R472" s="3">
        <v>16.41</v>
      </c>
      <c r="S472" s="3">
        <v>0</v>
      </c>
      <c r="T472" s="3">
        <v>0</v>
      </c>
      <c r="U472" s="3">
        <v>596.01</v>
      </c>
      <c r="V472" s="3">
        <v>0</v>
      </c>
      <c r="W472" s="3">
        <f t="shared" si="30"/>
        <v>5460.9390869999997</v>
      </c>
      <c r="X472" s="3">
        <f t="shared" si="31"/>
        <v>818.75</v>
      </c>
      <c r="Y472" s="3">
        <v>26121.09</v>
      </c>
      <c r="Z472" s="3">
        <v>1414.76</v>
      </c>
      <c r="AA472" s="3">
        <f t="shared" si="28"/>
        <v>27535.85</v>
      </c>
    </row>
    <row r="473" spans="1:27" x14ac:dyDescent="0.25">
      <c r="A473" s="93">
        <v>2018</v>
      </c>
      <c r="B473" s="93" t="s">
        <v>55</v>
      </c>
      <c r="C473" s="121" t="s">
        <v>16</v>
      </c>
      <c r="D473" s="3">
        <f>VLOOKUP(B473,SWH!$A$4:$C$19,3,FALSE)</f>
        <v>46320.38</v>
      </c>
      <c r="E473" s="3">
        <v>0</v>
      </c>
      <c r="F473" s="3">
        <v>2181.33</v>
      </c>
      <c r="G473" s="3">
        <v>3118.7</v>
      </c>
      <c r="H473" s="3">
        <v>3041.84</v>
      </c>
      <c r="I473" s="3">
        <v>438.04</v>
      </c>
      <c r="J473" s="3">
        <v>15213.29</v>
      </c>
      <c r="K473" s="3">
        <v>0</v>
      </c>
      <c r="L473" s="3">
        <v>1960.81</v>
      </c>
      <c r="M473" s="3">
        <v>2137.6</v>
      </c>
      <c r="N473" s="3">
        <v>407.21</v>
      </c>
      <c r="O473" s="3">
        <f>VLOOKUP(B473,SWH!$A$4:$B$19,2,FALSE)</f>
        <v>0.14091300000000001</v>
      </c>
      <c r="P473" s="3">
        <f t="shared" si="29"/>
        <v>407.06908699999997</v>
      </c>
      <c r="Q473" s="3">
        <v>846.78</v>
      </c>
      <c r="R473" s="3">
        <v>38.64</v>
      </c>
      <c r="S473" s="3">
        <v>46.11</v>
      </c>
      <c r="T473" s="3">
        <v>0</v>
      </c>
      <c r="U473" s="3">
        <v>630.45000000000005</v>
      </c>
      <c r="V473" s="3">
        <v>0</v>
      </c>
      <c r="W473" s="3">
        <f t="shared" si="30"/>
        <v>6594.8990869999998</v>
      </c>
      <c r="X473" s="3">
        <f t="shared" si="31"/>
        <v>2181.33</v>
      </c>
      <c r="Y473" s="3">
        <v>27249.03</v>
      </c>
      <c r="Z473" s="3">
        <v>2811.78</v>
      </c>
      <c r="AA473" s="3">
        <f t="shared" si="28"/>
        <v>30060.809999999998</v>
      </c>
    </row>
    <row r="474" spans="1:27" x14ac:dyDescent="0.25">
      <c r="A474" s="93">
        <v>2018</v>
      </c>
      <c r="B474" s="93" t="s">
        <v>55</v>
      </c>
      <c r="C474" s="121" t="s">
        <v>9</v>
      </c>
      <c r="D474" s="3">
        <f>VLOOKUP(B474,SWH!$A$4:$C$19,3,FALSE)</f>
        <v>46320.38</v>
      </c>
      <c r="E474" s="3">
        <v>0</v>
      </c>
      <c r="F474" s="3">
        <v>2669.88</v>
      </c>
      <c r="G474" s="3">
        <v>3131.43</v>
      </c>
      <c r="H474" s="3">
        <v>3043.01</v>
      </c>
      <c r="I474" s="3">
        <v>437.38</v>
      </c>
      <c r="J474" s="3">
        <v>15213.29</v>
      </c>
      <c r="K474" s="3">
        <v>0</v>
      </c>
      <c r="L474" s="3">
        <v>1960.81</v>
      </c>
      <c r="M474" s="3">
        <v>2355.33</v>
      </c>
      <c r="N474" s="3">
        <v>318.07</v>
      </c>
      <c r="O474" s="3">
        <f>VLOOKUP(B474,SWH!$A$4:$B$19,2,FALSE)</f>
        <v>0.14091300000000001</v>
      </c>
      <c r="P474" s="3">
        <f t="shared" si="29"/>
        <v>317.92908699999998</v>
      </c>
      <c r="Q474" s="3">
        <v>794.19</v>
      </c>
      <c r="R474" s="3">
        <v>908.16</v>
      </c>
      <c r="S474" s="3">
        <v>0</v>
      </c>
      <c r="T474" s="3">
        <v>0</v>
      </c>
      <c r="U474" s="3">
        <v>622.47</v>
      </c>
      <c r="V474" s="3">
        <v>0</v>
      </c>
      <c r="W474" s="3">
        <f t="shared" si="30"/>
        <v>7507.0390870000001</v>
      </c>
      <c r="X474" s="3">
        <f t="shared" si="31"/>
        <v>2669.88</v>
      </c>
      <c r="Y474" s="3">
        <v>28161.67</v>
      </c>
      <c r="Z474" s="3">
        <v>3292.35</v>
      </c>
      <c r="AA474" s="3">
        <f t="shared" si="28"/>
        <v>31454.019999999997</v>
      </c>
    </row>
    <row r="475" spans="1:27" x14ac:dyDescent="0.25">
      <c r="A475" s="93">
        <v>2018</v>
      </c>
      <c r="B475" s="93" t="s">
        <v>55</v>
      </c>
      <c r="C475" s="121" t="s">
        <v>12</v>
      </c>
      <c r="D475" s="3">
        <f>VLOOKUP(B475,SWH!$A$4:$C$19,3,FALSE)</f>
        <v>46320.38</v>
      </c>
      <c r="E475" s="3">
        <v>0</v>
      </c>
      <c r="F475" s="3">
        <v>2002.12</v>
      </c>
      <c r="G475" s="3">
        <v>2921.74</v>
      </c>
      <c r="H475" s="3">
        <v>3042.47</v>
      </c>
      <c r="I475" s="3">
        <v>438.69</v>
      </c>
      <c r="J475" s="3">
        <v>15213.29</v>
      </c>
      <c r="K475" s="3">
        <v>0</v>
      </c>
      <c r="L475" s="3">
        <v>1960.81</v>
      </c>
      <c r="M475" s="3">
        <v>2149.6799999999998</v>
      </c>
      <c r="N475" s="3">
        <v>388.12</v>
      </c>
      <c r="O475" s="3">
        <f>VLOOKUP(B475,SWH!$A$4:$B$19,2,FALSE)</f>
        <v>0.14091300000000001</v>
      </c>
      <c r="P475" s="3">
        <f t="shared" si="29"/>
        <v>387.97908699999999</v>
      </c>
      <c r="Q475" s="3">
        <v>714.34</v>
      </c>
      <c r="R475" s="3">
        <v>47.52</v>
      </c>
      <c r="S475" s="3">
        <v>52.27</v>
      </c>
      <c r="T475" s="3">
        <v>0</v>
      </c>
      <c r="U475" s="3">
        <v>667.77</v>
      </c>
      <c r="V475" s="3">
        <v>0</v>
      </c>
      <c r="W475" s="3">
        <f t="shared" si="30"/>
        <v>6273.5290869999999</v>
      </c>
      <c r="X475" s="3">
        <f t="shared" si="31"/>
        <v>2002.12</v>
      </c>
      <c r="Y475" s="3">
        <v>26928.94</v>
      </c>
      <c r="Z475" s="3">
        <v>2669.89</v>
      </c>
      <c r="AA475" s="3">
        <f t="shared" si="28"/>
        <v>29598.829999999998</v>
      </c>
    </row>
    <row r="476" spans="1:27" x14ac:dyDescent="0.25">
      <c r="A476" s="93">
        <v>2018</v>
      </c>
      <c r="B476" s="93" t="s">
        <v>55</v>
      </c>
      <c r="C476" s="121" t="s">
        <v>8</v>
      </c>
      <c r="D476" s="3">
        <f>VLOOKUP(B476,SWH!$A$4:$C$19,3,FALSE)</f>
        <v>46320.38</v>
      </c>
      <c r="E476" s="3">
        <v>0</v>
      </c>
      <c r="F476" s="3">
        <v>3334.62</v>
      </c>
      <c r="G476" s="3">
        <v>2577.4899999999998</v>
      </c>
      <c r="H476" s="3">
        <v>3072.76</v>
      </c>
      <c r="I476" s="3">
        <v>444.73</v>
      </c>
      <c r="J476" s="3">
        <v>15213.29</v>
      </c>
      <c r="K476" s="3">
        <v>0</v>
      </c>
      <c r="L476" s="3">
        <v>1960.83</v>
      </c>
      <c r="M476" s="3">
        <v>2131.19</v>
      </c>
      <c r="N476" s="3">
        <v>271.75</v>
      </c>
      <c r="O476" s="3">
        <f>VLOOKUP(B476,SWH!$A$4:$B$19,2,FALSE)</f>
        <v>0.14091300000000001</v>
      </c>
      <c r="P476" s="3">
        <f t="shared" si="29"/>
        <v>271.60908699999999</v>
      </c>
      <c r="Q476" s="3">
        <v>528.58000000000004</v>
      </c>
      <c r="R476" s="3">
        <v>287.13</v>
      </c>
      <c r="S476" s="3">
        <v>57.09</v>
      </c>
      <c r="T476" s="3">
        <v>0</v>
      </c>
      <c r="U476" s="3">
        <v>718.22</v>
      </c>
      <c r="V476" s="3">
        <v>0</v>
      </c>
      <c r="W476" s="3">
        <f t="shared" si="30"/>
        <v>5853.0890870000003</v>
      </c>
      <c r="X476" s="3">
        <f t="shared" si="31"/>
        <v>3334.62</v>
      </c>
      <c r="Y476" s="3">
        <v>26544.84</v>
      </c>
      <c r="Z476" s="3">
        <v>4052.84</v>
      </c>
      <c r="AA476" s="3">
        <f t="shared" si="28"/>
        <v>30597.68</v>
      </c>
    </row>
    <row r="477" spans="1:27" x14ac:dyDescent="0.25">
      <c r="A477" s="93">
        <v>2006</v>
      </c>
      <c r="B477" s="93" t="s">
        <v>54</v>
      </c>
      <c r="C477" s="121" t="s">
        <v>10</v>
      </c>
      <c r="D477" s="3">
        <f>VLOOKUP(B477,SWH!$A$4:$C$19,3,FALSE)</f>
        <v>4982.1899999999996</v>
      </c>
      <c r="E477" s="3">
        <v>0.01</v>
      </c>
      <c r="F477" s="3">
        <v>0</v>
      </c>
      <c r="G477" s="3">
        <v>1581.1</v>
      </c>
      <c r="H477" s="3">
        <v>562.72</v>
      </c>
      <c r="I477" s="3">
        <v>226.37</v>
      </c>
      <c r="J477" s="3">
        <v>816.24</v>
      </c>
      <c r="K477" s="3">
        <v>0</v>
      </c>
      <c r="L477" s="3">
        <v>33.79</v>
      </c>
      <c r="M477" s="3">
        <v>201.88</v>
      </c>
      <c r="N477" s="3">
        <v>0.15</v>
      </c>
      <c r="O477" s="3">
        <f>VLOOKUP(B477,SWH!$A$4:$B$19,2,FALSE)</f>
        <v>0.15</v>
      </c>
      <c r="P477" s="3">
        <f t="shared" si="29"/>
        <v>0</v>
      </c>
      <c r="Q477" s="3">
        <v>0</v>
      </c>
      <c r="R477" s="3">
        <v>0</v>
      </c>
      <c r="S477" s="3">
        <v>0</v>
      </c>
      <c r="T477" s="3">
        <v>0</v>
      </c>
      <c r="U477" s="3">
        <v>67.13</v>
      </c>
      <c r="V477" s="3">
        <v>0</v>
      </c>
      <c r="W477" s="3">
        <f t="shared" si="30"/>
        <v>1782.9899999999998</v>
      </c>
      <c r="X477" s="3">
        <f t="shared" si="31"/>
        <v>0</v>
      </c>
      <c r="Y477" s="3">
        <v>3422.26</v>
      </c>
      <c r="Z477" s="3">
        <v>67.13</v>
      </c>
      <c r="AA477" s="3">
        <f t="shared" si="28"/>
        <v>3489.3900000000003</v>
      </c>
    </row>
    <row r="478" spans="1:27" x14ac:dyDescent="0.25">
      <c r="A478" s="93">
        <v>2006</v>
      </c>
      <c r="B478" s="93" t="s">
        <v>54</v>
      </c>
      <c r="C478" s="121" t="s">
        <v>6</v>
      </c>
      <c r="D478" s="3">
        <f>VLOOKUP(B478,SWH!$A$4:$C$19,3,FALSE)</f>
        <v>4982.1899999999996</v>
      </c>
      <c r="E478" s="3">
        <v>10.1</v>
      </c>
      <c r="F478" s="3">
        <v>0</v>
      </c>
      <c r="G478" s="3">
        <v>1401.5</v>
      </c>
      <c r="H478" s="3">
        <v>562.72</v>
      </c>
      <c r="I478" s="3">
        <v>226.42</v>
      </c>
      <c r="J478" s="3">
        <v>816.24</v>
      </c>
      <c r="K478" s="3">
        <v>0</v>
      </c>
      <c r="L478" s="3">
        <v>33.79</v>
      </c>
      <c r="M478" s="3">
        <v>170.75</v>
      </c>
      <c r="N478" s="3">
        <v>0.15</v>
      </c>
      <c r="O478" s="3">
        <f>VLOOKUP(B478,SWH!$A$4:$B$19,2,FALSE)</f>
        <v>0.15</v>
      </c>
      <c r="P478" s="3">
        <f t="shared" si="29"/>
        <v>0</v>
      </c>
      <c r="Q478" s="3">
        <v>0</v>
      </c>
      <c r="R478" s="3">
        <v>0</v>
      </c>
      <c r="S478" s="3">
        <v>0</v>
      </c>
      <c r="T478" s="3">
        <v>0</v>
      </c>
      <c r="U478" s="3">
        <v>67.599999999999994</v>
      </c>
      <c r="V478" s="3">
        <v>0</v>
      </c>
      <c r="W478" s="3">
        <f t="shared" si="30"/>
        <v>1582.35</v>
      </c>
      <c r="X478" s="3">
        <f t="shared" si="31"/>
        <v>0</v>
      </c>
      <c r="Y478" s="3">
        <v>3221.67</v>
      </c>
      <c r="Z478" s="3">
        <v>67.599999999999994</v>
      </c>
      <c r="AA478" s="3">
        <f t="shared" si="28"/>
        <v>3289.27</v>
      </c>
    </row>
    <row r="479" spans="1:27" x14ac:dyDescent="0.25">
      <c r="A479" s="93">
        <v>2006</v>
      </c>
      <c r="B479" s="93" t="s">
        <v>54</v>
      </c>
      <c r="C479" s="121" t="s">
        <v>11</v>
      </c>
      <c r="D479" s="3">
        <f>VLOOKUP(B479,SWH!$A$4:$C$19,3,FALSE)</f>
        <v>4982.1899999999996</v>
      </c>
      <c r="E479" s="3">
        <v>1.24</v>
      </c>
      <c r="F479" s="3">
        <v>0</v>
      </c>
      <c r="G479" s="3">
        <v>1018.23</v>
      </c>
      <c r="H479" s="3">
        <v>562.72</v>
      </c>
      <c r="I479" s="3">
        <v>226.44</v>
      </c>
      <c r="J479" s="3">
        <v>816.24</v>
      </c>
      <c r="K479" s="3">
        <v>0</v>
      </c>
      <c r="L479" s="3">
        <v>33.79</v>
      </c>
      <c r="M479" s="3">
        <v>158.07</v>
      </c>
      <c r="N479" s="3">
        <v>0.15</v>
      </c>
      <c r="O479" s="3">
        <f>VLOOKUP(B479,SWH!$A$4:$B$19,2,FALSE)</f>
        <v>0.15</v>
      </c>
      <c r="P479" s="3">
        <f t="shared" si="29"/>
        <v>0</v>
      </c>
      <c r="Q479" s="3">
        <v>0</v>
      </c>
      <c r="R479" s="3">
        <v>0</v>
      </c>
      <c r="S479" s="3">
        <v>0</v>
      </c>
      <c r="T479" s="3">
        <v>0</v>
      </c>
      <c r="U479" s="3">
        <v>70.14</v>
      </c>
      <c r="V479" s="3">
        <v>0</v>
      </c>
      <c r="W479" s="3">
        <f t="shared" si="30"/>
        <v>1177.54</v>
      </c>
      <c r="X479" s="3">
        <f t="shared" si="31"/>
        <v>0</v>
      </c>
      <c r="Y479" s="3">
        <v>2816.88</v>
      </c>
      <c r="Z479" s="3">
        <v>70.14</v>
      </c>
      <c r="AA479" s="3">
        <f t="shared" si="28"/>
        <v>2887.02</v>
      </c>
    </row>
    <row r="480" spans="1:27" x14ac:dyDescent="0.25">
      <c r="A480" s="93">
        <v>2006</v>
      </c>
      <c r="B480" s="93" t="s">
        <v>54</v>
      </c>
      <c r="C480" s="121" t="s">
        <v>13</v>
      </c>
      <c r="D480" s="3">
        <f>VLOOKUP(B480,SWH!$A$4:$C$19,3,FALSE)</f>
        <v>4982.1899999999996</v>
      </c>
      <c r="E480" s="3">
        <v>47.35</v>
      </c>
      <c r="F480" s="3">
        <v>6.16</v>
      </c>
      <c r="G480" s="3">
        <v>1119</v>
      </c>
      <c r="H480" s="3">
        <v>562.72</v>
      </c>
      <c r="I480" s="3">
        <v>226.16</v>
      </c>
      <c r="J480" s="3">
        <v>816.24</v>
      </c>
      <c r="K480" s="3">
        <v>0</v>
      </c>
      <c r="L480" s="3">
        <v>33.79</v>
      </c>
      <c r="M480" s="3">
        <v>155.41</v>
      </c>
      <c r="N480" s="3">
        <v>0.15</v>
      </c>
      <c r="O480" s="3">
        <f>VLOOKUP(B480,SWH!$A$4:$B$19,2,FALSE)</f>
        <v>0.15</v>
      </c>
      <c r="P480" s="3">
        <f t="shared" si="29"/>
        <v>0</v>
      </c>
      <c r="Q480" s="3">
        <v>0</v>
      </c>
      <c r="R480" s="3">
        <v>0</v>
      </c>
      <c r="S480" s="3">
        <v>0</v>
      </c>
      <c r="T480" s="3">
        <v>0</v>
      </c>
      <c r="U480" s="3">
        <v>70.39</v>
      </c>
      <c r="V480" s="3">
        <v>0</v>
      </c>
      <c r="W480" s="3">
        <f t="shared" si="30"/>
        <v>1321.76</v>
      </c>
      <c r="X480" s="3">
        <f t="shared" si="31"/>
        <v>6.16</v>
      </c>
      <c r="Y480" s="3">
        <v>2960.81</v>
      </c>
      <c r="Z480" s="3">
        <v>76.55</v>
      </c>
      <c r="AA480" s="3">
        <f t="shared" si="28"/>
        <v>3037.36</v>
      </c>
    </row>
    <row r="481" spans="1:27" x14ac:dyDescent="0.25">
      <c r="A481" s="93">
        <v>2006</v>
      </c>
      <c r="B481" s="93" t="s">
        <v>54</v>
      </c>
      <c r="C481" s="121" t="s">
        <v>19</v>
      </c>
      <c r="D481" s="3">
        <f>VLOOKUP(B481,SWH!$A$4:$C$19,3,FALSE)</f>
        <v>4982.1899999999996</v>
      </c>
      <c r="E481" s="3">
        <v>50.39</v>
      </c>
      <c r="F481" s="3">
        <v>27.87</v>
      </c>
      <c r="G481" s="3">
        <v>896.19</v>
      </c>
      <c r="H481" s="3">
        <v>562.72</v>
      </c>
      <c r="I481" s="3">
        <v>226.08</v>
      </c>
      <c r="J481" s="3">
        <v>816.24</v>
      </c>
      <c r="K481" s="3">
        <v>0</v>
      </c>
      <c r="L481" s="3">
        <v>33.79</v>
      </c>
      <c r="M481" s="3">
        <v>132.25</v>
      </c>
      <c r="N481" s="3">
        <v>0.15</v>
      </c>
      <c r="O481" s="3">
        <f>VLOOKUP(B481,SWH!$A$4:$B$19,2,FALSE)</f>
        <v>0.15</v>
      </c>
      <c r="P481" s="3">
        <f t="shared" si="29"/>
        <v>0</v>
      </c>
      <c r="Q481" s="3">
        <v>0</v>
      </c>
      <c r="R481" s="3">
        <v>0</v>
      </c>
      <c r="S481" s="3">
        <v>0</v>
      </c>
      <c r="T481" s="3">
        <v>0</v>
      </c>
      <c r="U481" s="3">
        <v>73.650000000000006</v>
      </c>
      <c r="V481" s="3">
        <v>0</v>
      </c>
      <c r="W481" s="3">
        <f t="shared" si="30"/>
        <v>1078.83</v>
      </c>
      <c r="X481" s="3">
        <f t="shared" si="31"/>
        <v>27.87</v>
      </c>
      <c r="Y481" s="3">
        <v>2717.81</v>
      </c>
      <c r="Z481" s="3">
        <v>101.52</v>
      </c>
      <c r="AA481" s="3">
        <f t="shared" si="28"/>
        <v>2819.33</v>
      </c>
    </row>
    <row r="482" spans="1:27" x14ac:dyDescent="0.25">
      <c r="A482" s="93">
        <v>2006</v>
      </c>
      <c r="B482" s="93" t="s">
        <v>54</v>
      </c>
      <c r="C482" s="121" t="s">
        <v>20</v>
      </c>
      <c r="D482" s="3">
        <f>VLOOKUP(B482,SWH!$A$4:$C$19,3,FALSE)</f>
        <v>4982.1899999999996</v>
      </c>
      <c r="E482" s="3">
        <v>72.760000000000005</v>
      </c>
      <c r="F482" s="3">
        <v>6.64</v>
      </c>
      <c r="G482" s="3">
        <v>629.76</v>
      </c>
      <c r="H482" s="3">
        <v>562.72</v>
      </c>
      <c r="I482" s="3">
        <v>226.24</v>
      </c>
      <c r="J482" s="3">
        <v>816.24</v>
      </c>
      <c r="K482" s="3">
        <v>0</v>
      </c>
      <c r="L482" s="3">
        <v>33.79</v>
      </c>
      <c r="M482" s="3">
        <v>147.21</v>
      </c>
      <c r="N482" s="3">
        <v>0.15</v>
      </c>
      <c r="O482" s="3">
        <f>VLOOKUP(B482,SWH!$A$4:$B$19,2,FALSE)</f>
        <v>0.15</v>
      </c>
      <c r="P482" s="3">
        <f t="shared" si="29"/>
        <v>0</v>
      </c>
      <c r="Q482" s="3">
        <v>0</v>
      </c>
      <c r="R482" s="3">
        <v>0</v>
      </c>
      <c r="S482" s="3">
        <v>0</v>
      </c>
      <c r="T482" s="3">
        <v>0</v>
      </c>
      <c r="U482" s="3">
        <v>73.84</v>
      </c>
      <c r="V482" s="3">
        <v>0</v>
      </c>
      <c r="W482" s="3">
        <f t="shared" si="30"/>
        <v>849.73</v>
      </c>
      <c r="X482" s="3">
        <f t="shared" si="31"/>
        <v>6.64</v>
      </c>
      <c r="Y482" s="3">
        <v>2488.87</v>
      </c>
      <c r="Z482" s="3">
        <v>80.47</v>
      </c>
      <c r="AA482" s="3">
        <f t="shared" si="28"/>
        <v>2569.3399999999997</v>
      </c>
    </row>
    <row r="483" spans="1:27" x14ac:dyDescent="0.25">
      <c r="A483" s="93">
        <v>2006</v>
      </c>
      <c r="B483" s="93" t="s">
        <v>54</v>
      </c>
      <c r="C483" s="121" t="s">
        <v>3</v>
      </c>
      <c r="D483" s="3">
        <f>VLOOKUP(B483,SWH!$A$4:$C$19,3,FALSE)</f>
        <v>4982.1899999999996</v>
      </c>
      <c r="E483" s="3">
        <v>207.12</v>
      </c>
      <c r="F483" s="3">
        <v>195.51</v>
      </c>
      <c r="G483" s="3">
        <v>502.64</v>
      </c>
      <c r="H483" s="3">
        <v>562.72</v>
      </c>
      <c r="I483" s="3">
        <v>226.2</v>
      </c>
      <c r="J483" s="3">
        <v>816.24</v>
      </c>
      <c r="K483" s="3">
        <v>0</v>
      </c>
      <c r="L483" s="3">
        <v>33.79</v>
      </c>
      <c r="M483" s="3">
        <v>109.84</v>
      </c>
      <c r="N483" s="3">
        <v>0.15</v>
      </c>
      <c r="O483" s="3">
        <f>VLOOKUP(B483,SWH!$A$4:$B$19,2,FALSE)</f>
        <v>0.15</v>
      </c>
      <c r="P483" s="3">
        <f t="shared" si="29"/>
        <v>0</v>
      </c>
      <c r="Q483" s="3">
        <v>0</v>
      </c>
      <c r="R483" s="3">
        <v>0</v>
      </c>
      <c r="S483" s="3">
        <v>0</v>
      </c>
      <c r="T483" s="3">
        <v>0</v>
      </c>
      <c r="U483" s="3">
        <v>80.010000000000005</v>
      </c>
      <c r="V483" s="3">
        <v>0</v>
      </c>
      <c r="W483" s="3">
        <f t="shared" si="30"/>
        <v>819.6</v>
      </c>
      <c r="X483" s="3">
        <f t="shared" si="31"/>
        <v>195.51</v>
      </c>
      <c r="Y483" s="3">
        <v>2458.71</v>
      </c>
      <c r="Z483" s="3">
        <v>275.52</v>
      </c>
      <c r="AA483" s="3">
        <f t="shared" si="28"/>
        <v>2734.23</v>
      </c>
    </row>
    <row r="484" spans="1:27" x14ac:dyDescent="0.25">
      <c r="A484" s="93">
        <v>2006</v>
      </c>
      <c r="B484" s="93" t="s">
        <v>54</v>
      </c>
      <c r="C484" s="121" t="s">
        <v>7</v>
      </c>
      <c r="D484" s="3">
        <f>VLOOKUP(B484,SWH!$A$4:$C$19,3,FALSE)</f>
        <v>4982.1899999999996</v>
      </c>
      <c r="E484" s="3">
        <v>124.32</v>
      </c>
      <c r="F484" s="3">
        <v>36.06</v>
      </c>
      <c r="G484" s="3">
        <v>430.75</v>
      </c>
      <c r="H484" s="3">
        <v>562.72</v>
      </c>
      <c r="I484" s="3">
        <v>226.19</v>
      </c>
      <c r="J484" s="3">
        <v>816.24</v>
      </c>
      <c r="K484" s="3">
        <v>0</v>
      </c>
      <c r="L484" s="3">
        <v>33.79</v>
      </c>
      <c r="M484" s="3">
        <v>128.69</v>
      </c>
      <c r="N484" s="3">
        <v>0.15</v>
      </c>
      <c r="O484" s="3">
        <f>VLOOKUP(B484,SWH!$A$4:$B$19,2,FALSE)</f>
        <v>0.15</v>
      </c>
      <c r="P484" s="3">
        <f t="shared" si="29"/>
        <v>0</v>
      </c>
      <c r="Q484" s="3">
        <v>0</v>
      </c>
      <c r="R484" s="3">
        <v>0</v>
      </c>
      <c r="S484" s="3">
        <v>0</v>
      </c>
      <c r="T484" s="3">
        <v>0</v>
      </c>
      <c r="U484" s="3">
        <v>78.36</v>
      </c>
      <c r="V484" s="3">
        <v>0</v>
      </c>
      <c r="W484" s="3">
        <f t="shared" si="30"/>
        <v>683.76</v>
      </c>
      <c r="X484" s="3">
        <f t="shared" si="31"/>
        <v>36.06</v>
      </c>
      <c r="Y484" s="3">
        <v>2322.85</v>
      </c>
      <c r="Z484" s="3">
        <v>114.42</v>
      </c>
      <c r="AA484" s="3">
        <f t="shared" si="28"/>
        <v>2437.27</v>
      </c>
    </row>
    <row r="485" spans="1:27" x14ac:dyDescent="0.25">
      <c r="A485" s="93">
        <v>2006</v>
      </c>
      <c r="B485" s="93" t="s">
        <v>54</v>
      </c>
      <c r="C485" s="121" t="s">
        <v>17</v>
      </c>
      <c r="D485" s="3">
        <f>VLOOKUP(B485,SWH!$A$4:$C$19,3,FALSE)</f>
        <v>4982.1899999999996</v>
      </c>
      <c r="E485" s="3">
        <v>59.43</v>
      </c>
      <c r="F485" s="3">
        <v>12.66</v>
      </c>
      <c r="G485" s="3">
        <v>293.62</v>
      </c>
      <c r="H485" s="3">
        <v>562.72</v>
      </c>
      <c r="I485" s="3">
        <v>226.16</v>
      </c>
      <c r="J485" s="3">
        <v>816.24</v>
      </c>
      <c r="K485" s="3">
        <v>0</v>
      </c>
      <c r="L485" s="3">
        <v>33.79</v>
      </c>
      <c r="M485" s="3">
        <v>94.94</v>
      </c>
      <c r="N485" s="3">
        <v>0.15</v>
      </c>
      <c r="O485" s="3">
        <f>VLOOKUP(B485,SWH!$A$4:$B$19,2,FALSE)</f>
        <v>0.15</v>
      </c>
      <c r="P485" s="3">
        <f t="shared" si="29"/>
        <v>0</v>
      </c>
      <c r="Q485" s="3">
        <v>0</v>
      </c>
      <c r="R485" s="3">
        <v>0</v>
      </c>
      <c r="S485" s="3">
        <v>0</v>
      </c>
      <c r="T485" s="3">
        <v>0</v>
      </c>
      <c r="U485" s="3">
        <v>80.53</v>
      </c>
      <c r="V485" s="3">
        <v>0</v>
      </c>
      <c r="W485" s="3">
        <f t="shared" si="30"/>
        <v>447.99</v>
      </c>
      <c r="X485" s="3">
        <f t="shared" si="31"/>
        <v>12.66</v>
      </c>
      <c r="Y485" s="3">
        <v>2087.0500000000002</v>
      </c>
      <c r="Z485" s="3">
        <v>93.19</v>
      </c>
      <c r="AA485" s="3">
        <f t="shared" si="28"/>
        <v>2180.2400000000002</v>
      </c>
    </row>
    <row r="486" spans="1:27" x14ac:dyDescent="0.25">
      <c r="A486" s="93">
        <v>2006</v>
      </c>
      <c r="B486" s="93" t="s">
        <v>54</v>
      </c>
      <c r="C486" s="121" t="s">
        <v>14</v>
      </c>
      <c r="D486" s="3">
        <f>VLOOKUP(B486,SWH!$A$4:$C$19,3,FALSE)</f>
        <v>4982.1899999999996</v>
      </c>
      <c r="E486" s="3">
        <v>383.46</v>
      </c>
      <c r="F486" s="3">
        <v>343.91</v>
      </c>
      <c r="G486" s="3">
        <v>372.8</v>
      </c>
      <c r="H486" s="3">
        <v>562.72</v>
      </c>
      <c r="I486" s="3">
        <v>225.86</v>
      </c>
      <c r="J486" s="3">
        <v>816.24</v>
      </c>
      <c r="K486" s="3">
        <v>0</v>
      </c>
      <c r="L486" s="3">
        <v>33.79</v>
      </c>
      <c r="M486" s="3">
        <v>104.65</v>
      </c>
      <c r="N486" s="3">
        <v>0.15</v>
      </c>
      <c r="O486" s="3">
        <f>VLOOKUP(B486,SWH!$A$4:$B$19,2,FALSE)</f>
        <v>0.15</v>
      </c>
      <c r="P486" s="3">
        <f t="shared" si="29"/>
        <v>0</v>
      </c>
      <c r="Q486" s="3">
        <v>0</v>
      </c>
      <c r="R486" s="3">
        <v>0</v>
      </c>
      <c r="S486" s="3">
        <v>0</v>
      </c>
      <c r="T486" s="3">
        <v>0</v>
      </c>
      <c r="U486" s="3">
        <v>85.16</v>
      </c>
      <c r="V486" s="3">
        <v>0</v>
      </c>
      <c r="W486" s="3">
        <f t="shared" si="30"/>
        <v>860.91</v>
      </c>
      <c r="X486" s="3">
        <f t="shared" si="31"/>
        <v>343.91</v>
      </c>
      <c r="Y486" s="3">
        <v>2499.67</v>
      </c>
      <c r="Z486" s="3">
        <v>429.06</v>
      </c>
      <c r="AA486" s="3">
        <f t="shared" si="28"/>
        <v>2928.73</v>
      </c>
    </row>
    <row r="487" spans="1:27" x14ac:dyDescent="0.25">
      <c r="A487" s="93">
        <v>2006</v>
      </c>
      <c r="B487" s="93" t="s">
        <v>54</v>
      </c>
      <c r="C487" s="121" t="s">
        <v>2</v>
      </c>
      <c r="D487" s="3">
        <f>VLOOKUP(B487,SWH!$A$4:$C$19,3,FALSE)</f>
        <v>4982.1899999999996</v>
      </c>
      <c r="E487" s="3">
        <v>198.58</v>
      </c>
      <c r="F487" s="3">
        <v>78.69</v>
      </c>
      <c r="G487" s="3">
        <v>306.25</v>
      </c>
      <c r="H487" s="3">
        <v>562.72</v>
      </c>
      <c r="I487" s="3">
        <v>226.03</v>
      </c>
      <c r="J487" s="3">
        <v>816.24</v>
      </c>
      <c r="K487" s="3">
        <v>0</v>
      </c>
      <c r="L487" s="3">
        <v>33.79</v>
      </c>
      <c r="M487" s="3">
        <v>132.32</v>
      </c>
      <c r="N487" s="3">
        <v>0.15</v>
      </c>
      <c r="O487" s="3">
        <f>VLOOKUP(B487,SWH!$A$4:$B$19,2,FALSE)</f>
        <v>0.15</v>
      </c>
      <c r="P487" s="3">
        <f t="shared" si="29"/>
        <v>0</v>
      </c>
      <c r="Q487" s="3">
        <v>0</v>
      </c>
      <c r="R487" s="3">
        <v>0</v>
      </c>
      <c r="S487" s="3">
        <v>0</v>
      </c>
      <c r="T487" s="3">
        <v>0</v>
      </c>
      <c r="U487" s="3">
        <v>83.63</v>
      </c>
      <c r="V487" s="3">
        <v>0</v>
      </c>
      <c r="W487" s="3">
        <f t="shared" si="30"/>
        <v>637.15000000000009</v>
      </c>
      <c r="X487" s="3">
        <f t="shared" si="31"/>
        <v>78.69</v>
      </c>
      <c r="Y487" s="3">
        <v>2276.0700000000002</v>
      </c>
      <c r="Z487" s="3">
        <v>162.32</v>
      </c>
      <c r="AA487" s="3">
        <f t="shared" si="28"/>
        <v>2438.3900000000003</v>
      </c>
    </row>
    <row r="488" spans="1:27" x14ac:dyDescent="0.25">
      <c r="A488" s="93">
        <v>2006</v>
      </c>
      <c r="B488" s="93" t="s">
        <v>54</v>
      </c>
      <c r="C488" s="121" t="s">
        <v>18</v>
      </c>
      <c r="D488" s="3">
        <f>VLOOKUP(B488,SWH!$A$4:$C$19,3,FALSE)</f>
        <v>4982.1899999999996</v>
      </c>
      <c r="E488" s="3">
        <v>285.23</v>
      </c>
      <c r="F488" s="3">
        <v>261.64</v>
      </c>
      <c r="G488" s="3">
        <v>122.72</v>
      </c>
      <c r="H488" s="3">
        <v>562.72</v>
      </c>
      <c r="I488" s="3">
        <v>225.6</v>
      </c>
      <c r="J488" s="3">
        <v>816.24</v>
      </c>
      <c r="K488" s="3">
        <v>0</v>
      </c>
      <c r="L488" s="3">
        <v>33.79</v>
      </c>
      <c r="M488" s="3">
        <v>91.13</v>
      </c>
      <c r="N488" s="3">
        <v>0.15</v>
      </c>
      <c r="O488" s="3">
        <f>VLOOKUP(B488,SWH!$A$4:$B$19,2,FALSE)</f>
        <v>0.15</v>
      </c>
      <c r="P488" s="3">
        <f t="shared" si="29"/>
        <v>0</v>
      </c>
      <c r="Q488" s="3">
        <v>0</v>
      </c>
      <c r="R488" s="3">
        <v>0</v>
      </c>
      <c r="S488" s="3">
        <v>0</v>
      </c>
      <c r="T488" s="3">
        <v>0</v>
      </c>
      <c r="U488" s="3">
        <v>86.76</v>
      </c>
      <c r="V488" s="3">
        <v>0</v>
      </c>
      <c r="W488" s="3">
        <f t="shared" si="30"/>
        <v>499.08000000000004</v>
      </c>
      <c r="X488" s="3">
        <f t="shared" si="31"/>
        <v>261.64</v>
      </c>
      <c r="Y488" s="3">
        <v>2137.58</v>
      </c>
      <c r="Z488" s="3">
        <v>348.4</v>
      </c>
      <c r="AA488" s="3">
        <f t="shared" si="28"/>
        <v>2485.98</v>
      </c>
    </row>
    <row r="489" spans="1:27" x14ac:dyDescent="0.25">
      <c r="A489" s="93">
        <v>2006</v>
      </c>
      <c r="B489" s="93" t="s">
        <v>54</v>
      </c>
      <c r="C489" s="121" t="s">
        <v>4</v>
      </c>
      <c r="D489" s="3">
        <f>VLOOKUP(B489,SWH!$A$4:$C$19,3,FALSE)</f>
        <v>4982.1899999999996</v>
      </c>
      <c r="E489" s="3">
        <v>469.98</v>
      </c>
      <c r="F489" s="3">
        <v>620.09</v>
      </c>
      <c r="G489" s="3">
        <v>203.28</v>
      </c>
      <c r="H489" s="3">
        <v>562.72</v>
      </c>
      <c r="I489" s="3">
        <v>225.93</v>
      </c>
      <c r="J489" s="3">
        <v>816.24</v>
      </c>
      <c r="K489" s="3">
        <v>0</v>
      </c>
      <c r="L489" s="3">
        <v>33.79</v>
      </c>
      <c r="M489" s="3">
        <v>96.59</v>
      </c>
      <c r="N489" s="3">
        <v>0.15</v>
      </c>
      <c r="O489" s="3">
        <f>VLOOKUP(B489,SWH!$A$4:$B$19,2,FALSE)</f>
        <v>0.15</v>
      </c>
      <c r="P489" s="3">
        <f t="shared" si="29"/>
        <v>0</v>
      </c>
      <c r="Q489" s="3">
        <v>0</v>
      </c>
      <c r="R489" s="3">
        <v>0</v>
      </c>
      <c r="S489" s="3">
        <v>0</v>
      </c>
      <c r="T489" s="3">
        <v>0</v>
      </c>
      <c r="U489" s="3">
        <v>89.72</v>
      </c>
      <c r="V489" s="3">
        <v>0</v>
      </c>
      <c r="W489" s="3">
        <f t="shared" si="30"/>
        <v>769.85</v>
      </c>
      <c r="X489" s="3">
        <f t="shared" si="31"/>
        <v>620.09</v>
      </c>
      <c r="Y489" s="3">
        <v>2408.67</v>
      </c>
      <c r="Z489" s="3">
        <v>709.81</v>
      </c>
      <c r="AA489" s="3">
        <f t="shared" si="28"/>
        <v>3118.48</v>
      </c>
    </row>
    <row r="490" spans="1:27" x14ac:dyDescent="0.25">
      <c r="A490" s="93">
        <v>2006</v>
      </c>
      <c r="B490" s="93" t="s">
        <v>54</v>
      </c>
      <c r="C490" s="121" t="s">
        <v>5</v>
      </c>
      <c r="D490" s="3">
        <f>VLOOKUP(B490,SWH!$A$4:$C$19,3,FALSE)</f>
        <v>4982.1899999999996</v>
      </c>
      <c r="E490" s="3">
        <v>297.18</v>
      </c>
      <c r="F490" s="3">
        <v>226.13</v>
      </c>
      <c r="G490" s="3">
        <v>222.89</v>
      </c>
      <c r="H490" s="3">
        <v>562.72</v>
      </c>
      <c r="I490" s="3">
        <v>225.93</v>
      </c>
      <c r="J490" s="3">
        <v>816.24</v>
      </c>
      <c r="K490" s="3">
        <v>0</v>
      </c>
      <c r="L490" s="3">
        <v>33.79</v>
      </c>
      <c r="M490" s="3">
        <v>122.11</v>
      </c>
      <c r="N490" s="3">
        <v>0.15</v>
      </c>
      <c r="O490" s="3">
        <f>VLOOKUP(B490,SWH!$A$4:$B$19,2,FALSE)</f>
        <v>0.15</v>
      </c>
      <c r="P490" s="3">
        <f t="shared" si="29"/>
        <v>0</v>
      </c>
      <c r="Q490" s="3">
        <v>0</v>
      </c>
      <c r="R490" s="3">
        <v>0</v>
      </c>
      <c r="S490" s="3">
        <v>0</v>
      </c>
      <c r="T490" s="3">
        <v>0</v>
      </c>
      <c r="U490" s="3">
        <v>88.36</v>
      </c>
      <c r="V490" s="3">
        <v>0</v>
      </c>
      <c r="W490" s="3">
        <f t="shared" si="30"/>
        <v>642.17999999999995</v>
      </c>
      <c r="X490" s="3">
        <f t="shared" si="31"/>
        <v>226.13</v>
      </c>
      <c r="Y490" s="3">
        <v>2281.0100000000002</v>
      </c>
      <c r="Z490" s="3">
        <v>314.49</v>
      </c>
      <c r="AA490" s="3">
        <f t="shared" si="28"/>
        <v>2595.5</v>
      </c>
    </row>
    <row r="491" spans="1:27" x14ac:dyDescent="0.25">
      <c r="A491" s="93">
        <v>2006</v>
      </c>
      <c r="B491" s="93" t="s">
        <v>54</v>
      </c>
      <c r="C491" s="121" t="s">
        <v>15</v>
      </c>
      <c r="D491" s="3">
        <f>VLOOKUP(B491,SWH!$A$4:$C$19,3,FALSE)</f>
        <v>4982.1899999999996</v>
      </c>
      <c r="E491" s="3">
        <v>297.42</v>
      </c>
      <c r="F491" s="3">
        <v>409.69</v>
      </c>
      <c r="G491" s="3">
        <v>77.48</v>
      </c>
      <c r="H491" s="3">
        <v>562.72</v>
      </c>
      <c r="I491" s="3">
        <v>225.58</v>
      </c>
      <c r="J491" s="3">
        <v>816.24</v>
      </c>
      <c r="K491" s="3">
        <v>0</v>
      </c>
      <c r="L491" s="3">
        <v>33.79</v>
      </c>
      <c r="M491" s="3">
        <v>90.07</v>
      </c>
      <c r="N491" s="3">
        <v>0.15</v>
      </c>
      <c r="O491" s="3">
        <f>VLOOKUP(B491,SWH!$A$4:$B$19,2,FALSE)</f>
        <v>0.15</v>
      </c>
      <c r="P491" s="3">
        <f t="shared" si="29"/>
        <v>0</v>
      </c>
      <c r="Q491" s="3">
        <v>0</v>
      </c>
      <c r="R491" s="3">
        <v>0</v>
      </c>
      <c r="S491" s="3">
        <v>0</v>
      </c>
      <c r="T491" s="3">
        <v>0</v>
      </c>
      <c r="U491" s="3">
        <v>89.35</v>
      </c>
      <c r="V491" s="3">
        <v>0</v>
      </c>
      <c r="W491" s="3">
        <f t="shared" si="30"/>
        <v>464.97</v>
      </c>
      <c r="X491" s="3">
        <f t="shared" si="31"/>
        <v>409.69</v>
      </c>
      <c r="Y491" s="3">
        <v>2103.4499999999998</v>
      </c>
      <c r="Z491" s="3">
        <v>499.04</v>
      </c>
      <c r="AA491" s="3">
        <f t="shared" si="28"/>
        <v>2602.4899999999998</v>
      </c>
    </row>
    <row r="492" spans="1:27" x14ac:dyDescent="0.25">
      <c r="A492" s="93">
        <v>2006</v>
      </c>
      <c r="B492" s="93" t="s">
        <v>54</v>
      </c>
      <c r="C492" s="121" t="s">
        <v>16</v>
      </c>
      <c r="D492" s="3">
        <f>VLOOKUP(B492,SWH!$A$4:$C$19,3,FALSE)</f>
        <v>4982.1899999999996</v>
      </c>
      <c r="E492" s="3">
        <v>674.84</v>
      </c>
      <c r="F492" s="3">
        <v>816.99</v>
      </c>
      <c r="G492" s="3">
        <v>221.84</v>
      </c>
      <c r="H492" s="3">
        <v>562.72</v>
      </c>
      <c r="I492" s="3">
        <v>225.82</v>
      </c>
      <c r="J492" s="3">
        <v>816.24</v>
      </c>
      <c r="K492" s="3">
        <v>0</v>
      </c>
      <c r="L492" s="3">
        <v>33.79</v>
      </c>
      <c r="M492" s="3">
        <v>102.81</v>
      </c>
      <c r="N492" s="3">
        <v>0.15</v>
      </c>
      <c r="O492" s="3">
        <f>VLOOKUP(B492,SWH!$A$4:$B$19,2,FALSE)</f>
        <v>0.15</v>
      </c>
      <c r="P492" s="3">
        <f t="shared" si="29"/>
        <v>0</v>
      </c>
      <c r="Q492" s="3">
        <v>0</v>
      </c>
      <c r="R492" s="3">
        <v>0</v>
      </c>
      <c r="S492" s="3">
        <v>0</v>
      </c>
      <c r="T492" s="3">
        <v>0</v>
      </c>
      <c r="U492" s="3">
        <v>93.11</v>
      </c>
      <c r="V492" s="3">
        <v>0</v>
      </c>
      <c r="W492" s="3">
        <f t="shared" si="30"/>
        <v>999.49</v>
      </c>
      <c r="X492" s="3">
        <f t="shared" si="31"/>
        <v>816.99</v>
      </c>
      <c r="Y492" s="3">
        <v>2638.21</v>
      </c>
      <c r="Z492" s="3">
        <v>910.1</v>
      </c>
      <c r="AA492" s="3">
        <f t="shared" si="28"/>
        <v>3548.31</v>
      </c>
    </row>
    <row r="493" spans="1:27" x14ac:dyDescent="0.25">
      <c r="A493" s="93">
        <v>2006</v>
      </c>
      <c r="B493" s="93" t="s">
        <v>54</v>
      </c>
      <c r="C493" s="121" t="s">
        <v>9</v>
      </c>
      <c r="D493" s="3">
        <f>VLOOKUP(B493,SWH!$A$4:$C$19,3,FALSE)</f>
        <v>4982.1899999999996</v>
      </c>
      <c r="E493" s="3">
        <v>510.42</v>
      </c>
      <c r="F493" s="3">
        <v>482.86</v>
      </c>
      <c r="G493" s="3">
        <v>143.61000000000001</v>
      </c>
      <c r="H493" s="3">
        <v>562.72</v>
      </c>
      <c r="I493" s="3">
        <v>225.66</v>
      </c>
      <c r="J493" s="3">
        <v>816.24</v>
      </c>
      <c r="K493" s="3">
        <v>0</v>
      </c>
      <c r="L493" s="3">
        <v>33.79</v>
      </c>
      <c r="M493" s="3">
        <v>108.33</v>
      </c>
      <c r="N493" s="3">
        <v>0.15</v>
      </c>
      <c r="O493" s="3">
        <f>VLOOKUP(B493,SWH!$A$4:$B$19,2,FALSE)</f>
        <v>0.15</v>
      </c>
      <c r="P493" s="3">
        <f t="shared" si="29"/>
        <v>0</v>
      </c>
      <c r="Q493" s="3">
        <v>0</v>
      </c>
      <c r="R493" s="3">
        <v>0</v>
      </c>
      <c r="S493" s="3">
        <v>0</v>
      </c>
      <c r="T493" s="3">
        <v>0</v>
      </c>
      <c r="U493" s="3">
        <v>92.21</v>
      </c>
      <c r="V493" s="3">
        <v>0</v>
      </c>
      <c r="W493" s="3">
        <f t="shared" si="30"/>
        <v>762.36</v>
      </c>
      <c r="X493" s="3">
        <f t="shared" si="31"/>
        <v>482.86</v>
      </c>
      <c r="Y493" s="3">
        <v>2400.92</v>
      </c>
      <c r="Z493" s="3">
        <v>575.07000000000005</v>
      </c>
      <c r="AA493" s="3">
        <f t="shared" si="28"/>
        <v>2975.9900000000002</v>
      </c>
    </row>
    <row r="494" spans="1:27" x14ac:dyDescent="0.25">
      <c r="A494" s="93">
        <v>2006</v>
      </c>
      <c r="B494" s="93" t="s">
        <v>54</v>
      </c>
      <c r="C494" s="121" t="s">
        <v>12</v>
      </c>
      <c r="D494" s="3">
        <f>VLOOKUP(B494,SWH!$A$4:$C$19,3,FALSE)</f>
        <v>4982.1899999999996</v>
      </c>
      <c r="E494" s="3">
        <v>674.9</v>
      </c>
      <c r="F494" s="3">
        <v>1073.83</v>
      </c>
      <c r="G494" s="3">
        <v>218.88</v>
      </c>
      <c r="H494" s="3">
        <v>562.72</v>
      </c>
      <c r="I494" s="3">
        <v>225.52</v>
      </c>
      <c r="J494" s="3">
        <v>816.24</v>
      </c>
      <c r="K494" s="3">
        <v>0</v>
      </c>
      <c r="L494" s="3">
        <v>33.79</v>
      </c>
      <c r="M494" s="3">
        <v>104.42</v>
      </c>
      <c r="N494" s="3">
        <v>0.15</v>
      </c>
      <c r="O494" s="3">
        <f>VLOOKUP(B494,SWH!$A$4:$B$19,2,FALSE)</f>
        <v>0.15</v>
      </c>
      <c r="P494" s="3">
        <f t="shared" si="29"/>
        <v>0</v>
      </c>
      <c r="Q494" s="3">
        <v>0</v>
      </c>
      <c r="R494" s="3">
        <v>0</v>
      </c>
      <c r="S494" s="3">
        <v>0</v>
      </c>
      <c r="T494" s="3">
        <v>0</v>
      </c>
      <c r="U494" s="3">
        <v>97.15</v>
      </c>
      <c r="V494" s="3">
        <v>0</v>
      </c>
      <c r="W494" s="3">
        <f t="shared" si="30"/>
        <v>998.19999999999993</v>
      </c>
      <c r="X494" s="3">
        <f t="shared" si="31"/>
        <v>1073.83</v>
      </c>
      <c r="Y494" s="3">
        <v>2636.62</v>
      </c>
      <c r="Z494" s="3">
        <v>1170.98</v>
      </c>
      <c r="AA494" s="3">
        <f t="shared" si="28"/>
        <v>3807.6</v>
      </c>
    </row>
    <row r="495" spans="1:27" x14ac:dyDescent="0.25">
      <c r="A495" s="93">
        <v>2006</v>
      </c>
      <c r="B495" s="93" t="s">
        <v>54</v>
      </c>
      <c r="C495" s="121" t="s">
        <v>8</v>
      </c>
      <c r="D495" s="3">
        <f>VLOOKUP(B495,SWH!$A$4:$C$19,3,FALSE)</f>
        <v>4982.1899999999996</v>
      </c>
      <c r="E495" s="3">
        <v>946.01</v>
      </c>
      <c r="F495" s="3">
        <v>1550.71</v>
      </c>
      <c r="G495" s="3">
        <v>143.94999999999999</v>
      </c>
      <c r="H495" s="3">
        <v>562.72</v>
      </c>
      <c r="I495" s="3">
        <v>224.28</v>
      </c>
      <c r="J495" s="3">
        <v>816.24</v>
      </c>
      <c r="K495" s="3">
        <v>0</v>
      </c>
      <c r="L495" s="3">
        <v>33.79</v>
      </c>
      <c r="M495" s="3">
        <v>108.07</v>
      </c>
      <c r="N495" s="3">
        <v>0.15</v>
      </c>
      <c r="O495" s="3">
        <f>VLOOKUP(B495,SWH!$A$4:$B$19,2,FALSE)</f>
        <v>0.15</v>
      </c>
      <c r="P495" s="3">
        <f t="shared" si="29"/>
        <v>0</v>
      </c>
      <c r="Q495" s="3">
        <v>0</v>
      </c>
      <c r="R495" s="3">
        <v>0</v>
      </c>
      <c r="S495" s="3">
        <v>0</v>
      </c>
      <c r="T495" s="3">
        <v>0</v>
      </c>
      <c r="U495" s="3">
        <v>102.69</v>
      </c>
      <c r="V495" s="3">
        <v>0</v>
      </c>
      <c r="W495" s="3">
        <f t="shared" si="30"/>
        <v>1198.03</v>
      </c>
      <c r="X495" s="3">
        <f t="shared" si="31"/>
        <v>1550.71</v>
      </c>
      <c r="Y495" s="3">
        <v>2835.2</v>
      </c>
      <c r="Z495" s="3">
        <v>1653.4</v>
      </c>
      <c r="AA495" s="3">
        <f t="shared" si="28"/>
        <v>4488.6000000000004</v>
      </c>
    </row>
    <row r="496" spans="1:27" x14ac:dyDescent="0.25">
      <c r="A496" s="93">
        <v>2009</v>
      </c>
      <c r="B496" s="93" t="s">
        <v>54</v>
      </c>
      <c r="C496" s="121" t="s">
        <v>10</v>
      </c>
      <c r="D496" s="3">
        <f>VLOOKUP(B496,SWH!$A$4:$C$19,3,FALSE)</f>
        <v>4982.1899999999996</v>
      </c>
      <c r="E496" s="3">
        <v>0</v>
      </c>
      <c r="F496" s="3">
        <v>0</v>
      </c>
      <c r="G496" s="3">
        <v>1398.71</v>
      </c>
      <c r="H496" s="3">
        <v>562.72</v>
      </c>
      <c r="I496" s="3">
        <v>124.66</v>
      </c>
      <c r="J496" s="3">
        <v>816.24</v>
      </c>
      <c r="K496" s="3">
        <v>0</v>
      </c>
      <c r="L496" s="3">
        <v>33.79</v>
      </c>
      <c r="M496" s="3">
        <v>166.22</v>
      </c>
      <c r="N496" s="3">
        <v>0.15</v>
      </c>
      <c r="O496" s="3">
        <f>VLOOKUP(B496,SWH!$A$4:$B$19,2,FALSE)</f>
        <v>0.15</v>
      </c>
      <c r="P496" s="3">
        <f t="shared" si="29"/>
        <v>0</v>
      </c>
      <c r="Q496" s="3">
        <v>0</v>
      </c>
      <c r="R496" s="3">
        <v>0</v>
      </c>
      <c r="S496" s="3">
        <v>0</v>
      </c>
      <c r="T496" s="3">
        <v>0</v>
      </c>
      <c r="U496" s="3">
        <v>67.14</v>
      </c>
      <c r="V496" s="3">
        <v>0</v>
      </c>
      <c r="W496" s="3">
        <f t="shared" si="30"/>
        <v>1564.93</v>
      </c>
      <c r="X496" s="3">
        <f t="shared" si="31"/>
        <v>0</v>
      </c>
      <c r="Y496" s="3">
        <v>3102.49</v>
      </c>
      <c r="Z496" s="3">
        <v>67.14</v>
      </c>
      <c r="AA496" s="3">
        <f t="shared" si="28"/>
        <v>3169.6299999999997</v>
      </c>
    </row>
    <row r="497" spans="1:27" x14ac:dyDescent="0.25">
      <c r="A497" s="93">
        <v>2009</v>
      </c>
      <c r="B497" s="93" t="s">
        <v>54</v>
      </c>
      <c r="C497" s="121" t="s">
        <v>6</v>
      </c>
      <c r="D497" s="3">
        <f>VLOOKUP(B497,SWH!$A$4:$C$19,3,FALSE)</f>
        <v>4982.1899999999996</v>
      </c>
      <c r="E497" s="3">
        <v>6.47</v>
      </c>
      <c r="F497" s="3">
        <v>0</v>
      </c>
      <c r="G497" s="3">
        <v>1273.58</v>
      </c>
      <c r="H497" s="3">
        <v>562.72</v>
      </c>
      <c r="I497" s="3">
        <v>124.68</v>
      </c>
      <c r="J497" s="3">
        <v>816.24</v>
      </c>
      <c r="K497" s="3">
        <v>0</v>
      </c>
      <c r="L497" s="3">
        <v>33.79</v>
      </c>
      <c r="M497" s="3">
        <v>146.04</v>
      </c>
      <c r="N497" s="3">
        <v>0.15</v>
      </c>
      <c r="O497" s="3">
        <f>VLOOKUP(B497,SWH!$A$4:$B$19,2,FALSE)</f>
        <v>0.15</v>
      </c>
      <c r="P497" s="3">
        <f t="shared" si="29"/>
        <v>0</v>
      </c>
      <c r="Q497" s="3">
        <v>0</v>
      </c>
      <c r="R497" s="3">
        <v>0</v>
      </c>
      <c r="S497" s="3">
        <v>0</v>
      </c>
      <c r="T497" s="3">
        <v>0</v>
      </c>
      <c r="U497" s="3">
        <v>67.599999999999994</v>
      </c>
      <c r="V497" s="3">
        <v>0</v>
      </c>
      <c r="W497" s="3">
        <f t="shared" si="30"/>
        <v>1426.09</v>
      </c>
      <c r="X497" s="3">
        <f t="shared" si="31"/>
        <v>0</v>
      </c>
      <c r="Y497" s="3">
        <v>2963.67</v>
      </c>
      <c r="Z497" s="3">
        <v>67.599999999999994</v>
      </c>
      <c r="AA497" s="3">
        <f t="shared" si="28"/>
        <v>3031.27</v>
      </c>
    </row>
    <row r="498" spans="1:27" x14ac:dyDescent="0.25">
      <c r="A498" s="93">
        <v>2009</v>
      </c>
      <c r="B498" s="93" t="s">
        <v>54</v>
      </c>
      <c r="C498" s="121" t="s">
        <v>11</v>
      </c>
      <c r="D498" s="3">
        <f>VLOOKUP(B498,SWH!$A$4:$C$19,3,FALSE)</f>
        <v>4982.1899999999996</v>
      </c>
      <c r="E498" s="3">
        <v>0.56999999999999995</v>
      </c>
      <c r="F498" s="3">
        <v>0</v>
      </c>
      <c r="G498" s="3">
        <v>929.54</v>
      </c>
      <c r="H498" s="3">
        <v>562.72</v>
      </c>
      <c r="I498" s="3">
        <v>124.7</v>
      </c>
      <c r="J498" s="3">
        <v>816.24</v>
      </c>
      <c r="K498" s="3">
        <v>0</v>
      </c>
      <c r="L498" s="3">
        <v>33.79</v>
      </c>
      <c r="M498" s="3">
        <v>140.66999999999999</v>
      </c>
      <c r="N498" s="3">
        <v>0.15</v>
      </c>
      <c r="O498" s="3">
        <f>VLOOKUP(B498,SWH!$A$4:$B$19,2,FALSE)</f>
        <v>0.15</v>
      </c>
      <c r="P498" s="3">
        <f t="shared" si="29"/>
        <v>0</v>
      </c>
      <c r="Q498" s="3">
        <v>0</v>
      </c>
      <c r="R498" s="3">
        <v>0</v>
      </c>
      <c r="S498" s="3">
        <v>0</v>
      </c>
      <c r="T498" s="3">
        <v>0</v>
      </c>
      <c r="U498" s="3">
        <v>70.150000000000006</v>
      </c>
      <c r="V498" s="3">
        <v>0</v>
      </c>
      <c r="W498" s="3">
        <f t="shared" si="30"/>
        <v>1070.78</v>
      </c>
      <c r="X498" s="3">
        <f t="shared" si="31"/>
        <v>0</v>
      </c>
      <c r="Y498" s="3">
        <v>2608.38</v>
      </c>
      <c r="Z498" s="3">
        <v>70.150000000000006</v>
      </c>
      <c r="AA498" s="3">
        <f t="shared" si="28"/>
        <v>2678.53</v>
      </c>
    </row>
    <row r="499" spans="1:27" x14ac:dyDescent="0.25">
      <c r="A499" s="93">
        <v>2009</v>
      </c>
      <c r="B499" s="93" t="s">
        <v>54</v>
      </c>
      <c r="C499" s="121" t="s">
        <v>13</v>
      </c>
      <c r="D499" s="3">
        <f>VLOOKUP(B499,SWH!$A$4:$C$19,3,FALSE)</f>
        <v>4982.1899999999996</v>
      </c>
      <c r="E499" s="3">
        <v>29.62</v>
      </c>
      <c r="F499" s="3">
        <v>4.45</v>
      </c>
      <c r="G499" s="3">
        <v>1021.23</v>
      </c>
      <c r="H499" s="3">
        <v>562.72</v>
      </c>
      <c r="I499" s="3">
        <v>124.54</v>
      </c>
      <c r="J499" s="3">
        <v>816.24</v>
      </c>
      <c r="K499" s="3">
        <v>0</v>
      </c>
      <c r="L499" s="3">
        <v>33.79</v>
      </c>
      <c r="M499" s="3">
        <v>137.72</v>
      </c>
      <c r="N499" s="3">
        <v>0.15</v>
      </c>
      <c r="O499" s="3">
        <f>VLOOKUP(B499,SWH!$A$4:$B$19,2,FALSE)</f>
        <v>0.15</v>
      </c>
      <c r="P499" s="3">
        <f t="shared" si="29"/>
        <v>0</v>
      </c>
      <c r="Q499" s="3">
        <v>0</v>
      </c>
      <c r="R499" s="3">
        <v>0</v>
      </c>
      <c r="S499" s="3">
        <v>0</v>
      </c>
      <c r="T499" s="3">
        <v>0</v>
      </c>
      <c r="U499" s="3">
        <v>70.39</v>
      </c>
      <c r="V499" s="3">
        <v>0</v>
      </c>
      <c r="W499" s="3">
        <f t="shared" si="30"/>
        <v>1188.57</v>
      </c>
      <c r="X499" s="3">
        <f t="shared" si="31"/>
        <v>4.45</v>
      </c>
      <c r="Y499" s="3">
        <v>2726.01</v>
      </c>
      <c r="Z499" s="3">
        <v>74.83</v>
      </c>
      <c r="AA499" s="3">
        <f t="shared" si="28"/>
        <v>2800.84</v>
      </c>
    </row>
    <row r="500" spans="1:27" x14ac:dyDescent="0.25">
      <c r="A500" s="93">
        <v>2009</v>
      </c>
      <c r="B500" s="93" t="s">
        <v>54</v>
      </c>
      <c r="C500" s="121" t="s">
        <v>19</v>
      </c>
      <c r="D500" s="3">
        <f>VLOOKUP(B500,SWH!$A$4:$C$19,3,FALSE)</f>
        <v>4982.1899999999996</v>
      </c>
      <c r="E500" s="3">
        <v>25.5</v>
      </c>
      <c r="F500" s="3">
        <v>26.57</v>
      </c>
      <c r="G500" s="3">
        <v>807.54</v>
      </c>
      <c r="H500" s="3">
        <v>562.72</v>
      </c>
      <c r="I500" s="3">
        <v>124.5</v>
      </c>
      <c r="J500" s="3">
        <v>816.24</v>
      </c>
      <c r="K500" s="3">
        <v>0</v>
      </c>
      <c r="L500" s="3">
        <v>33.79</v>
      </c>
      <c r="M500" s="3">
        <v>118.24</v>
      </c>
      <c r="N500" s="3">
        <v>0.15</v>
      </c>
      <c r="O500" s="3">
        <f>VLOOKUP(B500,SWH!$A$4:$B$19,2,FALSE)</f>
        <v>0.15</v>
      </c>
      <c r="P500" s="3">
        <f t="shared" si="29"/>
        <v>0</v>
      </c>
      <c r="Q500" s="3">
        <v>0</v>
      </c>
      <c r="R500" s="3">
        <v>0</v>
      </c>
      <c r="S500" s="3">
        <v>0</v>
      </c>
      <c r="T500" s="3">
        <v>0</v>
      </c>
      <c r="U500" s="3">
        <v>73.650000000000006</v>
      </c>
      <c r="V500" s="3">
        <v>0</v>
      </c>
      <c r="W500" s="3">
        <f t="shared" si="30"/>
        <v>951.28</v>
      </c>
      <c r="X500" s="3">
        <f t="shared" si="31"/>
        <v>26.57</v>
      </c>
      <c r="Y500" s="3">
        <v>2488.6799999999998</v>
      </c>
      <c r="Z500" s="3">
        <v>100.21</v>
      </c>
      <c r="AA500" s="3">
        <f t="shared" si="28"/>
        <v>2588.89</v>
      </c>
    </row>
    <row r="501" spans="1:27" x14ac:dyDescent="0.25">
      <c r="A501" s="93">
        <v>2009</v>
      </c>
      <c r="B501" s="93" t="s">
        <v>54</v>
      </c>
      <c r="C501" s="121" t="s">
        <v>20</v>
      </c>
      <c r="D501" s="3">
        <f>VLOOKUP(B501,SWH!$A$4:$C$19,3,FALSE)</f>
        <v>4982.1899999999996</v>
      </c>
      <c r="E501" s="3">
        <v>38.090000000000003</v>
      </c>
      <c r="F501" s="3">
        <v>7.56</v>
      </c>
      <c r="G501" s="3">
        <v>586.71</v>
      </c>
      <c r="H501" s="3">
        <v>562.72</v>
      </c>
      <c r="I501" s="3">
        <v>124.59</v>
      </c>
      <c r="J501" s="3">
        <v>816.24</v>
      </c>
      <c r="K501" s="3">
        <v>0</v>
      </c>
      <c r="L501" s="3">
        <v>33.79</v>
      </c>
      <c r="M501" s="3">
        <v>132.22999999999999</v>
      </c>
      <c r="N501" s="3">
        <v>0.15</v>
      </c>
      <c r="O501" s="3">
        <f>VLOOKUP(B501,SWH!$A$4:$B$19,2,FALSE)</f>
        <v>0.15</v>
      </c>
      <c r="P501" s="3">
        <f t="shared" si="29"/>
        <v>0</v>
      </c>
      <c r="Q501" s="3">
        <v>0</v>
      </c>
      <c r="R501" s="3">
        <v>0</v>
      </c>
      <c r="S501" s="3">
        <v>0</v>
      </c>
      <c r="T501" s="3">
        <v>0</v>
      </c>
      <c r="U501" s="3">
        <v>73.83</v>
      </c>
      <c r="V501" s="3">
        <v>0</v>
      </c>
      <c r="W501" s="3">
        <f t="shared" si="30"/>
        <v>757.03000000000009</v>
      </c>
      <c r="X501" s="3">
        <f t="shared" si="31"/>
        <v>7.56</v>
      </c>
      <c r="Y501" s="3">
        <v>2294.52</v>
      </c>
      <c r="Z501" s="3">
        <v>81.400000000000006</v>
      </c>
      <c r="AA501" s="3">
        <f t="shared" si="28"/>
        <v>2375.92</v>
      </c>
    </row>
    <row r="502" spans="1:27" x14ac:dyDescent="0.25">
      <c r="A502" s="93">
        <v>2009</v>
      </c>
      <c r="B502" s="93" t="s">
        <v>54</v>
      </c>
      <c r="C502" s="121" t="s">
        <v>3</v>
      </c>
      <c r="D502" s="3">
        <f>VLOOKUP(B502,SWH!$A$4:$C$19,3,FALSE)</f>
        <v>4982.1899999999996</v>
      </c>
      <c r="E502" s="3">
        <v>107.7</v>
      </c>
      <c r="F502" s="3">
        <v>120.93</v>
      </c>
      <c r="G502" s="3">
        <v>421.39</v>
      </c>
      <c r="H502" s="3">
        <v>562.72</v>
      </c>
      <c r="I502" s="3">
        <v>124.56</v>
      </c>
      <c r="J502" s="3">
        <v>816.24</v>
      </c>
      <c r="K502" s="3">
        <v>0</v>
      </c>
      <c r="L502" s="3">
        <v>33.79</v>
      </c>
      <c r="M502" s="3">
        <v>98.87</v>
      </c>
      <c r="N502" s="3">
        <v>0.15</v>
      </c>
      <c r="O502" s="3">
        <f>VLOOKUP(B502,SWH!$A$4:$B$19,2,FALSE)</f>
        <v>0.15</v>
      </c>
      <c r="P502" s="3">
        <f t="shared" si="29"/>
        <v>0</v>
      </c>
      <c r="Q502" s="3">
        <v>0</v>
      </c>
      <c r="R502" s="3">
        <v>0</v>
      </c>
      <c r="S502" s="3">
        <v>0</v>
      </c>
      <c r="T502" s="3">
        <v>0</v>
      </c>
      <c r="U502" s="3">
        <v>79.97</v>
      </c>
      <c r="V502" s="3">
        <v>0</v>
      </c>
      <c r="W502" s="3">
        <f t="shared" si="30"/>
        <v>627.96</v>
      </c>
      <c r="X502" s="3">
        <f t="shared" si="31"/>
        <v>120.93</v>
      </c>
      <c r="Y502" s="3">
        <v>2165.42</v>
      </c>
      <c r="Z502" s="3">
        <v>200.91</v>
      </c>
      <c r="AA502" s="3">
        <f t="shared" si="28"/>
        <v>2366.33</v>
      </c>
    </row>
    <row r="503" spans="1:27" x14ac:dyDescent="0.25">
      <c r="A503" s="93">
        <v>2009</v>
      </c>
      <c r="B503" s="93" t="s">
        <v>54</v>
      </c>
      <c r="C503" s="121" t="s">
        <v>7</v>
      </c>
      <c r="D503" s="3">
        <f>VLOOKUP(B503,SWH!$A$4:$C$19,3,FALSE)</f>
        <v>4982.1899999999996</v>
      </c>
      <c r="E503" s="3">
        <v>57.38</v>
      </c>
      <c r="F503" s="3">
        <v>36.380000000000003</v>
      </c>
      <c r="G503" s="3">
        <v>400.1</v>
      </c>
      <c r="H503" s="3">
        <v>562.72</v>
      </c>
      <c r="I503" s="3">
        <v>124.56</v>
      </c>
      <c r="J503" s="3">
        <v>816.24</v>
      </c>
      <c r="K503" s="3">
        <v>0</v>
      </c>
      <c r="L503" s="3">
        <v>33.79</v>
      </c>
      <c r="M503" s="3">
        <v>117.12</v>
      </c>
      <c r="N503" s="3">
        <v>0.15</v>
      </c>
      <c r="O503" s="3">
        <f>VLOOKUP(B503,SWH!$A$4:$B$19,2,FALSE)</f>
        <v>0.15</v>
      </c>
      <c r="P503" s="3">
        <f t="shared" si="29"/>
        <v>0</v>
      </c>
      <c r="Q503" s="3">
        <v>0</v>
      </c>
      <c r="R503" s="3">
        <v>0</v>
      </c>
      <c r="S503" s="3">
        <v>0</v>
      </c>
      <c r="T503" s="3">
        <v>0</v>
      </c>
      <c r="U503" s="3">
        <v>78.33</v>
      </c>
      <c r="V503" s="3">
        <v>0</v>
      </c>
      <c r="W503" s="3">
        <f t="shared" si="30"/>
        <v>574.6</v>
      </c>
      <c r="X503" s="3">
        <f t="shared" si="31"/>
        <v>36.380000000000003</v>
      </c>
      <c r="Y503" s="3">
        <v>2112.06</v>
      </c>
      <c r="Z503" s="3">
        <v>114.71</v>
      </c>
      <c r="AA503" s="3">
        <f t="shared" si="28"/>
        <v>2226.77</v>
      </c>
    </row>
    <row r="504" spans="1:27" x14ac:dyDescent="0.25">
      <c r="A504" s="93">
        <v>2009</v>
      </c>
      <c r="B504" s="93" t="s">
        <v>54</v>
      </c>
      <c r="C504" s="121" t="s">
        <v>17</v>
      </c>
      <c r="D504" s="3">
        <f>VLOOKUP(B504,SWH!$A$4:$C$19,3,FALSE)</f>
        <v>4982.1899999999996</v>
      </c>
      <c r="E504" s="3">
        <v>18.93</v>
      </c>
      <c r="F504" s="3">
        <v>16.53</v>
      </c>
      <c r="G504" s="3">
        <v>260.25</v>
      </c>
      <c r="H504" s="3">
        <v>562.72</v>
      </c>
      <c r="I504" s="3">
        <v>124.54</v>
      </c>
      <c r="J504" s="3">
        <v>816.24</v>
      </c>
      <c r="K504" s="3">
        <v>0</v>
      </c>
      <c r="L504" s="3">
        <v>33.79</v>
      </c>
      <c r="M504" s="3">
        <v>87.91</v>
      </c>
      <c r="N504" s="3">
        <v>0.15</v>
      </c>
      <c r="O504" s="3">
        <f>VLOOKUP(B504,SWH!$A$4:$B$19,2,FALSE)</f>
        <v>0.15</v>
      </c>
      <c r="P504" s="3">
        <f t="shared" si="29"/>
        <v>0</v>
      </c>
      <c r="Q504" s="3">
        <v>0</v>
      </c>
      <c r="R504" s="3">
        <v>0</v>
      </c>
      <c r="S504" s="3">
        <v>0</v>
      </c>
      <c r="T504" s="3">
        <v>0</v>
      </c>
      <c r="U504" s="3">
        <v>80.489999999999995</v>
      </c>
      <c r="V504" s="3">
        <v>0</v>
      </c>
      <c r="W504" s="3">
        <f t="shared" si="30"/>
        <v>367.09000000000003</v>
      </c>
      <c r="X504" s="3">
        <f t="shared" si="31"/>
        <v>16.53</v>
      </c>
      <c r="Y504" s="3">
        <v>1904.53</v>
      </c>
      <c r="Z504" s="3">
        <v>97.02</v>
      </c>
      <c r="AA504" s="3">
        <f t="shared" si="28"/>
        <v>2001.55</v>
      </c>
    </row>
    <row r="505" spans="1:27" x14ac:dyDescent="0.25">
      <c r="A505" s="93">
        <v>2009</v>
      </c>
      <c r="B505" s="93" t="s">
        <v>54</v>
      </c>
      <c r="C505" s="121" t="s">
        <v>14</v>
      </c>
      <c r="D505" s="3">
        <f>VLOOKUP(B505,SWH!$A$4:$C$19,3,FALSE)</f>
        <v>4982.1899999999996</v>
      </c>
      <c r="E505" s="3">
        <v>195.36</v>
      </c>
      <c r="F505" s="3">
        <v>298.51</v>
      </c>
      <c r="G505" s="3">
        <v>298.47000000000003</v>
      </c>
      <c r="H505" s="3">
        <v>562.72</v>
      </c>
      <c r="I505" s="3">
        <v>124.37</v>
      </c>
      <c r="J505" s="3">
        <v>816.24</v>
      </c>
      <c r="K505" s="3">
        <v>0</v>
      </c>
      <c r="L505" s="3">
        <v>33.79</v>
      </c>
      <c r="M505" s="3">
        <v>93.81</v>
      </c>
      <c r="N505" s="3">
        <v>0.15</v>
      </c>
      <c r="O505" s="3">
        <f>VLOOKUP(B505,SWH!$A$4:$B$19,2,FALSE)</f>
        <v>0.15</v>
      </c>
      <c r="P505" s="3">
        <f t="shared" si="29"/>
        <v>0</v>
      </c>
      <c r="Q505" s="3">
        <v>0</v>
      </c>
      <c r="R505" s="3">
        <v>0</v>
      </c>
      <c r="S505" s="3">
        <v>0</v>
      </c>
      <c r="T505" s="3">
        <v>0</v>
      </c>
      <c r="U505" s="3">
        <v>85.1</v>
      </c>
      <c r="V505" s="3">
        <v>0</v>
      </c>
      <c r="W505" s="3">
        <f t="shared" si="30"/>
        <v>587.6400000000001</v>
      </c>
      <c r="X505" s="3">
        <f t="shared" si="31"/>
        <v>298.51</v>
      </c>
      <c r="Y505" s="3">
        <v>2124.91</v>
      </c>
      <c r="Z505" s="3">
        <v>383.61</v>
      </c>
      <c r="AA505" s="3">
        <f t="shared" si="28"/>
        <v>2508.52</v>
      </c>
    </row>
    <row r="506" spans="1:27" x14ac:dyDescent="0.25">
      <c r="A506" s="93">
        <v>2009</v>
      </c>
      <c r="B506" s="93" t="s">
        <v>54</v>
      </c>
      <c r="C506" s="121" t="s">
        <v>2</v>
      </c>
      <c r="D506" s="3">
        <f>VLOOKUP(B506,SWH!$A$4:$C$19,3,FALSE)</f>
        <v>4982.1899999999996</v>
      </c>
      <c r="E506" s="3">
        <v>85.08</v>
      </c>
      <c r="F506" s="3">
        <v>72.849999999999994</v>
      </c>
      <c r="G506" s="3">
        <v>283.64999999999998</v>
      </c>
      <c r="H506" s="3">
        <v>562.72</v>
      </c>
      <c r="I506" s="3">
        <v>124.47</v>
      </c>
      <c r="J506" s="3">
        <v>816.24</v>
      </c>
      <c r="K506" s="3">
        <v>0</v>
      </c>
      <c r="L506" s="3">
        <v>33.79</v>
      </c>
      <c r="M506" s="3">
        <v>126.04</v>
      </c>
      <c r="N506" s="3">
        <v>0.15</v>
      </c>
      <c r="O506" s="3">
        <f>VLOOKUP(B506,SWH!$A$4:$B$19,2,FALSE)</f>
        <v>0.15</v>
      </c>
      <c r="P506" s="3">
        <f t="shared" si="29"/>
        <v>0</v>
      </c>
      <c r="Q506" s="3">
        <v>0</v>
      </c>
      <c r="R506" s="3">
        <v>0</v>
      </c>
      <c r="S506" s="3">
        <v>0</v>
      </c>
      <c r="T506" s="3">
        <v>0</v>
      </c>
      <c r="U506" s="3">
        <v>83.6</v>
      </c>
      <c r="V506" s="3">
        <v>0</v>
      </c>
      <c r="W506" s="3">
        <f t="shared" si="30"/>
        <v>494.77</v>
      </c>
      <c r="X506" s="3">
        <f t="shared" si="31"/>
        <v>72.849999999999994</v>
      </c>
      <c r="Y506" s="3">
        <v>2032.14</v>
      </c>
      <c r="Z506" s="3">
        <v>156.44</v>
      </c>
      <c r="AA506" s="3">
        <f t="shared" si="28"/>
        <v>2188.58</v>
      </c>
    </row>
    <row r="507" spans="1:27" x14ac:dyDescent="0.25">
      <c r="A507" s="93">
        <v>2009</v>
      </c>
      <c r="B507" s="93" t="s">
        <v>54</v>
      </c>
      <c r="C507" s="121" t="s">
        <v>18</v>
      </c>
      <c r="D507" s="3">
        <f>VLOOKUP(B507,SWH!$A$4:$C$19,3,FALSE)</f>
        <v>4982.1899999999996</v>
      </c>
      <c r="E507" s="3">
        <v>153.38</v>
      </c>
      <c r="F507" s="3">
        <v>193.65</v>
      </c>
      <c r="G507" s="3">
        <v>105.62</v>
      </c>
      <c r="H507" s="3">
        <v>562.72</v>
      </c>
      <c r="I507" s="3">
        <v>124.23</v>
      </c>
      <c r="J507" s="3">
        <v>816.24</v>
      </c>
      <c r="K507" s="3">
        <v>0</v>
      </c>
      <c r="L507" s="3">
        <v>33.79</v>
      </c>
      <c r="M507" s="3">
        <v>88.68</v>
      </c>
      <c r="N507" s="3">
        <v>0.15</v>
      </c>
      <c r="O507" s="3">
        <f>VLOOKUP(B507,SWH!$A$4:$B$19,2,FALSE)</f>
        <v>0.15</v>
      </c>
      <c r="P507" s="3">
        <f t="shared" si="29"/>
        <v>0</v>
      </c>
      <c r="Q507" s="3">
        <v>0</v>
      </c>
      <c r="R507" s="3">
        <v>0</v>
      </c>
      <c r="S507" s="3">
        <v>0</v>
      </c>
      <c r="T507" s="3">
        <v>0</v>
      </c>
      <c r="U507" s="3">
        <v>86.73</v>
      </c>
      <c r="V507" s="3">
        <v>0</v>
      </c>
      <c r="W507" s="3">
        <f t="shared" si="30"/>
        <v>347.68</v>
      </c>
      <c r="X507" s="3">
        <f t="shared" si="31"/>
        <v>193.65</v>
      </c>
      <c r="Y507" s="3">
        <v>1884.8</v>
      </c>
      <c r="Z507" s="3">
        <v>280.38</v>
      </c>
      <c r="AA507" s="3">
        <f t="shared" si="28"/>
        <v>2165.1799999999998</v>
      </c>
    </row>
    <row r="508" spans="1:27" x14ac:dyDescent="0.25">
      <c r="A508" s="93">
        <v>2009</v>
      </c>
      <c r="B508" s="93" t="s">
        <v>54</v>
      </c>
      <c r="C508" s="121" t="s">
        <v>4</v>
      </c>
      <c r="D508" s="3">
        <f>VLOOKUP(B508,SWH!$A$4:$C$19,3,FALSE)</f>
        <v>4982.1899999999996</v>
      </c>
      <c r="E508" s="3">
        <v>300.87</v>
      </c>
      <c r="F508" s="3">
        <v>491.57</v>
      </c>
      <c r="G508" s="3">
        <v>184.76</v>
      </c>
      <c r="H508" s="3">
        <v>562.72</v>
      </c>
      <c r="I508" s="3">
        <v>124.41</v>
      </c>
      <c r="J508" s="3">
        <v>816.24</v>
      </c>
      <c r="K508" s="3">
        <v>0</v>
      </c>
      <c r="L508" s="3">
        <v>33.79</v>
      </c>
      <c r="M508" s="3">
        <v>88.76</v>
      </c>
      <c r="N508" s="3">
        <v>0.15</v>
      </c>
      <c r="O508" s="3">
        <f>VLOOKUP(B508,SWH!$A$4:$B$19,2,FALSE)</f>
        <v>0.15</v>
      </c>
      <c r="P508" s="3">
        <f t="shared" si="29"/>
        <v>0</v>
      </c>
      <c r="Q508" s="3">
        <v>0</v>
      </c>
      <c r="R508" s="3">
        <v>0</v>
      </c>
      <c r="S508" s="3">
        <v>0</v>
      </c>
      <c r="T508" s="3">
        <v>0</v>
      </c>
      <c r="U508" s="3">
        <v>89.63</v>
      </c>
      <c r="V508" s="3">
        <v>0</v>
      </c>
      <c r="W508" s="3">
        <f t="shared" si="30"/>
        <v>574.39</v>
      </c>
      <c r="X508" s="3">
        <f t="shared" si="31"/>
        <v>491.57</v>
      </c>
      <c r="Y508" s="3">
        <v>2111.71</v>
      </c>
      <c r="Z508" s="3">
        <v>581.20000000000005</v>
      </c>
      <c r="AA508" s="3">
        <f t="shared" si="28"/>
        <v>2692.91</v>
      </c>
    </row>
    <row r="509" spans="1:27" x14ac:dyDescent="0.25">
      <c r="A509" s="93">
        <v>2009</v>
      </c>
      <c r="B509" s="93" t="s">
        <v>54</v>
      </c>
      <c r="C509" s="121" t="s">
        <v>5</v>
      </c>
      <c r="D509" s="3">
        <f>VLOOKUP(B509,SWH!$A$4:$C$19,3,FALSE)</f>
        <v>4982.1899999999996</v>
      </c>
      <c r="E509" s="3">
        <v>179.89</v>
      </c>
      <c r="F509" s="3">
        <v>187.12</v>
      </c>
      <c r="G509" s="3">
        <v>209.8</v>
      </c>
      <c r="H509" s="3">
        <v>562.72</v>
      </c>
      <c r="I509" s="3">
        <v>124.42</v>
      </c>
      <c r="J509" s="3">
        <v>816.24</v>
      </c>
      <c r="K509" s="3">
        <v>0</v>
      </c>
      <c r="L509" s="3">
        <v>33.79</v>
      </c>
      <c r="M509" s="3">
        <v>116.76</v>
      </c>
      <c r="N509" s="3">
        <v>0.15</v>
      </c>
      <c r="O509" s="3">
        <f>VLOOKUP(B509,SWH!$A$4:$B$19,2,FALSE)</f>
        <v>0.15</v>
      </c>
      <c r="P509" s="3">
        <f t="shared" si="29"/>
        <v>0</v>
      </c>
      <c r="Q509" s="3">
        <v>0</v>
      </c>
      <c r="R509" s="3">
        <v>0</v>
      </c>
      <c r="S509" s="3">
        <v>0</v>
      </c>
      <c r="T509" s="3">
        <v>0</v>
      </c>
      <c r="U509" s="3">
        <v>88.31</v>
      </c>
      <c r="V509" s="3">
        <v>0</v>
      </c>
      <c r="W509" s="3">
        <f t="shared" si="30"/>
        <v>506.45</v>
      </c>
      <c r="X509" s="3">
        <f t="shared" si="31"/>
        <v>187.12</v>
      </c>
      <c r="Y509" s="3">
        <v>2043.76</v>
      </c>
      <c r="Z509" s="3">
        <v>275.43</v>
      </c>
      <c r="AA509" s="3">
        <f t="shared" si="28"/>
        <v>2319.19</v>
      </c>
    </row>
    <row r="510" spans="1:27" x14ac:dyDescent="0.25">
      <c r="A510" s="93">
        <v>2009</v>
      </c>
      <c r="B510" s="93" t="s">
        <v>54</v>
      </c>
      <c r="C510" s="121" t="s">
        <v>15</v>
      </c>
      <c r="D510" s="3">
        <f>VLOOKUP(B510,SWH!$A$4:$C$19,3,FALSE)</f>
        <v>4982.1899999999996</v>
      </c>
      <c r="E510" s="3">
        <v>138.74</v>
      </c>
      <c r="F510" s="3">
        <v>293.39</v>
      </c>
      <c r="G510" s="3">
        <v>61.74</v>
      </c>
      <c r="H510" s="3">
        <v>562.72</v>
      </c>
      <c r="I510" s="3">
        <v>124.22</v>
      </c>
      <c r="J510" s="3">
        <v>816.24</v>
      </c>
      <c r="K510" s="3">
        <v>0</v>
      </c>
      <c r="L510" s="3">
        <v>33.79</v>
      </c>
      <c r="M510" s="3">
        <v>87.18</v>
      </c>
      <c r="N510" s="3">
        <v>0.15</v>
      </c>
      <c r="O510" s="3">
        <f>VLOOKUP(B510,SWH!$A$4:$B$19,2,FALSE)</f>
        <v>0.15</v>
      </c>
      <c r="P510" s="3">
        <f t="shared" si="29"/>
        <v>0</v>
      </c>
      <c r="Q510" s="3">
        <v>0</v>
      </c>
      <c r="R510" s="3">
        <v>0</v>
      </c>
      <c r="S510" s="3">
        <v>0</v>
      </c>
      <c r="T510" s="3">
        <v>0</v>
      </c>
      <c r="U510" s="3">
        <v>89.28</v>
      </c>
      <c r="V510" s="3">
        <v>0</v>
      </c>
      <c r="W510" s="3">
        <f t="shared" si="30"/>
        <v>287.66000000000003</v>
      </c>
      <c r="X510" s="3">
        <f t="shared" si="31"/>
        <v>293.39</v>
      </c>
      <c r="Y510" s="3">
        <v>1824.77</v>
      </c>
      <c r="Z510" s="3">
        <v>382.68</v>
      </c>
      <c r="AA510" s="3">
        <f t="shared" si="28"/>
        <v>2207.4499999999998</v>
      </c>
    </row>
    <row r="511" spans="1:27" x14ac:dyDescent="0.25">
      <c r="A511" s="93">
        <v>2009</v>
      </c>
      <c r="B511" s="93" t="s">
        <v>54</v>
      </c>
      <c r="C511" s="121" t="s">
        <v>16</v>
      </c>
      <c r="D511" s="3">
        <f>VLOOKUP(B511,SWH!$A$4:$C$19,3,FALSE)</f>
        <v>4982.1899999999996</v>
      </c>
      <c r="E511" s="3">
        <v>465.11</v>
      </c>
      <c r="F511" s="3">
        <v>660.93</v>
      </c>
      <c r="G511" s="3">
        <v>203.83</v>
      </c>
      <c r="H511" s="3">
        <v>562.72</v>
      </c>
      <c r="I511" s="3">
        <v>124.36</v>
      </c>
      <c r="J511" s="3">
        <v>816.24</v>
      </c>
      <c r="K511" s="3">
        <v>0</v>
      </c>
      <c r="L511" s="3">
        <v>33.79</v>
      </c>
      <c r="M511" s="3">
        <v>95.13</v>
      </c>
      <c r="N511" s="3">
        <v>0.15</v>
      </c>
      <c r="O511" s="3">
        <f>VLOOKUP(B511,SWH!$A$4:$B$19,2,FALSE)</f>
        <v>0.15</v>
      </c>
      <c r="P511" s="3">
        <f t="shared" si="29"/>
        <v>0</v>
      </c>
      <c r="Q511" s="3">
        <v>0</v>
      </c>
      <c r="R511" s="3">
        <v>0</v>
      </c>
      <c r="S511" s="3">
        <v>0</v>
      </c>
      <c r="T511" s="3">
        <v>0</v>
      </c>
      <c r="U511" s="3">
        <v>93.03</v>
      </c>
      <c r="V511" s="3">
        <v>0</v>
      </c>
      <c r="W511" s="3">
        <f t="shared" si="30"/>
        <v>764.07</v>
      </c>
      <c r="X511" s="3">
        <f t="shared" si="31"/>
        <v>660.93</v>
      </c>
      <c r="Y511" s="3">
        <v>2301.3200000000002</v>
      </c>
      <c r="Z511" s="3">
        <v>753.95</v>
      </c>
      <c r="AA511" s="3">
        <f t="shared" si="28"/>
        <v>3055.2700000000004</v>
      </c>
    </row>
    <row r="512" spans="1:27" x14ac:dyDescent="0.25">
      <c r="A512" s="93">
        <v>2009</v>
      </c>
      <c r="B512" s="93" t="s">
        <v>54</v>
      </c>
      <c r="C512" s="121" t="s">
        <v>9</v>
      </c>
      <c r="D512" s="3">
        <f>VLOOKUP(B512,SWH!$A$4:$C$19,3,FALSE)</f>
        <v>4982.1899999999996</v>
      </c>
      <c r="E512" s="3">
        <v>330.89</v>
      </c>
      <c r="F512" s="3">
        <v>385.98</v>
      </c>
      <c r="G512" s="3">
        <v>134.79</v>
      </c>
      <c r="H512" s="3">
        <v>562.72</v>
      </c>
      <c r="I512" s="3">
        <v>124.27</v>
      </c>
      <c r="J512" s="3">
        <v>816.24</v>
      </c>
      <c r="K512" s="3">
        <v>0</v>
      </c>
      <c r="L512" s="3">
        <v>33.79</v>
      </c>
      <c r="M512" s="3">
        <v>104.27</v>
      </c>
      <c r="N512" s="3">
        <v>0.15</v>
      </c>
      <c r="O512" s="3">
        <f>VLOOKUP(B512,SWH!$A$4:$B$19,2,FALSE)</f>
        <v>0.15</v>
      </c>
      <c r="P512" s="3">
        <f t="shared" si="29"/>
        <v>0</v>
      </c>
      <c r="Q512" s="3">
        <v>0</v>
      </c>
      <c r="R512" s="3">
        <v>0</v>
      </c>
      <c r="S512" s="3">
        <v>0</v>
      </c>
      <c r="T512" s="3">
        <v>0</v>
      </c>
      <c r="U512" s="3">
        <v>92.16</v>
      </c>
      <c r="V512" s="3">
        <v>0</v>
      </c>
      <c r="W512" s="3">
        <f t="shared" si="30"/>
        <v>569.94999999999993</v>
      </c>
      <c r="X512" s="3">
        <f t="shared" si="31"/>
        <v>385.98</v>
      </c>
      <c r="Y512" s="3">
        <v>2107.11</v>
      </c>
      <c r="Z512" s="3">
        <v>478.13</v>
      </c>
      <c r="AA512" s="3">
        <f t="shared" si="28"/>
        <v>2585.2400000000002</v>
      </c>
    </row>
    <row r="513" spans="1:27" x14ac:dyDescent="0.25">
      <c r="A513" s="93">
        <v>2009</v>
      </c>
      <c r="B513" s="93" t="s">
        <v>54</v>
      </c>
      <c r="C513" s="121" t="s">
        <v>12</v>
      </c>
      <c r="D513" s="3">
        <f>VLOOKUP(B513,SWH!$A$4:$C$19,3,FALSE)</f>
        <v>4982.1899999999996</v>
      </c>
      <c r="E513" s="3">
        <v>456.16</v>
      </c>
      <c r="F513" s="3">
        <v>828.99</v>
      </c>
      <c r="G513" s="3">
        <v>209.17</v>
      </c>
      <c r="H513" s="3">
        <v>562.72</v>
      </c>
      <c r="I513" s="3">
        <v>124.19</v>
      </c>
      <c r="J513" s="3">
        <v>816.24</v>
      </c>
      <c r="K513" s="3">
        <v>0</v>
      </c>
      <c r="L513" s="3">
        <v>33.79</v>
      </c>
      <c r="M513" s="3">
        <v>99.67</v>
      </c>
      <c r="N513" s="3">
        <v>0.15</v>
      </c>
      <c r="O513" s="3">
        <f>VLOOKUP(B513,SWH!$A$4:$B$19,2,FALSE)</f>
        <v>0.15</v>
      </c>
      <c r="P513" s="3">
        <f t="shared" si="29"/>
        <v>0</v>
      </c>
      <c r="Q513" s="3">
        <v>0</v>
      </c>
      <c r="R513" s="3">
        <v>0</v>
      </c>
      <c r="S513" s="3">
        <v>0</v>
      </c>
      <c r="T513" s="3">
        <v>0</v>
      </c>
      <c r="U513" s="3">
        <v>97.06</v>
      </c>
      <c r="V513" s="3">
        <v>0</v>
      </c>
      <c r="W513" s="3">
        <f t="shared" si="30"/>
        <v>765</v>
      </c>
      <c r="X513" s="3">
        <f t="shared" si="31"/>
        <v>828.99</v>
      </c>
      <c r="Y513" s="3">
        <v>2302.1</v>
      </c>
      <c r="Z513" s="3">
        <v>926.05</v>
      </c>
      <c r="AA513" s="3">
        <f t="shared" si="28"/>
        <v>3228.1499999999996</v>
      </c>
    </row>
    <row r="514" spans="1:27" x14ac:dyDescent="0.25">
      <c r="A514" s="93">
        <v>2009</v>
      </c>
      <c r="B514" s="93" t="s">
        <v>54</v>
      </c>
      <c r="C514" s="121" t="s">
        <v>8</v>
      </c>
      <c r="D514" s="3">
        <f>VLOOKUP(B514,SWH!$A$4:$C$19,3,FALSE)</f>
        <v>4982.1899999999996</v>
      </c>
      <c r="E514" s="3">
        <v>672.4</v>
      </c>
      <c r="F514" s="3">
        <v>1215.81</v>
      </c>
      <c r="G514" s="3">
        <v>140.44</v>
      </c>
      <c r="H514" s="3">
        <v>562.72</v>
      </c>
      <c r="I514" s="3">
        <v>123.5</v>
      </c>
      <c r="J514" s="3">
        <v>816.24</v>
      </c>
      <c r="K514" s="3">
        <v>0</v>
      </c>
      <c r="L514" s="3">
        <v>33.79</v>
      </c>
      <c r="M514" s="3">
        <v>103.49</v>
      </c>
      <c r="N514" s="3">
        <v>0.15</v>
      </c>
      <c r="O514" s="3">
        <f>VLOOKUP(B514,SWH!$A$4:$B$19,2,FALSE)</f>
        <v>0.15</v>
      </c>
      <c r="P514" s="3">
        <f t="shared" si="29"/>
        <v>0</v>
      </c>
      <c r="Q514" s="3">
        <v>0</v>
      </c>
      <c r="R514" s="3">
        <v>0</v>
      </c>
      <c r="S514" s="3">
        <v>0</v>
      </c>
      <c r="T514" s="3">
        <v>0</v>
      </c>
      <c r="U514" s="3">
        <v>102.57</v>
      </c>
      <c r="V514" s="3">
        <v>0</v>
      </c>
      <c r="W514" s="3">
        <f t="shared" si="30"/>
        <v>916.32999999999993</v>
      </c>
      <c r="X514" s="3">
        <f t="shared" si="31"/>
        <v>1215.81</v>
      </c>
      <c r="Y514" s="3">
        <v>2452.7399999999998</v>
      </c>
      <c r="Z514" s="3">
        <v>1318.38</v>
      </c>
      <c r="AA514" s="3">
        <f t="shared" ref="AA514:AA577" si="32">SUM(Y514:Z514)</f>
        <v>3771.12</v>
      </c>
    </row>
    <row r="515" spans="1:27" x14ac:dyDescent="0.25">
      <c r="A515" s="93">
        <v>2012</v>
      </c>
      <c r="B515" s="93" t="s">
        <v>54</v>
      </c>
      <c r="C515" s="121" t="s">
        <v>10</v>
      </c>
      <c r="D515" s="3">
        <f>VLOOKUP(B515,SWH!$A$4:$C$19,3,FALSE)</f>
        <v>4982.1899999999996</v>
      </c>
      <c r="E515" s="3">
        <v>0</v>
      </c>
      <c r="F515" s="3">
        <v>0</v>
      </c>
      <c r="G515" s="3">
        <v>1096.58</v>
      </c>
      <c r="H515" s="3">
        <v>303.60000000000002</v>
      </c>
      <c r="I515" s="3">
        <v>124.66</v>
      </c>
      <c r="J515" s="3">
        <v>816.24</v>
      </c>
      <c r="K515" s="3">
        <v>0</v>
      </c>
      <c r="L515" s="3">
        <v>19.13</v>
      </c>
      <c r="M515" s="3">
        <v>125.29</v>
      </c>
      <c r="N515" s="3">
        <v>0.15</v>
      </c>
      <c r="O515" s="3">
        <f>VLOOKUP(B515,SWH!$A$4:$B$19,2,FALSE)</f>
        <v>0.15</v>
      </c>
      <c r="P515" s="3">
        <f t="shared" ref="P515:P578" si="33">N515-O515</f>
        <v>0</v>
      </c>
      <c r="Q515" s="3">
        <v>0</v>
      </c>
      <c r="R515" s="3">
        <v>0</v>
      </c>
      <c r="S515" s="3">
        <v>19.420000000000002</v>
      </c>
      <c r="T515" s="3">
        <v>0</v>
      </c>
      <c r="U515" s="3">
        <v>67.13</v>
      </c>
      <c r="V515" s="3">
        <v>0</v>
      </c>
      <c r="W515" s="3">
        <f t="shared" ref="W515:W578" si="34">E515+G515+M515+SUM(P515:S515)</f>
        <v>1241.29</v>
      </c>
      <c r="X515" s="3">
        <f t="shared" ref="X515:X578" si="35">F515</f>
        <v>0</v>
      </c>
      <c r="Y515" s="3">
        <v>2505.0700000000002</v>
      </c>
      <c r="Z515" s="3">
        <v>67.13</v>
      </c>
      <c r="AA515" s="3">
        <f t="shared" si="32"/>
        <v>2572.2000000000003</v>
      </c>
    </row>
    <row r="516" spans="1:27" x14ac:dyDescent="0.25">
      <c r="A516" s="93">
        <v>2012</v>
      </c>
      <c r="B516" s="93" t="s">
        <v>54</v>
      </c>
      <c r="C516" s="121" t="s">
        <v>6</v>
      </c>
      <c r="D516" s="3">
        <f>VLOOKUP(B516,SWH!$A$4:$C$19,3,FALSE)</f>
        <v>4982.1899999999996</v>
      </c>
      <c r="E516" s="3">
        <v>0.59</v>
      </c>
      <c r="F516" s="3">
        <v>0.01</v>
      </c>
      <c r="G516" s="3">
        <v>1020.38</v>
      </c>
      <c r="H516" s="3">
        <v>305.95</v>
      </c>
      <c r="I516" s="3">
        <v>124.68</v>
      </c>
      <c r="J516" s="3">
        <v>816.24</v>
      </c>
      <c r="K516" s="3">
        <v>0</v>
      </c>
      <c r="L516" s="3">
        <v>19.13</v>
      </c>
      <c r="M516" s="3">
        <v>118.34</v>
      </c>
      <c r="N516" s="3">
        <v>0.15</v>
      </c>
      <c r="O516" s="3">
        <f>VLOOKUP(B516,SWH!$A$4:$B$19,2,FALSE)</f>
        <v>0.15</v>
      </c>
      <c r="P516" s="3">
        <f t="shared" si="33"/>
        <v>0</v>
      </c>
      <c r="Q516" s="3">
        <v>0</v>
      </c>
      <c r="R516" s="3">
        <v>0</v>
      </c>
      <c r="S516" s="3">
        <v>0</v>
      </c>
      <c r="T516" s="3">
        <v>0</v>
      </c>
      <c r="U516" s="3">
        <v>67.599999999999994</v>
      </c>
      <c r="V516" s="3">
        <v>0</v>
      </c>
      <c r="W516" s="3">
        <f t="shared" si="34"/>
        <v>1139.31</v>
      </c>
      <c r="X516" s="3">
        <f t="shared" si="35"/>
        <v>0.01</v>
      </c>
      <c r="Y516" s="3">
        <v>2405.4699999999998</v>
      </c>
      <c r="Z516" s="3">
        <v>67.61</v>
      </c>
      <c r="AA516" s="3">
        <f t="shared" si="32"/>
        <v>2473.08</v>
      </c>
    </row>
    <row r="517" spans="1:27" x14ac:dyDescent="0.25">
      <c r="A517" s="93">
        <v>2012</v>
      </c>
      <c r="B517" s="93" t="s">
        <v>54</v>
      </c>
      <c r="C517" s="121" t="s">
        <v>11</v>
      </c>
      <c r="D517" s="3">
        <f>VLOOKUP(B517,SWH!$A$4:$C$19,3,FALSE)</f>
        <v>4982.1899999999996</v>
      </c>
      <c r="E517" s="3">
        <v>0.01</v>
      </c>
      <c r="F517" s="3">
        <v>0</v>
      </c>
      <c r="G517" s="3">
        <v>697.24</v>
      </c>
      <c r="H517" s="3">
        <v>308.92</v>
      </c>
      <c r="I517" s="3">
        <v>124.7</v>
      </c>
      <c r="J517" s="3">
        <v>816.24</v>
      </c>
      <c r="K517" s="3">
        <v>0</v>
      </c>
      <c r="L517" s="3">
        <v>19.14</v>
      </c>
      <c r="M517" s="3">
        <v>106.47</v>
      </c>
      <c r="N517" s="3">
        <v>0.15</v>
      </c>
      <c r="O517" s="3">
        <f>VLOOKUP(B517,SWH!$A$4:$B$19,2,FALSE)</f>
        <v>0.15</v>
      </c>
      <c r="P517" s="3">
        <f t="shared" si="33"/>
        <v>0</v>
      </c>
      <c r="Q517" s="3">
        <v>0</v>
      </c>
      <c r="R517" s="3">
        <v>0</v>
      </c>
      <c r="S517" s="3">
        <v>37.85</v>
      </c>
      <c r="T517" s="3">
        <v>0</v>
      </c>
      <c r="U517" s="3">
        <v>70.099999999999994</v>
      </c>
      <c r="V517" s="3">
        <v>0</v>
      </c>
      <c r="W517" s="3">
        <f t="shared" si="34"/>
        <v>841.57</v>
      </c>
      <c r="X517" s="3">
        <f t="shared" si="35"/>
        <v>0</v>
      </c>
      <c r="Y517" s="3">
        <v>2110.71</v>
      </c>
      <c r="Z517" s="3">
        <v>70.099999999999994</v>
      </c>
      <c r="AA517" s="3">
        <f t="shared" si="32"/>
        <v>2180.81</v>
      </c>
    </row>
    <row r="518" spans="1:27" x14ac:dyDescent="0.25">
      <c r="A518" s="93">
        <v>2012</v>
      </c>
      <c r="B518" s="93" t="s">
        <v>54</v>
      </c>
      <c r="C518" s="121" t="s">
        <v>13</v>
      </c>
      <c r="D518" s="3">
        <f>VLOOKUP(B518,SWH!$A$4:$C$19,3,FALSE)</f>
        <v>4982.1899999999996</v>
      </c>
      <c r="E518" s="3">
        <v>3.53</v>
      </c>
      <c r="F518" s="3">
        <v>11.3</v>
      </c>
      <c r="G518" s="3">
        <v>817.5</v>
      </c>
      <c r="H518" s="3">
        <v>309.10000000000002</v>
      </c>
      <c r="I518" s="3">
        <v>124.54</v>
      </c>
      <c r="J518" s="3">
        <v>816.24</v>
      </c>
      <c r="K518" s="3">
        <v>0</v>
      </c>
      <c r="L518" s="3">
        <v>19.14</v>
      </c>
      <c r="M518" s="3">
        <v>107.24</v>
      </c>
      <c r="N518" s="3">
        <v>0.15</v>
      </c>
      <c r="O518" s="3">
        <f>VLOOKUP(B518,SWH!$A$4:$B$19,2,FALSE)</f>
        <v>0.15</v>
      </c>
      <c r="P518" s="3">
        <f t="shared" si="33"/>
        <v>0</v>
      </c>
      <c r="Q518" s="3">
        <v>0</v>
      </c>
      <c r="R518" s="3">
        <v>0</v>
      </c>
      <c r="S518" s="3">
        <v>0</v>
      </c>
      <c r="T518" s="3">
        <v>0</v>
      </c>
      <c r="U518" s="3">
        <v>70.36</v>
      </c>
      <c r="V518" s="3">
        <v>0</v>
      </c>
      <c r="W518" s="3">
        <f t="shared" si="34"/>
        <v>928.27</v>
      </c>
      <c r="X518" s="3">
        <f t="shared" si="35"/>
        <v>11.3</v>
      </c>
      <c r="Y518" s="3">
        <v>2197.44</v>
      </c>
      <c r="Z518" s="3">
        <v>81.66</v>
      </c>
      <c r="AA518" s="3">
        <f t="shared" si="32"/>
        <v>2279.1</v>
      </c>
    </row>
    <row r="519" spans="1:27" x14ac:dyDescent="0.25">
      <c r="A519" s="93">
        <v>2012</v>
      </c>
      <c r="B519" s="93" t="s">
        <v>54</v>
      </c>
      <c r="C519" s="121" t="s">
        <v>19</v>
      </c>
      <c r="D519" s="3">
        <f>VLOOKUP(B519,SWH!$A$4:$C$19,3,FALSE)</f>
        <v>4982.1899999999996</v>
      </c>
      <c r="E519" s="3">
        <v>7.1</v>
      </c>
      <c r="F519" s="3">
        <v>5.97</v>
      </c>
      <c r="G519" s="3">
        <v>571.57000000000005</v>
      </c>
      <c r="H519" s="3">
        <v>310.07</v>
      </c>
      <c r="I519" s="3">
        <v>124.5</v>
      </c>
      <c r="J519" s="3">
        <v>816.24</v>
      </c>
      <c r="K519" s="3">
        <v>0</v>
      </c>
      <c r="L519" s="3">
        <v>19.14</v>
      </c>
      <c r="M519" s="3">
        <v>93.29</v>
      </c>
      <c r="N519" s="3">
        <v>0.15</v>
      </c>
      <c r="O519" s="3">
        <f>VLOOKUP(B519,SWH!$A$4:$B$19,2,FALSE)</f>
        <v>0.15</v>
      </c>
      <c r="P519" s="3">
        <f t="shared" si="33"/>
        <v>0</v>
      </c>
      <c r="Q519" s="3">
        <v>0</v>
      </c>
      <c r="R519" s="3">
        <v>0</v>
      </c>
      <c r="S519" s="3">
        <v>25.34</v>
      </c>
      <c r="T519" s="3">
        <v>0</v>
      </c>
      <c r="U519" s="3">
        <v>73.599999999999994</v>
      </c>
      <c r="V519" s="3">
        <v>0</v>
      </c>
      <c r="W519" s="3">
        <f t="shared" si="34"/>
        <v>697.30000000000007</v>
      </c>
      <c r="X519" s="3">
        <f t="shared" si="35"/>
        <v>5.97</v>
      </c>
      <c r="Y519" s="3">
        <v>1967.39</v>
      </c>
      <c r="Z519" s="3">
        <v>79.58</v>
      </c>
      <c r="AA519" s="3">
        <f t="shared" si="32"/>
        <v>2046.97</v>
      </c>
    </row>
    <row r="520" spans="1:27" x14ac:dyDescent="0.25">
      <c r="A520" s="93">
        <v>2012</v>
      </c>
      <c r="B520" s="93" t="s">
        <v>54</v>
      </c>
      <c r="C520" s="121" t="s">
        <v>20</v>
      </c>
      <c r="D520" s="3">
        <f>VLOOKUP(B520,SWH!$A$4:$C$19,3,FALSE)</f>
        <v>4982.1899999999996</v>
      </c>
      <c r="E520" s="3">
        <v>9.98</v>
      </c>
      <c r="F520" s="3">
        <v>15.46</v>
      </c>
      <c r="G520" s="3">
        <v>472.22</v>
      </c>
      <c r="H520" s="3">
        <v>312.02999999999997</v>
      </c>
      <c r="I520" s="3">
        <v>124.59</v>
      </c>
      <c r="J520" s="3">
        <v>816.24</v>
      </c>
      <c r="K520" s="3">
        <v>0</v>
      </c>
      <c r="L520" s="3">
        <v>19.14</v>
      </c>
      <c r="M520" s="3">
        <v>106.56</v>
      </c>
      <c r="N520" s="3">
        <v>0.15</v>
      </c>
      <c r="O520" s="3">
        <f>VLOOKUP(B520,SWH!$A$4:$B$19,2,FALSE)</f>
        <v>0.15</v>
      </c>
      <c r="P520" s="3">
        <f t="shared" si="33"/>
        <v>0</v>
      </c>
      <c r="Q520" s="3">
        <v>0</v>
      </c>
      <c r="R520" s="3">
        <v>0</v>
      </c>
      <c r="S520" s="3">
        <v>0</v>
      </c>
      <c r="T520" s="3">
        <v>0</v>
      </c>
      <c r="U520" s="3">
        <v>73.81</v>
      </c>
      <c r="V520" s="3">
        <v>0</v>
      </c>
      <c r="W520" s="3">
        <f t="shared" si="34"/>
        <v>588.76</v>
      </c>
      <c r="X520" s="3">
        <f t="shared" si="35"/>
        <v>15.46</v>
      </c>
      <c r="Y520" s="3">
        <v>1860.9</v>
      </c>
      <c r="Z520" s="3">
        <v>89.28</v>
      </c>
      <c r="AA520" s="3">
        <f t="shared" si="32"/>
        <v>1950.18</v>
      </c>
    </row>
    <row r="521" spans="1:27" x14ac:dyDescent="0.25">
      <c r="A521" s="93">
        <v>2012</v>
      </c>
      <c r="B521" s="93" t="s">
        <v>54</v>
      </c>
      <c r="C521" s="121" t="s">
        <v>3</v>
      </c>
      <c r="D521" s="3">
        <f>VLOOKUP(B521,SWH!$A$4:$C$19,3,FALSE)</f>
        <v>4982.1899999999996</v>
      </c>
      <c r="E521" s="3">
        <v>66.59</v>
      </c>
      <c r="F521" s="3">
        <v>116.48</v>
      </c>
      <c r="G521" s="3">
        <v>347.22</v>
      </c>
      <c r="H521" s="3">
        <v>315.01</v>
      </c>
      <c r="I521" s="3">
        <v>124.56</v>
      </c>
      <c r="J521" s="3">
        <v>816.24</v>
      </c>
      <c r="K521" s="3">
        <v>0</v>
      </c>
      <c r="L521" s="3">
        <v>19.149999999999999</v>
      </c>
      <c r="M521" s="3">
        <v>79.540000000000006</v>
      </c>
      <c r="N521" s="3">
        <v>0.15</v>
      </c>
      <c r="O521" s="3">
        <f>VLOOKUP(B521,SWH!$A$4:$B$19,2,FALSE)</f>
        <v>0.15</v>
      </c>
      <c r="P521" s="3">
        <f t="shared" si="33"/>
        <v>0</v>
      </c>
      <c r="Q521" s="3">
        <v>0</v>
      </c>
      <c r="R521" s="3">
        <v>0</v>
      </c>
      <c r="S521" s="3">
        <v>11.08</v>
      </c>
      <c r="T521" s="3">
        <v>0</v>
      </c>
      <c r="U521" s="3">
        <v>79.92</v>
      </c>
      <c r="V521" s="3">
        <v>0</v>
      </c>
      <c r="W521" s="3">
        <f t="shared" si="34"/>
        <v>504.43000000000006</v>
      </c>
      <c r="X521" s="3">
        <f t="shared" si="35"/>
        <v>116.48</v>
      </c>
      <c r="Y521" s="3">
        <v>1779.55</v>
      </c>
      <c r="Z521" s="3">
        <v>196.4</v>
      </c>
      <c r="AA521" s="3">
        <f t="shared" si="32"/>
        <v>1975.95</v>
      </c>
    </row>
    <row r="522" spans="1:27" x14ac:dyDescent="0.25">
      <c r="A522" s="93">
        <v>2012</v>
      </c>
      <c r="B522" s="93" t="s">
        <v>54</v>
      </c>
      <c r="C522" s="121" t="s">
        <v>7</v>
      </c>
      <c r="D522" s="3">
        <f>VLOOKUP(B522,SWH!$A$4:$C$19,3,FALSE)</f>
        <v>4982.1899999999996</v>
      </c>
      <c r="E522" s="3">
        <v>24.8</v>
      </c>
      <c r="F522" s="3">
        <v>62.42</v>
      </c>
      <c r="G522" s="3">
        <v>325.39</v>
      </c>
      <c r="H522" s="3">
        <v>311</v>
      </c>
      <c r="I522" s="3">
        <v>124.56</v>
      </c>
      <c r="J522" s="3">
        <v>816.24</v>
      </c>
      <c r="K522" s="3">
        <v>0</v>
      </c>
      <c r="L522" s="3">
        <v>19.14</v>
      </c>
      <c r="M522" s="3">
        <v>96.6</v>
      </c>
      <c r="N522" s="3">
        <v>0.15</v>
      </c>
      <c r="O522" s="3">
        <f>VLOOKUP(B522,SWH!$A$4:$B$19,2,FALSE)</f>
        <v>0.15</v>
      </c>
      <c r="P522" s="3">
        <f t="shared" si="33"/>
        <v>0</v>
      </c>
      <c r="Q522" s="3">
        <v>0</v>
      </c>
      <c r="R522" s="3">
        <v>0</v>
      </c>
      <c r="S522" s="3">
        <v>0</v>
      </c>
      <c r="T522" s="3">
        <v>0</v>
      </c>
      <c r="U522" s="3">
        <v>78.27</v>
      </c>
      <c r="V522" s="3">
        <v>0</v>
      </c>
      <c r="W522" s="3">
        <f t="shared" si="34"/>
        <v>446.78999999999996</v>
      </c>
      <c r="X522" s="3">
        <f t="shared" si="35"/>
        <v>62.42</v>
      </c>
      <c r="Y522" s="3">
        <v>1717.88</v>
      </c>
      <c r="Z522" s="3">
        <v>140.69</v>
      </c>
      <c r="AA522" s="3">
        <f t="shared" si="32"/>
        <v>1858.5700000000002</v>
      </c>
    </row>
    <row r="523" spans="1:27" x14ac:dyDescent="0.25">
      <c r="A523" s="93">
        <v>2012</v>
      </c>
      <c r="B523" s="93" t="s">
        <v>54</v>
      </c>
      <c r="C523" s="121" t="s">
        <v>17</v>
      </c>
      <c r="D523" s="3">
        <f>VLOOKUP(B523,SWH!$A$4:$C$19,3,FALSE)</f>
        <v>4982.1899999999996</v>
      </c>
      <c r="E523" s="3">
        <v>7.66</v>
      </c>
      <c r="F523" s="3">
        <v>47.71</v>
      </c>
      <c r="G523" s="3">
        <v>210.45</v>
      </c>
      <c r="H523" s="3">
        <v>311.69</v>
      </c>
      <c r="I523" s="3">
        <v>124.54</v>
      </c>
      <c r="J523" s="3">
        <v>816.24</v>
      </c>
      <c r="K523" s="3">
        <v>0</v>
      </c>
      <c r="L523" s="3">
        <v>19.14</v>
      </c>
      <c r="M523" s="3">
        <v>72.569999999999993</v>
      </c>
      <c r="N523" s="3">
        <v>0.15</v>
      </c>
      <c r="O523" s="3">
        <f>VLOOKUP(B523,SWH!$A$4:$B$19,2,FALSE)</f>
        <v>0.15</v>
      </c>
      <c r="P523" s="3">
        <f t="shared" si="33"/>
        <v>0</v>
      </c>
      <c r="Q523" s="3">
        <v>0</v>
      </c>
      <c r="R523" s="3">
        <v>0</v>
      </c>
      <c r="S523" s="3">
        <v>0</v>
      </c>
      <c r="T523" s="3">
        <v>0</v>
      </c>
      <c r="U523" s="3">
        <v>80.47</v>
      </c>
      <c r="V523" s="3">
        <v>0</v>
      </c>
      <c r="W523" s="3">
        <f t="shared" si="34"/>
        <v>290.67999999999995</v>
      </c>
      <c r="X523" s="3">
        <f t="shared" si="35"/>
        <v>47.71</v>
      </c>
      <c r="Y523" s="3">
        <v>1562.45</v>
      </c>
      <c r="Z523" s="3">
        <v>128.18</v>
      </c>
      <c r="AA523" s="3">
        <f t="shared" si="32"/>
        <v>1690.63</v>
      </c>
    </row>
    <row r="524" spans="1:27" x14ac:dyDescent="0.25">
      <c r="A524" s="93">
        <v>2012</v>
      </c>
      <c r="B524" s="93" t="s">
        <v>54</v>
      </c>
      <c r="C524" s="121" t="s">
        <v>14</v>
      </c>
      <c r="D524" s="3">
        <f>VLOOKUP(B524,SWH!$A$4:$C$19,3,FALSE)</f>
        <v>4982.1899999999996</v>
      </c>
      <c r="E524" s="3">
        <v>104.28</v>
      </c>
      <c r="F524" s="3">
        <v>264.60000000000002</v>
      </c>
      <c r="G524" s="3">
        <v>252.58</v>
      </c>
      <c r="H524" s="3">
        <v>309.45</v>
      </c>
      <c r="I524" s="3">
        <v>124.37</v>
      </c>
      <c r="J524" s="3">
        <v>816.24</v>
      </c>
      <c r="K524" s="3">
        <v>0</v>
      </c>
      <c r="L524" s="3">
        <v>19.14</v>
      </c>
      <c r="M524" s="3">
        <v>79.03</v>
      </c>
      <c r="N524" s="3">
        <v>0.15</v>
      </c>
      <c r="O524" s="3">
        <f>VLOOKUP(B524,SWH!$A$4:$B$19,2,FALSE)</f>
        <v>0.15</v>
      </c>
      <c r="P524" s="3">
        <f t="shared" si="33"/>
        <v>0</v>
      </c>
      <c r="Q524" s="3">
        <v>0</v>
      </c>
      <c r="R524" s="3">
        <v>0</v>
      </c>
      <c r="S524" s="3">
        <v>11.89</v>
      </c>
      <c r="T524" s="3">
        <v>0</v>
      </c>
      <c r="U524" s="3">
        <v>85.07</v>
      </c>
      <c r="V524" s="3">
        <v>0</v>
      </c>
      <c r="W524" s="3">
        <f t="shared" si="34"/>
        <v>447.78</v>
      </c>
      <c r="X524" s="3">
        <f t="shared" si="35"/>
        <v>264.60000000000002</v>
      </c>
      <c r="Y524" s="3">
        <v>1717.14</v>
      </c>
      <c r="Z524" s="3">
        <v>349.67</v>
      </c>
      <c r="AA524" s="3">
        <f t="shared" si="32"/>
        <v>2066.81</v>
      </c>
    </row>
    <row r="525" spans="1:27" x14ac:dyDescent="0.25">
      <c r="A525" s="93">
        <v>2012</v>
      </c>
      <c r="B525" s="93" t="s">
        <v>54</v>
      </c>
      <c r="C525" s="121" t="s">
        <v>2</v>
      </c>
      <c r="D525" s="3">
        <f>VLOOKUP(B525,SWH!$A$4:$C$19,3,FALSE)</f>
        <v>4982.1899999999996</v>
      </c>
      <c r="E525" s="3">
        <v>33.19</v>
      </c>
      <c r="F525" s="3">
        <v>108.2</v>
      </c>
      <c r="G525" s="3">
        <v>238.74</v>
      </c>
      <c r="H525" s="3">
        <v>304.04000000000002</v>
      </c>
      <c r="I525" s="3">
        <v>124.47</v>
      </c>
      <c r="J525" s="3">
        <v>816.24</v>
      </c>
      <c r="K525" s="3">
        <v>0</v>
      </c>
      <c r="L525" s="3">
        <v>19.13</v>
      </c>
      <c r="M525" s="3">
        <v>108.31</v>
      </c>
      <c r="N525" s="3">
        <v>0.15</v>
      </c>
      <c r="O525" s="3">
        <f>VLOOKUP(B525,SWH!$A$4:$B$19,2,FALSE)</f>
        <v>0.15</v>
      </c>
      <c r="P525" s="3">
        <f t="shared" si="33"/>
        <v>0</v>
      </c>
      <c r="Q525" s="3">
        <v>0</v>
      </c>
      <c r="R525" s="3">
        <v>0</v>
      </c>
      <c r="S525" s="3">
        <v>0</v>
      </c>
      <c r="T525" s="3">
        <v>0</v>
      </c>
      <c r="U525" s="3">
        <v>83.57</v>
      </c>
      <c r="V525" s="3">
        <v>0</v>
      </c>
      <c r="W525" s="3">
        <f t="shared" si="34"/>
        <v>380.24</v>
      </c>
      <c r="X525" s="3">
        <f t="shared" si="35"/>
        <v>108.2</v>
      </c>
      <c r="Y525" s="3">
        <v>1644.27</v>
      </c>
      <c r="Z525" s="3">
        <v>191.76</v>
      </c>
      <c r="AA525" s="3">
        <f t="shared" si="32"/>
        <v>1836.03</v>
      </c>
    </row>
    <row r="526" spans="1:27" x14ac:dyDescent="0.25">
      <c r="A526" s="93">
        <v>2012</v>
      </c>
      <c r="B526" s="93" t="s">
        <v>54</v>
      </c>
      <c r="C526" s="121" t="s">
        <v>18</v>
      </c>
      <c r="D526" s="3">
        <f>VLOOKUP(B526,SWH!$A$4:$C$19,3,FALSE)</f>
        <v>4982.1899999999996</v>
      </c>
      <c r="E526" s="3">
        <v>81.98</v>
      </c>
      <c r="F526" s="3">
        <v>347.6</v>
      </c>
      <c r="G526" s="3">
        <v>89.1</v>
      </c>
      <c r="H526" s="3">
        <v>315.51</v>
      </c>
      <c r="I526" s="3">
        <v>124.23</v>
      </c>
      <c r="J526" s="3">
        <v>816.24</v>
      </c>
      <c r="K526" s="3">
        <v>0</v>
      </c>
      <c r="L526" s="3">
        <v>19.149999999999999</v>
      </c>
      <c r="M526" s="3">
        <v>75.77</v>
      </c>
      <c r="N526" s="3">
        <v>0.15</v>
      </c>
      <c r="O526" s="3">
        <f>VLOOKUP(B526,SWH!$A$4:$B$19,2,FALSE)</f>
        <v>0.15</v>
      </c>
      <c r="P526" s="3">
        <f t="shared" si="33"/>
        <v>0</v>
      </c>
      <c r="Q526" s="3">
        <v>0</v>
      </c>
      <c r="R526" s="3">
        <v>0</v>
      </c>
      <c r="S526" s="3">
        <v>0</v>
      </c>
      <c r="T526" s="3">
        <v>0</v>
      </c>
      <c r="U526" s="3">
        <v>86.72</v>
      </c>
      <c r="V526" s="3">
        <v>0</v>
      </c>
      <c r="W526" s="3">
        <f t="shared" si="34"/>
        <v>246.84999999999997</v>
      </c>
      <c r="X526" s="3">
        <f t="shared" si="35"/>
        <v>347.6</v>
      </c>
      <c r="Y526" s="3">
        <v>1522.14</v>
      </c>
      <c r="Z526" s="3">
        <v>434.32</v>
      </c>
      <c r="AA526" s="3">
        <f t="shared" si="32"/>
        <v>1956.46</v>
      </c>
    </row>
    <row r="527" spans="1:27" x14ac:dyDescent="0.25">
      <c r="A527" s="93">
        <v>2012</v>
      </c>
      <c r="B527" s="93" t="s">
        <v>54</v>
      </c>
      <c r="C527" s="121" t="s">
        <v>4</v>
      </c>
      <c r="D527" s="3">
        <f>VLOOKUP(B527,SWH!$A$4:$C$19,3,FALSE)</f>
        <v>4982.1899999999996</v>
      </c>
      <c r="E527" s="3">
        <v>187.99</v>
      </c>
      <c r="F527" s="3">
        <v>230.88</v>
      </c>
      <c r="G527" s="3">
        <v>153.1</v>
      </c>
      <c r="H527" s="3">
        <v>309.39999999999998</v>
      </c>
      <c r="I527" s="3">
        <v>124.41</v>
      </c>
      <c r="J527" s="3">
        <v>816.24</v>
      </c>
      <c r="K527" s="3">
        <v>0</v>
      </c>
      <c r="L527" s="3">
        <v>19.14</v>
      </c>
      <c r="M527" s="3">
        <v>73.86</v>
      </c>
      <c r="N527" s="3">
        <v>0.15</v>
      </c>
      <c r="O527" s="3">
        <f>VLOOKUP(B527,SWH!$A$4:$B$19,2,FALSE)</f>
        <v>0.15</v>
      </c>
      <c r="P527" s="3">
        <f t="shared" si="33"/>
        <v>0</v>
      </c>
      <c r="Q527" s="3">
        <v>0</v>
      </c>
      <c r="R527" s="3">
        <v>0</v>
      </c>
      <c r="S527" s="3">
        <v>20.95</v>
      </c>
      <c r="T527" s="3">
        <v>0</v>
      </c>
      <c r="U527" s="3">
        <v>89.62</v>
      </c>
      <c r="V527" s="3">
        <v>0</v>
      </c>
      <c r="W527" s="3">
        <f t="shared" si="34"/>
        <v>435.90000000000003</v>
      </c>
      <c r="X527" s="3">
        <f t="shared" si="35"/>
        <v>230.88</v>
      </c>
      <c r="Y527" s="3">
        <v>1705.24</v>
      </c>
      <c r="Z527" s="3">
        <v>320.5</v>
      </c>
      <c r="AA527" s="3">
        <f t="shared" si="32"/>
        <v>2025.74</v>
      </c>
    </row>
    <row r="528" spans="1:27" x14ac:dyDescent="0.25">
      <c r="A528" s="93">
        <v>2012</v>
      </c>
      <c r="B528" s="93" t="s">
        <v>54</v>
      </c>
      <c r="C528" s="121" t="s">
        <v>5</v>
      </c>
      <c r="D528" s="3">
        <f>VLOOKUP(B528,SWH!$A$4:$C$19,3,FALSE)</f>
        <v>4982.1899999999996</v>
      </c>
      <c r="E528" s="3">
        <v>98.95</v>
      </c>
      <c r="F528" s="3">
        <v>253.13</v>
      </c>
      <c r="G528" s="3">
        <v>177.12</v>
      </c>
      <c r="H528" s="3">
        <v>307.64</v>
      </c>
      <c r="I528" s="3">
        <v>124.42</v>
      </c>
      <c r="J528" s="3">
        <v>816.24</v>
      </c>
      <c r="K528" s="3">
        <v>0</v>
      </c>
      <c r="L528" s="3">
        <v>19.14</v>
      </c>
      <c r="M528" s="3">
        <v>98.71</v>
      </c>
      <c r="N528" s="3">
        <v>0.15</v>
      </c>
      <c r="O528" s="3">
        <f>VLOOKUP(B528,SWH!$A$4:$B$19,2,FALSE)</f>
        <v>0.15</v>
      </c>
      <c r="P528" s="3">
        <f t="shared" si="33"/>
        <v>0</v>
      </c>
      <c r="Q528" s="3">
        <v>0</v>
      </c>
      <c r="R528" s="3">
        <v>0</v>
      </c>
      <c r="S528" s="3">
        <v>0</v>
      </c>
      <c r="T528" s="3">
        <v>0</v>
      </c>
      <c r="U528" s="3">
        <v>88.29</v>
      </c>
      <c r="V528" s="3">
        <v>0</v>
      </c>
      <c r="W528" s="3">
        <f t="shared" si="34"/>
        <v>374.78</v>
      </c>
      <c r="X528" s="3">
        <f t="shared" si="35"/>
        <v>253.13</v>
      </c>
      <c r="Y528" s="3">
        <v>1642.36</v>
      </c>
      <c r="Z528" s="3">
        <v>341.42</v>
      </c>
      <c r="AA528" s="3">
        <f t="shared" si="32"/>
        <v>1983.78</v>
      </c>
    </row>
    <row r="529" spans="1:27" x14ac:dyDescent="0.25">
      <c r="A529" s="93">
        <v>2012</v>
      </c>
      <c r="B529" s="93" t="s">
        <v>54</v>
      </c>
      <c r="C529" s="121" t="s">
        <v>15</v>
      </c>
      <c r="D529" s="3">
        <f>VLOOKUP(B529,SWH!$A$4:$C$19,3,FALSE)</f>
        <v>4982.1899999999996</v>
      </c>
      <c r="E529" s="3">
        <v>100.13</v>
      </c>
      <c r="F529" s="3">
        <v>538.65</v>
      </c>
      <c r="G529" s="3">
        <v>51.56</v>
      </c>
      <c r="H529" s="3">
        <v>315.89999999999998</v>
      </c>
      <c r="I529" s="3">
        <v>124.22</v>
      </c>
      <c r="J529" s="3">
        <v>816.24</v>
      </c>
      <c r="K529" s="3">
        <v>0</v>
      </c>
      <c r="L529" s="3">
        <v>19.149999999999999</v>
      </c>
      <c r="M529" s="3">
        <v>79.12</v>
      </c>
      <c r="N529" s="3">
        <v>0.15</v>
      </c>
      <c r="O529" s="3">
        <f>VLOOKUP(B529,SWH!$A$4:$B$19,2,FALSE)</f>
        <v>0.15</v>
      </c>
      <c r="P529" s="3">
        <f t="shared" si="33"/>
        <v>0</v>
      </c>
      <c r="Q529" s="3">
        <v>0</v>
      </c>
      <c r="R529" s="3">
        <v>0</v>
      </c>
      <c r="S529" s="3">
        <v>0</v>
      </c>
      <c r="T529" s="3">
        <v>0</v>
      </c>
      <c r="U529" s="3">
        <v>89.3</v>
      </c>
      <c r="V529" s="3">
        <v>0</v>
      </c>
      <c r="W529" s="3">
        <f t="shared" si="34"/>
        <v>230.81</v>
      </c>
      <c r="X529" s="3">
        <f t="shared" si="35"/>
        <v>538.65</v>
      </c>
      <c r="Y529" s="3">
        <v>1506.49</v>
      </c>
      <c r="Z529" s="3">
        <v>627.95000000000005</v>
      </c>
      <c r="AA529" s="3">
        <f t="shared" si="32"/>
        <v>2134.44</v>
      </c>
    </row>
    <row r="530" spans="1:27" x14ac:dyDescent="0.25">
      <c r="A530" s="93">
        <v>2012</v>
      </c>
      <c r="B530" s="93" t="s">
        <v>54</v>
      </c>
      <c r="C530" s="121" t="s">
        <v>16</v>
      </c>
      <c r="D530" s="3">
        <f>VLOOKUP(B530,SWH!$A$4:$C$19,3,FALSE)</f>
        <v>4982.1899999999996</v>
      </c>
      <c r="E530" s="3">
        <v>285.95</v>
      </c>
      <c r="F530" s="3">
        <v>590.66</v>
      </c>
      <c r="G530" s="3">
        <v>169.99</v>
      </c>
      <c r="H530" s="3">
        <v>310.39999999999998</v>
      </c>
      <c r="I530" s="3">
        <v>124.36</v>
      </c>
      <c r="J530" s="3">
        <v>816.24</v>
      </c>
      <c r="K530" s="3">
        <v>0</v>
      </c>
      <c r="L530" s="3">
        <v>19.14</v>
      </c>
      <c r="M530" s="3">
        <v>78.02</v>
      </c>
      <c r="N530" s="3">
        <v>0.15</v>
      </c>
      <c r="O530" s="3">
        <f>VLOOKUP(B530,SWH!$A$4:$B$19,2,FALSE)</f>
        <v>0.15</v>
      </c>
      <c r="P530" s="3">
        <f t="shared" si="33"/>
        <v>0</v>
      </c>
      <c r="Q530" s="3">
        <v>0</v>
      </c>
      <c r="R530" s="3">
        <v>0</v>
      </c>
      <c r="S530" s="3">
        <v>10.28</v>
      </c>
      <c r="T530" s="3">
        <v>0</v>
      </c>
      <c r="U530" s="3">
        <v>92.98</v>
      </c>
      <c r="V530" s="3">
        <v>0</v>
      </c>
      <c r="W530" s="3">
        <f t="shared" si="34"/>
        <v>544.24</v>
      </c>
      <c r="X530" s="3">
        <f t="shared" si="35"/>
        <v>590.66</v>
      </c>
      <c r="Y530" s="3">
        <v>1814.52</v>
      </c>
      <c r="Z530" s="3">
        <v>683.64</v>
      </c>
      <c r="AA530" s="3">
        <f t="shared" si="32"/>
        <v>2498.16</v>
      </c>
    </row>
    <row r="531" spans="1:27" x14ac:dyDescent="0.25">
      <c r="A531" s="93">
        <v>2012</v>
      </c>
      <c r="B531" s="93" t="s">
        <v>54</v>
      </c>
      <c r="C531" s="121" t="s">
        <v>9</v>
      </c>
      <c r="D531" s="3">
        <f>VLOOKUP(B531,SWH!$A$4:$C$19,3,FALSE)</f>
        <v>4982.1899999999996</v>
      </c>
      <c r="E531" s="3">
        <v>186.45</v>
      </c>
      <c r="F531" s="3">
        <v>508.3</v>
      </c>
      <c r="G531" s="3">
        <v>112.99</v>
      </c>
      <c r="H531" s="3">
        <v>310.7</v>
      </c>
      <c r="I531" s="3">
        <v>124.27</v>
      </c>
      <c r="J531" s="3">
        <v>816.24</v>
      </c>
      <c r="K531" s="3">
        <v>0</v>
      </c>
      <c r="L531" s="3">
        <v>19.14</v>
      </c>
      <c r="M531" s="3">
        <v>86.91</v>
      </c>
      <c r="N531" s="3">
        <v>0.15</v>
      </c>
      <c r="O531" s="3">
        <f>VLOOKUP(B531,SWH!$A$4:$B$19,2,FALSE)</f>
        <v>0.15</v>
      </c>
      <c r="P531" s="3">
        <f t="shared" si="33"/>
        <v>0</v>
      </c>
      <c r="Q531" s="3">
        <v>0</v>
      </c>
      <c r="R531" s="3">
        <v>0</v>
      </c>
      <c r="S531" s="3">
        <v>0</v>
      </c>
      <c r="T531" s="3">
        <v>0</v>
      </c>
      <c r="U531" s="3">
        <v>92.11</v>
      </c>
      <c r="V531" s="3">
        <v>0</v>
      </c>
      <c r="W531" s="3">
        <f t="shared" si="34"/>
        <v>386.35</v>
      </c>
      <c r="X531" s="3">
        <f t="shared" si="35"/>
        <v>508.3</v>
      </c>
      <c r="Y531" s="3">
        <v>1656.85</v>
      </c>
      <c r="Z531" s="3">
        <v>600.41999999999996</v>
      </c>
      <c r="AA531" s="3">
        <f t="shared" si="32"/>
        <v>2257.27</v>
      </c>
    </row>
    <row r="532" spans="1:27" x14ac:dyDescent="0.25">
      <c r="A532" s="93">
        <v>2012</v>
      </c>
      <c r="B532" s="93" t="s">
        <v>54</v>
      </c>
      <c r="C532" s="121" t="s">
        <v>12</v>
      </c>
      <c r="D532" s="3">
        <f>VLOOKUP(B532,SWH!$A$4:$C$19,3,FALSE)</f>
        <v>4982.1899999999996</v>
      </c>
      <c r="E532" s="3">
        <v>271.39999999999998</v>
      </c>
      <c r="F532" s="3">
        <v>512.08000000000004</v>
      </c>
      <c r="G532" s="3">
        <v>133.37</v>
      </c>
      <c r="H532" s="3">
        <v>309.86</v>
      </c>
      <c r="I532" s="3">
        <v>124.19</v>
      </c>
      <c r="J532" s="3">
        <v>816.24</v>
      </c>
      <c r="K532" s="3">
        <v>0</v>
      </c>
      <c r="L532" s="3">
        <v>19.14</v>
      </c>
      <c r="M532" s="3">
        <v>82.22</v>
      </c>
      <c r="N532" s="3">
        <v>0.15</v>
      </c>
      <c r="O532" s="3">
        <f>VLOOKUP(B532,SWH!$A$4:$B$19,2,FALSE)</f>
        <v>0.15</v>
      </c>
      <c r="P532" s="3">
        <f t="shared" si="33"/>
        <v>0</v>
      </c>
      <c r="Q532" s="3">
        <v>0</v>
      </c>
      <c r="R532" s="3">
        <v>0</v>
      </c>
      <c r="S532" s="3">
        <v>20.59</v>
      </c>
      <c r="T532" s="3">
        <v>0</v>
      </c>
      <c r="U532" s="3">
        <v>97.04</v>
      </c>
      <c r="V532" s="3">
        <v>0</v>
      </c>
      <c r="W532" s="3">
        <f t="shared" si="34"/>
        <v>507.58</v>
      </c>
      <c r="X532" s="3">
        <f t="shared" si="35"/>
        <v>512.08000000000004</v>
      </c>
      <c r="Y532" s="3">
        <v>1777.16</v>
      </c>
      <c r="Z532" s="3">
        <v>609.11</v>
      </c>
      <c r="AA532" s="3">
        <f t="shared" si="32"/>
        <v>2386.27</v>
      </c>
    </row>
    <row r="533" spans="1:27" x14ac:dyDescent="0.25">
      <c r="A533" s="93">
        <v>2012</v>
      </c>
      <c r="B533" s="93" t="s">
        <v>54</v>
      </c>
      <c r="C533" s="121" t="s">
        <v>8</v>
      </c>
      <c r="D533" s="3">
        <f>VLOOKUP(B533,SWH!$A$4:$C$19,3,FALSE)</f>
        <v>4982.1899999999996</v>
      </c>
      <c r="E533" s="3">
        <v>393.09</v>
      </c>
      <c r="F533" s="3">
        <v>815.98</v>
      </c>
      <c r="G533" s="3">
        <v>55.46</v>
      </c>
      <c r="H533" s="3">
        <v>335.66</v>
      </c>
      <c r="I533" s="3">
        <v>123.5</v>
      </c>
      <c r="J533" s="3">
        <v>816.24</v>
      </c>
      <c r="K533" s="3">
        <v>0</v>
      </c>
      <c r="L533" s="3">
        <v>19.2</v>
      </c>
      <c r="M533" s="3">
        <v>86.25</v>
      </c>
      <c r="N533" s="3">
        <v>0.15</v>
      </c>
      <c r="O533" s="3">
        <f>VLOOKUP(B533,SWH!$A$4:$B$19,2,FALSE)</f>
        <v>0.15</v>
      </c>
      <c r="P533" s="3">
        <f t="shared" si="33"/>
        <v>0</v>
      </c>
      <c r="Q533" s="3">
        <v>0</v>
      </c>
      <c r="R533" s="3">
        <v>0</v>
      </c>
      <c r="S533" s="3">
        <v>21.42</v>
      </c>
      <c r="T533" s="3">
        <v>0</v>
      </c>
      <c r="U533" s="3">
        <v>102.54</v>
      </c>
      <c r="V533" s="3">
        <v>0</v>
      </c>
      <c r="W533" s="3">
        <f t="shared" si="34"/>
        <v>556.21999999999991</v>
      </c>
      <c r="X533" s="3">
        <f t="shared" si="35"/>
        <v>815.98</v>
      </c>
      <c r="Y533" s="3">
        <v>1850.98</v>
      </c>
      <c r="Z533" s="3">
        <v>918.52</v>
      </c>
      <c r="AA533" s="3">
        <f t="shared" si="32"/>
        <v>2769.5</v>
      </c>
    </row>
    <row r="534" spans="1:27" x14ac:dyDescent="0.25">
      <c r="A534" s="93">
        <v>2015</v>
      </c>
      <c r="B534" s="93" t="s">
        <v>54</v>
      </c>
      <c r="C534" s="121" t="s">
        <v>10</v>
      </c>
      <c r="D534" s="3">
        <f>VLOOKUP(B534,SWH!$A$4:$C$19,3,FALSE)</f>
        <v>4982.1899999999996</v>
      </c>
      <c r="E534" s="3">
        <v>0</v>
      </c>
      <c r="F534" s="3">
        <v>0</v>
      </c>
      <c r="G534" s="3">
        <v>932.88</v>
      </c>
      <c r="H534" s="3">
        <v>331.32</v>
      </c>
      <c r="I534" s="3">
        <v>102.09</v>
      </c>
      <c r="J534" s="3">
        <v>806.67</v>
      </c>
      <c r="K534" s="3">
        <v>0</v>
      </c>
      <c r="L534" s="3">
        <v>18.87</v>
      </c>
      <c r="M534" s="3">
        <v>118.71</v>
      </c>
      <c r="N534" s="3">
        <v>0.02</v>
      </c>
      <c r="O534" s="3">
        <f>VLOOKUP(B534,SWH!$A$4:$B$19,2,FALSE)</f>
        <v>0.15</v>
      </c>
      <c r="P534" s="3">
        <f t="shared" si="33"/>
        <v>-0.13</v>
      </c>
      <c r="Q534" s="3">
        <v>0</v>
      </c>
      <c r="R534" s="3">
        <v>0</v>
      </c>
      <c r="S534" s="3">
        <v>17.170000000000002</v>
      </c>
      <c r="T534" s="3">
        <v>0</v>
      </c>
      <c r="U534" s="3">
        <v>54.53</v>
      </c>
      <c r="V534" s="3">
        <v>0</v>
      </c>
      <c r="W534" s="3">
        <f t="shared" si="34"/>
        <v>1068.6299999999999</v>
      </c>
      <c r="X534" s="3">
        <f t="shared" si="35"/>
        <v>0</v>
      </c>
      <c r="Y534" s="3">
        <v>2327.7399999999998</v>
      </c>
      <c r="Z534" s="3">
        <v>54.53</v>
      </c>
      <c r="AA534" s="3">
        <f t="shared" si="32"/>
        <v>2382.27</v>
      </c>
    </row>
    <row r="535" spans="1:27" x14ac:dyDescent="0.25">
      <c r="A535" s="93">
        <v>2015</v>
      </c>
      <c r="B535" s="93" t="s">
        <v>54</v>
      </c>
      <c r="C535" s="121" t="s">
        <v>6</v>
      </c>
      <c r="D535" s="3">
        <f>VLOOKUP(B535,SWH!$A$4:$C$19,3,FALSE)</f>
        <v>4982.1899999999996</v>
      </c>
      <c r="E535" s="3">
        <v>0.6</v>
      </c>
      <c r="F535" s="3">
        <v>0</v>
      </c>
      <c r="G535" s="3">
        <v>885.83</v>
      </c>
      <c r="H535" s="3">
        <v>331.4</v>
      </c>
      <c r="I535" s="3">
        <v>102.07</v>
      </c>
      <c r="J535" s="3">
        <v>806.67</v>
      </c>
      <c r="K535" s="3">
        <v>0</v>
      </c>
      <c r="L535" s="3">
        <v>18.87</v>
      </c>
      <c r="M535" s="3">
        <v>108.08</v>
      </c>
      <c r="N535" s="3">
        <v>0.02</v>
      </c>
      <c r="O535" s="3">
        <f>VLOOKUP(B535,SWH!$A$4:$B$19,2,FALSE)</f>
        <v>0.15</v>
      </c>
      <c r="P535" s="3">
        <f t="shared" si="33"/>
        <v>-0.13</v>
      </c>
      <c r="Q535" s="3">
        <v>0</v>
      </c>
      <c r="R535" s="3">
        <v>0</v>
      </c>
      <c r="S535" s="3">
        <v>0</v>
      </c>
      <c r="T535" s="3">
        <v>0</v>
      </c>
      <c r="U535" s="3">
        <v>54.46</v>
      </c>
      <c r="V535" s="3">
        <v>0</v>
      </c>
      <c r="W535" s="3">
        <f t="shared" si="34"/>
        <v>994.38000000000011</v>
      </c>
      <c r="X535" s="3">
        <f t="shared" si="35"/>
        <v>0</v>
      </c>
      <c r="Y535" s="3">
        <v>2253.5500000000002</v>
      </c>
      <c r="Z535" s="3">
        <v>54.46</v>
      </c>
      <c r="AA535" s="3">
        <f t="shared" si="32"/>
        <v>2308.0100000000002</v>
      </c>
    </row>
    <row r="536" spans="1:27" x14ac:dyDescent="0.25">
      <c r="A536" s="93">
        <v>2015</v>
      </c>
      <c r="B536" s="93" t="s">
        <v>54</v>
      </c>
      <c r="C536" s="121" t="s">
        <v>11</v>
      </c>
      <c r="D536" s="3">
        <f>VLOOKUP(B536,SWH!$A$4:$C$19,3,FALSE)</f>
        <v>4982.1899999999996</v>
      </c>
      <c r="E536" s="3">
        <v>0.01</v>
      </c>
      <c r="F536" s="3">
        <v>0</v>
      </c>
      <c r="G536" s="3">
        <v>656.42</v>
      </c>
      <c r="H536" s="3">
        <v>331.78</v>
      </c>
      <c r="I536" s="3">
        <v>102.08</v>
      </c>
      <c r="J536" s="3">
        <v>806.67</v>
      </c>
      <c r="K536" s="3">
        <v>0</v>
      </c>
      <c r="L536" s="3">
        <v>18.87</v>
      </c>
      <c r="M536" s="3">
        <v>102.5</v>
      </c>
      <c r="N536" s="3">
        <v>0.02</v>
      </c>
      <c r="O536" s="3">
        <f>VLOOKUP(B536,SWH!$A$4:$B$19,2,FALSE)</f>
        <v>0.15</v>
      </c>
      <c r="P536" s="3">
        <f t="shared" si="33"/>
        <v>-0.13</v>
      </c>
      <c r="Q536" s="3">
        <v>0</v>
      </c>
      <c r="R536" s="3">
        <v>0</v>
      </c>
      <c r="S536" s="3">
        <v>16.760000000000002</v>
      </c>
      <c r="T536" s="3">
        <v>0</v>
      </c>
      <c r="U536" s="3">
        <v>58.14</v>
      </c>
      <c r="V536" s="3">
        <v>0</v>
      </c>
      <c r="W536" s="3">
        <f t="shared" si="34"/>
        <v>775.56</v>
      </c>
      <c r="X536" s="3">
        <f t="shared" si="35"/>
        <v>0</v>
      </c>
      <c r="Y536" s="3">
        <v>2035.11</v>
      </c>
      <c r="Z536" s="3">
        <v>58.14</v>
      </c>
      <c r="AA536" s="3">
        <f t="shared" si="32"/>
        <v>2093.25</v>
      </c>
    </row>
    <row r="537" spans="1:27" x14ac:dyDescent="0.25">
      <c r="A537" s="93">
        <v>2015</v>
      </c>
      <c r="B537" s="93" t="s">
        <v>54</v>
      </c>
      <c r="C537" s="121" t="s">
        <v>13</v>
      </c>
      <c r="D537" s="3">
        <f>VLOOKUP(B537,SWH!$A$4:$C$19,3,FALSE)</f>
        <v>4982.1899999999996</v>
      </c>
      <c r="E537" s="3">
        <v>3.43</v>
      </c>
      <c r="F537" s="3">
        <v>1.23</v>
      </c>
      <c r="G537" s="3">
        <v>725.69</v>
      </c>
      <c r="H537" s="3">
        <v>331.71</v>
      </c>
      <c r="I537" s="3">
        <v>101.93</v>
      </c>
      <c r="J537" s="3">
        <v>806.67</v>
      </c>
      <c r="K537" s="3">
        <v>0</v>
      </c>
      <c r="L537" s="3">
        <v>18.87</v>
      </c>
      <c r="M537" s="3">
        <v>102.31</v>
      </c>
      <c r="N537" s="3">
        <v>0.02</v>
      </c>
      <c r="O537" s="3">
        <f>VLOOKUP(B537,SWH!$A$4:$B$19,2,FALSE)</f>
        <v>0.15</v>
      </c>
      <c r="P537" s="3">
        <f t="shared" si="33"/>
        <v>-0.13</v>
      </c>
      <c r="Q537" s="3">
        <v>0</v>
      </c>
      <c r="R537" s="3">
        <v>0</v>
      </c>
      <c r="S537" s="3">
        <v>0</v>
      </c>
      <c r="T537" s="3">
        <v>0</v>
      </c>
      <c r="U537" s="3">
        <v>58.35</v>
      </c>
      <c r="V537" s="3">
        <v>0</v>
      </c>
      <c r="W537" s="3">
        <f t="shared" si="34"/>
        <v>831.30000000000007</v>
      </c>
      <c r="X537" s="3">
        <f t="shared" si="35"/>
        <v>1.23</v>
      </c>
      <c r="Y537" s="3">
        <v>2090.63</v>
      </c>
      <c r="Z537" s="3">
        <v>59.58</v>
      </c>
      <c r="AA537" s="3">
        <f t="shared" si="32"/>
        <v>2150.21</v>
      </c>
    </row>
    <row r="538" spans="1:27" x14ac:dyDescent="0.25">
      <c r="A538" s="93">
        <v>2015</v>
      </c>
      <c r="B538" s="93" t="s">
        <v>54</v>
      </c>
      <c r="C538" s="121" t="s">
        <v>19</v>
      </c>
      <c r="D538" s="3">
        <f>VLOOKUP(B538,SWH!$A$4:$C$19,3,FALSE)</f>
        <v>4982.1899999999996</v>
      </c>
      <c r="E538" s="3">
        <v>5.54</v>
      </c>
      <c r="F538" s="3">
        <v>3.86</v>
      </c>
      <c r="G538" s="3">
        <v>551.75</v>
      </c>
      <c r="H538" s="3">
        <v>331.54</v>
      </c>
      <c r="I538" s="3">
        <v>101.89</v>
      </c>
      <c r="J538" s="3">
        <v>806.67</v>
      </c>
      <c r="K538" s="3">
        <v>0</v>
      </c>
      <c r="L538" s="3">
        <v>18.87</v>
      </c>
      <c r="M538" s="3">
        <v>90.32</v>
      </c>
      <c r="N538" s="3">
        <v>0.02</v>
      </c>
      <c r="O538" s="3">
        <f>VLOOKUP(B538,SWH!$A$4:$B$19,2,FALSE)</f>
        <v>0.15</v>
      </c>
      <c r="P538" s="3">
        <f t="shared" si="33"/>
        <v>-0.13</v>
      </c>
      <c r="Q538" s="3">
        <v>0</v>
      </c>
      <c r="R538" s="3">
        <v>0</v>
      </c>
      <c r="S538" s="3">
        <v>11.07</v>
      </c>
      <c r="T538" s="3">
        <v>0</v>
      </c>
      <c r="U538" s="3">
        <v>62.34</v>
      </c>
      <c r="V538" s="3">
        <v>0</v>
      </c>
      <c r="W538" s="3">
        <f t="shared" si="34"/>
        <v>658.55</v>
      </c>
      <c r="X538" s="3">
        <f t="shared" si="35"/>
        <v>3.86</v>
      </c>
      <c r="Y538" s="3">
        <v>1917.67</v>
      </c>
      <c r="Z538" s="3">
        <v>66.19</v>
      </c>
      <c r="AA538" s="3">
        <f t="shared" si="32"/>
        <v>1983.8600000000001</v>
      </c>
    </row>
    <row r="539" spans="1:27" x14ac:dyDescent="0.25">
      <c r="A539" s="93">
        <v>2015</v>
      </c>
      <c r="B539" s="93" t="s">
        <v>54</v>
      </c>
      <c r="C539" s="121" t="s">
        <v>20</v>
      </c>
      <c r="D539" s="3">
        <f>VLOOKUP(B539,SWH!$A$4:$C$19,3,FALSE)</f>
        <v>4982.1899999999996</v>
      </c>
      <c r="E539" s="3">
        <v>10.07</v>
      </c>
      <c r="F539" s="3">
        <v>4.03</v>
      </c>
      <c r="G539" s="3">
        <v>452.95</v>
      </c>
      <c r="H539" s="3">
        <v>331.8</v>
      </c>
      <c r="I539" s="3">
        <v>101.98</v>
      </c>
      <c r="J539" s="3">
        <v>806.67</v>
      </c>
      <c r="K539" s="3">
        <v>0</v>
      </c>
      <c r="L539" s="3">
        <v>18.88</v>
      </c>
      <c r="M539" s="3">
        <v>101.7</v>
      </c>
      <c r="N539" s="3">
        <v>0.02</v>
      </c>
      <c r="O539" s="3">
        <f>VLOOKUP(B539,SWH!$A$4:$B$19,2,FALSE)</f>
        <v>0.15</v>
      </c>
      <c r="P539" s="3">
        <f t="shared" si="33"/>
        <v>-0.13</v>
      </c>
      <c r="Q539" s="3">
        <v>0</v>
      </c>
      <c r="R539" s="3">
        <v>0</v>
      </c>
      <c r="S539" s="3">
        <v>0</v>
      </c>
      <c r="T539" s="3">
        <v>0</v>
      </c>
      <c r="U539" s="3">
        <v>62.62</v>
      </c>
      <c r="V539" s="3">
        <v>0</v>
      </c>
      <c r="W539" s="3">
        <f t="shared" si="34"/>
        <v>564.59</v>
      </c>
      <c r="X539" s="3">
        <f t="shared" si="35"/>
        <v>4.03</v>
      </c>
      <c r="Y539" s="3">
        <v>1824.07</v>
      </c>
      <c r="Z539" s="3">
        <v>66.650000000000006</v>
      </c>
      <c r="AA539" s="3">
        <f t="shared" si="32"/>
        <v>1890.72</v>
      </c>
    </row>
    <row r="540" spans="1:27" x14ac:dyDescent="0.25">
      <c r="A540" s="93">
        <v>2015</v>
      </c>
      <c r="B540" s="93" t="s">
        <v>54</v>
      </c>
      <c r="C540" s="121" t="s">
        <v>3</v>
      </c>
      <c r="D540" s="3">
        <f>VLOOKUP(B540,SWH!$A$4:$C$19,3,FALSE)</f>
        <v>4982.1899999999996</v>
      </c>
      <c r="E540" s="3">
        <v>52.23</v>
      </c>
      <c r="F540" s="3">
        <v>39.39</v>
      </c>
      <c r="G540" s="3">
        <v>323.95999999999998</v>
      </c>
      <c r="H540" s="3">
        <v>332.04</v>
      </c>
      <c r="I540" s="3">
        <v>101.95</v>
      </c>
      <c r="J540" s="3">
        <v>806.67</v>
      </c>
      <c r="K540" s="3">
        <v>0</v>
      </c>
      <c r="L540" s="3">
        <v>18.88</v>
      </c>
      <c r="M540" s="3">
        <v>78.900000000000006</v>
      </c>
      <c r="N540" s="3">
        <v>0.02</v>
      </c>
      <c r="O540" s="3">
        <f>VLOOKUP(B540,SWH!$A$4:$B$19,2,FALSE)</f>
        <v>0.15</v>
      </c>
      <c r="P540" s="3">
        <f t="shared" si="33"/>
        <v>-0.13</v>
      </c>
      <c r="Q540" s="3">
        <v>0</v>
      </c>
      <c r="R540" s="3">
        <v>0</v>
      </c>
      <c r="S540" s="3">
        <v>9.6199999999999992</v>
      </c>
      <c r="T540" s="3">
        <v>0</v>
      </c>
      <c r="U540" s="3">
        <v>69.599999999999994</v>
      </c>
      <c r="V540" s="3">
        <v>0</v>
      </c>
      <c r="W540" s="3">
        <f t="shared" si="34"/>
        <v>464.58000000000004</v>
      </c>
      <c r="X540" s="3">
        <f t="shared" si="35"/>
        <v>39.39</v>
      </c>
      <c r="Y540" s="3">
        <v>1724.27</v>
      </c>
      <c r="Z540" s="3">
        <v>108.99</v>
      </c>
      <c r="AA540" s="3">
        <f t="shared" si="32"/>
        <v>1833.26</v>
      </c>
    </row>
    <row r="541" spans="1:27" x14ac:dyDescent="0.25">
      <c r="A541" s="93">
        <v>2015</v>
      </c>
      <c r="B541" s="93" t="s">
        <v>54</v>
      </c>
      <c r="C541" s="121" t="s">
        <v>7</v>
      </c>
      <c r="D541" s="3">
        <f>VLOOKUP(B541,SWH!$A$4:$C$19,3,FALSE)</f>
        <v>4982.1899999999996</v>
      </c>
      <c r="E541" s="3">
        <v>18.82</v>
      </c>
      <c r="F541" s="3">
        <v>20.52</v>
      </c>
      <c r="G541" s="3">
        <v>316.54000000000002</v>
      </c>
      <c r="H541" s="3">
        <v>331.87</v>
      </c>
      <c r="I541" s="3">
        <v>101.95</v>
      </c>
      <c r="J541" s="3">
        <v>806.67</v>
      </c>
      <c r="K541" s="3">
        <v>0</v>
      </c>
      <c r="L541" s="3">
        <v>18.88</v>
      </c>
      <c r="M541" s="3">
        <v>93.29</v>
      </c>
      <c r="N541" s="3">
        <v>0.02</v>
      </c>
      <c r="O541" s="3">
        <f>VLOOKUP(B541,SWH!$A$4:$B$19,2,FALSE)</f>
        <v>0.15</v>
      </c>
      <c r="P541" s="3">
        <f t="shared" si="33"/>
        <v>-0.13</v>
      </c>
      <c r="Q541" s="3">
        <v>0</v>
      </c>
      <c r="R541" s="3">
        <v>0</v>
      </c>
      <c r="S541" s="3">
        <v>0</v>
      </c>
      <c r="T541" s="3">
        <v>0</v>
      </c>
      <c r="U541" s="3">
        <v>67.739999999999995</v>
      </c>
      <c r="V541" s="3">
        <v>0</v>
      </c>
      <c r="W541" s="3">
        <f t="shared" si="34"/>
        <v>428.52000000000004</v>
      </c>
      <c r="X541" s="3">
        <f t="shared" si="35"/>
        <v>20.52</v>
      </c>
      <c r="Y541" s="3">
        <v>1688.04</v>
      </c>
      <c r="Z541" s="3">
        <v>88.26</v>
      </c>
      <c r="AA541" s="3">
        <f t="shared" si="32"/>
        <v>1776.3</v>
      </c>
    </row>
    <row r="542" spans="1:27" x14ac:dyDescent="0.25">
      <c r="A542" s="93">
        <v>2015</v>
      </c>
      <c r="B542" s="93" t="s">
        <v>54</v>
      </c>
      <c r="C542" s="121" t="s">
        <v>17</v>
      </c>
      <c r="D542" s="3">
        <f>VLOOKUP(B542,SWH!$A$4:$C$19,3,FALSE)</f>
        <v>4982.1899999999996</v>
      </c>
      <c r="E542" s="3">
        <v>6.24</v>
      </c>
      <c r="F542" s="3">
        <v>2.2200000000000002</v>
      </c>
      <c r="G542" s="3">
        <v>211.71</v>
      </c>
      <c r="H542" s="3">
        <v>332.17</v>
      </c>
      <c r="I542" s="3">
        <v>102.12</v>
      </c>
      <c r="J542" s="3">
        <v>806.67</v>
      </c>
      <c r="K542" s="3">
        <v>0</v>
      </c>
      <c r="L542" s="3">
        <v>18.88</v>
      </c>
      <c r="M542" s="3">
        <v>70.73</v>
      </c>
      <c r="N542" s="3">
        <v>0.02</v>
      </c>
      <c r="O542" s="3">
        <f>VLOOKUP(B542,SWH!$A$4:$B$19,2,FALSE)</f>
        <v>0.15</v>
      </c>
      <c r="P542" s="3">
        <f t="shared" si="33"/>
        <v>-0.13</v>
      </c>
      <c r="Q542" s="3">
        <v>0</v>
      </c>
      <c r="R542" s="3">
        <v>0</v>
      </c>
      <c r="S542" s="3">
        <v>0</v>
      </c>
      <c r="T542" s="3">
        <v>0</v>
      </c>
      <c r="U542" s="3">
        <v>70.41</v>
      </c>
      <c r="V542" s="3">
        <v>0</v>
      </c>
      <c r="W542" s="3">
        <f t="shared" si="34"/>
        <v>288.55</v>
      </c>
      <c r="X542" s="3">
        <f t="shared" si="35"/>
        <v>2.2200000000000002</v>
      </c>
      <c r="Y542" s="3">
        <v>1548.54</v>
      </c>
      <c r="Z542" s="3">
        <v>72.62</v>
      </c>
      <c r="AA542" s="3">
        <f t="shared" si="32"/>
        <v>1621.1599999999999</v>
      </c>
    </row>
    <row r="543" spans="1:27" x14ac:dyDescent="0.25">
      <c r="A543" s="93">
        <v>2015</v>
      </c>
      <c r="B543" s="93" t="s">
        <v>54</v>
      </c>
      <c r="C543" s="121" t="s">
        <v>14</v>
      </c>
      <c r="D543" s="3">
        <f>VLOOKUP(B543,SWH!$A$4:$C$19,3,FALSE)</f>
        <v>4982.1899999999996</v>
      </c>
      <c r="E543" s="3">
        <v>106.09</v>
      </c>
      <c r="F543" s="3">
        <v>111.34</v>
      </c>
      <c r="G543" s="3">
        <v>236.63</v>
      </c>
      <c r="H543" s="3">
        <v>332.09</v>
      </c>
      <c r="I543" s="3">
        <v>102.16</v>
      </c>
      <c r="J543" s="3">
        <v>806.67</v>
      </c>
      <c r="K543" s="3">
        <v>0</v>
      </c>
      <c r="L543" s="3">
        <v>18.88</v>
      </c>
      <c r="M543" s="3">
        <v>79.42</v>
      </c>
      <c r="N543" s="3">
        <v>0.02</v>
      </c>
      <c r="O543" s="3">
        <f>VLOOKUP(B543,SWH!$A$4:$B$19,2,FALSE)</f>
        <v>0.15</v>
      </c>
      <c r="P543" s="3">
        <f t="shared" si="33"/>
        <v>-0.13</v>
      </c>
      <c r="Q543" s="3">
        <v>0</v>
      </c>
      <c r="R543" s="3">
        <v>0</v>
      </c>
      <c r="S543" s="3">
        <v>0</v>
      </c>
      <c r="T543" s="3">
        <v>0</v>
      </c>
      <c r="U543" s="3">
        <v>75.39</v>
      </c>
      <c r="V543" s="3">
        <v>0</v>
      </c>
      <c r="W543" s="3">
        <f t="shared" si="34"/>
        <v>422.01000000000005</v>
      </c>
      <c r="X543" s="3">
        <f t="shared" si="35"/>
        <v>111.34</v>
      </c>
      <c r="Y543" s="3">
        <v>1681.95</v>
      </c>
      <c r="Z543" s="3">
        <v>186.73</v>
      </c>
      <c r="AA543" s="3">
        <f t="shared" si="32"/>
        <v>1868.68</v>
      </c>
    </row>
    <row r="544" spans="1:27" x14ac:dyDescent="0.25">
      <c r="A544" s="93">
        <v>2015</v>
      </c>
      <c r="B544" s="93" t="s">
        <v>54</v>
      </c>
      <c r="C544" s="121" t="s">
        <v>2</v>
      </c>
      <c r="D544" s="3">
        <f>VLOOKUP(B544,SWH!$A$4:$C$19,3,FALSE)</f>
        <v>4982.1899999999996</v>
      </c>
      <c r="E544" s="3">
        <v>31.19</v>
      </c>
      <c r="F544" s="3">
        <v>35.24</v>
      </c>
      <c r="G544" s="3">
        <v>234.56</v>
      </c>
      <c r="H544" s="3">
        <v>331.48</v>
      </c>
      <c r="I544" s="3">
        <v>101.91</v>
      </c>
      <c r="J544" s="3">
        <v>806.67</v>
      </c>
      <c r="K544" s="3">
        <v>0</v>
      </c>
      <c r="L544" s="3">
        <v>18.87</v>
      </c>
      <c r="M544" s="3">
        <v>104.1</v>
      </c>
      <c r="N544" s="3">
        <v>0.02</v>
      </c>
      <c r="O544" s="3">
        <f>VLOOKUP(B544,SWH!$A$4:$B$19,2,FALSE)</f>
        <v>0.15</v>
      </c>
      <c r="P544" s="3">
        <f t="shared" si="33"/>
        <v>-0.13</v>
      </c>
      <c r="Q544" s="3">
        <v>0</v>
      </c>
      <c r="R544" s="3">
        <v>0</v>
      </c>
      <c r="S544" s="3">
        <v>0</v>
      </c>
      <c r="T544" s="3">
        <v>0</v>
      </c>
      <c r="U544" s="3">
        <v>73.7</v>
      </c>
      <c r="V544" s="3">
        <v>0</v>
      </c>
      <c r="W544" s="3">
        <f t="shared" si="34"/>
        <v>369.72</v>
      </c>
      <c r="X544" s="3">
        <f t="shared" si="35"/>
        <v>35.24</v>
      </c>
      <c r="Y544" s="3">
        <v>1628.81</v>
      </c>
      <c r="Z544" s="3">
        <v>108.94</v>
      </c>
      <c r="AA544" s="3">
        <f t="shared" si="32"/>
        <v>1737.75</v>
      </c>
    </row>
    <row r="545" spans="1:27" x14ac:dyDescent="0.25">
      <c r="A545" s="93">
        <v>2015</v>
      </c>
      <c r="B545" s="93" t="s">
        <v>54</v>
      </c>
      <c r="C545" s="121" t="s">
        <v>18</v>
      </c>
      <c r="D545" s="3">
        <f>VLOOKUP(B545,SWH!$A$4:$C$19,3,FALSE)</f>
        <v>4982.1899999999996</v>
      </c>
      <c r="E545" s="3">
        <v>86.94</v>
      </c>
      <c r="F545" s="3">
        <v>47.94</v>
      </c>
      <c r="G545" s="3">
        <v>89.81</v>
      </c>
      <c r="H545" s="3">
        <v>332.62</v>
      </c>
      <c r="I545" s="3">
        <v>102.14</v>
      </c>
      <c r="J545" s="3">
        <v>806.67</v>
      </c>
      <c r="K545" s="3">
        <v>0</v>
      </c>
      <c r="L545" s="3">
        <v>18.88</v>
      </c>
      <c r="M545" s="3">
        <v>74.260000000000005</v>
      </c>
      <c r="N545" s="3">
        <v>0.02</v>
      </c>
      <c r="O545" s="3">
        <f>VLOOKUP(B545,SWH!$A$4:$B$19,2,FALSE)</f>
        <v>0.15</v>
      </c>
      <c r="P545" s="3">
        <f t="shared" si="33"/>
        <v>-0.13</v>
      </c>
      <c r="Q545" s="3">
        <v>0</v>
      </c>
      <c r="R545" s="3">
        <v>0</v>
      </c>
      <c r="S545" s="3">
        <v>0</v>
      </c>
      <c r="T545" s="3">
        <v>0</v>
      </c>
      <c r="U545" s="3">
        <v>77.13</v>
      </c>
      <c r="V545" s="3">
        <v>0</v>
      </c>
      <c r="W545" s="3">
        <f t="shared" si="34"/>
        <v>250.88</v>
      </c>
      <c r="X545" s="3">
        <f t="shared" si="35"/>
        <v>47.94</v>
      </c>
      <c r="Y545" s="3">
        <v>1511.33</v>
      </c>
      <c r="Z545" s="3">
        <v>125.07</v>
      </c>
      <c r="AA545" s="3">
        <f t="shared" si="32"/>
        <v>1636.3999999999999</v>
      </c>
    </row>
    <row r="546" spans="1:27" x14ac:dyDescent="0.25">
      <c r="A546" s="93">
        <v>2015</v>
      </c>
      <c r="B546" s="93" t="s">
        <v>54</v>
      </c>
      <c r="C546" s="121" t="s">
        <v>4</v>
      </c>
      <c r="D546" s="3">
        <f>VLOOKUP(B546,SWH!$A$4:$C$19,3,FALSE)</f>
        <v>4982.1899999999996</v>
      </c>
      <c r="E546" s="3">
        <v>190.05</v>
      </c>
      <c r="F546" s="3">
        <v>217.8</v>
      </c>
      <c r="G546" s="3">
        <v>153.24</v>
      </c>
      <c r="H546" s="3">
        <v>331.88</v>
      </c>
      <c r="I546" s="3">
        <v>101.99</v>
      </c>
      <c r="J546" s="3">
        <v>806.67</v>
      </c>
      <c r="K546" s="3">
        <v>0</v>
      </c>
      <c r="L546" s="3">
        <v>18.88</v>
      </c>
      <c r="M546" s="3">
        <v>76.290000000000006</v>
      </c>
      <c r="N546" s="3">
        <v>0.02</v>
      </c>
      <c r="O546" s="3">
        <f>VLOOKUP(B546,SWH!$A$4:$B$19,2,FALSE)</f>
        <v>0.15</v>
      </c>
      <c r="P546" s="3">
        <f t="shared" si="33"/>
        <v>-0.13</v>
      </c>
      <c r="Q546" s="3">
        <v>0</v>
      </c>
      <c r="R546" s="3">
        <v>0</v>
      </c>
      <c r="S546" s="3">
        <v>0</v>
      </c>
      <c r="T546" s="3">
        <v>0</v>
      </c>
      <c r="U546" s="3">
        <v>80.3</v>
      </c>
      <c r="V546" s="3">
        <v>0</v>
      </c>
      <c r="W546" s="3">
        <f t="shared" si="34"/>
        <v>419.45000000000005</v>
      </c>
      <c r="X546" s="3">
        <f t="shared" si="35"/>
        <v>217.8</v>
      </c>
      <c r="Y546" s="3">
        <v>1679.02</v>
      </c>
      <c r="Z546" s="3">
        <v>298.10000000000002</v>
      </c>
      <c r="AA546" s="3">
        <f t="shared" si="32"/>
        <v>1977.12</v>
      </c>
    </row>
    <row r="547" spans="1:27" x14ac:dyDescent="0.25">
      <c r="A547" s="93">
        <v>2015</v>
      </c>
      <c r="B547" s="93" t="s">
        <v>54</v>
      </c>
      <c r="C547" s="121" t="s">
        <v>5</v>
      </c>
      <c r="D547" s="3">
        <f>VLOOKUP(B547,SWH!$A$4:$C$19,3,FALSE)</f>
        <v>4982.1899999999996</v>
      </c>
      <c r="E547" s="3">
        <v>93.44</v>
      </c>
      <c r="F547" s="3">
        <v>108.35</v>
      </c>
      <c r="G547" s="3">
        <v>174.58</v>
      </c>
      <c r="H547" s="3">
        <v>331.95</v>
      </c>
      <c r="I547" s="3">
        <v>102.1</v>
      </c>
      <c r="J547" s="3">
        <v>806.67</v>
      </c>
      <c r="K547" s="3">
        <v>0</v>
      </c>
      <c r="L547" s="3">
        <v>18.88</v>
      </c>
      <c r="M547" s="3">
        <v>96.2</v>
      </c>
      <c r="N547" s="3">
        <v>0.02</v>
      </c>
      <c r="O547" s="3">
        <f>VLOOKUP(B547,SWH!$A$4:$B$19,2,FALSE)</f>
        <v>0.15</v>
      </c>
      <c r="P547" s="3">
        <f t="shared" si="33"/>
        <v>-0.13</v>
      </c>
      <c r="Q547" s="3">
        <v>0</v>
      </c>
      <c r="R547" s="3">
        <v>0</v>
      </c>
      <c r="S547" s="3">
        <v>0</v>
      </c>
      <c r="T547" s="3">
        <v>0</v>
      </c>
      <c r="U547" s="3">
        <v>78.88</v>
      </c>
      <c r="V547" s="3">
        <v>0</v>
      </c>
      <c r="W547" s="3">
        <f t="shared" si="34"/>
        <v>364.09</v>
      </c>
      <c r="X547" s="3">
        <f t="shared" si="35"/>
        <v>108.35</v>
      </c>
      <c r="Y547" s="3">
        <v>1623.83</v>
      </c>
      <c r="Z547" s="3">
        <v>187.24</v>
      </c>
      <c r="AA547" s="3">
        <f t="shared" si="32"/>
        <v>1811.07</v>
      </c>
    </row>
    <row r="548" spans="1:27" x14ac:dyDescent="0.25">
      <c r="A548" s="93">
        <v>2015</v>
      </c>
      <c r="B548" s="93" t="s">
        <v>54</v>
      </c>
      <c r="C548" s="121" t="s">
        <v>15</v>
      </c>
      <c r="D548" s="3">
        <f>VLOOKUP(B548,SWH!$A$4:$C$19,3,FALSE)</f>
        <v>4982.1899999999996</v>
      </c>
      <c r="E548" s="3">
        <v>85.37</v>
      </c>
      <c r="F548" s="3">
        <v>66.67</v>
      </c>
      <c r="G548" s="3">
        <v>51.53</v>
      </c>
      <c r="H548" s="3">
        <v>332.91</v>
      </c>
      <c r="I548" s="3">
        <v>102.09</v>
      </c>
      <c r="J548" s="3">
        <v>806.67</v>
      </c>
      <c r="K548" s="3">
        <v>0</v>
      </c>
      <c r="L548" s="3">
        <v>18.88</v>
      </c>
      <c r="M548" s="3">
        <v>74.92</v>
      </c>
      <c r="N548" s="3">
        <v>0.02</v>
      </c>
      <c r="O548" s="3">
        <f>VLOOKUP(B548,SWH!$A$4:$B$19,2,FALSE)</f>
        <v>0.15</v>
      </c>
      <c r="P548" s="3">
        <f t="shared" si="33"/>
        <v>-0.13</v>
      </c>
      <c r="Q548" s="3">
        <v>0</v>
      </c>
      <c r="R548" s="3">
        <v>0</v>
      </c>
      <c r="S548" s="3">
        <v>0</v>
      </c>
      <c r="T548" s="3">
        <v>0</v>
      </c>
      <c r="U548" s="3">
        <v>79.89</v>
      </c>
      <c r="V548" s="3">
        <v>0</v>
      </c>
      <c r="W548" s="3">
        <f t="shared" si="34"/>
        <v>211.69</v>
      </c>
      <c r="X548" s="3">
        <f t="shared" si="35"/>
        <v>66.67</v>
      </c>
      <c r="Y548" s="3">
        <v>1472.38</v>
      </c>
      <c r="Z548" s="3">
        <v>146.56</v>
      </c>
      <c r="AA548" s="3">
        <f t="shared" si="32"/>
        <v>1618.94</v>
      </c>
    </row>
    <row r="549" spans="1:27" x14ac:dyDescent="0.25">
      <c r="A549" s="93">
        <v>2015</v>
      </c>
      <c r="B549" s="93" t="s">
        <v>54</v>
      </c>
      <c r="C549" s="121" t="s">
        <v>16</v>
      </c>
      <c r="D549" s="3">
        <f>VLOOKUP(B549,SWH!$A$4:$C$19,3,FALSE)</f>
        <v>4982.1899999999996</v>
      </c>
      <c r="E549" s="3">
        <v>292.24</v>
      </c>
      <c r="F549" s="3">
        <v>348.76</v>
      </c>
      <c r="G549" s="3">
        <v>167.47</v>
      </c>
      <c r="H549" s="3">
        <v>332.07</v>
      </c>
      <c r="I549" s="3">
        <v>102.05</v>
      </c>
      <c r="J549" s="3">
        <v>806.67</v>
      </c>
      <c r="K549" s="3">
        <v>0</v>
      </c>
      <c r="L549" s="3">
        <v>18.88</v>
      </c>
      <c r="M549" s="3">
        <v>80.66</v>
      </c>
      <c r="N549" s="3">
        <v>0.02</v>
      </c>
      <c r="O549" s="3">
        <f>VLOOKUP(B549,SWH!$A$4:$B$19,2,FALSE)</f>
        <v>0.15</v>
      </c>
      <c r="P549" s="3">
        <f t="shared" si="33"/>
        <v>-0.13</v>
      </c>
      <c r="Q549" s="3">
        <v>0</v>
      </c>
      <c r="R549" s="3">
        <v>0</v>
      </c>
      <c r="S549" s="3">
        <v>0</v>
      </c>
      <c r="T549" s="3">
        <v>0</v>
      </c>
      <c r="U549" s="3">
        <v>83.98</v>
      </c>
      <c r="V549" s="3">
        <v>0</v>
      </c>
      <c r="W549" s="3">
        <f t="shared" si="34"/>
        <v>540.24</v>
      </c>
      <c r="X549" s="3">
        <f t="shared" si="35"/>
        <v>348.76</v>
      </c>
      <c r="Y549" s="3">
        <v>1800.05</v>
      </c>
      <c r="Z549" s="3">
        <v>432.74</v>
      </c>
      <c r="AA549" s="3">
        <f t="shared" si="32"/>
        <v>2232.79</v>
      </c>
    </row>
    <row r="550" spans="1:27" x14ac:dyDescent="0.25">
      <c r="A550" s="93">
        <v>2015</v>
      </c>
      <c r="B550" s="93" t="s">
        <v>54</v>
      </c>
      <c r="C550" s="121" t="s">
        <v>9</v>
      </c>
      <c r="D550" s="3">
        <f>VLOOKUP(B550,SWH!$A$4:$C$19,3,FALSE)</f>
        <v>4982.1899999999996</v>
      </c>
      <c r="E550" s="3">
        <v>193.41</v>
      </c>
      <c r="F550" s="3">
        <v>217.38</v>
      </c>
      <c r="G550" s="3">
        <v>112.52</v>
      </c>
      <c r="H550" s="3">
        <v>332.27</v>
      </c>
      <c r="I550" s="3">
        <v>101.92</v>
      </c>
      <c r="J550" s="3">
        <v>806.67</v>
      </c>
      <c r="K550" s="3">
        <v>0</v>
      </c>
      <c r="L550" s="3">
        <v>18.88</v>
      </c>
      <c r="M550" s="3">
        <v>88.49</v>
      </c>
      <c r="N550" s="3">
        <v>0.02</v>
      </c>
      <c r="O550" s="3">
        <f>VLOOKUP(B550,SWH!$A$4:$B$19,2,FALSE)</f>
        <v>0.15</v>
      </c>
      <c r="P550" s="3">
        <f t="shared" si="33"/>
        <v>-0.13</v>
      </c>
      <c r="Q550" s="3">
        <v>0</v>
      </c>
      <c r="R550" s="3">
        <v>0</v>
      </c>
      <c r="S550" s="3">
        <v>0</v>
      </c>
      <c r="T550" s="3">
        <v>0</v>
      </c>
      <c r="U550" s="3">
        <v>83.01</v>
      </c>
      <c r="V550" s="3">
        <v>0</v>
      </c>
      <c r="W550" s="3">
        <f t="shared" si="34"/>
        <v>394.29</v>
      </c>
      <c r="X550" s="3">
        <f t="shared" si="35"/>
        <v>217.38</v>
      </c>
      <c r="Y550" s="3">
        <v>1654.18</v>
      </c>
      <c r="Z550" s="3">
        <v>300.39</v>
      </c>
      <c r="AA550" s="3">
        <f t="shared" si="32"/>
        <v>1954.5700000000002</v>
      </c>
    </row>
    <row r="551" spans="1:27" x14ac:dyDescent="0.25">
      <c r="A551" s="93">
        <v>2015</v>
      </c>
      <c r="B551" s="93" t="s">
        <v>54</v>
      </c>
      <c r="C551" s="121" t="s">
        <v>12</v>
      </c>
      <c r="D551" s="3">
        <f>VLOOKUP(B551,SWH!$A$4:$C$19,3,FALSE)</f>
        <v>4982.1899999999996</v>
      </c>
      <c r="E551" s="3">
        <v>284.13</v>
      </c>
      <c r="F551" s="3">
        <v>157.08000000000001</v>
      </c>
      <c r="G551" s="3">
        <v>131.1</v>
      </c>
      <c r="H551" s="3">
        <v>332.19</v>
      </c>
      <c r="I551" s="3">
        <v>102.09</v>
      </c>
      <c r="J551" s="3">
        <v>806.67</v>
      </c>
      <c r="K551" s="3">
        <v>0</v>
      </c>
      <c r="L551" s="3">
        <v>18.88</v>
      </c>
      <c r="M551" s="3">
        <v>85.25</v>
      </c>
      <c r="N551" s="3">
        <v>0.02</v>
      </c>
      <c r="O551" s="3">
        <f>VLOOKUP(B551,SWH!$A$4:$B$19,2,FALSE)</f>
        <v>0.15</v>
      </c>
      <c r="P551" s="3">
        <f t="shared" si="33"/>
        <v>-0.13</v>
      </c>
      <c r="Q551" s="3">
        <v>0</v>
      </c>
      <c r="R551" s="3">
        <v>0</v>
      </c>
      <c r="S551" s="3">
        <v>25.73</v>
      </c>
      <c r="T551" s="3">
        <v>0</v>
      </c>
      <c r="U551" s="3">
        <v>88.29</v>
      </c>
      <c r="V551" s="3">
        <v>0</v>
      </c>
      <c r="W551" s="3">
        <f t="shared" si="34"/>
        <v>526.08000000000004</v>
      </c>
      <c r="X551" s="3">
        <f t="shared" si="35"/>
        <v>157.08000000000001</v>
      </c>
      <c r="Y551" s="3">
        <v>1786.06</v>
      </c>
      <c r="Z551" s="3">
        <v>245.37</v>
      </c>
      <c r="AA551" s="3">
        <f t="shared" si="32"/>
        <v>2031.4299999999998</v>
      </c>
    </row>
    <row r="552" spans="1:27" x14ac:dyDescent="0.25">
      <c r="A552" s="93">
        <v>2015</v>
      </c>
      <c r="B552" s="93" t="s">
        <v>54</v>
      </c>
      <c r="C552" s="121" t="s">
        <v>8</v>
      </c>
      <c r="D552" s="3">
        <f>VLOOKUP(B552,SWH!$A$4:$C$19,3,FALSE)</f>
        <v>4982.1899999999996</v>
      </c>
      <c r="E552" s="3">
        <v>425.55</v>
      </c>
      <c r="F552" s="3">
        <v>336.33</v>
      </c>
      <c r="G552" s="3">
        <v>58.32</v>
      </c>
      <c r="H552" s="3">
        <v>337.28</v>
      </c>
      <c r="I552" s="3">
        <v>102.77</v>
      </c>
      <c r="J552" s="3">
        <v>806.67</v>
      </c>
      <c r="K552" s="3">
        <v>0</v>
      </c>
      <c r="L552" s="3">
        <v>18.89</v>
      </c>
      <c r="M552" s="3">
        <v>89.92</v>
      </c>
      <c r="N552" s="3">
        <v>0.02</v>
      </c>
      <c r="O552" s="3">
        <f>VLOOKUP(B552,SWH!$A$4:$B$19,2,FALSE)</f>
        <v>0.15</v>
      </c>
      <c r="P552" s="3">
        <f t="shared" si="33"/>
        <v>-0.13</v>
      </c>
      <c r="Q552" s="3">
        <v>0</v>
      </c>
      <c r="R552" s="3">
        <v>0</v>
      </c>
      <c r="S552" s="3">
        <v>26.29</v>
      </c>
      <c r="T552" s="3">
        <v>0</v>
      </c>
      <c r="U552" s="3">
        <v>94.17</v>
      </c>
      <c r="V552" s="3">
        <v>0</v>
      </c>
      <c r="W552" s="3">
        <f t="shared" si="34"/>
        <v>599.94999999999993</v>
      </c>
      <c r="X552" s="3">
        <f t="shared" si="35"/>
        <v>336.33</v>
      </c>
      <c r="Y552" s="3">
        <v>1865.7</v>
      </c>
      <c r="Z552" s="3">
        <v>430.5</v>
      </c>
      <c r="AA552" s="3">
        <f t="shared" si="32"/>
        <v>2296.1999999999998</v>
      </c>
    </row>
    <row r="553" spans="1:27" x14ac:dyDescent="0.25">
      <c r="A553" s="93">
        <v>2018</v>
      </c>
      <c r="B553" s="93" t="s">
        <v>54</v>
      </c>
      <c r="C553" s="121" t="s">
        <v>10</v>
      </c>
      <c r="D553" s="3">
        <f>VLOOKUP(B553,SWH!$A$4:$C$19,3,FALSE)</f>
        <v>4982.1899999999996</v>
      </c>
      <c r="E553" s="3">
        <v>0</v>
      </c>
      <c r="F553" s="3">
        <v>0</v>
      </c>
      <c r="G553" s="3">
        <v>899.09</v>
      </c>
      <c r="H553" s="3">
        <v>307.81</v>
      </c>
      <c r="I553" s="3">
        <v>66.17</v>
      </c>
      <c r="J553" s="3">
        <v>806.67</v>
      </c>
      <c r="K553" s="3">
        <v>0</v>
      </c>
      <c r="L553" s="3">
        <v>13.01</v>
      </c>
      <c r="M553" s="3">
        <v>118.51</v>
      </c>
      <c r="N553" s="3">
        <v>0.02</v>
      </c>
      <c r="O553" s="3">
        <f>VLOOKUP(B553,SWH!$A$4:$B$19,2,FALSE)</f>
        <v>0.15</v>
      </c>
      <c r="P553" s="3">
        <f t="shared" si="33"/>
        <v>-0.13</v>
      </c>
      <c r="Q553" s="3">
        <v>0</v>
      </c>
      <c r="R553" s="3">
        <v>0</v>
      </c>
      <c r="S553" s="3">
        <v>17.36</v>
      </c>
      <c r="T553" s="3">
        <v>0</v>
      </c>
      <c r="U553" s="3">
        <v>54.52</v>
      </c>
      <c r="V553" s="3">
        <v>0</v>
      </c>
      <c r="W553" s="3">
        <f t="shared" si="34"/>
        <v>1034.83</v>
      </c>
      <c r="X553" s="3">
        <f t="shared" si="35"/>
        <v>0</v>
      </c>
      <c r="Y553" s="3">
        <v>2228.64</v>
      </c>
      <c r="Z553" s="3">
        <v>54.52</v>
      </c>
      <c r="AA553" s="3">
        <f t="shared" si="32"/>
        <v>2283.16</v>
      </c>
    </row>
    <row r="554" spans="1:27" x14ac:dyDescent="0.25">
      <c r="A554" s="93">
        <v>2018</v>
      </c>
      <c r="B554" s="93" t="s">
        <v>54</v>
      </c>
      <c r="C554" s="121" t="s">
        <v>6</v>
      </c>
      <c r="D554" s="3">
        <f>VLOOKUP(B554,SWH!$A$4:$C$19,3,FALSE)</f>
        <v>4982.1899999999996</v>
      </c>
      <c r="E554" s="3">
        <v>0.41</v>
      </c>
      <c r="F554" s="3">
        <v>0</v>
      </c>
      <c r="G554" s="3">
        <v>880.47</v>
      </c>
      <c r="H554" s="3">
        <v>307.88</v>
      </c>
      <c r="I554" s="3">
        <v>66.16</v>
      </c>
      <c r="J554" s="3">
        <v>806.67</v>
      </c>
      <c r="K554" s="3">
        <v>0</v>
      </c>
      <c r="L554" s="3">
        <v>13.01</v>
      </c>
      <c r="M554" s="3">
        <v>107.25</v>
      </c>
      <c r="N554" s="3">
        <v>0.02</v>
      </c>
      <c r="O554" s="3">
        <f>VLOOKUP(B554,SWH!$A$4:$B$19,2,FALSE)</f>
        <v>0.15</v>
      </c>
      <c r="P554" s="3">
        <f t="shared" si="33"/>
        <v>-0.13</v>
      </c>
      <c r="Q554" s="3">
        <v>0</v>
      </c>
      <c r="R554" s="3">
        <v>0</v>
      </c>
      <c r="S554" s="3">
        <v>0</v>
      </c>
      <c r="T554" s="3">
        <v>0</v>
      </c>
      <c r="U554" s="3">
        <v>54.45</v>
      </c>
      <c r="V554" s="3">
        <v>0</v>
      </c>
      <c r="W554" s="3">
        <f t="shared" si="34"/>
        <v>988</v>
      </c>
      <c r="X554" s="3">
        <f t="shared" si="35"/>
        <v>0</v>
      </c>
      <c r="Y554" s="3">
        <v>2181.87</v>
      </c>
      <c r="Z554" s="3">
        <v>54.45</v>
      </c>
      <c r="AA554" s="3">
        <f t="shared" si="32"/>
        <v>2236.3199999999997</v>
      </c>
    </row>
    <row r="555" spans="1:27" x14ac:dyDescent="0.25">
      <c r="A555" s="93">
        <v>2018</v>
      </c>
      <c r="B555" s="93" t="s">
        <v>54</v>
      </c>
      <c r="C555" s="121" t="s">
        <v>11</v>
      </c>
      <c r="D555" s="3">
        <f>VLOOKUP(B555,SWH!$A$4:$C$19,3,FALSE)</f>
        <v>4982.1899999999996</v>
      </c>
      <c r="E555" s="3">
        <v>0.01</v>
      </c>
      <c r="F555" s="3">
        <v>0</v>
      </c>
      <c r="G555" s="3">
        <v>639.64</v>
      </c>
      <c r="H555" s="3">
        <v>308.23</v>
      </c>
      <c r="I555" s="3">
        <v>66.17</v>
      </c>
      <c r="J555" s="3">
        <v>806.67</v>
      </c>
      <c r="K555" s="3">
        <v>0</v>
      </c>
      <c r="L555" s="3">
        <v>13.01</v>
      </c>
      <c r="M555" s="3">
        <v>102.03</v>
      </c>
      <c r="N555" s="3">
        <v>0.02</v>
      </c>
      <c r="O555" s="3">
        <f>VLOOKUP(B555,SWH!$A$4:$B$19,2,FALSE)</f>
        <v>0.15</v>
      </c>
      <c r="P555" s="3">
        <f t="shared" si="33"/>
        <v>-0.13</v>
      </c>
      <c r="Q555" s="3">
        <v>0</v>
      </c>
      <c r="R555" s="3">
        <v>0</v>
      </c>
      <c r="S555" s="3">
        <v>16.920000000000002</v>
      </c>
      <c r="T555" s="3">
        <v>0</v>
      </c>
      <c r="U555" s="3">
        <v>58.11</v>
      </c>
      <c r="V555" s="3">
        <v>0</v>
      </c>
      <c r="W555" s="3">
        <f t="shared" si="34"/>
        <v>758.46999999999991</v>
      </c>
      <c r="X555" s="3">
        <f t="shared" si="35"/>
        <v>0</v>
      </c>
      <c r="Y555" s="3">
        <v>1952.69</v>
      </c>
      <c r="Z555" s="3">
        <v>58.11</v>
      </c>
      <c r="AA555" s="3">
        <f t="shared" si="32"/>
        <v>2010.8</v>
      </c>
    </row>
    <row r="556" spans="1:27" x14ac:dyDescent="0.25">
      <c r="A556" s="93">
        <v>2018</v>
      </c>
      <c r="B556" s="93" t="s">
        <v>54</v>
      </c>
      <c r="C556" s="121" t="s">
        <v>13</v>
      </c>
      <c r="D556" s="3">
        <f>VLOOKUP(B556,SWH!$A$4:$C$19,3,FALSE)</f>
        <v>4982.1899999999996</v>
      </c>
      <c r="E556" s="3">
        <v>2.04</v>
      </c>
      <c r="F556" s="3">
        <v>1.6</v>
      </c>
      <c r="G556" s="3">
        <v>718.4</v>
      </c>
      <c r="H556" s="3">
        <v>308.17</v>
      </c>
      <c r="I556" s="3">
        <v>66.069999999999993</v>
      </c>
      <c r="J556" s="3">
        <v>806.67</v>
      </c>
      <c r="K556" s="3">
        <v>0</v>
      </c>
      <c r="L556" s="3">
        <v>13.01</v>
      </c>
      <c r="M556" s="3">
        <v>101.12</v>
      </c>
      <c r="N556" s="3">
        <v>0.02</v>
      </c>
      <c r="O556" s="3">
        <f>VLOOKUP(B556,SWH!$A$4:$B$19,2,FALSE)</f>
        <v>0.15</v>
      </c>
      <c r="P556" s="3">
        <f t="shared" si="33"/>
        <v>-0.13</v>
      </c>
      <c r="Q556" s="3">
        <v>0</v>
      </c>
      <c r="R556" s="3">
        <v>0</v>
      </c>
      <c r="S556" s="3">
        <v>0</v>
      </c>
      <c r="T556" s="3">
        <v>0</v>
      </c>
      <c r="U556" s="3">
        <v>58.31</v>
      </c>
      <c r="V556" s="3">
        <v>0</v>
      </c>
      <c r="W556" s="3">
        <f t="shared" si="34"/>
        <v>821.43</v>
      </c>
      <c r="X556" s="3">
        <f t="shared" si="35"/>
        <v>1.6</v>
      </c>
      <c r="Y556" s="3">
        <v>2015.48</v>
      </c>
      <c r="Z556" s="3">
        <v>59.91</v>
      </c>
      <c r="AA556" s="3">
        <f t="shared" si="32"/>
        <v>2075.39</v>
      </c>
    </row>
    <row r="557" spans="1:27" x14ac:dyDescent="0.25">
      <c r="A557" s="93">
        <v>2018</v>
      </c>
      <c r="B557" s="93" t="s">
        <v>54</v>
      </c>
      <c r="C557" s="121" t="s">
        <v>19</v>
      </c>
      <c r="D557" s="3">
        <f>VLOOKUP(B557,SWH!$A$4:$C$19,3,FALSE)</f>
        <v>4982.1899999999996</v>
      </c>
      <c r="E557" s="3">
        <v>3.9</v>
      </c>
      <c r="F557" s="3">
        <v>4.47</v>
      </c>
      <c r="G557" s="3">
        <v>537.48</v>
      </c>
      <c r="H557" s="3">
        <v>308.01</v>
      </c>
      <c r="I557" s="3">
        <v>66.040000000000006</v>
      </c>
      <c r="J557" s="3">
        <v>806.67</v>
      </c>
      <c r="K557" s="3">
        <v>0</v>
      </c>
      <c r="L557" s="3">
        <v>13.01</v>
      </c>
      <c r="M557" s="3">
        <v>88.41</v>
      </c>
      <c r="N557" s="3">
        <v>0.02</v>
      </c>
      <c r="O557" s="3">
        <f>VLOOKUP(B557,SWH!$A$4:$B$19,2,FALSE)</f>
        <v>0.15</v>
      </c>
      <c r="P557" s="3">
        <f t="shared" si="33"/>
        <v>-0.13</v>
      </c>
      <c r="Q557" s="3">
        <v>0</v>
      </c>
      <c r="R557" s="3">
        <v>0</v>
      </c>
      <c r="S557" s="3">
        <v>12.5</v>
      </c>
      <c r="T557" s="3">
        <v>0</v>
      </c>
      <c r="U557" s="3">
        <v>62.31</v>
      </c>
      <c r="V557" s="3">
        <v>0</v>
      </c>
      <c r="W557" s="3">
        <f t="shared" si="34"/>
        <v>642.16</v>
      </c>
      <c r="X557" s="3">
        <f t="shared" si="35"/>
        <v>4.47</v>
      </c>
      <c r="Y557" s="3">
        <v>1836.03</v>
      </c>
      <c r="Z557" s="3">
        <v>66.78</v>
      </c>
      <c r="AA557" s="3">
        <f t="shared" si="32"/>
        <v>1902.81</v>
      </c>
    </row>
    <row r="558" spans="1:27" x14ac:dyDescent="0.25">
      <c r="A558" s="93">
        <v>2018</v>
      </c>
      <c r="B558" s="93" t="s">
        <v>54</v>
      </c>
      <c r="C558" s="121" t="s">
        <v>20</v>
      </c>
      <c r="D558" s="3">
        <f>VLOOKUP(B558,SWH!$A$4:$C$19,3,FALSE)</f>
        <v>4982.1899999999996</v>
      </c>
      <c r="E558" s="3">
        <v>5.59</v>
      </c>
      <c r="F558" s="3">
        <v>5.29</v>
      </c>
      <c r="G558" s="3">
        <v>448.4</v>
      </c>
      <c r="H558" s="3">
        <v>308.25</v>
      </c>
      <c r="I558" s="3">
        <v>66.099999999999994</v>
      </c>
      <c r="J558" s="3">
        <v>806.67</v>
      </c>
      <c r="K558" s="3">
        <v>0</v>
      </c>
      <c r="L558" s="3">
        <v>13.01</v>
      </c>
      <c r="M558" s="3">
        <v>99.05</v>
      </c>
      <c r="N558" s="3">
        <v>0.02</v>
      </c>
      <c r="O558" s="3">
        <f>VLOOKUP(B558,SWH!$A$4:$B$19,2,FALSE)</f>
        <v>0.15</v>
      </c>
      <c r="P558" s="3">
        <f t="shared" si="33"/>
        <v>-0.13</v>
      </c>
      <c r="Q558" s="3">
        <v>0</v>
      </c>
      <c r="R558" s="3">
        <v>0</v>
      </c>
      <c r="S558" s="3">
        <v>0</v>
      </c>
      <c r="T558" s="3">
        <v>0</v>
      </c>
      <c r="U558" s="3">
        <v>62.57</v>
      </c>
      <c r="V558" s="3">
        <v>0</v>
      </c>
      <c r="W558" s="3">
        <f t="shared" si="34"/>
        <v>552.91</v>
      </c>
      <c r="X558" s="3">
        <f t="shared" si="35"/>
        <v>5.29</v>
      </c>
      <c r="Y558" s="3">
        <v>1747.09</v>
      </c>
      <c r="Z558" s="3">
        <v>67.86</v>
      </c>
      <c r="AA558" s="3">
        <f t="shared" si="32"/>
        <v>1814.9499999999998</v>
      </c>
    </row>
    <row r="559" spans="1:27" x14ac:dyDescent="0.25">
      <c r="A559" s="93">
        <v>2018</v>
      </c>
      <c r="B559" s="93" t="s">
        <v>54</v>
      </c>
      <c r="C559" s="121" t="s">
        <v>3</v>
      </c>
      <c r="D559" s="3">
        <f>VLOOKUP(B559,SWH!$A$4:$C$19,3,FALSE)</f>
        <v>4982.1899999999996</v>
      </c>
      <c r="E559" s="3">
        <v>44.01</v>
      </c>
      <c r="F559" s="3">
        <v>41.25</v>
      </c>
      <c r="G559" s="3">
        <v>316.23</v>
      </c>
      <c r="H559" s="3">
        <v>308.47000000000003</v>
      </c>
      <c r="I559" s="3">
        <v>66.08</v>
      </c>
      <c r="J559" s="3">
        <v>806.67</v>
      </c>
      <c r="K559" s="3">
        <v>0</v>
      </c>
      <c r="L559" s="3">
        <v>13.01</v>
      </c>
      <c r="M559" s="3">
        <v>75.650000000000006</v>
      </c>
      <c r="N559" s="3">
        <v>0.02</v>
      </c>
      <c r="O559" s="3">
        <f>VLOOKUP(B559,SWH!$A$4:$B$19,2,FALSE)</f>
        <v>0.15</v>
      </c>
      <c r="P559" s="3">
        <f t="shared" si="33"/>
        <v>-0.13</v>
      </c>
      <c r="Q559" s="3">
        <v>0</v>
      </c>
      <c r="R559" s="3">
        <v>0</v>
      </c>
      <c r="S559" s="3">
        <v>9.93</v>
      </c>
      <c r="T559" s="3">
        <v>0</v>
      </c>
      <c r="U559" s="3">
        <v>69.58</v>
      </c>
      <c r="V559" s="3">
        <v>0</v>
      </c>
      <c r="W559" s="3">
        <f t="shared" si="34"/>
        <v>445.69</v>
      </c>
      <c r="X559" s="3">
        <f t="shared" si="35"/>
        <v>41.25</v>
      </c>
      <c r="Y559" s="3">
        <v>1640.07</v>
      </c>
      <c r="Z559" s="3">
        <v>110.83</v>
      </c>
      <c r="AA559" s="3">
        <f t="shared" si="32"/>
        <v>1750.8999999999999</v>
      </c>
    </row>
    <row r="560" spans="1:27" x14ac:dyDescent="0.25">
      <c r="A560" s="93">
        <v>2018</v>
      </c>
      <c r="B560" s="93" t="s">
        <v>54</v>
      </c>
      <c r="C560" s="121" t="s">
        <v>7</v>
      </c>
      <c r="D560" s="3">
        <f>VLOOKUP(B560,SWH!$A$4:$C$19,3,FALSE)</f>
        <v>4982.1899999999996</v>
      </c>
      <c r="E560" s="3">
        <v>12.53</v>
      </c>
      <c r="F560" s="3">
        <v>24.26</v>
      </c>
      <c r="G560" s="3">
        <v>313.18</v>
      </c>
      <c r="H560" s="3">
        <v>308.32</v>
      </c>
      <c r="I560" s="3">
        <v>66.08</v>
      </c>
      <c r="J560" s="3">
        <v>806.67</v>
      </c>
      <c r="K560" s="3">
        <v>0</v>
      </c>
      <c r="L560" s="3">
        <v>13.01</v>
      </c>
      <c r="M560" s="3">
        <v>90.56</v>
      </c>
      <c r="N560" s="3">
        <v>0.02</v>
      </c>
      <c r="O560" s="3">
        <f>VLOOKUP(B560,SWH!$A$4:$B$19,2,FALSE)</f>
        <v>0.15</v>
      </c>
      <c r="P560" s="3">
        <f t="shared" si="33"/>
        <v>-0.13</v>
      </c>
      <c r="Q560" s="3">
        <v>0</v>
      </c>
      <c r="R560" s="3">
        <v>0</v>
      </c>
      <c r="S560" s="3">
        <v>0</v>
      </c>
      <c r="T560" s="3">
        <v>0</v>
      </c>
      <c r="U560" s="3">
        <v>67.709999999999994</v>
      </c>
      <c r="V560" s="3">
        <v>0</v>
      </c>
      <c r="W560" s="3">
        <f t="shared" si="34"/>
        <v>416.14</v>
      </c>
      <c r="X560" s="3">
        <f t="shared" si="35"/>
        <v>24.26</v>
      </c>
      <c r="Y560" s="3">
        <v>1610.36</v>
      </c>
      <c r="Z560" s="3">
        <v>91.97</v>
      </c>
      <c r="AA560" s="3">
        <f t="shared" si="32"/>
        <v>1702.33</v>
      </c>
    </row>
    <row r="561" spans="1:27" x14ac:dyDescent="0.25">
      <c r="A561" s="93">
        <v>2018</v>
      </c>
      <c r="B561" s="93" t="s">
        <v>54</v>
      </c>
      <c r="C561" s="121" t="s">
        <v>17</v>
      </c>
      <c r="D561" s="3">
        <f>VLOOKUP(B561,SWH!$A$4:$C$19,3,FALSE)</f>
        <v>4982.1899999999996</v>
      </c>
      <c r="E561" s="3">
        <v>5.26</v>
      </c>
      <c r="F561" s="3">
        <v>2.86</v>
      </c>
      <c r="G561" s="3">
        <v>207.66</v>
      </c>
      <c r="H561" s="3">
        <v>308.58999999999997</v>
      </c>
      <c r="I561" s="3">
        <v>66.2</v>
      </c>
      <c r="J561" s="3">
        <v>806.67</v>
      </c>
      <c r="K561" s="3">
        <v>0</v>
      </c>
      <c r="L561" s="3">
        <v>13.01</v>
      </c>
      <c r="M561" s="3">
        <v>67.53</v>
      </c>
      <c r="N561" s="3">
        <v>0.02</v>
      </c>
      <c r="O561" s="3">
        <f>VLOOKUP(B561,SWH!$A$4:$B$19,2,FALSE)</f>
        <v>0.15</v>
      </c>
      <c r="P561" s="3">
        <f t="shared" si="33"/>
        <v>-0.13</v>
      </c>
      <c r="Q561" s="3">
        <v>0</v>
      </c>
      <c r="R561" s="3">
        <v>0</v>
      </c>
      <c r="S561" s="3">
        <v>0</v>
      </c>
      <c r="T561" s="3">
        <v>0</v>
      </c>
      <c r="U561" s="3">
        <v>70.38</v>
      </c>
      <c r="V561" s="3">
        <v>0</v>
      </c>
      <c r="W561" s="3">
        <f t="shared" si="34"/>
        <v>280.32</v>
      </c>
      <c r="X561" s="3">
        <f t="shared" si="35"/>
        <v>2.86</v>
      </c>
      <c r="Y561" s="3">
        <v>1474.94</v>
      </c>
      <c r="Z561" s="3">
        <v>73.25</v>
      </c>
      <c r="AA561" s="3">
        <f t="shared" si="32"/>
        <v>1548.19</v>
      </c>
    </row>
    <row r="562" spans="1:27" x14ac:dyDescent="0.25">
      <c r="A562" s="93">
        <v>2018</v>
      </c>
      <c r="B562" s="93" t="s">
        <v>54</v>
      </c>
      <c r="C562" s="121" t="s">
        <v>14</v>
      </c>
      <c r="D562" s="3">
        <f>VLOOKUP(B562,SWH!$A$4:$C$19,3,FALSE)</f>
        <v>4982.1899999999996</v>
      </c>
      <c r="E562" s="3">
        <v>95.04</v>
      </c>
      <c r="F562" s="3">
        <v>121.69</v>
      </c>
      <c r="G562" s="3">
        <v>227.04</v>
      </c>
      <c r="H562" s="3">
        <v>308.64</v>
      </c>
      <c r="I562" s="3">
        <v>66.23</v>
      </c>
      <c r="J562" s="3">
        <v>806.67</v>
      </c>
      <c r="K562" s="3">
        <v>0</v>
      </c>
      <c r="L562" s="3">
        <v>13.01</v>
      </c>
      <c r="M562" s="3">
        <v>71.73</v>
      </c>
      <c r="N562" s="3">
        <v>0.02</v>
      </c>
      <c r="O562" s="3">
        <f>VLOOKUP(B562,SWH!$A$4:$B$19,2,FALSE)</f>
        <v>0.15</v>
      </c>
      <c r="P562" s="3">
        <f t="shared" si="33"/>
        <v>-0.13</v>
      </c>
      <c r="Q562" s="3">
        <v>0</v>
      </c>
      <c r="R562" s="3">
        <v>0</v>
      </c>
      <c r="S562" s="3">
        <v>0</v>
      </c>
      <c r="T562" s="3">
        <v>0</v>
      </c>
      <c r="U562" s="3">
        <v>75.34</v>
      </c>
      <c r="V562" s="3">
        <v>0</v>
      </c>
      <c r="W562" s="3">
        <f t="shared" si="34"/>
        <v>393.68</v>
      </c>
      <c r="X562" s="3">
        <f t="shared" si="35"/>
        <v>121.69</v>
      </c>
      <c r="Y562" s="3">
        <v>1588.38</v>
      </c>
      <c r="Z562" s="3">
        <v>197.03</v>
      </c>
      <c r="AA562" s="3">
        <f t="shared" si="32"/>
        <v>1785.41</v>
      </c>
    </row>
    <row r="563" spans="1:27" x14ac:dyDescent="0.25">
      <c r="A563" s="93">
        <v>2018</v>
      </c>
      <c r="B563" s="93" t="s">
        <v>54</v>
      </c>
      <c r="C563" s="121" t="s">
        <v>2</v>
      </c>
      <c r="D563" s="3">
        <f>VLOOKUP(B563,SWH!$A$4:$C$19,3,FALSE)</f>
        <v>4982.1899999999996</v>
      </c>
      <c r="E563" s="3">
        <v>23.14</v>
      </c>
      <c r="F563" s="3">
        <v>45.2</v>
      </c>
      <c r="G563" s="3">
        <v>224.08</v>
      </c>
      <c r="H563" s="3">
        <v>308.06</v>
      </c>
      <c r="I563" s="3">
        <v>66.06</v>
      </c>
      <c r="J563" s="3">
        <v>806.67</v>
      </c>
      <c r="K563" s="3">
        <v>0</v>
      </c>
      <c r="L563" s="3">
        <v>13.01</v>
      </c>
      <c r="M563" s="3">
        <v>94.38</v>
      </c>
      <c r="N563" s="3">
        <v>0.02</v>
      </c>
      <c r="O563" s="3">
        <f>VLOOKUP(B563,SWH!$A$4:$B$19,2,FALSE)</f>
        <v>0.15</v>
      </c>
      <c r="P563" s="3">
        <f t="shared" si="33"/>
        <v>-0.13</v>
      </c>
      <c r="Q563" s="3">
        <v>0</v>
      </c>
      <c r="R563" s="3">
        <v>0</v>
      </c>
      <c r="S563" s="3">
        <v>0</v>
      </c>
      <c r="T563" s="3">
        <v>0</v>
      </c>
      <c r="U563" s="3">
        <v>73.69</v>
      </c>
      <c r="V563" s="3">
        <v>0</v>
      </c>
      <c r="W563" s="3">
        <f t="shared" si="34"/>
        <v>341.47</v>
      </c>
      <c r="X563" s="3">
        <f t="shared" si="35"/>
        <v>45.2</v>
      </c>
      <c r="Y563" s="3">
        <v>1535.41</v>
      </c>
      <c r="Z563" s="3">
        <v>118.88</v>
      </c>
      <c r="AA563" s="3">
        <f t="shared" si="32"/>
        <v>1654.29</v>
      </c>
    </row>
    <row r="564" spans="1:27" x14ac:dyDescent="0.25">
      <c r="A564" s="93">
        <v>2018</v>
      </c>
      <c r="B564" s="93" t="s">
        <v>54</v>
      </c>
      <c r="C564" s="121" t="s">
        <v>18</v>
      </c>
      <c r="D564" s="3">
        <f>VLOOKUP(B564,SWH!$A$4:$C$19,3,FALSE)</f>
        <v>4982.1899999999996</v>
      </c>
      <c r="E564" s="3">
        <v>62.67</v>
      </c>
      <c r="F564" s="3">
        <v>60.42</v>
      </c>
      <c r="G564" s="3">
        <v>84.07</v>
      </c>
      <c r="H564" s="3">
        <v>309.19</v>
      </c>
      <c r="I564" s="3">
        <v>66.22</v>
      </c>
      <c r="J564" s="3">
        <v>806.67</v>
      </c>
      <c r="K564" s="3">
        <v>0</v>
      </c>
      <c r="L564" s="3">
        <v>13.01</v>
      </c>
      <c r="M564" s="3">
        <v>64.56</v>
      </c>
      <c r="N564" s="3">
        <v>0.02</v>
      </c>
      <c r="O564" s="3">
        <f>VLOOKUP(B564,SWH!$A$4:$B$19,2,FALSE)</f>
        <v>0.15</v>
      </c>
      <c r="P564" s="3">
        <f t="shared" si="33"/>
        <v>-0.13</v>
      </c>
      <c r="Q564" s="3">
        <v>0</v>
      </c>
      <c r="R564" s="3">
        <v>0</v>
      </c>
      <c r="S564" s="3">
        <v>0</v>
      </c>
      <c r="T564" s="3">
        <v>0</v>
      </c>
      <c r="U564" s="3">
        <v>77.099999999999994</v>
      </c>
      <c r="V564" s="3">
        <v>0</v>
      </c>
      <c r="W564" s="3">
        <f t="shared" si="34"/>
        <v>211.17000000000002</v>
      </c>
      <c r="X564" s="3">
        <f t="shared" si="35"/>
        <v>60.42</v>
      </c>
      <c r="Y564" s="3">
        <v>1406.41</v>
      </c>
      <c r="Z564" s="3">
        <v>137.52000000000001</v>
      </c>
      <c r="AA564" s="3">
        <f t="shared" si="32"/>
        <v>1543.93</v>
      </c>
    </row>
    <row r="565" spans="1:27" x14ac:dyDescent="0.25">
      <c r="A565" s="93">
        <v>2018</v>
      </c>
      <c r="B565" s="93" t="s">
        <v>54</v>
      </c>
      <c r="C565" s="121" t="s">
        <v>4</v>
      </c>
      <c r="D565" s="3">
        <f>VLOOKUP(B565,SWH!$A$4:$C$19,3,FALSE)</f>
        <v>4982.1899999999996</v>
      </c>
      <c r="E565" s="3">
        <v>172.31</v>
      </c>
      <c r="F565" s="3">
        <v>223.1</v>
      </c>
      <c r="G565" s="3">
        <v>147.85</v>
      </c>
      <c r="H565" s="3">
        <v>308.39</v>
      </c>
      <c r="I565" s="3">
        <v>66.11</v>
      </c>
      <c r="J565" s="3">
        <v>806.67</v>
      </c>
      <c r="K565" s="3">
        <v>0</v>
      </c>
      <c r="L565" s="3">
        <v>13.01</v>
      </c>
      <c r="M565" s="3">
        <v>68.95</v>
      </c>
      <c r="N565" s="3">
        <v>0.02</v>
      </c>
      <c r="O565" s="3">
        <f>VLOOKUP(B565,SWH!$A$4:$B$19,2,FALSE)</f>
        <v>0.15</v>
      </c>
      <c r="P565" s="3">
        <f t="shared" si="33"/>
        <v>-0.13</v>
      </c>
      <c r="Q565" s="3">
        <v>0</v>
      </c>
      <c r="R565" s="3">
        <v>0</v>
      </c>
      <c r="S565" s="3">
        <v>0</v>
      </c>
      <c r="T565" s="3">
        <v>0</v>
      </c>
      <c r="U565" s="3">
        <v>80.27</v>
      </c>
      <c r="V565" s="3">
        <v>0</v>
      </c>
      <c r="W565" s="3">
        <f t="shared" si="34"/>
        <v>388.97999999999996</v>
      </c>
      <c r="X565" s="3">
        <f t="shared" si="35"/>
        <v>223.1</v>
      </c>
      <c r="Y565" s="3">
        <v>1583.31</v>
      </c>
      <c r="Z565" s="3">
        <v>303.37</v>
      </c>
      <c r="AA565" s="3">
        <f t="shared" si="32"/>
        <v>1886.6799999999998</v>
      </c>
    </row>
    <row r="566" spans="1:27" x14ac:dyDescent="0.25">
      <c r="A566" s="93">
        <v>2018</v>
      </c>
      <c r="B566" s="93" t="s">
        <v>54</v>
      </c>
      <c r="C566" s="121" t="s">
        <v>5</v>
      </c>
      <c r="D566" s="3">
        <f>VLOOKUP(B566,SWH!$A$4:$C$19,3,FALSE)</f>
        <v>4982.1899999999996</v>
      </c>
      <c r="E566" s="3">
        <v>76.56</v>
      </c>
      <c r="F566" s="3">
        <v>117.88</v>
      </c>
      <c r="G566" s="3">
        <v>169.47</v>
      </c>
      <c r="H566" s="3">
        <v>308.44</v>
      </c>
      <c r="I566" s="3">
        <v>66.19</v>
      </c>
      <c r="J566" s="3">
        <v>806.67</v>
      </c>
      <c r="K566" s="3">
        <v>0</v>
      </c>
      <c r="L566" s="3">
        <v>13.01</v>
      </c>
      <c r="M566" s="3">
        <v>89.48</v>
      </c>
      <c r="N566" s="3">
        <v>0.02</v>
      </c>
      <c r="O566" s="3">
        <f>VLOOKUP(B566,SWH!$A$4:$B$19,2,FALSE)</f>
        <v>0.15</v>
      </c>
      <c r="P566" s="3">
        <f t="shared" si="33"/>
        <v>-0.13</v>
      </c>
      <c r="Q566" s="3">
        <v>0</v>
      </c>
      <c r="R566" s="3">
        <v>0</v>
      </c>
      <c r="S566" s="3">
        <v>0</v>
      </c>
      <c r="T566" s="3">
        <v>0</v>
      </c>
      <c r="U566" s="3">
        <v>78.83</v>
      </c>
      <c r="V566" s="3">
        <v>0</v>
      </c>
      <c r="W566" s="3">
        <f t="shared" si="34"/>
        <v>335.38</v>
      </c>
      <c r="X566" s="3">
        <f t="shared" si="35"/>
        <v>117.88</v>
      </c>
      <c r="Y566" s="3">
        <v>1529.84</v>
      </c>
      <c r="Z566" s="3">
        <v>196.72</v>
      </c>
      <c r="AA566" s="3">
        <f t="shared" si="32"/>
        <v>1726.56</v>
      </c>
    </row>
    <row r="567" spans="1:27" x14ac:dyDescent="0.25">
      <c r="A567" s="93">
        <v>2018</v>
      </c>
      <c r="B567" s="93" t="s">
        <v>54</v>
      </c>
      <c r="C567" s="121" t="s">
        <v>15</v>
      </c>
      <c r="D567" s="3">
        <f>VLOOKUP(B567,SWH!$A$4:$C$19,3,FALSE)</f>
        <v>4982.1899999999996</v>
      </c>
      <c r="E567" s="3">
        <v>60.53</v>
      </c>
      <c r="F567" s="3">
        <v>80.77</v>
      </c>
      <c r="G567" s="3">
        <v>48.02</v>
      </c>
      <c r="H567" s="3">
        <v>309.35000000000002</v>
      </c>
      <c r="I567" s="3">
        <v>66.19</v>
      </c>
      <c r="J567" s="3">
        <v>806.67</v>
      </c>
      <c r="K567" s="3">
        <v>0</v>
      </c>
      <c r="L567" s="3">
        <v>13.01</v>
      </c>
      <c r="M567" s="3">
        <v>66.38</v>
      </c>
      <c r="N567" s="3">
        <v>0.02</v>
      </c>
      <c r="O567" s="3">
        <f>VLOOKUP(B567,SWH!$A$4:$B$19,2,FALSE)</f>
        <v>0.15</v>
      </c>
      <c r="P567" s="3">
        <f t="shared" si="33"/>
        <v>-0.13</v>
      </c>
      <c r="Q567" s="3">
        <v>0</v>
      </c>
      <c r="R567" s="3">
        <v>0</v>
      </c>
      <c r="S567" s="3">
        <v>0</v>
      </c>
      <c r="T567" s="3">
        <v>0</v>
      </c>
      <c r="U567" s="3">
        <v>79.849999999999994</v>
      </c>
      <c r="V567" s="3">
        <v>0</v>
      </c>
      <c r="W567" s="3">
        <f t="shared" si="34"/>
        <v>174.8</v>
      </c>
      <c r="X567" s="3">
        <f t="shared" si="35"/>
        <v>80.77</v>
      </c>
      <c r="Y567" s="3">
        <v>1370.17</v>
      </c>
      <c r="Z567" s="3">
        <v>160.62</v>
      </c>
      <c r="AA567" s="3">
        <f t="shared" si="32"/>
        <v>1530.79</v>
      </c>
    </row>
    <row r="568" spans="1:27" x14ac:dyDescent="0.25">
      <c r="A568" s="93">
        <v>2018</v>
      </c>
      <c r="B568" s="93" t="s">
        <v>54</v>
      </c>
      <c r="C568" s="121" t="s">
        <v>16</v>
      </c>
      <c r="D568" s="3">
        <f>VLOOKUP(B568,SWH!$A$4:$C$19,3,FALSE)</f>
        <v>4982.1899999999996</v>
      </c>
      <c r="E568" s="3">
        <v>265.01</v>
      </c>
      <c r="F568" s="3">
        <v>346.58</v>
      </c>
      <c r="G568" s="3">
        <v>164.82</v>
      </c>
      <c r="H568" s="3">
        <v>308.5</v>
      </c>
      <c r="I568" s="3">
        <v>66.150000000000006</v>
      </c>
      <c r="J568" s="3">
        <v>806.67</v>
      </c>
      <c r="K568" s="3">
        <v>0</v>
      </c>
      <c r="L568" s="3">
        <v>13.01</v>
      </c>
      <c r="M568" s="3">
        <v>73.33</v>
      </c>
      <c r="N568" s="3">
        <v>0.02</v>
      </c>
      <c r="O568" s="3">
        <f>VLOOKUP(B568,SWH!$A$4:$B$19,2,FALSE)</f>
        <v>0.15</v>
      </c>
      <c r="P568" s="3">
        <f t="shared" si="33"/>
        <v>-0.13</v>
      </c>
      <c r="Q568" s="3">
        <v>0</v>
      </c>
      <c r="R568" s="3">
        <v>0</v>
      </c>
      <c r="S568" s="3">
        <v>0</v>
      </c>
      <c r="T568" s="3">
        <v>0</v>
      </c>
      <c r="U568" s="3">
        <v>83.92</v>
      </c>
      <c r="V568" s="3">
        <v>0</v>
      </c>
      <c r="W568" s="3">
        <f t="shared" si="34"/>
        <v>503.03</v>
      </c>
      <c r="X568" s="3">
        <f t="shared" si="35"/>
        <v>346.58</v>
      </c>
      <c r="Y568" s="3">
        <v>1697.51</v>
      </c>
      <c r="Z568" s="3">
        <v>430.5</v>
      </c>
      <c r="AA568" s="3">
        <f t="shared" si="32"/>
        <v>2128.0100000000002</v>
      </c>
    </row>
    <row r="569" spans="1:27" x14ac:dyDescent="0.25">
      <c r="A569" s="93">
        <v>2018</v>
      </c>
      <c r="B569" s="93" t="s">
        <v>54</v>
      </c>
      <c r="C569" s="121" t="s">
        <v>9</v>
      </c>
      <c r="D569" s="3">
        <f>VLOOKUP(B569,SWH!$A$4:$C$19,3,FALSE)</f>
        <v>4982.1899999999996</v>
      </c>
      <c r="E569" s="3">
        <v>163.04</v>
      </c>
      <c r="F569" s="3">
        <v>222.72</v>
      </c>
      <c r="G569" s="3">
        <v>110.95</v>
      </c>
      <c r="H569" s="3">
        <v>308.68</v>
      </c>
      <c r="I569" s="3">
        <v>66.069999999999993</v>
      </c>
      <c r="J569" s="3">
        <v>806.67</v>
      </c>
      <c r="K569" s="3">
        <v>0</v>
      </c>
      <c r="L569" s="3">
        <v>13.01</v>
      </c>
      <c r="M569" s="3">
        <v>80.290000000000006</v>
      </c>
      <c r="N569" s="3">
        <v>0.02</v>
      </c>
      <c r="O569" s="3">
        <f>VLOOKUP(B569,SWH!$A$4:$B$19,2,FALSE)</f>
        <v>0.15</v>
      </c>
      <c r="P569" s="3">
        <f t="shared" si="33"/>
        <v>-0.13</v>
      </c>
      <c r="Q569" s="3">
        <v>0</v>
      </c>
      <c r="R569" s="3">
        <v>0</v>
      </c>
      <c r="S569" s="3">
        <v>0</v>
      </c>
      <c r="T569" s="3">
        <v>0</v>
      </c>
      <c r="U569" s="3">
        <v>82.97</v>
      </c>
      <c r="V569" s="3">
        <v>0</v>
      </c>
      <c r="W569" s="3">
        <f t="shared" si="34"/>
        <v>354.15000000000003</v>
      </c>
      <c r="X569" s="3">
        <f t="shared" si="35"/>
        <v>222.72</v>
      </c>
      <c r="Y569" s="3">
        <v>1548.72</v>
      </c>
      <c r="Z569" s="3">
        <v>305.69</v>
      </c>
      <c r="AA569" s="3">
        <f t="shared" si="32"/>
        <v>1854.41</v>
      </c>
    </row>
    <row r="570" spans="1:27" x14ac:dyDescent="0.25">
      <c r="A570" s="93">
        <v>2018</v>
      </c>
      <c r="B570" s="93" t="s">
        <v>54</v>
      </c>
      <c r="C570" s="121" t="s">
        <v>12</v>
      </c>
      <c r="D570" s="3">
        <f>VLOOKUP(B570,SWH!$A$4:$C$19,3,FALSE)</f>
        <v>4982.1899999999996</v>
      </c>
      <c r="E570" s="3">
        <v>250.63</v>
      </c>
      <c r="F570" s="3">
        <v>84.67</v>
      </c>
      <c r="G570" s="3">
        <v>127.99</v>
      </c>
      <c r="H570" s="3">
        <v>308.60000000000002</v>
      </c>
      <c r="I570" s="3">
        <v>66.19</v>
      </c>
      <c r="J570" s="3">
        <v>806.67</v>
      </c>
      <c r="K570" s="3">
        <v>0</v>
      </c>
      <c r="L570" s="3">
        <v>13.01</v>
      </c>
      <c r="M570" s="3">
        <v>76.81</v>
      </c>
      <c r="N570" s="3">
        <v>0.02</v>
      </c>
      <c r="O570" s="3">
        <f>VLOOKUP(B570,SWH!$A$4:$B$19,2,FALSE)</f>
        <v>0.15</v>
      </c>
      <c r="P570" s="3">
        <f t="shared" si="33"/>
        <v>-0.13</v>
      </c>
      <c r="Q570" s="3">
        <v>0</v>
      </c>
      <c r="R570" s="3">
        <v>0</v>
      </c>
      <c r="S570" s="3">
        <v>23.19</v>
      </c>
      <c r="T570" s="3">
        <v>0</v>
      </c>
      <c r="U570" s="3">
        <v>88.24</v>
      </c>
      <c r="V570" s="3">
        <v>0</v>
      </c>
      <c r="W570" s="3">
        <f t="shared" si="34"/>
        <v>478.49</v>
      </c>
      <c r="X570" s="3">
        <f t="shared" si="35"/>
        <v>84.67</v>
      </c>
      <c r="Y570" s="3">
        <v>1673.12</v>
      </c>
      <c r="Z570" s="3">
        <v>172.91</v>
      </c>
      <c r="AA570" s="3">
        <f t="shared" si="32"/>
        <v>1846.03</v>
      </c>
    </row>
    <row r="571" spans="1:27" x14ac:dyDescent="0.25">
      <c r="A571" s="93">
        <v>2018</v>
      </c>
      <c r="B571" s="93" t="s">
        <v>54</v>
      </c>
      <c r="C571" s="121" t="s">
        <v>8</v>
      </c>
      <c r="D571" s="3">
        <f>VLOOKUP(B571,SWH!$A$4:$C$19,3,FALSE)</f>
        <v>4982.1899999999996</v>
      </c>
      <c r="E571" s="3">
        <v>376.02</v>
      </c>
      <c r="F571" s="3">
        <v>191.72</v>
      </c>
      <c r="G571" s="3">
        <v>57.14</v>
      </c>
      <c r="H571" s="3">
        <v>313.32</v>
      </c>
      <c r="I571" s="3">
        <v>66.680000000000007</v>
      </c>
      <c r="J571" s="3">
        <v>806.67</v>
      </c>
      <c r="K571" s="3">
        <v>0</v>
      </c>
      <c r="L571" s="3">
        <v>13.02</v>
      </c>
      <c r="M571" s="3">
        <v>78.97</v>
      </c>
      <c r="N571" s="3">
        <v>0.02</v>
      </c>
      <c r="O571" s="3">
        <f>VLOOKUP(B571,SWH!$A$4:$B$19,2,FALSE)</f>
        <v>0.15</v>
      </c>
      <c r="P571" s="3">
        <f t="shared" si="33"/>
        <v>-0.13</v>
      </c>
      <c r="Q571" s="3">
        <v>0</v>
      </c>
      <c r="R571" s="3">
        <v>0</v>
      </c>
      <c r="S571" s="3">
        <v>24.4</v>
      </c>
      <c r="T571" s="3">
        <v>0</v>
      </c>
      <c r="U571" s="3">
        <v>94.14</v>
      </c>
      <c r="V571" s="3">
        <v>0</v>
      </c>
      <c r="W571" s="3">
        <f t="shared" si="34"/>
        <v>536.4</v>
      </c>
      <c r="X571" s="3">
        <f t="shared" si="35"/>
        <v>191.72</v>
      </c>
      <c r="Y571" s="3">
        <v>1736.25</v>
      </c>
      <c r="Z571" s="3">
        <v>285.86</v>
      </c>
      <c r="AA571" s="3">
        <f t="shared" si="32"/>
        <v>2022.1100000000001</v>
      </c>
    </row>
    <row r="572" spans="1:27" x14ac:dyDescent="0.25">
      <c r="A572" s="93">
        <v>2006</v>
      </c>
      <c r="B572" s="93" t="s">
        <v>60</v>
      </c>
      <c r="C572" s="121" t="s">
        <v>10</v>
      </c>
      <c r="D572" s="3">
        <f>VLOOKUP(B572,SWH!$A$4:$C$19,3,FALSE)</f>
        <v>3134.61</v>
      </c>
      <c r="E572" s="3">
        <v>0</v>
      </c>
      <c r="F572" s="3">
        <v>0</v>
      </c>
      <c r="G572" s="3">
        <v>767.58</v>
      </c>
      <c r="H572" s="3">
        <v>146.33000000000001</v>
      </c>
      <c r="I572" s="3">
        <v>73.05</v>
      </c>
      <c r="J572" s="3">
        <v>517.64</v>
      </c>
      <c r="K572" s="3">
        <v>0</v>
      </c>
      <c r="L572" s="3">
        <v>0</v>
      </c>
      <c r="M572" s="3">
        <v>177.59</v>
      </c>
      <c r="N572" s="3">
        <v>0</v>
      </c>
      <c r="O572" s="3">
        <f>VLOOKUP(B572,SWH!$A$4:$B$19,2,FALSE)</f>
        <v>0</v>
      </c>
      <c r="P572" s="3">
        <f t="shared" si="33"/>
        <v>0</v>
      </c>
      <c r="Q572" s="3">
        <v>0</v>
      </c>
      <c r="R572" s="3">
        <v>0</v>
      </c>
      <c r="S572" s="3">
        <v>0</v>
      </c>
      <c r="T572" s="3">
        <v>270.32</v>
      </c>
      <c r="U572" s="3">
        <v>0</v>
      </c>
      <c r="V572" s="3">
        <v>0</v>
      </c>
      <c r="W572" s="3">
        <f t="shared" si="34"/>
        <v>945.17000000000007</v>
      </c>
      <c r="X572" s="3">
        <f t="shared" si="35"/>
        <v>0</v>
      </c>
      <c r="Y572" s="3">
        <v>1952.51</v>
      </c>
      <c r="Z572" s="3">
        <v>0</v>
      </c>
      <c r="AA572" s="3">
        <f t="shared" si="32"/>
        <v>1952.51</v>
      </c>
    </row>
    <row r="573" spans="1:27" x14ac:dyDescent="0.25">
      <c r="A573" s="93">
        <v>2006</v>
      </c>
      <c r="B573" s="93" t="s">
        <v>60</v>
      </c>
      <c r="C573" s="121" t="s">
        <v>6</v>
      </c>
      <c r="D573" s="3">
        <f>VLOOKUP(B573,SWH!$A$4:$C$19,3,FALSE)</f>
        <v>3134.61</v>
      </c>
      <c r="E573" s="3">
        <v>0</v>
      </c>
      <c r="F573" s="3">
        <v>0.03</v>
      </c>
      <c r="G573" s="3">
        <v>697.51</v>
      </c>
      <c r="H573" s="3">
        <v>146.33000000000001</v>
      </c>
      <c r="I573" s="3">
        <v>73.06</v>
      </c>
      <c r="J573" s="3">
        <v>517.64</v>
      </c>
      <c r="K573" s="3">
        <v>0</v>
      </c>
      <c r="L573" s="3">
        <v>0</v>
      </c>
      <c r="M573" s="3">
        <v>173.57</v>
      </c>
      <c r="N573" s="3">
        <v>0</v>
      </c>
      <c r="O573" s="3">
        <f>VLOOKUP(B573,SWH!$A$4:$B$19,2,FALSE)</f>
        <v>0</v>
      </c>
      <c r="P573" s="3">
        <f t="shared" si="33"/>
        <v>0</v>
      </c>
      <c r="Q573" s="3">
        <v>0</v>
      </c>
      <c r="R573" s="3">
        <v>0</v>
      </c>
      <c r="S573" s="3">
        <v>0</v>
      </c>
      <c r="T573" s="3">
        <v>269.19</v>
      </c>
      <c r="U573" s="3">
        <v>0</v>
      </c>
      <c r="V573" s="3">
        <v>0</v>
      </c>
      <c r="W573" s="3">
        <f t="shared" si="34"/>
        <v>871.07999999999993</v>
      </c>
      <c r="X573" s="3">
        <f t="shared" si="35"/>
        <v>0.03</v>
      </c>
      <c r="Y573" s="3">
        <v>1877.3</v>
      </c>
      <c r="Z573" s="3">
        <v>0.03</v>
      </c>
      <c r="AA573" s="3">
        <f t="shared" si="32"/>
        <v>1877.33</v>
      </c>
    </row>
    <row r="574" spans="1:27" x14ac:dyDescent="0.25">
      <c r="A574" s="93">
        <v>2006</v>
      </c>
      <c r="B574" s="93" t="s">
        <v>60</v>
      </c>
      <c r="C574" s="121" t="s">
        <v>11</v>
      </c>
      <c r="D574" s="3">
        <f>VLOOKUP(B574,SWH!$A$4:$C$19,3,FALSE)</f>
        <v>3134.61</v>
      </c>
      <c r="E574" s="3">
        <v>0</v>
      </c>
      <c r="F574" s="3">
        <v>0</v>
      </c>
      <c r="G574" s="3">
        <v>516.62</v>
      </c>
      <c r="H574" s="3">
        <v>146.33000000000001</v>
      </c>
      <c r="I574" s="3">
        <v>73.069999999999993</v>
      </c>
      <c r="J574" s="3">
        <v>517.64</v>
      </c>
      <c r="K574" s="3">
        <v>0</v>
      </c>
      <c r="L574" s="3">
        <v>0</v>
      </c>
      <c r="M574" s="3">
        <v>142.71</v>
      </c>
      <c r="N574" s="3">
        <v>0</v>
      </c>
      <c r="O574" s="3">
        <f>VLOOKUP(B574,SWH!$A$4:$B$19,2,FALSE)</f>
        <v>0</v>
      </c>
      <c r="P574" s="3">
        <f t="shared" si="33"/>
        <v>0</v>
      </c>
      <c r="Q574" s="3">
        <v>0</v>
      </c>
      <c r="R574" s="3">
        <v>0</v>
      </c>
      <c r="S574" s="3">
        <v>0</v>
      </c>
      <c r="T574" s="3">
        <v>291.45999999999998</v>
      </c>
      <c r="U574" s="3">
        <v>0</v>
      </c>
      <c r="V574" s="3">
        <v>0</v>
      </c>
      <c r="W574" s="3">
        <f t="shared" si="34"/>
        <v>659.33</v>
      </c>
      <c r="X574" s="3">
        <f t="shared" si="35"/>
        <v>0</v>
      </c>
      <c r="Y574" s="3">
        <v>1687.83</v>
      </c>
      <c r="Z574" s="3">
        <v>0</v>
      </c>
      <c r="AA574" s="3">
        <f t="shared" si="32"/>
        <v>1687.83</v>
      </c>
    </row>
    <row r="575" spans="1:27" x14ac:dyDescent="0.25">
      <c r="A575" s="93">
        <v>2006</v>
      </c>
      <c r="B575" s="93" t="s">
        <v>60</v>
      </c>
      <c r="C575" s="121" t="s">
        <v>13</v>
      </c>
      <c r="D575" s="3">
        <f>VLOOKUP(B575,SWH!$A$4:$C$19,3,FALSE)</f>
        <v>3134.61</v>
      </c>
      <c r="E575" s="3">
        <v>0</v>
      </c>
      <c r="F575" s="3">
        <v>10.02</v>
      </c>
      <c r="G575" s="3">
        <v>529.29</v>
      </c>
      <c r="H575" s="3">
        <v>146.33000000000001</v>
      </c>
      <c r="I575" s="3">
        <v>72.98</v>
      </c>
      <c r="J575" s="3">
        <v>517.64</v>
      </c>
      <c r="K575" s="3">
        <v>0</v>
      </c>
      <c r="L575" s="3">
        <v>0</v>
      </c>
      <c r="M575" s="3">
        <v>152.28</v>
      </c>
      <c r="N575" s="3">
        <v>0</v>
      </c>
      <c r="O575" s="3">
        <f>VLOOKUP(B575,SWH!$A$4:$B$19,2,FALSE)</f>
        <v>0</v>
      </c>
      <c r="P575" s="3">
        <f t="shared" si="33"/>
        <v>0</v>
      </c>
      <c r="Q575" s="3">
        <v>0</v>
      </c>
      <c r="R575" s="3">
        <v>0</v>
      </c>
      <c r="S575" s="3">
        <v>0</v>
      </c>
      <c r="T575" s="3">
        <v>292.31</v>
      </c>
      <c r="U575" s="3">
        <v>0</v>
      </c>
      <c r="V575" s="3">
        <v>0</v>
      </c>
      <c r="W575" s="3">
        <f t="shared" si="34"/>
        <v>681.56999999999994</v>
      </c>
      <c r="X575" s="3">
        <f t="shared" si="35"/>
        <v>10.02</v>
      </c>
      <c r="Y575" s="3">
        <v>1710.83</v>
      </c>
      <c r="Z575" s="3">
        <v>10.02</v>
      </c>
      <c r="AA575" s="3">
        <f t="shared" si="32"/>
        <v>1720.85</v>
      </c>
    </row>
    <row r="576" spans="1:27" x14ac:dyDescent="0.25">
      <c r="A576" s="93">
        <v>2006</v>
      </c>
      <c r="B576" s="93" t="s">
        <v>60</v>
      </c>
      <c r="C576" s="121" t="s">
        <v>19</v>
      </c>
      <c r="D576" s="3">
        <f>VLOOKUP(B576,SWH!$A$4:$C$19,3,FALSE)</f>
        <v>3134.61</v>
      </c>
      <c r="E576" s="3">
        <v>0</v>
      </c>
      <c r="F576" s="3">
        <v>27.53</v>
      </c>
      <c r="G576" s="3">
        <v>409.69</v>
      </c>
      <c r="H576" s="3">
        <v>146.33000000000001</v>
      </c>
      <c r="I576" s="3">
        <v>72.959999999999994</v>
      </c>
      <c r="J576" s="3">
        <v>517.64</v>
      </c>
      <c r="K576" s="3">
        <v>0</v>
      </c>
      <c r="L576" s="3">
        <v>0</v>
      </c>
      <c r="M576" s="3">
        <v>121.87</v>
      </c>
      <c r="N576" s="3">
        <v>0</v>
      </c>
      <c r="O576" s="3">
        <f>VLOOKUP(B576,SWH!$A$4:$B$19,2,FALSE)</f>
        <v>0</v>
      </c>
      <c r="P576" s="3">
        <f t="shared" si="33"/>
        <v>0</v>
      </c>
      <c r="Q576" s="3">
        <v>0</v>
      </c>
      <c r="R576" s="3">
        <v>0</v>
      </c>
      <c r="S576" s="3">
        <v>0</v>
      </c>
      <c r="T576" s="3">
        <v>316.01</v>
      </c>
      <c r="U576" s="3">
        <v>0</v>
      </c>
      <c r="V576" s="3">
        <v>0</v>
      </c>
      <c r="W576" s="3">
        <f t="shared" si="34"/>
        <v>531.55999999999995</v>
      </c>
      <c r="X576" s="3">
        <f t="shared" si="35"/>
        <v>27.53</v>
      </c>
      <c r="Y576" s="3">
        <v>1584.51</v>
      </c>
      <c r="Z576" s="3">
        <v>27.53</v>
      </c>
      <c r="AA576" s="3">
        <f t="shared" si="32"/>
        <v>1612.04</v>
      </c>
    </row>
    <row r="577" spans="1:27" x14ac:dyDescent="0.25">
      <c r="A577" s="93">
        <v>2006</v>
      </c>
      <c r="B577" s="93" t="s">
        <v>60</v>
      </c>
      <c r="C577" s="121" t="s">
        <v>20</v>
      </c>
      <c r="D577" s="3">
        <f>VLOOKUP(B577,SWH!$A$4:$C$19,3,FALSE)</f>
        <v>3134.61</v>
      </c>
      <c r="E577" s="3">
        <v>0</v>
      </c>
      <c r="F577" s="3">
        <v>28.46</v>
      </c>
      <c r="G577" s="3">
        <v>335.83</v>
      </c>
      <c r="H577" s="3">
        <v>146.33000000000001</v>
      </c>
      <c r="I577" s="3">
        <v>73.010000000000005</v>
      </c>
      <c r="J577" s="3">
        <v>517.64</v>
      </c>
      <c r="K577" s="3">
        <v>0</v>
      </c>
      <c r="L577" s="3">
        <v>0</v>
      </c>
      <c r="M577" s="3">
        <v>127.16</v>
      </c>
      <c r="N577" s="3">
        <v>0</v>
      </c>
      <c r="O577" s="3">
        <f>VLOOKUP(B577,SWH!$A$4:$B$19,2,FALSE)</f>
        <v>0</v>
      </c>
      <c r="P577" s="3">
        <f t="shared" si="33"/>
        <v>0</v>
      </c>
      <c r="Q577" s="3">
        <v>0</v>
      </c>
      <c r="R577" s="3">
        <v>0</v>
      </c>
      <c r="S577" s="3">
        <v>0</v>
      </c>
      <c r="T577" s="3">
        <v>317.66000000000003</v>
      </c>
      <c r="U577" s="3">
        <v>0</v>
      </c>
      <c r="V577" s="3">
        <v>0</v>
      </c>
      <c r="W577" s="3">
        <f t="shared" si="34"/>
        <v>462.99</v>
      </c>
      <c r="X577" s="3">
        <f t="shared" si="35"/>
        <v>28.46</v>
      </c>
      <c r="Y577" s="3">
        <v>1517.63</v>
      </c>
      <c r="Z577" s="3">
        <v>28.46</v>
      </c>
      <c r="AA577" s="3">
        <f t="shared" si="32"/>
        <v>1546.0900000000001</v>
      </c>
    </row>
    <row r="578" spans="1:27" x14ac:dyDescent="0.25">
      <c r="A578" s="93">
        <v>2006</v>
      </c>
      <c r="B578" s="93" t="s">
        <v>60</v>
      </c>
      <c r="C578" s="121" t="s">
        <v>3</v>
      </c>
      <c r="D578" s="3">
        <f>VLOOKUP(B578,SWH!$A$4:$C$19,3,FALSE)</f>
        <v>3134.61</v>
      </c>
      <c r="E578" s="3">
        <v>0</v>
      </c>
      <c r="F578" s="3">
        <v>246.87</v>
      </c>
      <c r="G578" s="3">
        <v>217.85</v>
      </c>
      <c r="H578" s="3">
        <v>146.33000000000001</v>
      </c>
      <c r="I578" s="3">
        <v>72.989999999999995</v>
      </c>
      <c r="J578" s="3">
        <v>517.64</v>
      </c>
      <c r="K578" s="3">
        <v>0</v>
      </c>
      <c r="L578" s="3">
        <v>0</v>
      </c>
      <c r="M578" s="3">
        <v>99.46</v>
      </c>
      <c r="N578" s="3">
        <v>0</v>
      </c>
      <c r="O578" s="3">
        <f>VLOOKUP(B578,SWH!$A$4:$B$19,2,FALSE)</f>
        <v>0</v>
      </c>
      <c r="P578" s="3">
        <f t="shared" si="33"/>
        <v>0</v>
      </c>
      <c r="Q578" s="3">
        <v>0</v>
      </c>
      <c r="R578" s="3">
        <v>0</v>
      </c>
      <c r="S578" s="3">
        <v>0</v>
      </c>
      <c r="T578" s="3">
        <v>358.21</v>
      </c>
      <c r="U578" s="3">
        <v>0</v>
      </c>
      <c r="V578" s="3">
        <v>0</v>
      </c>
      <c r="W578" s="3">
        <f t="shared" si="34"/>
        <v>317.31</v>
      </c>
      <c r="X578" s="3">
        <f t="shared" si="35"/>
        <v>246.87</v>
      </c>
      <c r="Y578" s="3">
        <v>1412.49</v>
      </c>
      <c r="Z578" s="3">
        <v>246.87</v>
      </c>
      <c r="AA578" s="3">
        <f t="shared" ref="AA578:AA641" si="36">SUM(Y578:Z578)</f>
        <v>1659.3600000000001</v>
      </c>
    </row>
    <row r="579" spans="1:27" x14ac:dyDescent="0.25">
      <c r="A579" s="93">
        <v>2006</v>
      </c>
      <c r="B579" s="93" t="s">
        <v>60</v>
      </c>
      <c r="C579" s="121" t="s">
        <v>7</v>
      </c>
      <c r="D579" s="3">
        <f>VLOOKUP(B579,SWH!$A$4:$C$19,3,FALSE)</f>
        <v>3134.61</v>
      </c>
      <c r="E579" s="3">
        <v>0</v>
      </c>
      <c r="F579" s="3">
        <v>100.99</v>
      </c>
      <c r="G579" s="3">
        <v>232.58</v>
      </c>
      <c r="H579" s="3">
        <v>146.33000000000001</v>
      </c>
      <c r="I579" s="3">
        <v>72.989999999999995</v>
      </c>
      <c r="J579" s="3">
        <v>517.64</v>
      </c>
      <c r="K579" s="3">
        <v>0</v>
      </c>
      <c r="L579" s="3">
        <v>0</v>
      </c>
      <c r="M579" s="3">
        <v>110.95</v>
      </c>
      <c r="N579" s="3">
        <v>0</v>
      </c>
      <c r="O579" s="3">
        <f>VLOOKUP(B579,SWH!$A$4:$B$19,2,FALSE)</f>
        <v>0</v>
      </c>
      <c r="P579" s="3">
        <f t="shared" ref="P579:P642" si="37">N579-O579</f>
        <v>0</v>
      </c>
      <c r="Q579" s="3">
        <v>0</v>
      </c>
      <c r="R579" s="3">
        <v>0</v>
      </c>
      <c r="S579" s="3">
        <v>0</v>
      </c>
      <c r="T579" s="3">
        <v>347.38</v>
      </c>
      <c r="U579" s="3">
        <v>0</v>
      </c>
      <c r="V579" s="3">
        <v>0</v>
      </c>
      <c r="W579" s="3">
        <f t="shared" ref="W579:W642" si="38">E579+G579+M579+SUM(P579:S579)</f>
        <v>343.53000000000003</v>
      </c>
      <c r="X579" s="3">
        <f t="shared" ref="X579:X642" si="39">F579</f>
        <v>100.99</v>
      </c>
      <c r="Y579" s="3">
        <v>1427.88</v>
      </c>
      <c r="Z579" s="3">
        <v>100.99</v>
      </c>
      <c r="AA579" s="3">
        <f t="shared" si="36"/>
        <v>1528.8700000000001</v>
      </c>
    </row>
    <row r="580" spans="1:27" x14ac:dyDescent="0.25">
      <c r="A580" s="93">
        <v>2006</v>
      </c>
      <c r="B580" s="93" t="s">
        <v>60</v>
      </c>
      <c r="C580" s="121" t="s">
        <v>17</v>
      </c>
      <c r="D580" s="3">
        <f>VLOOKUP(B580,SWH!$A$4:$C$19,3,FALSE)</f>
        <v>3134.61</v>
      </c>
      <c r="E580" s="3">
        <v>0</v>
      </c>
      <c r="F580" s="3">
        <v>27.16</v>
      </c>
      <c r="G580" s="3">
        <v>110.16</v>
      </c>
      <c r="H580" s="3">
        <v>146.33000000000001</v>
      </c>
      <c r="I580" s="3">
        <v>72.98</v>
      </c>
      <c r="J580" s="3">
        <v>517.64</v>
      </c>
      <c r="K580" s="3">
        <v>0</v>
      </c>
      <c r="L580" s="3">
        <v>0</v>
      </c>
      <c r="M580" s="3">
        <v>72.099999999999994</v>
      </c>
      <c r="N580" s="3">
        <v>0</v>
      </c>
      <c r="O580" s="3">
        <f>VLOOKUP(B580,SWH!$A$4:$B$19,2,FALSE)</f>
        <v>0</v>
      </c>
      <c r="P580" s="3">
        <f t="shared" si="37"/>
        <v>0</v>
      </c>
      <c r="Q580" s="3">
        <v>0</v>
      </c>
      <c r="R580" s="3">
        <v>0</v>
      </c>
      <c r="S580" s="3">
        <v>0</v>
      </c>
      <c r="T580" s="3">
        <v>362.45</v>
      </c>
      <c r="U580" s="3">
        <v>0</v>
      </c>
      <c r="V580" s="3">
        <v>0</v>
      </c>
      <c r="W580" s="3">
        <f t="shared" si="38"/>
        <v>182.26</v>
      </c>
      <c r="X580" s="3">
        <f t="shared" si="39"/>
        <v>27.16</v>
      </c>
      <c r="Y580" s="3">
        <v>1281.6600000000001</v>
      </c>
      <c r="Z580" s="3">
        <v>27.16</v>
      </c>
      <c r="AA580" s="3">
        <f t="shared" si="36"/>
        <v>1308.8200000000002</v>
      </c>
    </row>
    <row r="581" spans="1:27" x14ac:dyDescent="0.25">
      <c r="A581" s="93">
        <v>2006</v>
      </c>
      <c r="B581" s="93" t="s">
        <v>60</v>
      </c>
      <c r="C581" s="121" t="s">
        <v>14</v>
      </c>
      <c r="D581" s="3">
        <f>VLOOKUP(B581,SWH!$A$4:$C$19,3,FALSE)</f>
        <v>3134.61</v>
      </c>
      <c r="E581" s="3">
        <v>0</v>
      </c>
      <c r="F581" s="3">
        <v>553.54</v>
      </c>
      <c r="G581" s="3">
        <v>153.26</v>
      </c>
      <c r="H581" s="3">
        <v>146.33000000000001</v>
      </c>
      <c r="I581" s="3">
        <v>72.88</v>
      </c>
      <c r="J581" s="3">
        <v>517.64</v>
      </c>
      <c r="K581" s="3">
        <v>0</v>
      </c>
      <c r="L581" s="3">
        <v>0</v>
      </c>
      <c r="M581" s="3">
        <v>94.81</v>
      </c>
      <c r="N581" s="3">
        <v>0</v>
      </c>
      <c r="O581" s="3">
        <f>VLOOKUP(B581,SWH!$A$4:$B$19,2,FALSE)</f>
        <v>0</v>
      </c>
      <c r="P581" s="3">
        <f t="shared" si="37"/>
        <v>0</v>
      </c>
      <c r="Q581" s="3">
        <v>0</v>
      </c>
      <c r="R581" s="3">
        <v>0</v>
      </c>
      <c r="S581" s="3">
        <v>0</v>
      </c>
      <c r="T581" s="3">
        <v>391.33</v>
      </c>
      <c r="U581" s="3">
        <v>0</v>
      </c>
      <c r="V581" s="3">
        <v>0</v>
      </c>
      <c r="W581" s="3">
        <f t="shared" si="38"/>
        <v>248.07</v>
      </c>
      <c r="X581" s="3">
        <f t="shared" si="39"/>
        <v>553.54</v>
      </c>
      <c r="Y581" s="3">
        <v>1376.25</v>
      </c>
      <c r="Z581" s="3">
        <v>553.54</v>
      </c>
      <c r="AA581" s="3">
        <f t="shared" si="36"/>
        <v>1929.79</v>
      </c>
    </row>
    <row r="582" spans="1:27" x14ac:dyDescent="0.25">
      <c r="A582" s="93">
        <v>2006</v>
      </c>
      <c r="B582" s="93" t="s">
        <v>60</v>
      </c>
      <c r="C582" s="121" t="s">
        <v>2</v>
      </c>
      <c r="D582" s="3">
        <f>VLOOKUP(B582,SWH!$A$4:$C$19,3,FALSE)</f>
        <v>3134.61</v>
      </c>
      <c r="E582" s="3">
        <v>0</v>
      </c>
      <c r="F582" s="3">
        <v>223.66</v>
      </c>
      <c r="G582" s="3">
        <v>165.01</v>
      </c>
      <c r="H582" s="3">
        <v>146.33000000000001</v>
      </c>
      <c r="I582" s="3">
        <v>72.94</v>
      </c>
      <c r="J582" s="3">
        <v>517.64</v>
      </c>
      <c r="K582" s="3">
        <v>0</v>
      </c>
      <c r="L582" s="3">
        <v>0</v>
      </c>
      <c r="M582" s="3">
        <v>104.29</v>
      </c>
      <c r="N582" s="3">
        <v>0</v>
      </c>
      <c r="O582" s="3">
        <f>VLOOKUP(B582,SWH!$A$4:$B$19,2,FALSE)</f>
        <v>0</v>
      </c>
      <c r="P582" s="3">
        <f t="shared" si="37"/>
        <v>0</v>
      </c>
      <c r="Q582" s="3">
        <v>0</v>
      </c>
      <c r="R582" s="3">
        <v>0</v>
      </c>
      <c r="S582" s="3">
        <v>0</v>
      </c>
      <c r="T582" s="3">
        <v>381.67</v>
      </c>
      <c r="U582" s="3">
        <v>0</v>
      </c>
      <c r="V582" s="3">
        <v>0</v>
      </c>
      <c r="W582" s="3">
        <f t="shared" si="38"/>
        <v>269.3</v>
      </c>
      <c r="X582" s="3">
        <f t="shared" si="39"/>
        <v>223.66</v>
      </c>
      <c r="Y582" s="3">
        <v>1387.88</v>
      </c>
      <c r="Z582" s="3">
        <v>223.66</v>
      </c>
      <c r="AA582" s="3">
        <f t="shared" si="36"/>
        <v>1611.5400000000002</v>
      </c>
    </row>
    <row r="583" spans="1:27" x14ac:dyDescent="0.25">
      <c r="A583" s="93">
        <v>2006</v>
      </c>
      <c r="B583" s="93" t="s">
        <v>60</v>
      </c>
      <c r="C583" s="121" t="s">
        <v>18</v>
      </c>
      <c r="D583" s="3">
        <f>VLOOKUP(B583,SWH!$A$4:$C$19,3,FALSE)</f>
        <v>3134.61</v>
      </c>
      <c r="E583" s="3">
        <v>0</v>
      </c>
      <c r="F583" s="3">
        <v>285.08999999999997</v>
      </c>
      <c r="G583" s="3">
        <v>53.43</v>
      </c>
      <c r="H583" s="3">
        <v>146.33000000000001</v>
      </c>
      <c r="I583" s="3">
        <v>72.8</v>
      </c>
      <c r="J583" s="3">
        <v>517.64</v>
      </c>
      <c r="K583" s="3">
        <v>0</v>
      </c>
      <c r="L583" s="3">
        <v>0</v>
      </c>
      <c r="M583" s="3">
        <v>72.739999999999995</v>
      </c>
      <c r="N583" s="3">
        <v>0</v>
      </c>
      <c r="O583" s="3">
        <f>VLOOKUP(B583,SWH!$A$4:$B$19,2,FALSE)</f>
        <v>0</v>
      </c>
      <c r="P583" s="3">
        <f t="shared" si="37"/>
        <v>0</v>
      </c>
      <c r="Q583" s="3">
        <v>0</v>
      </c>
      <c r="R583" s="3">
        <v>0</v>
      </c>
      <c r="S583" s="3">
        <v>0</v>
      </c>
      <c r="T583" s="3">
        <v>401.32</v>
      </c>
      <c r="U583" s="3">
        <v>0</v>
      </c>
      <c r="V583" s="3">
        <v>0</v>
      </c>
      <c r="W583" s="3">
        <f t="shared" si="38"/>
        <v>126.16999999999999</v>
      </c>
      <c r="X583" s="3">
        <f t="shared" si="39"/>
        <v>285.08999999999997</v>
      </c>
      <c r="Y583" s="3">
        <v>1264.26</v>
      </c>
      <c r="Z583" s="3">
        <v>285.08999999999997</v>
      </c>
      <c r="AA583" s="3">
        <f t="shared" si="36"/>
        <v>1549.35</v>
      </c>
    </row>
    <row r="584" spans="1:27" x14ac:dyDescent="0.25">
      <c r="A584" s="93">
        <v>2006</v>
      </c>
      <c r="B584" s="93" t="s">
        <v>60</v>
      </c>
      <c r="C584" s="121" t="s">
        <v>4</v>
      </c>
      <c r="D584" s="3">
        <f>VLOOKUP(B584,SWH!$A$4:$C$19,3,FALSE)</f>
        <v>3134.61</v>
      </c>
      <c r="E584" s="3">
        <v>0</v>
      </c>
      <c r="F584" s="3">
        <v>773.47</v>
      </c>
      <c r="G584" s="3">
        <v>85.3</v>
      </c>
      <c r="H584" s="3">
        <v>146.33000000000001</v>
      </c>
      <c r="I584" s="3">
        <v>72.91</v>
      </c>
      <c r="J584" s="3">
        <v>517.64</v>
      </c>
      <c r="K584" s="3">
        <v>0</v>
      </c>
      <c r="L584" s="3">
        <v>0</v>
      </c>
      <c r="M584" s="3">
        <v>88.17</v>
      </c>
      <c r="N584" s="3">
        <v>0</v>
      </c>
      <c r="O584" s="3">
        <f>VLOOKUP(B584,SWH!$A$4:$B$19,2,FALSE)</f>
        <v>0</v>
      </c>
      <c r="P584" s="3">
        <f t="shared" si="37"/>
        <v>0</v>
      </c>
      <c r="Q584" s="3">
        <v>0</v>
      </c>
      <c r="R584" s="3">
        <v>0</v>
      </c>
      <c r="S584" s="3">
        <v>0</v>
      </c>
      <c r="T584" s="3">
        <v>419.15</v>
      </c>
      <c r="U584" s="3">
        <v>0</v>
      </c>
      <c r="V584" s="3">
        <v>0</v>
      </c>
      <c r="W584" s="3">
        <f t="shared" si="38"/>
        <v>173.47</v>
      </c>
      <c r="X584" s="3">
        <f t="shared" si="39"/>
        <v>773.47</v>
      </c>
      <c r="Y584" s="3">
        <v>1329.5</v>
      </c>
      <c r="Z584" s="3">
        <v>773.47</v>
      </c>
      <c r="AA584" s="3">
        <f t="shared" si="36"/>
        <v>2102.9700000000003</v>
      </c>
    </row>
    <row r="585" spans="1:27" x14ac:dyDescent="0.25">
      <c r="A585" s="93">
        <v>2006</v>
      </c>
      <c r="B585" s="93" t="s">
        <v>60</v>
      </c>
      <c r="C585" s="121" t="s">
        <v>5</v>
      </c>
      <c r="D585" s="3">
        <f>VLOOKUP(B585,SWH!$A$4:$C$19,3,FALSE)</f>
        <v>3134.61</v>
      </c>
      <c r="E585" s="3">
        <v>0</v>
      </c>
      <c r="F585" s="3">
        <v>399.84</v>
      </c>
      <c r="G585" s="3">
        <v>114.79</v>
      </c>
      <c r="H585" s="3">
        <v>146.33000000000001</v>
      </c>
      <c r="I585" s="3">
        <v>72.91</v>
      </c>
      <c r="J585" s="3">
        <v>517.64</v>
      </c>
      <c r="K585" s="3">
        <v>0</v>
      </c>
      <c r="L585" s="3">
        <v>0</v>
      </c>
      <c r="M585" s="3">
        <v>95.58</v>
      </c>
      <c r="N585" s="3">
        <v>0</v>
      </c>
      <c r="O585" s="3">
        <f>VLOOKUP(B585,SWH!$A$4:$B$19,2,FALSE)</f>
        <v>0</v>
      </c>
      <c r="P585" s="3">
        <f t="shared" si="37"/>
        <v>0</v>
      </c>
      <c r="Q585" s="3">
        <v>0</v>
      </c>
      <c r="R585" s="3">
        <v>0</v>
      </c>
      <c r="S585" s="3">
        <v>0</v>
      </c>
      <c r="T585" s="3">
        <v>411.01</v>
      </c>
      <c r="U585" s="3">
        <v>0</v>
      </c>
      <c r="V585" s="3">
        <v>0</v>
      </c>
      <c r="W585" s="3">
        <f t="shared" si="38"/>
        <v>210.37</v>
      </c>
      <c r="X585" s="3">
        <f t="shared" si="39"/>
        <v>399.84</v>
      </c>
      <c r="Y585" s="3">
        <v>1358.26</v>
      </c>
      <c r="Z585" s="3">
        <v>399.84</v>
      </c>
      <c r="AA585" s="3">
        <f t="shared" si="36"/>
        <v>1758.1</v>
      </c>
    </row>
    <row r="586" spans="1:27" x14ac:dyDescent="0.25">
      <c r="A586" s="93">
        <v>2006</v>
      </c>
      <c r="B586" s="93" t="s">
        <v>60</v>
      </c>
      <c r="C586" s="121" t="s">
        <v>15</v>
      </c>
      <c r="D586" s="3">
        <f>VLOOKUP(B586,SWH!$A$4:$C$19,3,FALSE)</f>
        <v>3134.61</v>
      </c>
      <c r="E586" s="3">
        <v>0</v>
      </c>
      <c r="F586" s="3">
        <v>278.86</v>
      </c>
      <c r="G586" s="3">
        <v>36.17</v>
      </c>
      <c r="H586" s="3">
        <v>146.33000000000001</v>
      </c>
      <c r="I586" s="3">
        <v>72.790000000000006</v>
      </c>
      <c r="J586" s="3">
        <v>517.64</v>
      </c>
      <c r="K586" s="3">
        <v>0</v>
      </c>
      <c r="L586" s="3">
        <v>0</v>
      </c>
      <c r="M586" s="3">
        <v>67.62</v>
      </c>
      <c r="N586" s="3">
        <v>0</v>
      </c>
      <c r="O586" s="3">
        <f>VLOOKUP(B586,SWH!$A$4:$B$19,2,FALSE)</f>
        <v>0</v>
      </c>
      <c r="P586" s="3">
        <f t="shared" si="37"/>
        <v>0</v>
      </c>
      <c r="Q586" s="3">
        <v>0</v>
      </c>
      <c r="R586" s="3">
        <v>0</v>
      </c>
      <c r="S586" s="3">
        <v>0</v>
      </c>
      <c r="T586" s="3">
        <v>417.09</v>
      </c>
      <c r="U586" s="3">
        <v>0</v>
      </c>
      <c r="V586" s="3">
        <v>0</v>
      </c>
      <c r="W586" s="3">
        <f t="shared" si="38"/>
        <v>103.79</v>
      </c>
      <c r="X586" s="3">
        <f t="shared" si="39"/>
        <v>278.86</v>
      </c>
      <c r="Y586" s="3">
        <v>1257.6400000000001</v>
      </c>
      <c r="Z586" s="3">
        <v>278.86</v>
      </c>
      <c r="AA586" s="3">
        <f t="shared" si="36"/>
        <v>1536.5</v>
      </c>
    </row>
    <row r="587" spans="1:27" x14ac:dyDescent="0.25">
      <c r="A587" s="93">
        <v>2006</v>
      </c>
      <c r="B587" s="93" t="s">
        <v>60</v>
      </c>
      <c r="C587" s="121" t="s">
        <v>16</v>
      </c>
      <c r="D587" s="3">
        <f>VLOOKUP(B587,SWH!$A$4:$C$19,3,FALSE)</f>
        <v>3134.61</v>
      </c>
      <c r="E587" s="3">
        <v>0</v>
      </c>
      <c r="F587" s="3">
        <v>1115.55</v>
      </c>
      <c r="G587" s="3">
        <v>91.62</v>
      </c>
      <c r="H587" s="3">
        <v>146.33000000000001</v>
      </c>
      <c r="I587" s="3">
        <v>72.87</v>
      </c>
      <c r="J587" s="3">
        <v>517.64</v>
      </c>
      <c r="K587" s="3">
        <v>0</v>
      </c>
      <c r="L587" s="3">
        <v>0</v>
      </c>
      <c r="M587" s="3">
        <v>96.02</v>
      </c>
      <c r="N587" s="3">
        <v>0</v>
      </c>
      <c r="O587" s="3">
        <f>VLOOKUP(B587,SWH!$A$4:$B$19,2,FALSE)</f>
        <v>0</v>
      </c>
      <c r="P587" s="3">
        <f t="shared" si="37"/>
        <v>0</v>
      </c>
      <c r="Q587" s="3">
        <v>0</v>
      </c>
      <c r="R587" s="3">
        <v>0</v>
      </c>
      <c r="S587" s="3">
        <v>0</v>
      </c>
      <c r="T587" s="3">
        <v>439.67</v>
      </c>
      <c r="U587" s="3">
        <v>0</v>
      </c>
      <c r="V587" s="3">
        <v>0</v>
      </c>
      <c r="W587" s="3">
        <f t="shared" si="38"/>
        <v>187.64</v>
      </c>
      <c r="X587" s="3">
        <f t="shared" si="39"/>
        <v>1115.55</v>
      </c>
      <c r="Y587" s="3">
        <v>1364.15</v>
      </c>
      <c r="Z587" s="3">
        <v>1115.55</v>
      </c>
      <c r="AA587" s="3">
        <f t="shared" si="36"/>
        <v>2479.6999999999998</v>
      </c>
    </row>
    <row r="588" spans="1:27" x14ac:dyDescent="0.25">
      <c r="A588" s="93">
        <v>2006</v>
      </c>
      <c r="B588" s="93" t="s">
        <v>60</v>
      </c>
      <c r="C588" s="121" t="s">
        <v>9</v>
      </c>
      <c r="D588" s="3">
        <f>VLOOKUP(B588,SWH!$A$4:$C$19,3,FALSE)</f>
        <v>3134.61</v>
      </c>
      <c r="E588" s="3">
        <v>0</v>
      </c>
      <c r="F588" s="3">
        <v>756.06</v>
      </c>
      <c r="G588" s="3">
        <v>69.59</v>
      </c>
      <c r="H588" s="3">
        <v>146.33000000000001</v>
      </c>
      <c r="I588" s="3">
        <v>72.819999999999993</v>
      </c>
      <c r="J588" s="3">
        <v>517.64</v>
      </c>
      <c r="K588" s="3">
        <v>0</v>
      </c>
      <c r="L588" s="3">
        <v>0</v>
      </c>
      <c r="M588" s="3">
        <v>90.93</v>
      </c>
      <c r="N588" s="3">
        <v>0</v>
      </c>
      <c r="O588" s="3">
        <f>VLOOKUP(B588,SWH!$A$4:$B$19,2,FALSE)</f>
        <v>0</v>
      </c>
      <c r="P588" s="3">
        <f t="shared" si="37"/>
        <v>0</v>
      </c>
      <c r="Q588" s="3">
        <v>0</v>
      </c>
      <c r="R588" s="3">
        <v>0</v>
      </c>
      <c r="S588" s="3">
        <v>0</v>
      </c>
      <c r="T588" s="3">
        <v>434.49</v>
      </c>
      <c r="U588" s="3">
        <v>0</v>
      </c>
      <c r="V588" s="3">
        <v>0</v>
      </c>
      <c r="W588" s="3">
        <f t="shared" si="38"/>
        <v>160.52000000000001</v>
      </c>
      <c r="X588" s="3">
        <f t="shared" si="39"/>
        <v>756.06</v>
      </c>
      <c r="Y588" s="3">
        <v>1331.8</v>
      </c>
      <c r="Z588" s="3">
        <v>756.06</v>
      </c>
      <c r="AA588" s="3">
        <f t="shared" si="36"/>
        <v>2087.8599999999997</v>
      </c>
    </row>
    <row r="589" spans="1:27" x14ac:dyDescent="0.25">
      <c r="A589" s="93">
        <v>2006</v>
      </c>
      <c r="B589" s="93" t="s">
        <v>60</v>
      </c>
      <c r="C589" s="121" t="s">
        <v>12</v>
      </c>
      <c r="D589" s="3">
        <f>VLOOKUP(B589,SWH!$A$4:$C$19,3,FALSE)</f>
        <v>3134.61</v>
      </c>
      <c r="E589" s="3">
        <v>0</v>
      </c>
      <c r="F589" s="3">
        <v>1138.25</v>
      </c>
      <c r="G589" s="3">
        <v>72.760000000000005</v>
      </c>
      <c r="H589" s="3">
        <v>146.33000000000001</v>
      </c>
      <c r="I589" s="3">
        <v>72.77</v>
      </c>
      <c r="J589" s="3">
        <v>517.64</v>
      </c>
      <c r="K589" s="3">
        <v>0</v>
      </c>
      <c r="L589" s="3">
        <v>0</v>
      </c>
      <c r="M589" s="3">
        <v>95.56</v>
      </c>
      <c r="N589" s="3">
        <v>0</v>
      </c>
      <c r="O589" s="3">
        <f>VLOOKUP(B589,SWH!$A$4:$B$19,2,FALSE)</f>
        <v>0</v>
      </c>
      <c r="P589" s="3">
        <f t="shared" si="37"/>
        <v>0</v>
      </c>
      <c r="Q589" s="3">
        <v>0</v>
      </c>
      <c r="R589" s="3">
        <v>0</v>
      </c>
      <c r="S589" s="3">
        <v>0</v>
      </c>
      <c r="T589" s="3">
        <v>463.94</v>
      </c>
      <c r="U589" s="3">
        <v>0</v>
      </c>
      <c r="V589" s="3">
        <v>0</v>
      </c>
      <c r="W589" s="3">
        <f t="shared" si="38"/>
        <v>168.32</v>
      </c>
      <c r="X589" s="3">
        <f t="shared" si="39"/>
        <v>1138.25</v>
      </c>
      <c r="Y589" s="3">
        <v>1369.01</v>
      </c>
      <c r="Z589" s="3">
        <v>1138.25</v>
      </c>
      <c r="AA589" s="3">
        <f t="shared" si="36"/>
        <v>2507.2600000000002</v>
      </c>
    </row>
    <row r="590" spans="1:27" x14ac:dyDescent="0.25">
      <c r="A590" s="93">
        <v>2006</v>
      </c>
      <c r="B590" s="93" t="s">
        <v>60</v>
      </c>
      <c r="C590" s="121" t="s">
        <v>8</v>
      </c>
      <c r="D590" s="3">
        <f>VLOOKUP(B590,SWH!$A$4:$C$19,3,FALSE)</f>
        <v>3134.61</v>
      </c>
      <c r="E590" s="3">
        <v>0</v>
      </c>
      <c r="F590" s="3">
        <v>1425.46</v>
      </c>
      <c r="G590" s="3">
        <v>46.45</v>
      </c>
      <c r="H590" s="3">
        <v>146.33000000000001</v>
      </c>
      <c r="I590" s="3">
        <v>72.37</v>
      </c>
      <c r="J590" s="3">
        <v>517.64</v>
      </c>
      <c r="K590" s="3">
        <v>0</v>
      </c>
      <c r="L590" s="3">
        <v>0</v>
      </c>
      <c r="M590" s="3">
        <v>103.61</v>
      </c>
      <c r="N590" s="3">
        <v>0</v>
      </c>
      <c r="O590" s="3">
        <f>VLOOKUP(B590,SWH!$A$4:$B$19,2,FALSE)</f>
        <v>0</v>
      </c>
      <c r="P590" s="3">
        <f t="shared" si="37"/>
        <v>0</v>
      </c>
      <c r="Q590" s="3">
        <v>0</v>
      </c>
      <c r="R590" s="3">
        <v>0</v>
      </c>
      <c r="S590" s="3">
        <v>0</v>
      </c>
      <c r="T590" s="3">
        <v>496.79</v>
      </c>
      <c r="U590" s="3">
        <v>0</v>
      </c>
      <c r="V590" s="3">
        <v>0</v>
      </c>
      <c r="W590" s="3">
        <f t="shared" si="38"/>
        <v>150.06</v>
      </c>
      <c r="X590" s="3">
        <f t="shared" si="39"/>
        <v>1425.46</v>
      </c>
      <c r="Y590" s="3">
        <v>1383.2</v>
      </c>
      <c r="Z590" s="3">
        <v>1425.46</v>
      </c>
      <c r="AA590" s="3">
        <f t="shared" si="36"/>
        <v>2808.66</v>
      </c>
    </row>
    <row r="591" spans="1:27" x14ac:dyDescent="0.25">
      <c r="A591" s="93">
        <v>2009</v>
      </c>
      <c r="B591" s="93" t="s">
        <v>60</v>
      </c>
      <c r="C591" s="121" t="s">
        <v>10</v>
      </c>
      <c r="D591" s="3">
        <f>VLOOKUP(B591,SWH!$A$4:$C$19,3,FALSE)</f>
        <v>3134.61</v>
      </c>
      <c r="E591" s="3">
        <v>0</v>
      </c>
      <c r="F591" s="3">
        <v>0</v>
      </c>
      <c r="G591" s="3">
        <v>627.86</v>
      </c>
      <c r="H591" s="3">
        <v>146.33000000000001</v>
      </c>
      <c r="I591" s="3">
        <v>39.47</v>
      </c>
      <c r="J591" s="3">
        <v>517.64</v>
      </c>
      <c r="K591" s="3">
        <v>0</v>
      </c>
      <c r="L591" s="3">
        <v>0</v>
      </c>
      <c r="M591" s="3">
        <v>175.93</v>
      </c>
      <c r="N591" s="3">
        <v>0</v>
      </c>
      <c r="O591" s="3">
        <f>VLOOKUP(B591,SWH!$A$4:$B$19,2,FALSE)</f>
        <v>0</v>
      </c>
      <c r="P591" s="3">
        <f t="shared" si="37"/>
        <v>0</v>
      </c>
      <c r="Q591" s="3">
        <v>0</v>
      </c>
      <c r="R591" s="3">
        <v>0</v>
      </c>
      <c r="S591" s="3">
        <v>0</v>
      </c>
      <c r="T591" s="3">
        <v>270.32</v>
      </c>
      <c r="U591" s="3">
        <v>0</v>
      </c>
      <c r="V591" s="3">
        <v>0</v>
      </c>
      <c r="W591" s="3">
        <f t="shared" si="38"/>
        <v>803.79</v>
      </c>
      <c r="X591" s="3">
        <f t="shared" si="39"/>
        <v>0</v>
      </c>
      <c r="Y591" s="3">
        <v>1777.56</v>
      </c>
      <c r="Z591" s="3">
        <v>0</v>
      </c>
      <c r="AA591" s="3">
        <f t="shared" si="36"/>
        <v>1777.56</v>
      </c>
    </row>
    <row r="592" spans="1:27" x14ac:dyDescent="0.25">
      <c r="A592" s="93">
        <v>2009</v>
      </c>
      <c r="B592" s="93" t="s">
        <v>60</v>
      </c>
      <c r="C592" s="121" t="s">
        <v>6</v>
      </c>
      <c r="D592" s="3">
        <f>VLOOKUP(B592,SWH!$A$4:$C$19,3,FALSE)</f>
        <v>3134.61</v>
      </c>
      <c r="E592" s="3">
        <v>0</v>
      </c>
      <c r="F592" s="3">
        <v>0.01</v>
      </c>
      <c r="G592" s="3">
        <v>570.79</v>
      </c>
      <c r="H592" s="3">
        <v>146.33000000000001</v>
      </c>
      <c r="I592" s="3">
        <v>39.479999999999997</v>
      </c>
      <c r="J592" s="3">
        <v>517.64</v>
      </c>
      <c r="K592" s="3">
        <v>0</v>
      </c>
      <c r="L592" s="3">
        <v>0</v>
      </c>
      <c r="M592" s="3">
        <v>172.46</v>
      </c>
      <c r="N592" s="3">
        <v>0</v>
      </c>
      <c r="O592" s="3">
        <f>VLOOKUP(B592,SWH!$A$4:$B$19,2,FALSE)</f>
        <v>0</v>
      </c>
      <c r="P592" s="3">
        <f t="shared" si="37"/>
        <v>0</v>
      </c>
      <c r="Q592" s="3">
        <v>0</v>
      </c>
      <c r="R592" s="3">
        <v>0</v>
      </c>
      <c r="S592" s="3">
        <v>0</v>
      </c>
      <c r="T592" s="3">
        <v>269.18</v>
      </c>
      <c r="U592" s="3">
        <v>0</v>
      </c>
      <c r="V592" s="3">
        <v>0</v>
      </c>
      <c r="W592" s="3">
        <f t="shared" si="38"/>
        <v>743.25</v>
      </c>
      <c r="X592" s="3">
        <f t="shared" si="39"/>
        <v>0.01</v>
      </c>
      <c r="Y592" s="3">
        <v>1715.89</v>
      </c>
      <c r="Z592" s="3">
        <v>0.01</v>
      </c>
      <c r="AA592" s="3">
        <f t="shared" si="36"/>
        <v>1715.9</v>
      </c>
    </row>
    <row r="593" spans="1:27" x14ac:dyDescent="0.25">
      <c r="A593" s="93">
        <v>2009</v>
      </c>
      <c r="B593" s="93" t="s">
        <v>60</v>
      </c>
      <c r="C593" s="121" t="s">
        <v>11</v>
      </c>
      <c r="D593" s="3">
        <f>VLOOKUP(B593,SWH!$A$4:$C$19,3,FALSE)</f>
        <v>3134.61</v>
      </c>
      <c r="E593" s="3">
        <v>0</v>
      </c>
      <c r="F593" s="3">
        <v>0</v>
      </c>
      <c r="G593" s="3">
        <v>423.15</v>
      </c>
      <c r="H593" s="3">
        <v>146.33000000000001</v>
      </c>
      <c r="I593" s="3">
        <v>39.49</v>
      </c>
      <c r="J593" s="3">
        <v>517.64</v>
      </c>
      <c r="K593" s="3">
        <v>0</v>
      </c>
      <c r="L593" s="3">
        <v>0</v>
      </c>
      <c r="M593" s="3">
        <v>141.69</v>
      </c>
      <c r="N593" s="3">
        <v>0</v>
      </c>
      <c r="O593" s="3">
        <f>VLOOKUP(B593,SWH!$A$4:$B$19,2,FALSE)</f>
        <v>0</v>
      </c>
      <c r="P593" s="3">
        <f t="shared" si="37"/>
        <v>0</v>
      </c>
      <c r="Q593" s="3">
        <v>0</v>
      </c>
      <c r="R593" s="3">
        <v>0</v>
      </c>
      <c r="S593" s="3">
        <v>0</v>
      </c>
      <c r="T593" s="3">
        <v>291.45</v>
      </c>
      <c r="U593" s="3">
        <v>0</v>
      </c>
      <c r="V593" s="3">
        <v>0</v>
      </c>
      <c r="W593" s="3">
        <f t="shared" si="38"/>
        <v>564.83999999999992</v>
      </c>
      <c r="X593" s="3">
        <f t="shared" si="39"/>
        <v>0</v>
      </c>
      <c r="Y593" s="3">
        <v>1559.75</v>
      </c>
      <c r="Z593" s="3">
        <v>0</v>
      </c>
      <c r="AA593" s="3">
        <f t="shared" si="36"/>
        <v>1559.75</v>
      </c>
    </row>
    <row r="594" spans="1:27" x14ac:dyDescent="0.25">
      <c r="A594" s="93">
        <v>2009</v>
      </c>
      <c r="B594" s="93" t="s">
        <v>60</v>
      </c>
      <c r="C594" s="121" t="s">
        <v>13</v>
      </c>
      <c r="D594" s="3">
        <f>VLOOKUP(B594,SWH!$A$4:$C$19,3,FALSE)</f>
        <v>3134.61</v>
      </c>
      <c r="E594" s="3">
        <v>0</v>
      </c>
      <c r="F594" s="3">
        <v>7.35</v>
      </c>
      <c r="G594" s="3">
        <v>432.71</v>
      </c>
      <c r="H594" s="3">
        <v>146.33000000000001</v>
      </c>
      <c r="I594" s="3">
        <v>39.44</v>
      </c>
      <c r="J594" s="3">
        <v>517.64</v>
      </c>
      <c r="K594" s="3">
        <v>0</v>
      </c>
      <c r="L594" s="3">
        <v>0</v>
      </c>
      <c r="M594" s="3">
        <v>150.9</v>
      </c>
      <c r="N594" s="3">
        <v>0</v>
      </c>
      <c r="O594" s="3">
        <f>VLOOKUP(B594,SWH!$A$4:$B$19,2,FALSE)</f>
        <v>0</v>
      </c>
      <c r="P594" s="3">
        <f t="shared" si="37"/>
        <v>0</v>
      </c>
      <c r="Q594" s="3">
        <v>0</v>
      </c>
      <c r="R594" s="3">
        <v>0</v>
      </c>
      <c r="S594" s="3">
        <v>0</v>
      </c>
      <c r="T594" s="3">
        <v>292.3</v>
      </c>
      <c r="U594" s="3">
        <v>0</v>
      </c>
      <c r="V594" s="3">
        <v>0</v>
      </c>
      <c r="W594" s="3">
        <f t="shared" si="38"/>
        <v>583.61</v>
      </c>
      <c r="X594" s="3">
        <f t="shared" si="39"/>
        <v>7.35</v>
      </c>
      <c r="Y594" s="3">
        <v>1579.31</v>
      </c>
      <c r="Z594" s="3">
        <v>7.35</v>
      </c>
      <c r="AA594" s="3">
        <f t="shared" si="36"/>
        <v>1586.6599999999999</v>
      </c>
    </row>
    <row r="595" spans="1:27" x14ac:dyDescent="0.25">
      <c r="A595" s="93">
        <v>2009</v>
      </c>
      <c r="B595" s="93" t="s">
        <v>60</v>
      </c>
      <c r="C595" s="121" t="s">
        <v>19</v>
      </c>
      <c r="D595" s="3">
        <f>VLOOKUP(B595,SWH!$A$4:$C$19,3,FALSE)</f>
        <v>3134.61</v>
      </c>
      <c r="E595" s="3">
        <v>0</v>
      </c>
      <c r="F595" s="3">
        <v>17.77</v>
      </c>
      <c r="G595" s="3">
        <v>326.45999999999998</v>
      </c>
      <c r="H595" s="3">
        <v>146.33000000000001</v>
      </c>
      <c r="I595" s="3">
        <v>39.42</v>
      </c>
      <c r="J595" s="3">
        <v>517.64</v>
      </c>
      <c r="K595" s="3">
        <v>0</v>
      </c>
      <c r="L595" s="3">
        <v>0</v>
      </c>
      <c r="M595" s="3">
        <v>116.07</v>
      </c>
      <c r="N595" s="3">
        <v>0</v>
      </c>
      <c r="O595" s="3">
        <f>VLOOKUP(B595,SWH!$A$4:$B$19,2,FALSE)</f>
        <v>0</v>
      </c>
      <c r="P595" s="3">
        <f t="shared" si="37"/>
        <v>0</v>
      </c>
      <c r="Q595" s="3">
        <v>0</v>
      </c>
      <c r="R595" s="3">
        <v>0</v>
      </c>
      <c r="S595" s="3">
        <v>0</v>
      </c>
      <c r="T595" s="3">
        <v>315.94</v>
      </c>
      <c r="U595" s="3">
        <v>0</v>
      </c>
      <c r="V595" s="3">
        <v>0</v>
      </c>
      <c r="W595" s="3">
        <f t="shared" si="38"/>
        <v>442.53</v>
      </c>
      <c r="X595" s="3">
        <f t="shared" si="39"/>
        <v>17.77</v>
      </c>
      <c r="Y595" s="3">
        <v>1461.86</v>
      </c>
      <c r="Z595" s="3">
        <v>17.77</v>
      </c>
      <c r="AA595" s="3">
        <f t="shared" si="36"/>
        <v>1479.6299999999999</v>
      </c>
    </row>
    <row r="596" spans="1:27" x14ac:dyDescent="0.25">
      <c r="A596" s="93">
        <v>2009</v>
      </c>
      <c r="B596" s="93" t="s">
        <v>60</v>
      </c>
      <c r="C596" s="121" t="s">
        <v>20</v>
      </c>
      <c r="D596" s="3">
        <f>VLOOKUP(B596,SWH!$A$4:$C$19,3,FALSE)</f>
        <v>3134.61</v>
      </c>
      <c r="E596" s="3">
        <v>0</v>
      </c>
      <c r="F596" s="3">
        <v>15.47</v>
      </c>
      <c r="G596" s="3">
        <v>261.52999999999997</v>
      </c>
      <c r="H596" s="3">
        <v>146.33000000000001</v>
      </c>
      <c r="I596" s="3">
        <v>39.450000000000003</v>
      </c>
      <c r="J596" s="3">
        <v>517.64</v>
      </c>
      <c r="K596" s="3">
        <v>0</v>
      </c>
      <c r="L596" s="3">
        <v>0</v>
      </c>
      <c r="M596" s="3">
        <v>119.82</v>
      </c>
      <c r="N596" s="3">
        <v>0</v>
      </c>
      <c r="O596" s="3">
        <f>VLOOKUP(B596,SWH!$A$4:$B$19,2,FALSE)</f>
        <v>0</v>
      </c>
      <c r="P596" s="3">
        <f t="shared" si="37"/>
        <v>0</v>
      </c>
      <c r="Q596" s="3">
        <v>0</v>
      </c>
      <c r="R596" s="3">
        <v>0</v>
      </c>
      <c r="S596" s="3">
        <v>0</v>
      </c>
      <c r="T596" s="3">
        <v>317.54000000000002</v>
      </c>
      <c r="U596" s="3">
        <v>0</v>
      </c>
      <c r="V596" s="3">
        <v>0</v>
      </c>
      <c r="W596" s="3">
        <f t="shared" si="38"/>
        <v>381.34999999999997</v>
      </c>
      <c r="X596" s="3">
        <f t="shared" si="39"/>
        <v>15.47</v>
      </c>
      <c r="Y596" s="3">
        <v>1402.3</v>
      </c>
      <c r="Z596" s="3">
        <v>15.47</v>
      </c>
      <c r="AA596" s="3">
        <f t="shared" si="36"/>
        <v>1417.77</v>
      </c>
    </row>
    <row r="597" spans="1:27" x14ac:dyDescent="0.25">
      <c r="A597" s="93">
        <v>2009</v>
      </c>
      <c r="B597" s="93" t="s">
        <v>60</v>
      </c>
      <c r="C597" s="121" t="s">
        <v>3</v>
      </c>
      <c r="D597" s="3">
        <f>VLOOKUP(B597,SWH!$A$4:$C$19,3,FALSE)</f>
        <v>3134.61</v>
      </c>
      <c r="E597" s="3">
        <v>0</v>
      </c>
      <c r="F597" s="3">
        <v>193.77</v>
      </c>
      <c r="G597" s="3">
        <v>173.69</v>
      </c>
      <c r="H597" s="3">
        <v>146.33000000000001</v>
      </c>
      <c r="I597" s="3">
        <v>39.44</v>
      </c>
      <c r="J597" s="3">
        <v>517.64</v>
      </c>
      <c r="K597" s="3">
        <v>0</v>
      </c>
      <c r="L597" s="3">
        <v>0</v>
      </c>
      <c r="M597" s="3">
        <v>94.12</v>
      </c>
      <c r="N597" s="3">
        <v>0</v>
      </c>
      <c r="O597" s="3">
        <f>VLOOKUP(B597,SWH!$A$4:$B$19,2,FALSE)</f>
        <v>0</v>
      </c>
      <c r="P597" s="3">
        <f t="shared" si="37"/>
        <v>0</v>
      </c>
      <c r="Q597" s="3">
        <v>0</v>
      </c>
      <c r="R597" s="3">
        <v>0</v>
      </c>
      <c r="S597" s="3">
        <v>0</v>
      </c>
      <c r="T597" s="3">
        <v>358.11</v>
      </c>
      <c r="U597" s="3">
        <v>0</v>
      </c>
      <c r="V597" s="3">
        <v>0</v>
      </c>
      <c r="W597" s="3">
        <f t="shared" si="38"/>
        <v>267.81</v>
      </c>
      <c r="X597" s="3">
        <f t="shared" si="39"/>
        <v>193.77</v>
      </c>
      <c r="Y597" s="3">
        <v>1329.33</v>
      </c>
      <c r="Z597" s="3">
        <v>193.77</v>
      </c>
      <c r="AA597" s="3">
        <f t="shared" si="36"/>
        <v>1523.1</v>
      </c>
    </row>
    <row r="598" spans="1:27" x14ac:dyDescent="0.25">
      <c r="A598" s="93">
        <v>2009</v>
      </c>
      <c r="B598" s="93" t="s">
        <v>60</v>
      </c>
      <c r="C598" s="121" t="s">
        <v>7</v>
      </c>
      <c r="D598" s="3">
        <f>VLOOKUP(B598,SWH!$A$4:$C$19,3,FALSE)</f>
        <v>3134.61</v>
      </c>
      <c r="E598" s="3">
        <v>0</v>
      </c>
      <c r="F598" s="3">
        <v>65.459999999999994</v>
      </c>
      <c r="G598" s="3">
        <v>182.27</v>
      </c>
      <c r="H598" s="3">
        <v>146.33000000000001</v>
      </c>
      <c r="I598" s="3">
        <v>39.44</v>
      </c>
      <c r="J598" s="3">
        <v>517.64</v>
      </c>
      <c r="K598" s="3">
        <v>0</v>
      </c>
      <c r="L598" s="3">
        <v>0</v>
      </c>
      <c r="M598" s="3">
        <v>104.65</v>
      </c>
      <c r="N598" s="3">
        <v>0</v>
      </c>
      <c r="O598" s="3">
        <f>VLOOKUP(B598,SWH!$A$4:$B$19,2,FALSE)</f>
        <v>0</v>
      </c>
      <c r="P598" s="3">
        <f t="shared" si="37"/>
        <v>0</v>
      </c>
      <c r="Q598" s="3">
        <v>0</v>
      </c>
      <c r="R598" s="3">
        <v>0</v>
      </c>
      <c r="S598" s="3">
        <v>0</v>
      </c>
      <c r="T598" s="3">
        <v>347.25</v>
      </c>
      <c r="U598" s="3">
        <v>0</v>
      </c>
      <c r="V598" s="3">
        <v>0</v>
      </c>
      <c r="W598" s="3">
        <f t="shared" si="38"/>
        <v>286.92</v>
      </c>
      <c r="X598" s="3">
        <f t="shared" si="39"/>
        <v>65.459999999999994</v>
      </c>
      <c r="Y598" s="3">
        <v>1337.58</v>
      </c>
      <c r="Z598" s="3">
        <v>65.459999999999994</v>
      </c>
      <c r="AA598" s="3">
        <f t="shared" si="36"/>
        <v>1403.04</v>
      </c>
    </row>
    <row r="599" spans="1:27" x14ac:dyDescent="0.25">
      <c r="A599" s="93">
        <v>2009</v>
      </c>
      <c r="B599" s="93" t="s">
        <v>60</v>
      </c>
      <c r="C599" s="121" t="s">
        <v>17</v>
      </c>
      <c r="D599" s="3">
        <f>VLOOKUP(B599,SWH!$A$4:$C$19,3,FALSE)</f>
        <v>3134.61</v>
      </c>
      <c r="E599" s="3">
        <v>0</v>
      </c>
      <c r="F599" s="3">
        <v>14.26</v>
      </c>
      <c r="G599" s="3">
        <v>93.05</v>
      </c>
      <c r="H599" s="3">
        <v>146.33000000000001</v>
      </c>
      <c r="I599" s="3">
        <v>39.44</v>
      </c>
      <c r="J599" s="3">
        <v>517.64</v>
      </c>
      <c r="K599" s="3">
        <v>0</v>
      </c>
      <c r="L599" s="3">
        <v>0</v>
      </c>
      <c r="M599" s="3">
        <v>71.45</v>
      </c>
      <c r="N599" s="3">
        <v>0</v>
      </c>
      <c r="O599" s="3">
        <f>VLOOKUP(B599,SWH!$A$4:$B$19,2,FALSE)</f>
        <v>0</v>
      </c>
      <c r="P599" s="3">
        <f t="shared" si="37"/>
        <v>0</v>
      </c>
      <c r="Q599" s="3">
        <v>0</v>
      </c>
      <c r="R599" s="3">
        <v>0</v>
      </c>
      <c r="S599" s="3">
        <v>0</v>
      </c>
      <c r="T599" s="3">
        <v>362.26</v>
      </c>
      <c r="U599" s="3">
        <v>0</v>
      </c>
      <c r="V599" s="3">
        <v>0</v>
      </c>
      <c r="W599" s="3">
        <f t="shared" si="38"/>
        <v>164.5</v>
      </c>
      <c r="X599" s="3">
        <f t="shared" si="39"/>
        <v>14.26</v>
      </c>
      <c r="Y599" s="3">
        <v>1230.17</v>
      </c>
      <c r="Z599" s="3">
        <v>14.26</v>
      </c>
      <c r="AA599" s="3">
        <f t="shared" si="36"/>
        <v>1244.43</v>
      </c>
    </row>
    <row r="600" spans="1:27" x14ac:dyDescent="0.25">
      <c r="A600" s="93">
        <v>2009</v>
      </c>
      <c r="B600" s="93" t="s">
        <v>60</v>
      </c>
      <c r="C600" s="121" t="s">
        <v>14</v>
      </c>
      <c r="D600" s="3">
        <f>VLOOKUP(B600,SWH!$A$4:$C$19,3,FALSE)</f>
        <v>3134.61</v>
      </c>
      <c r="E600" s="3">
        <v>0</v>
      </c>
      <c r="F600" s="3">
        <v>438.88</v>
      </c>
      <c r="G600" s="3">
        <v>125.73</v>
      </c>
      <c r="H600" s="3">
        <v>146.33000000000001</v>
      </c>
      <c r="I600" s="3">
        <v>39.380000000000003</v>
      </c>
      <c r="J600" s="3">
        <v>517.64</v>
      </c>
      <c r="K600" s="3">
        <v>0</v>
      </c>
      <c r="L600" s="3">
        <v>0</v>
      </c>
      <c r="M600" s="3">
        <v>90.17</v>
      </c>
      <c r="N600" s="3">
        <v>0</v>
      </c>
      <c r="O600" s="3">
        <f>VLOOKUP(B600,SWH!$A$4:$B$19,2,FALSE)</f>
        <v>0</v>
      </c>
      <c r="P600" s="3">
        <f t="shared" si="37"/>
        <v>0</v>
      </c>
      <c r="Q600" s="3">
        <v>0</v>
      </c>
      <c r="R600" s="3">
        <v>0</v>
      </c>
      <c r="S600" s="3">
        <v>0</v>
      </c>
      <c r="T600" s="3">
        <v>391.23</v>
      </c>
      <c r="U600" s="3">
        <v>0</v>
      </c>
      <c r="V600" s="3">
        <v>0</v>
      </c>
      <c r="W600" s="3">
        <f t="shared" si="38"/>
        <v>215.9</v>
      </c>
      <c r="X600" s="3">
        <f t="shared" si="39"/>
        <v>438.88</v>
      </c>
      <c r="Y600" s="3">
        <v>1310.47</v>
      </c>
      <c r="Z600" s="3">
        <v>438.88</v>
      </c>
      <c r="AA600" s="3">
        <f t="shared" si="36"/>
        <v>1749.35</v>
      </c>
    </row>
    <row r="601" spans="1:27" x14ac:dyDescent="0.25">
      <c r="A601" s="93">
        <v>2009</v>
      </c>
      <c r="B601" s="93" t="s">
        <v>60</v>
      </c>
      <c r="C601" s="121" t="s">
        <v>2</v>
      </c>
      <c r="D601" s="3">
        <f>VLOOKUP(B601,SWH!$A$4:$C$19,3,FALSE)</f>
        <v>3134.61</v>
      </c>
      <c r="E601" s="3">
        <v>0</v>
      </c>
      <c r="F601" s="3">
        <v>148.43</v>
      </c>
      <c r="G601" s="3">
        <v>134.79</v>
      </c>
      <c r="H601" s="3">
        <v>146.33000000000001</v>
      </c>
      <c r="I601" s="3">
        <v>39.409999999999997</v>
      </c>
      <c r="J601" s="3">
        <v>517.64</v>
      </c>
      <c r="K601" s="3">
        <v>0</v>
      </c>
      <c r="L601" s="3">
        <v>0</v>
      </c>
      <c r="M601" s="3">
        <v>99.32</v>
      </c>
      <c r="N601" s="3">
        <v>0</v>
      </c>
      <c r="O601" s="3">
        <f>VLOOKUP(B601,SWH!$A$4:$B$19,2,FALSE)</f>
        <v>0</v>
      </c>
      <c r="P601" s="3">
        <f t="shared" si="37"/>
        <v>0</v>
      </c>
      <c r="Q601" s="3">
        <v>0</v>
      </c>
      <c r="R601" s="3">
        <v>0</v>
      </c>
      <c r="S601" s="3">
        <v>0</v>
      </c>
      <c r="T601" s="3">
        <v>381.49</v>
      </c>
      <c r="U601" s="3">
        <v>0</v>
      </c>
      <c r="V601" s="3">
        <v>0</v>
      </c>
      <c r="W601" s="3">
        <f t="shared" si="38"/>
        <v>234.10999999999999</v>
      </c>
      <c r="X601" s="3">
        <f t="shared" si="39"/>
        <v>148.43</v>
      </c>
      <c r="Y601" s="3">
        <v>1318.99</v>
      </c>
      <c r="Z601" s="3">
        <v>148.43</v>
      </c>
      <c r="AA601" s="3">
        <f t="shared" si="36"/>
        <v>1467.42</v>
      </c>
    </row>
    <row r="602" spans="1:27" x14ac:dyDescent="0.25">
      <c r="A602" s="93">
        <v>2009</v>
      </c>
      <c r="B602" s="93" t="s">
        <v>60</v>
      </c>
      <c r="C602" s="121" t="s">
        <v>18</v>
      </c>
      <c r="D602" s="3">
        <f>VLOOKUP(B602,SWH!$A$4:$C$19,3,FALSE)</f>
        <v>3134.61</v>
      </c>
      <c r="E602" s="3">
        <v>0</v>
      </c>
      <c r="F602" s="3">
        <v>249.53</v>
      </c>
      <c r="G602" s="3">
        <v>46.42</v>
      </c>
      <c r="H602" s="3">
        <v>146.33000000000001</v>
      </c>
      <c r="I602" s="3">
        <v>39.340000000000003</v>
      </c>
      <c r="J602" s="3">
        <v>517.64</v>
      </c>
      <c r="K602" s="3">
        <v>0</v>
      </c>
      <c r="L602" s="3">
        <v>0</v>
      </c>
      <c r="M602" s="3">
        <v>72.5</v>
      </c>
      <c r="N602" s="3">
        <v>0</v>
      </c>
      <c r="O602" s="3">
        <f>VLOOKUP(B602,SWH!$A$4:$B$19,2,FALSE)</f>
        <v>0</v>
      </c>
      <c r="P602" s="3">
        <f t="shared" si="37"/>
        <v>0</v>
      </c>
      <c r="Q602" s="3">
        <v>0</v>
      </c>
      <c r="R602" s="3">
        <v>0</v>
      </c>
      <c r="S602" s="3">
        <v>0</v>
      </c>
      <c r="T602" s="3">
        <v>401.22</v>
      </c>
      <c r="U602" s="3">
        <v>0</v>
      </c>
      <c r="V602" s="3">
        <v>0</v>
      </c>
      <c r="W602" s="3">
        <f t="shared" si="38"/>
        <v>118.92</v>
      </c>
      <c r="X602" s="3">
        <f t="shared" si="39"/>
        <v>249.53</v>
      </c>
      <c r="Y602" s="3">
        <v>1223.45</v>
      </c>
      <c r="Z602" s="3">
        <v>249.53</v>
      </c>
      <c r="AA602" s="3">
        <f t="shared" si="36"/>
        <v>1472.98</v>
      </c>
    </row>
    <row r="603" spans="1:27" x14ac:dyDescent="0.25">
      <c r="A603" s="93">
        <v>2009</v>
      </c>
      <c r="B603" s="93" t="s">
        <v>60</v>
      </c>
      <c r="C603" s="121" t="s">
        <v>4</v>
      </c>
      <c r="D603" s="3">
        <f>VLOOKUP(B603,SWH!$A$4:$C$19,3,FALSE)</f>
        <v>3134.61</v>
      </c>
      <c r="E603" s="3">
        <v>0</v>
      </c>
      <c r="F603" s="3">
        <v>718.79</v>
      </c>
      <c r="G603" s="3">
        <v>72.290000000000006</v>
      </c>
      <c r="H603" s="3">
        <v>146.33000000000001</v>
      </c>
      <c r="I603" s="3">
        <v>39.39</v>
      </c>
      <c r="J603" s="3">
        <v>517.64</v>
      </c>
      <c r="K603" s="3">
        <v>0</v>
      </c>
      <c r="L603" s="3">
        <v>0</v>
      </c>
      <c r="M603" s="3">
        <v>88.23</v>
      </c>
      <c r="N603" s="3">
        <v>0</v>
      </c>
      <c r="O603" s="3">
        <f>VLOOKUP(B603,SWH!$A$4:$B$19,2,FALSE)</f>
        <v>0</v>
      </c>
      <c r="P603" s="3">
        <f t="shared" si="37"/>
        <v>0</v>
      </c>
      <c r="Q603" s="3">
        <v>0</v>
      </c>
      <c r="R603" s="3">
        <v>0</v>
      </c>
      <c r="S603" s="3">
        <v>0</v>
      </c>
      <c r="T603" s="3">
        <v>419.1</v>
      </c>
      <c r="U603" s="3">
        <v>0</v>
      </c>
      <c r="V603" s="3">
        <v>0</v>
      </c>
      <c r="W603" s="3">
        <f t="shared" si="38"/>
        <v>160.52000000000001</v>
      </c>
      <c r="X603" s="3">
        <f t="shared" si="39"/>
        <v>718.79</v>
      </c>
      <c r="Y603" s="3">
        <v>1282.99</v>
      </c>
      <c r="Z603" s="3">
        <v>718.79</v>
      </c>
      <c r="AA603" s="3">
        <f t="shared" si="36"/>
        <v>2001.78</v>
      </c>
    </row>
    <row r="604" spans="1:27" x14ac:dyDescent="0.25">
      <c r="A604" s="93">
        <v>2009</v>
      </c>
      <c r="B604" s="93" t="s">
        <v>60</v>
      </c>
      <c r="C604" s="121" t="s">
        <v>5</v>
      </c>
      <c r="D604" s="3">
        <f>VLOOKUP(B604,SWH!$A$4:$C$19,3,FALSE)</f>
        <v>3134.61</v>
      </c>
      <c r="E604" s="3">
        <v>0</v>
      </c>
      <c r="F604" s="3">
        <v>354.84</v>
      </c>
      <c r="G604" s="3">
        <v>96.59</v>
      </c>
      <c r="H604" s="3">
        <v>146.33000000000001</v>
      </c>
      <c r="I604" s="3">
        <v>39.4</v>
      </c>
      <c r="J604" s="3">
        <v>517.64</v>
      </c>
      <c r="K604" s="3">
        <v>0</v>
      </c>
      <c r="L604" s="3">
        <v>0</v>
      </c>
      <c r="M604" s="3">
        <v>95.65</v>
      </c>
      <c r="N604" s="3">
        <v>0</v>
      </c>
      <c r="O604" s="3">
        <f>VLOOKUP(B604,SWH!$A$4:$B$19,2,FALSE)</f>
        <v>0</v>
      </c>
      <c r="P604" s="3">
        <f t="shared" si="37"/>
        <v>0</v>
      </c>
      <c r="Q604" s="3">
        <v>0</v>
      </c>
      <c r="R604" s="3">
        <v>0</v>
      </c>
      <c r="S604" s="3">
        <v>0</v>
      </c>
      <c r="T604" s="3">
        <v>410.94</v>
      </c>
      <c r="U604" s="3">
        <v>0</v>
      </c>
      <c r="V604" s="3">
        <v>0</v>
      </c>
      <c r="W604" s="3">
        <f t="shared" si="38"/>
        <v>192.24</v>
      </c>
      <c r="X604" s="3">
        <f t="shared" si="39"/>
        <v>354.84</v>
      </c>
      <c r="Y604" s="3">
        <v>1306.55</v>
      </c>
      <c r="Z604" s="3">
        <v>354.84</v>
      </c>
      <c r="AA604" s="3">
        <f t="shared" si="36"/>
        <v>1661.3899999999999</v>
      </c>
    </row>
    <row r="605" spans="1:27" x14ac:dyDescent="0.25">
      <c r="A605" s="93">
        <v>2009</v>
      </c>
      <c r="B605" s="93" t="s">
        <v>60</v>
      </c>
      <c r="C605" s="121" t="s">
        <v>15</v>
      </c>
      <c r="D605" s="3">
        <f>VLOOKUP(B605,SWH!$A$4:$C$19,3,FALSE)</f>
        <v>3134.61</v>
      </c>
      <c r="E605" s="3">
        <v>0</v>
      </c>
      <c r="F605" s="3">
        <v>237.16</v>
      </c>
      <c r="G605" s="3">
        <v>32.5</v>
      </c>
      <c r="H605" s="3">
        <v>146.33000000000001</v>
      </c>
      <c r="I605" s="3">
        <v>39.33</v>
      </c>
      <c r="J605" s="3">
        <v>517.64</v>
      </c>
      <c r="K605" s="3">
        <v>0</v>
      </c>
      <c r="L605" s="3">
        <v>0</v>
      </c>
      <c r="M605" s="3">
        <v>67.63</v>
      </c>
      <c r="N605" s="3">
        <v>0</v>
      </c>
      <c r="O605" s="3">
        <f>VLOOKUP(B605,SWH!$A$4:$B$19,2,FALSE)</f>
        <v>0</v>
      </c>
      <c r="P605" s="3">
        <f t="shared" si="37"/>
        <v>0</v>
      </c>
      <c r="Q605" s="3">
        <v>0</v>
      </c>
      <c r="R605" s="3">
        <v>0</v>
      </c>
      <c r="S605" s="3">
        <v>0</v>
      </c>
      <c r="T605" s="3">
        <v>416.93</v>
      </c>
      <c r="U605" s="3">
        <v>0</v>
      </c>
      <c r="V605" s="3">
        <v>0</v>
      </c>
      <c r="W605" s="3">
        <f t="shared" si="38"/>
        <v>100.13</v>
      </c>
      <c r="X605" s="3">
        <f t="shared" si="39"/>
        <v>237.16</v>
      </c>
      <c r="Y605" s="3">
        <v>1220.3699999999999</v>
      </c>
      <c r="Z605" s="3">
        <v>237.16</v>
      </c>
      <c r="AA605" s="3">
        <f t="shared" si="36"/>
        <v>1457.53</v>
      </c>
    </row>
    <row r="606" spans="1:27" x14ac:dyDescent="0.25">
      <c r="A606" s="93">
        <v>2009</v>
      </c>
      <c r="B606" s="93" t="s">
        <v>60</v>
      </c>
      <c r="C606" s="121" t="s">
        <v>16</v>
      </c>
      <c r="D606" s="3">
        <f>VLOOKUP(B606,SWH!$A$4:$C$19,3,FALSE)</f>
        <v>3134.61</v>
      </c>
      <c r="E606" s="3">
        <v>0</v>
      </c>
      <c r="F606" s="3">
        <v>1025.6600000000001</v>
      </c>
      <c r="G606" s="3">
        <v>77.62</v>
      </c>
      <c r="H606" s="3">
        <v>146.33000000000001</v>
      </c>
      <c r="I606" s="3">
        <v>39.380000000000003</v>
      </c>
      <c r="J606" s="3">
        <v>517.64</v>
      </c>
      <c r="K606" s="3">
        <v>0</v>
      </c>
      <c r="L606" s="3">
        <v>0</v>
      </c>
      <c r="M606" s="3">
        <v>93.99</v>
      </c>
      <c r="N606" s="3">
        <v>0</v>
      </c>
      <c r="O606" s="3">
        <f>VLOOKUP(B606,SWH!$A$4:$B$19,2,FALSE)</f>
        <v>0</v>
      </c>
      <c r="P606" s="3">
        <f t="shared" si="37"/>
        <v>0</v>
      </c>
      <c r="Q606" s="3">
        <v>0</v>
      </c>
      <c r="R606" s="3">
        <v>0</v>
      </c>
      <c r="S606" s="3">
        <v>0</v>
      </c>
      <c r="T606" s="3">
        <v>439.62</v>
      </c>
      <c r="U606" s="3">
        <v>0</v>
      </c>
      <c r="V606" s="3">
        <v>0</v>
      </c>
      <c r="W606" s="3">
        <f t="shared" si="38"/>
        <v>171.61</v>
      </c>
      <c r="X606" s="3">
        <f t="shared" si="39"/>
        <v>1025.6600000000001</v>
      </c>
      <c r="Y606" s="3">
        <v>1314.58</v>
      </c>
      <c r="Z606" s="3">
        <v>1025.6600000000001</v>
      </c>
      <c r="AA606" s="3">
        <f t="shared" si="36"/>
        <v>2340.2399999999998</v>
      </c>
    </row>
    <row r="607" spans="1:27" x14ac:dyDescent="0.25">
      <c r="A607" s="93">
        <v>2009</v>
      </c>
      <c r="B607" s="93" t="s">
        <v>60</v>
      </c>
      <c r="C607" s="121" t="s">
        <v>9</v>
      </c>
      <c r="D607" s="3">
        <f>VLOOKUP(B607,SWH!$A$4:$C$19,3,FALSE)</f>
        <v>3134.61</v>
      </c>
      <c r="E607" s="3">
        <v>0</v>
      </c>
      <c r="F607" s="3">
        <v>674.97</v>
      </c>
      <c r="G607" s="3">
        <v>59.16</v>
      </c>
      <c r="H607" s="3">
        <v>146.33000000000001</v>
      </c>
      <c r="I607" s="3">
        <v>39.35</v>
      </c>
      <c r="J607" s="3">
        <v>517.64</v>
      </c>
      <c r="K607" s="3">
        <v>0</v>
      </c>
      <c r="L607" s="3">
        <v>0</v>
      </c>
      <c r="M607" s="3">
        <v>90.36</v>
      </c>
      <c r="N607" s="3">
        <v>0</v>
      </c>
      <c r="O607" s="3">
        <f>VLOOKUP(B607,SWH!$A$4:$B$19,2,FALSE)</f>
        <v>0</v>
      </c>
      <c r="P607" s="3">
        <f t="shared" si="37"/>
        <v>0</v>
      </c>
      <c r="Q607" s="3">
        <v>0</v>
      </c>
      <c r="R607" s="3">
        <v>0</v>
      </c>
      <c r="S607" s="3">
        <v>0</v>
      </c>
      <c r="T607" s="3">
        <v>434.41</v>
      </c>
      <c r="U607" s="3">
        <v>0</v>
      </c>
      <c r="V607" s="3">
        <v>0</v>
      </c>
      <c r="W607" s="3">
        <f t="shared" si="38"/>
        <v>149.51999999999998</v>
      </c>
      <c r="X607" s="3">
        <f t="shared" si="39"/>
        <v>674.97</v>
      </c>
      <c r="Y607" s="3">
        <v>1287.25</v>
      </c>
      <c r="Z607" s="3">
        <v>674.97</v>
      </c>
      <c r="AA607" s="3">
        <f t="shared" si="36"/>
        <v>1962.22</v>
      </c>
    </row>
    <row r="608" spans="1:27" x14ac:dyDescent="0.25">
      <c r="A608" s="93">
        <v>2009</v>
      </c>
      <c r="B608" s="93" t="s">
        <v>60</v>
      </c>
      <c r="C608" s="121" t="s">
        <v>12</v>
      </c>
      <c r="D608" s="3">
        <f>VLOOKUP(B608,SWH!$A$4:$C$19,3,FALSE)</f>
        <v>3134.61</v>
      </c>
      <c r="E608" s="3">
        <v>0</v>
      </c>
      <c r="F608" s="3">
        <v>1041.95</v>
      </c>
      <c r="G608" s="3">
        <v>63.83</v>
      </c>
      <c r="H608" s="3">
        <v>146.33000000000001</v>
      </c>
      <c r="I608" s="3">
        <v>39.32</v>
      </c>
      <c r="J608" s="3">
        <v>517.64</v>
      </c>
      <c r="K608" s="3">
        <v>0</v>
      </c>
      <c r="L608" s="3">
        <v>0</v>
      </c>
      <c r="M608" s="3">
        <v>95.58</v>
      </c>
      <c r="N608" s="3">
        <v>0</v>
      </c>
      <c r="O608" s="3">
        <f>VLOOKUP(B608,SWH!$A$4:$B$19,2,FALSE)</f>
        <v>0</v>
      </c>
      <c r="P608" s="3">
        <f t="shared" si="37"/>
        <v>0</v>
      </c>
      <c r="Q608" s="3">
        <v>0</v>
      </c>
      <c r="R608" s="3">
        <v>0</v>
      </c>
      <c r="S608" s="3">
        <v>0</v>
      </c>
      <c r="T608" s="3">
        <v>463.86</v>
      </c>
      <c r="U608" s="3">
        <v>0</v>
      </c>
      <c r="V608" s="3">
        <v>0</v>
      </c>
      <c r="W608" s="3">
        <f t="shared" si="38"/>
        <v>159.41</v>
      </c>
      <c r="X608" s="3">
        <f t="shared" si="39"/>
        <v>1041.95</v>
      </c>
      <c r="Y608" s="3">
        <v>1326.56</v>
      </c>
      <c r="Z608" s="3">
        <v>1041.95</v>
      </c>
      <c r="AA608" s="3">
        <f t="shared" si="36"/>
        <v>2368.5100000000002</v>
      </c>
    </row>
    <row r="609" spans="1:27" x14ac:dyDescent="0.25">
      <c r="A609" s="93">
        <v>2009</v>
      </c>
      <c r="B609" s="93" t="s">
        <v>60</v>
      </c>
      <c r="C609" s="121" t="s">
        <v>8</v>
      </c>
      <c r="D609" s="3">
        <f>VLOOKUP(B609,SWH!$A$4:$C$19,3,FALSE)</f>
        <v>3134.61</v>
      </c>
      <c r="E609" s="3">
        <v>0</v>
      </c>
      <c r="F609" s="3">
        <v>1258.19</v>
      </c>
      <c r="G609" s="3">
        <v>41.3</v>
      </c>
      <c r="H609" s="3">
        <v>146.33000000000001</v>
      </c>
      <c r="I609" s="3">
        <v>39.11</v>
      </c>
      <c r="J609" s="3">
        <v>517.64</v>
      </c>
      <c r="K609" s="3">
        <v>0</v>
      </c>
      <c r="L609" s="3">
        <v>0</v>
      </c>
      <c r="M609" s="3">
        <v>101.73</v>
      </c>
      <c r="N609" s="3">
        <v>0</v>
      </c>
      <c r="O609" s="3">
        <f>VLOOKUP(B609,SWH!$A$4:$B$19,2,FALSE)</f>
        <v>0</v>
      </c>
      <c r="P609" s="3">
        <f t="shared" si="37"/>
        <v>0</v>
      </c>
      <c r="Q609" s="3">
        <v>0</v>
      </c>
      <c r="R609" s="3">
        <v>0</v>
      </c>
      <c r="S609" s="3">
        <v>0</v>
      </c>
      <c r="T609" s="3">
        <v>496.72</v>
      </c>
      <c r="U609" s="3">
        <v>0</v>
      </c>
      <c r="V609" s="3">
        <v>0</v>
      </c>
      <c r="W609" s="3">
        <f t="shared" si="38"/>
        <v>143.03</v>
      </c>
      <c r="X609" s="3">
        <f t="shared" si="39"/>
        <v>1258.19</v>
      </c>
      <c r="Y609" s="3">
        <v>1342.83</v>
      </c>
      <c r="Z609" s="3">
        <v>1258.19</v>
      </c>
      <c r="AA609" s="3">
        <f t="shared" si="36"/>
        <v>2601.02</v>
      </c>
    </row>
    <row r="610" spans="1:27" x14ac:dyDescent="0.25">
      <c r="A610" s="93">
        <v>2012</v>
      </c>
      <c r="B610" s="93" t="s">
        <v>60</v>
      </c>
      <c r="C610" s="121" t="s">
        <v>10</v>
      </c>
      <c r="D610" s="3">
        <f>VLOOKUP(B610,SWH!$A$4:$C$19,3,FALSE)</f>
        <v>3134.61</v>
      </c>
      <c r="E610" s="3">
        <v>0</v>
      </c>
      <c r="F610" s="3">
        <v>0</v>
      </c>
      <c r="G610" s="3">
        <v>569.35</v>
      </c>
      <c r="H610" s="3">
        <v>108.84</v>
      </c>
      <c r="I610" s="3">
        <v>39.47</v>
      </c>
      <c r="J610" s="3">
        <v>517.64</v>
      </c>
      <c r="K610" s="3">
        <v>0</v>
      </c>
      <c r="L610" s="3">
        <v>0</v>
      </c>
      <c r="M610" s="3">
        <v>151.25</v>
      </c>
      <c r="N610" s="3">
        <v>0</v>
      </c>
      <c r="O610" s="3">
        <f>VLOOKUP(B610,SWH!$A$4:$B$19,2,FALSE)</f>
        <v>0</v>
      </c>
      <c r="P610" s="3">
        <f t="shared" si="37"/>
        <v>0</v>
      </c>
      <c r="Q610" s="3">
        <v>0</v>
      </c>
      <c r="R610" s="3">
        <v>0</v>
      </c>
      <c r="S610" s="3">
        <v>0</v>
      </c>
      <c r="T610" s="3">
        <v>270.31</v>
      </c>
      <c r="U610" s="3">
        <v>0</v>
      </c>
      <c r="V610" s="3">
        <v>0</v>
      </c>
      <c r="W610" s="3">
        <f t="shared" si="38"/>
        <v>720.6</v>
      </c>
      <c r="X610" s="3">
        <f t="shared" si="39"/>
        <v>0</v>
      </c>
      <c r="Y610" s="3">
        <v>1656.86</v>
      </c>
      <c r="Z610" s="3">
        <v>0</v>
      </c>
      <c r="AA610" s="3">
        <f t="shared" si="36"/>
        <v>1656.86</v>
      </c>
    </row>
    <row r="611" spans="1:27" x14ac:dyDescent="0.25">
      <c r="A611" s="93">
        <v>2012</v>
      </c>
      <c r="B611" s="93" t="s">
        <v>60</v>
      </c>
      <c r="C611" s="121" t="s">
        <v>6</v>
      </c>
      <c r="D611" s="3">
        <f>VLOOKUP(B611,SWH!$A$4:$C$19,3,FALSE)</f>
        <v>3134.61</v>
      </c>
      <c r="E611" s="3">
        <v>0</v>
      </c>
      <c r="F611" s="3">
        <v>0</v>
      </c>
      <c r="G611" s="3">
        <v>510.41</v>
      </c>
      <c r="H611" s="3">
        <v>108.84</v>
      </c>
      <c r="I611" s="3">
        <v>39.479999999999997</v>
      </c>
      <c r="J611" s="3">
        <v>517.64</v>
      </c>
      <c r="K611" s="3">
        <v>0</v>
      </c>
      <c r="L611" s="3">
        <v>0</v>
      </c>
      <c r="M611" s="3">
        <v>150.09</v>
      </c>
      <c r="N611" s="3">
        <v>0</v>
      </c>
      <c r="O611" s="3">
        <f>VLOOKUP(B611,SWH!$A$4:$B$19,2,FALSE)</f>
        <v>0</v>
      </c>
      <c r="P611" s="3">
        <f t="shared" si="37"/>
        <v>0</v>
      </c>
      <c r="Q611" s="3">
        <v>0</v>
      </c>
      <c r="R611" s="3">
        <v>0</v>
      </c>
      <c r="S611" s="3">
        <v>0</v>
      </c>
      <c r="T611" s="3">
        <v>269.14999999999998</v>
      </c>
      <c r="U611" s="3">
        <v>0</v>
      </c>
      <c r="V611" s="3">
        <v>0</v>
      </c>
      <c r="W611" s="3">
        <f t="shared" si="38"/>
        <v>660.5</v>
      </c>
      <c r="X611" s="3">
        <f t="shared" si="39"/>
        <v>0</v>
      </c>
      <c r="Y611" s="3">
        <v>1595.6</v>
      </c>
      <c r="Z611" s="3">
        <v>0</v>
      </c>
      <c r="AA611" s="3">
        <f t="shared" si="36"/>
        <v>1595.6</v>
      </c>
    </row>
    <row r="612" spans="1:27" x14ac:dyDescent="0.25">
      <c r="A612" s="93">
        <v>2012</v>
      </c>
      <c r="B612" s="93" t="s">
        <v>60</v>
      </c>
      <c r="C612" s="121" t="s">
        <v>11</v>
      </c>
      <c r="D612" s="3">
        <f>VLOOKUP(B612,SWH!$A$4:$C$19,3,FALSE)</f>
        <v>3134.61</v>
      </c>
      <c r="E612" s="3">
        <v>0</v>
      </c>
      <c r="F612" s="3">
        <v>0</v>
      </c>
      <c r="G612" s="3">
        <v>384.13</v>
      </c>
      <c r="H612" s="3">
        <v>108.84</v>
      </c>
      <c r="I612" s="3">
        <v>39.49</v>
      </c>
      <c r="J612" s="3">
        <v>517.64</v>
      </c>
      <c r="K612" s="3">
        <v>0</v>
      </c>
      <c r="L612" s="3">
        <v>0</v>
      </c>
      <c r="M612" s="3">
        <v>124.09</v>
      </c>
      <c r="N612" s="3">
        <v>0</v>
      </c>
      <c r="O612" s="3">
        <f>VLOOKUP(B612,SWH!$A$4:$B$19,2,FALSE)</f>
        <v>0</v>
      </c>
      <c r="P612" s="3">
        <f t="shared" si="37"/>
        <v>0</v>
      </c>
      <c r="Q612" s="3">
        <v>0</v>
      </c>
      <c r="R612" s="3">
        <v>0</v>
      </c>
      <c r="S612" s="3">
        <v>0</v>
      </c>
      <c r="T612" s="3">
        <v>291.45999999999998</v>
      </c>
      <c r="U612" s="3">
        <v>0</v>
      </c>
      <c r="V612" s="3">
        <v>0</v>
      </c>
      <c r="W612" s="3">
        <f t="shared" si="38"/>
        <v>508.22</v>
      </c>
      <c r="X612" s="3">
        <f t="shared" si="39"/>
        <v>0</v>
      </c>
      <c r="Y612" s="3">
        <v>1465.64</v>
      </c>
      <c r="Z612" s="3">
        <v>0</v>
      </c>
      <c r="AA612" s="3">
        <f t="shared" si="36"/>
        <v>1465.64</v>
      </c>
    </row>
    <row r="613" spans="1:27" x14ac:dyDescent="0.25">
      <c r="A613" s="93">
        <v>2012</v>
      </c>
      <c r="B613" s="93" t="s">
        <v>60</v>
      </c>
      <c r="C613" s="121" t="s">
        <v>13</v>
      </c>
      <c r="D613" s="3">
        <f>VLOOKUP(B613,SWH!$A$4:$C$19,3,FALSE)</f>
        <v>3134.61</v>
      </c>
      <c r="E613" s="3">
        <v>0</v>
      </c>
      <c r="F613" s="3">
        <v>4.16</v>
      </c>
      <c r="G613" s="3">
        <v>386.68</v>
      </c>
      <c r="H613" s="3">
        <v>108.84</v>
      </c>
      <c r="I613" s="3">
        <v>39.44</v>
      </c>
      <c r="J613" s="3">
        <v>517.64</v>
      </c>
      <c r="K613" s="3">
        <v>0</v>
      </c>
      <c r="L613" s="3">
        <v>0</v>
      </c>
      <c r="M613" s="3">
        <v>131.77000000000001</v>
      </c>
      <c r="N613" s="3">
        <v>0</v>
      </c>
      <c r="O613" s="3">
        <f>VLOOKUP(B613,SWH!$A$4:$B$19,2,FALSE)</f>
        <v>0</v>
      </c>
      <c r="P613" s="3">
        <f t="shared" si="37"/>
        <v>0</v>
      </c>
      <c r="Q613" s="3">
        <v>0</v>
      </c>
      <c r="R613" s="3">
        <v>0</v>
      </c>
      <c r="S613" s="3">
        <v>0</v>
      </c>
      <c r="T613" s="3">
        <v>292.20999999999998</v>
      </c>
      <c r="U613" s="3">
        <v>0</v>
      </c>
      <c r="V613" s="3">
        <v>0</v>
      </c>
      <c r="W613" s="3">
        <f t="shared" si="38"/>
        <v>518.45000000000005</v>
      </c>
      <c r="X613" s="3">
        <f t="shared" si="39"/>
        <v>4.16</v>
      </c>
      <c r="Y613" s="3">
        <v>1476.58</v>
      </c>
      <c r="Z613" s="3">
        <v>4.16</v>
      </c>
      <c r="AA613" s="3">
        <f t="shared" si="36"/>
        <v>1480.74</v>
      </c>
    </row>
    <row r="614" spans="1:27" x14ac:dyDescent="0.25">
      <c r="A614" s="93">
        <v>2012</v>
      </c>
      <c r="B614" s="93" t="s">
        <v>60</v>
      </c>
      <c r="C614" s="121" t="s">
        <v>19</v>
      </c>
      <c r="D614" s="3">
        <f>VLOOKUP(B614,SWH!$A$4:$C$19,3,FALSE)</f>
        <v>3134.61</v>
      </c>
      <c r="E614" s="3">
        <v>0</v>
      </c>
      <c r="F614" s="3">
        <v>18.16</v>
      </c>
      <c r="G614" s="3">
        <v>308.66000000000003</v>
      </c>
      <c r="H614" s="3">
        <v>108.84</v>
      </c>
      <c r="I614" s="3">
        <v>39.42</v>
      </c>
      <c r="J614" s="3">
        <v>517.64</v>
      </c>
      <c r="K614" s="3">
        <v>0</v>
      </c>
      <c r="L614" s="3">
        <v>0</v>
      </c>
      <c r="M614" s="3">
        <v>106.74</v>
      </c>
      <c r="N614" s="3">
        <v>0</v>
      </c>
      <c r="O614" s="3">
        <f>VLOOKUP(B614,SWH!$A$4:$B$19,2,FALSE)</f>
        <v>0</v>
      </c>
      <c r="P614" s="3">
        <f t="shared" si="37"/>
        <v>0</v>
      </c>
      <c r="Q614" s="3">
        <v>0</v>
      </c>
      <c r="R614" s="3">
        <v>0</v>
      </c>
      <c r="S614" s="3">
        <v>0</v>
      </c>
      <c r="T614" s="3">
        <v>315.94</v>
      </c>
      <c r="U614" s="3">
        <v>0</v>
      </c>
      <c r="V614" s="3">
        <v>0</v>
      </c>
      <c r="W614" s="3">
        <f t="shared" si="38"/>
        <v>415.40000000000003</v>
      </c>
      <c r="X614" s="3">
        <f t="shared" si="39"/>
        <v>18.16</v>
      </c>
      <c r="Y614" s="3">
        <v>1397.24</v>
      </c>
      <c r="Z614" s="3">
        <v>18.16</v>
      </c>
      <c r="AA614" s="3">
        <f t="shared" si="36"/>
        <v>1415.4</v>
      </c>
    </row>
    <row r="615" spans="1:27" x14ac:dyDescent="0.25">
      <c r="A615" s="93">
        <v>2012</v>
      </c>
      <c r="B615" s="93" t="s">
        <v>60</v>
      </c>
      <c r="C615" s="121" t="s">
        <v>20</v>
      </c>
      <c r="D615" s="3">
        <f>VLOOKUP(B615,SWH!$A$4:$C$19,3,FALSE)</f>
        <v>3134.61</v>
      </c>
      <c r="E615" s="3">
        <v>0</v>
      </c>
      <c r="F615" s="3">
        <v>15.79</v>
      </c>
      <c r="G615" s="3">
        <v>242.62</v>
      </c>
      <c r="H615" s="3">
        <v>108.84</v>
      </c>
      <c r="I615" s="3">
        <v>39.450000000000003</v>
      </c>
      <c r="J615" s="3">
        <v>517.64</v>
      </c>
      <c r="K615" s="3">
        <v>0</v>
      </c>
      <c r="L615" s="3">
        <v>0</v>
      </c>
      <c r="M615" s="3">
        <v>110.06</v>
      </c>
      <c r="N615" s="3">
        <v>0</v>
      </c>
      <c r="O615" s="3">
        <f>VLOOKUP(B615,SWH!$A$4:$B$19,2,FALSE)</f>
        <v>0</v>
      </c>
      <c r="P615" s="3">
        <f t="shared" si="37"/>
        <v>0</v>
      </c>
      <c r="Q615" s="3">
        <v>0</v>
      </c>
      <c r="R615" s="3">
        <v>0</v>
      </c>
      <c r="S615" s="3">
        <v>0</v>
      </c>
      <c r="T615" s="3">
        <v>317.54000000000002</v>
      </c>
      <c r="U615" s="3">
        <v>0</v>
      </c>
      <c r="V615" s="3">
        <v>0</v>
      </c>
      <c r="W615" s="3">
        <f t="shared" si="38"/>
        <v>352.68</v>
      </c>
      <c r="X615" s="3">
        <f t="shared" si="39"/>
        <v>15.79</v>
      </c>
      <c r="Y615" s="3">
        <v>1336.15</v>
      </c>
      <c r="Z615" s="3">
        <v>15.79</v>
      </c>
      <c r="AA615" s="3">
        <f t="shared" si="36"/>
        <v>1351.94</v>
      </c>
    </row>
    <row r="616" spans="1:27" x14ac:dyDescent="0.25">
      <c r="A616" s="93">
        <v>2012</v>
      </c>
      <c r="B616" s="93" t="s">
        <v>60</v>
      </c>
      <c r="C616" s="121" t="s">
        <v>3</v>
      </c>
      <c r="D616" s="3">
        <f>VLOOKUP(B616,SWH!$A$4:$C$19,3,FALSE)</f>
        <v>3134.61</v>
      </c>
      <c r="E616" s="3">
        <v>0</v>
      </c>
      <c r="F616" s="3">
        <v>188.8</v>
      </c>
      <c r="G616" s="3">
        <v>164.75</v>
      </c>
      <c r="H616" s="3">
        <v>108.84</v>
      </c>
      <c r="I616" s="3">
        <v>39.44</v>
      </c>
      <c r="J616" s="3">
        <v>517.64</v>
      </c>
      <c r="K616" s="3">
        <v>0</v>
      </c>
      <c r="L616" s="3">
        <v>0</v>
      </c>
      <c r="M616" s="3">
        <v>87.93</v>
      </c>
      <c r="N616" s="3">
        <v>0</v>
      </c>
      <c r="O616" s="3">
        <f>VLOOKUP(B616,SWH!$A$4:$B$19,2,FALSE)</f>
        <v>0</v>
      </c>
      <c r="P616" s="3">
        <f t="shared" si="37"/>
        <v>0</v>
      </c>
      <c r="Q616" s="3">
        <v>0</v>
      </c>
      <c r="R616" s="3">
        <v>0</v>
      </c>
      <c r="S616" s="3">
        <v>0</v>
      </c>
      <c r="T616" s="3">
        <v>358.12</v>
      </c>
      <c r="U616" s="3">
        <v>0</v>
      </c>
      <c r="V616" s="3">
        <v>0</v>
      </c>
      <c r="W616" s="3">
        <f t="shared" si="38"/>
        <v>252.68</v>
      </c>
      <c r="X616" s="3">
        <f t="shared" si="39"/>
        <v>188.8</v>
      </c>
      <c r="Y616" s="3">
        <v>1276.72</v>
      </c>
      <c r="Z616" s="3">
        <v>188.8</v>
      </c>
      <c r="AA616" s="3">
        <f t="shared" si="36"/>
        <v>1465.52</v>
      </c>
    </row>
    <row r="617" spans="1:27" x14ac:dyDescent="0.25">
      <c r="A617" s="93">
        <v>2012</v>
      </c>
      <c r="B617" s="93" t="s">
        <v>60</v>
      </c>
      <c r="C617" s="121" t="s">
        <v>7</v>
      </c>
      <c r="D617" s="3">
        <f>VLOOKUP(B617,SWH!$A$4:$C$19,3,FALSE)</f>
        <v>3134.61</v>
      </c>
      <c r="E617" s="3">
        <v>0</v>
      </c>
      <c r="F617" s="3">
        <v>65.41</v>
      </c>
      <c r="G617" s="3">
        <v>171.71</v>
      </c>
      <c r="H617" s="3">
        <v>108.84</v>
      </c>
      <c r="I617" s="3">
        <v>39.44</v>
      </c>
      <c r="J617" s="3">
        <v>517.64</v>
      </c>
      <c r="K617" s="3">
        <v>0</v>
      </c>
      <c r="L617" s="3">
        <v>0</v>
      </c>
      <c r="M617" s="3">
        <v>97.89</v>
      </c>
      <c r="N617" s="3">
        <v>0</v>
      </c>
      <c r="O617" s="3">
        <f>VLOOKUP(B617,SWH!$A$4:$B$19,2,FALSE)</f>
        <v>0</v>
      </c>
      <c r="P617" s="3">
        <f t="shared" si="37"/>
        <v>0</v>
      </c>
      <c r="Q617" s="3">
        <v>0</v>
      </c>
      <c r="R617" s="3">
        <v>0</v>
      </c>
      <c r="S617" s="3">
        <v>0</v>
      </c>
      <c r="T617" s="3">
        <v>347.25</v>
      </c>
      <c r="U617" s="3">
        <v>0</v>
      </c>
      <c r="V617" s="3">
        <v>0</v>
      </c>
      <c r="W617" s="3">
        <f t="shared" si="38"/>
        <v>269.60000000000002</v>
      </c>
      <c r="X617" s="3">
        <f t="shared" si="39"/>
        <v>65.41</v>
      </c>
      <c r="Y617" s="3">
        <v>1282.76</v>
      </c>
      <c r="Z617" s="3">
        <v>65.41</v>
      </c>
      <c r="AA617" s="3">
        <f t="shared" si="36"/>
        <v>1348.17</v>
      </c>
    </row>
    <row r="618" spans="1:27" x14ac:dyDescent="0.25">
      <c r="A618" s="93">
        <v>2012</v>
      </c>
      <c r="B618" s="93" t="s">
        <v>60</v>
      </c>
      <c r="C618" s="121" t="s">
        <v>17</v>
      </c>
      <c r="D618" s="3">
        <f>VLOOKUP(B618,SWH!$A$4:$C$19,3,FALSE)</f>
        <v>3134.61</v>
      </c>
      <c r="E618" s="3">
        <v>0</v>
      </c>
      <c r="F618" s="3">
        <v>15.46</v>
      </c>
      <c r="G618" s="3">
        <v>86.49</v>
      </c>
      <c r="H618" s="3">
        <v>108.84</v>
      </c>
      <c r="I618" s="3">
        <v>39.44</v>
      </c>
      <c r="J618" s="3">
        <v>517.64</v>
      </c>
      <c r="K618" s="3">
        <v>0</v>
      </c>
      <c r="L618" s="3">
        <v>0</v>
      </c>
      <c r="M618" s="3">
        <v>67.22</v>
      </c>
      <c r="N618" s="3">
        <v>0</v>
      </c>
      <c r="O618" s="3">
        <f>VLOOKUP(B618,SWH!$A$4:$B$19,2,FALSE)</f>
        <v>0</v>
      </c>
      <c r="P618" s="3">
        <f t="shared" si="37"/>
        <v>0</v>
      </c>
      <c r="Q618" s="3">
        <v>0</v>
      </c>
      <c r="R618" s="3">
        <v>0</v>
      </c>
      <c r="S618" s="3">
        <v>0</v>
      </c>
      <c r="T618" s="3">
        <v>362.29</v>
      </c>
      <c r="U618" s="3">
        <v>0</v>
      </c>
      <c r="V618" s="3">
        <v>0</v>
      </c>
      <c r="W618" s="3">
        <f t="shared" si="38"/>
        <v>153.70999999999998</v>
      </c>
      <c r="X618" s="3">
        <f t="shared" si="39"/>
        <v>15.46</v>
      </c>
      <c r="Y618" s="3">
        <v>1181.9100000000001</v>
      </c>
      <c r="Z618" s="3">
        <v>15.46</v>
      </c>
      <c r="AA618" s="3">
        <f t="shared" si="36"/>
        <v>1197.3700000000001</v>
      </c>
    </row>
    <row r="619" spans="1:27" x14ac:dyDescent="0.25">
      <c r="A619" s="93">
        <v>2012</v>
      </c>
      <c r="B619" s="93" t="s">
        <v>60</v>
      </c>
      <c r="C619" s="121" t="s">
        <v>14</v>
      </c>
      <c r="D619" s="3">
        <f>VLOOKUP(B619,SWH!$A$4:$C$19,3,FALSE)</f>
        <v>3134.61</v>
      </c>
      <c r="E619" s="3">
        <v>0</v>
      </c>
      <c r="F619" s="3">
        <v>296.22000000000003</v>
      </c>
      <c r="G619" s="3">
        <v>124.69</v>
      </c>
      <c r="H619" s="3">
        <v>108.84</v>
      </c>
      <c r="I619" s="3">
        <v>39.380000000000003</v>
      </c>
      <c r="J619" s="3">
        <v>517.64</v>
      </c>
      <c r="K619" s="3">
        <v>0</v>
      </c>
      <c r="L619" s="3">
        <v>0</v>
      </c>
      <c r="M619" s="3">
        <v>84.02</v>
      </c>
      <c r="N619" s="3">
        <v>0</v>
      </c>
      <c r="O619" s="3">
        <f>VLOOKUP(B619,SWH!$A$4:$B$19,2,FALSE)</f>
        <v>0</v>
      </c>
      <c r="P619" s="3">
        <f t="shared" si="37"/>
        <v>0</v>
      </c>
      <c r="Q619" s="3">
        <v>0</v>
      </c>
      <c r="R619" s="3">
        <v>0</v>
      </c>
      <c r="S619" s="3">
        <v>0</v>
      </c>
      <c r="T619" s="3">
        <v>391.05</v>
      </c>
      <c r="U619" s="3">
        <v>0</v>
      </c>
      <c r="V619" s="3">
        <v>0</v>
      </c>
      <c r="W619" s="3">
        <f t="shared" si="38"/>
        <v>208.70999999999998</v>
      </c>
      <c r="X619" s="3">
        <f t="shared" si="39"/>
        <v>296.22000000000003</v>
      </c>
      <c r="Y619" s="3">
        <v>1265.6199999999999</v>
      </c>
      <c r="Z619" s="3">
        <v>296.22000000000003</v>
      </c>
      <c r="AA619" s="3">
        <f t="shared" si="36"/>
        <v>1561.84</v>
      </c>
    </row>
    <row r="620" spans="1:27" x14ac:dyDescent="0.25">
      <c r="A620" s="93">
        <v>2012</v>
      </c>
      <c r="B620" s="93" t="s">
        <v>60</v>
      </c>
      <c r="C620" s="121" t="s">
        <v>2</v>
      </c>
      <c r="D620" s="3">
        <f>VLOOKUP(B620,SWH!$A$4:$C$19,3,FALSE)</f>
        <v>3134.61</v>
      </c>
      <c r="E620" s="3">
        <v>0</v>
      </c>
      <c r="F620" s="3">
        <v>95.88</v>
      </c>
      <c r="G620" s="3">
        <v>137.13</v>
      </c>
      <c r="H620" s="3">
        <v>108.84</v>
      </c>
      <c r="I620" s="3">
        <v>39.409999999999997</v>
      </c>
      <c r="J620" s="3">
        <v>517.64</v>
      </c>
      <c r="K620" s="3">
        <v>0</v>
      </c>
      <c r="L620" s="3">
        <v>0</v>
      </c>
      <c r="M620" s="3">
        <v>93.43</v>
      </c>
      <c r="N620" s="3">
        <v>0</v>
      </c>
      <c r="O620" s="3">
        <f>VLOOKUP(B620,SWH!$A$4:$B$19,2,FALSE)</f>
        <v>0</v>
      </c>
      <c r="P620" s="3">
        <f t="shared" si="37"/>
        <v>0</v>
      </c>
      <c r="Q620" s="3">
        <v>0</v>
      </c>
      <c r="R620" s="3">
        <v>0</v>
      </c>
      <c r="S620" s="3">
        <v>0</v>
      </c>
      <c r="T620" s="3">
        <v>381.28</v>
      </c>
      <c r="U620" s="3">
        <v>0</v>
      </c>
      <c r="V620" s="3">
        <v>0</v>
      </c>
      <c r="W620" s="3">
        <f t="shared" si="38"/>
        <v>230.56</v>
      </c>
      <c r="X620" s="3">
        <f t="shared" si="39"/>
        <v>95.88</v>
      </c>
      <c r="Y620" s="3">
        <v>1277.74</v>
      </c>
      <c r="Z620" s="3">
        <v>95.88</v>
      </c>
      <c r="AA620" s="3">
        <f t="shared" si="36"/>
        <v>1373.62</v>
      </c>
    </row>
    <row r="621" spans="1:27" x14ac:dyDescent="0.25">
      <c r="A621" s="93">
        <v>2012</v>
      </c>
      <c r="B621" s="93" t="s">
        <v>60</v>
      </c>
      <c r="C621" s="121" t="s">
        <v>18</v>
      </c>
      <c r="D621" s="3">
        <f>VLOOKUP(B621,SWH!$A$4:$C$19,3,FALSE)</f>
        <v>3134.61</v>
      </c>
      <c r="E621" s="3">
        <v>0</v>
      </c>
      <c r="F621" s="3">
        <v>168.84</v>
      </c>
      <c r="G621" s="3">
        <v>53.32</v>
      </c>
      <c r="H621" s="3">
        <v>108.84</v>
      </c>
      <c r="I621" s="3">
        <v>39.340000000000003</v>
      </c>
      <c r="J621" s="3">
        <v>517.64</v>
      </c>
      <c r="K621" s="3">
        <v>0</v>
      </c>
      <c r="L621" s="3">
        <v>0</v>
      </c>
      <c r="M621" s="3">
        <v>69.02</v>
      </c>
      <c r="N621" s="3">
        <v>0</v>
      </c>
      <c r="O621" s="3">
        <f>VLOOKUP(B621,SWH!$A$4:$B$19,2,FALSE)</f>
        <v>0</v>
      </c>
      <c r="P621" s="3">
        <f t="shared" si="37"/>
        <v>0</v>
      </c>
      <c r="Q621" s="3">
        <v>0</v>
      </c>
      <c r="R621" s="3">
        <v>0</v>
      </c>
      <c r="S621" s="3">
        <v>0</v>
      </c>
      <c r="T621" s="3">
        <v>400.96</v>
      </c>
      <c r="U621" s="3">
        <v>0</v>
      </c>
      <c r="V621" s="3">
        <v>0</v>
      </c>
      <c r="W621" s="3">
        <f t="shared" si="38"/>
        <v>122.34</v>
      </c>
      <c r="X621" s="3">
        <f t="shared" si="39"/>
        <v>168.84</v>
      </c>
      <c r="Y621" s="3">
        <v>1189.1199999999999</v>
      </c>
      <c r="Z621" s="3">
        <v>168.84</v>
      </c>
      <c r="AA621" s="3">
        <f t="shared" si="36"/>
        <v>1357.9599999999998</v>
      </c>
    </row>
    <row r="622" spans="1:27" x14ac:dyDescent="0.25">
      <c r="A622" s="93">
        <v>2012</v>
      </c>
      <c r="B622" s="93" t="s">
        <v>60</v>
      </c>
      <c r="C622" s="121" t="s">
        <v>4</v>
      </c>
      <c r="D622" s="3">
        <f>VLOOKUP(B622,SWH!$A$4:$C$19,3,FALSE)</f>
        <v>3134.61</v>
      </c>
      <c r="E622" s="3">
        <v>0</v>
      </c>
      <c r="F622" s="3">
        <v>527.73</v>
      </c>
      <c r="G622" s="3">
        <v>73.900000000000006</v>
      </c>
      <c r="H622" s="3">
        <v>108.84</v>
      </c>
      <c r="I622" s="3">
        <v>39.39</v>
      </c>
      <c r="J622" s="3">
        <v>517.64</v>
      </c>
      <c r="K622" s="3">
        <v>0</v>
      </c>
      <c r="L622" s="3">
        <v>0</v>
      </c>
      <c r="M622" s="3">
        <v>81.69</v>
      </c>
      <c r="N622" s="3">
        <v>0</v>
      </c>
      <c r="O622" s="3">
        <f>VLOOKUP(B622,SWH!$A$4:$B$19,2,FALSE)</f>
        <v>0</v>
      </c>
      <c r="P622" s="3">
        <f t="shared" si="37"/>
        <v>0</v>
      </c>
      <c r="Q622" s="3">
        <v>0</v>
      </c>
      <c r="R622" s="3">
        <v>0</v>
      </c>
      <c r="S622" s="3">
        <v>0</v>
      </c>
      <c r="T622" s="3">
        <v>418.95</v>
      </c>
      <c r="U622" s="3">
        <v>0</v>
      </c>
      <c r="V622" s="3">
        <v>0</v>
      </c>
      <c r="W622" s="3">
        <f t="shared" si="38"/>
        <v>155.59</v>
      </c>
      <c r="X622" s="3">
        <f t="shared" si="39"/>
        <v>527.73</v>
      </c>
      <c r="Y622" s="3">
        <v>1240.4100000000001</v>
      </c>
      <c r="Z622" s="3">
        <v>527.73</v>
      </c>
      <c r="AA622" s="3">
        <f t="shared" si="36"/>
        <v>1768.14</v>
      </c>
    </row>
    <row r="623" spans="1:27" x14ac:dyDescent="0.25">
      <c r="A623" s="93">
        <v>2012</v>
      </c>
      <c r="B623" s="93" t="s">
        <v>60</v>
      </c>
      <c r="C623" s="121" t="s">
        <v>5</v>
      </c>
      <c r="D623" s="3">
        <f>VLOOKUP(B623,SWH!$A$4:$C$19,3,FALSE)</f>
        <v>3134.61</v>
      </c>
      <c r="E623" s="3">
        <v>0</v>
      </c>
      <c r="F623" s="3">
        <v>258.94</v>
      </c>
      <c r="G623" s="3">
        <v>98.86</v>
      </c>
      <c r="H623" s="3">
        <v>108.84</v>
      </c>
      <c r="I623" s="3">
        <v>39.4</v>
      </c>
      <c r="J623" s="3">
        <v>517.64</v>
      </c>
      <c r="K623" s="3">
        <v>0</v>
      </c>
      <c r="L623" s="3">
        <v>0</v>
      </c>
      <c r="M623" s="3">
        <v>88.6</v>
      </c>
      <c r="N623" s="3">
        <v>0</v>
      </c>
      <c r="O623" s="3">
        <f>VLOOKUP(B623,SWH!$A$4:$B$19,2,FALSE)</f>
        <v>0</v>
      </c>
      <c r="P623" s="3">
        <f t="shared" si="37"/>
        <v>0</v>
      </c>
      <c r="Q623" s="3">
        <v>0</v>
      </c>
      <c r="R623" s="3">
        <v>0</v>
      </c>
      <c r="S623" s="3">
        <v>0</v>
      </c>
      <c r="T623" s="3">
        <v>410.76</v>
      </c>
      <c r="U623" s="3">
        <v>0</v>
      </c>
      <c r="V623" s="3">
        <v>0</v>
      </c>
      <c r="W623" s="3">
        <f t="shared" si="38"/>
        <v>187.45999999999998</v>
      </c>
      <c r="X623" s="3">
        <f t="shared" si="39"/>
        <v>258.94</v>
      </c>
      <c r="Y623" s="3">
        <v>1264.0999999999999</v>
      </c>
      <c r="Z623" s="3">
        <v>258.94</v>
      </c>
      <c r="AA623" s="3">
        <f t="shared" si="36"/>
        <v>1523.04</v>
      </c>
    </row>
    <row r="624" spans="1:27" x14ac:dyDescent="0.25">
      <c r="A624" s="93">
        <v>2012</v>
      </c>
      <c r="B624" s="93" t="s">
        <v>60</v>
      </c>
      <c r="C624" s="121" t="s">
        <v>15</v>
      </c>
      <c r="D624" s="3">
        <f>VLOOKUP(B624,SWH!$A$4:$C$19,3,FALSE)</f>
        <v>3134.61</v>
      </c>
      <c r="E624" s="3">
        <v>0</v>
      </c>
      <c r="F624" s="3">
        <v>187.9</v>
      </c>
      <c r="G624" s="3">
        <v>38.31</v>
      </c>
      <c r="H624" s="3">
        <v>108.84</v>
      </c>
      <c r="I624" s="3">
        <v>39.33</v>
      </c>
      <c r="J624" s="3">
        <v>517.64</v>
      </c>
      <c r="K624" s="3">
        <v>0</v>
      </c>
      <c r="L624" s="3">
        <v>0</v>
      </c>
      <c r="M624" s="3">
        <v>64.849999999999994</v>
      </c>
      <c r="N624" s="3">
        <v>0</v>
      </c>
      <c r="O624" s="3">
        <f>VLOOKUP(B624,SWH!$A$4:$B$19,2,FALSE)</f>
        <v>0</v>
      </c>
      <c r="P624" s="3">
        <f t="shared" si="37"/>
        <v>0</v>
      </c>
      <c r="Q624" s="3">
        <v>0</v>
      </c>
      <c r="R624" s="3">
        <v>0</v>
      </c>
      <c r="S624" s="3">
        <v>0</v>
      </c>
      <c r="T624" s="3">
        <v>416.74</v>
      </c>
      <c r="U624" s="3">
        <v>0</v>
      </c>
      <c r="V624" s="3">
        <v>0</v>
      </c>
      <c r="W624" s="3">
        <f t="shared" si="38"/>
        <v>103.16</v>
      </c>
      <c r="X624" s="3">
        <f t="shared" si="39"/>
        <v>187.9</v>
      </c>
      <c r="Y624" s="3">
        <v>1185.71</v>
      </c>
      <c r="Z624" s="3">
        <v>187.9</v>
      </c>
      <c r="AA624" s="3">
        <f t="shared" si="36"/>
        <v>1373.6100000000001</v>
      </c>
    </row>
    <row r="625" spans="1:27" x14ac:dyDescent="0.25">
      <c r="A625" s="93">
        <v>2012</v>
      </c>
      <c r="B625" s="93" t="s">
        <v>60</v>
      </c>
      <c r="C625" s="121" t="s">
        <v>16</v>
      </c>
      <c r="D625" s="3">
        <f>VLOOKUP(B625,SWH!$A$4:$C$19,3,FALSE)</f>
        <v>3134.61</v>
      </c>
      <c r="E625" s="3">
        <v>0</v>
      </c>
      <c r="F625" s="3">
        <v>746.5</v>
      </c>
      <c r="G625" s="3">
        <v>79.17</v>
      </c>
      <c r="H625" s="3">
        <v>108.84</v>
      </c>
      <c r="I625" s="3">
        <v>39.380000000000003</v>
      </c>
      <c r="J625" s="3">
        <v>517.64</v>
      </c>
      <c r="K625" s="3">
        <v>0</v>
      </c>
      <c r="L625" s="3">
        <v>0</v>
      </c>
      <c r="M625" s="3">
        <v>85.4</v>
      </c>
      <c r="N625" s="3">
        <v>0</v>
      </c>
      <c r="O625" s="3">
        <f>VLOOKUP(B625,SWH!$A$4:$B$19,2,FALSE)</f>
        <v>0</v>
      </c>
      <c r="P625" s="3">
        <f t="shared" si="37"/>
        <v>0</v>
      </c>
      <c r="Q625" s="3">
        <v>0</v>
      </c>
      <c r="R625" s="3">
        <v>0</v>
      </c>
      <c r="S625" s="3">
        <v>0</v>
      </c>
      <c r="T625" s="3">
        <v>439.45</v>
      </c>
      <c r="U625" s="3">
        <v>0</v>
      </c>
      <c r="V625" s="3">
        <v>0</v>
      </c>
      <c r="W625" s="3">
        <f t="shared" si="38"/>
        <v>164.57</v>
      </c>
      <c r="X625" s="3">
        <f t="shared" si="39"/>
        <v>746.5</v>
      </c>
      <c r="Y625" s="3">
        <v>1269.8900000000001</v>
      </c>
      <c r="Z625" s="3">
        <v>746.5</v>
      </c>
      <c r="AA625" s="3">
        <f t="shared" si="36"/>
        <v>2016.39</v>
      </c>
    </row>
    <row r="626" spans="1:27" x14ac:dyDescent="0.25">
      <c r="A626" s="93">
        <v>2012</v>
      </c>
      <c r="B626" s="93" t="s">
        <v>60</v>
      </c>
      <c r="C626" s="121" t="s">
        <v>9</v>
      </c>
      <c r="D626" s="3">
        <f>VLOOKUP(B626,SWH!$A$4:$C$19,3,FALSE)</f>
        <v>3134.61</v>
      </c>
      <c r="E626" s="3">
        <v>0</v>
      </c>
      <c r="F626" s="3">
        <v>475.68</v>
      </c>
      <c r="G626" s="3">
        <v>63.39</v>
      </c>
      <c r="H626" s="3">
        <v>108.84</v>
      </c>
      <c r="I626" s="3">
        <v>39.35</v>
      </c>
      <c r="J626" s="3">
        <v>517.64</v>
      </c>
      <c r="K626" s="3">
        <v>0</v>
      </c>
      <c r="L626" s="3">
        <v>0</v>
      </c>
      <c r="M626" s="3">
        <v>82.27</v>
      </c>
      <c r="N626" s="3">
        <v>0</v>
      </c>
      <c r="O626" s="3">
        <f>VLOOKUP(B626,SWH!$A$4:$B$19,2,FALSE)</f>
        <v>0</v>
      </c>
      <c r="P626" s="3">
        <f t="shared" si="37"/>
        <v>0</v>
      </c>
      <c r="Q626" s="3">
        <v>0</v>
      </c>
      <c r="R626" s="3">
        <v>0</v>
      </c>
      <c r="S626" s="3">
        <v>0</v>
      </c>
      <c r="T626" s="3">
        <v>434.17</v>
      </c>
      <c r="U626" s="3">
        <v>0</v>
      </c>
      <c r="V626" s="3">
        <v>0</v>
      </c>
      <c r="W626" s="3">
        <f t="shared" si="38"/>
        <v>145.66</v>
      </c>
      <c r="X626" s="3">
        <f t="shared" si="39"/>
        <v>475.68</v>
      </c>
      <c r="Y626" s="3">
        <v>1245.6500000000001</v>
      </c>
      <c r="Z626" s="3">
        <v>475.68</v>
      </c>
      <c r="AA626" s="3">
        <f t="shared" si="36"/>
        <v>1721.3300000000002</v>
      </c>
    </row>
    <row r="627" spans="1:27" x14ac:dyDescent="0.25">
      <c r="A627" s="93">
        <v>2012</v>
      </c>
      <c r="B627" s="93" t="s">
        <v>60</v>
      </c>
      <c r="C627" s="121" t="s">
        <v>12</v>
      </c>
      <c r="D627" s="3">
        <f>VLOOKUP(B627,SWH!$A$4:$C$19,3,FALSE)</f>
        <v>3134.61</v>
      </c>
      <c r="E627" s="3">
        <v>0</v>
      </c>
      <c r="F627" s="3">
        <v>789.92</v>
      </c>
      <c r="G627" s="3">
        <v>69.05</v>
      </c>
      <c r="H627" s="3">
        <v>108.84</v>
      </c>
      <c r="I627" s="3">
        <v>39.32</v>
      </c>
      <c r="J627" s="3">
        <v>517.64</v>
      </c>
      <c r="K627" s="3">
        <v>0</v>
      </c>
      <c r="L627" s="3">
        <v>0</v>
      </c>
      <c r="M627" s="3">
        <v>89.6</v>
      </c>
      <c r="N627" s="3">
        <v>0</v>
      </c>
      <c r="O627" s="3">
        <f>VLOOKUP(B627,SWH!$A$4:$B$19,2,FALSE)</f>
        <v>0</v>
      </c>
      <c r="P627" s="3">
        <f t="shared" si="37"/>
        <v>0</v>
      </c>
      <c r="Q627" s="3">
        <v>0</v>
      </c>
      <c r="R627" s="3">
        <v>0</v>
      </c>
      <c r="S627" s="3">
        <v>0</v>
      </c>
      <c r="T627" s="3">
        <v>463.68</v>
      </c>
      <c r="U627" s="3">
        <v>0</v>
      </c>
      <c r="V627" s="3">
        <v>0</v>
      </c>
      <c r="W627" s="3">
        <f t="shared" si="38"/>
        <v>158.64999999999998</v>
      </c>
      <c r="X627" s="3">
        <f t="shared" si="39"/>
        <v>789.92</v>
      </c>
      <c r="Y627" s="3">
        <v>1288.1300000000001</v>
      </c>
      <c r="Z627" s="3">
        <v>789.92</v>
      </c>
      <c r="AA627" s="3">
        <f t="shared" si="36"/>
        <v>2078.0500000000002</v>
      </c>
    </row>
    <row r="628" spans="1:27" x14ac:dyDescent="0.25">
      <c r="A628" s="93">
        <v>2012</v>
      </c>
      <c r="B628" s="93" t="s">
        <v>60</v>
      </c>
      <c r="C628" s="121" t="s">
        <v>8</v>
      </c>
      <c r="D628" s="3">
        <f>VLOOKUP(B628,SWH!$A$4:$C$19,3,FALSE)</f>
        <v>3134.61</v>
      </c>
      <c r="E628" s="3">
        <v>0</v>
      </c>
      <c r="F628" s="3">
        <v>1074.22</v>
      </c>
      <c r="G628" s="3">
        <v>47.7</v>
      </c>
      <c r="H628" s="3">
        <v>108.84</v>
      </c>
      <c r="I628" s="3">
        <v>39.11</v>
      </c>
      <c r="J628" s="3">
        <v>517.64</v>
      </c>
      <c r="K628" s="3">
        <v>0</v>
      </c>
      <c r="L628" s="3">
        <v>0</v>
      </c>
      <c r="M628" s="3">
        <v>96.57</v>
      </c>
      <c r="N628" s="3">
        <v>0</v>
      </c>
      <c r="O628" s="3">
        <f>VLOOKUP(B628,SWH!$A$4:$B$19,2,FALSE)</f>
        <v>0</v>
      </c>
      <c r="P628" s="3">
        <f t="shared" si="37"/>
        <v>0</v>
      </c>
      <c r="Q628" s="3">
        <v>0</v>
      </c>
      <c r="R628" s="3">
        <v>0</v>
      </c>
      <c r="S628" s="3">
        <v>0</v>
      </c>
      <c r="T628" s="3">
        <v>496.57</v>
      </c>
      <c r="U628" s="3">
        <v>0</v>
      </c>
      <c r="V628" s="3">
        <v>0</v>
      </c>
      <c r="W628" s="3">
        <f t="shared" si="38"/>
        <v>144.26999999999998</v>
      </c>
      <c r="X628" s="3">
        <f t="shared" si="39"/>
        <v>1074.22</v>
      </c>
      <c r="Y628" s="3">
        <v>1306.42</v>
      </c>
      <c r="Z628" s="3">
        <v>1074.22</v>
      </c>
      <c r="AA628" s="3">
        <f t="shared" si="36"/>
        <v>2380.6400000000003</v>
      </c>
    </row>
    <row r="629" spans="1:27" x14ac:dyDescent="0.25">
      <c r="A629" s="93">
        <v>2015</v>
      </c>
      <c r="B629" s="93" t="s">
        <v>60</v>
      </c>
      <c r="C629" s="121" t="s">
        <v>10</v>
      </c>
      <c r="D629" s="3">
        <f>VLOOKUP(B629,SWH!$A$4:$C$19,3,FALSE)</f>
        <v>3134.61</v>
      </c>
      <c r="E629" s="3">
        <v>0</v>
      </c>
      <c r="F629" s="3">
        <v>0</v>
      </c>
      <c r="G629" s="3">
        <v>525.12</v>
      </c>
      <c r="H629" s="3">
        <v>121.05</v>
      </c>
      <c r="I629" s="3">
        <v>38.61</v>
      </c>
      <c r="J629" s="3">
        <v>513.02</v>
      </c>
      <c r="K629" s="3">
        <v>0</v>
      </c>
      <c r="L629" s="3">
        <v>0</v>
      </c>
      <c r="M629" s="3">
        <v>150.19999999999999</v>
      </c>
      <c r="N629" s="3">
        <v>0</v>
      </c>
      <c r="O629" s="3">
        <f>VLOOKUP(B629,SWH!$A$4:$B$19,2,FALSE)</f>
        <v>0</v>
      </c>
      <c r="P629" s="3">
        <f t="shared" si="37"/>
        <v>0</v>
      </c>
      <c r="Q629" s="3">
        <v>0</v>
      </c>
      <c r="R629" s="3">
        <v>0</v>
      </c>
      <c r="S629" s="3">
        <v>0</v>
      </c>
      <c r="T629" s="3">
        <v>270.3</v>
      </c>
      <c r="U629" s="3">
        <v>0</v>
      </c>
      <c r="V629" s="3">
        <v>0</v>
      </c>
      <c r="W629" s="3">
        <f t="shared" si="38"/>
        <v>675.31999999999994</v>
      </c>
      <c r="X629" s="3">
        <f t="shared" si="39"/>
        <v>0</v>
      </c>
      <c r="Y629" s="3">
        <v>1618.29</v>
      </c>
      <c r="Z629" s="3">
        <v>0</v>
      </c>
      <c r="AA629" s="3">
        <f t="shared" si="36"/>
        <v>1618.29</v>
      </c>
    </row>
    <row r="630" spans="1:27" x14ac:dyDescent="0.25">
      <c r="A630" s="93">
        <v>2015</v>
      </c>
      <c r="B630" s="93" t="s">
        <v>60</v>
      </c>
      <c r="C630" s="121" t="s">
        <v>6</v>
      </c>
      <c r="D630" s="3">
        <f>VLOOKUP(B630,SWH!$A$4:$C$19,3,FALSE)</f>
        <v>3134.61</v>
      </c>
      <c r="E630" s="3">
        <v>0</v>
      </c>
      <c r="F630" s="3">
        <v>0</v>
      </c>
      <c r="G630" s="3">
        <v>468.3</v>
      </c>
      <c r="H630" s="3">
        <v>121.05</v>
      </c>
      <c r="I630" s="3">
        <v>38.61</v>
      </c>
      <c r="J630" s="3">
        <v>513.02</v>
      </c>
      <c r="K630" s="3">
        <v>0</v>
      </c>
      <c r="L630" s="3">
        <v>0</v>
      </c>
      <c r="M630" s="3">
        <v>146.4</v>
      </c>
      <c r="N630" s="3">
        <v>0</v>
      </c>
      <c r="O630" s="3">
        <f>VLOOKUP(B630,SWH!$A$4:$B$19,2,FALSE)</f>
        <v>0</v>
      </c>
      <c r="P630" s="3">
        <f t="shared" si="37"/>
        <v>0</v>
      </c>
      <c r="Q630" s="3">
        <v>0</v>
      </c>
      <c r="R630" s="3">
        <v>0</v>
      </c>
      <c r="S630" s="3">
        <v>0</v>
      </c>
      <c r="T630" s="3">
        <v>269.13</v>
      </c>
      <c r="U630" s="3">
        <v>0</v>
      </c>
      <c r="V630" s="3">
        <v>0</v>
      </c>
      <c r="W630" s="3">
        <f t="shared" si="38"/>
        <v>614.70000000000005</v>
      </c>
      <c r="X630" s="3">
        <f t="shared" si="39"/>
        <v>0</v>
      </c>
      <c r="Y630" s="3">
        <v>1556.52</v>
      </c>
      <c r="Z630" s="3">
        <v>0</v>
      </c>
      <c r="AA630" s="3">
        <f t="shared" si="36"/>
        <v>1556.52</v>
      </c>
    </row>
    <row r="631" spans="1:27" x14ac:dyDescent="0.25">
      <c r="A631" s="93">
        <v>2015</v>
      </c>
      <c r="B631" s="93" t="s">
        <v>60</v>
      </c>
      <c r="C631" s="121" t="s">
        <v>11</v>
      </c>
      <c r="D631" s="3">
        <f>VLOOKUP(B631,SWH!$A$4:$C$19,3,FALSE)</f>
        <v>3134.61</v>
      </c>
      <c r="E631" s="3">
        <v>0</v>
      </c>
      <c r="F631" s="3">
        <v>0</v>
      </c>
      <c r="G631" s="3">
        <v>355.16</v>
      </c>
      <c r="H631" s="3">
        <v>121.05</v>
      </c>
      <c r="I631" s="3">
        <v>38.619999999999997</v>
      </c>
      <c r="J631" s="3">
        <v>513.02</v>
      </c>
      <c r="K631" s="3">
        <v>0</v>
      </c>
      <c r="L631" s="3">
        <v>0</v>
      </c>
      <c r="M631" s="3">
        <v>123.95</v>
      </c>
      <c r="N631" s="3">
        <v>0</v>
      </c>
      <c r="O631" s="3">
        <f>VLOOKUP(B631,SWH!$A$4:$B$19,2,FALSE)</f>
        <v>0</v>
      </c>
      <c r="P631" s="3">
        <f t="shared" si="37"/>
        <v>0</v>
      </c>
      <c r="Q631" s="3">
        <v>0</v>
      </c>
      <c r="R631" s="3">
        <v>0</v>
      </c>
      <c r="S631" s="3">
        <v>0</v>
      </c>
      <c r="T631" s="3">
        <v>291.45</v>
      </c>
      <c r="U631" s="3">
        <v>0</v>
      </c>
      <c r="V631" s="3">
        <v>0</v>
      </c>
      <c r="W631" s="3">
        <f t="shared" si="38"/>
        <v>479.11</v>
      </c>
      <c r="X631" s="3">
        <f t="shared" si="39"/>
        <v>0</v>
      </c>
      <c r="Y631" s="3">
        <v>1443.25</v>
      </c>
      <c r="Z631" s="3">
        <v>0</v>
      </c>
      <c r="AA631" s="3">
        <f t="shared" si="36"/>
        <v>1443.25</v>
      </c>
    </row>
    <row r="632" spans="1:27" x14ac:dyDescent="0.25">
      <c r="A632" s="93">
        <v>2015</v>
      </c>
      <c r="B632" s="93" t="s">
        <v>60</v>
      </c>
      <c r="C632" s="121" t="s">
        <v>13</v>
      </c>
      <c r="D632" s="3">
        <f>VLOOKUP(B632,SWH!$A$4:$C$19,3,FALSE)</f>
        <v>3134.61</v>
      </c>
      <c r="E632" s="3">
        <v>0</v>
      </c>
      <c r="F632" s="3">
        <v>2.33</v>
      </c>
      <c r="G632" s="3">
        <v>363.42</v>
      </c>
      <c r="H632" s="3">
        <v>121.05</v>
      </c>
      <c r="I632" s="3">
        <v>38.57</v>
      </c>
      <c r="J632" s="3">
        <v>513.02</v>
      </c>
      <c r="K632" s="3">
        <v>0</v>
      </c>
      <c r="L632" s="3">
        <v>0</v>
      </c>
      <c r="M632" s="3">
        <v>130.19999999999999</v>
      </c>
      <c r="N632" s="3">
        <v>0</v>
      </c>
      <c r="O632" s="3">
        <f>VLOOKUP(B632,SWH!$A$4:$B$19,2,FALSE)</f>
        <v>0</v>
      </c>
      <c r="P632" s="3">
        <f t="shared" si="37"/>
        <v>0</v>
      </c>
      <c r="Q632" s="3">
        <v>0</v>
      </c>
      <c r="R632" s="3">
        <v>0</v>
      </c>
      <c r="S632" s="3">
        <v>0</v>
      </c>
      <c r="T632" s="3">
        <v>292.16000000000003</v>
      </c>
      <c r="U632" s="3">
        <v>0</v>
      </c>
      <c r="V632" s="3">
        <v>0</v>
      </c>
      <c r="W632" s="3">
        <f t="shared" si="38"/>
        <v>493.62</v>
      </c>
      <c r="X632" s="3">
        <f t="shared" si="39"/>
        <v>2.33</v>
      </c>
      <c r="Y632" s="3">
        <v>1458.42</v>
      </c>
      <c r="Z632" s="3">
        <v>2.33</v>
      </c>
      <c r="AA632" s="3">
        <f t="shared" si="36"/>
        <v>1460.75</v>
      </c>
    </row>
    <row r="633" spans="1:27" x14ac:dyDescent="0.25">
      <c r="A633" s="93">
        <v>2015</v>
      </c>
      <c r="B633" s="93" t="s">
        <v>60</v>
      </c>
      <c r="C633" s="121" t="s">
        <v>19</v>
      </c>
      <c r="D633" s="3">
        <f>VLOOKUP(B633,SWH!$A$4:$C$19,3,FALSE)</f>
        <v>3134.61</v>
      </c>
      <c r="E633" s="3">
        <v>0</v>
      </c>
      <c r="F633" s="3">
        <v>10.53</v>
      </c>
      <c r="G633" s="3">
        <v>291.69</v>
      </c>
      <c r="H633" s="3">
        <v>121.05</v>
      </c>
      <c r="I633" s="3">
        <v>38.56</v>
      </c>
      <c r="J633" s="3">
        <v>513.02</v>
      </c>
      <c r="K633" s="3">
        <v>0</v>
      </c>
      <c r="L633" s="3">
        <v>0</v>
      </c>
      <c r="M633" s="3">
        <v>106.87</v>
      </c>
      <c r="N633" s="3">
        <v>0</v>
      </c>
      <c r="O633" s="3">
        <f>VLOOKUP(B633,SWH!$A$4:$B$19,2,FALSE)</f>
        <v>0</v>
      </c>
      <c r="P633" s="3">
        <f t="shared" si="37"/>
        <v>0</v>
      </c>
      <c r="Q633" s="3">
        <v>0</v>
      </c>
      <c r="R633" s="3">
        <v>0</v>
      </c>
      <c r="S633" s="3">
        <v>0</v>
      </c>
      <c r="T633" s="3">
        <v>315.85000000000002</v>
      </c>
      <c r="U633" s="3">
        <v>0</v>
      </c>
      <c r="V633" s="3">
        <v>0</v>
      </c>
      <c r="W633" s="3">
        <f t="shared" si="38"/>
        <v>398.56</v>
      </c>
      <c r="X633" s="3">
        <f t="shared" si="39"/>
        <v>10.53</v>
      </c>
      <c r="Y633" s="3">
        <v>1387.04</v>
      </c>
      <c r="Z633" s="3">
        <v>10.53</v>
      </c>
      <c r="AA633" s="3">
        <f t="shared" si="36"/>
        <v>1397.57</v>
      </c>
    </row>
    <row r="634" spans="1:27" x14ac:dyDescent="0.25">
      <c r="A634" s="93">
        <v>2015</v>
      </c>
      <c r="B634" s="93" t="s">
        <v>60</v>
      </c>
      <c r="C634" s="121" t="s">
        <v>20</v>
      </c>
      <c r="D634" s="3">
        <f>VLOOKUP(B634,SWH!$A$4:$C$19,3,FALSE)</f>
        <v>3134.61</v>
      </c>
      <c r="E634" s="3">
        <v>0</v>
      </c>
      <c r="F634" s="3">
        <v>11.93</v>
      </c>
      <c r="G634" s="3">
        <v>232.44</v>
      </c>
      <c r="H634" s="3">
        <v>121.05</v>
      </c>
      <c r="I634" s="3">
        <v>38.58</v>
      </c>
      <c r="J634" s="3">
        <v>513.02</v>
      </c>
      <c r="K634" s="3">
        <v>0</v>
      </c>
      <c r="L634" s="3">
        <v>0</v>
      </c>
      <c r="M634" s="3">
        <v>110.25</v>
      </c>
      <c r="N634" s="3">
        <v>0</v>
      </c>
      <c r="O634" s="3">
        <f>VLOOKUP(B634,SWH!$A$4:$B$19,2,FALSE)</f>
        <v>0</v>
      </c>
      <c r="P634" s="3">
        <f t="shared" si="37"/>
        <v>0</v>
      </c>
      <c r="Q634" s="3">
        <v>0</v>
      </c>
      <c r="R634" s="3">
        <v>0</v>
      </c>
      <c r="S634" s="3">
        <v>0</v>
      </c>
      <c r="T634" s="3">
        <v>317.5</v>
      </c>
      <c r="U634" s="3">
        <v>0</v>
      </c>
      <c r="V634" s="3">
        <v>0</v>
      </c>
      <c r="W634" s="3">
        <f t="shared" si="38"/>
        <v>342.69</v>
      </c>
      <c r="X634" s="3">
        <f t="shared" si="39"/>
        <v>11.93</v>
      </c>
      <c r="Y634" s="3">
        <v>1332.85</v>
      </c>
      <c r="Z634" s="3">
        <v>11.93</v>
      </c>
      <c r="AA634" s="3">
        <f t="shared" si="36"/>
        <v>1344.78</v>
      </c>
    </row>
    <row r="635" spans="1:27" x14ac:dyDescent="0.25">
      <c r="A635" s="93">
        <v>2015</v>
      </c>
      <c r="B635" s="93" t="s">
        <v>60</v>
      </c>
      <c r="C635" s="121" t="s">
        <v>3</v>
      </c>
      <c r="D635" s="3">
        <f>VLOOKUP(B635,SWH!$A$4:$C$19,3,FALSE)</f>
        <v>3134.61</v>
      </c>
      <c r="E635" s="3">
        <v>0</v>
      </c>
      <c r="F635" s="3">
        <v>127.75</v>
      </c>
      <c r="G635" s="3">
        <v>159.37</v>
      </c>
      <c r="H635" s="3">
        <v>121.05</v>
      </c>
      <c r="I635" s="3">
        <v>38.58</v>
      </c>
      <c r="J635" s="3">
        <v>513.02</v>
      </c>
      <c r="K635" s="3">
        <v>0</v>
      </c>
      <c r="L635" s="3">
        <v>0</v>
      </c>
      <c r="M635" s="3">
        <v>86.87</v>
      </c>
      <c r="N635" s="3">
        <v>0</v>
      </c>
      <c r="O635" s="3">
        <f>VLOOKUP(B635,SWH!$A$4:$B$19,2,FALSE)</f>
        <v>0</v>
      </c>
      <c r="P635" s="3">
        <f t="shared" si="37"/>
        <v>0</v>
      </c>
      <c r="Q635" s="3">
        <v>0</v>
      </c>
      <c r="R635" s="3">
        <v>0</v>
      </c>
      <c r="S635" s="3">
        <v>0</v>
      </c>
      <c r="T635" s="3">
        <v>357.95</v>
      </c>
      <c r="U635" s="3">
        <v>0</v>
      </c>
      <c r="V635" s="3">
        <v>0</v>
      </c>
      <c r="W635" s="3">
        <f t="shared" si="38"/>
        <v>246.24</v>
      </c>
      <c r="X635" s="3">
        <f t="shared" si="39"/>
        <v>127.75</v>
      </c>
      <c r="Y635" s="3">
        <v>1276.8399999999999</v>
      </c>
      <c r="Z635" s="3">
        <v>127.75</v>
      </c>
      <c r="AA635" s="3">
        <f t="shared" si="36"/>
        <v>1404.59</v>
      </c>
    </row>
    <row r="636" spans="1:27" x14ac:dyDescent="0.25">
      <c r="A636" s="93">
        <v>2015</v>
      </c>
      <c r="B636" s="93" t="s">
        <v>60</v>
      </c>
      <c r="C636" s="121" t="s">
        <v>7</v>
      </c>
      <c r="D636" s="3">
        <f>VLOOKUP(B636,SWH!$A$4:$C$19,3,FALSE)</f>
        <v>3134.61</v>
      </c>
      <c r="E636" s="3">
        <v>0</v>
      </c>
      <c r="F636" s="3">
        <v>41.62</v>
      </c>
      <c r="G636" s="3">
        <v>166.54</v>
      </c>
      <c r="H636" s="3">
        <v>121.05</v>
      </c>
      <c r="I636" s="3">
        <v>38.58</v>
      </c>
      <c r="J636" s="3">
        <v>513.02</v>
      </c>
      <c r="K636" s="3">
        <v>0</v>
      </c>
      <c r="L636" s="3">
        <v>0</v>
      </c>
      <c r="M636" s="3">
        <v>96.94</v>
      </c>
      <c r="N636" s="3">
        <v>0</v>
      </c>
      <c r="O636" s="3">
        <f>VLOOKUP(B636,SWH!$A$4:$B$19,2,FALSE)</f>
        <v>0</v>
      </c>
      <c r="P636" s="3">
        <f t="shared" si="37"/>
        <v>0</v>
      </c>
      <c r="Q636" s="3">
        <v>0</v>
      </c>
      <c r="R636" s="3">
        <v>0</v>
      </c>
      <c r="S636" s="3">
        <v>0</v>
      </c>
      <c r="T636" s="3">
        <v>347.09</v>
      </c>
      <c r="U636" s="3">
        <v>0</v>
      </c>
      <c r="V636" s="3">
        <v>0</v>
      </c>
      <c r="W636" s="3">
        <f t="shared" si="38"/>
        <v>263.48</v>
      </c>
      <c r="X636" s="3">
        <f t="shared" si="39"/>
        <v>41.62</v>
      </c>
      <c r="Y636" s="3">
        <v>1283.2</v>
      </c>
      <c r="Z636" s="3">
        <v>41.62</v>
      </c>
      <c r="AA636" s="3">
        <f t="shared" si="36"/>
        <v>1324.82</v>
      </c>
    </row>
    <row r="637" spans="1:27" x14ac:dyDescent="0.25">
      <c r="A637" s="93">
        <v>2015</v>
      </c>
      <c r="B637" s="93" t="s">
        <v>60</v>
      </c>
      <c r="C637" s="121" t="s">
        <v>17</v>
      </c>
      <c r="D637" s="3">
        <f>VLOOKUP(B637,SWH!$A$4:$C$19,3,FALSE)</f>
        <v>3134.61</v>
      </c>
      <c r="E637" s="3">
        <v>0</v>
      </c>
      <c r="F637" s="3">
        <v>7.15</v>
      </c>
      <c r="G637" s="3">
        <v>90.84</v>
      </c>
      <c r="H637" s="3">
        <v>121.05</v>
      </c>
      <c r="I637" s="3">
        <v>38.57</v>
      </c>
      <c r="J637" s="3">
        <v>513.02</v>
      </c>
      <c r="K637" s="3">
        <v>0</v>
      </c>
      <c r="L637" s="3">
        <v>0</v>
      </c>
      <c r="M637" s="3">
        <v>69.319999999999993</v>
      </c>
      <c r="N637" s="3">
        <v>0</v>
      </c>
      <c r="O637" s="3">
        <f>VLOOKUP(B637,SWH!$A$4:$B$19,2,FALSE)</f>
        <v>0</v>
      </c>
      <c r="P637" s="3">
        <f t="shared" si="37"/>
        <v>0</v>
      </c>
      <c r="Q637" s="3">
        <v>0</v>
      </c>
      <c r="R637" s="3">
        <v>0</v>
      </c>
      <c r="S637" s="3">
        <v>0</v>
      </c>
      <c r="T637" s="3">
        <v>362.13</v>
      </c>
      <c r="U637" s="3">
        <v>0</v>
      </c>
      <c r="V637" s="3">
        <v>0</v>
      </c>
      <c r="W637" s="3">
        <f t="shared" si="38"/>
        <v>160.16</v>
      </c>
      <c r="X637" s="3">
        <f t="shared" si="39"/>
        <v>7.15</v>
      </c>
      <c r="Y637" s="3">
        <v>1194.92</v>
      </c>
      <c r="Z637" s="3">
        <v>7.15</v>
      </c>
      <c r="AA637" s="3">
        <f t="shared" si="36"/>
        <v>1202.0700000000002</v>
      </c>
    </row>
    <row r="638" spans="1:27" x14ac:dyDescent="0.25">
      <c r="A638" s="93">
        <v>2015</v>
      </c>
      <c r="B638" s="93" t="s">
        <v>60</v>
      </c>
      <c r="C638" s="121" t="s">
        <v>14</v>
      </c>
      <c r="D638" s="3">
        <f>VLOOKUP(B638,SWH!$A$4:$C$19,3,FALSE)</f>
        <v>3134.61</v>
      </c>
      <c r="E638" s="3">
        <v>0</v>
      </c>
      <c r="F638" s="3">
        <v>110.54</v>
      </c>
      <c r="G638" s="3">
        <v>123.55</v>
      </c>
      <c r="H638" s="3">
        <v>121.05</v>
      </c>
      <c r="I638" s="3">
        <v>38.520000000000003</v>
      </c>
      <c r="J638" s="3">
        <v>513.02</v>
      </c>
      <c r="K638" s="3">
        <v>0</v>
      </c>
      <c r="L638" s="3">
        <v>0</v>
      </c>
      <c r="M638" s="3">
        <v>81.23</v>
      </c>
      <c r="N638" s="3">
        <v>0</v>
      </c>
      <c r="O638" s="3">
        <f>VLOOKUP(B638,SWH!$A$4:$B$19,2,FALSE)</f>
        <v>0</v>
      </c>
      <c r="P638" s="3">
        <f t="shared" si="37"/>
        <v>0</v>
      </c>
      <c r="Q638" s="3">
        <v>0</v>
      </c>
      <c r="R638" s="3">
        <v>0</v>
      </c>
      <c r="S638" s="3">
        <v>0</v>
      </c>
      <c r="T638" s="3">
        <v>390.53</v>
      </c>
      <c r="U638" s="3">
        <v>0</v>
      </c>
      <c r="V638" s="3">
        <v>0</v>
      </c>
      <c r="W638" s="3">
        <f t="shared" si="38"/>
        <v>204.78</v>
      </c>
      <c r="X638" s="3">
        <f t="shared" si="39"/>
        <v>110.54</v>
      </c>
      <c r="Y638" s="3">
        <v>1267.9000000000001</v>
      </c>
      <c r="Z638" s="3">
        <v>110.54</v>
      </c>
      <c r="AA638" s="3">
        <f t="shared" si="36"/>
        <v>1378.44</v>
      </c>
    </row>
    <row r="639" spans="1:27" x14ac:dyDescent="0.25">
      <c r="A639" s="93">
        <v>2015</v>
      </c>
      <c r="B639" s="93" t="s">
        <v>60</v>
      </c>
      <c r="C639" s="121" t="s">
        <v>2</v>
      </c>
      <c r="D639" s="3">
        <f>VLOOKUP(B639,SWH!$A$4:$C$19,3,FALSE)</f>
        <v>3134.61</v>
      </c>
      <c r="E639" s="3">
        <v>0</v>
      </c>
      <c r="F639" s="3">
        <v>86.51</v>
      </c>
      <c r="G639" s="3">
        <v>131.91999999999999</v>
      </c>
      <c r="H639" s="3">
        <v>121.05</v>
      </c>
      <c r="I639" s="3">
        <v>38.549999999999997</v>
      </c>
      <c r="J639" s="3">
        <v>513.02</v>
      </c>
      <c r="K639" s="3">
        <v>0</v>
      </c>
      <c r="L639" s="3">
        <v>0</v>
      </c>
      <c r="M639" s="3">
        <v>93.18</v>
      </c>
      <c r="N639" s="3">
        <v>0</v>
      </c>
      <c r="O639" s="3">
        <f>VLOOKUP(B639,SWH!$A$4:$B$19,2,FALSE)</f>
        <v>0</v>
      </c>
      <c r="P639" s="3">
        <f t="shared" si="37"/>
        <v>0</v>
      </c>
      <c r="Q639" s="3">
        <v>0</v>
      </c>
      <c r="R639" s="3">
        <v>0</v>
      </c>
      <c r="S639" s="3">
        <v>0</v>
      </c>
      <c r="T639" s="3">
        <v>381.25</v>
      </c>
      <c r="U639" s="3">
        <v>0</v>
      </c>
      <c r="V639" s="3">
        <v>0</v>
      </c>
      <c r="W639" s="3">
        <f t="shared" si="38"/>
        <v>225.1</v>
      </c>
      <c r="X639" s="3">
        <f t="shared" si="39"/>
        <v>86.51</v>
      </c>
      <c r="Y639" s="3">
        <v>1278.96</v>
      </c>
      <c r="Z639" s="3">
        <v>86.51</v>
      </c>
      <c r="AA639" s="3">
        <f t="shared" si="36"/>
        <v>1365.47</v>
      </c>
    </row>
    <row r="640" spans="1:27" x14ac:dyDescent="0.25">
      <c r="A640" s="93">
        <v>2015</v>
      </c>
      <c r="B640" s="93" t="s">
        <v>60</v>
      </c>
      <c r="C640" s="121" t="s">
        <v>18</v>
      </c>
      <c r="D640" s="3">
        <f>VLOOKUP(B640,SWH!$A$4:$C$19,3,FALSE)</f>
        <v>3134.61</v>
      </c>
      <c r="E640" s="3">
        <v>0</v>
      </c>
      <c r="F640" s="3">
        <v>156.1</v>
      </c>
      <c r="G640" s="3">
        <v>52.18</v>
      </c>
      <c r="H640" s="3">
        <v>121.05</v>
      </c>
      <c r="I640" s="3">
        <v>38.47</v>
      </c>
      <c r="J640" s="3">
        <v>513.02</v>
      </c>
      <c r="K640" s="3">
        <v>0</v>
      </c>
      <c r="L640" s="3">
        <v>0</v>
      </c>
      <c r="M640" s="3">
        <v>68.72</v>
      </c>
      <c r="N640" s="3">
        <v>0</v>
      </c>
      <c r="O640" s="3">
        <f>VLOOKUP(B640,SWH!$A$4:$B$19,2,FALSE)</f>
        <v>0</v>
      </c>
      <c r="P640" s="3">
        <f t="shared" si="37"/>
        <v>0</v>
      </c>
      <c r="Q640" s="3">
        <v>0</v>
      </c>
      <c r="R640" s="3">
        <v>0</v>
      </c>
      <c r="S640" s="3">
        <v>0</v>
      </c>
      <c r="T640" s="3">
        <v>400.91</v>
      </c>
      <c r="U640" s="3">
        <v>0</v>
      </c>
      <c r="V640" s="3">
        <v>0</v>
      </c>
      <c r="W640" s="3">
        <f t="shared" si="38"/>
        <v>120.9</v>
      </c>
      <c r="X640" s="3">
        <f t="shared" si="39"/>
        <v>156.1</v>
      </c>
      <c r="Y640" s="3">
        <v>1194.3499999999999</v>
      </c>
      <c r="Z640" s="3">
        <v>156.1</v>
      </c>
      <c r="AA640" s="3">
        <f t="shared" si="36"/>
        <v>1350.4499999999998</v>
      </c>
    </row>
    <row r="641" spans="1:27" x14ac:dyDescent="0.25">
      <c r="A641" s="93">
        <v>2015</v>
      </c>
      <c r="B641" s="93" t="s">
        <v>60</v>
      </c>
      <c r="C641" s="121" t="s">
        <v>4</v>
      </c>
      <c r="D641" s="3">
        <f>VLOOKUP(B641,SWH!$A$4:$C$19,3,FALSE)</f>
        <v>3134.61</v>
      </c>
      <c r="E641" s="3">
        <v>0</v>
      </c>
      <c r="F641" s="3">
        <v>233.9</v>
      </c>
      <c r="G641" s="3">
        <v>81.99</v>
      </c>
      <c r="H641" s="3">
        <v>121.05</v>
      </c>
      <c r="I641" s="3">
        <v>38.53</v>
      </c>
      <c r="J641" s="3">
        <v>513.02</v>
      </c>
      <c r="K641" s="3">
        <v>0</v>
      </c>
      <c r="L641" s="3">
        <v>0</v>
      </c>
      <c r="M641" s="3">
        <v>77.19</v>
      </c>
      <c r="N641" s="3">
        <v>0</v>
      </c>
      <c r="O641" s="3">
        <f>VLOOKUP(B641,SWH!$A$4:$B$19,2,FALSE)</f>
        <v>0</v>
      </c>
      <c r="P641" s="3">
        <f t="shared" si="37"/>
        <v>0</v>
      </c>
      <c r="Q641" s="3">
        <v>0</v>
      </c>
      <c r="R641" s="3">
        <v>0</v>
      </c>
      <c r="S641" s="3">
        <v>0</v>
      </c>
      <c r="T641" s="3">
        <v>418.4</v>
      </c>
      <c r="U641" s="3">
        <v>0</v>
      </c>
      <c r="V641" s="3">
        <v>0</v>
      </c>
      <c r="W641" s="3">
        <f t="shared" si="38"/>
        <v>159.18</v>
      </c>
      <c r="X641" s="3">
        <f t="shared" si="39"/>
        <v>233.9</v>
      </c>
      <c r="Y641" s="3">
        <v>1250.18</v>
      </c>
      <c r="Z641" s="3">
        <v>233.9</v>
      </c>
      <c r="AA641" s="3">
        <f t="shared" si="36"/>
        <v>1484.0800000000002</v>
      </c>
    </row>
    <row r="642" spans="1:27" x14ac:dyDescent="0.25">
      <c r="A642" s="93">
        <v>2015</v>
      </c>
      <c r="B642" s="93" t="s">
        <v>60</v>
      </c>
      <c r="C642" s="121" t="s">
        <v>5</v>
      </c>
      <c r="D642" s="3">
        <f>VLOOKUP(B642,SWH!$A$4:$C$19,3,FALSE)</f>
        <v>3134.61</v>
      </c>
      <c r="E642" s="3">
        <v>0</v>
      </c>
      <c r="F642" s="3">
        <v>244.22</v>
      </c>
      <c r="G642" s="3">
        <v>95.38</v>
      </c>
      <c r="H642" s="3">
        <v>121.05</v>
      </c>
      <c r="I642" s="3">
        <v>38.53</v>
      </c>
      <c r="J642" s="3">
        <v>513.02</v>
      </c>
      <c r="K642" s="3">
        <v>0</v>
      </c>
      <c r="L642" s="3">
        <v>0</v>
      </c>
      <c r="M642" s="3">
        <v>88.23</v>
      </c>
      <c r="N642" s="3">
        <v>0</v>
      </c>
      <c r="O642" s="3">
        <f>VLOOKUP(B642,SWH!$A$4:$B$19,2,FALSE)</f>
        <v>0</v>
      </c>
      <c r="P642" s="3">
        <f t="shared" si="37"/>
        <v>0</v>
      </c>
      <c r="Q642" s="3">
        <v>0</v>
      </c>
      <c r="R642" s="3">
        <v>0</v>
      </c>
      <c r="S642" s="3">
        <v>0</v>
      </c>
      <c r="T642" s="3">
        <v>410.74</v>
      </c>
      <c r="U642" s="3">
        <v>0</v>
      </c>
      <c r="V642" s="3">
        <v>0</v>
      </c>
      <c r="W642" s="3">
        <f t="shared" si="38"/>
        <v>183.61</v>
      </c>
      <c r="X642" s="3">
        <f t="shared" si="39"/>
        <v>244.22</v>
      </c>
      <c r="Y642" s="3">
        <v>1266.95</v>
      </c>
      <c r="Z642" s="3">
        <v>244.22</v>
      </c>
      <c r="AA642" s="3">
        <f t="shared" ref="AA642:AA705" si="40">SUM(Y642:Z642)</f>
        <v>1511.17</v>
      </c>
    </row>
    <row r="643" spans="1:27" x14ac:dyDescent="0.25">
      <c r="A643" s="93">
        <v>2015</v>
      </c>
      <c r="B643" s="93" t="s">
        <v>60</v>
      </c>
      <c r="C643" s="121" t="s">
        <v>15</v>
      </c>
      <c r="D643" s="3">
        <f>VLOOKUP(B643,SWH!$A$4:$C$19,3,FALSE)</f>
        <v>3134.61</v>
      </c>
      <c r="E643" s="3">
        <v>0</v>
      </c>
      <c r="F643" s="3">
        <v>173.06</v>
      </c>
      <c r="G643" s="3">
        <v>37.840000000000003</v>
      </c>
      <c r="H643" s="3">
        <v>121.05</v>
      </c>
      <c r="I643" s="3">
        <v>38.47</v>
      </c>
      <c r="J643" s="3">
        <v>513.02</v>
      </c>
      <c r="K643" s="3">
        <v>0</v>
      </c>
      <c r="L643" s="3">
        <v>0</v>
      </c>
      <c r="M643" s="3">
        <v>64.430000000000007</v>
      </c>
      <c r="N643" s="3">
        <v>0</v>
      </c>
      <c r="O643" s="3">
        <f>VLOOKUP(B643,SWH!$A$4:$B$19,2,FALSE)</f>
        <v>0</v>
      </c>
      <c r="P643" s="3">
        <f t="shared" ref="P643:P706" si="41">N643-O643</f>
        <v>0</v>
      </c>
      <c r="Q643" s="3">
        <v>0</v>
      </c>
      <c r="R643" s="3">
        <v>0</v>
      </c>
      <c r="S643" s="3">
        <v>0</v>
      </c>
      <c r="T643" s="3">
        <v>416.68</v>
      </c>
      <c r="U643" s="3">
        <v>0</v>
      </c>
      <c r="V643" s="3">
        <v>0</v>
      </c>
      <c r="W643" s="3">
        <f t="shared" ref="W643:W706" si="42">E643+G643+M643+SUM(P643:S643)</f>
        <v>102.27000000000001</v>
      </c>
      <c r="X643" s="3">
        <f t="shared" ref="X643:X706" si="43">F643</f>
        <v>173.06</v>
      </c>
      <c r="Y643" s="3">
        <v>1191.49</v>
      </c>
      <c r="Z643" s="3">
        <v>173.06</v>
      </c>
      <c r="AA643" s="3">
        <f t="shared" si="40"/>
        <v>1364.55</v>
      </c>
    </row>
    <row r="644" spans="1:27" x14ac:dyDescent="0.25">
      <c r="A644" s="93">
        <v>2015</v>
      </c>
      <c r="B644" s="93" t="s">
        <v>60</v>
      </c>
      <c r="C644" s="121" t="s">
        <v>16</v>
      </c>
      <c r="D644" s="3">
        <f>VLOOKUP(B644,SWH!$A$4:$C$19,3,FALSE)</f>
        <v>3134.61</v>
      </c>
      <c r="E644" s="3">
        <v>0</v>
      </c>
      <c r="F644" s="3">
        <v>387</v>
      </c>
      <c r="G644" s="3">
        <v>84.85</v>
      </c>
      <c r="H644" s="3">
        <v>121.05</v>
      </c>
      <c r="I644" s="3">
        <v>38.51</v>
      </c>
      <c r="J644" s="3">
        <v>513.02</v>
      </c>
      <c r="K644" s="3">
        <v>0</v>
      </c>
      <c r="L644" s="3">
        <v>0</v>
      </c>
      <c r="M644" s="3">
        <v>80.33</v>
      </c>
      <c r="N644" s="3">
        <v>0</v>
      </c>
      <c r="O644" s="3">
        <f>VLOOKUP(B644,SWH!$A$4:$B$19,2,FALSE)</f>
        <v>0</v>
      </c>
      <c r="P644" s="3">
        <f t="shared" si="41"/>
        <v>0</v>
      </c>
      <c r="Q644" s="3">
        <v>0</v>
      </c>
      <c r="R644" s="3">
        <v>0</v>
      </c>
      <c r="S644" s="3">
        <v>0</v>
      </c>
      <c r="T644" s="3">
        <v>438.89</v>
      </c>
      <c r="U644" s="3">
        <v>0</v>
      </c>
      <c r="V644" s="3">
        <v>0</v>
      </c>
      <c r="W644" s="3">
        <f t="shared" si="42"/>
        <v>165.18</v>
      </c>
      <c r="X644" s="3">
        <f t="shared" si="43"/>
        <v>387</v>
      </c>
      <c r="Y644" s="3">
        <v>1276.6500000000001</v>
      </c>
      <c r="Z644" s="3">
        <v>387</v>
      </c>
      <c r="AA644" s="3">
        <f t="shared" si="40"/>
        <v>1663.65</v>
      </c>
    </row>
    <row r="645" spans="1:27" x14ac:dyDescent="0.25">
      <c r="A645" s="93">
        <v>2015</v>
      </c>
      <c r="B645" s="93" t="s">
        <v>60</v>
      </c>
      <c r="C645" s="121" t="s">
        <v>9</v>
      </c>
      <c r="D645" s="3">
        <f>VLOOKUP(B645,SWH!$A$4:$C$19,3,FALSE)</f>
        <v>3134.61</v>
      </c>
      <c r="E645" s="3">
        <v>0</v>
      </c>
      <c r="F645" s="3">
        <v>273.06</v>
      </c>
      <c r="G645" s="3">
        <v>71.239999999999995</v>
      </c>
      <c r="H645" s="3">
        <v>121.05</v>
      </c>
      <c r="I645" s="3">
        <v>38.479999999999997</v>
      </c>
      <c r="J645" s="3">
        <v>513.02</v>
      </c>
      <c r="K645" s="3">
        <v>0</v>
      </c>
      <c r="L645" s="3">
        <v>0</v>
      </c>
      <c r="M645" s="3">
        <v>81.22</v>
      </c>
      <c r="N645" s="3">
        <v>0</v>
      </c>
      <c r="O645" s="3">
        <f>VLOOKUP(B645,SWH!$A$4:$B$19,2,FALSE)</f>
        <v>0</v>
      </c>
      <c r="P645" s="3">
        <f t="shared" si="41"/>
        <v>0</v>
      </c>
      <c r="Q645" s="3">
        <v>0</v>
      </c>
      <c r="R645" s="3">
        <v>0</v>
      </c>
      <c r="S645" s="3">
        <v>0</v>
      </c>
      <c r="T645" s="3">
        <v>433.75</v>
      </c>
      <c r="U645" s="3">
        <v>0</v>
      </c>
      <c r="V645" s="3">
        <v>0</v>
      </c>
      <c r="W645" s="3">
        <f t="shared" si="42"/>
        <v>152.45999999999998</v>
      </c>
      <c r="X645" s="3">
        <f t="shared" si="43"/>
        <v>273.06</v>
      </c>
      <c r="Y645" s="3">
        <v>1258.77</v>
      </c>
      <c r="Z645" s="3">
        <v>273.06</v>
      </c>
      <c r="AA645" s="3">
        <f t="shared" si="40"/>
        <v>1531.83</v>
      </c>
    </row>
    <row r="646" spans="1:27" x14ac:dyDescent="0.25">
      <c r="A646" s="93">
        <v>2015</v>
      </c>
      <c r="B646" s="93" t="s">
        <v>60</v>
      </c>
      <c r="C646" s="121" t="s">
        <v>12</v>
      </c>
      <c r="D646" s="3">
        <f>VLOOKUP(B646,SWH!$A$4:$C$19,3,FALSE)</f>
        <v>3134.61</v>
      </c>
      <c r="E646" s="3">
        <v>0</v>
      </c>
      <c r="F646" s="3">
        <v>411.27</v>
      </c>
      <c r="G646" s="3">
        <v>77.86</v>
      </c>
      <c r="H646" s="3">
        <v>121.05</v>
      </c>
      <c r="I646" s="3">
        <v>38.46</v>
      </c>
      <c r="J646" s="3">
        <v>513.02</v>
      </c>
      <c r="K646" s="3">
        <v>0</v>
      </c>
      <c r="L646" s="3">
        <v>0</v>
      </c>
      <c r="M646" s="3">
        <v>83.68</v>
      </c>
      <c r="N646" s="3">
        <v>0</v>
      </c>
      <c r="O646" s="3">
        <f>VLOOKUP(B646,SWH!$A$4:$B$19,2,FALSE)</f>
        <v>0</v>
      </c>
      <c r="P646" s="3">
        <f t="shared" si="41"/>
        <v>0</v>
      </c>
      <c r="Q646" s="3">
        <v>0</v>
      </c>
      <c r="R646" s="3">
        <v>0</v>
      </c>
      <c r="S646" s="3">
        <v>0</v>
      </c>
      <c r="T646" s="3">
        <v>463.24</v>
      </c>
      <c r="U646" s="3">
        <v>0</v>
      </c>
      <c r="V646" s="3">
        <v>0</v>
      </c>
      <c r="W646" s="3">
        <f t="shared" si="42"/>
        <v>161.54000000000002</v>
      </c>
      <c r="X646" s="3">
        <f t="shared" si="43"/>
        <v>411.27</v>
      </c>
      <c r="Y646" s="3">
        <v>1297.3</v>
      </c>
      <c r="Z646" s="3">
        <v>411.27</v>
      </c>
      <c r="AA646" s="3">
        <f t="shared" si="40"/>
        <v>1708.57</v>
      </c>
    </row>
    <row r="647" spans="1:27" x14ac:dyDescent="0.25">
      <c r="A647" s="93">
        <v>2015</v>
      </c>
      <c r="B647" s="93" t="s">
        <v>60</v>
      </c>
      <c r="C647" s="121" t="s">
        <v>8</v>
      </c>
      <c r="D647" s="3">
        <f>VLOOKUP(B647,SWH!$A$4:$C$19,3,FALSE)</f>
        <v>3134.61</v>
      </c>
      <c r="E647" s="3">
        <v>0</v>
      </c>
      <c r="F647" s="3">
        <v>602.37</v>
      </c>
      <c r="G647" s="3">
        <v>59.86</v>
      </c>
      <c r="H647" s="3">
        <v>121.05</v>
      </c>
      <c r="I647" s="3">
        <v>38.25</v>
      </c>
      <c r="J647" s="3">
        <v>513.02</v>
      </c>
      <c r="K647" s="3">
        <v>0</v>
      </c>
      <c r="L647" s="3">
        <v>0</v>
      </c>
      <c r="M647" s="3">
        <v>87.63</v>
      </c>
      <c r="N647" s="3">
        <v>0</v>
      </c>
      <c r="O647" s="3">
        <f>VLOOKUP(B647,SWH!$A$4:$B$19,2,FALSE)</f>
        <v>0</v>
      </c>
      <c r="P647" s="3">
        <f t="shared" si="41"/>
        <v>0</v>
      </c>
      <c r="Q647" s="3">
        <v>0</v>
      </c>
      <c r="R647" s="3">
        <v>0</v>
      </c>
      <c r="S647" s="3">
        <v>0</v>
      </c>
      <c r="T647" s="3">
        <v>496.16</v>
      </c>
      <c r="U647" s="3">
        <v>0</v>
      </c>
      <c r="V647" s="3">
        <v>0</v>
      </c>
      <c r="W647" s="3">
        <f t="shared" si="42"/>
        <v>147.49</v>
      </c>
      <c r="X647" s="3">
        <f t="shared" si="43"/>
        <v>602.37</v>
      </c>
      <c r="Y647" s="3">
        <v>1315.97</v>
      </c>
      <c r="Z647" s="3">
        <v>602.37</v>
      </c>
      <c r="AA647" s="3">
        <f t="shared" si="40"/>
        <v>1918.3400000000001</v>
      </c>
    </row>
    <row r="648" spans="1:27" x14ac:dyDescent="0.25">
      <c r="A648" s="93">
        <v>2018</v>
      </c>
      <c r="B648" s="93" t="s">
        <v>60</v>
      </c>
      <c r="C648" s="121" t="s">
        <v>10</v>
      </c>
      <c r="D648" s="3">
        <f>VLOOKUP(B648,SWH!$A$4:$C$19,3,FALSE)</f>
        <v>3134.61</v>
      </c>
      <c r="E648" s="3">
        <v>0</v>
      </c>
      <c r="F648" s="3">
        <v>0</v>
      </c>
      <c r="G648" s="3">
        <v>523.47</v>
      </c>
      <c r="H648" s="3">
        <v>115.54</v>
      </c>
      <c r="I648" s="3">
        <v>25.11</v>
      </c>
      <c r="J648" s="3">
        <v>513.02</v>
      </c>
      <c r="K648" s="3">
        <v>0</v>
      </c>
      <c r="L648" s="3">
        <v>0</v>
      </c>
      <c r="M648" s="3">
        <v>149.29</v>
      </c>
      <c r="N648" s="3">
        <v>0</v>
      </c>
      <c r="O648" s="3">
        <f>VLOOKUP(B648,SWH!$A$4:$B$19,2,FALSE)</f>
        <v>0</v>
      </c>
      <c r="P648" s="3">
        <f t="shared" si="41"/>
        <v>0</v>
      </c>
      <c r="Q648" s="3">
        <v>0</v>
      </c>
      <c r="R648" s="3">
        <v>0</v>
      </c>
      <c r="S648" s="3">
        <v>0</v>
      </c>
      <c r="T648" s="3">
        <v>270.3</v>
      </c>
      <c r="U648" s="3">
        <v>0</v>
      </c>
      <c r="V648" s="3">
        <v>0</v>
      </c>
      <c r="W648" s="3">
        <f t="shared" si="42"/>
        <v>672.76</v>
      </c>
      <c r="X648" s="3">
        <f t="shared" si="43"/>
        <v>0</v>
      </c>
      <c r="Y648" s="3">
        <v>1596.74</v>
      </c>
      <c r="Z648" s="3">
        <v>0</v>
      </c>
      <c r="AA648" s="3">
        <f t="shared" si="40"/>
        <v>1596.74</v>
      </c>
    </row>
    <row r="649" spans="1:27" x14ac:dyDescent="0.25">
      <c r="A649" s="93">
        <v>2018</v>
      </c>
      <c r="B649" s="93" t="s">
        <v>60</v>
      </c>
      <c r="C649" s="121" t="s">
        <v>6</v>
      </c>
      <c r="D649" s="3">
        <f>VLOOKUP(B649,SWH!$A$4:$C$19,3,FALSE)</f>
        <v>3134.61</v>
      </c>
      <c r="E649" s="3">
        <v>0</v>
      </c>
      <c r="F649" s="3">
        <v>0</v>
      </c>
      <c r="G649" s="3">
        <v>466.66</v>
      </c>
      <c r="H649" s="3">
        <v>115.54</v>
      </c>
      <c r="I649" s="3">
        <v>25.12</v>
      </c>
      <c r="J649" s="3">
        <v>513.02</v>
      </c>
      <c r="K649" s="3">
        <v>0</v>
      </c>
      <c r="L649" s="3">
        <v>0</v>
      </c>
      <c r="M649" s="3">
        <v>145.5</v>
      </c>
      <c r="N649" s="3">
        <v>0</v>
      </c>
      <c r="O649" s="3">
        <f>VLOOKUP(B649,SWH!$A$4:$B$19,2,FALSE)</f>
        <v>0</v>
      </c>
      <c r="P649" s="3">
        <f t="shared" si="41"/>
        <v>0</v>
      </c>
      <c r="Q649" s="3">
        <v>0</v>
      </c>
      <c r="R649" s="3">
        <v>0</v>
      </c>
      <c r="S649" s="3">
        <v>0</v>
      </c>
      <c r="T649" s="3">
        <v>269.13</v>
      </c>
      <c r="U649" s="3">
        <v>0</v>
      </c>
      <c r="V649" s="3">
        <v>0</v>
      </c>
      <c r="W649" s="3">
        <f t="shared" si="42"/>
        <v>612.16000000000008</v>
      </c>
      <c r="X649" s="3">
        <f t="shared" si="43"/>
        <v>0</v>
      </c>
      <c r="Y649" s="3">
        <v>1534.97</v>
      </c>
      <c r="Z649" s="3">
        <v>0</v>
      </c>
      <c r="AA649" s="3">
        <f t="shared" si="40"/>
        <v>1534.97</v>
      </c>
    </row>
    <row r="650" spans="1:27" x14ac:dyDescent="0.25">
      <c r="A650" s="93">
        <v>2018</v>
      </c>
      <c r="B650" s="93" t="s">
        <v>60</v>
      </c>
      <c r="C650" s="121" t="s">
        <v>11</v>
      </c>
      <c r="D650" s="3">
        <f>VLOOKUP(B650,SWH!$A$4:$C$19,3,FALSE)</f>
        <v>3134.61</v>
      </c>
      <c r="E650" s="3">
        <v>0</v>
      </c>
      <c r="F650" s="3">
        <v>0</v>
      </c>
      <c r="G650" s="3">
        <v>353.76</v>
      </c>
      <c r="H650" s="3">
        <v>115.54</v>
      </c>
      <c r="I650" s="3">
        <v>25.12</v>
      </c>
      <c r="J650" s="3">
        <v>513.02</v>
      </c>
      <c r="K650" s="3">
        <v>0</v>
      </c>
      <c r="L650" s="3">
        <v>0</v>
      </c>
      <c r="M650" s="3">
        <v>123.18</v>
      </c>
      <c r="N650" s="3">
        <v>0</v>
      </c>
      <c r="O650" s="3">
        <f>VLOOKUP(B650,SWH!$A$4:$B$19,2,FALSE)</f>
        <v>0</v>
      </c>
      <c r="P650" s="3">
        <f t="shared" si="41"/>
        <v>0</v>
      </c>
      <c r="Q650" s="3">
        <v>0</v>
      </c>
      <c r="R650" s="3">
        <v>0</v>
      </c>
      <c r="S650" s="3">
        <v>0</v>
      </c>
      <c r="T650" s="3">
        <v>291.45</v>
      </c>
      <c r="U650" s="3">
        <v>0</v>
      </c>
      <c r="V650" s="3">
        <v>0</v>
      </c>
      <c r="W650" s="3">
        <f t="shared" si="42"/>
        <v>476.94</v>
      </c>
      <c r="X650" s="3">
        <f t="shared" si="43"/>
        <v>0</v>
      </c>
      <c r="Y650" s="3">
        <v>1422.08</v>
      </c>
      <c r="Z650" s="3">
        <v>0</v>
      </c>
      <c r="AA650" s="3">
        <f t="shared" si="40"/>
        <v>1422.08</v>
      </c>
    </row>
    <row r="651" spans="1:27" x14ac:dyDescent="0.25">
      <c r="A651" s="93">
        <v>2018</v>
      </c>
      <c r="B651" s="93" t="s">
        <v>60</v>
      </c>
      <c r="C651" s="121" t="s">
        <v>13</v>
      </c>
      <c r="D651" s="3">
        <f>VLOOKUP(B651,SWH!$A$4:$C$19,3,FALSE)</f>
        <v>3134.61</v>
      </c>
      <c r="E651" s="3">
        <v>0</v>
      </c>
      <c r="F651" s="3">
        <v>2.4</v>
      </c>
      <c r="G651" s="3">
        <v>361.92</v>
      </c>
      <c r="H651" s="3">
        <v>115.54</v>
      </c>
      <c r="I651" s="3">
        <v>25.09</v>
      </c>
      <c r="J651" s="3">
        <v>513.02</v>
      </c>
      <c r="K651" s="3">
        <v>0</v>
      </c>
      <c r="L651" s="3">
        <v>0</v>
      </c>
      <c r="M651" s="3">
        <v>129.31</v>
      </c>
      <c r="N651" s="3">
        <v>0</v>
      </c>
      <c r="O651" s="3">
        <f>VLOOKUP(B651,SWH!$A$4:$B$19,2,FALSE)</f>
        <v>0</v>
      </c>
      <c r="P651" s="3">
        <f t="shared" si="41"/>
        <v>0</v>
      </c>
      <c r="Q651" s="3">
        <v>0</v>
      </c>
      <c r="R651" s="3">
        <v>0</v>
      </c>
      <c r="S651" s="3">
        <v>0</v>
      </c>
      <c r="T651" s="3">
        <v>292.17</v>
      </c>
      <c r="U651" s="3">
        <v>0</v>
      </c>
      <c r="V651" s="3">
        <v>0</v>
      </c>
      <c r="W651" s="3">
        <f t="shared" si="42"/>
        <v>491.23</v>
      </c>
      <c r="X651" s="3">
        <f t="shared" si="43"/>
        <v>2.4</v>
      </c>
      <c r="Y651" s="3">
        <v>1437.06</v>
      </c>
      <c r="Z651" s="3">
        <v>2.4</v>
      </c>
      <c r="AA651" s="3">
        <f t="shared" si="40"/>
        <v>1439.46</v>
      </c>
    </row>
    <row r="652" spans="1:27" x14ac:dyDescent="0.25">
      <c r="A652" s="93">
        <v>2018</v>
      </c>
      <c r="B652" s="93" t="s">
        <v>60</v>
      </c>
      <c r="C652" s="121" t="s">
        <v>19</v>
      </c>
      <c r="D652" s="3">
        <f>VLOOKUP(B652,SWH!$A$4:$C$19,3,FALSE)</f>
        <v>3134.61</v>
      </c>
      <c r="E652" s="3">
        <v>0</v>
      </c>
      <c r="F652" s="3">
        <v>10.68</v>
      </c>
      <c r="G652" s="3">
        <v>290.33999999999997</v>
      </c>
      <c r="H652" s="3">
        <v>115.54</v>
      </c>
      <c r="I652" s="3">
        <v>25.08</v>
      </c>
      <c r="J652" s="3">
        <v>513.02</v>
      </c>
      <c r="K652" s="3">
        <v>0</v>
      </c>
      <c r="L652" s="3">
        <v>0</v>
      </c>
      <c r="M652" s="3">
        <v>105.98</v>
      </c>
      <c r="N652" s="3">
        <v>0</v>
      </c>
      <c r="O652" s="3">
        <f>VLOOKUP(B652,SWH!$A$4:$B$19,2,FALSE)</f>
        <v>0</v>
      </c>
      <c r="P652" s="3">
        <f t="shared" si="41"/>
        <v>0</v>
      </c>
      <c r="Q652" s="3">
        <v>0</v>
      </c>
      <c r="R652" s="3">
        <v>0</v>
      </c>
      <c r="S652" s="3">
        <v>0</v>
      </c>
      <c r="T652" s="3">
        <v>315.85000000000002</v>
      </c>
      <c r="U652" s="3">
        <v>0</v>
      </c>
      <c r="V652" s="3">
        <v>0</v>
      </c>
      <c r="W652" s="3">
        <f t="shared" si="42"/>
        <v>396.32</v>
      </c>
      <c r="X652" s="3">
        <f t="shared" si="43"/>
        <v>10.68</v>
      </c>
      <c r="Y652" s="3">
        <v>1365.82</v>
      </c>
      <c r="Z652" s="3">
        <v>10.68</v>
      </c>
      <c r="AA652" s="3">
        <f t="shared" si="40"/>
        <v>1376.5</v>
      </c>
    </row>
    <row r="653" spans="1:27" x14ac:dyDescent="0.25">
      <c r="A653" s="93">
        <v>2018</v>
      </c>
      <c r="B653" s="93" t="s">
        <v>60</v>
      </c>
      <c r="C653" s="121" t="s">
        <v>20</v>
      </c>
      <c r="D653" s="3">
        <f>VLOOKUP(B653,SWH!$A$4:$C$19,3,FALSE)</f>
        <v>3134.61</v>
      </c>
      <c r="E653" s="3">
        <v>0</v>
      </c>
      <c r="F653" s="3">
        <v>12.15</v>
      </c>
      <c r="G653" s="3">
        <v>231.15</v>
      </c>
      <c r="H653" s="3">
        <v>115.54</v>
      </c>
      <c r="I653" s="3">
        <v>25.1</v>
      </c>
      <c r="J653" s="3">
        <v>513.02</v>
      </c>
      <c r="K653" s="3">
        <v>0</v>
      </c>
      <c r="L653" s="3">
        <v>0</v>
      </c>
      <c r="M653" s="3">
        <v>109.36</v>
      </c>
      <c r="N653" s="3">
        <v>0</v>
      </c>
      <c r="O653" s="3">
        <f>VLOOKUP(B653,SWH!$A$4:$B$19,2,FALSE)</f>
        <v>0</v>
      </c>
      <c r="P653" s="3">
        <f t="shared" si="41"/>
        <v>0</v>
      </c>
      <c r="Q653" s="3">
        <v>0</v>
      </c>
      <c r="R653" s="3">
        <v>0</v>
      </c>
      <c r="S653" s="3">
        <v>0</v>
      </c>
      <c r="T653" s="3">
        <v>317.51</v>
      </c>
      <c r="U653" s="3">
        <v>0</v>
      </c>
      <c r="V653" s="3">
        <v>0</v>
      </c>
      <c r="W653" s="3">
        <f t="shared" si="42"/>
        <v>340.51</v>
      </c>
      <c r="X653" s="3">
        <f t="shared" si="43"/>
        <v>12.15</v>
      </c>
      <c r="Y653" s="3">
        <v>1311.69</v>
      </c>
      <c r="Z653" s="3">
        <v>12.15</v>
      </c>
      <c r="AA653" s="3">
        <f t="shared" si="40"/>
        <v>1323.8400000000001</v>
      </c>
    </row>
    <row r="654" spans="1:27" x14ac:dyDescent="0.25">
      <c r="A654" s="93">
        <v>2018</v>
      </c>
      <c r="B654" s="93" t="s">
        <v>60</v>
      </c>
      <c r="C654" s="121" t="s">
        <v>3</v>
      </c>
      <c r="D654" s="3">
        <f>VLOOKUP(B654,SWH!$A$4:$C$19,3,FALSE)</f>
        <v>3134.61</v>
      </c>
      <c r="E654" s="3">
        <v>0</v>
      </c>
      <c r="F654" s="3">
        <v>129.30000000000001</v>
      </c>
      <c r="G654" s="3">
        <v>158.34</v>
      </c>
      <c r="H654" s="3">
        <v>115.54</v>
      </c>
      <c r="I654" s="3">
        <v>25.1</v>
      </c>
      <c r="J654" s="3">
        <v>513.02</v>
      </c>
      <c r="K654" s="3">
        <v>0</v>
      </c>
      <c r="L654" s="3">
        <v>0</v>
      </c>
      <c r="M654" s="3">
        <v>85.9</v>
      </c>
      <c r="N654" s="3">
        <v>0</v>
      </c>
      <c r="O654" s="3">
        <f>VLOOKUP(B654,SWH!$A$4:$B$19,2,FALSE)</f>
        <v>0</v>
      </c>
      <c r="P654" s="3">
        <f t="shared" si="41"/>
        <v>0</v>
      </c>
      <c r="Q654" s="3">
        <v>0</v>
      </c>
      <c r="R654" s="3">
        <v>0</v>
      </c>
      <c r="S654" s="3">
        <v>0</v>
      </c>
      <c r="T654" s="3">
        <v>357.96</v>
      </c>
      <c r="U654" s="3">
        <v>0</v>
      </c>
      <c r="V654" s="3">
        <v>0</v>
      </c>
      <c r="W654" s="3">
        <f t="shared" si="42"/>
        <v>244.24</v>
      </c>
      <c r="X654" s="3">
        <f t="shared" si="43"/>
        <v>129.30000000000001</v>
      </c>
      <c r="Y654" s="3">
        <v>1255.8499999999999</v>
      </c>
      <c r="Z654" s="3">
        <v>129.30000000000001</v>
      </c>
      <c r="AA654" s="3">
        <f t="shared" si="40"/>
        <v>1385.1499999999999</v>
      </c>
    </row>
    <row r="655" spans="1:27" x14ac:dyDescent="0.25">
      <c r="A655" s="93">
        <v>2018</v>
      </c>
      <c r="B655" s="93" t="s">
        <v>60</v>
      </c>
      <c r="C655" s="121" t="s">
        <v>7</v>
      </c>
      <c r="D655" s="3">
        <f>VLOOKUP(B655,SWH!$A$4:$C$19,3,FALSE)</f>
        <v>3134.61</v>
      </c>
      <c r="E655" s="3">
        <v>0</v>
      </c>
      <c r="F655" s="3">
        <v>42.35</v>
      </c>
      <c r="G655" s="3">
        <v>165.4</v>
      </c>
      <c r="H655" s="3">
        <v>115.54</v>
      </c>
      <c r="I655" s="3">
        <v>25.09</v>
      </c>
      <c r="J655" s="3">
        <v>513.02</v>
      </c>
      <c r="K655" s="3">
        <v>0</v>
      </c>
      <c r="L655" s="3">
        <v>0</v>
      </c>
      <c r="M655" s="3">
        <v>95.99</v>
      </c>
      <c r="N655" s="3">
        <v>0</v>
      </c>
      <c r="O655" s="3">
        <f>VLOOKUP(B655,SWH!$A$4:$B$19,2,FALSE)</f>
        <v>0</v>
      </c>
      <c r="P655" s="3">
        <f t="shared" si="41"/>
        <v>0</v>
      </c>
      <c r="Q655" s="3">
        <v>0</v>
      </c>
      <c r="R655" s="3">
        <v>0</v>
      </c>
      <c r="S655" s="3">
        <v>0</v>
      </c>
      <c r="T655" s="3">
        <v>347.1</v>
      </c>
      <c r="U655" s="3">
        <v>0</v>
      </c>
      <c r="V655" s="3">
        <v>0</v>
      </c>
      <c r="W655" s="3">
        <f t="shared" si="42"/>
        <v>261.39</v>
      </c>
      <c r="X655" s="3">
        <f t="shared" si="43"/>
        <v>42.35</v>
      </c>
      <c r="Y655" s="3">
        <v>1262.1400000000001</v>
      </c>
      <c r="Z655" s="3">
        <v>42.35</v>
      </c>
      <c r="AA655" s="3">
        <f t="shared" si="40"/>
        <v>1304.49</v>
      </c>
    </row>
    <row r="656" spans="1:27" x14ac:dyDescent="0.25">
      <c r="A656" s="93">
        <v>2018</v>
      </c>
      <c r="B656" s="93" t="s">
        <v>60</v>
      </c>
      <c r="C656" s="121" t="s">
        <v>17</v>
      </c>
      <c r="D656" s="3">
        <f>VLOOKUP(B656,SWH!$A$4:$C$19,3,FALSE)</f>
        <v>3134.61</v>
      </c>
      <c r="E656" s="3">
        <v>0</v>
      </c>
      <c r="F656" s="3">
        <v>7.37</v>
      </c>
      <c r="G656" s="3">
        <v>89.66</v>
      </c>
      <c r="H656" s="3">
        <v>115.54</v>
      </c>
      <c r="I656" s="3">
        <v>25.09</v>
      </c>
      <c r="J656" s="3">
        <v>513.02</v>
      </c>
      <c r="K656" s="3">
        <v>0</v>
      </c>
      <c r="L656" s="3">
        <v>0</v>
      </c>
      <c r="M656" s="3">
        <v>68.19</v>
      </c>
      <c r="N656" s="3">
        <v>0</v>
      </c>
      <c r="O656" s="3">
        <f>VLOOKUP(B656,SWH!$A$4:$B$19,2,FALSE)</f>
        <v>0</v>
      </c>
      <c r="P656" s="3">
        <f t="shared" si="41"/>
        <v>0</v>
      </c>
      <c r="Q656" s="3">
        <v>0</v>
      </c>
      <c r="R656" s="3">
        <v>0</v>
      </c>
      <c r="S656" s="3">
        <v>0</v>
      </c>
      <c r="T656" s="3">
        <v>362.14</v>
      </c>
      <c r="U656" s="3">
        <v>0</v>
      </c>
      <c r="V656" s="3">
        <v>0</v>
      </c>
      <c r="W656" s="3">
        <f t="shared" si="42"/>
        <v>157.85</v>
      </c>
      <c r="X656" s="3">
        <f t="shared" si="43"/>
        <v>7.37</v>
      </c>
      <c r="Y656" s="3">
        <v>1173.6500000000001</v>
      </c>
      <c r="Z656" s="3">
        <v>7.37</v>
      </c>
      <c r="AA656" s="3">
        <f t="shared" si="40"/>
        <v>1181.02</v>
      </c>
    </row>
    <row r="657" spans="1:27" x14ac:dyDescent="0.25">
      <c r="A657" s="93">
        <v>2018</v>
      </c>
      <c r="B657" s="93" t="s">
        <v>60</v>
      </c>
      <c r="C657" s="121" t="s">
        <v>14</v>
      </c>
      <c r="D657" s="3">
        <f>VLOOKUP(B657,SWH!$A$4:$C$19,3,FALSE)</f>
        <v>3134.61</v>
      </c>
      <c r="E657" s="3">
        <v>0</v>
      </c>
      <c r="F657" s="3">
        <v>119.04</v>
      </c>
      <c r="G657" s="3">
        <v>117.53</v>
      </c>
      <c r="H657" s="3">
        <v>115.54</v>
      </c>
      <c r="I657" s="3">
        <v>25.06</v>
      </c>
      <c r="J657" s="3">
        <v>513.02</v>
      </c>
      <c r="K657" s="3">
        <v>0</v>
      </c>
      <c r="L657" s="3">
        <v>0</v>
      </c>
      <c r="M657" s="3">
        <v>78.599999999999994</v>
      </c>
      <c r="N657" s="3">
        <v>0</v>
      </c>
      <c r="O657" s="3">
        <f>VLOOKUP(B657,SWH!$A$4:$B$19,2,FALSE)</f>
        <v>0</v>
      </c>
      <c r="P657" s="3">
        <f t="shared" si="41"/>
        <v>0</v>
      </c>
      <c r="Q657" s="3">
        <v>0</v>
      </c>
      <c r="R657" s="3">
        <v>0</v>
      </c>
      <c r="S657" s="3">
        <v>0</v>
      </c>
      <c r="T657" s="3">
        <v>390.59</v>
      </c>
      <c r="U657" s="3">
        <v>0</v>
      </c>
      <c r="V657" s="3">
        <v>0</v>
      </c>
      <c r="W657" s="3">
        <f t="shared" si="42"/>
        <v>196.13</v>
      </c>
      <c r="X657" s="3">
        <f t="shared" si="43"/>
        <v>119.04</v>
      </c>
      <c r="Y657" s="3">
        <v>1240.3399999999999</v>
      </c>
      <c r="Z657" s="3">
        <v>119.04</v>
      </c>
      <c r="AA657" s="3">
        <f t="shared" si="40"/>
        <v>1359.3799999999999</v>
      </c>
    </row>
    <row r="658" spans="1:27" x14ac:dyDescent="0.25">
      <c r="A658" s="93">
        <v>2018</v>
      </c>
      <c r="B658" s="93" t="s">
        <v>60</v>
      </c>
      <c r="C658" s="121" t="s">
        <v>2</v>
      </c>
      <c r="D658" s="3">
        <f>VLOOKUP(B658,SWH!$A$4:$C$19,3,FALSE)</f>
        <v>3134.61</v>
      </c>
      <c r="E658" s="3">
        <v>0</v>
      </c>
      <c r="F658" s="3">
        <v>95.14</v>
      </c>
      <c r="G658" s="3">
        <v>123.84</v>
      </c>
      <c r="H658" s="3">
        <v>115.54</v>
      </c>
      <c r="I658" s="3">
        <v>25.08</v>
      </c>
      <c r="J658" s="3">
        <v>513.02</v>
      </c>
      <c r="K658" s="3">
        <v>0</v>
      </c>
      <c r="L658" s="3">
        <v>0</v>
      </c>
      <c r="M658" s="3">
        <v>89.86</v>
      </c>
      <c r="N658" s="3">
        <v>0</v>
      </c>
      <c r="O658" s="3">
        <f>VLOOKUP(B658,SWH!$A$4:$B$19,2,FALSE)</f>
        <v>0</v>
      </c>
      <c r="P658" s="3">
        <f t="shared" si="41"/>
        <v>0</v>
      </c>
      <c r="Q658" s="3">
        <v>0</v>
      </c>
      <c r="R658" s="3">
        <v>0</v>
      </c>
      <c r="S658" s="3">
        <v>0</v>
      </c>
      <c r="T658" s="3">
        <v>381.32</v>
      </c>
      <c r="U658" s="3">
        <v>0</v>
      </c>
      <c r="V658" s="3">
        <v>0</v>
      </c>
      <c r="W658" s="3">
        <f t="shared" si="42"/>
        <v>213.7</v>
      </c>
      <c r="X658" s="3">
        <f t="shared" si="43"/>
        <v>95.14</v>
      </c>
      <c r="Y658" s="3">
        <v>1248.6500000000001</v>
      </c>
      <c r="Z658" s="3">
        <v>95.14</v>
      </c>
      <c r="AA658" s="3">
        <f t="shared" si="40"/>
        <v>1343.7900000000002</v>
      </c>
    </row>
    <row r="659" spans="1:27" x14ac:dyDescent="0.25">
      <c r="A659" s="93">
        <v>2018</v>
      </c>
      <c r="B659" s="93" t="s">
        <v>60</v>
      </c>
      <c r="C659" s="121" t="s">
        <v>18</v>
      </c>
      <c r="D659" s="3">
        <f>VLOOKUP(B659,SWH!$A$4:$C$19,3,FALSE)</f>
        <v>3134.61</v>
      </c>
      <c r="E659" s="3">
        <v>0</v>
      </c>
      <c r="F659" s="3">
        <v>166.35</v>
      </c>
      <c r="G659" s="3">
        <v>47.28</v>
      </c>
      <c r="H659" s="3">
        <v>115.54</v>
      </c>
      <c r="I659" s="3">
        <v>25.03</v>
      </c>
      <c r="J659" s="3">
        <v>513.02</v>
      </c>
      <c r="K659" s="3">
        <v>0</v>
      </c>
      <c r="L659" s="3">
        <v>0</v>
      </c>
      <c r="M659" s="3">
        <v>66.099999999999994</v>
      </c>
      <c r="N659" s="3">
        <v>0</v>
      </c>
      <c r="O659" s="3">
        <f>VLOOKUP(B659,SWH!$A$4:$B$19,2,FALSE)</f>
        <v>0</v>
      </c>
      <c r="P659" s="3">
        <f t="shared" si="41"/>
        <v>0</v>
      </c>
      <c r="Q659" s="3">
        <v>0</v>
      </c>
      <c r="R659" s="3">
        <v>0</v>
      </c>
      <c r="S659" s="3">
        <v>0</v>
      </c>
      <c r="T659" s="3">
        <v>400.97</v>
      </c>
      <c r="U659" s="3">
        <v>0</v>
      </c>
      <c r="V659" s="3">
        <v>0</v>
      </c>
      <c r="W659" s="3">
        <f t="shared" si="42"/>
        <v>113.38</v>
      </c>
      <c r="X659" s="3">
        <f t="shared" si="43"/>
        <v>166.35</v>
      </c>
      <c r="Y659" s="3">
        <v>1167.94</v>
      </c>
      <c r="Z659" s="3">
        <v>166.35</v>
      </c>
      <c r="AA659" s="3">
        <f t="shared" si="40"/>
        <v>1334.29</v>
      </c>
    </row>
    <row r="660" spans="1:27" x14ac:dyDescent="0.25">
      <c r="A660" s="93">
        <v>2018</v>
      </c>
      <c r="B660" s="93" t="s">
        <v>60</v>
      </c>
      <c r="C660" s="121" t="s">
        <v>4</v>
      </c>
      <c r="D660" s="3">
        <f>VLOOKUP(B660,SWH!$A$4:$C$19,3,FALSE)</f>
        <v>3134.61</v>
      </c>
      <c r="E660" s="3">
        <v>0</v>
      </c>
      <c r="F660" s="3">
        <v>240.97</v>
      </c>
      <c r="G660" s="3">
        <v>79.16</v>
      </c>
      <c r="H660" s="3">
        <v>115.54</v>
      </c>
      <c r="I660" s="3">
        <v>25.07</v>
      </c>
      <c r="J660" s="3">
        <v>513.02</v>
      </c>
      <c r="K660" s="3">
        <v>0</v>
      </c>
      <c r="L660" s="3">
        <v>0</v>
      </c>
      <c r="M660" s="3">
        <v>75.36</v>
      </c>
      <c r="N660" s="3">
        <v>0</v>
      </c>
      <c r="O660" s="3">
        <f>VLOOKUP(B660,SWH!$A$4:$B$19,2,FALSE)</f>
        <v>0</v>
      </c>
      <c r="P660" s="3">
        <f t="shared" si="41"/>
        <v>0</v>
      </c>
      <c r="Q660" s="3">
        <v>0</v>
      </c>
      <c r="R660" s="3">
        <v>0</v>
      </c>
      <c r="S660" s="3">
        <v>0</v>
      </c>
      <c r="T660" s="3">
        <v>418.43</v>
      </c>
      <c r="U660" s="3">
        <v>0</v>
      </c>
      <c r="V660" s="3">
        <v>0</v>
      </c>
      <c r="W660" s="3">
        <f t="shared" si="42"/>
        <v>154.51999999999998</v>
      </c>
      <c r="X660" s="3">
        <f t="shared" si="43"/>
        <v>240.97</v>
      </c>
      <c r="Y660" s="3">
        <v>1226.58</v>
      </c>
      <c r="Z660" s="3">
        <v>240.97</v>
      </c>
      <c r="AA660" s="3">
        <f t="shared" si="40"/>
        <v>1467.55</v>
      </c>
    </row>
    <row r="661" spans="1:27" x14ac:dyDescent="0.25">
      <c r="A661" s="93">
        <v>2018</v>
      </c>
      <c r="B661" s="93" t="s">
        <v>60</v>
      </c>
      <c r="C661" s="121" t="s">
        <v>5</v>
      </c>
      <c r="D661" s="3">
        <f>VLOOKUP(B661,SWH!$A$4:$C$19,3,FALSE)</f>
        <v>3134.61</v>
      </c>
      <c r="E661" s="3">
        <v>0</v>
      </c>
      <c r="F661" s="3">
        <v>253.02</v>
      </c>
      <c r="G661" s="3">
        <v>91.65</v>
      </c>
      <c r="H661" s="3">
        <v>115.54</v>
      </c>
      <c r="I661" s="3">
        <v>25.07</v>
      </c>
      <c r="J661" s="3">
        <v>513.02</v>
      </c>
      <c r="K661" s="3">
        <v>0</v>
      </c>
      <c r="L661" s="3">
        <v>0</v>
      </c>
      <c r="M661" s="3">
        <v>86.02</v>
      </c>
      <c r="N661" s="3">
        <v>0</v>
      </c>
      <c r="O661" s="3">
        <f>VLOOKUP(B661,SWH!$A$4:$B$19,2,FALSE)</f>
        <v>0</v>
      </c>
      <c r="P661" s="3">
        <f t="shared" si="41"/>
        <v>0</v>
      </c>
      <c r="Q661" s="3">
        <v>0</v>
      </c>
      <c r="R661" s="3">
        <v>0</v>
      </c>
      <c r="S661" s="3">
        <v>0</v>
      </c>
      <c r="T661" s="3">
        <v>410.77</v>
      </c>
      <c r="U661" s="3">
        <v>0</v>
      </c>
      <c r="V661" s="3">
        <v>0</v>
      </c>
      <c r="W661" s="3">
        <f t="shared" si="42"/>
        <v>177.67000000000002</v>
      </c>
      <c r="X661" s="3">
        <f t="shared" si="43"/>
        <v>253.02</v>
      </c>
      <c r="Y661" s="3">
        <v>1242.07</v>
      </c>
      <c r="Z661" s="3">
        <v>253.02</v>
      </c>
      <c r="AA661" s="3">
        <f t="shared" si="40"/>
        <v>1495.09</v>
      </c>
    </row>
    <row r="662" spans="1:27" x14ac:dyDescent="0.25">
      <c r="A662" s="93">
        <v>2018</v>
      </c>
      <c r="B662" s="93" t="s">
        <v>60</v>
      </c>
      <c r="C662" s="121" t="s">
        <v>15</v>
      </c>
      <c r="D662" s="3">
        <f>VLOOKUP(B662,SWH!$A$4:$C$19,3,FALSE)</f>
        <v>3134.61</v>
      </c>
      <c r="E662" s="3">
        <v>0</v>
      </c>
      <c r="F662" s="3">
        <v>180.64</v>
      </c>
      <c r="G662" s="3">
        <v>35.18</v>
      </c>
      <c r="H662" s="3">
        <v>115.54</v>
      </c>
      <c r="I662" s="3">
        <v>25.03</v>
      </c>
      <c r="J662" s="3">
        <v>513.02</v>
      </c>
      <c r="K662" s="3">
        <v>0</v>
      </c>
      <c r="L662" s="3">
        <v>0</v>
      </c>
      <c r="M662" s="3">
        <v>62.68</v>
      </c>
      <c r="N662" s="3">
        <v>0</v>
      </c>
      <c r="O662" s="3">
        <f>VLOOKUP(B662,SWH!$A$4:$B$19,2,FALSE)</f>
        <v>0</v>
      </c>
      <c r="P662" s="3">
        <f t="shared" si="41"/>
        <v>0</v>
      </c>
      <c r="Q662" s="3">
        <v>0</v>
      </c>
      <c r="R662" s="3">
        <v>0</v>
      </c>
      <c r="S662" s="3">
        <v>0</v>
      </c>
      <c r="T662" s="3">
        <v>416.73</v>
      </c>
      <c r="U662" s="3">
        <v>0</v>
      </c>
      <c r="V662" s="3">
        <v>0</v>
      </c>
      <c r="W662" s="3">
        <f t="shared" si="42"/>
        <v>97.86</v>
      </c>
      <c r="X662" s="3">
        <f t="shared" si="43"/>
        <v>180.64</v>
      </c>
      <c r="Y662" s="3">
        <v>1168.18</v>
      </c>
      <c r="Z662" s="3">
        <v>180.64</v>
      </c>
      <c r="AA662" s="3">
        <f t="shared" si="40"/>
        <v>1348.8200000000002</v>
      </c>
    </row>
    <row r="663" spans="1:27" x14ac:dyDescent="0.25">
      <c r="A663" s="93">
        <v>2018</v>
      </c>
      <c r="B663" s="93" t="s">
        <v>60</v>
      </c>
      <c r="C663" s="121" t="s">
        <v>16</v>
      </c>
      <c r="D663" s="3">
        <f>VLOOKUP(B663,SWH!$A$4:$C$19,3,FALSE)</f>
        <v>3134.61</v>
      </c>
      <c r="E663" s="3">
        <v>0</v>
      </c>
      <c r="F663" s="3">
        <v>390.06</v>
      </c>
      <c r="G663" s="3">
        <v>84.14</v>
      </c>
      <c r="H663" s="3">
        <v>115.54</v>
      </c>
      <c r="I663" s="3">
        <v>25.05</v>
      </c>
      <c r="J663" s="3">
        <v>513.02</v>
      </c>
      <c r="K663" s="3">
        <v>0</v>
      </c>
      <c r="L663" s="3">
        <v>0</v>
      </c>
      <c r="M663" s="3">
        <v>79.290000000000006</v>
      </c>
      <c r="N663" s="3">
        <v>0</v>
      </c>
      <c r="O663" s="3">
        <f>VLOOKUP(B663,SWH!$A$4:$B$19,2,FALSE)</f>
        <v>0</v>
      </c>
      <c r="P663" s="3">
        <f t="shared" si="41"/>
        <v>0</v>
      </c>
      <c r="Q663" s="3">
        <v>0</v>
      </c>
      <c r="R663" s="3">
        <v>0</v>
      </c>
      <c r="S663" s="3">
        <v>0</v>
      </c>
      <c r="T663" s="3">
        <v>438.9</v>
      </c>
      <c r="U663" s="3">
        <v>0</v>
      </c>
      <c r="V663" s="3">
        <v>0</v>
      </c>
      <c r="W663" s="3">
        <f t="shared" si="42"/>
        <v>163.43</v>
      </c>
      <c r="X663" s="3">
        <f t="shared" si="43"/>
        <v>390.06</v>
      </c>
      <c r="Y663" s="3">
        <v>1255.95</v>
      </c>
      <c r="Z663" s="3">
        <v>390.06</v>
      </c>
      <c r="AA663" s="3">
        <f t="shared" si="40"/>
        <v>1646.01</v>
      </c>
    </row>
    <row r="664" spans="1:27" x14ac:dyDescent="0.25">
      <c r="A664" s="93">
        <v>2018</v>
      </c>
      <c r="B664" s="93" t="s">
        <v>60</v>
      </c>
      <c r="C664" s="121" t="s">
        <v>9</v>
      </c>
      <c r="D664" s="3">
        <f>VLOOKUP(B664,SWH!$A$4:$C$19,3,FALSE)</f>
        <v>3134.61</v>
      </c>
      <c r="E664" s="3">
        <v>0</v>
      </c>
      <c r="F664" s="3">
        <v>275.86</v>
      </c>
      <c r="G664" s="3">
        <v>70.510000000000005</v>
      </c>
      <c r="H664" s="3">
        <v>115.54</v>
      </c>
      <c r="I664" s="3">
        <v>25.04</v>
      </c>
      <c r="J664" s="3">
        <v>513.02</v>
      </c>
      <c r="K664" s="3">
        <v>0</v>
      </c>
      <c r="L664" s="3">
        <v>0</v>
      </c>
      <c r="M664" s="3">
        <v>80.11</v>
      </c>
      <c r="N664" s="3">
        <v>0</v>
      </c>
      <c r="O664" s="3">
        <f>VLOOKUP(B664,SWH!$A$4:$B$19,2,FALSE)</f>
        <v>0</v>
      </c>
      <c r="P664" s="3">
        <f t="shared" si="41"/>
        <v>0</v>
      </c>
      <c r="Q664" s="3">
        <v>0</v>
      </c>
      <c r="R664" s="3">
        <v>0</v>
      </c>
      <c r="S664" s="3">
        <v>0</v>
      </c>
      <c r="T664" s="3">
        <v>433.76</v>
      </c>
      <c r="U664" s="3">
        <v>0</v>
      </c>
      <c r="V664" s="3">
        <v>0</v>
      </c>
      <c r="W664" s="3">
        <f t="shared" si="42"/>
        <v>150.62</v>
      </c>
      <c r="X664" s="3">
        <f t="shared" si="43"/>
        <v>275.86</v>
      </c>
      <c r="Y664" s="3">
        <v>1237.98</v>
      </c>
      <c r="Z664" s="3">
        <v>275.86</v>
      </c>
      <c r="AA664" s="3">
        <f t="shared" si="40"/>
        <v>1513.8400000000001</v>
      </c>
    </row>
    <row r="665" spans="1:27" x14ac:dyDescent="0.25">
      <c r="A665" s="93">
        <v>2018</v>
      </c>
      <c r="B665" s="93" t="s">
        <v>60</v>
      </c>
      <c r="C665" s="121" t="s">
        <v>12</v>
      </c>
      <c r="D665" s="3">
        <f>VLOOKUP(B665,SWH!$A$4:$C$19,3,FALSE)</f>
        <v>3134.61</v>
      </c>
      <c r="E665" s="3">
        <v>0</v>
      </c>
      <c r="F665" s="3">
        <v>414.58</v>
      </c>
      <c r="G665" s="3">
        <v>77.16</v>
      </c>
      <c r="H665" s="3">
        <v>115.54</v>
      </c>
      <c r="I665" s="3">
        <v>25.02</v>
      </c>
      <c r="J665" s="3">
        <v>513.02</v>
      </c>
      <c r="K665" s="3">
        <v>0</v>
      </c>
      <c r="L665" s="3">
        <v>0</v>
      </c>
      <c r="M665" s="3">
        <v>82.66</v>
      </c>
      <c r="N665" s="3">
        <v>0</v>
      </c>
      <c r="O665" s="3">
        <f>VLOOKUP(B665,SWH!$A$4:$B$19,2,FALSE)</f>
        <v>0</v>
      </c>
      <c r="P665" s="3">
        <f t="shared" si="41"/>
        <v>0</v>
      </c>
      <c r="Q665" s="3">
        <v>0</v>
      </c>
      <c r="R665" s="3">
        <v>0</v>
      </c>
      <c r="S665" s="3">
        <v>0</v>
      </c>
      <c r="T665" s="3">
        <v>463.24</v>
      </c>
      <c r="U665" s="3">
        <v>0</v>
      </c>
      <c r="V665" s="3">
        <v>0</v>
      </c>
      <c r="W665" s="3">
        <f t="shared" si="42"/>
        <v>159.82</v>
      </c>
      <c r="X665" s="3">
        <f t="shared" si="43"/>
        <v>414.58</v>
      </c>
      <c r="Y665" s="3">
        <v>1276.6400000000001</v>
      </c>
      <c r="Z665" s="3">
        <v>414.58</v>
      </c>
      <c r="AA665" s="3">
        <f t="shared" si="40"/>
        <v>1691.22</v>
      </c>
    </row>
    <row r="666" spans="1:27" x14ac:dyDescent="0.25">
      <c r="A666" s="93">
        <v>2018</v>
      </c>
      <c r="B666" s="93" t="s">
        <v>60</v>
      </c>
      <c r="C666" s="121" t="s">
        <v>8</v>
      </c>
      <c r="D666" s="3">
        <f>VLOOKUP(B666,SWH!$A$4:$C$19,3,FALSE)</f>
        <v>3134.61</v>
      </c>
      <c r="E666" s="3">
        <v>0</v>
      </c>
      <c r="F666" s="3">
        <v>606.14</v>
      </c>
      <c r="G666" s="3">
        <v>59.28</v>
      </c>
      <c r="H666" s="3">
        <v>115.54</v>
      </c>
      <c r="I666" s="3">
        <v>24.88</v>
      </c>
      <c r="J666" s="3">
        <v>513.02</v>
      </c>
      <c r="K666" s="3">
        <v>0</v>
      </c>
      <c r="L666" s="3">
        <v>0</v>
      </c>
      <c r="M666" s="3">
        <v>86.87</v>
      </c>
      <c r="N666" s="3">
        <v>0</v>
      </c>
      <c r="O666" s="3">
        <f>VLOOKUP(B666,SWH!$A$4:$B$19,2,FALSE)</f>
        <v>0</v>
      </c>
      <c r="P666" s="3">
        <f t="shared" si="41"/>
        <v>0</v>
      </c>
      <c r="Q666" s="3">
        <v>0</v>
      </c>
      <c r="R666" s="3">
        <v>0</v>
      </c>
      <c r="S666" s="3">
        <v>0</v>
      </c>
      <c r="T666" s="3">
        <v>496.16</v>
      </c>
      <c r="U666" s="3">
        <v>0</v>
      </c>
      <c r="V666" s="3">
        <v>0</v>
      </c>
      <c r="W666" s="3">
        <f t="shared" si="42"/>
        <v>146.15</v>
      </c>
      <c r="X666" s="3">
        <f t="shared" si="43"/>
        <v>606.14</v>
      </c>
      <c r="Y666" s="3">
        <v>1295.76</v>
      </c>
      <c r="Z666" s="3">
        <v>606.14</v>
      </c>
      <c r="AA666" s="3">
        <f t="shared" si="40"/>
        <v>1901.9</v>
      </c>
    </row>
    <row r="667" spans="1:27" x14ac:dyDescent="0.25">
      <c r="A667" s="93">
        <v>2006</v>
      </c>
      <c r="B667" s="93" t="s">
        <v>63</v>
      </c>
      <c r="C667" s="121" t="s">
        <v>10</v>
      </c>
      <c r="D667" s="3">
        <f>VLOOKUP(B667,SWH!$A$4:$C$19,3,FALSE)</f>
        <v>3804.01</v>
      </c>
      <c r="E667" s="3">
        <v>556.36</v>
      </c>
      <c r="F667" s="3">
        <v>544.29</v>
      </c>
      <c r="G667" s="3">
        <v>3109.88</v>
      </c>
      <c r="H667" s="3">
        <v>558.65</v>
      </c>
      <c r="I667" s="3">
        <v>227.27</v>
      </c>
      <c r="J667" s="3">
        <v>1853.61</v>
      </c>
      <c r="K667" s="3">
        <v>188.37</v>
      </c>
      <c r="L667" s="3">
        <v>0</v>
      </c>
      <c r="M667" s="3">
        <v>1124.57</v>
      </c>
      <c r="N667" s="3">
        <v>4.72</v>
      </c>
      <c r="O667" s="3">
        <f>VLOOKUP(B667,SWH!$A$4:$B$19,2,FALSE)</f>
        <v>2.4109191289999998E-2</v>
      </c>
      <c r="P667" s="3">
        <f t="shared" si="41"/>
        <v>4.6958908087099998</v>
      </c>
      <c r="Q667" s="3">
        <v>0</v>
      </c>
      <c r="R667" s="3">
        <v>0</v>
      </c>
      <c r="S667" s="3">
        <v>106.51</v>
      </c>
      <c r="T667" s="3">
        <v>0</v>
      </c>
      <c r="U667" s="3">
        <v>236.98</v>
      </c>
      <c r="V667" s="3">
        <v>0</v>
      </c>
      <c r="W667" s="3">
        <f t="shared" si="42"/>
        <v>4902.0158908087105</v>
      </c>
      <c r="X667" s="3">
        <f t="shared" si="43"/>
        <v>544.29</v>
      </c>
      <c r="Y667" s="3">
        <v>7541.58</v>
      </c>
      <c r="Z667" s="3">
        <v>969.64</v>
      </c>
      <c r="AA667" s="3">
        <f t="shared" si="40"/>
        <v>8511.2199999999993</v>
      </c>
    </row>
    <row r="668" spans="1:27" x14ac:dyDescent="0.25">
      <c r="A668" s="93">
        <v>2006</v>
      </c>
      <c r="B668" s="93" t="s">
        <v>63</v>
      </c>
      <c r="C668" s="121" t="s">
        <v>6</v>
      </c>
      <c r="D668" s="3">
        <f>VLOOKUP(B668,SWH!$A$4:$C$19,3,FALSE)</f>
        <v>3804.01</v>
      </c>
      <c r="E668" s="3">
        <v>1185.18</v>
      </c>
      <c r="F668" s="3">
        <v>516.45000000000005</v>
      </c>
      <c r="G668" s="3">
        <v>2969.25</v>
      </c>
      <c r="H668" s="3">
        <v>558.65</v>
      </c>
      <c r="I668" s="3">
        <v>227.31</v>
      </c>
      <c r="J668" s="3">
        <v>1853.61</v>
      </c>
      <c r="K668" s="3">
        <v>188.37</v>
      </c>
      <c r="L668" s="3">
        <v>0</v>
      </c>
      <c r="M668" s="3">
        <v>1260.45</v>
      </c>
      <c r="N668" s="3">
        <v>3</v>
      </c>
      <c r="O668" s="3">
        <f>VLOOKUP(B668,SWH!$A$4:$B$19,2,FALSE)</f>
        <v>2.4109191289999998E-2</v>
      </c>
      <c r="P668" s="3">
        <f t="shared" si="41"/>
        <v>2.97589080871</v>
      </c>
      <c r="Q668" s="3">
        <v>0</v>
      </c>
      <c r="R668" s="3">
        <v>0.51</v>
      </c>
      <c r="S668" s="3">
        <v>122.97</v>
      </c>
      <c r="T668" s="3">
        <v>0</v>
      </c>
      <c r="U668" s="3">
        <v>236.98</v>
      </c>
      <c r="V668" s="3">
        <v>0</v>
      </c>
      <c r="W668" s="3">
        <f t="shared" si="42"/>
        <v>5541.3358908087102</v>
      </c>
      <c r="X668" s="3">
        <f t="shared" si="43"/>
        <v>516.45000000000005</v>
      </c>
      <c r="Y668" s="3">
        <v>8180.94</v>
      </c>
      <c r="Z668" s="3">
        <v>941.81</v>
      </c>
      <c r="AA668" s="3">
        <f t="shared" si="40"/>
        <v>9122.75</v>
      </c>
    </row>
    <row r="669" spans="1:27" x14ac:dyDescent="0.25">
      <c r="A669" s="93">
        <v>2006</v>
      </c>
      <c r="B669" s="93" t="s">
        <v>63</v>
      </c>
      <c r="C669" s="121" t="s">
        <v>11</v>
      </c>
      <c r="D669" s="3">
        <f>VLOOKUP(B669,SWH!$A$4:$C$19,3,FALSE)</f>
        <v>3804.01</v>
      </c>
      <c r="E669" s="3">
        <v>847.78</v>
      </c>
      <c r="F669" s="3">
        <v>507.61</v>
      </c>
      <c r="G669" s="3">
        <v>2441.5</v>
      </c>
      <c r="H669" s="3">
        <v>558.65</v>
      </c>
      <c r="I669" s="3">
        <v>227.34</v>
      </c>
      <c r="J669" s="3">
        <v>1853.61</v>
      </c>
      <c r="K669" s="3">
        <v>188.37</v>
      </c>
      <c r="L669" s="3">
        <v>0</v>
      </c>
      <c r="M669" s="3">
        <v>1065.3699999999999</v>
      </c>
      <c r="N669" s="3">
        <v>4.62</v>
      </c>
      <c r="O669" s="3">
        <f>VLOOKUP(B669,SWH!$A$4:$B$19,2,FALSE)</f>
        <v>2.4109191289999998E-2</v>
      </c>
      <c r="P669" s="3">
        <f t="shared" si="41"/>
        <v>4.5958908087100001</v>
      </c>
      <c r="Q669" s="3">
        <v>0</v>
      </c>
      <c r="R669" s="3">
        <v>0</v>
      </c>
      <c r="S669" s="3">
        <v>100.79</v>
      </c>
      <c r="T669" s="3">
        <v>0</v>
      </c>
      <c r="U669" s="3">
        <v>236.98</v>
      </c>
      <c r="V669" s="3">
        <v>0</v>
      </c>
      <c r="W669" s="3">
        <f t="shared" si="42"/>
        <v>4460.0358908087101</v>
      </c>
      <c r="X669" s="3">
        <f t="shared" si="43"/>
        <v>507.61</v>
      </c>
      <c r="Y669" s="3">
        <v>7099.66</v>
      </c>
      <c r="Z669" s="3">
        <v>932.96</v>
      </c>
      <c r="AA669" s="3">
        <f t="shared" si="40"/>
        <v>8032.62</v>
      </c>
    </row>
    <row r="670" spans="1:27" x14ac:dyDescent="0.25">
      <c r="A670" s="93">
        <v>2006</v>
      </c>
      <c r="B670" s="93" t="s">
        <v>63</v>
      </c>
      <c r="C670" s="121" t="s">
        <v>13</v>
      </c>
      <c r="D670" s="3">
        <f>VLOOKUP(B670,SWH!$A$4:$C$19,3,FALSE)</f>
        <v>3804.01</v>
      </c>
      <c r="E670" s="3">
        <v>1229.22</v>
      </c>
      <c r="F670" s="3">
        <v>422.34</v>
      </c>
      <c r="G670" s="3">
        <v>2555.63</v>
      </c>
      <c r="H670" s="3">
        <v>558.65</v>
      </c>
      <c r="I670" s="3">
        <v>227.05</v>
      </c>
      <c r="J670" s="3">
        <v>1853.61</v>
      </c>
      <c r="K670" s="3">
        <v>188.37</v>
      </c>
      <c r="L670" s="3">
        <v>0</v>
      </c>
      <c r="M670" s="3">
        <v>1233.3699999999999</v>
      </c>
      <c r="N670" s="3">
        <v>3.6</v>
      </c>
      <c r="O670" s="3">
        <f>VLOOKUP(B670,SWH!$A$4:$B$19,2,FALSE)</f>
        <v>2.4109191289999998E-2</v>
      </c>
      <c r="P670" s="3">
        <f t="shared" si="41"/>
        <v>3.5758908087100001</v>
      </c>
      <c r="Q670" s="3">
        <v>0</v>
      </c>
      <c r="R670" s="3">
        <v>0.42</v>
      </c>
      <c r="S670" s="3">
        <v>121.13</v>
      </c>
      <c r="T670" s="3">
        <v>0</v>
      </c>
      <c r="U670" s="3">
        <v>236.98</v>
      </c>
      <c r="V670" s="3">
        <v>0</v>
      </c>
      <c r="W670" s="3">
        <f t="shared" si="42"/>
        <v>5143.3458908087105</v>
      </c>
      <c r="X670" s="3">
        <f t="shared" si="43"/>
        <v>422.34</v>
      </c>
      <c r="Y670" s="3">
        <v>7782.69</v>
      </c>
      <c r="Z670" s="3">
        <v>847.7</v>
      </c>
      <c r="AA670" s="3">
        <f t="shared" si="40"/>
        <v>8630.39</v>
      </c>
    </row>
    <row r="671" spans="1:27" x14ac:dyDescent="0.25">
      <c r="A671" s="93">
        <v>2006</v>
      </c>
      <c r="B671" s="93" t="s">
        <v>63</v>
      </c>
      <c r="C671" s="121" t="s">
        <v>19</v>
      </c>
      <c r="D671" s="3">
        <f>VLOOKUP(B671,SWH!$A$4:$C$19,3,FALSE)</f>
        <v>3804.01</v>
      </c>
      <c r="E671" s="3">
        <v>1080.04</v>
      </c>
      <c r="F671" s="3">
        <v>549.38</v>
      </c>
      <c r="G671" s="3">
        <v>2260.48</v>
      </c>
      <c r="H671" s="3">
        <v>558.65</v>
      </c>
      <c r="I671" s="3">
        <v>226.98</v>
      </c>
      <c r="J671" s="3">
        <v>1853.61</v>
      </c>
      <c r="K671" s="3">
        <v>188.37</v>
      </c>
      <c r="L671" s="3">
        <v>0</v>
      </c>
      <c r="M671" s="3">
        <v>1087.26</v>
      </c>
      <c r="N671" s="3">
        <v>4.71</v>
      </c>
      <c r="O671" s="3">
        <f>VLOOKUP(B671,SWH!$A$4:$B$19,2,FALSE)</f>
        <v>2.4109191289999998E-2</v>
      </c>
      <c r="P671" s="3">
        <f t="shared" si="41"/>
        <v>4.68589080871</v>
      </c>
      <c r="Q671" s="3">
        <v>0</v>
      </c>
      <c r="R671" s="3">
        <v>12.56</v>
      </c>
      <c r="S671" s="3">
        <v>103.99</v>
      </c>
      <c r="T671" s="3">
        <v>0</v>
      </c>
      <c r="U671" s="3">
        <v>236.98</v>
      </c>
      <c r="V671" s="3">
        <v>0</v>
      </c>
      <c r="W671" s="3">
        <f t="shared" si="42"/>
        <v>4549.0158908087096</v>
      </c>
      <c r="X671" s="3">
        <f t="shared" si="43"/>
        <v>549.38</v>
      </c>
      <c r="Y671" s="3">
        <v>7188.27</v>
      </c>
      <c r="Z671" s="3">
        <v>974.73</v>
      </c>
      <c r="AA671" s="3">
        <f t="shared" si="40"/>
        <v>8163</v>
      </c>
    </row>
    <row r="672" spans="1:27" x14ac:dyDescent="0.25">
      <c r="A672" s="93">
        <v>2006</v>
      </c>
      <c r="B672" s="93" t="s">
        <v>63</v>
      </c>
      <c r="C672" s="121" t="s">
        <v>20</v>
      </c>
      <c r="D672" s="3">
        <f>VLOOKUP(B672,SWH!$A$4:$C$19,3,FALSE)</f>
        <v>3804.01</v>
      </c>
      <c r="E672" s="3">
        <v>1482.87</v>
      </c>
      <c r="F672" s="3">
        <v>476.38</v>
      </c>
      <c r="G672" s="3">
        <v>1688.59</v>
      </c>
      <c r="H672" s="3">
        <v>558.65</v>
      </c>
      <c r="I672" s="3">
        <v>227.14</v>
      </c>
      <c r="J672" s="3">
        <v>1853.61</v>
      </c>
      <c r="K672" s="3">
        <v>188.37</v>
      </c>
      <c r="L672" s="3">
        <v>0</v>
      </c>
      <c r="M672" s="3">
        <v>1255.93</v>
      </c>
      <c r="N672" s="3">
        <v>4.21</v>
      </c>
      <c r="O672" s="3">
        <f>VLOOKUP(B672,SWH!$A$4:$B$19,2,FALSE)</f>
        <v>2.4109191289999998E-2</v>
      </c>
      <c r="P672" s="3">
        <f t="shared" si="41"/>
        <v>4.18589080871</v>
      </c>
      <c r="Q672" s="3">
        <v>0</v>
      </c>
      <c r="R672" s="3">
        <v>201.08</v>
      </c>
      <c r="S672" s="3">
        <v>122.88</v>
      </c>
      <c r="T672" s="3">
        <v>0</v>
      </c>
      <c r="U672" s="3">
        <v>237.16</v>
      </c>
      <c r="V672" s="3">
        <v>0</v>
      </c>
      <c r="W672" s="3">
        <f t="shared" si="42"/>
        <v>4755.5358908087101</v>
      </c>
      <c r="X672" s="3">
        <f t="shared" si="43"/>
        <v>476.38</v>
      </c>
      <c r="Y672" s="3">
        <v>7394.97</v>
      </c>
      <c r="Z672" s="3">
        <v>901.92</v>
      </c>
      <c r="AA672" s="3">
        <f t="shared" si="40"/>
        <v>8296.89</v>
      </c>
    </row>
    <row r="673" spans="1:27" x14ac:dyDescent="0.25">
      <c r="A673" s="93">
        <v>2006</v>
      </c>
      <c r="B673" s="93" t="s">
        <v>63</v>
      </c>
      <c r="C673" s="121" t="s">
        <v>3</v>
      </c>
      <c r="D673" s="3">
        <f>VLOOKUP(B673,SWH!$A$4:$C$19,3,FALSE)</f>
        <v>3804.01</v>
      </c>
      <c r="E673" s="3">
        <v>1465.18</v>
      </c>
      <c r="F673" s="3">
        <v>670.93</v>
      </c>
      <c r="G673" s="3">
        <v>1631.2</v>
      </c>
      <c r="H673" s="3">
        <v>558.65</v>
      </c>
      <c r="I673" s="3">
        <v>227.1</v>
      </c>
      <c r="J673" s="3">
        <v>1853.61</v>
      </c>
      <c r="K673" s="3">
        <v>188.37</v>
      </c>
      <c r="L673" s="3">
        <v>0</v>
      </c>
      <c r="M673" s="3">
        <v>1095.8900000000001</v>
      </c>
      <c r="N673" s="3">
        <v>5.15</v>
      </c>
      <c r="O673" s="3">
        <f>VLOOKUP(B673,SWH!$A$4:$B$19,2,FALSE)</f>
        <v>2.4109191289999998E-2</v>
      </c>
      <c r="P673" s="3">
        <f t="shared" si="41"/>
        <v>5.1258908087100004</v>
      </c>
      <c r="Q673" s="3">
        <v>0</v>
      </c>
      <c r="R673" s="3">
        <v>109.05</v>
      </c>
      <c r="S673" s="3">
        <v>105.65</v>
      </c>
      <c r="T673" s="3">
        <v>0</v>
      </c>
      <c r="U673" s="3">
        <v>240.46</v>
      </c>
      <c r="V673" s="3">
        <v>0</v>
      </c>
      <c r="W673" s="3">
        <f t="shared" si="42"/>
        <v>4412.0958908087105</v>
      </c>
      <c r="X673" s="3">
        <f t="shared" si="43"/>
        <v>670.93</v>
      </c>
      <c r="Y673" s="3">
        <v>7051.48</v>
      </c>
      <c r="Z673" s="3">
        <v>1099.77</v>
      </c>
      <c r="AA673" s="3">
        <f t="shared" si="40"/>
        <v>8151.25</v>
      </c>
    </row>
    <row r="674" spans="1:27" x14ac:dyDescent="0.25">
      <c r="A674" s="93">
        <v>2006</v>
      </c>
      <c r="B674" s="93" t="s">
        <v>63</v>
      </c>
      <c r="C674" s="121" t="s">
        <v>7</v>
      </c>
      <c r="D674" s="3">
        <f>VLOOKUP(B674,SWH!$A$4:$C$19,3,FALSE)</f>
        <v>3804.01</v>
      </c>
      <c r="E674" s="3">
        <v>1542.33</v>
      </c>
      <c r="F674" s="3">
        <v>591.49</v>
      </c>
      <c r="G674" s="3">
        <v>1337.12</v>
      </c>
      <c r="H674" s="3">
        <v>558.65</v>
      </c>
      <c r="I674" s="3">
        <v>227.09</v>
      </c>
      <c r="J674" s="3">
        <v>1853.61</v>
      </c>
      <c r="K674" s="3">
        <v>188.37</v>
      </c>
      <c r="L674" s="3">
        <v>0</v>
      </c>
      <c r="M674" s="3">
        <v>1252.3</v>
      </c>
      <c r="N674" s="3">
        <v>4.84</v>
      </c>
      <c r="O674" s="3">
        <f>VLOOKUP(B674,SWH!$A$4:$B$19,2,FALSE)</f>
        <v>2.4109191289999998E-2</v>
      </c>
      <c r="P674" s="3">
        <f t="shared" si="41"/>
        <v>4.8158908087099999</v>
      </c>
      <c r="Q674" s="3">
        <v>0</v>
      </c>
      <c r="R674" s="3">
        <v>241.62</v>
      </c>
      <c r="S674" s="3">
        <v>113.62</v>
      </c>
      <c r="T674" s="3">
        <v>0</v>
      </c>
      <c r="U674" s="3">
        <v>239.22</v>
      </c>
      <c r="V674" s="3">
        <v>0</v>
      </c>
      <c r="W674" s="3">
        <f t="shared" si="42"/>
        <v>4491.8058908087096</v>
      </c>
      <c r="X674" s="3">
        <f t="shared" si="43"/>
        <v>591.49</v>
      </c>
      <c r="Y674" s="3">
        <v>7131.17</v>
      </c>
      <c r="Z674" s="3">
        <v>1019.08</v>
      </c>
      <c r="AA674" s="3">
        <f t="shared" si="40"/>
        <v>8150.25</v>
      </c>
    </row>
    <row r="675" spans="1:27" x14ac:dyDescent="0.25">
      <c r="A675" s="93">
        <v>2006</v>
      </c>
      <c r="B675" s="93" t="s">
        <v>63</v>
      </c>
      <c r="C675" s="121" t="s">
        <v>17</v>
      </c>
      <c r="D675" s="3">
        <f>VLOOKUP(B675,SWH!$A$4:$C$19,3,FALSE)</f>
        <v>3804.01</v>
      </c>
      <c r="E675" s="3">
        <v>1259.21</v>
      </c>
      <c r="F675" s="3">
        <v>584.87</v>
      </c>
      <c r="G675" s="3">
        <v>1308.95</v>
      </c>
      <c r="H675" s="3">
        <v>558.65</v>
      </c>
      <c r="I675" s="3">
        <v>227.05</v>
      </c>
      <c r="J675" s="3">
        <v>1853.61</v>
      </c>
      <c r="K675" s="3">
        <v>188.37</v>
      </c>
      <c r="L675" s="3">
        <v>0</v>
      </c>
      <c r="M675" s="3">
        <v>1045.3</v>
      </c>
      <c r="N675" s="3">
        <v>4.87</v>
      </c>
      <c r="O675" s="3">
        <f>VLOOKUP(B675,SWH!$A$4:$B$19,2,FALSE)</f>
        <v>2.4109191289999998E-2</v>
      </c>
      <c r="P675" s="3">
        <f t="shared" si="41"/>
        <v>4.8458908087100001</v>
      </c>
      <c r="Q675" s="3">
        <v>0</v>
      </c>
      <c r="R675" s="3">
        <v>32.61</v>
      </c>
      <c r="S675" s="3">
        <v>0</v>
      </c>
      <c r="T675" s="3">
        <v>0</v>
      </c>
      <c r="U675" s="3">
        <v>238.26</v>
      </c>
      <c r="V675" s="3">
        <v>0</v>
      </c>
      <c r="W675" s="3">
        <f t="shared" si="42"/>
        <v>3650.9158908087102</v>
      </c>
      <c r="X675" s="3">
        <f t="shared" si="43"/>
        <v>584.87</v>
      </c>
      <c r="Y675" s="3">
        <v>6290.26</v>
      </c>
      <c r="Z675" s="3">
        <v>1011.5</v>
      </c>
      <c r="AA675" s="3">
        <f t="shared" si="40"/>
        <v>7301.76</v>
      </c>
    </row>
    <row r="676" spans="1:27" x14ac:dyDescent="0.25">
      <c r="A676" s="93">
        <v>2006</v>
      </c>
      <c r="B676" s="93" t="s">
        <v>63</v>
      </c>
      <c r="C676" s="121" t="s">
        <v>14</v>
      </c>
      <c r="D676" s="3">
        <f>VLOOKUP(B676,SWH!$A$4:$C$19,3,FALSE)</f>
        <v>3804.01</v>
      </c>
      <c r="E676" s="3">
        <v>1651.65</v>
      </c>
      <c r="F676" s="3">
        <v>871.25</v>
      </c>
      <c r="G676" s="3">
        <v>1320.57</v>
      </c>
      <c r="H676" s="3">
        <v>558.65</v>
      </c>
      <c r="I676" s="3">
        <v>226.75</v>
      </c>
      <c r="J676" s="3">
        <v>1853.61</v>
      </c>
      <c r="K676" s="3">
        <v>188.37</v>
      </c>
      <c r="L676" s="3">
        <v>0</v>
      </c>
      <c r="M676" s="3">
        <v>1058.6400000000001</v>
      </c>
      <c r="N676" s="3">
        <v>6.61</v>
      </c>
      <c r="O676" s="3">
        <f>VLOOKUP(B676,SWH!$A$4:$B$19,2,FALSE)</f>
        <v>2.4109191289999998E-2</v>
      </c>
      <c r="P676" s="3">
        <f t="shared" si="41"/>
        <v>6.5858908087100003</v>
      </c>
      <c r="Q676" s="3">
        <v>0</v>
      </c>
      <c r="R676" s="3">
        <v>170.06</v>
      </c>
      <c r="S676" s="3">
        <v>101.33</v>
      </c>
      <c r="T676" s="3">
        <v>0</v>
      </c>
      <c r="U676" s="3">
        <v>245.1</v>
      </c>
      <c r="V676" s="3">
        <v>0</v>
      </c>
      <c r="W676" s="3">
        <f t="shared" si="42"/>
        <v>4308.8358908087102</v>
      </c>
      <c r="X676" s="3">
        <f t="shared" si="43"/>
        <v>871.25</v>
      </c>
      <c r="Y676" s="3">
        <v>6947.87</v>
      </c>
      <c r="Z676" s="3">
        <v>1304.72</v>
      </c>
      <c r="AA676" s="3">
        <f t="shared" si="40"/>
        <v>8252.59</v>
      </c>
    </row>
    <row r="677" spans="1:27" x14ac:dyDescent="0.25">
      <c r="A677" s="93">
        <v>2006</v>
      </c>
      <c r="B677" s="93" t="s">
        <v>63</v>
      </c>
      <c r="C677" s="121" t="s">
        <v>2</v>
      </c>
      <c r="D677" s="3">
        <f>VLOOKUP(B677,SWH!$A$4:$C$19,3,FALSE)</f>
        <v>3804.01</v>
      </c>
      <c r="E677" s="3">
        <v>1624.06</v>
      </c>
      <c r="F677" s="3">
        <v>594.25</v>
      </c>
      <c r="G677" s="3">
        <v>973.69</v>
      </c>
      <c r="H677" s="3">
        <v>558.65</v>
      </c>
      <c r="I677" s="3">
        <v>226.92</v>
      </c>
      <c r="J677" s="3">
        <v>1853.61</v>
      </c>
      <c r="K677" s="3">
        <v>188.37</v>
      </c>
      <c r="L677" s="3">
        <v>0</v>
      </c>
      <c r="M677" s="3">
        <v>1286.6600000000001</v>
      </c>
      <c r="N677" s="3">
        <v>4.79</v>
      </c>
      <c r="O677" s="3">
        <f>VLOOKUP(B677,SWH!$A$4:$B$19,2,FALSE)</f>
        <v>2.4109191289999998E-2</v>
      </c>
      <c r="P677" s="3">
        <f t="shared" si="41"/>
        <v>4.76589080871</v>
      </c>
      <c r="Q677" s="3">
        <v>0</v>
      </c>
      <c r="R677" s="3">
        <v>339.49</v>
      </c>
      <c r="S677" s="3">
        <v>116.82</v>
      </c>
      <c r="T677" s="3">
        <v>0</v>
      </c>
      <c r="U677" s="3">
        <v>243.48</v>
      </c>
      <c r="V677" s="3">
        <v>0</v>
      </c>
      <c r="W677" s="3">
        <f t="shared" si="42"/>
        <v>4345.4858908087099</v>
      </c>
      <c r="X677" s="3">
        <f t="shared" si="43"/>
        <v>594.25</v>
      </c>
      <c r="Y677" s="3">
        <v>6984.7</v>
      </c>
      <c r="Z677" s="3">
        <v>1026.0999999999999</v>
      </c>
      <c r="AA677" s="3">
        <f t="shared" si="40"/>
        <v>8010.7999999999993</v>
      </c>
    </row>
    <row r="678" spans="1:27" x14ac:dyDescent="0.25">
      <c r="A678" s="93">
        <v>2006</v>
      </c>
      <c r="B678" s="93" t="s">
        <v>63</v>
      </c>
      <c r="C678" s="121" t="s">
        <v>18</v>
      </c>
      <c r="D678" s="3">
        <f>VLOOKUP(B678,SWH!$A$4:$C$19,3,FALSE)</f>
        <v>3804.01</v>
      </c>
      <c r="E678" s="3">
        <v>1452.63</v>
      </c>
      <c r="F678" s="3">
        <v>725.19</v>
      </c>
      <c r="G678" s="3">
        <v>633.27</v>
      </c>
      <c r="H678" s="3">
        <v>558.65</v>
      </c>
      <c r="I678" s="3">
        <v>226.49</v>
      </c>
      <c r="J678" s="3">
        <v>1853.61</v>
      </c>
      <c r="K678" s="3">
        <v>188.37</v>
      </c>
      <c r="L678" s="3">
        <v>0</v>
      </c>
      <c r="M678" s="3">
        <v>1020.34</v>
      </c>
      <c r="N678" s="3">
        <v>5.9</v>
      </c>
      <c r="O678" s="3">
        <f>VLOOKUP(B678,SWH!$A$4:$B$19,2,FALSE)</f>
        <v>2.4109191289999998E-2</v>
      </c>
      <c r="P678" s="3">
        <f t="shared" si="41"/>
        <v>5.8758908087100004</v>
      </c>
      <c r="Q678" s="3">
        <v>0</v>
      </c>
      <c r="R678" s="3">
        <v>45.91</v>
      </c>
      <c r="S678" s="3">
        <v>84.41</v>
      </c>
      <c r="T678" s="3">
        <v>0</v>
      </c>
      <c r="U678" s="3">
        <v>246.46</v>
      </c>
      <c r="V678" s="3">
        <v>0</v>
      </c>
      <c r="W678" s="3">
        <f t="shared" si="42"/>
        <v>3242.4358908087102</v>
      </c>
      <c r="X678" s="3">
        <f t="shared" si="43"/>
        <v>725.19</v>
      </c>
      <c r="Y678" s="3">
        <v>5881.21</v>
      </c>
      <c r="Z678" s="3">
        <v>1160.03</v>
      </c>
      <c r="AA678" s="3">
        <f t="shared" si="40"/>
        <v>7041.24</v>
      </c>
    </row>
    <row r="679" spans="1:27" x14ac:dyDescent="0.25">
      <c r="A679" s="93">
        <v>2006</v>
      </c>
      <c r="B679" s="93" t="s">
        <v>63</v>
      </c>
      <c r="C679" s="121" t="s">
        <v>4</v>
      </c>
      <c r="D679" s="3">
        <f>VLOOKUP(B679,SWH!$A$4:$C$19,3,FALSE)</f>
        <v>3804.01</v>
      </c>
      <c r="E679" s="3">
        <v>1591.26</v>
      </c>
      <c r="F679" s="3">
        <v>927.75</v>
      </c>
      <c r="G679" s="3">
        <v>722.85</v>
      </c>
      <c r="H679" s="3">
        <v>558.65</v>
      </c>
      <c r="I679" s="3">
        <v>226.82</v>
      </c>
      <c r="J679" s="3">
        <v>1853.61</v>
      </c>
      <c r="K679" s="3">
        <v>188.37</v>
      </c>
      <c r="L679" s="3">
        <v>0</v>
      </c>
      <c r="M679" s="3">
        <v>1013.93</v>
      </c>
      <c r="N679" s="3">
        <v>6.39</v>
      </c>
      <c r="O679" s="3">
        <f>VLOOKUP(B679,SWH!$A$4:$B$19,2,FALSE)</f>
        <v>2.4109191289999998E-2</v>
      </c>
      <c r="P679" s="3">
        <f t="shared" si="41"/>
        <v>6.3658908087099997</v>
      </c>
      <c r="Q679" s="3">
        <v>0</v>
      </c>
      <c r="R679" s="3">
        <v>214.68</v>
      </c>
      <c r="S679" s="3">
        <v>72.8</v>
      </c>
      <c r="T679" s="3">
        <v>0</v>
      </c>
      <c r="U679" s="3">
        <v>251.11</v>
      </c>
      <c r="V679" s="3">
        <v>0</v>
      </c>
      <c r="W679" s="3">
        <f t="shared" si="42"/>
        <v>3621.88589080871</v>
      </c>
      <c r="X679" s="3">
        <f t="shared" si="43"/>
        <v>927.75</v>
      </c>
      <c r="Y679" s="3">
        <v>6261</v>
      </c>
      <c r="Z679" s="3">
        <v>1367.24</v>
      </c>
      <c r="AA679" s="3">
        <f t="shared" si="40"/>
        <v>7628.24</v>
      </c>
    </row>
    <row r="680" spans="1:27" x14ac:dyDescent="0.25">
      <c r="A680" s="93">
        <v>2006</v>
      </c>
      <c r="B680" s="93" t="s">
        <v>63</v>
      </c>
      <c r="C680" s="121" t="s">
        <v>5</v>
      </c>
      <c r="D680" s="3">
        <f>VLOOKUP(B680,SWH!$A$4:$C$19,3,FALSE)</f>
        <v>3804.01</v>
      </c>
      <c r="E680" s="3">
        <v>1583.27</v>
      </c>
      <c r="F680" s="3">
        <v>712.18</v>
      </c>
      <c r="G680" s="3">
        <v>740.13</v>
      </c>
      <c r="H680" s="3">
        <v>558.65</v>
      </c>
      <c r="I680" s="3">
        <v>226.83</v>
      </c>
      <c r="J680" s="3">
        <v>1853.61</v>
      </c>
      <c r="K680" s="3">
        <v>188.37</v>
      </c>
      <c r="L680" s="3">
        <v>0</v>
      </c>
      <c r="M680" s="3">
        <v>1228.06</v>
      </c>
      <c r="N680" s="3">
        <v>5.27</v>
      </c>
      <c r="O680" s="3">
        <f>VLOOKUP(B680,SWH!$A$4:$B$19,2,FALSE)</f>
        <v>2.4109191289999998E-2</v>
      </c>
      <c r="P680" s="3">
        <f t="shared" si="41"/>
        <v>5.2458908087099996</v>
      </c>
      <c r="Q680" s="3">
        <v>0</v>
      </c>
      <c r="R680" s="3">
        <v>327.62</v>
      </c>
      <c r="S680" s="3">
        <v>109.09</v>
      </c>
      <c r="T680" s="3">
        <v>0</v>
      </c>
      <c r="U680" s="3">
        <v>249.17</v>
      </c>
      <c r="V680" s="3">
        <v>0</v>
      </c>
      <c r="W680" s="3">
        <f t="shared" si="42"/>
        <v>3993.4158908087102</v>
      </c>
      <c r="X680" s="3">
        <f t="shared" si="43"/>
        <v>712.18</v>
      </c>
      <c r="Y680" s="3">
        <v>6632.52</v>
      </c>
      <c r="Z680" s="3">
        <v>1149.72</v>
      </c>
      <c r="AA680" s="3">
        <f t="shared" si="40"/>
        <v>7782.2400000000007</v>
      </c>
    </row>
    <row r="681" spans="1:27" x14ac:dyDescent="0.25">
      <c r="A681" s="93">
        <v>2006</v>
      </c>
      <c r="B681" s="93" t="s">
        <v>63</v>
      </c>
      <c r="C681" s="121" t="s">
        <v>15</v>
      </c>
      <c r="D681" s="3">
        <f>VLOOKUP(B681,SWH!$A$4:$C$19,3,FALSE)</f>
        <v>3804.01</v>
      </c>
      <c r="E681" s="3">
        <v>1405.55</v>
      </c>
      <c r="F681" s="3">
        <v>742.04</v>
      </c>
      <c r="G681" s="3">
        <v>445.75</v>
      </c>
      <c r="H681" s="3">
        <v>558.65</v>
      </c>
      <c r="I681" s="3">
        <v>226.47</v>
      </c>
      <c r="J681" s="3">
        <v>1853.61</v>
      </c>
      <c r="K681" s="3">
        <v>188.37</v>
      </c>
      <c r="L681" s="3">
        <v>0</v>
      </c>
      <c r="M681" s="3">
        <v>999.35</v>
      </c>
      <c r="N681" s="3">
        <v>6.19</v>
      </c>
      <c r="O681" s="3">
        <f>VLOOKUP(B681,SWH!$A$4:$B$19,2,FALSE)</f>
        <v>2.4109191289999998E-2</v>
      </c>
      <c r="P681" s="3">
        <f t="shared" si="41"/>
        <v>6.1658908087100004</v>
      </c>
      <c r="Q681" s="3">
        <v>0</v>
      </c>
      <c r="R681" s="3">
        <v>15.84</v>
      </c>
      <c r="S681" s="3">
        <v>82.72</v>
      </c>
      <c r="T681" s="3">
        <v>0</v>
      </c>
      <c r="U681" s="3">
        <v>250.66</v>
      </c>
      <c r="V681" s="3">
        <v>0</v>
      </c>
      <c r="W681" s="3">
        <f t="shared" si="42"/>
        <v>2955.3758908087102</v>
      </c>
      <c r="X681" s="3">
        <f t="shared" si="43"/>
        <v>742.04</v>
      </c>
      <c r="Y681" s="3">
        <v>5594.14</v>
      </c>
      <c r="Z681" s="3">
        <v>1181.08</v>
      </c>
      <c r="AA681" s="3">
        <f t="shared" si="40"/>
        <v>6775.22</v>
      </c>
    </row>
    <row r="682" spans="1:27" x14ac:dyDescent="0.25">
      <c r="A682" s="93">
        <v>2006</v>
      </c>
      <c r="B682" s="93" t="s">
        <v>63</v>
      </c>
      <c r="C682" s="121" t="s">
        <v>16</v>
      </c>
      <c r="D682" s="3">
        <f>VLOOKUP(B682,SWH!$A$4:$C$19,3,FALSE)</f>
        <v>3804.01</v>
      </c>
      <c r="E682" s="3">
        <v>1768.34</v>
      </c>
      <c r="F682" s="3">
        <v>1553.66</v>
      </c>
      <c r="G682" s="3">
        <v>762.84</v>
      </c>
      <c r="H682" s="3">
        <v>558.65</v>
      </c>
      <c r="I682" s="3">
        <v>226.72</v>
      </c>
      <c r="J682" s="3">
        <v>1853.61</v>
      </c>
      <c r="K682" s="3">
        <v>188.37</v>
      </c>
      <c r="L682" s="3">
        <v>0</v>
      </c>
      <c r="M682" s="3">
        <v>1053</v>
      </c>
      <c r="N682" s="3">
        <v>9.2799999999999994</v>
      </c>
      <c r="O682" s="3">
        <f>VLOOKUP(B682,SWH!$A$4:$B$19,2,FALSE)</f>
        <v>2.4109191289999998E-2</v>
      </c>
      <c r="P682" s="3">
        <f t="shared" si="41"/>
        <v>9.2558908087099994</v>
      </c>
      <c r="Q682" s="3">
        <v>0</v>
      </c>
      <c r="R682" s="3">
        <v>352.79</v>
      </c>
      <c r="S682" s="3">
        <v>91.99</v>
      </c>
      <c r="T682" s="3">
        <v>0</v>
      </c>
      <c r="U682" s="3">
        <v>256.64999999999998</v>
      </c>
      <c r="V682" s="3">
        <v>0</v>
      </c>
      <c r="W682" s="3">
        <f t="shared" si="42"/>
        <v>4038.2158908087099</v>
      </c>
      <c r="X682" s="3">
        <f t="shared" si="43"/>
        <v>1553.66</v>
      </c>
      <c r="Y682" s="3">
        <v>6677.22</v>
      </c>
      <c r="Z682" s="3">
        <v>1998.69</v>
      </c>
      <c r="AA682" s="3">
        <f t="shared" si="40"/>
        <v>8675.91</v>
      </c>
    </row>
    <row r="683" spans="1:27" x14ac:dyDescent="0.25">
      <c r="A683" s="93">
        <v>2006</v>
      </c>
      <c r="B683" s="93" t="s">
        <v>63</v>
      </c>
      <c r="C683" s="121" t="s">
        <v>9</v>
      </c>
      <c r="D683" s="3">
        <f>VLOOKUP(B683,SWH!$A$4:$C$19,3,FALSE)</f>
        <v>3804.01</v>
      </c>
      <c r="E683" s="3">
        <v>1772.05</v>
      </c>
      <c r="F683" s="3">
        <v>1294.6400000000001</v>
      </c>
      <c r="G683" s="3">
        <v>572.88</v>
      </c>
      <c r="H683" s="3">
        <v>558.65</v>
      </c>
      <c r="I683" s="3">
        <v>226.55</v>
      </c>
      <c r="J683" s="3">
        <v>1853.61</v>
      </c>
      <c r="K683" s="3">
        <v>188.37</v>
      </c>
      <c r="L683" s="3">
        <v>0</v>
      </c>
      <c r="M683" s="3">
        <v>1163.4100000000001</v>
      </c>
      <c r="N683" s="3">
        <v>8.2799999999999994</v>
      </c>
      <c r="O683" s="3">
        <f>VLOOKUP(B683,SWH!$A$4:$B$19,2,FALSE)</f>
        <v>2.4109191289999998E-2</v>
      </c>
      <c r="P683" s="3">
        <f t="shared" si="41"/>
        <v>8.2558908087099994</v>
      </c>
      <c r="Q683" s="3">
        <v>0</v>
      </c>
      <c r="R683" s="3">
        <v>434.74</v>
      </c>
      <c r="S683" s="3">
        <v>102.24</v>
      </c>
      <c r="T683" s="3">
        <v>0</v>
      </c>
      <c r="U683" s="3">
        <v>255.3</v>
      </c>
      <c r="V683" s="3">
        <v>0</v>
      </c>
      <c r="W683" s="3">
        <f t="shared" si="42"/>
        <v>4053.57589080871</v>
      </c>
      <c r="X683" s="3">
        <f t="shared" si="43"/>
        <v>1294.6400000000001</v>
      </c>
      <c r="Y683" s="3">
        <v>6692.41</v>
      </c>
      <c r="Z683" s="3">
        <v>1738.31</v>
      </c>
      <c r="AA683" s="3">
        <f t="shared" si="40"/>
        <v>8430.7199999999993</v>
      </c>
    </row>
    <row r="684" spans="1:27" x14ac:dyDescent="0.25">
      <c r="A684" s="93">
        <v>2006</v>
      </c>
      <c r="B684" s="93" t="s">
        <v>63</v>
      </c>
      <c r="C684" s="121" t="s">
        <v>12</v>
      </c>
      <c r="D684" s="3">
        <f>VLOOKUP(B684,SWH!$A$4:$C$19,3,FALSE)</f>
        <v>3804.01</v>
      </c>
      <c r="E684" s="3">
        <v>1726.54</v>
      </c>
      <c r="F684" s="3">
        <v>1884.66</v>
      </c>
      <c r="G684" s="3">
        <v>915.66</v>
      </c>
      <c r="H684" s="3">
        <v>558.65</v>
      </c>
      <c r="I684" s="3">
        <v>226.41</v>
      </c>
      <c r="J684" s="3">
        <v>1853.61</v>
      </c>
      <c r="K684" s="3">
        <v>188.37</v>
      </c>
      <c r="L684" s="3">
        <v>0</v>
      </c>
      <c r="M684" s="3">
        <v>1045.58</v>
      </c>
      <c r="N684" s="3">
        <v>10.43</v>
      </c>
      <c r="O684" s="3">
        <f>VLOOKUP(B684,SWH!$A$4:$B$19,2,FALSE)</f>
        <v>2.4109191289999998E-2</v>
      </c>
      <c r="P684" s="3">
        <f t="shared" si="41"/>
        <v>10.40589080871</v>
      </c>
      <c r="Q684" s="3">
        <v>0</v>
      </c>
      <c r="R684" s="3">
        <v>457.79</v>
      </c>
      <c r="S684" s="3">
        <v>96.84</v>
      </c>
      <c r="T684" s="3">
        <v>0</v>
      </c>
      <c r="U684" s="3">
        <v>263.23</v>
      </c>
      <c r="V684" s="3">
        <v>0</v>
      </c>
      <c r="W684" s="3">
        <f t="shared" si="42"/>
        <v>4252.8158908087098</v>
      </c>
      <c r="X684" s="3">
        <f t="shared" si="43"/>
        <v>1884.66</v>
      </c>
      <c r="Y684" s="3">
        <v>6891.51</v>
      </c>
      <c r="Z684" s="3">
        <v>2336.27</v>
      </c>
      <c r="AA684" s="3">
        <f t="shared" si="40"/>
        <v>9227.7800000000007</v>
      </c>
    </row>
    <row r="685" spans="1:27" x14ac:dyDescent="0.25">
      <c r="A685" s="93">
        <v>2006</v>
      </c>
      <c r="B685" s="93" t="s">
        <v>63</v>
      </c>
      <c r="C685" s="121" t="s">
        <v>8</v>
      </c>
      <c r="D685" s="3">
        <f>VLOOKUP(B685,SWH!$A$4:$C$19,3,FALSE)</f>
        <v>3804.01</v>
      </c>
      <c r="E685" s="3">
        <v>2053.73</v>
      </c>
      <c r="F685" s="3">
        <v>2632.22</v>
      </c>
      <c r="G685" s="3">
        <v>701.66</v>
      </c>
      <c r="H685" s="3">
        <v>558.65</v>
      </c>
      <c r="I685" s="3">
        <v>225.17</v>
      </c>
      <c r="J685" s="3">
        <v>1853.61</v>
      </c>
      <c r="K685" s="3">
        <v>188.37</v>
      </c>
      <c r="L685" s="3">
        <v>0</v>
      </c>
      <c r="M685" s="3">
        <v>1058.94</v>
      </c>
      <c r="N685" s="3">
        <v>13.16</v>
      </c>
      <c r="O685" s="3">
        <f>VLOOKUP(B685,SWH!$A$4:$B$19,2,FALSE)</f>
        <v>2.4109191289999998E-2</v>
      </c>
      <c r="P685" s="3">
        <f t="shared" si="41"/>
        <v>13.13589080871</v>
      </c>
      <c r="Q685" s="3">
        <v>0</v>
      </c>
      <c r="R685" s="3">
        <v>595.35</v>
      </c>
      <c r="S685" s="3">
        <v>97.93</v>
      </c>
      <c r="T685" s="3">
        <v>0</v>
      </c>
      <c r="U685" s="3">
        <v>272.39999999999998</v>
      </c>
      <c r="V685" s="3">
        <v>0</v>
      </c>
      <c r="W685" s="3">
        <f t="shared" si="42"/>
        <v>4520.7458908087101</v>
      </c>
      <c r="X685" s="3">
        <f t="shared" si="43"/>
        <v>2632.22</v>
      </c>
      <c r="Y685" s="3">
        <v>7158.21</v>
      </c>
      <c r="Z685" s="3">
        <v>3092.99</v>
      </c>
      <c r="AA685" s="3">
        <f t="shared" si="40"/>
        <v>10251.200000000001</v>
      </c>
    </row>
    <row r="686" spans="1:27" x14ac:dyDescent="0.25">
      <c r="A686" s="93">
        <v>2009</v>
      </c>
      <c r="B686" s="93" t="s">
        <v>63</v>
      </c>
      <c r="C686" s="121" t="s">
        <v>10</v>
      </c>
      <c r="D686" s="3">
        <f>VLOOKUP(B686,SWH!$A$4:$C$19,3,FALSE)</f>
        <v>3804.01</v>
      </c>
      <c r="E686" s="3">
        <v>170.36</v>
      </c>
      <c r="F686" s="3">
        <v>513.85</v>
      </c>
      <c r="G686" s="3">
        <v>2759.35</v>
      </c>
      <c r="H686" s="3">
        <v>558.65</v>
      </c>
      <c r="I686" s="3">
        <v>133.31</v>
      </c>
      <c r="J686" s="3">
        <v>1853.61</v>
      </c>
      <c r="K686" s="3">
        <v>188.37</v>
      </c>
      <c r="L686" s="3">
        <v>0</v>
      </c>
      <c r="M686" s="3">
        <v>647.74</v>
      </c>
      <c r="N686" s="3">
        <v>4.53</v>
      </c>
      <c r="O686" s="3">
        <f>VLOOKUP(B686,SWH!$A$4:$B$19,2,FALSE)</f>
        <v>2.4109191289999998E-2</v>
      </c>
      <c r="P686" s="3">
        <f t="shared" si="41"/>
        <v>4.5058908087100003</v>
      </c>
      <c r="Q686" s="3">
        <v>0</v>
      </c>
      <c r="R686" s="3">
        <v>0</v>
      </c>
      <c r="S686" s="3">
        <v>0</v>
      </c>
      <c r="T686" s="3">
        <v>0</v>
      </c>
      <c r="U686" s="3">
        <v>236.98</v>
      </c>
      <c r="V686" s="3">
        <v>0</v>
      </c>
      <c r="W686" s="3">
        <f t="shared" si="42"/>
        <v>3581.9558908087097</v>
      </c>
      <c r="X686" s="3">
        <f t="shared" si="43"/>
        <v>513.85</v>
      </c>
      <c r="Y686" s="3">
        <v>6127.57</v>
      </c>
      <c r="Z686" s="3">
        <v>939.21</v>
      </c>
      <c r="AA686" s="3">
        <f t="shared" si="40"/>
        <v>7066.78</v>
      </c>
    </row>
    <row r="687" spans="1:27" x14ac:dyDescent="0.25">
      <c r="A687" s="93">
        <v>2009</v>
      </c>
      <c r="B687" s="93" t="s">
        <v>63</v>
      </c>
      <c r="C687" s="121" t="s">
        <v>6</v>
      </c>
      <c r="D687" s="3">
        <f>VLOOKUP(B687,SWH!$A$4:$C$19,3,FALSE)</f>
        <v>3804.01</v>
      </c>
      <c r="E687" s="3">
        <v>374.47</v>
      </c>
      <c r="F687" s="3">
        <v>503.36</v>
      </c>
      <c r="G687" s="3">
        <v>2378.0300000000002</v>
      </c>
      <c r="H687" s="3">
        <v>558.65</v>
      </c>
      <c r="I687" s="3">
        <v>133.34</v>
      </c>
      <c r="J687" s="3">
        <v>1853.61</v>
      </c>
      <c r="K687" s="3">
        <v>188.37</v>
      </c>
      <c r="L687" s="3">
        <v>0</v>
      </c>
      <c r="M687" s="3">
        <v>580.54</v>
      </c>
      <c r="N687" s="3">
        <v>3.76</v>
      </c>
      <c r="O687" s="3">
        <f>VLOOKUP(B687,SWH!$A$4:$B$19,2,FALSE)</f>
        <v>2.4109191289999998E-2</v>
      </c>
      <c r="P687" s="3">
        <f t="shared" si="41"/>
        <v>3.7358908087099998</v>
      </c>
      <c r="Q687" s="3">
        <v>0</v>
      </c>
      <c r="R687" s="3">
        <v>0.38</v>
      </c>
      <c r="S687" s="3">
        <v>0</v>
      </c>
      <c r="T687" s="3">
        <v>0</v>
      </c>
      <c r="U687" s="3">
        <v>236.98</v>
      </c>
      <c r="V687" s="3">
        <v>0</v>
      </c>
      <c r="W687" s="3">
        <f t="shared" si="42"/>
        <v>3337.15589080871</v>
      </c>
      <c r="X687" s="3">
        <f t="shared" si="43"/>
        <v>503.36</v>
      </c>
      <c r="Y687" s="3">
        <v>5882.79</v>
      </c>
      <c r="Z687" s="3">
        <v>928.71</v>
      </c>
      <c r="AA687" s="3">
        <f t="shared" si="40"/>
        <v>6811.5</v>
      </c>
    </row>
    <row r="688" spans="1:27" x14ac:dyDescent="0.25">
      <c r="A688" s="93">
        <v>2009</v>
      </c>
      <c r="B688" s="93" t="s">
        <v>63</v>
      </c>
      <c r="C688" s="121" t="s">
        <v>11</v>
      </c>
      <c r="D688" s="3">
        <f>VLOOKUP(B688,SWH!$A$4:$C$19,3,FALSE)</f>
        <v>3804.01</v>
      </c>
      <c r="E688" s="3">
        <v>153.13999999999999</v>
      </c>
      <c r="F688" s="3">
        <v>482.28</v>
      </c>
      <c r="G688" s="3">
        <v>2046.27</v>
      </c>
      <c r="H688" s="3">
        <v>558.65</v>
      </c>
      <c r="I688" s="3">
        <v>133.36000000000001</v>
      </c>
      <c r="J688" s="3">
        <v>1853.61</v>
      </c>
      <c r="K688" s="3">
        <v>188.37</v>
      </c>
      <c r="L688" s="3">
        <v>0</v>
      </c>
      <c r="M688" s="3">
        <v>504.06</v>
      </c>
      <c r="N688" s="3">
        <v>4.43</v>
      </c>
      <c r="O688" s="3">
        <f>VLOOKUP(B688,SWH!$A$4:$B$19,2,FALSE)</f>
        <v>2.4109191289999998E-2</v>
      </c>
      <c r="P688" s="3">
        <f t="shared" si="41"/>
        <v>4.4058908087099997</v>
      </c>
      <c r="Q688" s="3">
        <v>0</v>
      </c>
      <c r="R688" s="3">
        <v>0</v>
      </c>
      <c r="S688" s="3">
        <v>0</v>
      </c>
      <c r="T688" s="3">
        <v>0</v>
      </c>
      <c r="U688" s="3">
        <v>236.98</v>
      </c>
      <c r="V688" s="3">
        <v>0</v>
      </c>
      <c r="W688" s="3">
        <f t="shared" si="42"/>
        <v>2707.8758908087098</v>
      </c>
      <c r="X688" s="3">
        <f t="shared" si="43"/>
        <v>482.28</v>
      </c>
      <c r="Y688" s="3">
        <v>5253.53</v>
      </c>
      <c r="Z688" s="3">
        <v>907.64</v>
      </c>
      <c r="AA688" s="3">
        <f t="shared" si="40"/>
        <v>6161.17</v>
      </c>
    </row>
    <row r="689" spans="1:27" x14ac:dyDescent="0.25">
      <c r="A689" s="93">
        <v>2009</v>
      </c>
      <c r="B689" s="93" t="s">
        <v>63</v>
      </c>
      <c r="C689" s="121" t="s">
        <v>13</v>
      </c>
      <c r="D689" s="3">
        <f>VLOOKUP(B689,SWH!$A$4:$C$19,3,FALSE)</f>
        <v>3804.01</v>
      </c>
      <c r="E689" s="3">
        <v>346.26</v>
      </c>
      <c r="F689" s="3">
        <v>375.87</v>
      </c>
      <c r="G689" s="3">
        <v>2024.6</v>
      </c>
      <c r="H689" s="3">
        <v>558.65</v>
      </c>
      <c r="I689" s="3">
        <v>133.19</v>
      </c>
      <c r="J689" s="3">
        <v>1853.61</v>
      </c>
      <c r="K689" s="3">
        <v>188.37</v>
      </c>
      <c r="L689" s="3">
        <v>0</v>
      </c>
      <c r="M689" s="3">
        <v>553.27</v>
      </c>
      <c r="N689" s="3">
        <v>2.64</v>
      </c>
      <c r="O689" s="3">
        <f>VLOOKUP(B689,SWH!$A$4:$B$19,2,FALSE)</f>
        <v>2.4109191289999998E-2</v>
      </c>
      <c r="P689" s="3">
        <f t="shared" si="41"/>
        <v>2.6158908087100001</v>
      </c>
      <c r="Q689" s="3">
        <v>0</v>
      </c>
      <c r="R689" s="3">
        <v>0.31</v>
      </c>
      <c r="S689" s="3">
        <v>0</v>
      </c>
      <c r="T689" s="3">
        <v>0</v>
      </c>
      <c r="U689" s="3">
        <v>236.98</v>
      </c>
      <c r="V689" s="3">
        <v>0</v>
      </c>
      <c r="W689" s="3">
        <f t="shared" si="42"/>
        <v>2927.0558908087096</v>
      </c>
      <c r="X689" s="3">
        <f t="shared" si="43"/>
        <v>375.87</v>
      </c>
      <c r="Y689" s="3">
        <v>5472.54</v>
      </c>
      <c r="Z689" s="3">
        <v>801.23</v>
      </c>
      <c r="AA689" s="3">
        <f t="shared" si="40"/>
        <v>6273.77</v>
      </c>
    </row>
    <row r="690" spans="1:27" x14ac:dyDescent="0.25">
      <c r="A690" s="93">
        <v>2009</v>
      </c>
      <c r="B690" s="93" t="s">
        <v>63</v>
      </c>
      <c r="C690" s="121" t="s">
        <v>19</v>
      </c>
      <c r="D690" s="3">
        <f>VLOOKUP(B690,SWH!$A$4:$C$19,3,FALSE)</f>
        <v>3804.01</v>
      </c>
      <c r="E690" s="3">
        <v>318.48</v>
      </c>
      <c r="F690" s="3">
        <v>516.58000000000004</v>
      </c>
      <c r="G690" s="3">
        <v>1860.5</v>
      </c>
      <c r="H690" s="3">
        <v>558.65</v>
      </c>
      <c r="I690" s="3">
        <v>133.13999999999999</v>
      </c>
      <c r="J690" s="3">
        <v>1853.61</v>
      </c>
      <c r="K690" s="3">
        <v>188.37</v>
      </c>
      <c r="L690" s="3">
        <v>0</v>
      </c>
      <c r="M690" s="3">
        <v>549.62</v>
      </c>
      <c r="N690" s="3">
        <v>3.57</v>
      </c>
      <c r="O690" s="3">
        <f>VLOOKUP(B690,SWH!$A$4:$B$19,2,FALSE)</f>
        <v>2.4109191289999998E-2</v>
      </c>
      <c r="P690" s="3">
        <f t="shared" si="41"/>
        <v>3.5458908087099998</v>
      </c>
      <c r="Q690" s="3">
        <v>0</v>
      </c>
      <c r="R690" s="3">
        <v>9.59</v>
      </c>
      <c r="S690" s="3">
        <v>0</v>
      </c>
      <c r="T690" s="3">
        <v>0</v>
      </c>
      <c r="U690" s="3">
        <v>236.98</v>
      </c>
      <c r="V690" s="3">
        <v>0</v>
      </c>
      <c r="W690" s="3">
        <f t="shared" si="42"/>
        <v>2741.7358908087099</v>
      </c>
      <c r="X690" s="3">
        <f t="shared" si="43"/>
        <v>516.58000000000004</v>
      </c>
      <c r="Y690" s="3">
        <v>5287.16</v>
      </c>
      <c r="Z690" s="3">
        <v>941.94</v>
      </c>
      <c r="AA690" s="3">
        <f t="shared" si="40"/>
        <v>6229.1</v>
      </c>
    </row>
    <row r="691" spans="1:27" x14ac:dyDescent="0.25">
      <c r="A691" s="93">
        <v>2009</v>
      </c>
      <c r="B691" s="93" t="s">
        <v>63</v>
      </c>
      <c r="C691" s="121" t="s">
        <v>20</v>
      </c>
      <c r="D691" s="3">
        <f>VLOOKUP(B691,SWH!$A$4:$C$19,3,FALSE)</f>
        <v>3804.01</v>
      </c>
      <c r="E691" s="3">
        <v>442.36</v>
      </c>
      <c r="F691" s="3">
        <v>414.46</v>
      </c>
      <c r="G691" s="3">
        <v>1291.49</v>
      </c>
      <c r="H691" s="3">
        <v>558.65</v>
      </c>
      <c r="I691" s="3">
        <v>133.24</v>
      </c>
      <c r="J691" s="3">
        <v>1853.61</v>
      </c>
      <c r="K691" s="3">
        <v>188.37</v>
      </c>
      <c r="L691" s="3">
        <v>0</v>
      </c>
      <c r="M691" s="3">
        <v>562.83000000000004</v>
      </c>
      <c r="N691" s="3">
        <v>2.94</v>
      </c>
      <c r="O691" s="3">
        <f>VLOOKUP(B691,SWH!$A$4:$B$19,2,FALSE)</f>
        <v>2.4109191289999998E-2</v>
      </c>
      <c r="P691" s="3">
        <f t="shared" si="41"/>
        <v>2.9158908087099999</v>
      </c>
      <c r="Q691" s="3">
        <v>0</v>
      </c>
      <c r="R691" s="3">
        <v>170.35</v>
      </c>
      <c r="S691" s="3">
        <v>0</v>
      </c>
      <c r="T691" s="3">
        <v>0</v>
      </c>
      <c r="U691" s="3">
        <v>237.12</v>
      </c>
      <c r="V691" s="3">
        <v>0</v>
      </c>
      <c r="W691" s="3">
        <f t="shared" si="42"/>
        <v>2469.9458908087099</v>
      </c>
      <c r="X691" s="3">
        <f t="shared" si="43"/>
        <v>414.46</v>
      </c>
      <c r="Y691" s="3">
        <v>5015.4799999999996</v>
      </c>
      <c r="Z691" s="3">
        <v>839.95</v>
      </c>
      <c r="AA691" s="3">
        <f t="shared" si="40"/>
        <v>5855.4299999999994</v>
      </c>
    </row>
    <row r="692" spans="1:27" x14ac:dyDescent="0.25">
      <c r="A692" s="93">
        <v>2009</v>
      </c>
      <c r="B692" s="93" t="s">
        <v>63</v>
      </c>
      <c r="C692" s="121" t="s">
        <v>3</v>
      </c>
      <c r="D692" s="3">
        <f>VLOOKUP(B692,SWH!$A$4:$C$19,3,FALSE)</f>
        <v>3804.01</v>
      </c>
      <c r="E692" s="3">
        <v>326.64</v>
      </c>
      <c r="F692" s="3">
        <v>751.22</v>
      </c>
      <c r="G692" s="3">
        <v>1115.6099999999999</v>
      </c>
      <c r="H692" s="3">
        <v>558.65</v>
      </c>
      <c r="I692" s="3">
        <v>133.21</v>
      </c>
      <c r="J692" s="3">
        <v>1853.61</v>
      </c>
      <c r="K692" s="3">
        <v>188.37</v>
      </c>
      <c r="L692" s="3">
        <v>0</v>
      </c>
      <c r="M692" s="3">
        <v>482.97</v>
      </c>
      <c r="N692" s="3">
        <v>4.96</v>
      </c>
      <c r="O692" s="3">
        <f>VLOOKUP(B692,SWH!$A$4:$B$19,2,FALSE)</f>
        <v>2.4109191289999998E-2</v>
      </c>
      <c r="P692" s="3">
        <f t="shared" si="41"/>
        <v>4.93589080871</v>
      </c>
      <c r="Q692" s="3">
        <v>0</v>
      </c>
      <c r="R692" s="3">
        <v>88.02</v>
      </c>
      <c r="S692" s="3">
        <v>0</v>
      </c>
      <c r="T692" s="3">
        <v>0</v>
      </c>
      <c r="U692" s="3">
        <v>240.46</v>
      </c>
      <c r="V692" s="3">
        <v>0</v>
      </c>
      <c r="W692" s="3">
        <f t="shared" si="42"/>
        <v>2018.1758908087099</v>
      </c>
      <c r="X692" s="3">
        <f t="shared" si="43"/>
        <v>751.22</v>
      </c>
      <c r="Y692" s="3">
        <v>4563.67</v>
      </c>
      <c r="Z692" s="3">
        <v>1180.06</v>
      </c>
      <c r="AA692" s="3">
        <f t="shared" si="40"/>
        <v>5743.73</v>
      </c>
    </row>
    <row r="693" spans="1:27" x14ac:dyDescent="0.25">
      <c r="A693" s="93">
        <v>2009</v>
      </c>
      <c r="B693" s="93" t="s">
        <v>63</v>
      </c>
      <c r="C693" s="121" t="s">
        <v>7</v>
      </c>
      <c r="D693" s="3">
        <f>VLOOKUP(B693,SWH!$A$4:$C$19,3,FALSE)</f>
        <v>3804.01</v>
      </c>
      <c r="E693" s="3">
        <v>398.74</v>
      </c>
      <c r="F693" s="3">
        <v>403</v>
      </c>
      <c r="G693" s="3">
        <v>975.16</v>
      </c>
      <c r="H693" s="3">
        <v>558.65</v>
      </c>
      <c r="I693" s="3">
        <v>133.21</v>
      </c>
      <c r="J693" s="3">
        <v>1853.61</v>
      </c>
      <c r="K693" s="3">
        <v>188.37</v>
      </c>
      <c r="L693" s="3">
        <v>0</v>
      </c>
      <c r="M693" s="3">
        <v>546.9</v>
      </c>
      <c r="N693" s="3">
        <v>3.07</v>
      </c>
      <c r="O693" s="3">
        <f>VLOOKUP(B693,SWH!$A$4:$B$19,2,FALSE)</f>
        <v>2.4109191289999998E-2</v>
      </c>
      <c r="P693" s="3">
        <f t="shared" si="41"/>
        <v>3.0458908087099998</v>
      </c>
      <c r="Q693" s="3">
        <v>0</v>
      </c>
      <c r="R693" s="3">
        <v>159.87</v>
      </c>
      <c r="S693" s="3">
        <v>0</v>
      </c>
      <c r="T693" s="3">
        <v>0</v>
      </c>
      <c r="U693" s="3">
        <v>239.17</v>
      </c>
      <c r="V693" s="3">
        <v>0</v>
      </c>
      <c r="W693" s="3">
        <f t="shared" si="42"/>
        <v>2083.7158908087104</v>
      </c>
      <c r="X693" s="3">
        <f t="shared" si="43"/>
        <v>403</v>
      </c>
      <c r="Y693" s="3">
        <v>4629.22</v>
      </c>
      <c r="Z693" s="3">
        <v>830.55</v>
      </c>
      <c r="AA693" s="3">
        <f t="shared" si="40"/>
        <v>5459.77</v>
      </c>
    </row>
    <row r="694" spans="1:27" x14ac:dyDescent="0.25">
      <c r="A694" s="93">
        <v>2009</v>
      </c>
      <c r="B694" s="93" t="s">
        <v>63</v>
      </c>
      <c r="C694" s="121" t="s">
        <v>17</v>
      </c>
      <c r="D694" s="3">
        <f>VLOOKUP(B694,SWH!$A$4:$C$19,3,FALSE)</f>
        <v>3804.01</v>
      </c>
      <c r="E694" s="3">
        <v>243.56</v>
      </c>
      <c r="F694" s="3">
        <v>523.66999999999996</v>
      </c>
      <c r="G694" s="3">
        <v>860.45</v>
      </c>
      <c r="H694" s="3">
        <v>558.65</v>
      </c>
      <c r="I694" s="3">
        <v>133.19</v>
      </c>
      <c r="J694" s="3">
        <v>1853.61</v>
      </c>
      <c r="K694" s="3">
        <v>188.37</v>
      </c>
      <c r="L694" s="3">
        <v>0</v>
      </c>
      <c r="M694" s="3">
        <v>511.68</v>
      </c>
      <c r="N694" s="3">
        <v>4.0999999999999996</v>
      </c>
      <c r="O694" s="3">
        <f>VLOOKUP(B694,SWH!$A$4:$B$19,2,FALSE)</f>
        <v>2.4109191289999998E-2</v>
      </c>
      <c r="P694" s="3">
        <f t="shared" si="41"/>
        <v>4.0758908087099996</v>
      </c>
      <c r="Q694" s="3">
        <v>0</v>
      </c>
      <c r="R694" s="3">
        <v>26.12</v>
      </c>
      <c r="S694" s="3">
        <v>0</v>
      </c>
      <c r="T694" s="3">
        <v>0</v>
      </c>
      <c r="U694" s="3">
        <v>238.17</v>
      </c>
      <c r="V694" s="3">
        <v>0</v>
      </c>
      <c r="W694" s="3">
        <f t="shared" si="42"/>
        <v>1645.88589080871</v>
      </c>
      <c r="X694" s="3">
        <f t="shared" si="43"/>
        <v>523.66999999999996</v>
      </c>
      <c r="Y694" s="3">
        <v>4191.3599999999997</v>
      </c>
      <c r="Z694" s="3">
        <v>950.21</v>
      </c>
      <c r="AA694" s="3">
        <f t="shared" si="40"/>
        <v>5141.57</v>
      </c>
    </row>
    <row r="695" spans="1:27" x14ac:dyDescent="0.25">
      <c r="A695" s="93">
        <v>2009</v>
      </c>
      <c r="B695" s="93" t="s">
        <v>63</v>
      </c>
      <c r="C695" s="121" t="s">
        <v>14</v>
      </c>
      <c r="D695" s="3">
        <f>VLOOKUP(B695,SWH!$A$4:$C$19,3,FALSE)</f>
        <v>3804.01</v>
      </c>
      <c r="E695" s="3">
        <v>431.62</v>
      </c>
      <c r="F695" s="3">
        <v>1161.6500000000001</v>
      </c>
      <c r="G695" s="3">
        <v>831.14</v>
      </c>
      <c r="H695" s="3">
        <v>558.65</v>
      </c>
      <c r="I695" s="3">
        <v>133.01</v>
      </c>
      <c r="J695" s="3">
        <v>1853.61</v>
      </c>
      <c r="K695" s="3">
        <v>188.37</v>
      </c>
      <c r="L695" s="3">
        <v>0</v>
      </c>
      <c r="M695" s="3">
        <v>510.76</v>
      </c>
      <c r="N695" s="3">
        <v>6.3</v>
      </c>
      <c r="O695" s="3">
        <f>VLOOKUP(B695,SWH!$A$4:$B$19,2,FALSE)</f>
        <v>2.4109191289999998E-2</v>
      </c>
      <c r="P695" s="3">
        <f t="shared" si="41"/>
        <v>6.2758908087099998</v>
      </c>
      <c r="Q695" s="3">
        <v>0</v>
      </c>
      <c r="R695" s="3">
        <v>134.43</v>
      </c>
      <c r="S695" s="3">
        <v>0</v>
      </c>
      <c r="T695" s="3">
        <v>0</v>
      </c>
      <c r="U695" s="3">
        <v>245.16</v>
      </c>
      <c r="V695" s="3">
        <v>0</v>
      </c>
      <c r="W695" s="3">
        <f t="shared" si="42"/>
        <v>1914.2258908087099</v>
      </c>
      <c r="X695" s="3">
        <f t="shared" si="43"/>
        <v>1161.6500000000001</v>
      </c>
      <c r="Y695" s="3">
        <v>4459.53</v>
      </c>
      <c r="Z695" s="3">
        <v>1595.18</v>
      </c>
      <c r="AA695" s="3">
        <f t="shared" si="40"/>
        <v>6054.71</v>
      </c>
    </row>
    <row r="696" spans="1:27" x14ac:dyDescent="0.25">
      <c r="A696" s="93">
        <v>2009</v>
      </c>
      <c r="B696" s="93" t="s">
        <v>63</v>
      </c>
      <c r="C696" s="121" t="s">
        <v>2</v>
      </c>
      <c r="D696" s="3">
        <f>VLOOKUP(B696,SWH!$A$4:$C$19,3,FALSE)</f>
        <v>3804.01</v>
      </c>
      <c r="E696" s="3">
        <v>408.54</v>
      </c>
      <c r="F696" s="3">
        <v>430.49</v>
      </c>
      <c r="G696" s="3">
        <v>708.19</v>
      </c>
      <c r="H696" s="3">
        <v>558.65</v>
      </c>
      <c r="I696" s="3">
        <v>133.11000000000001</v>
      </c>
      <c r="J696" s="3">
        <v>1853.61</v>
      </c>
      <c r="K696" s="3">
        <v>188.37</v>
      </c>
      <c r="L696" s="3">
        <v>0</v>
      </c>
      <c r="M696" s="3">
        <v>574.61</v>
      </c>
      <c r="N696" s="3">
        <v>3.14</v>
      </c>
      <c r="O696" s="3">
        <f>VLOOKUP(B696,SWH!$A$4:$B$19,2,FALSE)</f>
        <v>2.4109191289999998E-2</v>
      </c>
      <c r="P696" s="3">
        <f t="shared" si="41"/>
        <v>3.1158908087100001</v>
      </c>
      <c r="Q696" s="3">
        <v>0</v>
      </c>
      <c r="R696" s="3">
        <v>240.35</v>
      </c>
      <c r="S696" s="3">
        <v>0</v>
      </c>
      <c r="T696" s="3">
        <v>0</v>
      </c>
      <c r="U696" s="3">
        <v>243.43</v>
      </c>
      <c r="V696" s="3">
        <v>0</v>
      </c>
      <c r="W696" s="3">
        <f t="shared" si="42"/>
        <v>1934.80589080871</v>
      </c>
      <c r="X696" s="3">
        <f t="shared" si="43"/>
        <v>430.49</v>
      </c>
      <c r="Y696" s="3">
        <v>4480.21</v>
      </c>
      <c r="Z696" s="3">
        <v>862.3</v>
      </c>
      <c r="AA696" s="3">
        <f t="shared" si="40"/>
        <v>5342.51</v>
      </c>
    </row>
    <row r="697" spans="1:27" x14ac:dyDescent="0.25">
      <c r="A697" s="93">
        <v>2009</v>
      </c>
      <c r="B697" s="93" t="s">
        <v>63</v>
      </c>
      <c r="C697" s="121" t="s">
        <v>18</v>
      </c>
      <c r="D697" s="3">
        <f>VLOOKUP(B697,SWH!$A$4:$C$19,3,FALSE)</f>
        <v>3804.01</v>
      </c>
      <c r="E697" s="3">
        <v>506.73</v>
      </c>
      <c r="F697" s="3">
        <v>508.47</v>
      </c>
      <c r="G697" s="3">
        <v>496</v>
      </c>
      <c r="H697" s="3">
        <v>558.65</v>
      </c>
      <c r="I697" s="3">
        <v>132.86000000000001</v>
      </c>
      <c r="J697" s="3">
        <v>1853.61</v>
      </c>
      <c r="K697" s="3">
        <v>188.37</v>
      </c>
      <c r="L697" s="3">
        <v>0</v>
      </c>
      <c r="M697" s="3">
        <v>727.06</v>
      </c>
      <c r="N697" s="3">
        <v>4.2699999999999996</v>
      </c>
      <c r="O697" s="3">
        <f>VLOOKUP(B697,SWH!$A$4:$B$19,2,FALSE)</f>
        <v>2.4109191289999998E-2</v>
      </c>
      <c r="P697" s="3">
        <f t="shared" si="41"/>
        <v>4.2458908087099996</v>
      </c>
      <c r="Q697" s="3">
        <v>0</v>
      </c>
      <c r="R697" s="3">
        <v>20.04</v>
      </c>
      <c r="S697" s="3">
        <v>60.95</v>
      </c>
      <c r="T697" s="3">
        <v>0</v>
      </c>
      <c r="U697" s="3">
        <v>246.34</v>
      </c>
      <c r="V697" s="3">
        <v>0</v>
      </c>
      <c r="W697" s="3">
        <f t="shared" si="42"/>
        <v>1815.0258908087098</v>
      </c>
      <c r="X697" s="3">
        <f t="shared" si="43"/>
        <v>508.47</v>
      </c>
      <c r="Y697" s="3">
        <v>4360.17</v>
      </c>
      <c r="Z697" s="3">
        <v>943.19</v>
      </c>
      <c r="AA697" s="3">
        <f t="shared" si="40"/>
        <v>5303.3600000000006</v>
      </c>
    </row>
    <row r="698" spans="1:27" x14ac:dyDescent="0.25">
      <c r="A698" s="93">
        <v>2009</v>
      </c>
      <c r="B698" s="93" t="s">
        <v>63</v>
      </c>
      <c r="C698" s="121" t="s">
        <v>4</v>
      </c>
      <c r="D698" s="3">
        <f>VLOOKUP(B698,SWH!$A$4:$C$19,3,FALSE)</f>
        <v>3804.01</v>
      </c>
      <c r="E698" s="3">
        <v>510.97</v>
      </c>
      <c r="F698" s="3">
        <v>1446.88</v>
      </c>
      <c r="G698" s="3">
        <v>568.95000000000005</v>
      </c>
      <c r="H698" s="3">
        <v>558.65</v>
      </c>
      <c r="I698" s="3">
        <v>133.05000000000001</v>
      </c>
      <c r="J698" s="3">
        <v>1853.61</v>
      </c>
      <c r="K698" s="3">
        <v>188.37</v>
      </c>
      <c r="L698" s="3">
        <v>0</v>
      </c>
      <c r="M698" s="3">
        <v>494.47</v>
      </c>
      <c r="N698" s="3">
        <v>7.35</v>
      </c>
      <c r="O698" s="3">
        <f>VLOOKUP(B698,SWH!$A$4:$B$19,2,FALSE)</f>
        <v>2.4109191289999998E-2</v>
      </c>
      <c r="P698" s="3">
        <f t="shared" si="41"/>
        <v>7.3258908087099996</v>
      </c>
      <c r="Q698" s="3">
        <v>0</v>
      </c>
      <c r="R698" s="3">
        <v>173.06</v>
      </c>
      <c r="S698" s="3">
        <v>0</v>
      </c>
      <c r="T698" s="3">
        <v>0</v>
      </c>
      <c r="U698" s="3">
        <v>251.09</v>
      </c>
      <c r="V698" s="3">
        <v>0</v>
      </c>
      <c r="W698" s="3">
        <f t="shared" si="42"/>
        <v>1754.7758908087101</v>
      </c>
      <c r="X698" s="3">
        <f t="shared" si="43"/>
        <v>1446.88</v>
      </c>
      <c r="Y698" s="3">
        <v>4300.1099999999997</v>
      </c>
      <c r="Z698" s="3">
        <v>1886.34</v>
      </c>
      <c r="AA698" s="3">
        <f t="shared" si="40"/>
        <v>6186.45</v>
      </c>
    </row>
    <row r="699" spans="1:27" x14ac:dyDescent="0.25">
      <c r="A699" s="93">
        <v>2009</v>
      </c>
      <c r="B699" s="93" t="s">
        <v>63</v>
      </c>
      <c r="C699" s="121" t="s">
        <v>5</v>
      </c>
      <c r="D699" s="3">
        <f>VLOOKUP(B699,SWH!$A$4:$C$19,3,FALSE)</f>
        <v>3804.01</v>
      </c>
      <c r="E699" s="3">
        <v>478.35</v>
      </c>
      <c r="F699" s="3">
        <v>693.73</v>
      </c>
      <c r="G699" s="3">
        <v>571.52</v>
      </c>
      <c r="H699" s="3">
        <v>558.65</v>
      </c>
      <c r="I699" s="3">
        <v>133.06</v>
      </c>
      <c r="J699" s="3">
        <v>1853.61</v>
      </c>
      <c r="K699" s="3">
        <v>188.37</v>
      </c>
      <c r="L699" s="3">
        <v>0</v>
      </c>
      <c r="M699" s="3">
        <v>572.25</v>
      </c>
      <c r="N699" s="3">
        <v>4.6500000000000004</v>
      </c>
      <c r="O699" s="3">
        <f>VLOOKUP(B699,SWH!$A$4:$B$19,2,FALSE)</f>
        <v>2.4109191289999998E-2</v>
      </c>
      <c r="P699" s="3">
        <f t="shared" si="41"/>
        <v>4.6258908087100004</v>
      </c>
      <c r="Q699" s="3">
        <v>0</v>
      </c>
      <c r="R699" s="3">
        <v>280.02</v>
      </c>
      <c r="S699" s="3">
        <v>0</v>
      </c>
      <c r="T699" s="3">
        <v>0</v>
      </c>
      <c r="U699" s="3">
        <v>249.02</v>
      </c>
      <c r="V699" s="3">
        <v>0</v>
      </c>
      <c r="W699" s="3">
        <f t="shared" si="42"/>
        <v>1906.7658908087099</v>
      </c>
      <c r="X699" s="3">
        <f t="shared" si="43"/>
        <v>693.73</v>
      </c>
      <c r="Y699" s="3">
        <v>4452.1099999999997</v>
      </c>
      <c r="Z699" s="3">
        <v>1131.1199999999999</v>
      </c>
      <c r="AA699" s="3">
        <f t="shared" si="40"/>
        <v>5583.23</v>
      </c>
    </row>
    <row r="700" spans="1:27" x14ac:dyDescent="0.25">
      <c r="A700" s="93">
        <v>2009</v>
      </c>
      <c r="B700" s="93" t="s">
        <v>63</v>
      </c>
      <c r="C700" s="121" t="s">
        <v>15</v>
      </c>
      <c r="D700" s="3">
        <f>VLOOKUP(B700,SWH!$A$4:$C$19,3,FALSE)</f>
        <v>3804.01</v>
      </c>
      <c r="E700" s="3">
        <v>625.61</v>
      </c>
      <c r="F700" s="3">
        <v>705.1</v>
      </c>
      <c r="G700" s="3">
        <v>400.02</v>
      </c>
      <c r="H700" s="3">
        <v>558.65</v>
      </c>
      <c r="I700" s="3">
        <v>132.85</v>
      </c>
      <c r="J700" s="3">
        <v>1853.61</v>
      </c>
      <c r="K700" s="3">
        <v>188.37</v>
      </c>
      <c r="L700" s="3">
        <v>0</v>
      </c>
      <c r="M700" s="3">
        <v>965.19</v>
      </c>
      <c r="N700" s="3">
        <v>5.94</v>
      </c>
      <c r="O700" s="3">
        <f>VLOOKUP(B700,SWH!$A$4:$B$19,2,FALSE)</f>
        <v>2.4109191289999998E-2</v>
      </c>
      <c r="P700" s="3">
        <f t="shared" si="41"/>
        <v>5.9158908087100004</v>
      </c>
      <c r="Q700" s="3">
        <v>0</v>
      </c>
      <c r="R700" s="3">
        <v>12</v>
      </c>
      <c r="S700" s="3">
        <v>73.790000000000006</v>
      </c>
      <c r="T700" s="3">
        <v>0</v>
      </c>
      <c r="U700" s="3">
        <v>250.6</v>
      </c>
      <c r="V700" s="3">
        <v>0</v>
      </c>
      <c r="W700" s="3">
        <f t="shared" si="42"/>
        <v>2082.5258908087103</v>
      </c>
      <c r="X700" s="3">
        <f t="shared" si="43"/>
        <v>705.1</v>
      </c>
      <c r="Y700" s="3">
        <v>4627.66</v>
      </c>
      <c r="Z700" s="3">
        <v>1144.08</v>
      </c>
      <c r="AA700" s="3">
        <f t="shared" si="40"/>
        <v>5771.74</v>
      </c>
    </row>
    <row r="701" spans="1:27" x14ac:dyDescent="0.25">
      <c r="A701" s="93">
        <v>2009</v>
      </c>
      <c r="B701" s="93" t="s">
        <v>63</v>
      </c>
      <c r="C701" s="121" t="s">
        <v>16</v>
      </c>
      <c r="D701" s="3">
        <f>VLOOKUP(B701,SWH!$A$4:$C$19,3,FALSE)</f>
        <v>3804.01</v>
      </c>
      <c r="E701" s="3">
        <v>701.03</v>
      </c>
      <c r="F701" s="3">
        <v>1969.04</v>
      </c>
      <c r="G701" s="3">
        <v>617.19000000000005</v>
      </c>
      <c r="H701" s="3">
        <v>558.65</v>
      </c>
      <c r="I701" s="3">
        <v>132.99</v>
      </c>
      <c r="J701" s="3">
        <v>1853.61</v>
      </c>
      <c r="K701" s="3">
        <v>188.37</v>
      </c>
      <c r="L701" s="3">
        <v>0</v>
      </c>
      <c r="M701" s="3">
        <v>536.47</v>
      </c>
      <c r="N701" s="3">
        <v>9.9</v>
      </c>
      <c r="O701" s="3">
        <f>VLOOKUP(B701,SWH!$A$4:$B$19,2,FALSE)</f>
        <v>2.4109191289999998E-2</v>
      </c>
      <c r="P701" s="3">
        <f t="shared" si="41"/>
        <v>9.8758908087100004</v>
      </c>
      <c r="Q701" s="3">
        <v>0</v>
      </c>
      <c r="R701" s="3">
        <v>293.07</v>
      </c>
      <c r="S701" s="3">
        <v>0</v>
      </c>
      <c r="T701" s="3">
        <v>0</v>
      </c>
      <c r="U701" s="3">
        <v>256.66000000000003</v>
      </c>
      <c r="V701" s="3">
        <v>0</v>
      </c>
      <c r="W701" s="3">
        <f t="shared" si="42"/>
        <v>2157.63589080871</v>
      </c>
      <c r="X701" s="3">
        <f t="shared" si="43"/>
        <v>1969.04</v>
      </c>
      <c r="Y701" s="3">
        <v>4702.92</v>
      </c>
      <c r="Z701" s="3">
        <v>2414.0700000000002</v>
      </c>
      <c r="AA701" s="3">
        <f t="shared" si="40"/>
        <v>7116.99</v>
      </c>
    </row>
    <row r="702" spans="1:27" x14ac:dyDescent="0.25">
      <c r="A702" s="93">
        <v>2009</v>
      </c>
      <c r="B702" s="93" t="s">
        <v>63</v>
      </c>
      <c r="C702" s="121" t="s">
        <v>9</v>
      </c>
      <c r="D702" s="3">
        <f>VLOOKUP(B702,SWH!$A$4:$C$19,3,FALSE)</f>
        <v>3804.01</v>
      </c>
      <c r="E702" s="3">
        <v>594.65</v>
      </c>
      <c r="F702" s="3">
        <v>1392.15</v>
      </c>
      <c r="G702" s="3">
        <v>467.33</v>
      </c>
      <c r="H702" s="3">
        <v>558.65</v>
      </c>
      <c r="I702" s="3">
        <v>132.88999999999999</v>
      </c>
      <c r="J702" s="3">
        <v>1853.61</v>
      </c>
      <c r="K702" s="3">
        <v>188.37</v>
      </c>
      <c r="L702" s="3">
        <v>0</v>
      </c>
      <c r="M702" s="3">
        <v>568.23</v>
      </c>
      <c r="N702" s="3">
        <v>7.78</v>
      </c>
      <c r="O702" s="3">
        <f>VLOOKUP(B702,SWH!$A$4:$B$19,2,FALSE)</f>
        <v>2.4109191289999998E-2</v>
      </c>
      <c r="P702" s="3">
        <f t="shared" si="41"/>
        <v>7.7558908087100003</v>
      </c>
      <c r="Q702" s="3">
        <v>0</v>
      </c>
      <c r="R702" s="3">
        <v>370.66</v>
      </c>
      <c r="S702" s="3">
        <v>0</v>
      </c>
      <c r="T702" s="3">
        <v>0</v>
      </c>
      <c r="U702" s="3">
        <v>255.18</v>
      </c>
      <c r="V702" s="3">
        <v>0</v>
      </c>
      <c r="W702" s="3">
        <f t="shared" si="42"/>
        <v>2008.62589080871</v>
      </c>
      <c r="X702" s="3">
        <f t="shared" si="43"/>
        <v>1392.15</v>
      </c>
      <c r="Y702" s="3">
        <v>4553.8100000000004</v>
      </c>
      <c r="Z702" s="3">
        <v>1835.71</v>
      </c>
      <c r="AA702" s="3">
        <f t="shared" si="40"/>
        <v>6389.52</v>
      </c>
    </row>
    <row r="703" spans="1:27" x14ac:dyDescent="0.25">
      <c r="A703" s="93">
        <v>2009</v>
      </c>
      <c r="B703" s="93" t="s">
        <v>63</v>
      </c>
      <c r="C703" s="121" t="s">
        <v>12</v>
      </c>
      <c r="D703" s="3">
        <f>VLOOKUP(B703,SWH!$A$4:$C$19,3,FALSE)</f>
        <v>3804.01</v>
      </c>
      <c r="E703" s="3">
        <v>756.35</v>
      </c>
      <c r="F703" s="3">
        <v>1769.51</v>
      </c>
      <c r="G703" s="3">
        <v>703.97</v>
      </c>
      <c r="H703" s="3">
        <v>558.65</v>
      </c>
      <c r="I703" s="3">
        <v>132.81</v>
      </c>
      <c r="J703" s="3">
        <v>1853.61</v>
      </c>
      <c r="K703" s="3">
        <v>188.37</v>
      </c>
      <c r="L703" s="3">
        <v>0</v>
      </c>
      <c r="M703" s="3">
        <v>680.3</v>
      </c>
      <c r="N703" s="3">
        <v>9.7100000000000009</v>
      </c>
      <c r="O703" s="3">
        <f>VLOOKUP(B703,SWH!$A$4:$B$19,2,FALSE)</f>
        <v>2.4109191289999998E-2</v>
      </c>
      <c r="P703" s="3">
        <f t="shared" si="41"/>
        <v>9.6858908087100009</v>
      </c>
      <c r="Q703" s="3">
        <v>0</v>
      </c>
      <c r="R703" s="3">
        <v>384.12</v>
      </c>
      <c r="S703" s="3">
        <v>75.8</v>
      </c>
      <c r="T703" s="3">
        <v>0</v>
      </c>
      <c r="U703" s="3">
        <v>263.18</v>
      </c>
      <c r="V703" s="3">
        <v>0</v>
      </c>
      <c r="W703" s="3">
        <f t="shared" si="42"/>
        <v>2610.2258908087097</v>
      </c>
      <c r="X703" s="3">
        <f t="shared" si="43"/>
        <v>1769.51</v>
      </c>
      <c r="Y703" s="3">
        <v>5155.32</v>
      </c>
      <c r="Z703" s="3">
        <v>2221.0700000000002</v>
      </c>
      <c r="AA703" s="3">
        <f t="shared" si="40"/>
        <v>7376.3899999999994</v>
      </c>
    </row>
    <row r="704" spans="1:27" x14ac:dyDescent="0.25">
      <c r="A704" s="93">
        <v>2009</v>
      </c>
      <c r="B704" s="93" t="s">
        <v>63</v>
      </c>
      <c r="C704" s="121" t="s">
        <v>8</v>
      </c>
      <c r="D704" s="3">
        <f>VLOOKUP(B704,SWH!$A$4:$C$19,3,FALSE)</f>
        <v>3804.01</v>
      </c>
      <c r="E704" s="3">
        <v>1275.4000000000001</v>
      </c>
      <c r="F704" s="3">
        <v>2577.34</v>
      </c>
      <c r="G704" s="3">
        <v>592.27</v>
      </c>
      <c r="H704" s="3">
        <v>558.65</v>
      </c>
      <c r="I704" s="3">
        <v>132.08000000000001</v>
      </c>
      <c r="J704" s="3">
        <v>1853.61</v>
      </c>
      <c r="K704" s="3">
        <v>188.37</v>
      </c>
      <c r="L704" s="3">
        <v>0</v>
      </c>
      <c r="M704" s="3">
        <v>1028.93</v>
      </c>
      <c r="N704" s="3">
        <v>12.87</v>
      </c>
      <c r="O704" s="3">
        <f>VLOOKUP(B704,SWH!$A$4:$B$19,2,FALSE)</f>
        <v>2.4109191289999998E-2</v>
      </c>
      <c r="P704" s="3">
        <f t="shared" si="41"/>
        <v>12.845890808709999</v>
      </c>
      <c r="Q704" s="3">
        <v>0</v>
      </c>
      <c r="R704" s="3">
        <v>495.96</v>
      </c>
      <c r="S704" s="3">
        <v>97.86</v>
      </c>
      <c r="T704" s="3">
        <v>0</v>
      </c>
      <c r="U704" s="3">
        <v>272.38</v>
      </c>
      <c r="V704" s="3">
        <v>0</v>
      </c>
      <c r="W704" s="3">
        <f t="shared" si="42"/>
        <v>3503.2658908087105</v>
      </c>
      <c r="X704" s="3">
        <f t="shared" si="43"/>
        <v>2577.34</v>
      </c>
      <c r="Y704" s="3">
        <v>6047.63</v>
      </c>
      <c r="Z704" s="3">
        <v>3038.1</v>
      </c>
      <c r="AA704" s="3">
        <f t="shared" si="40"/>
        <v>9085.73</v>
      </c>
    </row>
    <row r="705" spans="1:27" x14ac:dyDescent="0.25">
      <c r="A705" s="93">
        <v>2012</v>
      </c>
      <c r="B705" s="93" t="s">
        <v>63</v>
      </c>
      <c r="C705" s="121" t="s">
        <v>10</v>
      </c>
      <c r="D705" s="3">
        <f>VLOOKUP(B705,SWH!$A$4:$C$19,3,FALSE)</f>
        <v>3804.01</v>
      </c>
      <c r="E705" s="3">
        <v>412.39</v>
      </c>
      <c r="F705" s="3">
        <v>555.11</v>
      </c>
      <c r="G705" s="3">
        <v>2578.92</v>
      </c>
      <c r="H705" s="3">
        <v>441.19</v>
      </c>
      <c r="I705" s="3">
        <v>133.31</v>
      </c>
      <c r="J705" s="3">
        <v>1853.61</v>
      </c>
      <c r="K705" s="3">
        <v>188.37</v>
      </c>
      <c r="L705" s="3">
        <v>0</v>
      </c>
      <c r="M705" s="3">
        <v>949.82</v>
      </c>
      <c r="N705" s="3">
        <v>4.8099999999999996</v>
      </c>
      <c r="O705" s="3">
        <f>VLOOKUP(B705,SWH!$A$4:$B$19,2,FALSE)</f>
        <v>2.4109191289999998E-2</v>
      </c>
      <c r="P705" s="3">
        <f t="shared" si="41"/>
        <v>4.7858908087099996</v>
      </c>
      <c r="Q705" s="3">
        <v>0</v>
      </c>
      <c r="R705" s="3">
        <v>0</v>
      </c>
      <c r="S705" s="3">
        <v>90.92</v>
      </c>
      <c r="T705" s="3">
        <v>0</v>
      </c>
      <c r="U705" s="3">
        <v>236.98</v>
      </c>
      <c r="V705" s="3">
        <v>0</v>
      </c>
      <c r="W705" s="3">
        <f t="shared" si="42"/>
        <v>4036.8358908087102</v>
      </c>
      <c r="X705" s="3">
        <f t="shared" si="43"/>
        <v>555.11</v>
      </c>
      <c r="Y705" s="3">
        <v>6464.98</v>
      </c>
      <c r="Z705" s="3">
        <v>980.47</v>
      </c>
      <c r="AA705" s="3">
        <f t="shared" si="40"/>
        <v>7445.45</v>
      </c>
    </row>
    <row r="706" spans="1:27" x14ac:dyDescent="0.25">
      <c r="A706" s="93">
        <v>2012</v>
      </c>
      <c r="B706" s="93" t="s">
        <v>63</v>
      </c>
      <c r="C706" s="121" t="s">
        <v>6</v>
      </c>
      <c r="D706" s="3">
        <f>VLOOKUP(B706,SWH!$A$4:$C$19,3,FALSE)</f>
        <v>3804.01</v>
      </c>
      <c r="E706" s="3">
        <v>241.61</v>
      </c>
      <c r="F706" s="3">
        <v>479.17</v>
      </c>
      <c r="G706" s="3">
        <v>2135.11</v>
      </c>
      <c r="H706" s="3">
        <v>441.19</v>
      </c>
      <c r="I706" s="3">
        <v>133.34</v>
      </c>
      <c r="J706" s="3">
        <v>1853.61</v>
      </c>
      <c r="K706" s="3">
        <v>188.37</v>
      </c>
      <c r="L706" s="3">
        <v>0</v>
      </c>
      <c r="M706" s="3">
        <v>557.91999999999996</v>
      </c>
      <c r="N706" s="3">
        <v>3.81</v>
      </c>
      <c r="O706" s="3">
        <f>VLOOKUP(B706,SWH!$A$4:$B$19,2,FALSE)</f>
        <v>2.4109191289999998E-2</v>
      </c>
      <c r="P706" s="3">
        <f t="shared" si="41"/>
        <v>3.7858908087100001</v>
      </c>
      <c r="Q706" s="3">
        <v>0</v>
      </c>
      <c r="R706" s="3">
        <v>0.11</v>
      </c>
      <c r="S706" s="3">
        <v>0</v>
      </c>
      <c r="T706" s="3">
        <v>0</v>
      </c>
      <c r="U706" s="3">
        <v>236.98</v>
      </c>
      <c r="V706" s="3">
        <v>0</v>
      </c>
      <c r="W706" s="3">
        <f t="shared" si="42"/>
        <v>2938.5358908087105</v>
      </c>
      <c r="X706" s="3">
        <f t="shared" si="43"/>
        <v>479.17</v>
      </c>
      <c r="Y706" s="3">
        <v>5366.71</v>
      </c>
      <c r="Z706" s="3">
        <v>904.53</v>
      </c>
      <c r="AA706" s="3">
        <f t="shared" ref="AA706:AA769" si="44">SUM(Y706:Z706)</f>
        <v>6271.24</v>
      </c>
    </row>
    <row r="707" spans="1:27" x14ac:dyDescent="0.25">
      <c r="A707" s="93">
        <v>2012</v>
      </c>
      <c r="B707" s="93" t="s">
        <v>63</v>
      </c>
      <c r="C707" s="121" t="s">
        <v>11</v>
      </c>
      <c r="D707" s="3">
        <f>VLOOKUP(B707,SWH!$A$4:$C$19,3,FALSE)</f>
        <v>3804.01</v>
      </c>
      <c r="E707" s="3">
        <v>668.68</v>
      </c>
      <c r="F707" s="3">
        <v>562.9</v>
      </c>
      <c r="G707" s="3">
        <v>2047.33</v>
      </c>
      <c r="H707" s="3">
        <v>441.19</v>
      </c>
      <c r="I707" s="3">
        <v>133.36000000000001</v>
      </c>
      <c r="J707" s="3">
        <v>1853.61</v>
      </c>
      <c r="K707" s="3">
        <v>188.37</v>
      </c>
      <c r="L707" s="3">
        <v>0</v>
      </c>
      <c r="M707" s="3">
        <v>926.12</v>
      </c>
      <c r="N707" s="3">
        <v>5.05</v>
      </c>
      <c r="O707" s="3">
        <f>VLOOKUP(B707,SWH!$A$4:$B$19,2,FALSE)</f>
        <v>2.4109191289999998E-2</v>
      </c>
      <c r="P707" s="3">
        <f t="shared" ref="P707:P770" si="45">N707-O707</f>
        <v>5.0258908087099998</v>
      </c>
      <c r="Q707" s="3">
        <v>0</v>
      </c>
      <c r="R707" s="3">
        <v>0</v>
      </c>
      <c r="S707" s="3">
        <v>87.96</v>
      </c>
      <c r="T707" s="3">
        <v>0</v>
      </c>
      <c r="U707" s="3">
        <v>236.98</v>
      </c>
      <c r="V707" s="3">
        <v>0</v>
      </c>
      <c r="W707" s="3">
        <f t="shared" ref="W707:W770" si="46">E707+G707+M707+SUM(P707:S707)</f>
        <v>3735.1158908087095</v>
      </c>
      <c r="X707" s="3">
        <f t="shared" ref="X707:X770" si="47">F707</f>
        <v>562.9</v>
      </c>
      <c r="Y707" s="3">
        <v>6163.3</v>
      </c>
      <c r="Z707" s="3">
        <v>988.25</v>
      </c>
      <c r="AA707" s="3">
        <f t="shared" si="44"/>
        <v>7151.55</v>
      </c>
    </row>
    <row r="708" spans="1:27" x14ac:dyDescent="0.25">
      <c r="A708" s="93">
        <v>2012</v>
      </c>
      <c r="B708" s="93" t="s">
        <v>63</v>
      </c>
      <c r="C708" s="121" t="s">
        <v>13</v>
      </c>
      <c r="D708" s="3">
        <f>VLOOKUP(B708,SWH!$A$4:$C$19,3,FALSE)</f>
        <v>3804.01</v>
      </c>
      <c r="E708" s="3">
        <v>227.23</v>
      </c>
      <c r="F708" s="3">
        <v>543.87</v>
      </c>
      <c r="G708" s="3">
        <v>1841.12</v>
      </c>
      <c r="H708" s="3">
        <v>441.19</v>
      </c>
      <c r="I708" s="3">
        <v>133.19</v>
      </c>
      <c r="J708" s="3">
        <v>1853.61</v>
      </c>
      <c r="K708" s="3">
        <v>188.37</v>
      </c>
      <c r="L708" s="3">
        <v>0</v>
      </c>
      <c r="M708" s="3">
        <v>544.54</v>
      </c>
      <c r="N708" s="3">
        <v>4.05</v>
      </c>
      <c r="O708" s="3">
        <f>VLOOKUP(B708,SWH!$A$4:$B$19,2,FALSE)</f>
        <v>2.4109191289999998E-2</v>
      </c>
      <c r="P708" s="3">
        <f t="shared" si="45"/>
        <v>4.0258908087099998</v>
      </c>
      <c r="Q708" s="3">
        <v>0</v>
      </c>
      <c r="R708" s="3">
        <v>0.85</v>
      </c>
      <c r="S708" s="3">
        <v>0</v>
      </c>
      <c r="T708" s="3">
        <v>0</v>
      </c>
      <c r="U708" s="3">
        <v>236.98</v>
      </c>
      <c r="V708" s="3">
        <v>0</v>
      </c>
      <c r="W708" s="3">
        <f t="shared" si="46"/>
        <v>2617.7658908087101</v>
      </c>
      <c r="X708" s="3">
        <f t="shared" si="47"/>
        <v>543.87</v>
      </c>
      <c r="Y708" s="3">
        <v>5045.79</v>
      </c>
      <c r="Z708" s="3">
        <v>969.22</v>
      </c>
      <c r="AA708" s="3">
        <f t="shared" si="44"/>
        <v>6015.01</v>
      </c>
    </row>
    <row r="709" spans="1:27" x14ac:dyDescent="0.25">
      <c r="A709" s="93">
        <v>2012</v>
      </c>
      <c r="B709" s="93" t="s">
        <v>63</v>
      </c>
      <c r="C709" s="121" t="s">
        <v>19</v>
      </c>
      <c r="D709" s="3">
        <f>VLOOKUP(B709,SWH!$A$4:$C$19,3,FALSE)</f>
        <v>3804.01</v>
      </c>
      <c r="E709" s="3">
        <v>419.48</v>
      </c>
      <c r="F709" s="3">
        <v>496.76</v>
      </c>
      <c r="G709" s="3">
        <v>1636.83</v>
      </c>
      <c r="H709" s="3">
        <v>441.19</v>
      </c>
      <c r="I709" s="3">
        <v>133.13999999999999</v>
      </c>
      <c r="J709" s="3">
        <v>1853.61</v>
      </c>
      <c r="K709" s="3">
        <v>188.37</v>
      </c>
      <c r="L709" s="3">
        <v>0</v>
      </c>
      <c r="M709" s="3">
        <v>652.29</v>
      </c>
      <c r="N709" s="3">
        <v>4.1900000000000004</v>
      </c>
      <c r="O709" s="3">
        <f>VLOOKUP(B709,SWH!$A$4:$B$19,2,FALSE)</f>
        <v>2.4109191289999998E-2</v>
      </c>
      <c r="P709" s="3">
        <f t="shared" si="45"/>
        <v>4.1658908087100004</v>
      </c>
      <c r="Q709" s="3">
        <v>0</v>
      </c>
      <c r="R709" s="3">
        <v>9.59</v>
      </c>
      <c r="S709" s="3">
        <v>65.91</v>
      </c>
      <c r="T709" s="3">
        <v>0</v>
      </c>
      <c r="U709" s="3">
        <v>236.98</v>
      </c>
      <c r="V709" s="3">
        <v>0</v>
      </c>
      <c r="W709" s="3">
        <f t="shared" si="46"/>
        <v>2788.2658908087101</v>
      </c>
      <c r="X709" s="3">
        <f t="shared" si="47"/>
        <v>496.76</v>
      </c>
      <c r="Y709" s="3">
        <v>5216.25</v>
      </c>
      <c r="Z709" s="3">
        <v>922.12</v>
      </c>
      <c r="AA709" s="3">
        <f t="shared" si="44"/>
        <v>6138.37</v>
      </c>
    </row>
    <row r="710" spans="1:27" x14ac:dyDescent="0.25">
      <c r="A710" s="93">
        <v>2012</v>
      </c>
      <c r="B710" s="93" t="s">
        <v>63</v>
      </c>
      <c r="C710" s="121" t="s">
        <v>20</v>
      </c>
      <c r="D710" s="3">
        <f>VLOOKUP(B710,SWH!$A$4:$C$19,3,FALSE)</f>
        <v>3804.01</v>
      </c>
      <c r="E710" s="3">
        <v>379.14</v>
      </c>
      <c r="F710" s="3">
        <v>392.68</v>
      </c>
      <c r="G710" s="3">
        <v>1172.18</v>
      </c>
      <c r="H710" s="3">
        <v>441.19</v>
      </c>
      <c r="I710" s="3">
        <v>133.24</v>
      </c>
      <c r="J710" s="3">
        <v>1853.61</v>
      </c>
      <c r="K710" s="3">
        <v>188.37</v>
      </c>
      <c r="L710" s="3">
        <v>0</v>
      </c>
      <c r="M710" s="3">
        <v>526.19000000000005</v>
      </c>
      <c r="N710" s="3">
        <v>3.32</v>
      </c>
      <c r="O710" s="3">
        <f>VLOOKUP(B710,SWH!$A$4:$B$19,2,FALSE)</f>
        <v>2.4109191289999998E-2</v>
      </c>
      <c r="P710" s="3">
        <f t="shared" si="45"/>
        <v>3.2958908087099998</v>
      </c>
      <c r="Q710" s="3">
        <v>0</v>
      </c>
      <c r="R710" s="3">
        <v>168.2</v>
      </c>
      <c r="S710" s="3">
        <v>0</v>
      </c>
      <c r="T710" s="3">
        <v>0</v>
      </c>
      <c r="U710" s="3">
        <v>237.12</v>
      </c>
      <c r="V710" s="3">
        <v>0</v>
      </c>
      <c r="W710" s="3">
        <f t="shared" si="46"/>
        <v>2249.0058908087103</v>
      </c>
      <c r="X710" s="3">
        <f t="shared" si="47"/>
        <v>392.68</v>
      </c>
      <c r="Y710" s="3">
        <v>4677.08</v>
      </c>
      <c r="Z710" s="3">
        <v>818.18</v>
      </c>
      <c r="AA710" s="3">
        <f t="shared" si="44"/>
        <v>5495.26</v>
      </c>
    </row>
    <row r="711" spans="1:27" x14ac:dyDescent="0.25">
      <c r="A711" s="93">
        <v>2012</v>
      </c>
      <c r="B711" s="93" t="s">
        <v>63</v>
      </c>
      <c r="C711" s="121" t="s">
        <v>3</v>
      </c>
      <c r="D711" s="3">
        <f>VLOOKUP(B711,SWH!$A$4:$C$19,3,FALSE)</f>
        <v>3804.01</v>
      </c>
      <c r="E711" s="3">
        <v>461.73</v>
      </c>
      <c r="F711" s="3">
        <v>569.47</v>
      </c>
      <c r="G711" s="3">
        <v>1040.28</v>
      </c>
      <c r="H711" s="3">
        <v>441.19</v>
      </c>
      <c r="I711" s="3">
        <v>133.21</v>
      </c>
      <c r="J711" s="3">
        <v>1853.61</v>
      </c>
      <c r="K711" s="3">
        <v>188.37</v>
      </c>
      <c r="L711" s="3">
        <v>0</v>
      </c>
      <c r="M711" s="3">
        <v>632.22</v>
      </c>
      <c r="N711" s="3">
        <v>4.8099999999999996</v>
      </c>
      <c r="O711" s="3">
        <f>VLOOKUP(B711,SWH!$A$4:$B$19,2,FALSE)</f>
        <v>2.4109191289999998E-2</v>
      </c>
      <c r="P711" s="3">
        <f t="shared" si="45"/>
        <v>4.7858908087099996</v>
      </c>
      <c r="Q711" s="3">
        <v>0</v>
      </c>
      <c r="R711" s="3">
        <v>88.79</v>
      </c>
      <c r="S711" s="3">
        <v>62.61</v>
      </c>
      <c r="T711" s="3">
        <v>0</v>
      </c>
      <c r="U711" s="3">
        <v>240.4</v>
      </c>
      <c r="V711" s="3">
        <v>0</v>
      </c>
      <c r="W711" s="3">
        <f t="shared" si="46"/>
        <v>2290.4158908087102</v>
      </c>
      <c r="X711" s="3">
        <f t="shared" si="47"/>
        <v>569.47</v>
      </c>
      <c r="Y711" s="3">
        <v>4718.47</v>
      </c>
      <c r="Z711" s="3">
        <v>998.25</v>
      </c>
      <c r="AA711" s="3">
        <f t="shared" si="44"/>
        <v>5716.72</v>
      </c>
    </row>
    <row r="712" spans="1:27" x14ac:dyDescent="0.25">
      <c r="A712" s="93">
        <v>2012</v>
      </c>
      <c r="B712" s="93" t="s">
        <v>63</v>
      </c>
      <c r="C712" s="121" t="s">
        <v>7</v>
      </c>
      <c r="D712" s="3">
        <f>VLOOKUP(B712,SWH!$A$4:$C$19,3,FALSE)</f>
        <v>3804.01</v>
      </c>
      <c r="E712" s="3">
        <v>362.99</v>
      </c>
      <c r="F712" s="3">
        <v>533.28</v>
      </c>
      <c r="G712" s="3">
        <v>911.38</v>
      </c>
      <c r="H712" s="3">
        <v>441.19</v>
      </c>
      <c r="I712" s="3">
        <v>133.21</v>
      </c>
      <c r="J712" s="3">
        <v>1853.61</v>
      </c>
      <c r="K712" s="3">
        <v>188.37</v>
      </c>
      <c r="L712" s="3">
        <v>0</v>
      </c>
      <c r="M712" s="3">
        <v>522.16</v>
      </c>
      <c r="N712" s="3">
        <v>4.09</v>
      </c>
      <c r="O712" s="3">
        <f>VLOOKUP(B712,SWH!$A$4:$B$19,2,FALSE)</f>
        <v>2.4109191289999998E-2</v>
      </c>
      <c r="P712" s="3">
        <f t="shared" si="45"/>
        <v>4.0658908087099999</v>
      </c>
      <c r="Q712" s="3">
        <v>0</v>
      </c>
      <c r="R712" s="3">
        <v>201.47</v>
      </c>
      <c r="S712" s="3">
        <v>0</v>
      </c>
      <c r="T712" s="3">
        <v>0</v>
      </c>
      <c r="U712" s="3">
        <v>239.18</v>
      </c>
      <c r="V712" s="3">
        <v>0</v>
      </c>
      <c r="W712" s="3">
        <f t="shared" si="46"/>
        <v>2002.0658908087098</v>
      </c>
      <c r="X712" s="3">
        <f t="shared" si="47"/>
        <v>533.28</v>
      </c>
      <c r="Y712" s="3">
        <v>4430.1000000000004</v>
      </c>
      <c r="Z712" s="3">
        <v>960.84</v>
      </c>
      <c r="AA712" s="3">
        <f t="shared" si="44"/>
        <v>5390.9400000000005</v>
      </c>
    </row>
    <row r="713" spans="1:27" x14ac:dyDescent="0.25">
      <c r="A713" s="93">
        <v>2012</v>
      </c>
      <c r="B713" s="93" t="s">
        <v>63</v>
      </c>
      <c r="C713" s="121" t="s">
        <v>17</v>
      </c>
      <c r="D713" s="3">
        <f>VLOOKUP(B713,SWH!$A$4:$C$19,3,FALSE)</f>
        <v>3804.01</v>
      </c>
      <c r="E713" s="3">
        <v>628.6</v>
      </c>
      <c r="F713" s="3">
        <v>520.75</v>
      </c>
      <c r="G713" s="3">
        <v>970.84</v>
      </c>
      <c r="H713" s="3">
        <v>441.19</v>
      </c>
      <c r="I713" s="3">
        <v>133.19</v>
      </c>
      <c r="J713" s="3">
        <v>1853.61</v>
      </c>
      <c r="K713" s="3">
        <v>188.37</v>
      </c>
      <c r="L713" s="3">
        <v>0</v>
      </c>
      <c r="M713" s="3">
        <v>921.49</v>
      </c>
      <c r="N713" s="3">
        <v>4.5999999999999996</v>
      </c>
      <c r="O713" s="3">
        <f>VLOOKUP(B713,SWH!$A$4:$B$19,2,FALSE)</f>
        <v>2.4109191289999998E-2</v>
      </c>
      <c r="P713" s="3">
        <f t="shared" si="45"/>
        <v>4.5758908087099996</v>
      </c>
      <c r="Q713" s="3">
        <v>0</v>
      </c>
      <c r="R713" s="3">
        <v>25.84</v>
      </c>
      <c r="S713" s="3">
        <v>51.8</v>
      </c>
      <c r="T713" s="3">
        <v>0</v>
      </c>
      <c r="U713" s="3">
        <v>238.16</v>
      </c>
      <c r="V713" s="3">
        <v>0</v>
      </c>
      <c r="W713" s="3">
        <f t="shared" si="46"/>
        <v>2603.1458908087102</v>
      </c>
      <c r="X713" s="3">
        <f t="shared" si="47"/>
        <v>520.75</v>
      </c>
      <c r="Y713" s="3">
        <v>5031.16</v>
      </c>
      <c r="Z713" s="3">
        <v>947.28</v>
      </c>
      <c r="AA713" s="3">
        <f t="shared" si="44"/>
        <v>5978.44</v>
      </c>
    </row>
    <row r="714" spans="1:27" x14ac:dyDescent="0.25">
      <c r="A714" s="93">
        <v>2012</v>
      </c>
      <c r="B714" s="93" t="s">
        <v>63</v>
      </c>
      <c r="C714" s="121" t="s">
        <v>14</v>
      </c>
      <c r="D714" s="3">
        <f>VLOOKUP(B714,SWH!$A$4:$C$19,3,FALSE)</f>
        <v>3804.01</v>
      </c>
      <c r="E714" s="3">
        <v>437.39</v>
      </c>
      <c r="F714" s="3">
        <v>661.94</v>
      </c>
      <c r="G714" s="3">
        <v>758.78</v>
      </c>
      <c r="H714" s="3">
        <v>441.19</v>
      </c>
      <c r="I714" s="3">
        <v>133.01</v>
      </c>
      <c r="J714" s="3">
        <v>1853.61</v>
      </c>
      <c r="K714" s="3">
        <v>188.37</v>
      </c>
      <c r="L714" s="3">
        <v>0</v>
      </c>
      <c r="M714" s="3">
        <v>598.63</v>
      </c>
      <c r="N714" s="3">
        <v>5.38</v>
      </c>
      <c r="O714" s="3">
        <f>VLOOKUP(B714,SWH!$A$4:$B$19,2,FALSE)</f>
        <v>2.4109191289999998E-2</v>
      </c>
      <c r="P714" s="3">
        <f t="shared" si="45"/>
        <v>5.3558908087099999</v>
      </c>
      <c r="Q714" s="3">
        <v>0</v>
      </c>
      <c r="R714" s="3">
        <v>131.75</v>
      </c>
      <c r="S714" s="3">
        <v>59.67</v>
      </c>
      <c r="T714" s="3">
        <v>0</v>
      </c>
      <c r="U714" s="3">
        <v>245.01</v>
      </c>
      <c r="V714" s="3">
        <v>0</v>
      </c>
      <c r="W714" s="3">
        <f t="shared" si="46"/>
        <v>1991.5758908087103</v>
      </c>
      <c r="X714" s="3">
        <f t="shared" si="47"/>
        <v>661.94</v>
      </c>
      <c r="Y714" s="3">
        <v>4419.42</v>
      </c>
      <c r="Z714" s="3">
        <v>1095.33</v>
      </c>
      <c r="AA714" s="3">
        <f t="shared" si="44"/>
        <v>5514.75</v>
      </c>
    </row>
    <row r="715" spans="1:27" x14ac:dyDescent="0.25">
      <c r="A715" s="93">
        <v>2012</v>
      </c>
      <c r="B715" s="93" t="s">
        <v>63</v>
      </c>
      <c r="C715" s="121" t="s">
        <v>2</v>
      </c>
      <c r="D715" s="3">
        <f>VLOOKUP(B715,SWH!$A$4:$C$19,3,FALSE)</f>
        <v>3804.01</v>
      </c>
      <c r="E715" s="3">
        <v>361.82</v>
      </c>
      <c r="F715" s="3">
        <v>608.45000000000005</v>
      </c>
      <c r="G715" s="3">
        <v>672.59</v>
      </c>
      <c r="H715" s="3">
        <v>441.19</v>
      </c>
      <c r="I715" s="3">
        <v>133.11000000000001</v>
      </c>
      <c r="J715" s="3">
        <v>1853.61</v>
      </c>
      <c r="K715" s="3">
        <v>188.37</v>
      </c>
      <c r="L715" s="3">
        <v>0</v>
      </c>
      <c r="M715" s="3">
        <v>554.79</v>
      </c>
      <c r="N715" s="3">
        <v>4.2699999999999996</v>
      </c>
      <c r="O715" s="3">
        <f>VLOOKUP(B715,SWH!$A$4:$B$19,2,FALSE)</f>
        <v>2.4109191289999998E-2</v>
      </c>
      <c r="P715" s="3">
        <f t="shared" si="45"/>
        <v>4.2458908087099996</v>
      </c>
      <c r="Q715" s="3">
        <v>0</v>
      </c>
      <c r="R715" s="3">
        <v>289.68</v>
      </c>
      <c r="S715" s="3">
        <v>0</v>
      </c>
      <c r="T715" s="3">
        <v>0</v>
      </c>
      <c r="U715" s="3">
        <v>243.45</v>
      </c>
      <c r="V715" s="3">
        <v>0</v>
      </c>
      <c r="W715" s="3">
        <f t="shared" si="46"/>
        <v>1883.12589080871</v>
      </c>
      <c r="X715" s="3">
        <f t="shared" si="47"/>
        <v>608.45000000000005</v>
      </c>
      <c r="Y715" s="3">
        <v>4311.08</v>
      </c>
      <c r="Z715" s="3">
        <v>1040.28</v>
      </c>
      <c r="AA715" s="3">
        <f t="shared" si="44"/>
        <v>5351.36</v>
      </c>
    </row>
    <row r="716" spans="1:27" x14ac:dyDescent="0.25">
      <c r="A716" s="93">
        <v>2012</v>
      </c>
      <c r="B716" s="93" t="s">
        <v>63</v>
      </c>
      <c r="C716" s="121" t="s">
        <v>18</v>
      </c>
      <c r="D716" s="3">
        <f>VLOOKUP(B716,SWH!$A$4:$C$19,3,FALSE)</f>
        <v>3804.01</v>
      </c>
      <c r="E716" s="3">
        <v>601.54999999999995</v>
      </c>
      <c r="F716" s="3">
        <v>628.96</v>
      </c>
      <c r="G716" s="3">
        <v>513.37</v>
      </c>
      <c r="H716" s="3">
        <v>441.19</v>
      </c>
      <c r="I716" s="3">
        <v>132.86000000000001</v>
      </c>
      <c r="J716" s="3">
        <v>1853.61</v>
      </c>
      <c r="K716" s="3">
        <v>188.37</v>
      </c>
      <c r="L716" s="3">
        <v>0</v>
      </c>
      <c r="M716" s="3">
        <v>938.74</v>
      </c>
      <c r="N716" s="3">
        <v>5.75</v>
      </c>
      <c r="O716" s="3">
        <f>VLOOKUP(B716,SWH!$A$4:$B$19,2,FALSE)</f>
        <v>2.4109191289999998E-2</v>
      </c>
      <c r="P716" s="3">
        <f t="shared" si="45"/>
        <v>5.72589080871</v>
      </c>
      <c r="Q716" s="3">
        <v>0</v>
      </c>
      <c r="R716" s="3">
        <v>20.27</v>
      </c>
      <c r="S716" s="3">
        <v>90.15</v>
      </c>
      <c r="T716" s="3">
        <v>0</v>
      </c>
      <c r="U716" s="3">
        <v>246.4</v>
      </c>
      <c r="V716" s="3">
        <v>0</v>
      </c>
      <c r="W716" s="3">
        <f t="shared" si="46"/>
        <v>2169.80589080871</v>
      </c>
      <c r="X716" s="3">
        <f t="shared" si="47"/>
        <v>628.96</v>
      </c>
      <c r="Y716" s="3">
        <v>4597.5</v>
      </c>
      <c r="Z716" s="3">
        <v>1063.73</v>
      </c>
      <c r="AA716" s="3">
        <f t="shared" si="44"/>
        <v>5661.23</v>
      </c>
    </row>
    <row r="717" spans="1:27" x14ac:dyDescent="0.25">
      <c r="A717" s="93">
        <v>2012</v>
      </c>
      <c r="B717" s="93" t="s">
        <v>63</v>
      </c>
      <c r="C717" s="121" t="s">
        <v>4</v>
      </c>
      <c r="D717" s="3">
        <f>VLOOKUP(B717,SWH!$A$4:$C$19,3,FALSE)</f>
        <v>3804.01</v>
      </c>
      <c r="E717" s="3">
        <v>775.44</v>
      </c>
      <c r="F717" s="3">
        <v>824.9</v>
      </c>
      <c r="G717" s="3">
        <v>615.95000000000005</v>
      </c>
      <c r="H717" s="3">
        <v>441.19</v>
      </c>
      <c r="I717" s="3">
        <v>133.05000000000001</v>
      </c>
      <c r="J717" s="3">
        <v>1853.61</v>
      </c>
      <c r="K717" s="3">
        <v>188.37</v>
      </c>
      <c r="L717" s="3">
        <v>0</v>
      </c>
      <c r="M717" s="3">
        <v>935.12</v>
      </c>
      <c r="N717" s="3">
        <v>6.1</v>
      </c>
      <c r="O717" s="3">
        <f>VLOOKUP(B717,SWH!$A$4:$B$19,2,FALSE)</f>
        <v>2.4109191289999998E-2</v>
      </c>
      <c r="P717" s="3">
        <f t="shared" si="45"/>
        <v>6.0758908087099996</v>
      </c>
      <c r="Q717" s="3">
        <v>0</v>
      </c>
      <c r="R717" s="3">
        <v>168.68</v>
      </c>
      <c r="S717" s="3">
        <v>74.33</v>
      </c>
      <c r="T717" s="3">
        <v>0</v>
      </c>
      <c r="U717" s="3">
        <v>251.09</v>
      </c>
      <c r="V717" s="3">
        <v>0</v>
      </c>
      <c r="W717" s="3">
        <f t="shared" si="46"/>
        <v>2575.5958908087105</v>
      </c>
      <c r="X717" s="3">
        <f t="shared" si="47"/>
        <v>824.9</v>
      </c>
      <c r="Y717" s="3">
        <v>5003.47</v>
      </c>
      <c r="Z717" s="3">
        <v>1264.3699999999999</v>
      </c>
      <c r="AA717" s="3">
        <f t="shared" si="44"/>
        <v>6267.84</v>
      </c>
    </row>
    <row r="718" spans="1:27" x14ac:dyDescent="0.25">
      <c r="A718" s="93">
        <v>2012</v>
      </c>
      <c r="B718" s="93" t="s">
        <v>63</v>
      </c>
      <c r="C718" s="121" t="s">
        <v>5</v>
      </c>
      <c r="D718" s="3">
        <f>VLOOKUP(B718,SWH!$A$4:$C$19,3,FALSE)</f>
        <v>3804.01</v>
      </c>
      <c r="E718" s="3">
        <v>432.88</v>
      </c>
      <c r="F718" s="3">
        <v>821.95</v>
      </c>
      <c r="G718" s="3">
        <v>532.80999999999995</v>
      </c>
      <c r="H718" s="3">
        <v>441.19</v>
      </c>
      <c r="I718" s="3">
        <v>133.06</v>
      </c>
      <c r="J718" s="3">
        <v>1853.61</v>
      </c>
      <c r="K718" s="3">
        <v>188.37</v>
      </c>
      <c r="L718" s="3">
        <v>0</v>
      </c>
      <c r="M718" s="3">
        <v>549.91</v>
      </c>
      <c r="N718" s="3">
        <v>4.96</v>
      </c>
      <c r="O718" s="3">
        <f>VLOOKUP(B718,SWH!$A$4:$B$19,2,FALSE)</f>
        <v>2.4109191289999998E-2</v>
      </c>
      <c r="P718" s="3">
        <f t="shared" si="45"/>
        <v>4.93589080871</v>
      </c>
      <c r="Q718" s="3">
        <v>0</v>
      </c>
      <c r="R718" s="3">
        <v>281.62</v>
      </c>
      <c r="S718" s="3">
        <v>0</v>
      </c>
      <c r="T718" s="3">
        <v>0</v>
      </c>
      <c r="U718" s="3">
        <v>249.02</v>
      </c>
      <c r="V718" s="3">
        <v>0</v>
      </c>
      <c r="W718" s="3">
        <f t="shared" si="46"/>
        <v>1802.15589080871</v>
      </c>
      <c r="X718" s="3">
        <f t="shared" si="47"/>
        <v>821.95</v>
      </c>
      <c r="Y718" s="3">
        <v>4230.04</v>
      </c>
      <c r="Z718" s="3">
        <v>1259.3399999999999</v>
      </c>
      <c r="AA718" s="3">
        <f t="shared" si="44"/>
        <v>5489.38</v>
      </c>
    </row>
    <row r="719" spans="1:27" x14ac:dyDescent="0.25">
      <c r="A719" s="93">
        <v>2012</v>
      </c>
      <c r="B719" s="93" t="s">
        <v>63</v>
      </c>
      <c r="C719" s="121" t="s">
        <v>15</v>
      </c>
      <c r="D719" s="3">
        <f>VLOOKUP(B719,SWH!$A$4:$C$19,3,FALSE)</f>
        <v>3804.01</v>
      </c>
      <c r="E719" s="3">
        <v>532.99</v>
      </c>
      <c r="F719" s="3">
        <v>595.09</v>
      </c>
      <c r="G719" s="3">
        <v>362.28</v>
      </c>
      <c r="H719" s="3">
        <v>441.19</v>
      </c>
      <c r="I719" s="3">
        <v>132.85</v>
      </c>
      <c r="J719" s="3">
        <v>1853.61</v>
      </c>
      <c r="K719" s="3">
        <v>188.37</v>
      </c>
      <c r="L719" s="3">
        <v>0</v>
      </c>
      <c r="M719" s="3">
        <v>926.8</v>
      </c>
      <c r="N719" s="3">
        <v>5.63</v>
      </c>
      <c r="O719" s="3">
        <f>VLOOKUP(B719,SWH!$A$4:$B$19,2,FALSE)</f>
        <v>2.4109191289999998E-2</v>
      </c>
      <c r="P719" s="3">
        <f t="shared" si="45"/>
        <v>5.6058908087099999</v>
      </c>
      <c r="Q719" s="3">
        <v>0</v>
      </c>
      <c r="R719" s="3">
        <v>12.14</v>
      </c>
      <c r="S719" s="3">
        <v>70.290000000000006</v>
      </c>
      <c r="T719" s="3">
        <v>0</v>
      </c>
      <c r="U719" s="3">
        <v>250.6</v>
      </c>
      <c r="V719" s="3">
        <v>0</v>
      </c>
      <c r="W719" s="3">
        <f t="shared" si="46"/>
        <v>1910.10589080871</v>
      </c>
      <c r="X719" s="3">
        <f t="shared" si="47"/>
        <v>595.09</v>
      </c>
      <c r="Y719" s="3">
        <v>4337.8</v>
      </c>
      <c r="Z719" s="3">
        <v>1034.07</v>
      </c>
      <c r="AA719" s="3">
        <f t="shared" si="44"/>
        <v>5371.87</v>
      </c>
    </row>
    <row r="720" spans="1:27" x14ac:dyDescent="0.25">
      <c r="A720" s="93">
        <v>2012</v>
      </c>
      <c r="B720" s="93" t="s">
        <v>63</v>
      </c>
      <c r="C720" s="121" t="s">
        <v>16</v>
      </c>
      <c r="D720" s="3">
        <f>VLOOKUP(B720,SWH!$A$4:$C$19,3,FALSE)</f>
        <v>3804.01</v>
      </c>
      <c r="E720" s="3">
        <v>870.64</v>
      </c>
      <c r="F720" s="3">
        <v>1336.69</v>
      </c>
      <c r="G720" s="3">
        <v>639.25</v>
      </c>
      <c r="H720" s="3">
        <v>441.19</v>
      </c>
      <c r="I720" s="3">
        <v>132.99</v>
      </c>
      <c r="J720" s="3">
        <v>1853.61</v>
      </c>
      <c r="K720" s="3">
        <v>188.37</v>
      </c>
      <c r="L720" s="3">
        <v>0</v>
      </c>
      <c r="M720" s="3">
        <v>955.87</v>
      </c>
      <c r="N720" s="3">
        <v>8.48</v>
      </c>
      <c r="O720" s="3">
        <f>VLOOKUP(B720,SWH!$A$4:$B$19,2,FALSE)</f>
        <v>2.4109191289999998E-2</v>
      </c>
      <c r="P720" s="3">
        <f t="shared" si="45"/>
        <v>8.4558908087100004</v>
      </c>
      <c r="Q720" s="3">
        <v>0</v>
      </c>
      <c r="R720" s="3">
        <v>292.52999999999997</v>
      </c>
      <c r="S720" s="3">
        <v>77.56</v>
      </c>
      <c r="T720" s="3">
        <v>0</v>
      </c>
      <c r="U720" s="3">
        <v>256.61</v>
      </c>
      <c r="V720" s="3">
        <v>0</v>
      </c>
      <c r="W720" s="3">
        <f t="shared" si="46"/>
        <v>2844.3058908087096</v>
      </c>
      <c r="X720" s="3">
        <f t="shared" si="47"/>
        <v>1336.69</v>
      </c>
      <c r="Y720" s="3">
        <v>5272.13</v>
      </c>
      <c r="Z720" s="3">
        <v>1781.67</v>
      </c>
      <c r="AA720" s="3">
        <f t="shared" si="44"/>
        <v>7053.8</v>
      </c>
    </row>
    <row r="721" spans="1:27" x14ac:dyDescent="0.25">
      <c r="A721" s="93">
        <v>2012</v>
      </c>
      <c r="B721" s="93" t="s">
        <v>63</v>
      </c>
      <c r="C721" s="121" t="s">
        <v>9</v>
      </c>
      <c r="D721" s="3">
        <f>VLOOKUP(B721,SWH!$A$4:$C$19,3,FALSE)</f>
        <v>3804.01</v>
      </c>
      <c r="E721" s="3">
        <v>652.08000000000004</v>
      </c>
      <c r="F721" s="3">
        <v>1129.8599999999999</v>
      </c>
      <c r="G721" s="3">
        <v>455.95</v>
      </c>
      <c r="H721" s="3">
        <v>441.19</v>
      </c>
      <c r="I721" s="3">
        <v>132.88999999999999</v>
      </c>
      <c r="J721" s="3">
        <v>1853.61</v>
      </c>
      <c r="K721" s="3">
        <v>188.37</v>
      </c>
      <c r="L721" s="3">
        <v>0</v>
      </c>
      <c r="M721" s="3">
        <v>802.06</v>
      </c>
      <c r="N721" s="3">
        <v>7.82</v>
      </c>
      <c r="O721" s="3">
        <f>VLOOKUP(B721,SWH!$A$4:$B$19,2,FALSE)</f>
        <v>2.4109191289999998E-2</v>
      </c>
      <c r="P721" s="3">
        <f t="shared" si="45"/>
        <v>7.7958908087100003</v>
      </c>
      <c r="Q721" s="3">
        <v>0</v>
      </c>
      <c r="R721" s="3">
        <v>365.9</v>
      </c>
      <c r="S721" s="3">
        <v>73.58</v>
      </c>
      <c r="T721" s="3">
        <v>0</v>
      </c>
      <c r="U721" s="3">
        <v>255.17</v>
      </c>
      <c r="V721" s="3">
        <v>0</v>
      </c>
      <c r="W721" s="3">
        <f t="shared" si="46"/>
        <v>2357.36589080871</v>
      </c>
      <c r="X721" s="3">
        <f t="shared" si="47"/>
        <v>1129.8599999999999</v>
      </c>
      <c r="Y721" s="3">
        <v>4785.09</v>
      </c>
      <c r="Z721" s="3">
        <v>1573.41</v>
      </c>
      <c r="AA721" s="3">
        <f t="shared" si="44"/>
        <v>6358.5</v>
      </c>
    </row>
    <row r="722" spans="1:27" x14ac:dyDescent="0.25">
      <c r="A722" s="93">
        <v>2012</v>
      </c>
      <c r="B722" s="93" t="s">
        <v>63</v>
      </c>
      <c r="C722" s="121" t="s">
        <v>12</v>
      </c>
      <c r="D722" s="3">
        <f>VLOOKUP(B722,SWH!$A$4:$C$19,3,FALSE)</f>
        <v>3804.01</v>
      </c>
      <c r="E722" s="3">
        <v>890.32</v>
      </c>
      <c r="F722" s="3">
        <v>1638.88</v>
      </c>
      <c r="G722" s="3">
        <v>522.57000000000005</v>
      </c>
      <c r="H722" s="3">
        <v>441.19</v>
      </c>
      <c r="I722" s="3">
        <v>132.81</v>
      </c>
      <c r="J722" s="3">
        <v>1853.61</v>
      </c>
      <c r="K722" s="3">
        <v>188.37</v>
      </c>
      <c r="L722" s="3">
        <v>0</v>
      </c>
      <c r="M722" s="3">
        <v>961.53</v>
      </c>
      <c r="N722" s="3">
        <v>9.59</v>
      </c>
      <c r="O722" s="3">
        <f>VLOOKUP(B722,SWH!$A$4:$B$19,2,FALSE)</f>
        <v>2.4109191289999998E-2</v>
      </c>
      <c r="P722" s="3">
        <f t="shared" si="45"/>
        <v>9.5658908087099999</v>
      </c>
      <c r="Q722" s="3">
        <v>0</v>
      </c>
      <c r="R722" s="3">
        <v>383.82</v>
      </c>
      <c r="S722" s="3">
        <v>77.87</v>
      </c>
      <c r="T722" s="3">
        <v>0</v>
      </c>
      <c r="U722" s="3">
        <v>263.2</v>
      </c>
      <c r="V722" s="3">
        <v>0</v>
      </c>
      <c r="W722" s="3">
        <f t="shared" si="46"/>
        <v>2845.6758908087099</v>
      </c>
      <c r="X722" s="3">
        <f t="shared" si="47"/>
        <v>1638.88</v>
      </c>
      <c r="Y722" s="3">
        <v>5273.32</v>
      </c>
      <c r="Z722" s="3">
        <v>2090.46</v>
      </c>
      <c r="AA722" s="3">
        <f t="shared" si="44"/>
        <v>7363.78</v>
      </c>
    </row>
    <row r="723" spans="1:27" x14ac:dyDescent="0.25">
      <c r="A723" s="93">
        <v>2012</v>
      </c>
      <c r="B723" s="93" t="s">
        <v>63</v>
      </c>
      <c r="C723" s="121" t="s">
        <v>8</v>
      </c>
      <c r="D723" s="3">
        <f>VLOOKUP(B723,SWH!$A$4:$C$19,3,FALSE)</f>
        <v>3804.01</v>
      </c>
      <c r="E723" s="3">
        <v>1080.56</v>
      </c>
      <c r="F723" s="3">
        <v>2302.8200000000002</v>
      </c>
      <c r="G723" s="3">
        <v>295</v>
      </c>
      <c r="H723" s="3">
        <v>441.19</v>
      </c>
      <c r="I723" s="3">
        <v>132.08000000000001</v>
      </c>
      <c r="J723" s="3">
        <v>1853.61</v>
      </c>
      <c r="K723" s="3">
        <v>188.37</v>
      </c>
      <c r="L723" s="3">
        <v>0</v>
      </c>
      <c r="M723" s="3">
        <v>976.84</v>
      </c>
      <c r="N723" s="3">
        <v>12.14</v>
      </c>
      <c r="O723" s="3">
        <f>VLOOKUP(B723,SWH!$A$4:$B$19,2,FALSE)</f>
        <v>2.4109191289999998E-2</v>
      </c>
      <c r="P723" s="3">
        <f t="shared" si="45"/>
        <v>12.115890808710001</v>
      </c>
      <c r="Q723" s="3">
        <v>0</v>
      </c>
      <c r="R723" s="3">
        <v>499.16</v>
      </c>
      <c r="S723" s="3">
        <v>86.28</v>
      </c>
      <c r="T723" s="3">
        <v>0</v>
      </c>
      <c r="U723" s="3">
        <v>272.38</v>
      </c>
      <c r="V723" s="3">
        <v>0</v>
      </c>
      <c r="W723" s="3">
        <f t="shared" si="46"/>
        <v>2949.9558908087101</v>
      </c>
      <c r="X723" s="3">
        <f t="shared" si="47"/>
        <v>2302.8200000000002</v>
      </c>
      <c r="Y723" s="3">
        <v>5376.86</v>
      </c>
      <c r="Z723" s="3">
        <v>2763.58</v>
      </c>
      <c r="AA723" s="3">
        <f t="shared" si="44"/>
        <v>8140.44</v>
      </c>
    </row>
    <row r="724" spans="1:27" x14ac:dyDescent="0.25">
      <c r="A724" s="93">
        <v>2015</v>
      </c>
      <c r="B724" s="93" t="s">
        <v>63</v>
      </c>
      <c r="C724" s="121" t="s">
        <v>10</v>
      </c>
      <c r="D724" s="3">
        <f>VLOOKUP(B724,SWH!$A$4:$C$19,3,FALSE)</f>
        <v>3804.01</v>
      </c>
      <c r="E724" s="3">
        <v>141.52000000000001</v>
      </c>
      <c r="F724" s="3">
        <v>391.73</v>
      </c>
      <c r="G724" s="3">
        <v>2048.42</v>
      </c>
      <c r="H724" s="3">
        <v>453.07</v>
      </c>
      <c r="I724" s="3">
        <v>132.63999999999999</v>
      </c>
      <c r="J724" s="3">
        <v>1840.87</v>
      </c>
      <c r="K724" s="3">
        <v>188.37</v>
      </c>
      <c r="L724" s="3">
        <v>0</v>
      </c>
      <c r="M724" s="3">
        <v>408.78</v>
      </c>
      <c r="N724" s="3">
        <v>3.38</v>
      </c>
      <c r="O724" s="3">
        <f>VLOOKUP(B724,SWH!$A$4:$B$19,2,FALSE)</f>
        <v>2.4109191289999998E-2</v>
      </c>
      <c r="P724" s="3">
        <f t="shared" si="45"/>
        <v>3.3558908087099999</v>
      </c>
      <c r="Q724" s="3">
        <v>0</v>
      </c>
      <c r="R724" s="3">
        <v>0</v>
      </c>
      <c r="S724" s="3">
        <v>30.21</v>
      </c>
      <c r="T724" s="3">
        <v>0</v>
      </c>
      <c r="U724" s="3">
        <v>178.03</v>
      </c>
      <c r="V724" s="3">
        <v>0</v>
      </c>
      <c r="W724" s="3">
        <f t="shared" si="46"/>
        <v>2632.2858908087101</v>
      </c>
      <c r="X724" s="3">
        <f t="shared" si="47"/>
        <v>391.73</v>
      </c>
      <c r="Y724" s="3">
        <v>5058.88</v>
      </c>
      <c r="Z724" s="3">
        <v>758.14</v>
      </c>
      <c r="AA724" s="3">
        <f t="shared" si="44"/>
        <v>5817.02</v>
      </c>
    </row>
    <row r="725" spans="1:27" x14ac:dyDescent="0.25">
      <c r="A725" s="93">
        <v>2015</v>
      </c>
      <c r="B725" s="93" t="s">
        <v>63</v>
      </c>
      <c r="C725" s="121" t="s">
        <v>6</v>
      </c>
      <c r="D725" s="3">
        <f>VLOOKUP(B725,SWH!$A$4:$C$19,3,FALSE)</f>
        <v>3804.01</v>
      </c>
      <c r="E725" s="3">
        <v>171.83</v>
      </c>
      <c r="F725" s="3">
        <v>396.86</v>
      </c>
      <c r="G725" s="3">
        <v>1868.53</v>
      </c>
      <c r="H725" s="3">
        <v>453.06</v>
      </c>
      <c r="I725" s="3">
        <v>132.66</v>
      </c>
      <c r="J725" s="3">
        <v>1840.87</v>
      </c>
      <c r="K725" s="3">
        <v>188.37</v>
      </c>
      <c r="L725" s="3">
        <v>0</v>
      </c>
      <c r="M725" s="3">
        <v>402.32</v>
      </c>
      <c r="N725" s="3">
        <v>3.39</v>
      </c>
      <c r="O725" s="3">
        <f>VLOOKUP(B725,SWH!$A$4:$B$19,2,FALSE)</f>
        <v>2.4109191289999998E-2</v>
      </c>
      <c r="P725" s="3">
        <f t="shared" si="45"/>
        <v>3.3658908087100001</v>
      </c>
      <c r="Q725" s="3">
        <v>0</v>
      </c>
      <c r="R725" s="3">
        <v>0.49</v>
      </c>
      <c r="S725" s="3">
        <v>0</v>
      </c>
      <c r="T725" s="3">
        <v>0</v>
      </c>
      <c r="U725" s="3">
        <v>178.81</v>
      </c>
      <c r="V725" s="3">
        <v>0</v>
      </c>
      <c r="W725" s="3">
        <f t="shared" si="46"/>
        <v>2446.5358908087096</v>
      </c>
      <c r="X725" s="3">
        <f t="shared" si="47"/>
        <v>396.86</v>
      </c>
      <c r="Y725" s="3">
        <v>4873.13</v>
      </c>
      <c r="Z725" s="3">
        <v>764.04</v>
      </c>
      <c r="AA725" s="3">
        <f t="shared" si="44"/>
        <v>5637.17</v>
      </c>
    </row>
    <row r="726" spans="1:27" x14ac:dyDescent="0.25">
      <c r="A726" s="93">
        <v>2015</v>
      </c>
      <c r="B726" s="93" t="s">
        <v>63</v>
      </c>
      <c r="C726" s="121" t="s">
        <v>11</v>
      </c>
      <c r="D726" s="3">
        <f>VLOOKUP(B726,SWH!$A$4:$C$19,3,FALSE)</f>
        <v>3804.01</v>
      </c>
      <c r="E726" s="3">
        <v>160.57</v>
      </c>
      <c r="F726" s="3">
        <v>399.39</v>
      </c>
      <c r="G726" s="3">
        <v>1538.99</v>
      </c>
      <c r="H726" s="3">
        <v>453.67</v>
      </c>
      <c r="I726" s="3">
        <v>132.68</v>
      </c>
      <c r="J726" s="3">
        <v>1840.87</v>
      </c>
      <c r="K726" s="3">
        <v>188.37</v>
      </c>
      <c r="L726" s="3">
        <v>0</v>
      </c>
      <c r="M726" s="3">
        <v>395.92</v>
      </c>
      <c r="N726" s="3">
        <v>3.63</v>
      </c>
      <c r="O726" s="3">
        <f>VLOOKUP(B726,SWH!$A$4:$B$19,2,FALSE)</f>
        <v>2.4109191289999998E-2</v>
      </c>
      <c r="P726" s="3">
        <f t="shared" si="45"/>
        <v>3.6058908087099999</v>
      </c>
      <c r="Q726" s="3">
        <v>0</v>
      </c>
      <c r="R726" s="3">
        <v>0</v>
      </c>
      <c r="S726" s="3">
        <v>30.21</v>
      </c>
      <c r="T726" s="3">
        <v>0</v>
      </c>
      <c r="U726" s="3">
        <v>178.03</v>
      </c>
      <c r="V726" s="3">
        <v>0</v>
      </c>
      <c r="W726" s="3">
        <f t="shared" si="46"/>
        <v>2129.2958908087098</v>
      </c>
      <c r="X726" s="3">
        <f t="shared" si="47"/>
        <v>399.39</v>
      </c>
      <c r="Y726" s="3">
        <v>4556.53</v>
      </c>
      <c r="Z726" s="3">
        <v>765.79</v>
      </c>
      <c r="AA726" s="3">
        <f t="shared" si="44"/>
        <v>5322.32</v>
      </c>
    </row>
    <row r="727" spans="1:27" x14ac:dyDescent="0.25">
      <c r="A727" s="93">
        <v>2015</v>
      </c>
      <c r="B727" s="93" t="s">
        <v>63</v>
      </c>
      <c r="C727" s="121" t="s">
        <v>13</v>
      </c>
      <c r="D727" s="3">
        <f>VLOOKUP(B727,SWH!$A$4:$C$19,3,FALSE)</f>
        <v>3804.01</v>
      </c>
      <c r="E727" s="3">
        <v>183.45</v>
      </c>
      <c r="F727" s="3">
        <v>390.08</v>
      </c>
      <c r="G727" s="3">
        <v>1607.53</v>
      </c>
      <c r="H727" s="3">
        <v>453.45</v>
      </c>
      <c r="I727" s="3">
        <v>132.51</v>
      </c>
      <c r="J727" s="3">
        <v>1840.87</v>
      </c>
      <c r="K727" s="3">
        <v>188.37</v>
      </c>
      <c r="L727" s="3">
        <v>0</v>
      </c>
      <c r="M727" s="3">
        <v>389.73</v>
      </c>
      <c r="N727" s="3">
        <v>3.02</v>
      </c>
      <c r="O727" s="3">
        <f>VLOOKUP(B727,SWH!$A$4:$B$19,2,FALSE)</f>
        <v>2.4109191289999998E-2</v>
      </c>
      <c r="P727" s="3">
        <f t="shared" si="45"/>
        <v>2.99589080871</v>
      </c>
      <c r="Q727" s="3">
        <v>0</v>
      </c>
      <c r="R727" s="3">
        <v>2.31</v>
      </c>
      <c r="S727" s="3">
        <v>0</v>
      </c>
      <c r="T727" s="3">
        <v>0</v>
      </c>
      <c r="U727" s="3">
        <v>181.41</v>
      </c>
      <c r="V727" s="3">
        <v>0</v>
      </c>
      <c r="W727" s="3">
        <f t="shared" si="46"/>
        <v>2186.0158908087101</v>
      </c>
      <c r="X727" s="3">
        <f t="shared" si="47"/>
        <v>390.08</v>
      </c>
      <c r="Y727" s="3">
        <v>4612.87</v>
      </c>
      <c r="Z727" s="3">
        <v>759.86</v>
      </c>
      <c r="AA727" s="3">
        <f t="shared" si="44"/>
        <v>5372.73</v>
      </c>
    </row>
    <row r="728" spans="1:27" x14ac:dyDescent="0.25">
      <c r="A728" s="93">
        <v>2015</v>
      </c>
      <c r="B728" s="93" t="s">
        <v>63</v>
      </c>
      <c r="C728" s="121" t="s">
        <v>19</v>
      </c>
      <c r="D728" s="3">
        <f>VLOOKUP(B728,SWH!$A$4:$C$19,3,FALSE)</f>
        <v>3804.01</v>
      </c>
      <c r="E728" s="3">
        <v>209.57</v>
      </c>
      <c r="F728" s="3">
        <v>407.64</v>
      </c>
      <c r="G728" s="3">
        <v>1368.27</v>
      </c>
      <c r="H728" s="3">
        <v>453.59</v>
      </c>
      <c r="I728" s="3">
        <v>132.46</v>
      </c>
      <c r="J728" s="3">
        <v>1840.87</v>
      </c>
      <c r="K728" s="3">
        <v>188.37</v>
      </c>
      <c r="L728" s="3">
        <v>0</v>
      </c>
      <c r="M728" s="3">
        <v>388.18</v>
      </c>
      <c r="N728" s="3">
        <v>3.27</v>
      </c>
      <c r="O728" s="3">
        <f>VLOOKUP(B728,SWH!$A$4:$B$19,2,FALSE)</f>
        <v>2.4109191289999998E-2</v>
      </c>
      <c r="P728" s="3">
        <f t="shared" si="45"/>
        <v>3.24589080871</v>
      </c>
      <c r="Q728" s="3">
        <v>0</v>
      </c>
      <c r="R728" s="3">
        <v>21.83</v>
      </c>
      <c r="S728" s="3">
        <v>25.19</v>
      </c>
      <c r="T728" s="3">
        <v>0</v>
      </c>
      <c r="U728" s="3">
        <v>183.04</v>
      </c>
      <c r="V728" s="3">
        <v>0</v>
      </c>
      <c r="W728" s="3">
        <f t="shared" si="46"/>
        <v>2016.2858908087101</v>
      </c>
      <c r="X728" s="3">
        <f t="shared" si="47"/>
        <v>407.64</v>
      </c>
      <c r="Y728" s="3">
        <v>4443.2299999999996</v>
      </c>
      <c r="Z728" s="3">
        <v>779.06</v>
      </c>
      <c r="AA728" s="3">
        <f t="shared" si="44"/>
        <v>5222.2899999999991</v>
      </c>
    </row>
    <row r="729" spans="1:27" x14ac:dyDescent="0.25">
      <c r="A729" s="93">
        <v>2015</v>
      </c>
      <c r="B729" s="93" t="s">
        <v>63</v>
      </c>
      <c r="C729" s="121" t="s">
        <v>20</v>
      </c>
      <c r="D729" s="3">
        <f>VLOOKUP(B729,SWH!$A$4:$C$19,3,FALSE)</f>
        <v>3804.01</v>
      </c>
      <c r="E729" s="3">
        <v>291.88</v>
      </c>
      <c r="F729" s="3">
        <v>299.76</v>
      </c>
      <c r="G729" s="3">
        <v>1026.74</v>
      </c>
      <c r="H729" s="3">
        <v>453.93</v>
      </c>
      <c r="I729" s="3">
        <v>132.56</v>
      </c>
      <c r="J729" s="3">
        <v>1840.87</v>
      </c>
      <c r="K729" s="3">
        <v>188.37</v>
      </c>
      <c r="L729" s="3">
        <v>0</v>
      </c>
      <c r="M729" s="3">
        <v>403.36</v>
      </c>
      <c r="N729" s="3">
        <v>2.4700000000000002</v>
      </c>
      <c r="O729" s="3">
        <f>VLOOKUP(B729,SWH!$A$4:$B$19,2,FALSE)</f>
        <v>2.4109191289999998E-2</v>
      </c>
      <c r="P729" s="3">
        <f t="shared" si="45"/>
        <v>2.4458908087100002</v>
      </c>
      <c r="Q729" s="3">
        <v>0</v>
      </c>
      <c r="R729" s="3">
        <v>260.06</v>
      </c>
      <c r="S729" s="3">
        <v>0</v>
      </c>
      <c r="T729" s="3">
        <v>0</v>
      </c>
      <c r="U729" s="3">
        <v>184.13</v>
      </c>
      <c r="V729" s="3">
        <v>0</v>
      </c>
      <c r="W729" s="3">
        <f t="shared" si="46"/>
        <v>1984.4858908087099</v>
      </c>
      <c r="X729" s="3">
        <f t="shared" si="47"/>
        <v>299.76</v>
      </c>
      <c r="Y729" s="3">
        <v>4411.87</v>
      </c>
      <c r="Z729" s="3">
        <v>672.27</v>
      </c>
      <c r="AA729" s="3">
        <f t="shared" si="44"/>
        <v>5084.1399999999994</v>
      </c>
    </row>
    <row r="730" spans="1:27" x14ac:dyDescent="0.25">
      <c r="A730" s="93">
        <v>2015</v>
      </c>
      <c r="B730" s="93" t="s">
        <v>63</v>
      </c>
      <c r="C730" s="121" t="s">
        <v>3</v>
      </c>
      <c r="D730" s="3">
        <f>VLOOKUP(B730,SWH!$A$4:$C$19,3,FALSE)</f>
        <v>3804.01</v>
      </c>
      <c r="E730" s="3">
        <v>258.82</v>
      </c>
      <c r="F730" s="3">
        <v>359.38</v>
      </c>
      <c r="G730" s="3">
        <v>876.87</v>
      </c>
      <c r="H730" s="3">
        <v>453.88</v>
      </c>
      <c r="I730" s="3">
        <v>132.53</v>
      </c>
      <c r="J730" s="3">
        <v>1840.87</v>
      </c>
      <c r="K730" s="3">
        <v>188.37</v>
      </c>
      <c r="L730" s="3">
        <v>0</v>
      </c>
      <c r="M730" s="3">
        <v>402.52</v>
      </c>
      <c r="N730" s="3">
        <v>2.83</v>
      </c>
      <c r="O730" s="3">
        <f>VLOOKUP(B730,SWH!$A$4:$B$19,2,FALSE)</f>
        <v>2.4109191289999998E-2</v>
      </c>
      <c r="P730" s="3">
        <f t="shared" si="45"/>
        <v>2.8058908087100001</v>
      </c>
      <c r="Q730" s="3">
        <v>0</v>
      </c>
      <c r="R730" s="3">
        <v>97.53</v>
      </c>
      <c r="S730" s="3">
        <v>21.39</v>
      </c>
      <c r="T730" s="3">
        <v>0</v>
      </c>
      <c r="U730" s="3">
        <v>192.38</v>
      </c>
      <c r="V730" s="3">
        <v>0</v>
      </c>
      <c r="W730" s="3">
        <f t="shared" si="46"/>
        <v>1659.9358908087102</v>
      </c>
      <c r="X730" s="3">
        <f t="shared" si="47"/>
        <v>359.38</v>
      </c>
      <c r="Y730" s="3">
        <v>4087.25</v>
      </c>
      <c r="Z730" s="3">
        <v>740.13</v>
      </c>
      <c r="AA730" s="3">
        <f t="shared" si="44"/>
        <v>4827.38</v>
      </c>
    </row>
    <row r="731" spans="1:27" x14ac:dyDescent="0.25">
      <c r="A731" s="93">
        <v>2015</v>
      </c>
      <c r="B731" s="93" t="s">
        <v>63</v>
      </c>
      <c r="C731" s="121" t="s">
        <v>7</v>
      </c>
      <c r="D731" s="3">
        <f>VLOOKUP(B731,SWH!$A$4:$C$19,3,FALSE)</f>
        <v>3804.01</v>
      </c>
      <c r="E731" s="3">
        <v>263.01</v>
      </c>
      <c r="F731" s="3">
        <v>316.48</v>
      </c>
      <c r="G731" s="3">
        <v>776.64</v>
      </c>
      <c r="H731" s="3">
        <v>453.71</v>
      </c>
      <c r="I731" s="3">
        <v>132.53</v>
      </c>
      <c r="J731" s="3">
        <v>1840.87</v>
      </c>
      <c r="K731" s="3">
        <v>188.37</v>
      </c>
      <c r="L731" s="3">
        <v>0</v>
      </c>
      <c r="M731" s="3">
        <v>400.94</v>
      </c>
      <c r="N731" s="3">
        <v>2.56</v>
      </c>
      <c r="O731" s="3">
        <f>VLOOKUP(B731,SWH!$A$4:$B$19,2,FALSE)</f>
        <v>2.4109191289999998E-2</v>
      </c>
      <c r="P731" s="3">
        <f t="shared" si="45"/>
        <v>2.5358908087100001</v>
      </c>
      <c r="Q731" s="3">
        <v>0</v>
      </c>
      <c r="R731" s="3">
        <v>243.93</v>
      </c>
      <c r="S731" s="3">
        <v>0</v>
      </c>
      <c r="T731" s="3">
        <v>0</v>
      </c>
      <c r="U731" s="3">
        <v>189.65</v>
      </c>
      <c r="V731" s="3">
        <v>0</v>
      </c>
      <c r="W731" s="3">
        <f t="shared" si="46"/>
        <v>1687.05589080871</v>
      </c>
      <c r="X731" s="3">
        <f t="shared" si="47"/>
        <v>316.48</v>
      </c>
      <c r="Y731" s="3">
        <v>4114.18</v>
      </c>
      <c r="Z731" s="3">
        <v>694.5</v>
      </c>
      <c r="AA731" s="3">
        <f t="shared" si="44"/>
        <v>4808.68</v>
      </c>
    </row>
    <row r="732" spans="1:27" x14ac:dyDescent="0.25">
      <c r="A732" s="93">
        <v>2015</v>
      </c>
      <c r="B732" s="93" t="s">
        <v>63</v>
      </c>
      <c r="C732" s="121" t="s">
        <v>17</v>
      </c>
      <c r="D732" s="3">
        <f>VLOOKUP(B732,SWH!$A$4:$C$19,3,FALSE)</f>
        <v>3804.01</v>
      </c>
      <c r="E732" s="3">
        <v>188.65</v>
      </c>
      <c r="F732" s="3">
        <v>410.71</v>
      </c>
      <c r="G732" s="3">
        <v>704.89</v>
      </c>
      <c r="H732" s="3">
        <v>453.61</v>
      </c>
      <c r="I732" s="3">
        <v>132.51</v>
      </c>
      <c r="J732" s="3">
        <v>1840.87</v>
      </c>
      <c r="K732" s="3">
        <v>188.37</v>
      </c>
      <c r="L732" s="3">
        <v>0</v>
      </c>
      <c r="M732" s="3">
        <v>384.22</v>
      </c>
      <c r="N732" s="3">
        <v>3.41</v>
      </c>
      <c r="O732" s="3">
        <f>VLOOKUP(B732,SWH!$A$4:$B$19,2,FALSE)</f>
        <v>2.4109191289999998E-2</v>
      </c>
      <c r="P732" s="3">
        <f t="shared" si="45"/>
        <v>3.3858908087100001</v>
      </c>
      <c r="Q732" s="3">
        <v>0</v>
      </c>
      <c r="R732" s="3">
        <v>43.23</v>
      </c>
      <c r="S732" s="3">
        <v>0</v>
      </c>
      <c r="T732" s="3">
        <v>0</v>
      </c>
      <c r="U732" s="3">
        <v>193.24</v>
      </c>
      <c r="V732" s="3">
        <v>0</v>
      </c>
      <c r="W732" s="3">
        <f t="shared" si="46"/>
        <v>1324.37589080871</v>
      </c>
      <c r="X732" s="3">
        <f t="shared" si="47"/>
        <v>410.71</v>
      </c>
      <c r="Y732" s="3">
        <v>3751.38</v>
      </c>
      <c r="Z732" s="3">
        <v>792.33</v>
      </c>
      <c r="AA732" s="3">
        <f t="shared" si="44"/>
        <v>4543.71</v>
      </c>
    </row>
    <row r="733" spans="1:27" x14ac:dyDescent="0.25">
      <c r="A733" s="93">
        <v>2015</v>
      </c>
      <c r="B733" s="93" t="s">
        <v>63</v>
      </c>
      <c r="C733" s="121" t="s">
        <v>14</v>
      </c>
      <c r="D733" s="3">
        <f>VLOOKUP(B733,SWH!$A$4:$C$19,3,FALSE)</f>
        <v>3804.01</v>
      </c>
      <c r="E733" s="3">
        <v>304.39</v>
      </c>
      <c r="F733" s="3">
        <v>510.22</v>
      </c>
      <c r="G733" s="3">
        <v>663.62</v>
      </c>
      <c r="H733" s="3">
        <v>453.01</v>
      </c>
      <c r="I733" s="3">
        <v>132.33000000000001</v>
      </c>
      <c r="J733" s="3">
        <v>1840.87</v>
      </c>
      <c r="K733" s="3">
        <v>188.37</v>
      </c>
      <c r="L733" s="3">
        <v>0</v>
      </c>
      <c r="M733" s="3">
        <v>409.79</v>
      </c>
      <c r="N733" s="3">
        <v>3.96</v>
      </c>
      <c r="O733" s="3">
        <f>VLOOKUP(B733,SWH!$A$4:$B$19,2,FALSE)</f>
        <v>2.4109191289999998E-2</v>
      </c>
      <c r="P733" s="3">
        <f t="shared" si="45"/>
        <v>3.93589080871</v>
      </c>
      <c r="Q733" s="3">
        <v>0</v>
      </c>
      <c r="R733" s="3">
        <v>158.83000000000001</v>
      </c>
      <c r="S733" s="3">
        <v>21.1</v>
      </c>
      <c r="T733" s="3">
        <v>0</v>
      </c>
      <c r="U733" s="3">
        <v>200.96</v>
      </c>
      <c r="V733" s="3">
        <v>0</v>
      </c>
      <c r="W733" s="3">
        <f t="shared" si="46"/>
        <v>1561.6658908087099</v>
      </c>
      <c r="X733" s="3">
        <f t="shared" si="47"/>
        <v>510.22</v>
      </c>
      <c r="Y733" s="3">
        <v>3987.91</v>
      </c>
      <c r="Z733" s="3">
        <v>899.56</v>
      </c>
      <c r="AA733" s="3">
        <f t="shared" si="44"/>
        <v>4887.4699999999993</v>
      </c>
    </row>
    <row r="734" spans="1:27" x14ac:dyDescent="0.25">
      <c r="A734" s="93">
        <v>2015</v>
      </c>
      <c r="B734" s="93" t="s">
        <v>63</v>
      </c>
      <c r="C734" s="121" t="s">
        <v>2</v>
      </c>
      <c r="D734" s="3">
        <f>VLOOKUP(B734,SWH!$A$4:$C$19,3,FALSE)</f>
        <v>3804.01</v>
      </c>
      <c r="E734" s="3">
        <v>266.77</v>
      </c>
      <c r="F734" s="3">
        <v>332.1</v>
      </c>
      <c r="G734" s="3">
        <v>584.23</v>
      </c>
      <c r="H734" s="3">
        <v>452.71</v>
      </c>
      <c r="I734" s="3">
        <v>132.43</v>
      </c>
      <c r="J734" s="3">
        <v>1840.87</v>
      </c>
      <c r="K734" s="3">
        <v>188.37</v>
      </c>
      <c r="L734" s="3">
        <v>0</v>
      </c>
      <c r="M734" s="3">
        <v>440.29</v>
      </c>
      <c r="N734" s="3">
        <v>2.57</v>
      </c>
      <c r="O734" s="3">
        <f>VLOOKUP(B734,SWH!$A$4:$B$19,2,FALSE)</f>
        <v>2.4109191289999998E-2</v>
      </c>
      <c r="P734" s="3">
        <f t="shared" si="45"/>
        <v>2.5458908087099998</v>
      </c>
      <c r="Q734" s="3">
        <v>0</v>
      </c>
      <c r="R734" s="3">
        <v>340.82</v>
      </c>
      <c r="S734" s="3">
        <v>0</v>
      </c>
      <c r="T734" s="3">
        <v>0</v>
      </c>
      <c r="U734" s="3">
        <v>198.37</v>
      </c>
      <c r="V734" s="3">
        <v>0</v>
      </c>
      <c r="W734" s="3">
        <f t="shared" si="46"/>
        <v>1634.65589080871</v>
      </c>
      <c r="X734" s="3">
        <f t="shared" si="47"/>
        <v>332.1</v>
      </c>
      <c r="Y734" s="3">
        <v>4060.68</v>
      </c>
      <c r="Z734" s="3">
        <v>718.84</v>
      </c>
      <c r="AA734" s="3">
        <f t="shared" si="44"/>
        <v>4779.5199999999995</v>
      </c>
    </row>
    <row r="735" spans="1:27" x14ac:dyDescent="0.25">
      <c r="A735" s="93">
        <v>2015</v>
      </c>
      <c r="B735" s="93" t="s">
        <v>63</v>
      </c>
      <c r="C735" s="121" t="s">
        <v>18</v>
      </c>
      <c r="D735" s="3">
        <f>VLOOKUP(B735,SWH!$A$4:$C$19,3,FALSE)</f>
        <v>3804.01</v>
      </c>
      <c r="E735" s="3">
        <v>206.47</v>
      </c>
      <c r="F735" s="3">
        <v>504.45</v>
      </c>
      <c r="G735" s="3">
        <v>396.96</v>
      </c>
      <c r="H735" s="3">
        <v>453.47</v>
      </c>
      <c r="I735" s="3">
        <v>132.18</v>
      </c>
      <c r="J735" s="3">
        <v>1840.87</v>
      </c>
      <c r="K735" s="3">
        <v>188.37</v>
      </c>
      <c r="L735" s="3">
        <v>0</v>
      </c>
      <c r="M735" s="3">
        <v>405.41</v>
      </c>
      <c r="N735" s="3">
        <v>3.96</v>
      </c>
      <c r="O735" s="3">
        <f>VLOOKUP(B735,SWH!$A$4:$B$19,2,FALSE)</f>
        <v>2.4109191289999998E-2</v>
      </c>
      <c r="P735" s="3">
        <f t="shared" si="45"/>
        <v>3.93589080871</v>
      </c>
      <c r="Q735" s="3">
        <v>0</v>
      </c>
      <c r="R735" s="3">
        <v>33.69</v>
      </c>
      <c r="S735" s="3">
        <v>0</v>
      </c>
      <c r="T735" s="3">
        <v>0</v>
      </c>
      <c r="U735" s="3">
        <v>203.58</v>
      </c>
      <c r="V735" s="3">
        <v>0</v>
      </c>
      <c r="W735" s="3">
        <f t="shared" si="46"/>
        <v>1046.4658908087099</v>
      </c>
      <c r="X735" s="3">
        <f t="shared" si="47"/>
        <v>504.45</v>
      </c>
      <c r="Y735" s="3">
        <v>3473</v>
      </c>
      <c r="Z735" s="3">
        <v>896.4</v>
      </c>
      <c r="AA735" s="3">
        <f t="shared" si="44"/>
        <v>4369.3999999999996</v>
      </c>
    </row>
    <row r="736" spans="1:27" x14ac:dyDescent="0.25">
      <c r="A736" s="93">
        <v>2015</v>
      </c>
      <c r="B736" s="93" t="s">
        <v>63</v>
      </c>
      <c r="C736" s="121" t="s">
        <v>4</v>
      </c>
      <c r="D736" s="3">
        <f>VLOOKUP(B736,SWH!$A$4:$C$19,3,FALSE)</f>
        <v>3804.01</v>
      </c>
      <c r="E736" s="3">
        <v>347.21</v>
      </c>
      <c r="F736" s="3">
        <v>630.67999999999995</v>
      </c>
      <c r="G736" s="3">
        <v>469.95</v>
      </c>
      <c r="H736" s="3">
        <v>453.04</v>
      </c>
      <c r="I736" s="3">
        <v>132.37</v>
      </c>
      <c r="J736" s="3">
        <v>1840.87</v>
      </c>
      <c r="K736" s="3">
        <v>188.37</v>
      </c>
      <c r="L736" s="3">
        <v>0</v>
      </c>
      <c r="M736" s="3">
        <v>408.92</v>
      </c>
      <c r="N736" s="3">
        <v>4.47</v>
      </c>
      <c r="O736" s="3">
        <f>VLOOKUP(B736,SWH!$A$4:$B$19,2,FALSE)</f>
        <v>2.4109191289999998E-2</v>
      </c>
      <c r="P736" s="3">
        <f t="shared" si="45"/>
        <v>4.4458908087099998</v>
      </c>
      <c r="Q736" s="3">
        <v>0</v>
      </c>
      <c r="R736" s="3">
        <v>199.81</v>
      </c>
      <c r="S736" s="3">
        <v>20.07</v>
      </c>
      <c r="T736" s="3">
        <v>0</v>
      </c>
      <c r="U736" s="3">
        <v>208.51</v>
      </c>
      <c r="V736" s="3">
        <v>0</v>
      </c>
      <c r="W736" s="3">
        <f t="shared" si="46"/>
        <v>1450.40589080871</v>
      </c>
      <c r="X736" s="3">
        <f t="shared" si="47"/>
        <v>630.67999999999995</v>
      </c>
      <c r="Y736" s="3">
        <v>3876.71</v>
      </c>
      <c r="Z736" s="3">
        <v>1027.57</v>
      </c>
      <c r="AA736" s="3">
        <f t="shared" si="44"/>
        <v>4904.28</v>
      </c>
    </row>
    <row r="737" spans="1:27" x14ac:dyDescent="0.25">
      <c r="A737" s="93">
        <v>2015</v>
      </c>
      <c r="B737" s="93" t="s">
        <v>63</v>
      </c>
      <c r="C737" s="121" t="s">
        <v>5</v>
      </c>
      <c r="D737" s="3">
        <f>VLOOKUP(B737,SWH!$A$4:$C$19,3,FALSE)</f>
        <v>3804.01</v>
      </c>
      <c r="E737" s="3">
        <v>319.69</v>
      </c>
      <c r="F737" s="3">
        <v>459.03</v>
      </c>
      <c r="G737" s="3">
        <v>468.45</v>
      </c>
      <c r="H737" s="3">
        <v>452.85</v>
      </c>
      <c r="I737" s="3">
        <v>132.38</v>
      </c>
      <c r="J737" s="3">
        <v>1840.87</v>
      </c>
      <c r="K737" s="3">
        <v>188.37</v>
      </c>
      <c r="L737" s="3">
        <v>0</v>
      </c>
      <c r="M737" s="3">
        <v>447.26</v>
      </c>
      <c r="N737" s="3">
        <v>3.15</v>
      </c>
      <c r="O737" s="3">
        <f>VLOOKUP(B737,SWH!$A$4:$B$19,2,FALSE)</f>
        <v>2.4109191289999998E-2</v>
      </c>
      <c r="P737" s="3">
        <f t="shared" si="45"/>
        <v>3.1258908087099999</v>
      </c>
      <c r="Q737" s="3">
        <v>0</v>
      </c>
      <c r="R737" s="3">
        <v>337.37</v>
      </c>
      <c r="S737" s="3">
        <v>0</v>
      </c>
      <c r="T737" s="3">
        <v>0</v>
      </c>
      <c r="U737" s="3">
        <v>206.32</v>
      </c>
      <c r="V737" s="3">
        <v>0</v>
      </c>
      <c r="W737" s="3">
        <f t="shared" si="46"/>
        <v>1575.8958908087102</v>
      </c>
      <c r="X737" s="3">
        <f t="shared" si="47"/>
        <v>459.03</v>
      </c>
      <c r="Y737" s="3">
        <v>4002.01</v>
      </c>
      <c r="Z737" s="3">
        <v>853.72</v>
      </c>
      <c r="AA737" s="3">
        <f t="shared" si="44"/>
        <v>4855.7300000000005</v>
      </c>
    </row>
    <row r="738" spans="1:27" x14ac:dyDescent="0.25">
      <c r="A738" s="93">
        <v>2015</v>
      </c>
      <c r="B738" s="93" t="s">
        <v>63</v>
      </c>
      <c r="C738" s="121" t="s">
        <v>15</v>
      </c>
      <c r="D738" s="3">
        <f>VLOOKUP(B738,SWH!$A$4:$C$19,3,FALSE)</f>
        <v>3804.01</v>
      </c>
      <c r="E738" s="3">
        <v>190.19</v>
      </c>
      <c r="F738" s="3">
        <v>497.75</v>
      </c>
      <c r="G738" s="3">
        <v>293.72000000000003</v>
      </c>
      <c r="H738" s="3">
        <v>453.39</v>
      </c>
      <c r="I738" s="3">
        <v>132.16999999999999</v>
      </c>
      <c r="J738" s="3">
        <v>1840.87</v>
      </c>
      <c r="K738" s="3">
        <v>188.37</v>
      </c>
      <c r="L738" s="3">
        <v>0</v>
      </c>
      <c r="M738" s="3">
        <v>419.32</v>
      </c>
      <c r="N738" s="3">
        <v>4.07</v>
      </c>
      <c r="O738" s="3">
        <f>VLOOKUP(B738,SWH!$A$4:$B$19,2,FALSE)</f>
        <v>2.4109191289999998E-2</v>
      </c>
      <c r="P738" s="3">
        <f t="shared" si="45"/>
        <v>4.0458908087100003</v>
      </c>
      <c r="Q738" s="3">
        <v>0</v>
      </c>
      <c r="R738" s="3">
        <v>22.92</v>
      </c>
      <c r="S738" s="3">
        <v>0</v>
      </c>
      <c r="T738" s="3">
        <v>0</v>
      </c>
      <c r="U738" s="3">
        <v>208.04</v>
      </c>
      <c r="V738" s="3">
        <v>0</v>
      </c>
      <c r="W738" s="3">
        <f t="shared" si="46"/>
        <v>930.19589080871003</v>
      </c>
      <c r="X738" s="3">
        <f t="shared" si="47"/>
        <v>497.75</v>
      </c>
      <c r="Y738" s="3">
        <v>3356.64</v>
      </c>
      <c r="Z738" s="3">
        <v>894.17</v>
      </c>
      <c r="AA738" s="3">
        <f t="shared" si="44"/>
        <v>4250.8099999999995</v>
      </c>
    </row>
    <row r="739" spans="1:27" x14ac:dyDescent="0.25">
      <c r="A739" s="93">
        <v>2015</v>
      </c>
      <c r="B739" s="93" t="s">
        <v>63</v>
      </c>
      <c r="C739" s="121" t="s">
        <v>16</v>
      </c>
      <c r="D739" s="3">
        <f>VLOOKUP(B739,SWH!$A$4:$C$19,3,FALSE)</f>
        <v>3804.01</v>
      </c>
      <c r="E739" s="3">
        <v>417.77</v>
      </c>
      <c r="F739" s="3">
        <v>1073.3499999999999</v>
      </c>
      <c r="G739" s="3">
        <v>492.4</v>
      </c>
      <c r="H739" s="3">
        <v>453.09</v>
      </c>
      <c r="I739" s="3">
        <v>132.31</v>
      </c>
      <c r="J739" s="3">
        <v>1840.87</v>
      </c>
      <c r="K739" s="3">
        <v>188.37</v>
      </c>
      <c r="L739" s="3">
        <v>0</v>
      </c>
      <c r="M739" s="3">
        <v>431.04</v>
      </c>
      <c r="N739" s="3">
        <v>6.99</v>
      </c>
      <c r="O739" s="3">
        <f>VLOOKUP(B739,SWH!$A$4:$B$19,2,FALSE)</f>
        <v>2.4109191289999998E-2</v>
      </c>
      <c r="P739" s="3">
        <f t="shared" si="45"/>
        <v>6.9658908087100002</v>
      </c>
      <c r="Q739" s="3">
        <v>0</v>
      </c>
      <c r="R739" s="3">
        <v>353.99</v>
      </c>
      <c r="S739" s="3">
        <v>20.96</v>
      </c>
      <c r="T739" s="3">
        <v>0</v>
      </c>
      <c r="U739" s="3">
        <v>214.22</v>
      </c>
      <c r="V739" s="3">
        <v>0</v>
      </c>
      <c r="W739" s="3">
        <f t="shared" si="46"/>
        <v>1723.12589080871</v>
      </c>
      <c r="X739" s="3">
        <f t="shared" si="47"/>
        <v>1073.3499999999999</v>
      </c>
      <c r="Y739" s="3">
        <v>4149.42</v>
      </c>
      <c r="Z739" s="3">
        <v>1475.95</v>
      </c>
      <c r="AA739" s="3">
        <f t="shared" si="44"/>
        <v>5625.37</v>
      </c>
    </row>
    <row r="740" spans="1:27" x14ac:dyDescent="0.25">
      <c r="A740" s="93">
        <v>2015</v>
      </c>
      <c r="B740" s="93" t="s">
        <v>63</v>
      </c>
      <c r="C740" s="121" t="s">
        <v>9</v>
      </c>
      <c r="D740" s="3">
        <f>VLOOKUP(B740,SWH!$A$4:$C$19,3,FALSE)</f>
        <v>3804.01</v>
      </c>
      <c r="E740" s="3">
        <v>380.17</v>
      </c>
      <c r="F740" s="3">
        <v>983.22</v>
      </c>
      <c r="G740" s="3">
        <v>381.01</v>
      </c>
      <c r="H740" s="3">
        <v>453.07</v>
      </c>
      <c r="I740" s="3">
        <v>132.22</v>
      </c>
      <c r="J740" s="3">
        <v>1840.87</v>
      </c>
      <c r="K740" s="3">
        <v>188.37</v>
      </c>
      <c r="L740" s="3">
        <v>0</v>
      </c>
      <c r="M740" s="3">
        <v>453.26</v>
      </c>
      <c r="N740" s="3">
        <v>6.8</v>
      </c>
      <c r="O740" s="3">
        <f>VLOOKUP(B740,SWH!$A$4:$B$19,2,FALSE)</f>
        <v>2.4109191289999998E-2</v>
      </c>
      <c r="P740" s="3">
        <f t="shared" si="45"/>
        <v>6.7758908087099998</v>
      </c>
      <c r="Q740" s="3">
        <v>0</v>
      </c>
      <c r="R740" s="3">
        <v>455.57</v>
      </c>
      <c r="S740" s="3">
        <v>0</v>
      </c>
      <c r="T740" s="3">
        <v>0</v>
      </c>
      <c r="U740" s="3">
        <v>212.76</v>
      </c>
      <c r="V740" s="3">
        <v>0</v>
      </c>
      <c r="W740" s="3">
        <f t="shared" si="46"/>
        <v>1676.7858908087101</v>
      </c>
      <c r="X740" s="3">
        <f t="shared" si="47"/>
        <v>983.22</v>
      </c>
      <c r="Y740" s="3">
        <v>4102.96</v>
      </c>
      <c r="Z740" s="3">
        <v>1384.36</v>
      </c>
      <c r="AA740" s="3">
        <f t="shared" si="44"/>
        <v>5487.32</v>
      </c>
    </row>
    <row r="741" spans="1:27" x14ac:dyDescent="0.25">
      <c r="A741" s="93">
        <v>2015</v>
      </c>
      <c r="B741" s="93" t="s">
        <v>63</v>
      </c>
      <c r="C741" s="121" t="s">
        <v>12</v>
      </c>
      <c r="D741" s="3">
        <f>VLOOKUP(B741,SWH!$A$4:$C$19,3,FALSE)</f>
        <v>3804.01</v>
      </c>
      <c r="E741" s="3">
        <v>437.47</v>
      </c>
      <c r="F741" s="3">
        <v>1299.4100000000001</v>
      </c>
      <c r="G741" s="3">
        <v>409.51</v>
      </c>
      <c r="H741" s="3">
        <v>452.95</v>
      </c>
      <c r="I741" s="3">
        <v>132.13999999999999</v>
      </c>
      <c r="J741" s="3">
        <v>1840.87</v>
      </c>
      <c r="K741" s="3">
        <v>188.37</v>
      </c>
      <c r="L741" s="3">
        <v>0</v>
      </c>
      <c r="M741" s="3">
        <v>443.25</v>
      </c>
      <c r="N741" s="3">
        <v>7.9</v>
      </c>
      <c r="O741" s="3">
        <f>VLOOKUP(B741,SWH!$A$4:$B$19,2,FALSE)</f>
        <v>2.4109191289999998E-2</v>
      </c>
      <c r="P741" s="3">
        <f t="shared" si="45"/>
        <v>7.8758908087100004</v>
      </c>
      <c r="Q741" s="3">
        <v>0</v>
      </c>
      <c r="R741" s="3">
        <v>459.7</v>
      </c>
      <c r="S741" s="3">
        <v>21.09</v>
      </c>
      <c r="T741" s="3">
        <v>0</v>
      </c>
      <c r="U741" s="3">
        <v>221.06</v>
      </c>
      <c r="V741" s="3">
        <v>0</v>
      </c>
      <c r="W741" s="3">
        <f t="shared" si="46"/>
        <v>1778.89589080871</v>
      </c>
      <c r="X741" s="3">
        <f t="shared" si="47"/>
        <v>1299.4100000000001</v>
      </c>
      <c r="Y741" s="3">
        <v>4204.8599999999997</v>
      </c>
      <c r="Z741" s="3">
        <v>1708.84</v>
      </c>
      <c r="AA741" s="3">
        <f t="shared" si="44"/>
        <v>5913.7</v>
      </c>
    </row>
    <row r="742" spans="1:27" x14ac:dyDescent="0.25">
      <c r="A742" s="93">
        <v>2015</v>
      </c>
      <c r="B742" s="93" t="s">
        <v>63</v>
      </c>
      <c r="C742" s="121" t="s">
        <v>8</v>
      </c>
      <c r="D742" s="3">
        <f>VLOOKUP(B742,SWH!$A$4:$C$19,3,FALSE)</f>
        <v>3804.01</v>
      </c>
      <c r="E742" s="3">
        <v>531.97</v>
      </c>
      <c r="F742" s="3">
        <v>1743.74</v>
      </c>
      <c r="G742" s="3">
        <v>240.11</v>
      </c>
      <c r="H742" s="3">
        <v>454.44</v>
      </c>
      <c r="I742" s="3">
        <v>131.41</v>
      </c>
      <c r="J742" s="3">
        <v>1840.87</v>
      </c>
      <c r="K742" s="3">
        <v>188.37</v>
      </c>
      <c r="L742" s="3">
        <v>0</v>
      </c>
      <c r="M742" s="3">
        <v>446.53</v>
      </c>
      <c r="N742" s="3">
        <v>9.56</v>
      </c>
      <c r="O742" s="3">
        <f>VLOOKUP(B742,SWH!$A$4:$B$19,2,FALSE)</f>
        <v>2.4109191289999998E-2</v>
      </c>
      <c r="P742" s="3">
        <f t="shared" si="45"/>
        <v>9.5358908087100005</v>
      </c>
      <c r="Q742" s="3">
        <v>0</v>
      </c>
      <c r="R742" s="3">
        <v>580.01</v>
      </c>
      <c r="S742" s="3">
        <v>20.53</v>
      </c>
      <c r="T742" s="3">
        <v>0</v>
      </c>
      <c r="U742" s="3">
        <v>230.46</v>
      </c>
      <c r="V742" s="3">
        <v>0</v>
      </c>
      <c r="W742" s="3">
        <f t="shared" si="46"/>
        <v>1828.6858908087102</v>
      </c>
      <c r="X742" s="3">
        <f t="shared" si="47"/>
        <v>1743.74</v>
      </c>
      <c r="Y742" s="3">
        <v>4255.4399999999996</v>
      </c>
      <c r="Z742" s="3">
        <v>2162.58</v>
      </c>
      <c r="AA742" s="3">
        <f t="shared" si="44"/>
        <v>6418.0199999999995</v>
      </c>
    </row>
    <row r="743" spans="1:27" x14ac:dyDescent="0.25">
      <c r="A743" s="93">
        <v>2018</v>
      </c>
      <c r="B743" s="93" t="s">
        <v>63</v>
      </c>
      <c r="C743" s="121" t="s">
        <v>10</v>
      </c>
      <c r="D743" s="3">
        <f>VLOOKUP(B743,SWH!$A$4:$C$19,3,FALSE)</f>
        <v>3804.01</v>
      </c>
      <c r="E743" s="3">
        <v>124.79</v>
      </c>
      <c r="F743" s="3">
        <v>355.34</v>
      </c>
      <c r="G743" s="3">
        <v>2000.66</v>
      </c>
      <c r="H743" s="3">
        <v>414.13</v>
      </c>
      <c r="I743" s="3">
        <v>89.4</v>
      </c>
      <c r="J743" s="3">
        <v>1840.87</v>
      </c>
      <c r="K743" s="3">
        <v>188.37</v>
      </c>
      <c r="L743" s="3">
        <v>0</v>
      </c>
      <c r="M743" s="3">
        <v>399.14</v>
      </c>
      <c r="N743" s="3">
        <v>3.13</v>
      </c>
      <c r="O743" s="3">
        <f>VLOOKUP(B743,SWH!$A$4:$B$19,2,FALSE)</f>
        <v>2.4109191289999998E-2</v>
      </c>
      <c r="P743" s="3">
        <f t="shared" si="45"/>
        <v>3.1058908087099999</v>
      </c>
      <c r="Q743" s="3">
        <v>0</v>
      </c>
      <c r="R743" s="3">
        <v>0</v>
      </c>
      <c r="S743" s="3">
        <v>30.21</v>
      </c>
      <c r="T743" s="3">
        <v>0</v>
      </c>
      <c r="U743" s="3">
        <v>178.03</v>
      </c>
      <c r="V743" s="3">
        <v>0</v>
      </c>
      <c r="W743" s="3">
        <f t="shared" si="46"/>
        <v>2557.90589080871</v>
      </c>
      <c r="X743" s="3">
        <f t="shared" si="47"/>
        <v>355.34</v>
      </c>
      <c r="Y743" s="3">
        <v>4902.34</v>
      </c>
      <c r="Z743" s="3">
        <v>721.74</v>
      </c>
      <c r="AA743" s="3">
        <f t="shared" si="44"/>
        <v>5624.08</v>
      </c>
    </row>
    <row r="744" spans="1:27" x14ac:dyDescent="0.25">
      <c r="A744" s="93">
        <v>2018</v>
      </c>
      <c r="B744" s="93" t="s">
        <v>63</v>
      </c>
      <c r="C744" s="121" t="s">
        <v>6</v>
      </c>
      <c r="D744" s="3">
        <f>VLOOKUP(B744,SWH!$A$4:$C$19,3,FALSE)</f>
        <v>3804.01</v>
      </c>
      <c r="E744" s="3">
        <v>146.19</v>
      </c>
      <c r="F744" s="3">
        <v>357.46</v>
      </c>
      <c r="G744" s="3">
        <v>1832.08</v>
      </c>
      <c r="H744" s="3">
        <v>414.12</v>
      </c>
      <c r="I744" s="3">
        <v>89.42</v>
      </c>
      <c r="J744" s="3">
        <v>1840.87</v>
      </c>
      <c r="K744" s="3">
        <v>188.37</v>
      </c>
      <c r="L744" s="3">
        <v>0</v>
      </c>
      <c r="M744" s="3">
        <v>386.56</v>
      </c>
      <c r="N744" s="3">
        <v>3.14</v>
      </c>
      <c r="O744" s="3">
        <f>VLOOKUP(B744,SWH!$A$4:$B$19,2,FALSE)</f>
        <v>2.4109191289999998E-2</v>
      </c>
      <c r="P744" s="3">
        <f t="shared" si="45"/>
        <v>3.1158908087100001</v>
      </c>
      <c r="Q744" s="3">
        <v>0</v>
      </c>
      <c r="R744" s="3">
        <v>0.91</v>
      </c>
      <c r="S744" s="3">
        <v>0</v>
      </c>
      <c r="T744" s="3">
        <v>0</v>
      </c>
      <c r="U744" s="3">
        <v>178.81</v>
      </c>
      <c r="V744" s="3">
        <v>0</v>
      </c>
      <c r="W744" s="3">
        <f t="shared" si="46"/>
        <v>2368.8558908087098</v>
      </c>
      <c r="X744" s="3">
        <f t="shared" si="47"/>
        <v>357.46</v>
      </c>
      <c r="Y744" s="3">
        <v>4713.29</v>
      </c>
      <c r="Z744" s="3">
        <v>724.65</v>
      </c>
      <c r="AA744" s="3">
        <f t="shared" si="44"/>
        <v>5437.94</v>
      </c>
    </row>
    <row r="745" spans="1:27" x14ac:dyDescent="0.25">
      <c r="A745" s="93">
        <v>2018</v>
      </c>
      <c r="B745" s="93" t="s">
        <v>63</v>
      </c>
      <c r="C745" s="121" t="s">
        <v>11</v>
      </c>
      <c r="D745" s="3">
        <f>VLOOKUP(B745,SWH!$A$4:$C$19,3,FALSE)</f>
        <v>3804.01</v>
      </c>
      <c r="E745" s="3">
        <v>142.43</v>
      </c>
      <c r="F745" s="3">
        <v>367.58</v>
      </c>
      <c r="G745" s="3">
        <v>1500.84</v>
      </c>
      <c r="H745" s="3">
        <v>414.66</v>
      </c>
      <c r="I745" s="3">
        <v>89.43</v>
      </c>
      <c r="J745" s="3">
        <v>1840.87</v>
      </c>
      <c r="K745" s="3">
        <v>188.37</v>
      </c>
      <c r="L745" s="3">
        <v>0</v>
      </c>
      <c r="M745" s="3">
        <v>379.7</v>
      </c>
      <c r="N745" s="3">
        <v>3.43</v>
      </c>
      <c r="O745" s="3">
        <f>VLOOKUP(B745,SWH!$A$4:$B$19,2,FALSE)</f>
        <v>2.4109191289999998E-2</v>
      </c>
      <c r="P745" s="3">
        <f t="shared" si="45"/>
        <v>3.4058908087100002</v>
      </c>
      <c r="Q745" s="3">
        <v>0</v>
      </c>
      <c r="R745" s="3">
        <v>0</v>
      </c>
      <c r="S745" s="3">
        <v>30.21</v>
      </c>
      <c r="T745" s="3">
        <v>0</v>
      </c>
      <c r="U745" s="3">
        <v>178.03</v>
      </c>
      <c r="V745" s="3">
        <v>0</v>
      </c>
      <c r="W745" s="3">
        <f t="shared" si="46"/>
        <v>2056.5858908087102</v>
      </c>
      <c r="X745" s="3">
        <f t="shared" si="47"/>
        <v>367.58</v>
      </c>
      <c r="Y745" s="3">
        <v>4401.5600000000004</v>
      </c>
      <c r="Z745" s="3">
        <v>733.98</v>
      </c>
      <c r="AA745" s="3">
        <f t="shared" si="44"/>
        <v>5135.5400000000009</v>
      </c>
    </row>
    <row r="746" spans="1:27" x14ac:dyDescent="0.25">
      <c r="A746" s="93">
        <v>2018</v>
      </c>
      <c r="B746" s="93" t="s">
        <v>63</v>
      </c>
      <c r="C746" s="121" t="s">
        <v>13</v>
      </c>
      <c r="D746" s="3">
        <f>VLOOKUP(B746,SWH!$A$4:$C$19,3,FALSE)</f>
        <v>3804.01</v>
      </c>
      <c r="E746" s="3">
        <v>160.47</v>
      </c>
      <c r="F746" s="3">
        <v>346.93</v>
      </c>
      <c r="G746" s="3">
        <v>1574.61</v>
      </c>
      <c r="H746" s="3">
        <v>414.48</v>
      </c>
      <c r="I746" s="3">
        <v>89.32</v>
      </c>
      <c r="J746" s="3">
        <v>1840.87</v>
      </c>
      <c r="K746" s="3">
        <v>188.37</v>
      </c>
      <c r="L746" s="3">
        <v>0</v>
      </c>
      <c r="M746" s="3">
        <v>372.39</v>
      </c>
      <c r="N746" s="3">
        <v>2.82</v>
      </c>
      <c r="O746" s="3">
        <f>VLOOKUP(B746,SWH!$A$4:$B$19,2,FALSE)</f>
        <v>2.4109191289999998E-2</v>
      </c>
      <c r="P746" s="3">
        <f t="shared" si="45"/>
        <v>2.7958908087099998</v>
      </c>
      <c r="Q746" s="3">
        <v>0</v>
      </c>
      <c r="R746" s="3">
        <v>4.84</v>
      </c>
      <c r="S746" s="3">
        <v>0</v>
      </c>
      <c r="T746" s="3">
        <v>0</v>
      </c>
      <c r="U746" s="3">
        <v>181.41</v>
      </c>
      <c r="V746" s="3">
        <v>0</v>
      </c>
      <c r="W746" s="3">
        <f t="shared" si="46"/>
        <v>2115.1058908087098</v>
      </c>
      <c r="X746" s="3">
        <f t="shared" si="47"/>
        <v>346.93</v>
      </c>
      <c r="Y746" s="3">
        <v>4459.79</v>
      </c>
      <c r="Z746" s="3">
        <v>716.72</v>
      </c>
      <c r="AA746" s="3">
        <f t="shared" si="44"/>
        <v>5176.51</v>
      </c>
    </row>
    <row r="747" spans="1:27" x14ac:dyDescent="0.25">
      <c r="A747" s="93">
        <v>2018</v>
      </c>
      <c r="B747" s="93" t="s">
        <v>63</v>
      </c>
      <c r="C747" s="121" t="s">
        <v>19</v>
      </c>
      <c r="D747" s="3">
        <f>VLOOKUP(B747,SWH!$A$4:$C$19,3,FALSE)</f>
        <v>3804.01</v>
      </c>
      <c r="E747" s="3">
        <v>189.17</v>
      </c>
      <c r="F747" s="3">
        <v>361.43</v>
      </c>
      <c r="G747" s="3">
        <v>1329</v>
      </c>
      <c r="H747" s="3">
        <v>414.6</v>
      </c>
      <c r="I747" s="3">
        <v>89.28</v>
      </c>
      <c r="J747" s="3">
        <v>1840.87</v>
      </c>
      <c r="K747" s="3">
        <v>188.37</v>
      </c>
      <c r="L747" s="3">
        <v>0</v>
      </c>
      <c r="M747" s="3">
        <v>368.14</v>
      </c>
      <c r="N747" s="3">
        <v>2.97</v>
      </c>
      <c r="O747" s="3">
        <f>VLOOKUP(B747,SWH!$A$4:$B$19,2,FALSE)</f>
        <v>2.4109191289999998E-2</v>
      </c>
      <c r="P747" s="3">
        <f t="shared" si="45"/>
        <v>2.9458908087100002</v>
      </c>
      <c r="Q747" s="3">
        <v>0</v>
      </c>
      <c r="R747" s="3">
        <v>27.13</v>
      </c>
      <c r="S747" s="3">
        <v>24.89</v>
      </c>
      <c r="T747" s="3">
        <v>0</v>
      </c>
      <c r="U747" s="3">
        <v>183.03</v>
      </c>
      <c r="V747" s="3">
        <v>0</v>
      </c>
      <c r="W747" s="3">
        <f t="shared" si="46"/>
        <v>1941.2758908087098</v>
      </c>
      <c r="X747" s="3">
        <f t="shared" si="47"/>
        <v>361.43</v>
      </c>
      <c r="Y747" s="3">
        <v>4286.05</v>
      </c>
      <c r="Z747" s="3">
        <v>732.84</v>
      </c>
      <c r="AA747" s="3">
        <f t="shared" si="44"/>
        <v>5018.8900000000003</v>
      </c>
    </row>
    <row r="748" spans="1:27" x14ac:dyDescent="0.25">
      <c r="A748" s="93">
        <v>2018</v>
      </c>
      <c r="B748" s="93" t="s">
        <v>63</v>
      </c>
      <c r="C748" s="121" t="s">
        <v>20</v>
      </c>
      <c r="D748" s="3">
        <f>VLOOKUP(B748,SWH!$A$4:$C$19,3,FALSE)</f>
        <v>3804.01</v>
      </c>
      <c r="E748" s="3">
        <v>259.45</v>
      </c>
      <c r="F748" s="3">
        <v>263.57</v>
      </c>
      <c r="G748" s="3">
        <v>1000.03</v>
      </c>
      <c r="H748" s="3">
        <v>414.9</v>
      </c>
      <c r="I748" s="3">
        <v>89.35</v>
      </c>
      <c r="J748" s="3">
        <v>1840.87</v>
      </c>
      <c r="K748" s="3">
        <v>188.37</v>
      </c>
      <c r="L748" s="3">
        <v>0</v>
      </c>
      <c r="M748" s="3">
        <v>382.06</v>
      </c>
      <c r="N748" s="3">
        <v>2.2999999999999998</v>
      </c>
      <c r="O748" s="3">
        <f>VLOOKUP(B748,SWH!$A$4:$B$19,2,FALSE)</f>
        <v>2.4109191289999998E-2</v>
      </c>
      <c r="P748" s="3">
        <f t="shared" si="45"/>
        <v>2.2758908087099998</v>
      </c>
      <c r="Q748" s="3">
        <v>0</v>
      </c>
      <c r="R748" s="3">
        <v>292.73</v>
      </c>
      <c r="S748" s="3">
        <v>0</v>
      </c>
      <c r="T748" s="3">
        <v>0</v>
      </c>
      <c r="U748" s="3">
        <v>184.13</v>
      </c>
      <c r="V748" s="3">
        <v>0</v>
      </c>
      <c r="W748" s="3">
        <f t="shared" si="46"/>
        <v>1936.5458908087101</v>
      </c>
      <c r="X748" s="3">
        <f t="shared" si="47"/>
        <v>263.57</v>
      </c>
      <c r="Y748" s="3">
        <v>4281.68</v>
      </c>
      <c r="Z748" s="3">
        <v>636.08000000000004</v>
      </c>
      <c r="AA748" s="3">
        <f t="shared" si="44"/>
        <v>4917.76</v>
      </c>
    </row>
    <row r="749" spans="1:27" x14ac:dyDescent="0.25">
      <c r="A749" s="93">
        <v>2018</v>
      </c>
      <c r="B749" s="93" t="s">
        <v>63</v>
      </c>
      <c r="C749" s="121" t="s">
        <v>3</v>
      </c>
      <c r="D749" s="3">
        <f>VLOOKUP(B749,SWH!$A$4:$C$19,3,FALSE)</f>
        <v>3804.01</v>
      </c>
      <c r="E749" s="3">
        <v>235.07</v>
      </c>
      <c r="F749" s="3">
        <v>322.14</v>
      </c>
      <c r="G749" s="3">
        <v>849.23</v>
      </c>
      <c r="H749" s="3">
        <v>414.86</v>
      </c>
      <c r="I749" s="3">
        <v>89.33</v>
      </c>
      <c r="J749" s="3">
        <v>1840.87</v>
      </c>
      <c r="K749" s="3">
        <v>188.37</v>
      </c>
      <c r="L749" s="3">
        <v>0</v>
      </c>
      <c r="M749" s="3">
        <v>380.88</v>
      </c>
      <c r="N749" s="3">
        <v>2.67</v>
      </c>
      <c r="O749" s="3">
        <f>VLOOKUP(B749,SWH!$A$4:$B$19,2,FALSE)</f>
        <v>2.4109191289999998E-2</v>
      </c>
      <c r="P749" s="3">
        <f t="shared" si="45"/>
        <v>2.6458908087099999</v>
      </c>
      <c r="Q749" s="3">
        <v>0</v>
      </c>
      <c r="R749" s="3">
        <v>109.71</v>
      </c>
      <c r="S749" s="3">
        <v>20.43</v>
      </c>
      <c r="T749" s="3">
        <v>0</v>
      </c>
      <c r="U749" s="3">
        <v>192.38</v>
      </c>
      <c r="V749" s="3">
        <v>0</v>
      </c>
      <c r="W749" s="3">
        <f t="shared" si="46"/>
        <v>1597.9658908087099</v>
      </c>
      <c r="X749" s="3">
        <f t="shared" si="47"/>
        <v>322.14</v>
      </c>
      <c r="Y749" s="3">
        <v>3943.05</v>
      </c>
      <c r="Z749" s="3">
        <v>702.89</v>
      </c>
      <c r="AA749" s="3">
        <f t="shared" si="44"/>
        <v>4645.9400000000005</v>
      </c>
    </row>
    <row r="750" spans="1:27" x14ac:dyDescent="0.25">
      <c r="A750" s="93">
        <v>2018</v>
      </c>
      <c r="B750" s="93" t="s">
        <v>63</v>
      </c>
      <c r="C750" s="121" t="s">
        <v>7</v>
      </c>
      <c r="D750" s="3">
        <f>VLOOKUP(B750,SWH!$A$4:$C$19,3,FALSE)</f>
        <v>3804.01</v>
      </c>
      <c r="E750" s="3">
        <v>236.81</v>
      </c>
      <c r="F750" s="3">
        <v>290.69</v>
      </c>
      <c r="G750" s="3">
        <v>753.05</v>
      </c>
      <c r="H750" s="3">
        <v>414.69</v>
      </c>
      <c r="I750" s="3">
        <v>89.33</v>
      </c>
      <c r="J750" s="3">
        <v>1840.87</v>
      </c>
      <c r="K750" s="3">
        <v>188.37</v>
      </c>
      <c r="L750" s="3">
        <v>0</v>
      </c>
      <c r="M750" s="3">
        <v>378.74</v>
      </c>
      <c r="N750" s="3">
        <v>2.4300000000000002</v>
      </c>
      <c r="O750" s="3">
        <f>VLOOKUP(B750,SWH!$A$4:$B$19,2,FALSE)</f>
        <v>2.4109191289999998E-2</v>
      </c>
      <c r="P750" s="3">
        <f t="shared" si="45"/>
        <v>2.4058908087100002</v>
      </c>
      <c r="Q750" s="3">
        <v>0</v>
      </c>
      <c r="R750" s="3">
        <v>277.04000000000002</v>
      </c>
      <c r="S750" s="3">
        <v>0</v>
      </c>
      <c r="T750" s="3">
        <v>0</v>
      </c>
      <c r="U750" s="3">
        <v>189.64</v>
      </c>
      <c r="V750" s="3">
        <v>0</v>
      </c>
      <c r="W750" s="3">
        <f t="shared" si="46"/>
        <v>1648.0458908087098</v>
      </c>
      <c r="X750" s="3">
        <f t="shared" si="47"/>
        <v>290.69</v>
      </c>
      <c r="Y750" s="3">
        <v>3992.95</v>
      </c>
      <c r="Z750" s="3">
        <v>668.7</v>
      </c>
      <c r="AA750" s="3">
        <f t="shared" si="44"/>
        <v>4661.6499999999996</v>
      </c>
    </row>
    <row r="751" spans="1:27" x14ac:dyDescent="0.25">
      <c r="A751" s="93">
        <v>2018</v>
      </c>
      <c r="B751" s="93" t="s">
        <v>63</v>
      </c>
      <c r="C751" s="121" t="s">
        <v>17</v>
      </c>
      <c r="D751" s="3">
        <f>VLOOKUP(B751,SWH!$A$4:$C$19,3,FALSE)</f>
        <v>3804.01</v>
      </c>
      <c r="E751" s="3">
        <v>170.34</v>
      </c>
      <c r="F751" s="3">
        <v>368.19</v>
      </c>
      <c r="G751" s="3">
        <v>678.93</v>
      </c>
      <c r="H751" s="3">
        <v>414.61</v>
      </c>
      <c r="I751" s="3">
        <v>89.32</v>
      </c>
      <c r="J751" s="3">
        <v>1840.87</v>
      </c>
      <c r="K751" s="3">
        <v>188.37</v>
      </c>
      <c r="L751" s="3">
        <v>0</v>
      </c>
      <c r="M751" s="3">
        <v>362.58</v>
      </c>
      <c r="N751" s="3">
        <v>3.06</v>
      </c>
      <c r="O751" s="3">
        <f>VLOOKUP(B751,SWH!$A$4:$B$19,2,FALSE)</f>
        <v>2.4109191289999998E-2</v>
      </c>
      <c r="P751" s="3">
        <f t="shared" si="45"/>
        <v>3.0358908087100001</v>
      </c>
      <c r="Q751" s="3">
        <v>0</v>
      </c>
      <c r="R751" s="3">
        <v>50.66</v>
      </c>
      <c r="S751" s="3">
        <v>0</v>
      </c>
      <c r="T751" s="3">
        <v>0</v>
      </c>
      <c r="U751" s="3">
        <v>193.24</v>
      </c>
      <c r="V751" s="3">
        <v>0</v>
      </c>
      <c r="W751" s="3">
        <f t="shared" si="46"/>
        <v>1265.5458908087098</v>
      </c>
      <c r="X751" s="3">
        <f t="shared" si="47"/>
        <v>368.19</v>
      </c>
      <c r="Y751" s="3">
        <v>3610.37</v>
      </c>
      <c r="Z751" s="3">
        <v>749.8</v>
      </c>
      <c r="AA751" s="3">
        <f t="shared" si="44"/>
        <v>4360.17</v>
      </c>
    </row>
    <row r="752" spans="1:27" x14ac:dyDescent="0.25">
      <c r="A752" s="93">
        <v>2018</v>
      </c>
      <c r="B752" s="93" t="s">
        <v>63</v>
      </c>
      <c r="C752" s="121" t="s">
        <v>14</v>
      </c>
      <c r="D752" s="3">
        <f>VLOOKUP(B752,SWH!$A$4:$C$19,3,FALSE)</f>
        <v>3804.01</v>
      </c>
      <c r="E752" s="3">
        <v>278.33</v>
      </c>
      <c r="F752" s="3">
        <v>499.44</v>
      </c>
      <c r="G752" s="3">
        <v>636.23</v>
      </c>
      <c r="H752" s="3">
        <v>414.28</v>
      </c>
      <c r="I752" s="3">
        <v>89.2</v>
      </c>
      <c r="J752" s="3">
        <v>1840.87</v>
      </c>
      <c r="K752" s="3">
        <v>188.37</v>
      </c>
      <c r="L752" s="3">
        <v>0</v>
      </c>
      <c r="M752" s="3">
        <v>381.25</v>
      </c>
      <c r="N752" s="3">
        <v>3.95</v>
      </c>
      <c r="O752" s="3">
        <f>VLOOKUP(B752,SWH!$A$4:$B$19,2,FALSE)</f>
        <v>2.4109191289999998E-2</v>
      </c>
      <c r="P752" s="3">
        <f t="shared" si="45"/>
        <v>3.9258908087100002</v>
      </c>
      <c r="Q752" s="3">
        <v>0</v>
      </c>
      <c r="R752" s="3">
        <v>171.26</v>
      </c>
      <c r="S752" s="3">
        <v>19.7</v>
      </c>
      <c r="T752" s="3">
        <v>0</v>
      </c>
      <c r="U752" s="3">
        <v>200.96</v>
      </c>
      <c r="V752" s="3">
        <v>0</v>
      </c>
      <c r="W752" s="3">
        <f t="shared" si="46"/>
        <v>1490.6958908087099</v>
      </c>
      <c r="X752" s="3">
        <f t="shared" si="47"/>
        <v>499.44</v>
      </c>
      <c r="Y752" s="3">
        <v>3835.06</v>
      </c>
      <c r="Z752" s="3">
        <v>888.77</v>
      </c>
      <c r="AA752" s="3">
        <f t="shared" si="44"/>
        <v>4723.83</v>
      </c>
    </row>
    <row r="753" spans="1:27" x14ac:dyDescent="0.25">
      <c r="A753" s="93">
        <v>2018</v>
      </c>
      <c r="B753" s="93" t="s">
        <v>63</v>
      </c>
      <c r="C753" s="121" t="s">
        <v>2</v>
      </c>
      <c r="D753" s="3">
        <f>VLOOKUP(B753,SWH!$A$4:$C$19,3,FALSE)</f>
        <v>3804.01</v>
      </c>
      <c r="E753" s="3">
        <v>241.21</v>
      </c>
      <c r="F753" s="3">
        <v>323.85000000000002</v>
      </c>
      <c r="G753" s="3">
        <v>558.95000000000005</v>
      </c>
      <c r="H753" s="3">
        <v>414.02</v>
      </c>
      <c r="I753" s="3">
        <v>89.26</v>
      </c>
      <c r="J753" s="3">
        <v>1840.87</v>
      </c>
      <c r="K753" s="3">
        <v>188.37</v>
      </c>
      <c r="L753" s="3">
        <v>0</v>
      </c>
      <c r="M753" s="3">
        <v>411.06</v>
      </c>
      <c r="N753" s="3">
        <v>2.54</v>
      </c>
      <c r="O753" s="3">
        <f>VLOOKUP(B753,SWH!$A$4:$B$19,2,FALSE)</f>
        <v>2.4109191289999998E-2</v>
      </c>
      <c r="P753" s="3">
        <f t="shared" si="45"/>
        <v>2.51589080871</v>
      </c>
      <c r="Q753" s="3">
        <v>0</v>
      </c>
      <c r="R753" s="3">
        <v>374.32</v>
      </c>
      <c r="S753" s="3">
        <v>0</v>
      </c>
      <c r="T753" s="3">
        <v>0</v>
      </c>
      <c r="U753" s="3">
        <v>198.37</v>
      </c>
      <c r="V753" s="3">
        <v>0</v>
      </c>
      <c r="W753" s="3">
        <f t="shared" si="46"/>
        <v>1588.05589080871</v>
      </c>
      <c r="X753" s="3">
        <f t="shared" si="47"/>
        <v>323.85000000000002</v>
      </c>
      <c r="Y753" s="3">
        <v>3932.23</v>
      </c>
      <c r="Z753" s="3">
        <v>710.59</v>
      </c>
      <c r="AA753" s="3">
        <f t="shared" si="44"/>
        <v>4642.82</v>
      </c>
    </row>
    <row r="754" spans="1:27" x14ac:dyDescent="0.25">
      <c r="A754" s="93">
        <v>2018</v>
      </c>
      <c r="B754" s="93" t="s">
        <v>63</v>
      </c>
      <c r="C754" s="121" t="s">
        <v>18</v>
      </c>
      <c r="D754" s="3">
        <f>VLOOKUP(B754,SWH!$A$4:$C$19,3,FALSE)</f>
        <v>3804.01</v>
      </c>
      <c r="E754" s="3">
        <v>185.68</v>
      </c>
      <c r="F754" s="3">
        <v>475.23</v>
      </c>
      <c r="G754" s="3">
        <v>371.31</v>
      </c>
      <c r="H754" s="3">
        <v>414.73</v>
      </c>
      <c r="I754" s="3">
        <v>89.09</v>
      </c>
      <c r="J754" s="3">
        <v>1840.87</v>
      </c>
      <c r="K754" s="3">
        <v>188.37</v>
      </c>
      <c r="L754" s="3">
        <v>0</v>
      </c>
      <c r="M754" s="3">
        <v>378.18</v>
      </c>
      <c r="N754" s="3">
        <v>3.79</v>
      </c>
      <c r="O754" s="3">
        <f>VLOOKUP(B754,SWH!$A$4:$B$19,2,FALSE)</f>
        <v>2.4109191289999998E-2</v>
      </c>
      <c r="P754" s="3">
        <f t="shared" si="45"/>
        <v>3.76589080871</v>
      </c>
      <c r="Q754" s="3">
        <v>0</v>
      </c>
      <c r="R754" s="3">
        <v>41.17</v>
      </c>
      <c r="S754" s="3">
        <v>0</v>
      </c>
      <c r="T754" s="3">
        <v>0</v>
      </c>
      <c r="U754" s="3">
        <v>203.58</v>
      </c>
      <c r="V754" s="3">
        <v>0</v>
      </c>
      <c r="W754" s="3">
        <f t="shared" si="46"/>
        <v>980.10589080871011</v>
      </c>
      <c r="X754" s="3">
        <f t="shared" si="47"/>
        <v>475.23</v>
      </c>
      <c r="Y754" s="3">
        <v>3324.82</v>
      </c>
      <c r="Z754" s="3">
        <v>867.18</v>
      </c>
      <c r="AA754" s="3">
        <f t="shared" si="44"/>
        <v>4192</v>
      </c>
    </row>
    <row r="755" spans="1:27" x14ac:dyDescent="0.25">
      <c r="A755" s="93">
        <v>2018</v>
      </c>
      <c r="B755" s="93" t="s">
        <v>63</v>
      </c>
      <c r="C755" s="121" t="s">
        <v>4</v>
      </c>
      <c r="D755" s="3">
        <f>VLOOKUP(B755,SWH!$A$4:$C$19,3,FALSE)</f>
        <v>3804.01</v>
      </c>
      <c r="E755" s="3">
        <v>318.37</v>
      </c>
      <c r="F755" s="3">
        <v>619.83000000000004</v>
      </c>
      <c r="G755" s="3">
        <v>449.38</v>
      </c>
      <c r="H755" s="3">
        <v>414.21</v>
      </c>
      <c r="I755" s="3">
        <v>89.22</v>
      </c>
      <c r="J755" s="3">
        <v>1840.87</v>
      </c>
      <c r="K755" s="3">
        <v>188.37</v>
      </c>
      <c r="L755" s="3">
        <v>0</v>
      </c>
      <c r="M755" s="3">
        <v>379.65</v>
      </c>
      <c r="N755" s="3">
        <v>4.5199999999999996</v>
      </c>
      <c r="O755" s="3">
        <f>VLOOKUP(B755,SWH!$A$4:$B$19,2,FALSE)</f>
        <v>2.4109191289999998E-2</v>
      </c>
      <c r="P755" s="3">
        <f t="shared" si="45"/>
        <v>4.4958908087099996</v>
      </c>
      <c r="Q755" s="3">
        <v>0</v>
      </c>
      <c r="R755" s="3">
        <v>213.15</v>
      </c>
      <c r="S755" s="3">
        <v>18.68</v>
      </c>
      <c r="T755" s="3">
        <v>0</v>
      </c>
      <c r="U755" s="3">
        <v>208.51</v>
      </c>
      <c r="V755" s="3">
        <v>0</v>
      </c>
      <c r="W755" s="3">
        <f t="shared" si="46"/>
        <v>1383.7258908087101</v>
      </c>
      <c r="X755" s="3">
        <f t="shared" si="47"/>
        <v>619.83000000000004</v>
      </c>
      <c r="Y755" s="3">
        <v>3728.04</v>
      </c>
      <c r="Z755" s="3">
        <v>1016.72</v>
      </c>
      <c r="AA755" s="3">
        <f t="shared" si="44"/>
        <v>4744.76</v>
      </c>
    </row>
    <row r="756" spans="1:27" x14ac:dyDescent="0.25">
      <c r="A756" s="93">
        <v>2018</v>
      </c>
      <c r="B756" s="93" t="s">
        <v>63</v>
      </c>
      <c r="C756" s="121" t="s">
        <v>5</v>
      </c>
      <c r="D756" s="3">
        <f>VLOOKUP(B756,SWH!$A$4:$C$19,3,FALSE)</f>
        <v>3804.01</v>
      </c>
      <c r="E756" s="3">
        <v>291.20999999999998</v>
      </c>
      <c r="F756" s="3">
        <v>458.23</v>
      </c>
      <c r="G756" s="3">
        <v>449.91</v>
      </c>
      <c r="H756" s="3">
        <v>414.02</v>
      </c>
      <c r="I756" s="3">
        <v>89.23</v>
      </c>
      <c r="J756" s="3">
        <v>1840.87</v>
      </c>
      <c r="K756" s="3">
        <v>188.37</v>
      </c>
      <c r="L756" s="3">
        <v>0</v>
      </c>
      <c r="M756" s="3">
        <v>417.08</v>
      </c>
      <c r="N756" s="3">
        <v>3.18</v>
      </c>
      <c r="O756" s="3">
        <f>VLOOKUP(B756,SWH!$A$4:$B$19,2,FALSE)</f>
        <v>2.4109191289999998E-2</v>
      </c>
      <c r="P756" s="3">
        <f t="shared" si="45"/>
        <v>3.1558908087100002</v>
      </c>
      <c r="Q756" s="3">
        <v>0</v>
      </c>
      <c r="R756" s="3">
        <v>372.27</v>
      </c>
      <c r="S756" s="3">
        <v>0</v>
      </c>
      <c r="T756" s="3">
        <v>0</v>
      </c>
      <c r="U756" s="3">
        <v>206.32</v>
      </c>
      <c r="V756" s="3">
        <v>0</v>
      </c>
      <c r="W756" s="3">
        <f t="shared" si="46"/>
        <v>1533.62589080871</v>
      </c>
      <c r="X756" s="3">
        <f t="shared" si="47"/>
        <v>458.23</v>
      </c>
      <c r="Y756" s="3">
        <v>3877.77</v>
      </c>
      <c r="Z756" s="3">
        <v>852.93</v>
      </c>
      <c r="AA756" s="3">
        <f t="shared" si="44"/>
        <v>4730.7</v>
      </c>
    </row>
    <row r="757" spans="1:27" x14ac:dyDescent="0.25">
      <c r="A757" s="93">
        <v>2018</v>
      </c>
      <c r="B757" s="93" t="s">
        <v>63</v>
      </c>
      <c r="C757" s="121" t="s">
        <v>15</v>
      </c>
      <c r="D757" s="3">
        <f>VLOOKUP(B757,SWH!$A$4:$C$19,3,FALSE)</f>
        <v>3804.01</v>
      </c>
      <c r="E757" s="3">
        <v>172.32</v>
      </c>
      <c r="F757" s="3">
        <v>481.79</v>
      </c>
      <c r="G757" s="3">
        <v>273.57</v>
      </c>
      <c r="H757" s="3">
        <v>414.53</v>
      </c>
      <c r="I757" s="3">
        <v>89.09</v>
      </c>
      <c r="J757" s="3">
        <v>1840.87</v>
      </c>
      <c r="K757" s="3">
        <v>188.37</v>
      </c>
      <c r="L757" s="3">
        <v>0</v>
      </c>
      <c r="M757" s="3">
        <v>392.46</v>
      </c>
      <c r="N757" s="3">
        <v>3.99</v>
      </c>
      <c r="O757" s="3">
        <f>VLOOKUP(B757,SWH!$A$4:$B$19,2,FALSE)</f>
        <v>2.4109191289999998E-2</v>
      </c>
      <c r="P757" s="3">
        <f t="shared" si="45"/>
        <v>3.9658908087100002</v>
      </c>
      <c r="Q757" s="3">
        <v>0</v>
      </c>
      <c r="R757" s="3">
        <v>29.14</v>
      </c>
      <c r="S757" s="3">
        <v>0</v>
      </c>
      <c r="T757" s="3">
        <v>0</v>
      </c>
      <c r="U757" s="3">
        <v>208.04</v>
      </c>
      <c r="V757" s="3">
        <v>0</v>
      </c>
      <c r="W757" s="3">
        <f t="shared" si="46"/>
        <v>871.45589080870991</v>
      </c>
      <c r="X757" s="3">
        <f t="shared" si="47"/>
        <v>481.79</v>
      </c>
      <c r="Y757" s="3">
        <v>3215.97</v>
      </c>
      <c r="Z757" s="3">
        <v>878.2</v>
      </c>
      <c r="AA757" s="3">
        <f t="shared" si="44"/>
        <v>4094.17</v>
      </c>
    </row>
    <row r="758" spans="1:27" x14ac:dyDescent="0.25">
      <c r="A758" s="93">
        <v>2018</v>
      </c>
      <c r="B758" s="93" t="s">
        <v>63</v>
      </c>
      <c r="C758" s="121" t="s">
        <v>16</v>
      </c>
      <c r="D758" s="3">
        <f>VLOOKUP(B758,SWH!$A$4:$C$19,3,FALSE)</f>
        <v>3804.01</v>
      </c>
      <c r="E758" s="3">
        <v>383.05</v>
      </c>
      <c r="F758" s="3">
        <v>1068.6400000000001</v>
      </c>
      <c r="G758" s="3">
        <v>473.99</v>
      </c>
      <c r="H758" s="3">
        <v>414.15</v>
      </c>
      <c r="I758" s="3">
        <v>89.18</v>
      </c>
      <c r="J758" s="3">
        <v>1840.87</v>
      </c>
      <c r="K758" s="3">
        <v>188.37</v>
      </c>
      <c r="L758" s="3">
        <v>0</v>
      </c>
      <c r="M758" s="3">
        <v>403.98</v>
      </c>
      <c r="N758" s="3">
        <v>7.31</v>
      </c>
      <c r="O758" s="3">
        <f>VLOOKUP(B758,SWH!$A$4:$B$19,2,FALSE)</f>
        <v>2.4109191289999998E-2</v>
      </c>
      <c r="P758" s="3">
        <f t="shared" si="45"/>
        <v>7.2858908087099996</v>
      </c>
      <c r="Q758" s="3">
        <v>0</v>
      </c>
      <c r="R758" s="3">
        <v>367.31</v>
      </c>
      <c r="S758" s="3">
        <v>20.239999999999998</v>
      </c>
      <c r="T758" s="3">
        <v>0</v>
      </c>
      <c r="U758" s="3">
        <v>214.23</v>
      </c>
      <c r="V758" s="3">
        <v>0</v>
      </c>
      <c r="W758" s="3">
        <f t="shared" si="46"/>
        <v>1655.85589080871</v>
      </c>
      <c r="X758" s="3">
        <f t="shared" si="47"/>
        <v>1068.6400000000001</v>
      </c>
      <c r="Y758" s="3">
        <v>4000.08</v>
      </c>
      <c r="Z758" s="3">
        <v>1471.25</v>
      </c>
      <c r="AA758" s="3">
        <f t="shared" si="44"/>
        <v>5471.33</v>
      </c>
    </row>
    <row r="759" spans="1:27" x14ac:dyDescent="0.25">
      <c r="A759" s="93">
        <v>2018</v>
      </c>
      <c r="B759" s="93" t="s">
        <v>63</v>
      </c>
      <c r="C759" s="121" t="s">
        <v>9</v>
      </c>
      <c r="D759" s="3">
        <f>VLOOKUP(B759,SWH!$A$4:$C$19,3,FALSE)</f>
        <v>3804.01</v>
      </c>
      <c r="E759" s="3">
        <v>355.2</v>
      </c>
      <c r="F759" s="3">
        <v>975.03</v>
      </c>
      <c r="G759" s="3">
        <v>364.86</v>
      </c>
      <c r="H759" s="3">
        <v>414.13</v>
      </c>
      <c r="I759" s="3">
        <v>89.12</v>
      </c>
      <c r="J759" s="3">
        <v>1840.87</v>
      </c>
      <c r="K759" s="3">
        <v>188.37</v>
      </c>
      <c r="L759" s="3">
        <v>0</v>
      </c>
      <c r="M759" s="3">
        <v>424.59</v>
      </c>
      <c r="N759" s="3">
        <v>7.15</v>
      </c>
      <c r="O759" s="3">
        <f>VLOOKUP(B759,SWH!$A$4:$B$19,2,FALSE)</f>
        <v>2.4109191289999998E-2</v>
      </c>
      <c r="P759" s="3">
        <f t="shared" si="45"/>
        <v>7.1258908087100004</v>
      </c>
      <c r="Q759" s="3">
        <v>0</v>
      </c>
      <c r="R759" s="3">
        <v>484.54</v>
      </c>
      <c r="S759" s="3">
        <v>0</v>
      </c>
      <c r="T759" s="3">
        <v>0</v>
      </c>
      <c r="U759" s="3">
        <v>212.76</v>
      </c>
      <c r="V759" s="3">
        <v>0</v>
      </c>
      <c r="W759" s="3">
        <f t="shared" si="46"/>
        <v>1636.3158908087098</v>
      </c>
      <c r="X759" s="3">
        <f t="shared" si="47"/>
        <v>975.03</v>
      </c>
      <c r="Y759" s="3">
        <v>3980.45</v>
      </c>
      <c r="Z759" s="3">
        <v>1376.17</v>
      </c>
      <c r="AA759" s="3">
        <f t="shared" si="44"/>
        <v>5356.62</v>
      </c>
    </row>
    <row r="760" spans="1:27" x14ac:dyDescent="0.25">
      <c r="A760" s="93">
        <v>2018</v>
      </c>
      <c r="B760" s="93" t="s">
        <v>63</v>
      </c>
      <c r="C760" s="121" t="s">
        <v>12</v>
      </c>
      <c r="D760" s="3">
        <f>VLOOKUP(B760,SWH!$A$4:$C$19,3,FALSE)</f>
        <v>3804.01</v>
      </c>
      <c r="E760" s="3">
        <v>401.35</v>
      </c>
      <c r="F760" s="3">
        <v>1291.69</v>
      </c>
      <c r="G760" s="3">
        <v>394.25</v>
      </c>
      <c r="H760" s="3">
        <v>414.02</v>
      </c>
      <c r="I760" s="3">
        <v>89.06</v>
      </c>
      <c r="J760" s="3">
        <v>1840.87</v>
      </c>
      <c r="K760" s="3">
        <v>188.37</v>
      </c>
      <c r="L760" s="3">
        <v>0</v>
      </c>
      <c r="M760" s="3">
        <v>417.66</v>
      </c>
      <c r="N760" s="3">
        <v>8.19</v>
      </c>
      <c r="O760" s="3">
        <f>VLOOKUP(B760,SWH!$A$4:$B$19,2,FALSE)</f>
        <v>2.4109191289999998E-2</v>
      </c>
      <c r="P760" s="3">
        <f t="shared" si="45"/>
        <v>8.1658908087099995</v>
      </c>
      <c r="Q760" s="3">
        <v>0</v>
      </c>
      <c r="R760" s="3">
        <v>474.77</v>
      </c>
      <c r="S760" s="3">
        <v>20.23</v>
      </c>
      <c r="T760" s="3">
        <v>0</v>
      </c>
      <c r="U760" s="3">
        <v>221.05</v>
      </c>
      <c r="V760" s="3">
        <v>0</v>
      </c>
      <c r="W760" s="3">
        <f t="shared" si="46"/>
        <v>1716.4258908087099</v>
      </c>
      <c r="X760" s="3">
        <f t="shared" si="47"/>
        <v>1291.69</v>
      </c>
      <c r="Y760" s="3">
        <v>4060.41</v>
      </c>
      <c r="Z760" s="3">
        <v>1701.11</v>
      </c>
      <c r="AA760" s="3">
        <f t="shared" si="44"/>
        <v>5761.5199999999995</v>
      </c>
    </row>
    <row r="761" spans="1:27" x14ac:dyDescent="0.25">
      <c r="A761" s="93">
        <v>2018</v>
      </c>
      <c r="B761" s="93" t="s">
        <v>63</v>
      </c>
      <c r="C761" s="121" t="s">
        <v>8</v>
      </c>
      <c r="D761" s="3">
        <f>VLOOKUP(B761,SWH!$A$4:$C$19,3,FALSE)</f>
        <v>3804.01</v>
      </c>
      <c r="E761" s="3">
        <v>488.1</v>
      </c>
      <c r="F761" s="3">
        <v>1742.25</v>
      </c>
      <c r="G761" s="3">
        <v>230.42</v>
      </c>
      <c r="H761" s="3">
        <v>415.36</v>
      </c>
      <c r="I761" s="3">
        <v>88.57</v>
      </c>
      <c r="J761" s="3">
        <v>1840.87</v>
      </c>
      <c r="K761" s="3">
        <v>188.37</v>
      </c>
      <c r="L761" s="3">
        <v>0</v>
      </c>
      <c r="M761" s="3">
        <v>419.88</v>
      </c>
      <c r="N761" s="3">
        <v>9.94</v>
      </c>
      <c r="O761" s="3">
        <f>VLOOKUP(B761,SWH!$A$4:$B$19,2,FALSE)</f>
        <v>2.4109191289999998E-2</v>
      </c>
      <c r="P761" s="3">
        <f t="shared" si="45"/>
        <v>9.9158908087099995</v>
      </c>
      <c r="Q761" s="3">
        <v>0</v>
      </c>
      <c r="R761" s="3">
        <v>603.94000000000005</v>
      </c>
      <c r="S761" s="3">
        <v>19.920000000000002</v>
      </c>
      <c r="T761" s="3">
        <v>0</v>
      </c>
      <c r="U761" s="3">
        <v>230.46</v>
      </c>
      <c r="V761" s="3">
        <v>0</v>
      </c>
      <c r="W761" s="3">
        <f t="shared" si="46"/>
        <v>1772.1758908087099</v>
      </c>
      <c r="X761" s="3">
        <f t="shared" si="47"/>
        <v>1742.25</v>
      </c>
      <c r="Y761" s="3">
        <v>4117</v>
      </c>
      <c r="Z761" s="3">
        <v>2161.08</v>
      </c>
      <c r="AA761" s="3">
        <f t="shared" si="44"/>
        <v>6278.08</v>
      </c>
    </row>
    <row r="762" spans="1:27" x14ac:dyDescent="0.25">
      <c r="A762" s="93">
        <v>2006</v>
      </c>
      <c r="B762" s="93" t="s">
        <v>56</v>
      </c>
      <c r="C762" s="121" t="s">
        <v>10</v>
      </c>
      <c r="D762" s="3">
        <f>VLOOKUP(B762,SWH!$A$4:$C$19,3,FALSE)</f>
        <v>6871</v>
      </c>
      <c r="E762" s="3">
        <v>0</v>
      </c>
      <c r="F762" s="3">
        <v>37.07</v>
      </c>
      <c r="G762" s="3">
        <v>3755.71</v>
      </c>
      <c r="H762" s="3">
        <v>1223.07</v>
      </c>
      <c r="I762" s="3">
        <v>83.37</v>
      </c>
      <c r="J762" s="3">
        <v>1305.76</v>
      </c>
      <c r="K762" s="3">
        <v>361.03</v>
      </c>
      <c r="L762" s="3">
        <v>48.04</v>
      </c>
      <c r="M762" s="3">
        <v>1304.69</v>
      </c>
      <c r="N762" s="3">
        <v>0.28000000000000003</v>
      </c>
      <c r="O762" s="3">
        <f>VLOOKUP(B762,SWH!$A$4:$B$19,2,FALSE)</f>
        <v>1.4365898259999999E-2</v>
      </c>
      <c r="P762" s="3">
        <f t="shared" si="45"/>
        <v>0.26563410174000002</v>
      </c>
      <c r="Q762" s="3">
        <v>0</v>
      </c>
      <c r="R762" s="3">
        <v>0</v>
      </c>
      <c r="S762" s="3">
        <v>359.21</v>
      </c>
      <c r="T762" s="3">
        <v>25.82</v>
      </c>
      <c r="U762" s="3">
        <v>83.23</v>
      </c>
      <c r="V762" s="3">
        <v>79.44</v>
      </c>
      <c r="W762" s="3">
        <f t="shared" si="46"/>
        <v>5419.8756341017397</v>
      </c>
      <c r="X762" s="3">
        <f t="shared" si="47"/>
        <v>37.07</v>
      </c>
      <c r="Y762" s="3">
        <v>8185.38</v>
      </c>
      <c r="Z762" s="3">
        <v>481.33</v>
      </c>
      <c r="AA762" s="3">
        <f t="shared" si="44"/>
        <v>8666.7100000000009</v>
      </c>
    </row>
    <row r="763" spans="1:27" x14ac:dyDescent="0.25">
      <c r="A763" s="93">
        <v>2006</v>
      </c>
      <c r="B763" s="93" t="s">
        <v>56</v>
      </c>
      <c r="C763" s="121" t="s">
        <v>6</v>
      </c>
      <c r="D763" s="3">
        <f>VLOOKUP(B763,SWH!$A$4:$C$19,3,FALSE)</f>
        <v>6871</v>
      </c>
      <c r="E763" s="3">
        <v>0</v>
      </c>
      <c r="F763" s="3">
        <v>139.46</v>
      </c>
      <c r="G763" s="3">
        <v>3211.93</v>
      </c>
      <c r="H763" s="3">
        <v>1223.07</v>
      </c>
      <c r="I763" s="3">
        <v>83.39</v>
      </c>
      <c r="J763" s="3">
        <v>1305.76</v>
      </c>
      <c r="K763" s="3">
        <v>361.03</v>
      </c>
      <c r="L763" s="3">
        <v>48.04</v>
      </c>
      <c r="M763" s="3">
        <v>1223.3399999999999</v>
      </c>
      <c r="N763" s="3">
        <v>0.73</v>
      </c>
      <c r="O763" s="3">
        <f>VLOOKUP(B763,SWH!$A$4:$B$19,2,FALSE)</f>
        <v>1.4365898259999999E-2</v>
      </c>
      <c r="P763" s="3">
        <f t="shared" si="45"/>
        <v>0.71563410173999997</v>
      </c>
      <c r="Q763" s="3">
        <v>0</v>
      </c>
      <c r="R763" s="3">
        <v>0</v>
      </c>
      <c r="S763" s="3">
        <v>334.96</v>
      </c>
      <c r="T763" s="3">
        <v>25.82</v>
      </c>
      <c r="U763" s="3">
        <v>85.54</v>
      </c>
      <c r="V763" s="3">
        <v>78.66</v>
      </c>
      <c r="W763" s="3">
        <f t="shared" si="46"/>
        <v>4770.9456341017394</v>
      </c>
      <c r="X763" s="3">
        <f t="shared" si="47"/>
        <v>139.46</v>
      </c>
      <c r="Y763" s="3">
        <v>7535.68</v>
      </c>
      <c r="Z763" s="3">
        <v>586.04</v>
      </c>
      <c r="AA763" s="3">
        <f t="shared" si="44"/>
        <v>8121.72</v>
      </c>
    </row>
    <row r="764" spans="1:27" x14ac:dyDescent="0.25">
      <c r="A764" s="93">
        <v>2006</v>
      </c>
      <c r="B764" s="93" t="s">
        <v>56</v>
      </c>
      <c r="C764" s="121" t="s">
        <v>11</v>
      </c>
      <c r="D764" s="3">
        <f>VLOOKUP(B764,SWH!$A$4:$C$19,3,FALSE)</f>
        <v>6871</v>
      </c>
      <c r="E764" s="3">
        <v>0</v>
      </c>
      <c r="F764" s="3">
        <v>14.66</v>
      </c>
      <c r="G764" s="3">
        <v>2379.31</v>
      </c>
      <c r="H764" s="3">
        <v>1223.07</v>
      </c>
      <c r="I764" s="3">
        <v>83.39</v>
      </c>
      <c r="J764" s="3">
        <v>1305.76</v>
      </c>
      <c r="K764" s="3">
        <v>361.03</v>
      </c>
      <c r="L764" s="3">
        <v>48.04</v>
      </c>
      <c r="M764" s="3">
        <v>922.92</v>
      </c>
      <c r="N764" s="3">
        <v>0.21</v>
      </c>
      <c r="O764" s="3">
        <f>VLOOKUP(B764,SWH!$A$4:$B$19,2,FALSE)</f>
        <v>1.4365898259999999E-2</v>
      </c>
      <c r="P764" s="3">
        <f t="shared" si="45"/>
        <v>0.19563410173999998</v>
      </c>
      <c r="Q764" s="3">
        <v>0</v>
      </c>
      <c r="R764" s="3">
        <v>0</v>
      </c>
      <c r="S764" s="3">
        <v>249.62</v>
      </c>
      <c r="T764" s="3">
        <v>25.83</v>
      </c>
      <c r="U764" s="3">
        <v>89.97</v>
      </c>
      <c r="V764" s="3">
        <v>78</v>
      </c>
      <c r="W764" s="3">
        <f t="shared" si="46"/>
        <v>3552.0456341017402</v>
      </c>
      <c r="X764" s="3">
        <f t="shared" si="47"/>
        <v>14.66</v>
      </c>
      <c r="Y764" s="3">
        <v>6316.14</v>
      </c>
      <c r="Z764" s="3">
        <v>465.66</v>
      </c>
      <c r="AA764" s="3">
        <f t="shared" si="44"/>
        <v>6781.8</v>
      </c>
    </row>
    <row r="765" spans="1:27" x14ac:dyDescent="0.25">
      <c r="A765" s="93">
        <v>2006</v>
      </c>
      <c r="B765" s="93" t="s">
        <v>56</v>
      </c>
      <c r="C765" s="121" t="s">
        <v>13</v>
      </c>
      <c r="D765" s="3">
        <f>VLOOKUP(B765,SWH!$A$4:$C$19,3,FALSE)</f>
        <v>6871</v>
      </c>
      <c r="E765" s="3">
        <v>0</v>
      </c>
      <c r="F765" s="3">
        <v>391.58</v>
      </c>
      <c r="G765" s="3">
        <v>2683.09</v>
      </c>
      <c r="H765" s="3">
        <v>1223.07</v>
      </c>
      <c r="I765" s="3">
        <v>83.29</v>
      </c>
      <c r="J765" s="3">
        <v>1305.76</v>
      </c>
      <c r="K765" s="3">
        <v>361.03</v>
      </c>
      <c r="L765" s="3">
        <v>48.04</v>
      </c>
      <c r="M765" s="3">
        <v>1184.18</v>
      </c>
      <c r="N765" s="3">
        <v>1.84</v>
      </c>
      <c r="O765" s="3">
        <f>VLOOKUP(B765,SWH!$A$4:$B$19,2,FALSE)</f>
        <v>1.4365898259999999E-2</v>
      </c>
      <c r="P765" s="3">
        <f t="shared" si="45"/>
        <v>1.8256341017400002</v>
      </c>
      <c r="Q765" s="3">
        <v>0</v>
      </c>
      <c r="R765" s="3">
        <v>0</v>
      </c>
      <c r="S765" s="3">
        <v>322.89999999999998</v>
      </c>
      <c r="T765" s="3">
        <v>25.83</v>
      </c>
      <c r="U765" s="3">
        <v>93.09</v>
      </c>
      <c r="V765" s="3">
        <v>78.08</v>
      </c>
      <c r="W765" s="3">
        <f t="shared" si="46"/>
        <v>4191.9956341017405</v>
      </c>
      <c r="X765" s="3">
        <f t="shared" si="47"/>
        <v>391.58</v>
      </c>
      <c r="Y765" s="3">
        <v>6956.08</v>
      </c>
      <c r="Z765" s="3">
        <v>845.7</v>
      </c>
      <c r="AA765" s="3">
        <f t="shared" si="44"/>
        <v>7801.78</v>
      </c>
    </row>
    <row r="766" spans="1:27" x14ac:dyDescent="0.25">
      <c r="A766" s="93">
        <v>2006</v>
      </c>
      <c r="B766" s="93" t="s">
        <v>56</v>
      </c>
      <c r="C766" s="121" t="s">
        <v>19</v>
      </c>
      <c r="D766" s="3">
        <f>VLOOKUP(B766,SWH!$A$4:$C$19,3,FALSE)</f>
        <v>6871</v>
      </c>
      <c r="E766" s="3">
        <v>0</v>
      </c>
      <c r="F766" s="3">
        <v>205.58</v>
      </c>
      <c r="G766" s="3">
        <v>2029.08</v>
      </c>
      <c r="H766" s="3">
        <v>1223.07</v>
      </c>
      <c r="I766" s="3">
        <v>83.26</v>
      </c>
      <c r="J766" s="3">
        <v>1305.76</v>
      </c>
      <c r="K766" s="3">
        <v>361.03</v>
      </c>
      <c r="L766" s="3">
        <v>48.04</v>
      </c>
      <c r="M766" s="3">
        <v>917.99</v>
      </c>
      <c r="N766" s="3">
        <v>1.04</v>
      </c>
      <c r="O766" s="3">
        <f>VLOOKUP(B766,SWH!$A$4:$B$19,2,FALSE)</f>
        <v>1.4365898259999999E-2</v>
      </c>
      <c r="P766" s="3">
        <f t="shared" si="45"/>
        <v>1.0256341017400001</v>
      </c>
      <c r="Q766" s="3">
        <v>0</v>
      </c>
      <c r="R766" s="3">
        <v>0</v>
      </c>
      <c r="S766" s="3">
        <v>246.99</v>
      </c>
      <c r="T766" s="3">
        <v>25.84</v>
      </c>
      <c r="U766" s="3">
        <v>98.76</v>
      </c>
      <c r="V766" s="3">
        <v>77.84</v>
      </c>
      <c r="W766" s="3">
        <f t="shared" si="46"/>
        <v>3195.0856341017397</v>
      </c>
      <c r="X766" s="3">
        <f t="shared" si="47"/>
        <v>205.58</v>
      </c>
      <c r="Y766" s="3">
        <v>5958.9</v>
      </c>
      <c r="Z766" s="3">
        <v>665.38</v>
      </c>
      <c r="AA766" s="3">
        <f t="shared" si="44"/>
        <v>6624.28</v>
      </c>
    </row>
    <row r="767" spans="1:27" x14ac:dyDescent="0.25">
      <c r="A767" s="93">
        <v>2006</v>
      </c>
      <c r="B767" s="93" t="s">
        <v>56</v>
      </c>
      <c r="C767" s="121" t="s">
        <v>20</v>
      </c>
      <c r="D767" s="3">
        <f>VLOOKUP(B767,SWH!$A$4:$C$19,3,FALSE)</f>
        <v>6871</v>
      </c>
      <c r="E767" s="3">
        <v>0</v>
      </c>
      <c r="F767" s="3">
        <v>388.08</v>
      </c>
      <c r="G767" s="3">
        <v>1534.81</v>
      </c>
      <c r="H767" s="3">
        <v>1223.07</v>
      </c>
      <c r="I767" s="3">
        <v>83.32</v>
      </c>
      <c r="J767" s="3">
        <v>1305.76</v>
      </c>
      <c r="K767" s="3">
        <v>361.03</v>
      </c>
      <c r="L767" s="3">
        <v>48.04</v>
      </c>
      <c r="M767" s="3">
        <v>1023.03</v>
      </c>
      <c r="N767" s="3">
        <v>1.87</v>
      </c>
      <c r="O767" s="3">
        <f>VLOOKUP(B767,SWH!$A$4:$B$19,2,FALSE)</f>
        <v>1.4365898259999999E-2</v>
      </c>
      <c r="P767" s="3">
        <f t="shared" si="45"/>
        <v>1.8556341017400002</v>
      </c>
      <c r="Q767" s="3">
        <v>0</v>
      </c>
      <c r="R767" s="3">
        <v>0</v>
      </c>
      <c r="S767" s="3">
        <v>159.11000000000001</v>
      </c>
      <c r="T767" s="3">
        <v>25.84</v>
      </c>
      <c r="U767" s="3">
        <v>100.23</v>
      </c>
      <c r="V767" s="3">
        <v>76.209999999999994</v>
      </c>
      <c r="W767" s="3">
        <f t="shared" si="46"/>
        <v>2718.80563410174</v>
      </c>
      <c r="X767" s="3">
        <f t="shared" si="47"/>
        <v>388.08</v>
      </c>
      <c r="Y767" s="3">
        <v>5481.05</v>
      </c>
      <c r="Z767" s="3">
        <v>849.34</v>
      </c>
      <c r="AA767" s="3">
        <f t="shared" si="44"/>
        <v>6330.39</v>
      </c>
    </row>
    <row r="768" spans="1:27" x14ac:dyDescent="0.25">
      <c r="A768" s="93">
        <v>2006</v>
      </c>
      <c r="B768" s="93" t="s">
        <v>56</v>
      </c>
      <c r="C768" s="121" t="s">
        <v>3</v>
      </c>
      <c r="D768" s="3">
        <f>VLOOKUP(B768,SWH!$A$4:$C$19,3,FALSE)</f>
        <v>6871</v>
      </c>
      <c r="E768" s="3">
        <v>0</v>
      </c>
      <c r="F768" s="3">
        <v>834.3</v>
      </c>
      <c r="G768" s="3">
        <v>1193.03</v>
      </c>
      <c r="H768" s="3">
        <v>1223.07</v>
      </c>
      <c r="I768" s="3">
        <v>83.31</v>
      </c>
      <c r="J768" s="3">
        <v>1305.76</v>
      </c>
      <c r="K768" s="3">
        <v>361.03</v>
      </c>
      <c r="L768" s="3">
        <v>48.04</v>
      </c>
      <c r="M768" s="3">
        <v>842.14</v>
      </c>
      <c r="N768" s="3">
        <v>3.57</v>
      </c>
      <c r="O768" s="3">
        <f>VLOOKUP(B768,SWH!$A$4:$B$19,2,FALSE)</f>
        <v>1.4365898259999999E-2</v>
      </c>
      <c r="P768" s="3">
        <f t="shared" si="45"/>
        <v>3.5556341017399999</v>
      </c>
      <c r="Q768" s="3">
        <v>0</v>
      </c>
      <c r="R768" s="3">
        <v>0</v>
      </c>
      <c r="S768" s="3">
        <v>225.24</v>
      </c>
      <c r="T768" s="3">
        <v>25.85</v>
      </c>
      <c r="U768" s="3">
        <v>112.32</v>
      </c>
      <c r="V768" s="3">
        <v>76.91</v>
      </c>
      <c r="W768" s="3">
        <f t="shared" si="46"/>
        <v>2263.9656341017399</v>
      </c>
      <c r="X768" s="3">
        <f t="shared" si="47"/>
        <v>834.3</v>
      </c>
      <c r="Y768" s="3">
        <v>5026.8999999999996</v>
      </c>
      <c r="Z768" s="3">
        <v>1307.6500000000001</v>
      </c>
      <c r="AA768" s="3">
        <f t="shared" si="44"/>
        <v>6334.5499999999993</v>
      </c>
    </row>
    <row r="769" spans="1:27" x14ac:dyDescent="0.25">
      <c r="A769" s="93">
        <v>2006</v>
      </c>
      <c r="B769" s="93" t="s">
        <v>56</v>
      </c>
      <c r="C769" s="121" t="s">
        <v>7</v>
      </c>
      <c r="D769" s="3">
        <f>VLOOKUP(B769,SWH!$A$4:$C$19,3,FALSE)</f>
        <v>6871</v>
      </c>
      <c r="E769" s="3">
        <v>0</v>
      </c>
      <c r="F769" s="3">
        <v>614.71</v>
      </c>
      <c r="G769" s="3">
        <v>1111.74</v>
      </c>
      <c r="H769" s="3">
        <v>1223.07</v>
      </c>
      <c r="I769" s="3">
        <v>83.3</v>
      </c>
      <c r="J769" s="3">
        <v>1305.76</v>
      </c>
      <c r="K769" s="3">
        <v>361.03</v>
      </c>
      <c r="L769" s="3">
        <v>48.04</v>
      </c>
      <c r="M769" s="3">
        <v>966.1</v>
      </c>
      <c r="N769" s="3">
        <v>2.9</v>
      </c>
      <c r="O769" s="3">
        <f>VLOOKUP(B769,SWH!$A$4:$B$19,2,FALSE)</f>
        <v>1.4365898259999999E-2</v>
      </c>
      <c r="P769" s="3">
        <f t="shared" si="45"/>
        <v>2.88563410174</v>
      </c>
      <c r="Q769" s="3">
        <v>0</v>
      </c>
      <c r="R769" s="3">
        <v>0</v>
      </c>
      <c r="S769" s="3">
        <v>187.17</v>
      </c>
      <c r="T769" s="3">
        <v>25.85</v>
      </c>
      <c r="U769" s="3">
        <v>109.06</v>
      </c>
      <c r="V769" s="3">
        <v>76.09</v>
      </c>
      <c r="W769" s="3">
        <f t="shared" si="46"/>
        <v>2267.8956341017401</v>
      </c>
      <c r="X769" s="3">
        <f t="shared" si="47"/>
        <v>614.71</v>
      </c>
      <c r="Y769" s="3">
        <v>5030.01</v>
      </c>
      <c r="Z769" s="3">
        <v>1084.8</v>
      </c>
      <c r="AA769" s="3">
        <f t="shared" si="44"/>
        <v>6114.81</v>
      </c>
    </row>
    <row r="770" spans="1:27" x14ac:dyDescent="0.25">
      <c r="A770" s="93">
        <v>2006</v>
      </c>
      <c r="B770" s="93" t="s">
        <v>56</v>
      </c>
      <c r="C770" s="121" t="s">
        <v>17</v>
      </c>
      <c r="D770" s="3">
        <f>VLOOKUP(B770,SWH!$A$4:$C$19,3,FALSE)</f>
        <v>6871</v>
      </c>
      <c r="E770" s="3">
        <v>0</v>
      </c>
      <c r="F770" s="3">
        <v>344.94</v>
      </c>
      <c r="G770" s="3">
        <v>867.36</v>
      </c>
      <c r="H770" s="3">
        <v>1223.07</v>
      </c>
      <c r="I770" s="3">
        <v>83.29</v>
      </c>
      <c r="J770" s="3">
        <v>1305.76</v>
      </c>
      <c r="K770" s="3">
        <v>361.03</v>
      </c>
      <c r="L770" s="3">
        <v>48.04</v>
      </c>
      <c r="M770" s="3">
        <v>738.06</v>
      </c>
      <c r="N770" s="3">
        <v>1.49</v>
      </c>
      <c r="O770" s="3">
        <f>VLOOKUP(B770,SWH!$A$4:$B$19,2,FALSE)</f>
        <v>1.4365898259999999E-2</v>
      </c>
      <c r="P770" s="3">
        <f t="shared" si="45"/>
        <v>1.4756341017400001</v>
      </c>
      <c r="Q770" s="3">
        <v>0</v>
      </c>
      <c r="R770" s="3">
        <v>0</v>
      </c>
      <c r="S770" s="3">
        <v>0</v>
      </c>
      <c r="T770" s="3">
        <v>25.85</v>
      </c>
      <c r="U770" s="3">
        <v>111.36</v>
      </c>
      <c r="V770" s="3">
        <v>76.98</v>
      </c>
      <c r="W770" s="3">
        <f t="shared" si="46"/>
        <v>1606.8956341017401</v>
      </c>
      <c r="X770" s="3">
        <f t="shared" si="47"/>
        <v>344.94</v>
      </c>
      <c r="Y770" s="3">
        <v>4369.8900000000003</v>
      </c>
      <c r="Z770" s="3">
        <v>817.33</v>
      </c>
      <c r="AA770" s="3">
        <f t="shared" ref="AA770:AA833" si="48">SUM(Y770:Z770)</f>
        <v>5187.22</v>
      </c>
    </row>
    <row r="771" spans="1:27" x14ac:dyDescent="0.25">
      <c r="A771" s="93">
        <v>2006</v>
      </c>
      <c r="B771" s="93" t="s">
        <v>56</v>
      </c>
      <c r="C771" s="121" t="s">
        <v>14</v>
      </c>
      <c r="D771" s="3">
        <f>VLOOKUP(B771,SWH!$A$4:$C$19,3,FALSE)</f>
        <v>6871</v>
      </c>
      <c r="E771" s="3">
        <v>0</v>
      </c>
      <c r="F771" s="3">
        <v>1544.23</v>
      </c>
      <c r="G771" s="3">
        <v>806.19</v>
      </c>
      <c r="H771" s="3">
        <v>1223.07</v>
      </c>
      <c r="I771" s="3">
        <v>83.18</v>
      </c>
      <c r="J771" s="3">
        <v>1305.76</v>
      </c>
      <c r="K771" s="3">
        <v>361.03</v>
      </c>
      <c r="L771" s="3">
        <v>48.04</v>
      </c>
      <c r="M771" s="3">
        <v>817.1</v>
      </c>
      <c r="N771" s="3">
        <v>6.27</v>
      </c>
      <c r="O771" s="3">
        <f>VLOOKUP(B771,SWH!$A$4:$B$19,2,FALSE)</f>
        <v>1.4365898259999999E-2</v>
      </c>
      <c r="P771" s="3">
        <f t="shared" ref="P771:P834" si="49">N771-O771</f>
        <v>6.2556341017399992</v>
      </c>
      <c r="Q771" s="3">
        <v>0</v>
      </c>
      <c r="R771" s="3">
        <v>0</v>
      </c>
      <c r="S771" s="3">
        <v>219.22</v>
      </c>
      <c r="T771" s="3">
        <v>25.86</v>
      </c>
      <c r="U771" s="3">
        <v>122.2</v>
      </c>
      <c r="V771" s="3">
        <v>76.59</v>
      </c>
      <c r="W771" s="3">
        <f t="shared" ref="W771:W834" si="50">E771+G771+M771+SUM(P771:S771)</f>
        <v>1848.76563410174</v>
      </c>
      <c r="X771" s="3">
        <f t="shared" ref="X771:X834" si="51">F771</f>
        <v>1544.23</v>
      </c>
      <c r="Y771" s="3">
        <v>4611.26</v>
      </c>
      <c r="Z771" s="3">
        <v>2027.46</v>
      </c>
      <c r="AA771" s="3">
        <f t="shared" si="48"/>
        <v>6638.72</v>
      </c>
    </row>
    <row r="772" spans="1:27" x14ac:dyDescent="0.25">
      <c r="A772" s="93">
        <v>2006</v>
      </c>
      <c r="B772" s="93" t="s">
        <v>56</v>
      </c>
      <c r="C772" s="121" t="s">
        <v>2</v>
      </c>
      <c r="D772" s="3">
        <f>VLOOKUP(B772,SWH!$A$4:$C$19,3,FALSE)</f>
        <v>6871</v>
      </c>
      <c r="E772" s="3">
        <v>0</v>
      </c>
      <c r="F772" s="3">
        <v>901.33</v>
      </c>
      <c r="G772" s="3">
        <v>757.69</v>
      </c>
      <c r="H772" s="3">
        <v>1223.07</v>
      </c>
      <c r="I772" s="3">
        <v>83.24</v>
      </c>
      <c r="J772" s="3">
        <v>1305.76</v>
      </c>
      <c r="K772" s="3">
        <v>361.03</v>
      </c>
      <c r="L772" s="3">
        <v>48.04</v>
      </c>
      <c r="M772" s="3">
        <v>957.69</v>
      </c>
      <c r="N772" s="3">
        <v>4.1900000000000004</v>
      </c>
      <c r="O772" s="3">
        <f>VLOOKUP(B772,SWH!$A$4:$B$19,2,FALSE)</f>
        <v>1.4365898259999999E-2</v>
      </c>
      <c r="P772" s="3">
        <f t="shared" si="49"/>
        <v>4.17563410174</v>
      </c>
      <c r="Q772" s="3">
        <v>0</v>
      </c>
      <c r="R772" s="3">
        <v>0</v>
      </c>
      <c r="S772" s="3">
        <v>177.27</v>
      </c>
      <c r="T772" s="3">
        <v>25.85</v>
      </c>
      <c r="U772" s="3">
        <v>119.24</v>
      </c>
      <c r="V772" s="3">
        <v>75.83</v>
      </c>
      <c r="W772" s="3">
        <f t="shared" si="50"/>
        <v>1896.8256341017402</v>
      </c>
      <c r="X772" s="3">
        <f t="shared" si="51"/>
        <v>901.33</v>
      </c>
      <c r="Y772" s="3">
        <v>4658.6400000000003</v>
      </c>
      <c r="Z772" s="3">
        <v>1381.6</v>
      </c>
      <c r="AA772" s="3">
        <f t="shared" si="48"/>
        <v>6040.24</v>
      </c>
    </row>
    <row r="773" spans="1:27" x14ac:dyDescent="0.25">
      <c r="A773" s="93">
        <v>2006</v>
      </c>
      <c r="B773" s="93" t="s">
        <v>56</v>
      </c>
      <c r="C773" s="121" t="s">
        <v>18</v>
      </c>
      <c r="D773" s="3">
        <f>VLOOKUP(B773,SWH!$A$4:$C$19,3,FALSE)</f>
        <v>6871</v>
      </c>
      <c r="E773" s="3">
        <v>0</v>
      </c>
      <c r="F773" s="3">
        <v>1030.5999999999999</v>
      </c>
      <c r="G773" s="3">
        <v>311.98</v>
      </c>
      <c r="H773" s="3">
        <v>1223.07</v>
      </c>
      <c r="I773" s="3">
        <v>83.08</v>
      </c>
      <c r="J773" s="3">
        <v>1305.76</v>
      </c>
      <c r="K773" s="3">
        <v>361.03</v>
      </c>
      <c r="L773" s="3">
        <v>48.04</v>
      </c>
      <c r="M773" s="3">
        <v>698.36</v>
      </c>
      <c r="N773" s="3">
        <v>4.53</v>
      </c>
      <c r="O773" s="3">
        <f>VLOOKUP(B773,SWH!$A$4:$B$19,2,FALSE)</f>
        <v>1.4365898259999999E-2</v>
      </c>
      <c r="P773" s="3">
        <f t="shared" si="49"/>
        <v>4.5156341017399999</v>
      </c>
      <c r="Q773" s="3">
        <v>0</v>
      </c>
      <c r="R773" s="3">
        <v>0</v>
      </c>
      <c r="S773" s="3">
        <v>106.25</v>
      </c>
      <c r="T773" s="3">
        <v>25.86</v>
      </c>
      <c r="U773" s="3">
        <v>123.58</v>
      </c>
      <c r="V773" s="3">
        <v>76.150000000000006</v>
      </c>
      <c r="W773" s="3">
        <f t="shared" si="50"/>
        <v>1121.10563410174</v>
      </c>
      <c r="X773" s="3">
        <f t="shared" si="51"/>
        <v>1030.5999999999999</v>
      </c>
      <c r="Y773" s="3">
        <v>3883.08</v>
      </c>
      <c r="Z773" s="3">
        <v>1515.2</v>
      </c>
      <c r="AA773" s="3">
        <f t="shared" si="48"/>
        <v>5398.28</v>
      </c>
    </row>
    <row r="774" spans="1:27" x14ac:dyDescent="0.25">
      <c r="A774" s="93">
        <v>2006</v>
      </c>
      <c r="B774" s="93" t="s">
        <v>56</v>
      </c>
      <c r="C774" s="121" t="s">
        <v>4</v>
      </c>
      <c r="D774" s="3">
        <f>VLOOKUP(B774,SWH!$A$4:$C$19,3,FALSE)</f>
        <v>6871</v>
      </c>
      <c r="E774" s="3">
        <v>0</v>
      </c>
      <c r="F774" s="3">
        <v>1765.46</v>
      </c>
      <c r="G774" s="3">
        <v>446.51</v>
      </c>
      <c r="H774" s="3">
        <v>1223.07</v>
      </c>
      <c r="I774" s="3">
        <v>83.2</v>
      </c>
      <c r="J774" s="3">
        <v>1305.76</v>
      </c>
      <c r="K774" s="3">
        <v>361.03</v>
      </c>
      <c r="L774" s="3">
        <v>48.04</v>
      </c>
      <c r="M774" s="3">
        <v>771.88</v>
      </c>
      <c r="N774" s="3">
        <v>7.06</v>
      </c>
      <c r="O774" s="3">
        <f>VLOOKUP(B774,SWH!$A$4:$B$19,2,FALSE)</f>
        <v>1.4365898259999999E-2</v>
      </c>
      <c r="P774" s="3">
        <f t="shared" si="49"/>
        <v>7.0456341017399993</v>
      </c>
      <c r="Q774" s="3">
        <v>0</v>
      </c>
      <c r="R774" s="3">
        <v>0</v>
      </c>
      <c r="S774" s="3">
        <v>142.01</v>
      </c>
      <c r="T774" s="3">
        <v>25.86</v>
      </c>
      <c r="U774" s="3">
        <v>130.24</v>
      </c>
      <c r="V774" s="3">
        <v>76.150000000000006</v>
      </c>
      <c r="W774" s="3">
        <f t="shared" si="50"/>
        <v>1367.4456341017399</v>
      </c>
      <c r="X774" s="3">
        <f t="shared" si="51"/>
        <v>1765.46</v>
      </c>
      <c r="Y774" s="3">
        <v>4129.54</v>
      </c>
      <c r="Z774" s="3">
        <v>2256.73</v>
      </c>
      <c r="AA774" s="3">
        <f t="shared" si="48"/>
        <v>6386.27</v>
      </c>
    </row>
    <row r="775" spans="1:27" x14ac:dyDescent="0.25">
      <c r="A775" s="93">
        <v>2006</v>
      </c>
      <c r="B775" s="93" t="s">
        <v>56</v>
      </c>
      <c r="C775" s="121" t="s">
        <v>5</v>
      </c>
      <c r="D775" s="3">
        <f>VLOOKUP(B775,SWH!$A$4:$C$19,3,FALSE)</f>
        <v>6871</v>
      </c>
      <c r="E775" s="3">
        <v>0</v>
      </c>
      <c r="F775" s="3">
        <v>1214.1300000000001</v>
      </c>
      <c r="G775" s="3">
        <v>520.14</v>
      </c>
      <c r="H775" s="3">
        <v>1223.07</v>
      </c>
      <c r="I775" s="3">
        <v>83.21</v>
      </c>
      <c r="J775" s="3">
        <v>1305.76</v>
      </c>
      <c r="K775" s="3">
        <v>361.03</v>
      </c>
      <c r="L775" s="3">
        <v>48.04</v>
      </c>
      <c r="M775" s="3">
        <v>893.18</v>
      </c>
      <c r="N775" s="3">
        <v>5.66</v>
      </c>
      <c r="O775" s="3">
        <f>VLOOKUP(B775,SWH!$A$4:$B$19,2,FALSE)</f>
        <v>1.4365898259999999E-2</v>
      </c>
      <c r="P775" s="3">
        <f t="shared" si="49"/>
        <v>5.6456341017399998</v>
      </c>
      <c r="Q775" s="3">
        <v>0</v>
      </c>
      <c r="R775" s="3">
        <v>0</v>
      </c>
      <c r="S775" s="3">
        <v>160.38999999999999</v>
      </c>
      <c r="T775" s="3">
        <v>25.86</v>
      </c>
      <c r="U775" s="3">
        <v>127.6</v>
      </c>
      <c r="V775" s="3">
        <v>75.760000000000005</v>
      </c>
      <c r="W775" s="3">
        <f t="shared" si="50"/>
        <v>1579.35563410174</v>
      </c>
      <c r="X775" s="3">
        <f t="shared" si="51"/>
        <v>1214.1300000000001</v>
      </c>
      <c r="Y775" s="3">
        <v>4341.0600000000004</v>
      </c>
      <c r="Z775" s="3">
        <v>1702.76</v>
      </c>
      <c r="AA775" s="3">
        <f t="shared" si="48"/>
        <v>6043.8200000000006</v>
      </c>
    </row>
    <row r="776" spans="1:27" x14ac:dyDescent="0.25">
      <c r="A776" s="93">
        <v>2006</v>
      </c>
      <c r="B776" s="93" t="s">
        <v>56</v>
      </c>
      <c r="C776" s="121" t="s">
        <v>15</v>
      </c>
      <c r="D776" s="3">
        <f>VLOOKUP(B776,SWH!$A$4:$C$19,3,FALSE)</f>
        <v>6871</v>
      </c>
      <c r="E776" s="3">
        <v>0</v>
      </c>
      <c r="F776" s="3">
        <v>1090.25</v>
      </c>
      <c r="G776" s="3">
        <v>193.53</v>
      </c>
      <c r="H776" s="3">
        <v>1223.07</v>
      </c>
      <c r="I776" s="3">
        <v>83.08</v>
      </c>
      <c r="J776" s="3">
        <v>1305.76</v>
      </c>
      <c r="K776" s="3">
        <v>361.03</v>
      </c>
      <c r="L776" s="3">
        <v>48.04</v>
      </c>
      <c r="M776" s="3">
        <v>657.41</v>
      </c>
      <c r="N776" s="3">
        <v>4.67</v>
      </c>
      <c r="O776" s="3">
        <f>VLOOKUP(B776,SWH!$A$4:$B$19,2,FALSE)</f>
        <v>1.4365898259999999E-2</v>
      </c>
      <c r="P776" s="3">
        <f t="shared" si="49"/>
        <v>4.6556341017399996</v>
      </c>
      <c r="Q776" s="3">
        <v>0</v>
      </c>
      <c r="R776" s="3">
        <v>0</v>
      </c>
      <c r="S776" s="3">
        <v>137.54</v>
      </c>
      <c r="T776" s="3">
        <v>25.87</v>
      </c>
      <c r="U776" s="3">
        <v>127.88</v>
      </c>
      <c r="V776" s="3">
        <v>76.03</v>
      </c>
      <c r="W776" s="3">
        <f t="shared" si="50"/>
        <v>993.13563410173992</v>
      </c>
      <c r="X776" s="3">
        <f t="shared" si="51"/>
        <v>1090.25</v>
      </c>
      <c r="Y776" s="3">
        <v>3754.99</v>
      </c>
      <c r="Z776" s="3">
        <v>1579.16</v>
      </c>
      <c r="AA776" s="3">
        <f t="shared" si="48"/>
        <v>5334.15</v>
      </c>
    </row>
    <row r="777" spans="1:27" x14ac:dyDescent="0.25">
      <c r="A777" s="93">
        <v>2006</v>
      </c>
      <c r="B777" s="93" t="s">
        <v>56</v>
      </c>
      <c r="C777" s="121" t="s">
        <v>16</v>
      </c>
      <c r="D777" s="3">
        <f>VLOOKUP(B777,SWH!$A$4:$C$19,3,FALSE)</f>
        <v>6871</v>
      </c>
      <c r="E777" s="3">
        <v>0</v>
      </c>
      <c r="F777" s="3">
        <v>2781.88</v>
      </c>
      <c r="G777" s="3">
        <v>480.85</v>
      </c>
      <c r="H777" s="3">
        <v>1223.07</v>
      </c>
      <c r="I777" s="3">
        <v>83.17</v>
      </c>
      <c r="J777" s="3">
        <v>1305.76</v>
      </c>
      <c r="K777" s="3">
        <v>361.03</v>
      </c>
      <c r="L777" s="3">
        <v>48.04</v>
      </c>
      <c r="M777" s="3">
        <v>850.98</v>
      </c>
      <c r="N777" s="3">
        <v>11.03</v>
      </c>
      <c r="O777" s="3">
        <f>VLOOKUP(B777,SWH!$A$4:$B$19,2,FALSE)</f>
        <v>1.4365898259999999E-2</v>
      </c>
      <c r="P777" s="3">
        <f t="shared" si="49"/>
        <v>11.01563410174</v>
      </c>
      <c r="Q777" s="3">
        <v>0</v>
      </c>
      <c r="R777" s="3">
        <v>0</v>
      </c>
      <c r="S777" s="3">
        <v>140.01</v>
      </c>
      <c r="T777" s="3">
        <v>25.87</v>
      </c>
      <c r="U777" s="3">
        <v>136.84</v>
      </c>
      <c r="V777" s="3">
        <v>75.900000000000006</v>
      </c>
      <c r="W777" s="3">
        <f t="shared" si="50"/>
        <v>1482.85563410174</v>
      </c>
      <c r="X777" s="3">
        <f t="shared" si="51"/>
        <v>2781.88</v>
      </c>
      <c r="Y777" s="3">
        <v>4244.66</v>
      </c>
      <c r="Z777" s="3">
        <v>3279.75</v>
      </c>
      <c r="AA777" s="3">
        <f t="shared" si="48"/>
        <v>7524.41</v>
      </c>
    </row>
    <row r="778" spans="1:27" x14ac:dyDescent="0.25">
      <c r="A778" s="93">
        <v>2006</v>
      </c>
      <c r="B778" s="93" t="s">
        <v>56</v>
      </c>
      <c r="C778" s="121" t="s">
        <v>9</v>
      </c>
      <c r="D778" s="3">
        <f>VLOOKUP(B778,SWH!$A$4:$C$19,3,FALSE)</f>
        <v>6871</v>
      </c>
      <c r="E778" s="3">
        <v>0</v>
      </c>
      <c r="F778" s="3">
        <v>2135.62</v>
      </c>
      <c r="G778" s="3">
        <v>332.4</v>
      </c>
      <c r="H778" s="3">
        <v>1223.07</v>
      </c>
      <c r="I778" s="3">
        <v>83.11</v>
      </c>
      <c r="J778" s="3">
        <v>1305.76</v>
      </c>
      <c r="K778" s="3">
        <v>361.03</v>
      </c>
      <c r="L778" s="3">
        <v>48.04</v>
      </c>
      <c r="M778" s="3">
        <v>876.65</v>
      </c>
      <c r="N778" s="3">
        <v>8.82</v>
      </c>
      <c r="O778" s="3">
        <f>VLOOKUP(B778,SWH!$A$4:$B$19,2,FALSE)</f>
        <v>1.4365898259999999E-2</v>
      </c>
      <c r="P778" s="3">
        <f t="shared" si="49"/>
        <v>8.8056341017400008</v>
      </c>
      <c r="Q778" s="3">
        <v>0</v>
      </c>
      <c r="R778" s="3">
        <v>0</v>
      </c>
      <c r="S778" s="3">
        <v>160.04</v>
      </c>
      <c r="T778" s="3">
        <v>25.87</v>
      </c>
      <c r="U778" s="3">
        <v>134.91</v>
      </c>
      <c r="V778" s="3">
        <v>75.44</v>
      </c>
      <c r="W778" s="3">
        <f t="shared" si="50"/>
        <v>1377.8956341017399</v>
      </c>
      <c r="X778" s="3">
        <f t="shared" si="51"/>
        <v>2135.62</v>
      </c>
      <c r="Y778" s="3">
        <v>4139.2</v>
      </c>
      <c r="Z778" s="3">
        <v>2631.55</v>
      </c>
      <c r="AA778" s="3">
        <f t="shared" si="48"/>
        <v>6770.75</v>
      </c>
    </row>
    <row r="779" spans="1:27" x14ac:dyDescent="0.25">
      <c r="A779" s="93">
        <v>2006</v>
      </c>
      <c r="B779" s="93" t="s">
        <v>56</v>
      </c>
      <c r="C779" s="121" t="s">
        <v>12</v>
      </c>
      <c r="D779" s="3">
        <f>VLOOKUP(B779,SWH!$A$4:$C$19,3,FALSE)</f>
        <v>6871</v>
      </c>
      <c r="E779" s="3">
        <v>0</v>
      </c>
      <c r="F779" s="3">
        <v>4021.03</v>
      </c>
      <c r="G779" s="3">
        <v>384.82</v>
      </c>
      <c r="H779" s="3">
        <v>1223.07</v>
      </c>
      <c r="I779" s="3">
        <v>83.05</v>
      </c>
      <c r="J779" s="3">
        <v>1305.76</v>
      </c>
      <c r="K779" s="3">
        <v>361.03</v>
      </c>
      <c r="L779" s="3">
        <v>48.04</v>
      </c>
      <c r="M779" s="3">
        <v>829.73</v>
      </c>
      <c r="N779" s="3">
        <v>14.8</v>
      </c>
      <c r="O779" s="3">
        <f>VLOOKUP(B779,SWH!$A$4:$B$19,2,FALSE)</f>
        <v>1.4365898259999999E-2</v>
      </c>
      <c r="P779" s="3">
        <f t="shared" si="49"/>
        <v>14.785634101740001</v>
      </c>
      <c r="Q779" s="3">
        <v>0</v>
      </c>
      <c r="R779" s="3">
        <v>0</v>
      </c>
      <c r="S779" s="3">
        <v>225.77</v>
      </c>
      <c r="T779" s="3">
        <v>25.87</v>
      </c>
      <c r="U779" s="3">
        <v>143.91999999999999</v>
      </c>
      <c r="V779" s="3">
        <v>75.819999999999993</v>
      </c>
      <c r="W779" s="3">
        <f t="shared" si="50"/>
        <v>1455.10563410174</v>
      </c>
      <c r="X779" s="3">
        <f t="shared" si="51"/>
        <v>4021.03</v>
      </c>
      <c r="Y779" s="3">
        <v>4216.7299999999996</v>
      </c>
      <c r="Z779" s="3">
        <v>4525.99</v>
      </c>
      <c r="AA779" s="3">
        <f t="shared" si="48"/>
        <v>8742.7199999999993</v>
      </c>
    </row>
    <row r="780" spans="1:27" x14ac:dyDescent="0.25">
      <c r="A780" s="93">
        <v>2006</v>
      </c>
      <c r="B780" s="93" t="s">
        <v>56</v>
      </c>
      <c r="C780" s="121" t="s">
        <v>8</v>
      </c>
      <c r="D780" s="3">
        <f>VLOOKUP(B780,SWH!$A$4:$C$19,3,FALSE)</f>
        <v>6871</v>
      </c>
      <c r="E780" s="3">
        <v>0</v>
      </c>
      <c r="F780" s="3">
        <v>6697.65</v>
      </c>
      <c r="G780" s="3">
        <v>191.75</v>
      </c>
      <c r="H780" s="3">
        <v>1223.07</v>
      </c>
      <c r="I780" s="3">
        <v>82.6</v>
      </c>
      <c r="J780" s="3">
        <v>1305.76</v>
      </c>
      <c r="K780" s="3">
        <v>361.03</v>
      </c>
      <c r="L780" s="3">
        <v>48.04</v>
      </c>
      <c r="M780" s="3">
        <v>917.23</v>
      </c>
      <c r="N780" s="3">
        <v>24.52</v>
      </c>
      <c r="O780" s="3">
        <f>VLOOKUP(B780,SWH!$A$4:$B$19,2,FALSE)</f>
        <v>1.4365898259999999E-2</v>
      </c>
      <c r="P780" s="3">
        <f t="shared" si="49"/>
        <v>24.50563410174</v>
      </c>
      <c r="Q780" s="3">
        <v>0</v>
      </c>
      <c r="R780" s="3">
        <v>0</v>
      </c>
      <c r="S780" s="3">
        <v>252.01</v>
      </c>
      <c r="T780" s="3">
        <v>25.88</v>
      </c>
      <c r="U780" s="3">
        <v>152.66</v>
      </c>
      <c r="V780" s="3">
        <v>75.290000000000006</v>
      </c>
      <c r="W780" s="3">
        <f t="shared" si="50"/>
        <v>1385.4956341017401</v>
      </c>
      <c r="X780" s="3">
        <f t="shared" si="51"/>
        <v>6697.65</v>
      </c>
      <c r="Y780" s="3">
        <v>4146.1400000000003</v>
      </c>
      <c r="Z780" s="3">
        <v>7211.34</v>
      </c>
      <c r="AA780" s="3">
        <f t="shared" si="48"/>
        <v>11357.48</v>
      </c>
    </row>
    <row r="781" spans="1:27" x14ac:dyDescent="0.25">
      <c r="A781" s="93">
        <v>2009</v>
      </c>
      <c r="B781" s="93" t="s">
        <v>56</v>
      </c>
      <c r="C781" s="121" t="s">
        <v>10</v>
      </c>
      <c r="D781" s="3">
        <f>VLOOKUP(B781,SWH!$A$4:$C$19,3,FALSE)</f>
        <v>6871</v>
      </c>
      <c r="E781" s="3">
        <v>0</v>
      </c>
      <c r="F781" s="3">
        <v>46.5</v>
      </c>
      <c r="G781" s="3">
        <v>3629.59</v>
      </c>
      <c r="H781" s="3">
        <v>1223.07</v>
      </c>
      <c r="I781" s="3">
        <v>53.22</v>
      </c>
      <c r="J781" s="3">
        <v>1305.76</v>
      </c>
      <c r="K781" s="3">
        <v>361.03</v>
      </c>
      <c r="L781" s="3">
        <v>48.04</v>
      </c>
      <c r="M781" s="3">
        <v>1150.8900000000001</v>
      </c>
      <c r="N781" s="3">
        <v>0.32</v>
      </c>
      <c r="O781" s="3">
        <f>VLOOKUP(B781,SWH!$A$4:$B$19,2,FALSE)</f>
        <v>1.4365898259999999E-2</v>
      </c>
      <c r="P781" s="3">
        <f t="shared" si="49"/>
        <v>0.30563410174</v>
      </c>
      <c r="Q781" s="3">
        <v>0</v>
      </c>
      <c r="R781" s="3">
        <v>0</v>
      </c>
      <c r="S781" s="3">
        <v>308.60000000000002</v>
      </c>
      <c r="T781" s="3">
        <v>25.82</v>
      </c>
      <c r="U781" s="3">
        <v>83.28</v>
      </c>
      <c r="V781" s="3">
        <v>79.430000000000007</v>
      </c>
      <c r="W781" s="3">
        <f t="shared" si="50"/>
        <v>5089.3856341017408</v>
      </c>
      <c r="X781" s="3">
        <f t="shared" si="51"/>
        <v>46.5</v>
      </c>
      <c r="Y781" s="3">
        <v>7824.73</v>
      </c>
      <c r="Z781" s="3">
        <v>490.8</v>
      </c>
      <c r="AA781" s="3">
        <f t="shared" si="48"/>
        <v>8315.5299999999988</v>
      </c>
    </row>
    <row r="782" spans="1:27" x14ac:dyDescent="0.25">
      <c r="A782" s="93">
        <v>2009</v>
      </c>
      <c r="B782" s="93" t="s">
        <v>56</v>
      </c>
      <c r="C782" s="121" t="s">
        <v>6</v>
      </c>
      <c r="D782" s="3">
        <f>VLOOKUP(B782,SWH!$A$4:$C$19,3,FALSE)</f>
        <v>6871</v>
      </c>
      <c r="E782" s="3">
        <v>0</v>
      </c>
      <c r="F782" s="3">
        <v>119.64</v>
      </c>
      <c r="G782" s="3">
        <v>3063.03</v>
      </c>
      <c r="H782" s="3">
        <v>1223.07</v>
      </c>
      <c r="I782" s="3">
        <v>53.23</v>
      </c>
      <c r="J782" s="3">
        <v>1305.76</v>
      </c>
      <c r="K782" s="3">
        <v>361.03</v>
      </c>
      <c r="L782" s="3">
        <v>48.04</v>
      </c>
      <c r="M782" s="3">
        <v>1069.82</v>
      </c>
      <c r="N782" s="3">
        <v>0.64</v>
      </c>
      <c r="O782" s="3">
        <f>VLOOKUP(B782,SWH!$A$4:$B$19,2,FALSE)</f>
        <v>1.4365898259999999E-2</v>
      </c>
      <c r="P782" s="3">
        <f t="shared" si="49"/>
        <v>0.62563410174</v>
      </c>
      <c r="Q782" s="3">
        <v>0</v>
      </c>
      <c r="R782" s="3">
        <v>0</v>
      </c>
      <c r="S782" s="3">
        <v>288.26</v>
      </c>
      <c r="T782" s="3">
        <v>25.82</v>
      </c>
      <c r="U782" s="3">
        <v>85.55</v>
      </c>
      <c r="V782" s="3">
        <v>78.66</v>
      </c>
      <c r="W782" s="3">
        <f t="shared" si="50"/>
        <v>4421.7356341017403</v>
      </c>
      <c r="X782" s="3">
        <f t="shared" si="51"/>
        <v>119.64</v>
      </c>
      <c r="Y782" s="3">
        <v>7156.33</v>
      </c>
      <c r="Z782" s="3">
        <v>566.22</v>
      </c>
      <c r="AA782" s="3">
        <f t="shared" si="48"/>
        <v>7722.55</v>
      </c>
    </row>
    <row r="783" spans="1:27" x14ac:dyDescent="0.25">
      <c r="A783" s="93">
        <v>2009</v>
      </c>
      <c r="B783" s="93" t="s">
        <v>56</v>
      </c>
      <c r="C783" s="121" t="s">
        <v>11</v>
      </c>
      <c r="D783" s="3">
        <f>VLOOKUP(B783,SWH!$A$4:$C$19,3,FALSE)</f>
        <v>6871</v>
      </c>
      <c r="E783" s="3">
        <v>0</v>
      </c>
      <c r="F783" s="3">
        <v>14.91</v>
      </c>
      <c r="G783" s="3">
        <v>2278.4299999999998</v>
      </c>
      <c r="H783" s="3">
        <v>1223.07</v>
      </c>
      <c r="I783" s="3">
        <v>53.24</v>
      </c>
      <c r="J783" s="3">
        <v>1305.76</v>
      </c>
      <c r="K783" s="3">
        <v>361.03</v>
      </c>
      <c r="L783" s="3">
        <v>48.04</v>
      </c>
      <c r="M783" s="3">
        <v>804.62</v>
      </c>
      <c r="N783" s="3">
        <v>0.2</v>
      </c>
      <c r="O783" s="3">
        <f>VLOOKUP(B783,SWH!$A$4:$B$19,2,FALSE)</f>
        <v>1.4365898259999999E-2</v>
      </c>
      <c r="P783" s="3">
        <f t="shared" si="49"/>
        <v>0.18563410174</v>
      </c>
      <c r="Q783" s="3">
        <v>0</v>
      </c>
      <c r="R783" s="3">
        <v>0</v>
      </c>
      <c r="S783" s="3">
        <v>208.67</v>
      </c>
      <c r="T783" s="3">
        <v>25.83</v>
      </c>
      <c r="U783" s="3">
        <v>89.96</v>
      </c>
      <c r="V783" s="3">
        <v>78</v>
      </c>
      <c r="W783" s="3">
        <f t="shared" si="50"/>
        <v>3291.9056341017399</v>
      </c>
      <c r="X783" s="3">
        <f t="shared" si="51"/>
        <v>14.91</v>
      </c>
      <c r="Y783" s="3">
        <v>6025.87</v>
      </c>
      <c r="Z783" s="3">
        <v>465.9</v>
      </c>
      <c r="AA783" s="3">
        <f t="shared" si="48"/>
        <v>6491.7699999999995</v>
      </c>
    </row>
    <row r="784" spans="1:27" x14ac:dyDescent="0.25">
      <c r="A784" s="93">
        <v>2009</v>
      </c>
      <c r="B784" s="93" t="s">
        <v>56</v>
      </c>
      <c r="C784" s="121" t="s">
        <v>13</v>
      </c>
      <c r="D784" s="3">
        <f>VLOOKUP(B784,SWH!$A$4:$C$19,3,FALSE)</f>
        <v>6871</v>
      </c>
      <c r="E784" s="3">
        <v>0</v>
      </c>
      <c r="F784" s="3">
        <v>273.14999999999998</v>
      </c>
      <c r="G784" s="3">
        <v>2580.31</v>
      </c>
      <c r="H784" s="3">
        <v>1223.07</v>
      </c>
      <c r="I784" s="3">
        <v>53.17</v>
      </c>
      <c r="J784" s="3">
        <v>1305.76</v>
      </c>
      <c r="K784" s="3">
        <v>361.03</v>
      </c>
      <c r="L784" s="3">
        <v>48.04</v>
      </c>
      <c r="M784" s="3">
        <v>1055.6099999999999</v>
      </c>
      <c r="N784" s="3">
        <v>1.29</v>
      </c>
      <c r="O784" s="3">
        <f>VLOOKUP(B784,SWH!$A$4:$B$19,2,FALSE)</f>
        <v>1.4365898259999999E-2</v>
      </c>
      <c r="P784" s="3">
        <f t="shared" si="49"/>
        <v>1.2756341017400001</v>
      </c>
      <c r="Q784" s="3">
        <v>0</v>
      </c>
      <c r="R784" s="3">
        <v>0</v>
      </c>
      <c r="S784" s="3">
        <v>280.08999999999997</v>
      </c>
      <c r="T784" s="3">
        <v>25.83</v>
      </c>
      <c r="U784" s="3">
        <v>93.08</v>
      </c>
      <c r="V784" s="3">
        <v>78.069999999999993</v>
      </c>
      <c r="W784" s="3">
        <f t="shared" si="50"/>
        <v>3917.28563410174</v>
      </c>
      <c r="X784" s="3">
        <f t="shared" si="51"/>
        <v>273.14999999999998</v>
      </c>
      <c r="Y784" s="3">
        <v>6651.23</v>
      </c>
      <c r="Z784" s="3">
        <v>727.26</v>
      </c>
      <c r="AA784" s="3">
        <f t="shared" si="48"/>
        <v>7378.49</v>
      </c>
    </row>
    <row r="785" spans="1:27" x14ac:dyDescent="0.25">
      <c r="A785" s="93">
        <v>2009</v>
      </c>
      <c r="B785" s="93" t="s">
        <v>56</v>
      </c>
      <c r="C785" s="121" t="s">
        <v>19</v>
      </c>
      <c r="D785" s="3">
        <f>VLOOKUP(B785,SWH!$A$4:$C$19,3,FALSE)</f>
        <v>6871</v>
      </c>
      <c r="E785" s="3">
        <v>0</v>
      </c>
      <c r="F785" s="3">
        <v>72.040000000000006</v>
      </c>
      <c r="G785" s="3">
        <v>1843.97</v>
      </c>
      <c r="H785" s="3">
        <v>1223.07</v>
      </c>
      <c r="I785" s="3">
        <v>53.15</v>
      </c>
      <c r="J785" s="3">
        <v>1305.76</v>
      </c>
      <c r="K785" s="3">
        <v>361.03</v>
      </c>
      <c r="L785" s="3">
        <v>48.04</v>
      </c>
      <c r="M785" s="3">
        <v>764.6</v>
      </c>
      <c r="N785" s="3">
        <v>0.49</v>
      </c>
      <c r="O785" s="3">
        <f>VLOOKUP(B785,SWH!$A$4:$B$19,2,FALSE)</f>
        <v>1.4365898259999999E-2</v>
      </c>
      <c r="P785" s="3">
        <f t="shared" si="49"/>
        <v>0.47563410173999998</v>
      </c>
      <c r="Q785" s="3">
        <v>0</v>
      </c>
      <c r="R785" s="3">
        <v>0</v>
      </c>
      <c r="S785" s="3">
        <v>196.95</v>
      </c>
      <c r="T785" s="3">
        <v>25.84</v>
      </c>
      <c r="U785" s="3">
        <v>98.66</v>
      </c>
      <c r="V785" s="3">
        <v>77.819999999999993</v>
      </c>
      <c r="W785" s="3">
        <f t="shared" si="50"/>
        <v>2805.9956341017401</v>
      </c>
      <c r="X785" s="3">
        <f t="shared" si="51"/>
        <v>72.040000000000006</v>
      </c>
      <c r="Y785" s="3">
        <v>5539.68</v>
      </c>
      <c r="Z785" s="3">
        <v>531.73</v>
      </c>
      <c r="AA785" s="3">
        <f t="shared" si="48"/>
        <v>6071.41</v>
      </c>
    </row>
    <row r="786" spans="1:27" x14ac:dyDescent="0.25">
      <c r="A786" s="93">
        <v>2009</v>
      </c>
      <c r="B786" s="93" t="s">
        <v>56</v>
      </c>
      <c r="C786" s="121" t="s">
        <v>20</v>
      </c>
      <c r="D786" s="3">
        <f>VLOOKUP(B786,SWH!$A$4:$C$19,3,FALSE)</f>
        <v>6871</v>
      </c>
      <c r="E786" s="3">
        <v>0</v>
      </c>
      <c r="F786" s="3">
        <v>159.29</v>
      </c>
      <c r="G786" s="3">
        <v>1370.11</v>
      </c>
      <c r="H786" s="3">
        <v>1223.07</v>
      </c>
      <c r="I786" s="3">
        <v>53.19</v>
      </c>
      <c r="J786" s="3">
        <v>1305.76</v>
      </c>
      <c r="K786" s="3">
        <v>361.03</v>
      </c>
      <c r="L786" s="3">
        <v>48.04</v>
      </c>
      <c r="M786" s="3">
        <v>851.17</v>
      </c>
      <c r="N786" s="3">
        <v>0.87</v>
      </c>
      <c r="O786" s="3">
        <f>VLOOKUP(B786,SWH!$A$4:$B$19,2,FALSE)</f>
        <v>1.4365898259999999E-2</v>
      </c>
      <c r="P786" s="3">
        <f t="shared" si="49"/>
        <v>0.85563410173999999</v>
      </c>
      <c r="Q786" s="3">
        <v>0</v>
      </c>
      <c r="R786" s="3">
        <v>0</v>
      </c>
      <c r="S786" s="3">
        <v>141.01</v>
      </c>
      <c r="T786" s="3">
        <v>25.84</v>
      </c>
      <c r="U786" s="3">
        <v>100.1</v>
      </c>
      <c r="V786" s="3">
        <v>76.2</v>
      </c>
      <c r="W786" s="3">
        <f t="shared" si="50"/>
        <v>2363.1456341017397</v>
      </c>
      <c r="X786" s="3">
        <f t="shared" si="51"/>
        <v>159.29</v>
      </c>
      <c r="Y786" s="3">
        <v>5095.25</v>
      </c>
      <c r="Z786" s="3">
        <v>620.42999999999995</v>
      </c>
      <c r="AA786" s="3">
        <f t="shared" si="48"/>
        <v>5715.68</v>
      </c>
    </row>
    <row r="787" spans="1:27" x14ac:dyDescent="0.25">
      <c r="A787" s="93">
        <v>2009</v>
      </c>
      <c r="B787" s="93" t="s">
        <v>56</v>
      </c>
      <c r="C787" s="121" t="s">
        <v>3</v>
      </c>
      <c r="D787" s="3">
        <f>VLOOKUP(B787,SWH!$A$4:$C$19,3,FALSE)</f>
        <v>6871</v>
      </c>
      <c r="E787" s="3">
        <v>0</v>
      </c>
      <c r="F787" s="3">
        <v>353.46</v>
      </c>
      <c r="G787" s="3">
        <v>982.78</v>
      </c>
      <c r="H787" s="3">
        <v>1223.07</v>
      </c>
      <c r="I787" s="3">
        <v>53.18</v>
      </c>
      <c r="J787" s="3">
        <v>1305.76</v>
      </c>
      <c r="K787" s="3">
        <v>361.03</v>
      </c>
      <c r="L787" s="3">
        <v>48.04</v>
      </c>
      <c r="M787" s="3">
        <v>676.98</v>
      </c>
      <c r="N787" s="3">
        <v>1.89</v>
      </c>
      <c r="O787" s="3">
        <f>VLOOKUP(B787,SWH!$A$4:$B$19,2,FALSE)</f>
        <v>1.4365898259999999E-2</v>
      </c>
      <c r="P787" s="3">
        <f t="shared" si="49"/>
        <v>1.87563410174</v>
      </c>
      <c r="Q787" s="3">
        <v>0</v>
      </c>
      <c r="R787" s="3">
        <v>0</v>
      </c>
      <c r="S787" s="3">
        <v>126.38</v>
      </c>
      <c r="T787" s="3">
        <v>25.85</v>
      </c>
      <c r="U787" s="3">
        <v>112.13</v>
      </c>
      <c r="V787" s="3">
        <v>76.87</v>
      </c>
      <c r="W787" s="3">
        <f t="shared" si="50"/>
        <v>1788.01563410174</v>
      </c>
      <c r="X787" s="3">
        <f t="shared" si="51"/>
        <v>353.46</v>
      </c>
      <c r="Y787" s="3">
        <v>4520.78</v>
      </c>
      <c r="Z787" s="3">
        <v>826.62</v>
      </c>
      <c r="AA787" s="3">
        <f t="shared" si="48"/>
        <v>5347.4</v>
      </c>
    </row>
    <row r="788" spans="1:27" x14ac:dyDescent="0.25">
      <c r="A788" s="93">
        <v>2009</v>
      </c>
      <c r="B788" s="93" t="s">
        <v>56</v>
      </c>
      <c r="C788" s="121" t="s">
        <v>7</v>
      </c>
      <c r="D788" s="3">
        <f>VLOOKUP(B788,SWH!$A$4:$C$19,3,FALSE)</f>
        <v>6871</v>
      </c>
      <c r="E788" s="3">
        <v>0</v>
      </c>
      <c r="F788" s="3">
        <v>229.22</v>
      </c>
      <c r="G788" s="3">
        <v>960.14</v>
      </c>
      <c r="H788" s="3">
        <v>1223.07</v>
      </c>
      <c r="I788" s="3">
        <v>53.18</v>
      </c>
      <c r="J788" s="3">
        <v>1305.76</v>
      </c>
      <c r="K788" s="3">
        <v>361.03</v>
      </c>
      <c r="L788" s="3">
        <v>48.04</v>
      </c>
      <c r="M788" s="3">
        <v>788.21</v>
      </c>
      <c r="N788" s="3">
        <v>1.43</v>
      </c>
      <c r="O788" s="3">
        <f>VLOOKUP(B788,SWH!$A$4:$B$19,2,FALSE)</f>
        <v>1.4365898259999999E-2</v>
      </c>
      <c r="P788" s="3">
        <f t="shared" si="49"/>
        <v>1.41563410174</v>
      </c>
      <c r="Q788" s="3">
        <v>0</v>
      </c>
      <c r="R788" s="3">
        <v>0</v>
      </c>
      <c r="S788" s="3">
        <v>136.75</v>
      </c>
      <c r="T788" s="3">
        <v>25.85</v>
      </c>
      <c r="U788" s="3">
        <v>108.85</v>
      </c>
      <c r="V788" s="3">
        <v>76.05</v>
      </c>
      <c r="W788" s="3">
        <f t="shared" si="50"/>
        <v>1886.51563410174</v>
      </c>
      <c r="X788" s="3">
        <f t="shared" si="51"/>
        <v>229.22</v>
      </c>
      <c r="Y788" s="3">
        <v>4618.47</v>
      </c>
      <c r="Z788" s="3">
        <v>699.1</v>
      </c>
      <c r="AA788" s="3">
        <f t="shared" si="48"/>
        <v>5317.5700000000006</v>
      </c>
    </row>
    <row r="789" spans="1:27" x14ac:dyDescent="0.25">
      <c r="A789" s="93">
        <v>2009</v>
      </c>
      <c r="B789" s="93" t="s">
        <v>56</v>
      </c>
      <c r="C789" s="121" t="s">
        <v>17</v>
      </c>
      <c r="D789" s="3">
        <f>VLOOKUP(B789,SWH!$A$4:$C$19,3,FALSE)</f>
        <v>6871</v>
      </c>
      <c r="E789" s="3">
        <v>0</v>
      </c>
      <c r="F789" s="3">
        <v>141.01</v>
      </c>
      <c r="G789" s="3">
        <v>706.74</v>
      </c>
      <c r="H789" s="3">
        <v>1223.07</v>
      </c>
      <c r="I789" s="3">
        <v>53.17</v>
      </c>
      <c r="J789" s="3">
        <v>1305.76</v>
      </c>
      <c r="K789" s="3">
        <v>361.03</v>
      </c>
      <c r="L789" s="3">
        <v>48.04</v>
      </c>
      <c r="M789" s="3">
        <v>606.35</v>
      </c>
      <c r="N789" s="3">
        <v>0.92</v>
      </c>
      <c r="O789" s="3">
        <f>VLOOKUP(B789,SWH!$A$4:$B$19,2,FALSE)</f>
        <v>1.4365898259999999E-2</v>
      </c>
      <c r="P789" s="3">
        <f t="shared" si="49"/>
        <v>0.90563410174000003</v>
      </c>
      <c r="Q789" s="3">
        <v>0</v>
      </c>
      <c r="R789" s="3">
        <v>0</v>
      </c>
      <c r="S789" s="3">
        <v>0</v>
      </c>
      <c r="T789" s="3">
        <v>25.85</v>
      </c>
      <c r="U789" s="3">
        <v>111.16</v>
      </c>
      <c r="V789" s="3">
        <v>76.98</v>
      </c>
      <c r="W789" s="3">
        <f t="shared" si="50"/>
        <v>1313.9956341017401</v>
      </c>
      <c r="X789" s="3">
        <f t="shared" si="51"/>
        <v>141.01</v>
      </c>
      <c r="Y789" s="3">
        <v>4046.86</v>
      </c>
      <c r="Z789" s="3">
        <v>613.20000000000005</v>
      </c>
      <c r="AA789" s="3">
        <f t="shared" si="48"/>
        <v>4660.0600000000004</v>
      </c>
    </row>
    <row r="790" spans="1:27" x14ac:dyDescent="0.25">
      <c r="A790" s="93">
        <v>2009</v>
      </c>
      <c r="B790" s="93" t="s">
        <v>56</v>
      </c>
      <c r="C790" s="121" t="s">
        <v>14</v>
      </c>
      <c r="D790" s="3">
        <f>VLOOKUP(B790,SWH!$A$4:$C$19,3,FALSE)</f>
        <v>6871</v>
      </c>
      <c r="E790" s="3">
        <v>0</v>
      </c>
      <c r="F790" s="3">
        <v>705.59</v>
      </c>
      <c r="G790" s="3">
        <v>657.75</v>
      </c>
      <c r="H790" s="3">
        <v>1223.07</v>
      </c>
      <c r="I790" s="3">
        <v>53.1</v>
      </c>
      <c r="J790" s="3">
        <v>1305.76</v>
      </c>
      <c r="K790" s="3">
        <v>361.03</v>
      </c>
      <c r="L790" s="3">
        <v>48.04</v>
      </c>
      <c r="M790" s="3">
        <v>647.11</v>
      </c>
      <c r="N790" s="3">
        <v>3.53</v>
      </c>
      <c r="O790" s="3">
        <f>VLOOKUP(B790,SWH!$A$4:$B$19,2,FALSE)</f>
        <v>1.4365898259999999E-2</v>
      </c>
      <c r="P790" s="3">
        <f t="shared" si="49"/>
        <v>3.5156341017399999</v>
      </c>
      <c r="Q790" s="3">
        <v>0</v>
      </c>
      <c r="R790" s="3">
        <v>0</v>
      </c>
      <c r="S790" s="3">
        <v>120.22</v>
      </c>
      <c r="T790" s="3">
        <v>25.86</v>
      </c>
      <c r="U790" s="3">
        <v>121.92</v>
      </c>
      <c r="V790" s="3">
        <v>76.53</v>
      </c>
      <c r="W790" s="3">
        <f t="shared" si="50"/>
        <v>1428.5956341017402</v>
      </c>
      <c r="X790" s="3">
        <f t="shared" si="51"/>
        <v>705.59</v>
      </c>
      <c r="Y790" s="3">
        <v>4160.95</v>
      </c>
      <c r="Z790" s="3">
        <v>1188.54</v>
      </c>
      <c r="AA790" s="3">
        <f t="shared" si="48"/>
        <v>5349.49</v>
      </c>
    </row>
    <row r="791" spans="1:27" x14ac:dyDescent="0.25">
      <c r="A791" s="93">
        <v>2009</v>
      </c>
      <c r="B791" s="93" t="s">
        <v>56</v>
      </c>
      <c r="C791" s="121" t="s">
        <v>2</v>
      </c>
      <c r="D791" s="3">
        <f>VLOOKUP(B791,SWH!$A$4:$C$19,3,FALSE)</f>
        <v>6871</v>
      </c>
      <c r="E791" s="3">
        <v>0</v>
      </c>
      <c r="F791" s="3">
        <v>341.72</v>
      </c>
      <c r="G791" s="3">
        <v>644.66999999999996</v>
      </c>
      <c r="H791" s="3">
        <v>1223.07</v>
      </c>
      <c r="I791" s="3">
        <v>53.14</v>
      </c>
      <c r="J791" s="3">
        <v>1305.76</v>
      </c>
      <c r="K791" s="3">
        <v>361.03</v>
      </c>
      <c r="L791" s="3">
        <v>48.04</v>
      </c>
      <c r="M791" s="3">
        <v>773.83</v>
      </c>
      <c r="N791" s="3">
        <v>1.88</v>
      </c>
      <c r="O791" s="3">
        <f>VLOOKUP(B791,SWH!$A$4:$B$19,2,FALSE)</f>
        <v>1.4365898259999999E-2</v>
      </c>
      <c r="P791" s="3">
        <f t="shared" si="49"/>
        <v>1.86563410174</v>
      </c>
      <c r="Q791" s="3">
        <v>0</v>
      </c>
      <c r="R791" s="3">
        <v>0</v>
      </c>
      <c r="S791" s="3">
        <v>159.99</v>
      </c>
      <c r="T791" s="3">
        <v>25.85</v>
      </c>
      <c r="U791" s="3">
        <v>118.98</v>
      </c>
      <c r="V791" s="3">
        <v>75.77</v>
      </c>
      <c r="W791" s="3">
        <f t="shared" si="50"/>
        <v>1580.35563410174</v>
      </c>
      <c r="X791" s="3">
        <f t="shared" si="51"/>
        <v>341.72</v>
      </c>
      <c r="Y791" s="3">
        <v>4312.01</v>
      </c>
      <c r="Z791" s="3">
        <v>821.72</v>
      </c>
      <c r="AA791" s="3">
        <f t="shared" si="48"/>
        <v>5133.7300000000005</v>
      </c>
    </row>
    <row r="792" spans="1:27" x14ac:dyDescent="0.25">
      <c r="A792" s="93">
        <v>2009</v>
      </c>
      <c r="B792" s="93" t="s">
        <v>56</v>
      </c>
      <c r="C792" s="121" t="s">
        <v>18</v>
      </c>
      <c r="D792" s="3">
        <f>VLOOKUP(B792,SWH!$A$4:$C$19,3,FALSE)</f>
        <v>6871</v>
      </c>
      <c r="E792" s="3">
        <v>0</v>
      </c>
      <c r="F792" s="3">
        <v>566.77</v>
      </c>
      <c r="G792" s="3">
        <v>248.14</v>
      </c>
      <c r="H792" s="3">
        <v>1223.07</v>
      </c>
      <c r="I792" s="3">
        <v>53.04</v>
      </c>
      <c r="J792" s="3">
        <v>1305.76</v>
      </c>
      <c r="K792" s="3">
        <v>361.03</v>
      </c>
      <c r="L792" s="3">
        <v>48.04</v>
      </c>
      <c r="M792" s="3">
        <v>604.08000000000004</v>
      </c>
      <c r="N792" s="3">
        <v>2.79</v>
      </c>
      <c r="O792" s="3">
        <f>VLOOKUP(B792,SWH!$A$4:$B$19,2,FALSE)</f>
        <v>1.4365898259999999E-2</v>
      </c>
      <c r="P792" s="3">
        <f t="shared" si="49"/>
        <v>2.7756341017400001</v>
      </c>
      <c r="Q792" s="3">
        <v>0</v>
      </c>
      <c r="R792" s="3">
        <v>0</v>
      </c>
      <c r="S792" s="3">
        <v>103.88</v>
      </c>
      <c r="T792" s="3">
        <v>25.86</v>
      </c>
      <c r="U792" s="3">
        <v>123.37</v>
      </c>
      <c r="V792" s="3">
        <v>76.13</v>
      </c>
      <c r="W792" s="3">
        <f t="shared" si="50"/>
        <v>958.87563410174005</v>
      </c>
      <c r="X792" s="3">
        <f t="shared" si="51"/>
        <v>566.77</v>
      </c>
      <c r="Y792" s="3">
        <v>3690.78</v>
      </c>
      <c r="Z792" s="3">
        <v>1051.17</v>
      </c>
      <c r="AA792" s="3">
        <f t="shared" si="48"/>
        <v>4741.9500000000007</v>
      </c>
    </row>
    <row r="793" spans="1:27" x14ac:dyDescent="0.25">
      <c r="A793" s="93">
        <v>2009</v>
      </c>
      <c r="B793" s="93" t="s">
        <v>56</v>
      </c>
      <c r="C793" s="121" t="s">
        <v>4</v>
      </c>
      <c r="D793" s="3">
        <f>VLOOKUP(B793,SWH!$A$4:$C$19,3,FALSE)</f>
        <v>6871</v>
      </c>
      <c r="E793" s="3">
        <v>0</v>
      </c>
      <c r="F793" s="3">
        <v>1158.47</v>
      </c>
      <c r="G793" s="3">
        <v>402.05</v>
      </c>
      <c r="H793" s="3">
        <v>1223.07</v>
      </c>
      <c r="I793" s="3">
        <v>53.11</v>
      </c>
      <c r="J793" s="3">
        <v>1305.76</v>
      </c>
      <c r="K793" s="3">
        <v>361.03</v>
      </c>
      <c r="L793" s="3">
        <v>48.04</v>
      </c>
      <c r="M793" s="3">
        <v>661.2</v>
      </c>
      <c r="N793" s="3">
        <v>5.47</v>
      </c>
      <c r="O793" s="3">
        <f>VLOOKUP(B793,SWH!$A$4:$B$19,2,FALSE)</f>
        <v>1.4365898259999999E-2</v>
      </c>
      <c r="P793" s="3">
        <f t="shared" si="49"/>
        <v>5.4556341017399994</v>
      </c>
      <c r="Q793" s="3">
        <v>0</v>
      </c>
      <c r="R793" s="3">
        <v>0</v>
      </c>
      <c r="S793" s="3">
        <v>97.75</v>
      </c>
      <c r="T793" s="3">
        <v>25.86</v>
      </c>
      <c r="U793" s="3">
        <v>130.02000000000001</v>
      </c>
      <c r="V793" s="3">
        <v>76.17</v>
      </c>
      <c r="W793" s="3">
        <f t="shared" si="50"/>
        <v>1166.4556341017401</v>
      </c>
      <c r="X793" s="3">
        <f t="shared" si="51"/>
        <v>1158.47</v>
      </c>
      <c r="Y793" s="3">
        <v>3898.48</v>
      </c>
      <c r="Z793" s="3">
        <v>1649.52</v>
      </c>
      <c r="AA793" s="3">
        <f t="shared" si="48"/>
        <v>5548</v>
      </c>
    </row>
    <row r="794" spans="1:27" x14ac:dyDescent="0.25">
      <c r="A794" s="93">
        <v>2009</v>
      </c>
      <c r="B794" s="93" t="s">
        <v>56</v>
      </c>
      <c r="C794" s="121" t="s">
        <v>5</v>
      </c>
      <c r="D794" s="3">
        <f>VLOOKUP(B794,SWH!$A$4:$C$19,3,FALSE)</f>
        <v>6871</v>
      </c>
      <c r="E794" s="3">
        <v>0</v>
      </c>
      <c r="F794" s="3">
        <v>733.3</v>
      </c>
      <c r="G794" s="3">
        <v>472.69</v>
      </c>
      <c r="H794" s="3">
        <v>1223.07</v>
      </c>
      <c r="I794" s="3">
        <v>53.12</v>
      </c>
      <c r="J794" s="3">
        <v>1305.76</v>
      </c>
      <c r="K794" s="3">
        <v>361.03</v>
      </c>
      <c r="L794" s="3">
        <v>48.04</v>
      </c>
      <c r="M794" s="3">
        <v>771.93</v>
      </c>
      <c r="N794" s="3">
        <v>4.2300000000000004</v>
      </c>
      <c r="O794" s="3">
        <f>VLOOKUP(B794,SWH!$A$4:$B$19,2,FALSE)</f>
        <v>1.4365898259999999E-2</v>
      </c>
      <c r="P794" s="3">
        <f t="shared" si="49"/>
        <v>4.2156341017400001</v>
      </c>
      <c r="Q794" s="3">
        <v>0</v>
      </c>
      <c r="R794" s="3">
        <v>0</v>
      </c>
      <c r="S794" s="3">
        <v>135.34</v>
      </c>
      <c r="T794" s="3">
        <v>25.86</v>
      </c>
      <c r="U794" s="3">
        <v>127.4</v>
      </c>
      <c r="V794" s="3">
        <v>75.75</v>
      </c>
      <c r="W794" s="3">
        <f t="shared" si="50"/>
        <v>1384.1756341017399</v>
      </c>
      <c r="X794" s="3">
        <f t="shared" si="51"/>
        <v>733.3</v>
      </c>
      <c r="Y794" s="3">
        <v>4115.7700000000004</v>
      </c>
      <c r="Z794" s="3">
        <v>1221.73</v>
      </c>
      <c r="AA794" s="3">
        <f t="shared" si="48"/>
        <v>5337.5</v>
      </c>
    </row>
    <row r="795" spans="1:27" x14ac:dyDescent="0.25">
      <c r="A795" s="93">
        <v>2009</v>
      </c>
      <c r="B795" s="93" t="s">
        <v>56</v>
      </c>
      <c r="C795" s="121" t="s">
        <v>15</v>
      </c>
      <c r="D795" s="3">
        <f>VLOOKUP(B795,SWH!$A$4:$C$19,3,FALSE)</f>
        <v>6871</v>
      </c>
      <c r="E795" s="3">
        <v>0</v>
      </c>
      <c r="F795" s="3">
        <v>596.97</v>
      </c>
      <c r="G795" s="3">
        <v>138.75</v>
      </c>
      <c r="H795" s="3">
        <v>1223.07</v>
      </c>
      <c r="I795" s="3">
        <v>53.03</v>
      </c>
      <c r="J795" s="3">
        <v>1305.76</v>
      </c>
      <c r="K795" s="3">
        <v>361.03</v>
      </c>
      <c r="L795" s="3">
        <v>48.04</v>
      </c>
      <c r="M795" s="3">
        <v>569.97</v>
      </c>
      <c r="N795" s="3">
        <v>3.29</v>
      </c>
      <c r="O795" s="3">
        <f>VLOOKUP(B795,SWH!$A$4:$B$19,2,FALSE)</f>
        <v>1.4365898259999999E-2</v>
      </c>
      <c r="P795" s="3">
        <f t="shared" si="49"/>
        <v>3.2756341017400001</v>
      </c>
      <c r="Q795" s="3">
        <v>0</v>
      </c>
      <c r="R795" s="3">
        <v>0</v>
      </c>
      <c r="S795" s="3">
        <v>97.81</v>
      </c>
      <c r="T795" s="3">
        <v>25.86</v>
      </c>
      <c r="U795" s="3">
        <v>127.67</v>
      </c>
      <c r="V795" s="3">
        <v>76.010000000000005</v>
      </c>
      <c r="W795" s="3">
        <f t="shared" si="50"/>
        <v>809.80563410174</v>
      </c>
      <c r="X795" s="3">
        <f t="shared" si="51"/>
        <v>596.97</v>
      </c>
      <c r="Y795" s="3">
        <v>3541.58</v>
      </c>
      <c r="Z795" s="3">
        <v>1085.67</v>
      </c>
      <c r="AA795" s="3">
        <f t="shared" si="48"/>
        <v>4627.25</v>
      </c>
    </row>
    <row r="796" spans="1:27" x14ac:dyDescent="0.25">
      <c r="A796" s="93">
        <v>2009</v>
      </c>
      <c r="B796" s="93" t="s">
        <v>56</v>
      </c>
      <c r="C796" s="121" t="s">
        <v>16</v>
      </c>
      <c r="D796" s="3">
        <f>VLOOKUP(B796,SWH!$A$4:$C$19,3,FALSE)</f>
        <v>6871</v>
      </c>
      <c r="E796" s="3">
        <v>0</v>
      </c>
      <c r="F796" s="3">
        <v>1977.7</v>
      </c>
      <c r="G796" s="3">
        <v>441.99</v>
      </c>
      <c r="H796" s="3">
        <v>1223.07</v>
      </c>
      <c r="I796" s="3">
        <v>53.09</v>
      </c>
      <c r="J796" s="3">
        <v>1305.76</v>
      </c>
      <c r="K796" s="3">
        <v>361.03</v>
      </c>
      <c r="L796" s="3">
        <v>48.04</v>
      </c>
      <c r="M796" s="3">
        <v>737.91</v>
      </c>
      <c r="N796" s="3">
        <v>8.16</v>
      </c>
      <c r="O796" s="3">
        <f>VLOOKUP(B796,SWH!$A$4:$B$19,2,FALSE)</f>
        <v>1.4365898259999999E-2</v>
      </c>
      <c r="P796" s="3">
        <f t="shared" si="49"/>
        <v>8.1456341017400007</v>
      </c>
      <c r="Q796" s="3">
        <v>0</v>
      </c>
      <c r="R796" s="3">
        <v>0</v>
      </c>
      <c r="S796" s="3">
        <v>112.09</v>
      </c>
      <c r="T796" s="3">
        <v>25.87</v>
      </c>
      <c r="U796" s="3">
        <v>136.61000000000001</v>
      </c>
      <c r="V796" s="3">
        <v>75.95</v>
      </c>
      <c r="W796" s="3">
        <f t="shared" si="50"/>
        <v>1300.1356341017402</v>
      </c>
      <c r="X796" s="3">
        <f t="shared" si="51"/>
        <v>1977.7</v>
      </c>
      <c r="Y796" s="3">
        <v>4031.91</v>
      </c>
      <c r="Z796" s="3">
        <v>2475.34</v>
      </c>
      <c r="AA796" s="3">
        <f t="shared" si="48"/>
        <v>6507.25</v>
      </c>
    </row>
    <row r="797" spans="1:27" x14ac:dyDescent="0.25">
      <c r="A797" s="93">
        <v>2009</v>
      </c>
      <c r="B797" s="93" t="s">
        <v>56</v>
      </c>
      <c r="C797" s="121" t="s">
        <v>9</v>
      </c>
      <c r="D797" s="3">
        <f>VLOOKUP(B797,SWH!$A$4:$C$19,3,FALSE)</f>
        <v>6871</v>
      </c>
      <c r="E797" s="3">
        <v>0</v>
      </c>
      <c r="F797" s="3">
        <v>1418.5</v>
      </c>
      <c r="G797" s="3">
        <v>304.16000000000003</v>
      </c>
      <c r="H797" s="3">
        <v>1223.07</v>
      </c>
      <c r="I797" s="3">
        <v>53.05</v>
      </c>
      <c r="J797" s="3">
        <v>1305.76</v>
      </c>
      <c r="K797" s="3">
        <v>361.03</v>
      </c>
      <c r="L797" s="3">
        <v>48.04</v>
      </c>
      <c r="M797" s="3">
        <v>762.64</v>
      </c>
      <c r="N797" s="3">
        <v>6.45</v>
      </c>
      <c r="O797" s="3">
        <f>VLOOKUP(B797,SWH!$A$4:$B$19,2,FALSE)</f>
        <v>1.4365898259999999E-2</v>
      </c>
      <c r="P797" s="3">
        <f t="shared" si="49"/>
        <v>6.4356341017399998</v>
      </c>
      <c r="Q797" s="3">
        <v>0</v>
      </c>
      <c r="R797" s="3">
        <v>0</v>
      </c>
      <c r="S797" s="3">
        <v>134.06</v>
      </c>
      <c r="T797" s="3">
        <v>25.87</v>
      </c>
      <c r="U797" s="3">
        <v>134.69999999999999</v>
      </c>
      <c r="V797" s="3">
        <v>75.459999999999994</v>
      </c>
      <c r="W797" s="3">
        <f t="shared" si="50"/>
        <v>1207.29563410174</v>
      </c>
      <c r="X797" s="3">
        <f t="shared" si="51"/>
        <v>1418.5</v>
      </c>
      <c r="Y797" s="3">
        <v>3938.55</v>
      </c>
      <c r="Z797" s="3">
        <v>1914.23</v>
      </c>
      <c r="AA797" s="3">
        <f t="shared" si="48"/>
        <v>5852.7800000000007</v>
      </c>
    </row>
    <row r="798" spans="1:27" x14ac:dyDescent="0.25">
      <c r="A798" s="93">
        <v>2009</v>
      </c>
      <c r="B798" s="93" t="s">
        <v>56</v>
      </c>
      <c r="C798" s="121" t="s">
        <v>12</v>
      </c>
      <c r="D798" s="3">
        <f>VLOOKUP(B798,SWH!$A$4:$C$19,3,FALSE)</f>
        <v>6871</v>
      </c>
      <c r="E798" s="3">
        <v>0</v>
      </c>
      <c r="F798" s="3">
        <v>3429.19</v>
      </c>
      <c r="G798" s="3">
        <v>372.07</v>
      </c>
      <c r="H798" s="3">
        <v>1223.07</v>
      </c>
      <c r="I798" s="3">
        <v>53.02</v>
      </c>
      <c r="J798" s="3">
        <v>1305.76</v>
      </c>
      <c r="K798" s="3">
        <v>361.03</v>
      </c>
      <c r="L798" s="3">
        <v>48.04</v>
      </c>
      <c r="M798" s="3">
        <v>726.18</v>
      </c>
      <c r="N798" s="3">
        <v>14.03</v>
      </c>
      <c r="O798" s="3">
        <f>VLOOKUP(B798,SWH!$A$4:$B$19,2,FALSE)</f>
        <v>1.4365898259999999E-2</v>
      </c>
      <c r="P798" s="3">
        <f t="shared" si="49"/>
        <v>14.01563410174</v>
      </c>
      <c r="Q798" s="3">
        <v>0</v>
      </c>
      <c r="R798" s="3">
        <v>0</v>
      </c>
      <c r="S798" s="3">
        <v>191.2</v>
      </c>
      <c r="T798" s="3">
        <v>25.87</v>
      </c>
      <c r="U798" s="3">
        <v>143.65</v>
      </c>
      <c r="V798" s="3">
        <v>75.88</v>
      </c>
      <c r="W798" s="3">
        <f t="shared" si="50"/>
        <v>1303.4656341017401</v>
      </c>
      <c r="X798" s="3">
        <f t="shared" si="51"/>
        <v>3429.19</v>
      </c>
      <c r="Y798" s="3">
        <v>4035.1</v>
      </c>
      <c r="Z798" s="3">
        <v>3933.87</v>
      </c>
      <c r="AA798" s="3">
        <f t="shared" si="48"/>
        <v>7968.9699999999993</v>
      </c>
    </row>
    <row r="799" spans="1:27" x14ac:dyDescent="0.25">
      <c r="A799" s="93">
        <v>2009</v>
      </c>
      <c r="B799" s="93" t="s">
        <v>56</v>
      </c>
      <c r="C799" s="121" t="s">
        <v>8</v>
      </c>
      <c r="D799" s="3">
        <f>VLOOKUP(B799,SWH!$A$4:$C$19,3,FALSE)</f>
        <v>6871</v>
      </c>
      <c r="E799" s="3">
        <v>0</v>
      </c>
      <c r="F799" s="3">
        <v>5937.28</v>
      </c>
      <c r="G799" s="3">
        <v>171.09</v>
      </c>
      <c r="H799" s="3">
        <v>1223.07</v>
      </c>
      <c r="I799" s="3">
        <v>52.73</v>
      </c>
      <c r="J799" s="3">
        <v>1305.76</v>
      </c>
      <c r="K799" s="3">
        <v>361.03</v>
      </c>
      <c r="L799" s="3">
        <v>48.04</v>
      </c>
      <c r="M799" s="3">
        <v>793.94</v>
      </c>
      <c r="N799" s="3">
        <v>24.27</v>
      </c>
      <c r="O799" s="3">
        <f>VLOOKUP(B799,SWH!$A$4:$B$19,2,FALSE)</f>
        <v>1.4365898259999999E-2</v>
      </c>
      <c r="P799" s="3">
        <f t="shared" si="49"/>
        <v>24.25563410174</v>
      </c>
      <c r="Q799" s="3">
        <v>0</v>
      </c>
      <c r="R799" s="3">
        <v>0</v>
      </c>
      <c r="S799" s="3">
        <v>213.47</v>
      </c>
      <c r="T799" s="3">
        <v>25.88</v>
      </c>
      <c r="U799" s="3">
        <v>152.44999999999999</v>
      </c>
      <c r="V799" s="3">
        <v>75.37</v>
      </c>
      <c r="W799" s="3">
        <f t="shared" si="50"/>
        <v>1202.75563410174</v>
      </c>
      <c r="X799" s="3">
        <f t="shared" si="51"/>
        <v>5937.28</v>
      </c>
      <c r="Y799" s="3">
        <v>3933.63</v>
      </c>
      <c r="Z799" s="3">
        <v>6450.75</v>
      </c>
      <c r="AA799" s="3">
        <f t="shared" si="48"/>
        <v>10384.380000000001</v>
      </c>
    </row>
    <row r="800" spans="1:27" x14ac:dyDescent="0.25">
      <c r="A800" s="93">
        <v>2012</v>
      </c>
      <c r="B800" s="93" t="s">
        <v>56</v>
      </c>
      <c r="C800" s="121" t="s">
        <v>10</v>
      </c>
      <c r="D800" s="3">
        <f>VLOOKUP(B800,SWH!$A$4:$C$19,3,FALSE)</f>
        <v>6871</v>
      </c>
      <c r="E800" s="3">
        <v>0</v>
      </c>
      <c r="F800" s="3">
        <v>15.97</v>
      </c>
      <c r="G800" s="3">
        <v>2708.92</v>
      </c>
      <c r="H800" s="3">
        <v>868.95</v>
      </c>
      <c r="I800" s="3">
        <v>53.22</v>
      </c>
      <c r="J800" s="3">
        <v>1305.76</v>
      </c>
      <c r="K800" s="3">
        <v>361.03</v>
      </c>
      <c r="L800" s="3">
        <v>27.39</v>
      </c>
      <c r="M800" s="3">
        <v>896.27</v>
      </c>
      <c r="N800" s="3">
        <v>0.21</v>
      </c>
      <c r="O800" s="3">
        <f>VLOOKUP(B800,SWH!$A$4:$B$19,2,FALSE)</f>
        <v>1.4365898259999999E-2</v>
      </c>
      <c r="P800" s="3">
        <f t="shared" si="49"/>
        <v>0.19563410173999998</v>
      </c>
      <c r="Q800" s="3">
        <v>0</v>
      </c>
      <c r="R800" s="3">
        <v>0</v>
      </c>
      <c r="S800" s="3">
        <v>258.89</v>
      </c>
      <c r="T800" s="3">
        <v>25.82</v>
      </c>
      <c r="U800" s="3">
        <v>83.18</v>
      </c>
      <c r="V800" s="3">
        <v>79.45</v>
      </c>
      <c r="W800" s="3">
        <f t="shared" si="50"/>
        <v>3864.2756341017403</v>
      </c>
      <c r="X800" s="3">
        <f t="shared" si="51"/>
        <v>15.97</v>
      </c>
      <c r="Y800" s="3">
        <v>6224.88</v>
      </c>
      <c r="Z800" s="3">
        <v>460.18</v>
      </c>
      <c r="AA800" s="3">
        <f t="shared" si="48"/>
        <v>6685.06</v>
      </c>
    </row>
    <row r="801" spans="1:27" x14ac:dyDescent="0.25">
      <c r="A801" s="93">
        <v>2012</v>
      </c>
      <c r="B801" s="93" t="s">
        <v>56</v>
      </c>
      <c r="C801" s="121" t="s">
        <v>6</v>
      </c>
      <c r="D801" s="3">
        <f>VLOOKUP(B801,SWH!$A$4:$C$19,3,FALSE)</f>
        <v>6871</v>
      </c>
      <c r="E801" s="3">
        <v>0</v>
      </c>
      <c r="F801" s="3">
        <v>12.4</v>
      </c>
      <c r="G801" s="3">
        <v>2180.29</v>
      </c>
      <c r="H801" s="3">
        <v>869.02</v>
      </c>
      <c r="I801" s="3">
        <v>53.23</v>
      </c>
      <c r="J801" s="3">
        <v>1305.76</v>
      </c>
      <c r="K801" s="3">
        <v>361.03</v>
      </c>
      <c r="L801" s="3">
        <v>27.39</v>
      </c>
      <c r="M801" s="3">
        <v>782.79</v>
      </c>
      <c r="N801" s="3">
        <v>0.21</v>
      </c>
      <c r="O801" s="3">
        <f>VLOOKUP(B801,SWH!$A$4:$B$19,2,FALSE)</f>
        <v>1.4365898259999999E-2</v>
      </c>
      <c r="P801" s="3">
        <f t="shared" si="49"/>
        <v>0.19563410173999998</v>
      </c>
      <c r="Q801" s="3">
        <v>0</v>
      </c>
      <c r="R801" s="3">
        <v>0</v>
      </c>
      <c r="S801" s="3">
        <v>204.39</v>
      </c>
      <c r="T801" s="3">
        <v>25.82</v>
      </c>
      <c r="U801" s="3">
        <v>85.43</v>
      </c>
      <c r="V801" s="3">
        <v>78.7</v>
      </c>
      <c r="W801" s="3">
        <f t="shared" si="50"/>
        <v>3167.6656341017401</v>
      </c>
      <c r="X801" s="3">
        <f t="shared" si="51"/>
        <v>12.4</v>
      </c>
      <c r="Y801" s="3">
        <v>5527.61</v>
      </c>
      <c r="Z801" s="3">
        <v>458.87</v>
      </c>
      <c r="AA801" s="3">
        <f t="shared" si="48"/>
        <v>5986.48</v>
      </c>
    </row>
    <row r="802" spans="1:27" x14ac:dyDescent="0.25">
      <c r="A802" s="93">
        <v>2012</v>
      </c>
      <c r="B802" s="93" t="s">
        <v>56</v>
      </c>
      <c r="C802" s="121" t="s">
        <v>11</v>
      </c>
      <c r="D802" s="3">
        <f>VLOOKUP(B802,SWH!$A$4:$C$19,3,FALSE)</f>
        <v>6871</v>
      </c>
      <c r="E802" s="3">
        <v>0</v>
      </c>
      <c r="F802" s="3">
        <v>0.56999999999999995</v>
      </c>
      <c r="G802" s="3">
        <v>1652.35</v>
      </c>
      <c r="H802" s="3">
        <v>868.06</v>
      </c>
      <c r="I802" s="3">
        <v>53.24</v>
      </c>
      <c r="J802" s="3">
        <v>1305.76</v>
      </c>
      <c r="K802" s="3">
        <v>361.03</v>
      </c>
      <c r="L802" s="3">
        <v>27.39</v>
      </c>
      <c r="M802" s="3">
        <v>613.5</v>
      </c>
      <c r="N802" s="3">
        <v>0.15</v>
      </c>
      <c r="O802" s="3">
        <f>VLOOKUP(B802,SWH!$A$4:$B$19,2,FALSE)</f>
        <v>1.4365898259999999E-2</v>
      </c>
      <c r="P802" s="3">
        <f t="shared" si="49"/>
        <v>0.13563410173999998</v>
      </c>
      <c r="Q802" s="3">
        <v>0</v>
      </c>
      <c r="R802" s="3">
        <v>0</v>
      </c>
      <c r="S802" s="3">
        <v>172.51</v>
      </c>
      <c r="T802" s="3">
        <v>25.83</v>
      </c>
      <c r="U802" s="3">
        <v>89.86</v>
      </c>
      <c r="V802" s="3">
        <v>78.09</v>
      </c>
      <c r="W802" s="3">
        <f t="shared" si="50"/>
        <v>2438.4956341017401</v>
      </c>
      <c r="X802" s="3">
        <f t="shared" si="51"/>
        <v>0.56999999999999995</v>
      </c>
      <c r="Y802" s="3">
        <v>4796.88</v>
      </c>
      <c r="Z802" s="3">
        <v>451.45</v>
      </c>
      <c r="AA802" s="3">
        <f t="shared" si="48"/>
        <v>5248.33</v>
      </c>
    </row>
    <row r="803" spans="1:27" x14ac:dyDescent="0.25">
      <c r="A803" s="93">
        <v>2012</v>
      </c>
      <c r="B803" s="93" t="s">
        <v>56</v>
      </c>
      <c r="C803" s="121" t="s">
        <v>13</v>
      </c>
      <c r="D803" s="3">
        <f>VLOOKUP(B803,SWH!$A$4:$C$19,3,FALSE)</f>
        <v>6871</v>
      </c>
      <c r="E803" s="3">
        <v>0</v>
      </c>
      <c r="F803" s="3">
        <v>65.13</v>
      </c>
      <c r="G803" s="3">
        <v>1836.37</v>
      </c>
      <c r="H803" s="3">
        <v>868.23</v>
      </c>
      <c r="I803" s="3">
        <v>53.17</v>
      </c>
      <c r="J803" s="3">
        <v>1305.76</v>
      </c>
      <c r="K803" s="3">
        <v>361.03</v>
      </c>
      <c r="L803" s="3">
        <v>27.39</v>
      </c>
      <c r="M803" s="3">
        <v>778.89</v>
      </c>
      <c r="N803" s="3">
        <v>0.45</v>
      </c>
      <c r="O803" s="3">
        <f>VLOOKUP(B803,SWH!$A$4:$B$19,2,FALSE)</f>
        <v>1.4365898259999999E-2</v>
      </c>
      <c r="P803" s="3">
        <f t="shared" si="49"/>
        <v>0.43563410174</v>
      </c>
      <c r="Q803" s="3">
        <v>0</v>
      </c>
      <c r="R803" s="3">
        <v>0</v>
      </c>
      <c r="S803" s="3">
        <v>200.85</v>
      </c>
      <c r="T803" s="3">
        <v>25.83</v>
      </c>
      <c r="U803" s="3">
        <v>92.98</v>
      </c>
      <c r="V803" s="3">
        <v>78.12</v>
      </c>
      <c r="W803" s="3">
        <f t="shared" si="50"/>
        <v>2816.5456341017398</v>
      </c>
      <c r="X803" s="3">
        <f t="shared" si="51"/>
        <v>65.13</v>
      </c>
      <c r="Y803" s="3">
        <v>5175.07</v>
      </c>
      <c r="Z803" s="3">
        <v>519.14</v>
      </c>
      <c r="AA803" s="3">
        <f t="shared" si="48"/>
        <v>5694.21</v>
      </c>
    </row>
    <row r="804" spans="1:27" x14ac:dyDescent="0.25">
      <c r="A804" s="93">
        <v>2012</v>
      </c>
      <c r="B804" s="93" t="s">
        <v>56</v>
      </c>
      <c r="C804" s="121" t="s">
        <v>19</v>
      </c>
      <c r="D804" s="3">
        <f>VLOOKUP(B804,SWH!$A$4:$C$19,3,FALSE)</f>
        <v>6871</v>
      </c>
      <c r="E804" s="3">
        <v>0</v>
      </c>
      <c r="F804" s="3">
        <v>35.130000000000003</v>
      </c>
      <c r="G804" s="3">
        <v>1306.6099999999999</v>
      </c>
      <c r="H804" s="3">
        <v>868.66</v>
      </c>
      <c r="I804" s="3">
        <v>53.15</v>
      </c>
      <c r="J804" s="3">
        <v>1305.76</v>
      </c>
      <c r="K804" s="3">
        <v>361.03</v>
      </c>
      <c r="L804" s="3">
        <v>27.39</v>
      </c>
      <c r="M804" s="3">
        <v>599.13</v>
      </c>
      <c r="N804" s="3">
        <v>0.41</v>
      </c>
      <c r="O804" s="3">
        <f>VLOOKUP(B804,SWH!$A$4:$B$19,2,FALSE)</f>
        <v>1.4365898259999999E-2</v>
      </c>
      <c r="P804" s="3">
        <f t="shared" si="49"/>
        <v>0.39563410173999997</v>
      </c>
      <c r="Q804" s="3">
        <v>0</v>
      </c>
      <c r="R804" s="3">
        <v>0</v>
      </c>
      <c r="S804" s="3">
        <v>107.24</v>
      </c>
      <c r="T804" s="3">
        <v>25.84</v>
      </c>
      <c r="U804" s="3">
        <v>98.62</v>
      </c>
      <c r="V804" s="3">
        <v>77.97</v>
      </c>
      <c r="W804" s="3">
        <f t="shared" si="50"/>
        <v>2013.3756341017397</v>
      </c>
      <c r="X804" s="3">
        <f t="shared" si="51"/>
        <v>35.130000000000003</v>
      </c>
      <c r="Y804" s="3">
        <v>4372.1499999999996</v>
      </c>
      <c r="Z804" s="3">
        <v>494.78</v>
      </c>
      <c r="AA804" s="3">
        <f t="shared" si="48"/>
        <v>4866.9299999999994</v>
      </c>
    </row>
    <row r="805" spans="1:27" x14ac:dyDescent="0.25">
      <c r="A805" s="93">
        <v>2012</v>
      </c>
      <c r="B805" s="93" t="s">
        <v>56</v>
      </c>
      <c r="C805" s="121" t="s">
        <v>20</v>
      </c>
      <c r="D805" s="3">
        <f>VLOOKUP(B805,SWH!$A$4:$C$19,3,FALSE)</f>
        <v>6871</v>
      </c>
      <c r="E805" s="3">
        <v>0</v>
      </c>
      <c r="F805" s="3">
        <v>65.39</v>
      </c>
      <c r="G805" s="3">
        <v>1054.32</v>
      </c>
      <c r="H805" s="3">
        <v>866.84</v>
      </c>
      <c r="I805" s="3">
        <v>53.19</v>
      </c>
      <c r="J805" s="3">
        <v>1305.76</v>
      </c>
      <c r="K805" s="3">
        <v>361.03</v>
      </c>
      <c r="L805" s="3">
        <v>27.39</v>
      </c>
      <c r="M805" s="3">
        <v>670.15</v>
      </c>
      <c r="N805" s="3">
        <v>0.51</v>
      </c>
      <c r="O805" s="3">
        <f>VLOOKUP(B805,SWH!$A$4:$B$19,2,FALSE)</f>
        <v>1.4365898259999999E-2</v>
      </c>
      <c r="P805" s="3">
        <f t="shared" si="49"/>
        <v>0.49563410174</v>
      </c>
      <c r="Q805" s="3">
        <v>0</v>
      </c>
      <c r="R805" s="3">
        <v>0</v>
      </c>
      <c r="S805" s="3">
        <v>115.24</v>
      </c>
      <c r="T805" s="3">
        <v>25.84</v>
      </c>
      <c r="U805" s="3">
        <v>100.08</v>
      </c>
      <c r="V805" s="3">
        <v>76.290000000000006</v>
      </c>
      <c r="W805" s="3">
        <f t="shared" si="50"/>
        <v>1840.2056341017399</v>
      </c>
      <c r="X805" s="3">
        <f t="shared" si="51"/>
        <v>65.39</v>
      </c>
      <c r="Y805" s="3">
        <v>4195.53</v>
      </c>
      <c r="Z805" s="3">
        <v>526.5</v>
      </c>
      <c r="AA805" s="3">
        <f t="shared" si="48"/>
        <v>4722.03</v>
      </c>
    </row>
    <row r="806" spans="1:27" x14ac:dyDescent="0.25">
      <c r="A806" s="93">
        <v>2012</v>
      </c>
      <c r="B806" s="93" t="s">
        <v>56</v>
      </c>
      <c r="C806" s="121" t="s">
        <v>3</v>
      </c>
      <c r="D806" s="3">
        <f>VLOOKUP(B806,SWH!$A$4:$C$19,3,FALSE)</f>
        <v>6871</v>
      </c>
      <c r="E806" s="3">
        <v>0</v>
      </c>
      <c r="F806" s="3">
        <v>242.48</v>
      </c>
      <c r="G806" s="3">
        <v>772.77</v>
      </c>
      <c r="H806" s="3">
        <v>868.37</v>
      </c>
      <c r="I806" s="3">
        <v>53.18</v>
      </c>
      <c r="J806" s="3">
        <v>1305.76</v>
      </c>
      <c r="K806" s="3">
        <v>361.03</v>
      </c>
      <c r="L806" s="3">
        <v>27.39</v>
      </c>
      <c r="M806" s="3">
        <v>550.58000000000004</v>
      </c>
      <c r="N806" s="3">
        <v>1.51</v>
      </c>
      <c r="O806" s="3">
        <f>VLOOKUP(B806,SWH!$A$4:$B$19,2,FALSE)</f>
        <v>1.4365898259999999E-2</v>
      </c>
      <c r="P806" s="3">
        <f t="shared" si="49"/>
        <v>1.4956341017400001</v>
      </c>
      <c r="Q806" s="3">
        <v>0</v>
      </c>
      <c r="R806" s="3">
        <v>0</v>
      </c>
      <c r="S806" s="3">
        <v>101.95</v>
      </c>
      <c r="T806" s="3">
        <v>25.85</v>
      </c>
      <c r="U806" s="3">
        <v>112.08</v>
      </c>
      <c r="V806" s="3">
        <v>76.95</v>
      </c>
      <c r="W806" s="3">
        <f t="shared" si="50"/>
        <v>1426.79563410174</v>
      </c>
      <c r="X806" s="3">
        <f t="shared" si="51"/>
        <v>242.48</v>
      </c>
      <c r="Y806" s="3">
        <v>3784.3</v>
      </c>
      <c r="Z806" s="3">
        <v>715.59</v>
      </c>
      <c r="AA806" s="3">
        <f t="shared" si="48"/>
        <v>4499.8900000000003</v>
      </c>
    </row>
    <row r="807" spans="1:27" x14ac:dyDescent="0.25">
      <c r="A807" s="93">
        <v>2012</v>
      </c>
      <c r="B807" s="93" t="s">
        <v>56</v>
      </c>
      <c r="C807" s="121" t="s">
        <v>7</v>
      </c>
      <c r="D807" s="3">
        <f>VLOOKUP(B807,SWH!$A$4:$C$19,3,FALSE)</f>
        <v>6871</v>
      </c>
      <c r="E807" s="3">
        <v>0</v>
      </c>
      <c r="F807" s="3">
        <v>137.31</v>
      </c>
      <c r="G807" s="3">
        <v>750.68</v>
      </c>
      <c r="H807" s="3">
        <v>866.57</v>
      </c>
      <c r="I807" s="3">
        <v>53.18</v>
      </c>
      <c r="J807" s="3">
        <v>1305.76</v>
      </c>
      <c r="K807" s="3">
        <v>361.03</v>
      </c>
      <c r="L807" s="3">
        <v>27.39</v>
      </c>
      <c r="M807" s="3">
        <v>633.26</v>
      </c>
      <c r="N807" s="3">
        <v>0.93</v>
      </c>
      <c r="O807" s="3">
        <f>VLOOKUP(B807,SWH!$A$4:$B$19,2,FALSE)</f>
        <v>1.4365898259999999E-2</v>
      </c>
      <c r="P807" s="3">
        <f t="shared" si="49"/>
        <v>0.91563410174000004</v>
      </c>
      <c r="Q807" s="3">
        <v>0</v>
      </c>
      <c r="R807" s="3">
        <v>0</v>
      </c>
      <c r="S807" s="3">
        <v>126.93</v>
      </c>
      <c r="T807" s="3">
        <v>25.85</v>
      </c>
      <c r="U807" s="3">
        <v>108.79</v>
      </c>
      <c r="V807" s="3">
        <v>76.14</v>
      </c>
      <c r="W807" s="3">
        <f t="shared" si="50"/>
        <v>1511.78563410174</v>
      </c>
      <c r="X807" s="3">
        <f t="shared" si="51"/>
        <v>137.31</v>
      </c>
      <c r="Y807" s="3">
        <v>3866.68</v>
      </c>
      <c r="Z807" s="3">
        <v>607.13</v>
      </c>
      <c r="AA807" s="3">
        <f t="shared" si="48"/>
        <v>4473.8099999999995</v>
      </c>
    </row>
    <row r="808" spans="1:27" x14ac:dyDescent="0.25">
      <c r="A808" s="93">
        <v>2012</v>
      </c>
      <c r="B808" s="93" t="s">
        <v>56</v>
      </c>
      <c r="C808" s="121" t="s">
        <v>17</v>
      </c>
      <c r="D808" s="3">
        <f>VLOOKUP(B808,SWH!$A$4:$C$19,3,FALSE)</f>
        <v>6871</v>
      </c>
      <c r="E808" s="3">
        <v>0</v>
      </c>
      <c r="F808" s="3">
        <v>61.25</v>
      </c>
      <c r="G808" s="3">
        <v>495.64</v>
      </c>
      <c r="H808" s="3">
        <v>867.58</v>
      </c>
      <c r="I808" s="3">
        <v>53.17</v>
      </c>
      <c r="J808" s="3">
        <v>1305.76</v>
      </c>
      <c r="K808" s="3">
        <v>361.03</v>
      </c>
      <c r="L808" s="3">
        <v>27.39</v>
      </c>
      <c r="M808" s="3">
        <v>496.27</v>
      </c>
      <c r="N808" s="3">
        <v>0.56999999999999995</v>
      </c>
      <c r="O808" s="3">
        <f>VLOOKUP(B808,SWH!$A$4:$B$19,2,FALSE)</f>
        <v>1.4365898259999999E-2</v>
      </c>
      <c r="P808" s="3">
        <f t="shared" si="49"/>
        <v>0.55563410173999994</v>
      </c>
      <c r="Q808" s="3">
        <v>0</v>
      </c>
      <c r="R808" s="3">
        <v>0</v>
      </c>
      <c r="S808" s="3">
        <v>43.13</v>
      </c>
      <c r="T808" s="3">
        <v>25.84</v>
      </c>
      <c r="U808" s="3">
        <v>111.15</v>
      </c>
      <c r="V808" s="3">
        <v>77.08</v>
      </c>
      <c r="W808" s="3">
        <f t="shared" si="50"/>
        <v>1035.59563410174</v>
      </c>
      <c r="X808" s="3">
        <f t="shared" si="51"/>
        <v>61.25</v>
      </c>
      <c r="Y808" s="3">
        <v>3392.44</v>
      </c>
      <c r="Z808" s="3">
        <v>533.42999999999995</v>
      </c>
      <c r="AA808" s="3">
        <f t="shared" si="48"/>
        <v>3925.87</v>
      </c>
    </row>
    <row r="809" spans="1:27" x14ac:dyDescent="0.25">
      <c r="A809" s="93">
        <v>2012</v>
      </c>
      <c r="B809" s="93" t="s">
        <v>56</v>
      </c>
      <c r="C809" s="121" t="s">
        <v>14</v>
      </c>
      <c r="D809" s="3">
        <f>VLOOKUP(B809,SWH!$A$4:$C$19,3,FALSE)</f>
        <v>6871</v>
      </c>
      <c r="E809" s="3">
        <v>0</v>
      </c>
      <c r="F809" s="3">
        <v>427.3</v>
      </c>
      <c r="G809" s="3">
        <v>549.89</v>
      </c>
      <c r="H809" s="3">
        <v>867.5</v>
      </c>
      <c r="I809" s="3">
        <v>53.1</v>
      </c>
      <c r="J809" s="3">
        <v>1305.76</v>
      </c>
      <c r="K809" s="3">
        <v>361.03</v>
      </c>
      <c r="L809" s="3">
        <v>27.39</v>
      </c>
      <c r="M809" s="3">
        <v>548.34</v>
      </c>
      <c r="N809" s="3">
        <v>2.36</v>
      </c>
      <c r="O809" s="3">
        <f>VLOOKUP(B809,SWH!$A$4:$B$19,2,FALSE)</f>
        <v>1.4365898259999999E-2</v>
      </c>
      <c r="P809" s="3">
        <f t="shared" si="49"/>
        <v>2.34563410174</v>
      </c>
      <c r="Q809" s="3">
        <v>0</v>
      </c>
      <c r="R809" s="3">
        <v>0</v>
      </c>
      <c r="S809" s="3">
        <v>112.55</v>
      </c>
      <c r="T809" s="3">
        <v>25.85</v>
      </c>
      <c r="U809" s="3">
        <v>121.82</v>
      </c>
      <c r="V809" s="3">
        <v>76.59</v>
      </c>
      <c r="W809" s="3">
        <f t="shared" si="50"/>
        <v>1213.1256341017399</v>
      </c>
      <c r="X809" s="3">
        <f t="shared" si="51"/>
        <v>427.3</v>
      </c>
      <c r="Y809" s="3">
        <v>3569.34</v>
      </c>
      <c r="Z809" s="3">
        <v>910.15</v>
      </c>
      <c r="AA809" s="3">
        <f t="shared" si="48"/>
        <v>4479.49</v>
      </c>
    </row>
    <row r="810" spans="1:27" x14ac:dyDescent="0.25">
      <c r="A810" s="93">
        <v>2012</v>
      </c>
      <c r="B810" s="93" t="s">
        <v>56</v>
      </c>
      <c r="C810" s="121" t="s">
        <v>2</v>
      </c>
      <c r="D810" s="3">
        <f>VLOOKUP(B810,SWH!$A$4:$C$19,3,FALSE)</f>
        <v>6871</v>
      </c>
      <c r="E810" s="3">
        <v>0</v>
      </c>
      <c r="F810" s="3">
        <v>184.63</v>
      </c>
      <c r="G810" s="3">
        <v>540.67999999999995</v>
      </c>
      <c r="H810" s="3">
        <v>864.24</v>
      </c>
      <c r="I810" s="3">
        <v>53.14</v>
      </c>
      <c r="J810" s="3">
        <v>1305.76</v>
      </c>
      <c r="K810" s="3">
        <v>361.03</v>
      </c>
      <c r="L810" s="3">
        <v>27.39</v>
      </c>
      <c r="M810" s="3">
        <v>662.66</v>
      </c>
      <c r="N810" s="3">
        <v>1.56</v>
      </c>
      <c r="O810" s="3">
        <f>VLOOKUP(B810,SWH!$A$4:$B$19,2,FALSE)</f>
        <v>1.4365898259999999E-2</v>
      </c>
      <c r="P810" s="3">
        <f t="shared" si="49"/>
        <v>1.5456341017400002</v>
      </c>
      <c r="Q810" s="3">
        <v>0</v>
      </c>
      <c r="R810" s="3">
        <v>0</v>
      </c>
      <c r="S810" s="3">
        <v>113.45</v>
      </c>
      <c r="T810" s="3">
        <v>25.85</v>
      </c>
      <c r="U810" s="3">
        <v>118.89</v>
      </c>
      <c r="V810" s="3">
        <v>75.849999999999994</v>
      </c>
      <c r="W810" s="3">
        <f t="shared" si="50"/>
        <v>1318.33563410174</v>
      </c>
      <c r="X810" s="3">
        <f t="shared" si="51"/>
        <v>184.63</v>
      </c>
      <c r="Y810" s="3">
        <v>3670.58</v>
      </c>
      <c r="Z810" s="3">
        <v>664.55</v>
      </c>
      <c r="AA810" s="3">
        <f t="shared" si="48"/>
        <v>4335.13</v>
      </c>
    </row>
    <row r="811" spans="1:27" x14ac:dyDescent="0.25">
      <c r="A811" s="93">
        <v>2012</v>
      </c>
      <c r="B811" s="93" t="s">
        <v>56</v>
      </c>
      <c r="C811" s="121" t="s">
        <v>18</v>
      </c>
      <c r="D811" s="3">
        <f>VLOOKUP(B811,SWH!$A$4:$C$19,3,FALSE)</f>
        <v>6871</v>
      </c>
      <c r="E811" s="3">
        <v>0</v>
      </c>
      <c r="F811" s="3">
        <v>350.74</v>
      </c>
      <c r="G811" s="3">
        <v>207.6</v>
      </c>
      <c r="H811" s="3">
        <v>867.9</v>
      </c>
      <c r="I811" s="3">
        <v>53.04</v>
      </c>
      <c r="J811" s="3">
        <v>1305.76</v>
      </c>
      <c r="K811" s="3">
        <v>361.03</v>
      </c>
      <c r="L811" s="3">
        <v>27.39</v>
      </c>
      <c r="M811" s="3">
        <v>519.85</v>
      </c>
      <c r="N811" s="3">
        <v>2.0699999999999998</v>
      </c>
      <c r="O811" s="3">
        <f>VLOOKUP(B811,SWH!$A$4:$B$19,2,FALSE)</f>
        <v>1.4365898259999999E-2</v>
      </c>
      <c r="P811" s="3">
        <f t="shared" si="49"/>
        <v>2.0556341017399999</v>
      </c>
      <c r="Q811" s="3">
        <v>0</v>
      </c>
      <c r="R811" s="3">
        <v>0</v>
      </c>
      <c r="S811" s="3">
        <v>91.06</v>
      </c>
      <c r="T811" s="3">
        <v>25.86</v>
      </c>
      <c r="U811" s="3">
        <v>123.28</v>
      </c>
      <c r="V811" s="3">
        <v>76.17</v>
      </c>
      <c r="W811" s="3">
        <f t="shared" si="50"/>
        <v>820.56563410173999</v>
      </c>
      <c r="X811" s="3">
        <f t="shared" si="51"/>
        <v>350.74</v>
      </c>
      <c r="Y811" s="3">
        <v>3176.69</v>
      </c>
      <c r="Z811" s="3">
        <v>835.05</v>
      </c>
      <c r="AA811" s="3">
        <f t="shared" si="48"/>
        <v>4011.74</v>
      </c>
    </row>
    <row r="812" spans="1:27" x14ac:dyDescent="0.25">
      <c r="A812" s="93">
        <v>2012</v>
      </c>
      <c r="B812" s="93" t="s">
        <v>56</v>
      </c>
      <c r="C812" s="121" t="s">
        <v>4</v>
      </c>
      <c r="D812" s="3">
        <f>VLOOKUP(B812,SWH!$A$4:$C$19,3,FALSE)</f>
        <v>6871</v>
      </c>
      <c r="E812" s="3">
        <v>0</v>
      </c>
      <c r="F812" s="3">
        <v>762.39</v>
      </c>
      <c r="G812" s="3">
        <v>334.65</v>
      </c>
      <c r="H812" s="3">
        <v>867.67</v>
      </c>
      <c r="I812" s="3">
        <v>53.11</v>
      </c>
      <c r="J812" s="3">
        <v>1305.76</v>
      </c>
      <c r="K812" s="3">
        <v>361.03</v>
      </c>
      <c r="L812" s="3">
        <v>27.39</v>
      </c>
      <c r="M812" s="3">
        <v>553.36</v>
      </c>
      <c r="N812" s="3">
        <v>3.67</v>
      </c>
      <c r="O812" s="3">
        <f>VLOOKUP(B812,SWH!$A$4:$B$19,2,FALSE)</f>
        <v>1.4365898259999999E-2</v>
      </c>
      <c r="P812" s="3">
        <f t="shared" si="49"/>
        <v>3.65563410174</v>
      </c>
      <c r="Q812" s="3">
        <v>0</v>
      </c>
      <c r="R812" s="3">
        <v>0</v>
      </c>
      <c r="S812" s="3">
        <v>105.39</v>
      </c>
      <c r="T812" s="3">
        <v>25.86</v>
      </c>
      <c r="U812" s="3">
        <v>129.87</v>
      </c>
      <c r="V812" s="3">
        <v>76.3</v>
      </c>
      <c r="W812" s="3">
        <f t="shared" si="50"/>
        <v>997.05563410174</v>
      </c>
      <c r="X812" s="3">
        <f t="shared" si="51"/>
        <v>762.39</v>
      </c>
      <c r="Y812" s="3">
        <v>3353.17</v>
      </c>
      <c r="Z812" s="3">
        <v>1253.29</v>
      </c>
      <c r="AA812" s="3">
        <f t="shared" si="48"/>
        <v>4606.46</v>
      </c>
    </row>
    <row r="813" spans="1:27" x14ac:dyDescent="0.25">
      <c r="A813" s="93">
        <v>2012</v>
      </c>
      <c r="B813" s="93" t="s">
        <v>56</v>
      </c>
      <c r="C813" s="121" t="s">
        <v>5</v>
      </c>
      <c r="D813" s="3">
        <f>VLOOKUP(B813,SWH!$A$4:$C$19,3,FALSE)</f>
        <v>6871</v>
      </c>
      <c r="E813" s="3">
        <v>0</v>
      </c>
      <c r="F813" s="3">
        <v>465.84</v>
      </c>
      <c r="G813" s="3">
        <v>398.42</v>
      </c>
      <c r="H813" s="3">
        <v>866.35</v>
      </c>
      <c r="I813" s="3">
        <v>53.12</v>
      </c>
      <c r="J813" s="3">
        <v>1305.76</v>
      </c>
      <c r="K813" s="3">
        <v>361.03</v>
      </c>
      <c r="L813" s="3">
        <v>27.39</v>
      </c>
      <c r="M813" s="3">
        <v>646.70000000000005</v>
      </c>
      <c r="N813" s="3">
        <v>2.7</v>
      </c>
      <c r="O813" s="3">
        <f>VLOOKUP(B813,SWH!$A$4:$B$19,2,FALSE)</f>
        <v>1.4365898259999999E-2</v>
      </c>
      <c r="P813" s="3">
        <f t="shared" si="49"/>
        <v>2.6856341017400003</v>
      </c>
      <c r="Q813" s="3">
        <v>0</v>
      </c>
      <c r="R813" s="3">
        <v>0</v>
      </c>
      <c r="S813" s="3">
        <v>130.93</v>
      </c>
      <c r="T813" s="3">
        <v>25.85</v>
      </c>
      <c r="U813" s="3">
        <v>127.28</v>
      </c>
      <c r="V813" s="3">
        <v>75.84</v>
      </c>
      <c r="W813" s="3">
        <f t="shared" si="50"/>
        <v>1178.7356341017401</v>
      </c>
      <c r="X813" s="3">
        <f t="shared" si="51"/>
        <v>465.84</v>
      </c>
      <c r="Y813" s="3">
        <v>3533.06</v>
      </c>
      <c r="Z813" s="3">
        <v>954.15</v>
      </c>
      <c r="AA813" s="3">
        <f t="shared" si="48"/>
        <v>4487.21</v>
      </c>
    </row>
    <row r="814" spans="1:27" x14ac:dyDescent="0.25">
      <c r="A814" s="93">
        <v>2012</v>
      </c>
      <c r="B814" s="93" t="s">
        <v>56</v>
      </c>
      <c r="C814" s="121" t="s">
        <v>15</v>
      </c>
      <c r="D814" s="3">
        <f>VLOOKUP(B814,SWH!$A$4:$C$19,3,FALSE)</f>
        <v>6871</v>
      </c>
      <c r="E814" s="3">
        <v>0</v>
      </c>
      <c r="F814" s="3">
        <v>395.06</v>
      </c>
      <c r="G814" s="3">
        <v>114.37</v>
      </c>
      <c r="H814" s="3">
        <v>867.78</v>
      </c>
      <c r="I814" s="3">
        <v>53.03</v>
      </c>
      <c r="J814" s="3">
        <v>1305.76</v>
      </c>
      <c r="K814" s="3">
        <v>361.03</v>
      </c>
      <c r="L814" s="3">
        <v>27.39</v>
      </c>
      <c r="M814" s="3">
        <v>498.7</v>
      </c>
      <c r="N814" s="3">
        <v>2.37</v>
      </c>
      <c r="O814" s="3">
        <f>VLOOKUP(B814,SWH!$A$4:$B$19,2,FALSE)</f>
        <v>1.4365898259999999E-2</v>
      </c>
      <c r="P814" s="3">
        <f t="shared" si="49"/>
        <v>2.3556341017400002</v>
      </c>
      <c r="Q814" s="3">
        <v>0</v>
      </c>
      <c r="R814" s="3">
        <v>0</v>
      </c>
      <c r="S814" s="3">
        <v>87.08</v>
      </c>
      <c r="T814" s="3">
        <v>25.86</v>
      </c>
      <c r="U814" s="3">
        <v>127.58</v>
      </c>
      <c r="V814" s="3">
        <v>76.05</v>
      </c>
      <c r="W814" s="3">
        <f t="shared" si="50"/>
        <v>702.50563410173993</v>
      </c>
      <c r="X814" s="3">
        <f t="shared" si="51"/>
        <v>395.06</v>
      </c>
      <c r="Y814" s="3">
        <v>3058.41</v>
      </c>
      <c r="Z814" s="3">
        <v>883.67</v>
      </c>
      <c r="AA814" s="3">
        <f t="shared" si="48"/>
        <v>3942.08</v>
      </c>
    </row>
    <row r="815" spans="1:27" x14ac:dyDescent="0.25">
      <c r="A815" s="93">
        <v>2012</v>
      </c>
      <c r="B815" s="93" t="s">
        <v>56</v>
      </c>
      <c r="C815" s="121" t="s">
        <v>16</v>
      </c>
      <c r="D815" s="3">
        <f>VLOOKUP(B815,SWH!$A$4:$C$19,3,FALSE)</f>
        <v>6871</v>
      </c>
      <c r="E815" s="3">
        <v>0</v>
      </c>
      <c r="F815" s="3">
        <v>1259.17</v>
      </c>
      <c r="G815" s="3">
        <v>349.68</v>
      </c>
      <c r="H815" s="3">
        <v>869.02</v>
      </c>
      <c r="I815" s="3">
        <v>53.09</v>
      </c>
      <c r="J815" s="3">
        <v>1305.76</v>
      </c>
      <c r="K815" s="3">
        <v>361.03</v>
      </c>
      <c r="L815" s="3">
        <v>27.39</v>
      </c>
      <c r="M815" s="3">
        <v>586.23</v>
      </c>
      <c r="N815" s="3">
        <v>5.69</v>
      </c>
      <c r="O815" s="3">
        <f>VLOOKUP(B815,SWH!$A$4:$B$19,2,FALSE)</f>
        <v>1.4365898259999999E-2</v>
      </c>
      <c r="P815" s="3">
        <f t="shared" si="49"/>
        <v>5.67563410174</v>
      </c>
      <c r="Q815" s="3">
        <v>0</v>
      </c>
      <c r="R815" s="3">
        <v>0</v>
      </c>
      <c r="S815" s="3">
        <v>115.84</v>
      </c>
      <c r="T815" s="3">
        <v>25.86</v>
      </c>
      <c r="U815" s="3">
        <v>136.41</v>
      </c>
      <c r="V815" s="3">
        <v>76.27</v>
      </c>
      <c r="W815" s="3">
        <f t="shared" si="50"/>
        <v>1057.4256341017401</v>
      </c>
      <c r="X815" s="3">
        <f t="shared" si="51"/>
        <v>1259.17</v>
      </c>
      <c r="Y815" s="3">
        <v>3414.83</v>
      </c>
      <c r="Z815" s="3">
        <v>1756.62</v>
      </c>
      <c r="AA815" s="3">
        <f t="shared" si="48"/>
        <v>5171.45</v>
      </c>
    </row>
    <row r="816" spans="1:27" x14ac:dyDescent="0.25">
      <c r="A816" s="93">
        <v>2012</v>
      </c>
      <c r="B816" s="93" t="s">
        <v>56</v>
      </c>
      <c r="C816" s="121" t="s">
        <v>9</v>
      </c>
      <c r="D816" s="3">
        <f>VLOOKUP(B816,SWH!$A$4:$C$19,3,FALSE)</f>
        <v>6871</v>
      </c>
      <c r="E816" s="3">
        <v>0</v>
      </c>
      <c r="F816" s="3">
        <v>840.24</v>
      </c>
      <c r="G816" s="3">
        <v>243.98</v>
      </c>
      <c r="H816" s="3">
        <v>869.02</v>
      </c>
      <c r="I816" s="3">
        <v>53.05</v>
      </c>
      <c r="J816" s="3">
        <v>1305.76</v>
      </c>
      <c r="K816" s="3">
        <v>361.03</v>
      </c>
      <c r="L816" s="3">
        <v>27.39</v>
      </c>
      <c r="M816" s="3">
        <v>604.69000000000005</v>
      </c>
      <c r="N816" s="3">
        <v>4.38</v>
      </c>
      <c r="O816" s="3">
        <f>VLOOKUP(B816,SWH!$A$4:$B$19,2,FALSE)</f>
        <v>1.4365898259999999E-2</v>
      </c>
      <c r="P816" s="3">
        <f t="shared" si="49"/>
        <v>4.3656341017399996</v>
      </c>
      <c r="Q816" s="3">
        <v>0</v>
      </c>
      <c r="R816" s="3">
        <v>0</v>
      </c>
      <c r="S816" s="3">
        <v>109.76</v>
      </c>
      <c r="T816" s="3">
        <v>25.86</v>
      </c>
      <c r="U816" s="3">
        <v>134.44999999999999</v>
      </c>
      <c r="V816" s="3">
        <v>75.62</v>
      </c>
      <c r="W816" s="3">
        <f t="shared" si="50"/>
        <v>962.79563410174012</v>
      </c>
      <c r="X816" s="3">
        <f t="shared" si="51"/>
        <v>840.24</v>
      </c>
      <c r="Y816" s="3">
        <v>3319.52</v>
      </c>
      <c r="Z816" s="3">
        <v>1335.73</v>
      </c>
      <c r="AA816" s="3">
        <f t="shared" si="48"/>
        <v>4655.25</v>
      </c>
    </row>
    <row r="817" spans="1:27" x14ac:dyDescent="0.25">
      <c r="A817" s="93">
        <v>2012</v>
      </c>
      <c r="B817" s="93" t="s">
        <v>56</v>
      </c>
      <c r="C817" s="121" t="s">
        <v>12</v>
      </c>
      <c r="D817" s="3">
        <f>VLOOKUP(B817,SWH!$A$4:$C$19,3,FALSE)</f>
        <v>6871</v>
      </c>
      <c r="E817" s="3">
        <v>0</v>
      </c>
      <c r="F817" s="3">
        <v>1455.36</v>
      </c>
      <c r="G817" s="3">
        <v>288.75</v>
      </c>
      <c r="H817" s="3">
        <v>869.02</v>
      </c>
      <c r="I817" s="3">
        <v>53.02</v>
      </c>
      <c r="J817" s="3">
        <v>1305.76</v>
      </c>
      <c r="K817" s="3">
        <v>361.03</v>
      </c>
      <c r="L817" s="3">
        <v>27.39</v>
      </c>
      <c r="M817" s="3">
        <v>591.99</v>
      </c>
      <c r="N817" s="3">
        <v>6.37</v>
      </c>
      <c r="O817" s="3">
        <f>VLOOKUP(B817,SWH!$A$4:$B$19,2,FALSE)</f>
        <v>1.4365898259999999E-2</v>
      </c>
      <c r="P817" s="3">
        <f t="shared" si="49"/>
        <v>6.3556341017399998</v>
      </c>
      <c r="Q817" s="3">
        <v>0</v>
      </c>
      <c r="R817" s="3">
        <v>0</v>
      </c>
      <c r="S817" s="3">
        <v>114.32</v>
      </c>
      <c r="T817" s="3">
        <v>25.86</v>
      </c>
      <c r="U817" s="3">
        <v>143.44</v>
      </c>
      <c r="V817" s="3">
        <v>76.08</v>
      </c>
      <c r="W817" s="3">
        <f t="shared" si="50"/>
        <v>1001.41563410174</v>
      </c>
      <c r="X817" s="3">
        <f t="shared" si="51"/>
        <v>1455.36</v>
      </c>
      <c r="Y817" s="3">
        <v>3358.55</v>
      </c>
      <c r="Z817" s="3">
        <v>1959.82</v>
      </c>
      <c r="AA817" s="3">
        <f t="shared" si="48"/>
        <v>5318.37</v>
      </c>
    </row>
    <row r="818" spans="1:27" x14ac:dyDescent="0.25">
      <c r="A818" s="93">
        <v>2012</v>
      </c>
      <c r="B818" s="93" t="s">
        <v>56</v>
      </c>
      <c r="C818" s="121" t="s">
        <v>8</v>
      </c>
      <c r="D818" s="3">
        <f>VLOOKUP(B818,SWH!$A$4:$C$19,3,FALSE)</f>
        <v>6871</v>
      </c>
      <c r="E818" s="3">
        <v>0</v>
      </c>
      <c r="F818" s="3">
        <v>2756.21</v>
      </c>
      <c r="G818" s="3">
        <v>120.04</v>
      </c>
      <c r="H818" s="3">
        <v>869.02</v>
      </c>
      <c r="I818" s="3">
        <v>52.73</v>
      </c>
      <c r="J818" s="3">
        <v>1305.76</v>
      </c>
      <c r="K818" s="3">
        <v>361.03</v>
      </c>
      <c r="L818" s="3">
        <v>27.39</v>
      </c>
      <c r="M818" s="3">
        <v>637.04999999999995</v>
      </c>
      <c r="N818" s="3">
        <v>10.79</v>
      </c>
      <c r="O818" s="3">
        <f>VLOOKUP(B818,SWH!$A$4:$B$19,2,FALSE)</f>
        <v>1.4365898259999999E-2</v>
      </c>
      <c r="P818" s="3">
        <f t="shared" si="49"/>
        <v>10.77563410174</v>
      </c>
      <c r="Q818" s="3">
        <v>0</v>
      </c>
      <c r="R818" s="3">
        <v>0</v>
      </c>
      <c r="S818" s="3">
        <v>115.64</v>
      </c>
      <c r="T818" s="3">
        <v>25.87</v>
      </c>
      <c r="U818" s="3">
        <v>152.21</v>
      </c>
      <c r="V818" s="3">
        <v>75.650000000000006</v>
      </c>
      <c r="W818" s="3">
        <f t="shared" si="50"/>
        <v>883.50563410173993</v>
      </c>
      <c r="X818" s="3">
        <f t="shared" si="51"/>
        <v>2756.21</v>
      </c>
      <c r="Y818" s="3">
        <v>3239.94</v>
      </c>
      <c r="Z818" s="3">
        <v>3269.45</v>
      </c>
      <c r="AA818" s="3">
        <f t="shared" si="48"/>
        <v>6509.3899999999994</v>
      </c>
    </row>
    <row r="819" spans="1:27" x14ac:dyDescent="0.25">
      <c r="A819" s="93">
        <v>2015</v>
      </c>
      <c r="B819" s="93" t="s">
        <v>56</v>
      </c>
      <c r="C819" s="121" t="s">
        <v>10</v>
      </c>
      <c r="D819" s="3">
        <f>VLOOKUP(B819,SWH!$A$4:$C$19,3,FALSE)</f>
        <v>6871</v>
      </c>
      <c r="E819" s="3">
        <v>0</v>
      </c>
      <c r="F819" s="3">
        <v>4.9000000000000004</v>
      </c>
      <c r="G819" s="3">
        <v>2233.17</v>
      </c>
      <c r="H819" s="3">
        <v>746.68</v>
      </c>
      <c r="I819" s="3">
        <v>44.11</v>
      </c>
      <c r="J819" s="3">
        <v>1293.2</v>
      </c>
      <c r="K819" s="3">
        <v>361.03</v>
      </c>
      <c r="L819" s="3">
        <v>27.08</v>
      </c>
      <c r="M819" s="3">
        <v>475.94</v>
      </c>
      <c r="N819" s="3">
        <v>0.03</v>
      </c>
      <c r="O819" s="3">
        <f>VLOOKUP(B819,SWH!$A$4:$B$19,2,FALSE)</f>
        <v>1.4365898259999999E-2</v>
      </c>
      <c r="P819" s="3">
        <f t="shared" si="49"/>
        <v>1.563410174E-2</v>
      </c>
      <c r="Q819" s="3">
        <v>0</v>
      </c>
      <c r="R819" s="3">
        <v>0</v>
      </c>
      <c r="S819" s="3">
        <v>152.28</v>
      </c>
      <c r="T819" s="3">
        <v>25.83</v>
      </c>
      <c r="U819" s="3">
        <v>79.94</v>
      </c>
      <c r="V819" s="3">
        <v>64.930000000000007</v>
      </c>
      <c r="W819" s="3">
        <f t="shared" si="50"/>
        <v>2861.4056341017404</v>
      </c>
      <c r="X819" s="3">
        <f t="shared" si="51"/>
        <v>4.9000000000000004</v>
      </c>
      <c r="Y819" s="3">
        <v>5063.26</v>
      </c>
      <c r="Z819" s="3">
        <v>445.87</v>
      </c>
      <c r="AA819" s="3">
        <f t="shared" si="48"/>
        <v>5509.13</v>
      </c>
    </row>
    <row r="820" spans="1:27" x14ac:dyDescent="0.25">
      <c r="A820" s="93">
        <v>2015</v>
      </c>
      <c r="B820" s="93" t="s">
        <v>56</v>
      </c>
      <c r="C820" s="121" t="s">
        <v>6</v>
      </c>
      <c r="D820" s="3">
        <f>VLOOKUP(B820,SWH!$A$4:$C$19,3,FALSE)</f>
        <v>6871</v>
      </c>
      <c r="E820" s="3">
        <v>0</v>
      </c>
      <c r="F820" s="3">
        <v>4.49</v>
      </c>
      <c r="G820" s="3">
        <v>1962.96</v>
      </c>
      <c r="H820" s="3">
        <v>748.94</v>
      </c>
      <c r="I820" s="3">
        <v>44.11</v>
      </c>
      <c r="J820" s="3">
        <v>1293.2</v>
      </c>
      <c r="K820" s="3">
        <v>361.03</v>
      </c>
      <c r="L820" s="3">
        <v>27.09</v>
      </c>
      <c r="M820" s="3">
        <v>568.76</v>
      </c>
      <c r="N820" s="3">
        <v>0.04</v>
      </c>
      <c r="O820" s="3">
        <f>VLOOKUP(B820,SWH!$A$4:$B$19,2,FALSE)</f>
        <v>1.4365898259999999E-2</v>
      </c>
      <c r="P820" s="3">
        <f t="shared" si="49"/>
        <v>2.5634101740000002E-2</v>
      </c>
      <c r="Q820" s="3">
        <v>0</v>
      </c>
      <c r="R820" s="3">
        <v>0</v>
      </c>
      <c r="S820" s="3">
        <v>131.72</v>
      </c>
      <c r="T820" s="3">
        <v>25.82</v>
      </c>
      <c r="U820" s="3">
        <v>81.81</v>
      </c>
      <c r="V820" s="3">
        <v>64.48</v>
      </c>
      <c r="W820" s="3">
        <f t="shared" si="50"/>
        <v>2663.4656341017403</v>
      </c>
      <c r="X820" s="3">
        <f t="shared" si="51"/>
        <v>4.49</v>
      </c>
      <c r="Y820" s="3">
        <v>4867.1099999999997</v>
      </c>
      <c r="Z820" s="3">
        <v>447.33</v>
      </c>
      <c r="AA820" s="3">
        <f t="shared" si="48"/>
        <v>5314.44</v>
      </c>
    </row>
    <row r="821" spans="1:27" x14ac:dyDescent="0.25">
      <c r="A821" s="93">
        <v>2015</v>
      </c>
      <c r="B821" s="93" t="s">
        <v>56</v>
      </c>
      <c r="C821" s="121" t="s">
        <v>11</v>
      </c>
      <c r="D821" s="3">
        <f>VLOOKUP(B821,SWH!$A$4:$C$19,3,FALSE)</f>
        <v>6871</v>
      </c>
      <c r="E821" s="3">
        <v>0</v>
      </c>
      <c r="F821" s="3">
        <v>0.2</v>
      </c>
      <c r="G821" s="3">
        <v>1464.19</v>
      </c>
      <c r="H821" s="3">
        <v>752.19</v>
      </c>
      <c r="I821" s="3">
        <v>44.11</v>
      </c>
      <c r="J821" s="3">
        <v>1293.2</v>
      </c>
      <c r="K821" s="3">
        <v>361.03</v>
      </c>
      <c r="L821" s="3">
        <v>27.09</v>
      </c>
      <c r="M821" s="3">
        <v>461.69</v>
      </c>
      <c r="N821" s="3">
        <v>0.02</v>
      </c>
      <c r="O821" s="3">
        <f>VLOOKUP(B821,SWH!$A$4:$B$19,2,FALSE)</f>
        <v>1.4365898259999999E-2</v>
      </c>
      <c r="P821" s="3">
        <f t="shared" si="49"/>
        <v>5.6341017400000012E-3</v>
      </c>
      <c r="Q821" s="3">
        <v>0</v>
      </c>
      <c r="R821" s="3">
        <v>0</v>
      </c>
      <c r="S821" s="3">
        <v>129.66999999999999</v>
      </c>
      <c r="T821" s="3">
        <v>25.83</v>
      </c>
      <c r="U821" s="3">
        <v>86.41</v>
      </c>
      <c r="V821" s="3">
        <v>64.260000000000005</v>
      </c>
      <c r="W821" s="3">
        <f t="shared" si="50"/>
        <v>2055.55563410174</v>
      </c>
      <c r="X821" s="3">
        <f t="shared" si="51"/>
        <v>0.2</v>
      </c>
      <c r="Y821" s="3">
        <v>4262.24</v>
      </c>
      <c r="Z821" s="3">
        <v>447.64</v>
      </c>
      <c r="AA821" s="3">
        <f t="shared" si="48"/>
        <v>4709.88</v>
      </c>
    </row>
    <row r="822" spans="1:27" x14ac:dyDescent="0.25">
      <c r="A822" s="93">
        <v>2015</v>
      </c>
      <c r="B822" s="93" t="s">
        <v>56</v>
      </c>
      <c r="C822" s="121" t="s">
        <v>13</v>
      </c>
      <c r="D822" s="3">
        <f>VLOOKUP(B822,SWH!$A$4:$C$19,3,FALSE)</f>
        <v>6871</v>
      </c>
      <c r="E822" s="3">
        <v>0</v>
      </c>
      <c r="F822" s="3">
        <v>19.45</v>
      </c>
      <c r="G822" s="3">
        <v>1597.27</v>
      </c>
      <c r="H822" s="3">
        <v>751.86</v>
      </c>
      <c r="I822" s="3">
        <v>44.05</v>
      </c>
      <c r="J822" s="3">
        <v>1293.2</v>
      </c>
      <c r="K822" s="3">
        <v>361.03</v>
      </c>
      <c r="L822" s="3">
        <v>27.09</v>
      </c>
      <c r="M822" s="3">
        <v>459.1</v>
      </c>
      <c r="N822" s="3">
        <v>0.09</v>
      </c>
      <c r="O822" s="3">
        <f>VLOOKUP(B822,SWH!$A$4:$B$19,2,FALSE)</f>
        <v>1.4365898259999999E-2</v>
      </c>
      <c r="P822" s="3">
        <f t="shared" si="49"/>
        <v>7.5634101740000001E-2</v>
      </c>
      <c r="Q822" s="3">
        <v>0</v>
      </c>
      <c r="R822" s="3">
        <v>0</v>
      </c>
      <c r="S822" s="3">
        <v>118.44</v>
      </c>
      <c r="T822" s="3">
        <v>25.83</v>
      </c>
      <c r="U822" s="3">
        <v>89.33</v>
      </c>
      <c r="V822" s="3">
        <v>64.12</v>
      </c>
      <c r="W822" s="3">
        <f t="shared" si="50"/>
        <v>2174.8856341017399</v>
      </c>
      <c r="X822" s="3">
        <f t="shared" si="51"/>
        <v>19.45</v>
      </c>
      <c r="Y822" s="3">
        <v>4381.04</v>
      </c>
      <c r="Z822" s="3">
        <v>469.81</v>
      </c>
      <c r="AA822" s="3">
        <f t="shared" si="48"/>
        <v>4850.8500000000004</v>
      </c>
    </row>
    <row r="823" spans="1:27" x14ac:dyDescent="0.25">
      <c r="A823" s="93">
        <v>2015</v>
      </c>
      <c r="B823" s="93" t="s">
        <v>56</v>
      </c>
      <c r="C823" s="121" t="s">
        <v>19</v>
      </c>
      <c r="D823" s="3">
        <f>VLOOKUP(B823,SWH!$A$4:$C$19,3,FALSE)</f>
        <v>6871</v>
      </c>
      <c r="E823" s="3">
        <v>0</v>
      </c>
      <c r="F823" s="3">
        <v>12.91</v>
      </c>
      <c r="G823" s="3">
        <v>1116.68</v>
      </c>
      <c r="H823" s="3">
        <v>752.74</v>
      </c>
      <c r="I823" s="3">
        <v>44.03</v>
      </c>
      <c r="J823" s="3">
        <v>1293.2</v>
      </c>
      <c r="K823" s="3">
        <v>361.03</v>
      </c>
      <c r="L823" s="3">
        <v>27.09</v>
      </c>
      <c r="M823" s="3">
        <v>430.96</v>
      </c>
      <c r="N823" s="3">
        <v>0.17</v>
      </c>
      <c r="O823" s="3">
        <f>VLOOKUP(B823,SWH!$A$4:$B$19,2,FALSE)</f>
        <v>1.4365898259999999E-2</v>
      </c>
      <c r="P823" s="3">
        <f t="shared" si="49"/>
        <v>0.15563410174</v>
      </c>
      <c r="Q823" s="3">
        <v>0</v>
      </c>
      <c r="R823" s="3">
        <v>0</v>
      </c>
      <c r="S823" s="3">
        <v>74.16</v>
      </c>
      <c r="T823" s="3">
        <v>25.83</v>
      </c>
      <c r="U823" s="3">
        <v>95.15</v>
      </c>
      <c r="V823" s="3">
        <v>64.150000000000006</v>
      </c>
      <c r="W823" s="3">
        <f t="shared" si="50"/>
        <v>1621.9556341017401</v>
      </c>
      <c r="X823" s="3">
        <f t="shared" si="51"/>
        <v>12.91</v>
      </c>
      <c r="Y823" s="3">
        <v>3829.01</v>
      </c>
      <c r="Z823" s="3">
        <v>469.09</v>
      </c>
      <c r="AA823" s="3">
        <f t="shared" si="48"/>
        <v>4298.1000000000004</v>
      </c>
    </row>
    <row r="824" spans="1:27" x14ac:dyDescent="0.25">
      <c r="A824" s="93">
        <v>2015</v>
      </c>
      <c r="B824" s="93" t="s">
        <v>56</v>
      </c>
      <c r="C824" s="121" t="s">
        <v>20</v>
      </c>
      <c r="D824" s="3">
        <f>VLOOKUP(B824,SWH!$A$4:$C$19,3,FALSE)</f>
        <v>6871</v>
      </c>
      <c r="E824" s="3">
        <v>0</v>
      </c>
      <c r="F824" s="3">
        <v>24.93</v>
      </c>
      <c r="G824" s="3">
        <v>935.33</v>
      </c>
      <c r="H824" s="3">
        <v>754.85</v>
      </c>
      <c r="I824" s="3">
        <v>44.07</v>
      </c>
      <c r="J824" s="3">
        <v>1293.2</v>
      </c>
      <c r="K824" s="3">
        <v>361.03</v>
      </c>
      <c r="L824" s="3">
        <v>27.09</v>
      </c>
      <c r="M824" s="3">
        <v>464.32</v>
      </c>
      <c r="N824" s="3">
        <v>0.2</v>
      </c>
      <c r="O824" s="3">
        <f>VLOOKUP(B824,SWH!$A$4:$B$19,2,FALSE)</f>
        <v>1.4365898259999999E-2</v>
      </c>
      <c r="P824" s="3">
        <f t="shared" si="49"/>
        <v>0.18563410174</v>
      </c>
      <c r="Q824" s="3">
        <v>0</v>
      </c>
      <c r="R824" s="3">
        <v>0</v>
      </c>
      <c r="S824" s="3">
        <v>63.32</v>
      </c>
      <c r="T824" s="3">
        <v>25.84</v>
      </c>
      <c r="U824" s="3">
        <v>96.43</v>
      </c>
      <c r="V824" s="3">
        <v>63</v>
      </c>
      <c r="W824" s="3">
        <f t="shared" si="50"/>
        <v>1463.1556341017401</v>
      </c>
      <c r="X824" s="3">
        <f t="shared" si="51"/>
        <v>24.93</v>
      </c>
      <c r="Y824" s="3">
        <v>3671.21</v>
      </c>
      <c r="Z824" s="3">
        <v>482.4</v>
      </c>
      <c r="AA824" s="3">
        <f t="shared" si="48"/>
        <v>4153.6099999999997</v>
      </c>
    </row>
    <row r="825" spans="1:27" x14ac:dyDescent="0.25">
      <c r="A825" s="93">
        <v>2015</v>
      </c>
      <c r="B825" s="93" t="s">
        <v>56</v>
      </c>
      <c r="C825" s="121" t="s">
        <v>3</v>
      </c>
      <c r="D825" s="3">
        <f>VLOOKUP(B825,SWH!$A$4:$C$19,3,FALSE)</f>
        <v>6871</v>
      </c>
      <c r="E825" s="3">
        <v>0</v>
      </c>
      <c r="F825" s="3">
        <v>99.3</v>
      </c>
      <c r="G825" s="3">
        <v>652.62</v>
      </c>
      <c r="H825" s="3">
        <v>756.04</v>
      </c>
      <c r="I825" s="3">
        <v>44.06</v>
      </c>
      <c r="J825" s="3">
        <v>1293.2</v>
      </c>
      <c r="K825" s="3">
        <v>361.03</v>
      </c>
      <c r="L825" s="3">
        <v>27.09</v>
      </c>
      <c r="M825" s="3">
        <v>365.03</v>
      </c>
      <c r="N825" s="3">
        <v>0.81</v>
      </c>
      <c r="O825" s="3">
        <f>VLOOKUP(B825,SWH!$A$4:$B$19,2,FALSE)</f>
        <v>1.4365898259999999E-2</v>
      </c>
      <c r="P825" s="3">
        <f t="shared" si="49"/>
        <v>0.79563410174000004</v>
      </c>
      <c r="Q825" s="3">
        <v>0</v>
      </c>
      <c r="R825" s="3">
        <v>0</v>
      </c>
      <c r="S825" s="3">
        <v>63.53</v>
      </c>
      <c r="T825" s="3">
        <v>25.84</v>
      </c>
      <c r="U825" s="3">
        <v>108.62</v>
      </c>
      <c r="V825" s="3">
        <v>63.57</v>
      </c>
      <c r="W825" s="3">
        <f t="shared" si="50"/>
        <v>1081.9756341017401</v>
      </c>
      <c r="X825" s="3">
        <f t="shared" si="51"/>
        <v>99.3</v>
      </c>
      <c r="Y825" s="3">
        <v>3291.78</v>
      </c>
      <c r="Z825" s="3">
        <v>568.94000000000005</v>
      </c>
      <c r="AA825" s="3">
        <f t="shared" si="48"/>
        <v>3860.7200000000003</v>
      </c>
    </row>
    <row r="826" spans="1:27" x14ac:dyDescent="0.25">
      <c r="A826" s="93">
        <v>2015</v>
      </c>
      <c r="B826" s="93" t="s">
        <v>56</v>
      </c>
      <c r="C826" s="121" t="s">
        <v>7</v>
      </c>
      <c r="D826" s="3">
        <f>VLOOKUP(B826,SWH!$A$4:$C$19,3,FALSE)</f>
        <v>6871</v>
      </c>
      <c r="E826" s="3">
        <v>0</v>
      </c>
      <c r="F826" s="3">
        <v>88.37</v>
      </c>
      <c r="G826" s="3">
        <v>671.42</v>
      </c>
      <c r="H826" s="3">
        <v>754.32</v>
      </c>
      <c r="I826" s="3">
        <v>44.05</v>
      </c>
      <c r="J826" s="3">
        <v>1293.2</v>
      </c>
      <c r="K826" s="3">
        <v>361.03</v>
      </c>
      <c r="L826" s="3">
        <v>27.09</v>
      </c>
      <c r="M826" s="3">
        <v>430.42</v>
      </c>
      <c r="N826" s="3">
        <v>0.51</v>
      </c>
      <c r="O826" s="3">
        <f>VLOOKUP(B826,SWH!$A$4:$B$19,2,FALSE)</f>
        <v>1.4365898259999999E-2</v>
      </c>
      <c r="P826" s="3">
        <f t="shared" si="49"/>
        <v>0.49563410174</v>
      </c>
      <c r="Q826" s="3">
        <v>0</v>
      </c>
      <c r="R826" s="3">
        <v>0</v>
      </c>
      <c r="S826" s="3">
        <v>0</v>
      </c>
      <c r="T826" s="3">
        <v>25.84</v>
      </c>
      <c r="U826" s="3">
        <v>105.25</v>
      </c>
      <c r="V826" s="3">
        <v>62.93</v>
      </c>
      <c r="W826" s="3">
        <f t="shared" si="50"/>
        <v>1102.33563410174</v>
      </c>
      <c r="X826" s="3">
        <f t="shared" si="51"/>
        <v>88.37</v>
      </c>
      <c r="Y826" s="3">
        <v>3309.78</v>
      </c>
      <c r="Z826" s="3">
        <v>554.66</v>
      </c>
      <c r="AA826" s="3">
        <f t="shared" si="48"/>
        <v>3864.44</v>
      </c>
    </row>
    <row r="827" spans="1:27" x14ac:dyDescent="0.25">
      <c r="A827" s="93">
        <v>2015</v>
      </c>
      <c r="B827" s="93" t="s">
        <v>56</v>
      </c>
      <c r="C827" s="121" t="s">
        <v>17</v>
      </c>
      <c r="D827" s="3">
        <f>VLOOKUP(B827,SWH!$A$4:$C$19,3,FALSE)</f>
        <v>6871</v>
      </c>
      <c r="E827" s="3">
        <v>0</v>
      </c>
      <c r="F827" s="3">
        <v>39.53</v>
      </c>
      <c r="G827" s="3">
        <v>437.5</v>
      </c>
      <c r="H827" s="3">
        <v>754.17</v>
      </c>
      <c r="I827" s="3">
        <v>44.13</v>
      </c>
      <c r="J827" s="3">
        <v>1293.2</v>
      </c>
      <c r="K827" s="3">
        <v>361.03</v>
      </c>
      <c r="L827" s="3">
        <v>27.09</v>
      </c>
      <c r="M827" s="3">
        <v>338.78</v>
      </c>
      <c r="N827" s="3">
        <v>0.3</v>
      </c>
      <c r="O827" s="3">
        <f>VLOOKUP(B827,SWH!$A$4:$B$19,2,FALSE)</f>
        <v>1.4365898259999999E-2</v>
      </c>
      <c r="P827" s="3">
        <f t="shared" si="49"/>
        <v>0.28563410173999998</v>
      </c>
      <c r="Q827" s="3">
        <v>0</v>
      </c>
      <c r="R827" s="3">
        <v>0</v>
      </c>
      <c r="S827" s="3">
        <v>0</v>
      </c>
      <c r="T827" s="3">
        <v>25.84</v>
      </c>
      <c r="U827" s="3">
        <v>107.76</v>
      </c>
      <c r="V827" s="3">
        <v>63.59</v>
      </c>
      <c r="W827" s="3">
        <f t="shared" si="50"/>
        <v>776.56563410173999</v>
      </c>
      <c r="X827" s="3">
        <f t="shared" si="51"/>
        <v>39.53</v>
      </c>
      <c r="Y827" s="3">
        <v>2984.58</v>
      </c>
      <c r="Z827" s="3">
        <v>508.33</v>
      </c>
      <c r="AA827" s="3">
        <f t="shared" si="48"/>
        <v>3492.91</v>
      </c>
    </row>
    <row r="828" spans="1:27" x14ac:dyDescent="0.25">
      <c r="A828" s="93">
        <v>2015</v>
      </c>
      <c r="B828" s="93" t="s">
        <v>56</v>
      </c>
      <c r="C828" s="121" t="s">
        <v>14</v>
      </c>
      <c r="D828" s="3">
        <f>VLOOKUP(B828,SWH!$A$4:$C$19,3,FALSE)</f>
        <v>6871</v>
      </c>
      <c r="E828" s="3">
        <v>0</v>
      </c>
      <c r="F828" s="3">
        <v>219.71</v>
      </c>
      <c r="G828" s="3">
        <v>470.54</v>
      </c>
      <c r="H828" s="3">
        <v>752.49</v>
      </c>
      <c r="I828" s="3">
        <v>44.14</v>
      </c>
      <c r="J828" s="3">
        <v>1293.2</v>
      </c>
      <c r="K828" s="3">
        <v>361.03</v>
      </c>
      <c r="L828" s="3">
        <v>27.09</v>
      </c>
      <c r="M828" s="3">
        <v>359.93</v>
      </c>
      <c r="N828" s="3">
        <v>1.77</v>
      </c>
      <c r="O828" s="3">
        <f>VLOOKUP(B828,SWH!$A$4:$B$19,2,FALSE)</f>
        <v>1.4365898259999999E-2</v>
      </c>
      <c r="P828" s="3">
        <f t="shared" si="49"/>
        <v>1.7556341017400001</v>
      </c>
      <c r="Q828" s="3">
        <v>0</v>
      </c>
      <c r="R828" s="3">
        <v>0</v>
      </c>
      <c r="S828" s="3">
        <v>72.45</v>
      </c>
      <c r="T828" s="3">
        <v>25.84</v>
      </c>
      <c r="U828" s="3">
        <v>118.41</v>
      </c>
      <c r="V828" s="3">
        <v>63.49</v>
      </c>
      <c r="W828" s="3">
        <f t="shared" si="50"/>
        <v>904.67563410174</v>
      </c>
      <c r="X828" s="3">
        <f t="shared" si="51"/>
        <v>219.71</v>
      </c>
      <c r="Y828" s="3">
        <v>3110.91</v>
      </c>
      <c r="Z828" s="3">
        <v>699.16</v>
      </c>
      <c r="AA828" s="3">
        <f t="shared" si="48"/>
        <v>3810.0699999999997</v>
      </c>
    </row>
    <row r="829" spans="1:27" x14ac:dyDescent="0.25">
      <c r="A829" s="93">
        <v>2015</v>
      </c>
      <c r="B829" s="93" t="s">
        <v>56</v>
      </c>
      <c r="C829" s="121" t="s">
        <v>2</v>
      </c>
      <c r="D829" s="3">
        <f>VLOOKUP(B829,SWH!$A$4:$C$19,3,FALSE)</f>
        <v>6871</v>
      </c>
      <c r="E829" s="3">
        <v>0</v>
      </c>
      <c r="F829" s="3">
        <v>180.59</v>
      </c>
      <c r="G829" s="3">
        <v>478.4</v>
      </c>
      <c r="H829" s="3">
        <v>749.32</v>
      </c>
      <c r="I829" s="3">
        <v>44.04</v>
      </c>
      <c r="J829" s="3">
        <v>1293.2</v>
      </c>
      <c r="K829" s="3">
        <v>361.03</v>
      </c>
      <c r="L829" s="3">
        <v>27.09</v>
      </c>
      <c r="M829" s="3">
        <v>444.89</v>
      </c>
      <c r="N829" s="3">
        <v>0.97</v>
      </c>
      <c r="O829" s="3">
        <f>VLOOKUP(B829,SWH!$A$4:$B$19,2,FALSE)</f>
        <v>1.4365898259999999E-2</v>
      </c>
      <c r="P829" s="3">
        <f t="shared" si="49"/>
        <v>0.95563410173999996</v>
      </c>
      <c r="Q829" s="3">
        <v>0</v>
      </c>
      <c r="R829" s="3">
        <v>0</v>
      </c>
      <c r="S829" s="3">
        <v>0</v>
      </c>
      <c r="T829" s="3">
        <v>25.84</v>
      </c>
      <c r="U829" s="3">
        <v>115.36</v>
      </c>
      <c r="V829" s="3">
        <v>62.8</v>
      </c>
      <c r="W829" s="3">
        <f t="shared" si="50"/>
        <v>924.24563410173994</v>
      </c>
      <c r="X829" s="3">
        <f t="shared" si="51"/>
        <v>180.59</v>
      </c>
      <c r="Y829" s="3">
        <v>3126.53</v>
      </c>
      <c r="Z829" s="3">
        <v>656.97</v>
      </c>
      <c r="AA829" s="3">
        <f t="shared" si="48"/>
        <v>3783.5</v>
      </c>
    </row>
    <row r="830" spans="1:27" x14ac:dyDescent="0.25">
      <c r="A830" s="93">
        <v>2015</v>
      </c>
      <c r="B830" s="93" t="s">
        <v>56</v>
      </c>
      <c r="C830" s="121" t="s">
        <v>18</v>
      </c>
      <c r="D830" s="3">
        <f>VLOOKUP(B830,SWH!$A$4:$C$19,3,FALSE)</f>
        <v>6871</v>
      </c>
      <c r="E830" s="3">
        <v>0</v>
      </c>
      <c r="F830" s="3">
        <v>456.33</v>
      </c>
      <c r="G830" s="3">
        <v>182.99</v>
      </c>
      <c r="H830" s="3">
        <v>757.07</v>
      </c>
      <c r="I830" s="3">
        <v>44.13</v>
      </c>
      <c r="J830" s="3">
        <v>1293.2</v>
      </c>
      <c r="K830" s="3">
        <v>361.03</v>
      </c>
      <c r="L830" s="3">
        <v>27.09</v>
      </c>
      <c r="M830" s="3">
        <v>342.16</v>
      </c>
      <c r="N830" s="3">
        <v>2.52</v>
      </c>
      <c r="O830" s="3">
        <f>VLOOKUP(B830,SWH!$A$4:$B$19,2,FALSE)</f>
        <v>1.4365898259999999E-2</v>
      </c>
      <c r="P830" s="3">
        <f t="shared" si="49"/>
        <v>2.5056341017400001</v>
      </c>
      <c r="Q830" s="3">
        <v>0</v>
      </c>
      <c r="R830" s="3">
        <v>0</v>
      </c>
      <c r="S830" s="3">
        <v>0</v>
      </c>
      <c r="T830" s="3">
        <v>25.84</v>
      </c>
      <c r="U830" s="3">
        <v>119.84</v>
      </c>
      <c r="V830" s="3">
        <v>63.36</v>
      </c>
      <c r="W830" s="3">
        <f t="shared" si="50"/>
        <v>527.65563410174013</v>
      </c>
      <c r="X830" s="3">
        <f t="shared" si="51"/>
        <v>456.33</v>
      </c>
      <c r="Y830" s="3">
        <v>2738.35</v>
      </c>
      <c r="Z830" s="3">
        <v>937.2</v>
      </c>
      <c r="AA830" s="3">
        <f t="shared" si="48"/>
        <v>3675.55</v>
      </c>
    </row>
    <row r="831" spans="1:27" x14ac:dyDescent="0.25">
      <c r="A831" s="93">
        <v>2015</v>
      </c>
      <c r="B831" s="93" t="s">
        <v>56</v>
      </c>
      <c r="C831" s="121" t="s">
        <v>4</v>
      </c>
      <c r="D831" s="3">
        <f>VLOOKUP(B831,SWH!$A$4:$C$19,3,FALSE)</f>
        <v>6871</v>
      </c>
      <c r="E831" s="3">
        <v>0</v>
      </c>
      <c r="F831" s="3">
        <v>463.94</v>
      </c>
      <c r="G831" s="3">
        <v>290.33</v>
      </c>
      <c r="H831" s="3">
        <v>752.71</v>
      </c>
      <c r="I831" s="3">
        <v>44.07</v>
      </c>
      <c r="J831" s="3">
        <v>1293.2</v>
      </c>
      <c r="K831" s="3">
        <v>361.03</v>
      </c>
      <c r="L831" s="3">
        <v>27.09</v>
      </c>
      <c r="M831" s="3">
        <v>348.5</v>
      </c>
      <c r="N831" s="3">
        <v>2.44</v>
      </c>
      <c r="O831" s="3">
        <f>VLOOKUP(B831,SWH!$A$4:$B$19,2,FALSE)</f>
        <v>1.4365898259999999E-2</v>
      </c>
      <c r="P831" s="3">
        <f t="shared" si="49"/>
        <v>2.42563410174</v>
      </c>
      <c r="Q831" s="3">
        <v>0</v>
      </c>
      <c r="R831" s="3">
        <v>0</v>
      </c>
      <c r="S831" s="3">
        <v>70.44</v>
      </c>
      <c r="T831" s="3">
        <v>25.84</v>
      </c>
      <c r="U831" s="3">
        <v>126.51</v>
      </c>
      <c r="V831" s="3">
        <v>63.44</v>
      </c>
      <c r="W831" s="3">
        <f t="shared" si="50"/>
        <v>711.69563410173987</v>
      </c>
      <c r="X831" s="3">
        <f t="shared" si="51"/>
        <v>463.94</v>
      </c>
      <c r="Y831" s="3">
        <v>2918.04</v>
      </c>
      <c r="Z831" s="3">
        <v>951.49</v>
      </c>
      <c r="AA831" s="3">
        <f t="shared" si="48"/>
        <v>3869.5299999999997</v>
      </c>
    </row>
    <row r="832" spans="1:27" x14ac:dyDescent="0.25">
      <c r="A832" s="93">
        <v>2015</v>
      </c>
      <c r="B832" s="93" t="s">
        <v>56</v>
      </c>
      <c r="C832" s="121" t="s">
        <v>5</v>
      </c>
      <c r="D832" s="3">
        <f>VLOOKUP(B832,SWH!$A$4:$C$19,3,FALSE)</f>
        <v>6871</v>
      </c>
      <c r="E832" s="3">
        <v>0</v>
      </c>
      <c r="F832" s="3">
        <v>484.34</v>
      </c>
      <c r="G832" s="3">
        <v>351.21</v>
      </c>
      <c r="H832" s="3">
        <v>751.59</v>
      </c>
      <c r="I832" s="3">
        <v>44.11</v>
      </c>
      <c r="J832" s="3">
        <v>1293.2</v>
      </c>
      <c r="K832" s="3">
        <v>361.03</v>
      </c>
      <c r="L832" s="3">
        <v>27.09</v>
      </c>
      <c r="M832" s="3">
        <v>422.27</v>
      </c>
      <c r="N832" s="3">
        <v>2.4300000000000002</v>
      </c>
      <c r="O832" s="3">
        <f>VLOOKUP(B832,SWH!$A$4:$B$19,2,FALSE)</f>
        <v>1.4365898259999999E-2</v>
      </c>
      <c r="P832" s="3">
        <f t="shared" si="49"/>
        <v>2.4156341017400003</v>
      </c>
      <c r="Q832" s="3">
        <v>0</v>
      </c>
      <c r="R832" s="3">
        <v>0</v>
      </c>
      <c r="S832" s="3">
        <v>0</v>
      </c>
      <c r="T832" s="3">
        <v>25.84</v>
      </c>
      <c r="U832" s="3">
        <v>123.87</v>
      </c>
      <c r="V832" s="3">
        <v>62.91</v>
      </c>
      <c r="W832" s="3">
        <f t="shared" si="50"/>
        <v>775.89563410174003</v>
      </c>
      <c r="X832" s="3">
        <f t="shared" si="51"/>
        <v>484.34</v>
      </c>
      <c r="Y832" s="3">
        <v>2980.64</v>
      </c>
      <c r="Z832" s="3">
        <v>969.24</v>
      </c>
      <c r="AA832" s="3">
        <f t="shared" si="48"/>
        <v>3949.88</v>
      </c>
    </row>
    <row r="833" spans="1:27" x14ac:dyDescent="0.25">
      <c r="A833" s="93">
        <v>2015</v>
      </c>
      <c r="B833" s="93" t="s">
        <v>56</v>
      </c>
      <c r="C833" s="121" t="s">
        <v>15</v>
      </c>
      <c r="D833" s="3">
        <f>VLOOKUP(B833,SWH!$A$4:$C$19,3,FALSE)</f>
        <v>6871</v>
      </c>
      <c r="E833" s="3">
        <v>0</v>
      </c>
      <c r="F833" s="3">
        <v>298.85000000000002</v>
      </c>
      <c r="G833" s="3">
        <v>108.78</v>
      </c>
      <c r="H833" s="3">
        <v>756.16</v>
      </c>
      <c r="I833" s="3">
        <v>44.11</v>
      </c>
      <c r="J833" s="3">
        <v>1293.2</v>
      </c>
      <c r="K833" s="3">
        <v>361.03</v>
      </c>
      <c r="L833" s="3">
        <v>27.09</v>
      </c>
      <c r="M833" s="3">
        <v>330.79</v>
      </c>
      <c r="N833" s="3">
        <v>1.88</v>
      </c>
      <c r="O833" s="3">
        <f>VLOOKUP(B833,SWH!$A$4:$B$19,2,FALSE)</f>
        <v>1.4365898259999999E-2</v>
      </c>
      <c r="P833" s="3">
        <f t="shared" si="49"/>
        <v>1.86563410174</v>
      </c>
      <c r="Q833" s="3">
        <v>0</v>
      </c>
      <c r="R833" s="3">
        <v>0</v>
      </c>
      <c r="S833" s="3">
        <v>62.06</v>
      </c>
      <c r="T833" s="3">
        <v>25.84</v>
      </c>
      <c r="U833" s="3">
        <v>124.32</v>
      </c>
      <c r="V833" s="3">
        <v>63.39</v>
      </c>
      <c r="W833" s="3">
        <f t="shared" si="50"/>
        <v>503.49563410174005</v>
      </c>
      <c r="X833" s="3">
        <f t="shared" si="51"/>
        <v>298.85000000000002</v>
      </c>
      <c r="Y833" s="3">
        <v>2713.29</v>
      </c>
      <c r="Z833" s="3">
        <v>784.19</v>
      </c>
      <c r="AA833" s="3">
        <f t="shared" si="48"/>
        <v>3497.48</v>
      </c>
    </row>
    <row r="834" spans="1:27" x14ac:dyDescent="0.25">
      <c r="A834" s="93">
        <v>2015</v>
      </c>
      <c r="B834" s="93" t="s">
        <v>56</v>
      </c>
      <c r="C834" s="121" t="s">
        <v>16</v>
      </c>
      <c r="D834" s="3">
        <f>VLOOKUP(B834,SWH!$A$4:$C$19,3,FALSE)</f>
        <v>6871</v>
      </c>
      <c r="E834" s="3">
        <v>0</v>
      </c>
      <c r="F834" s="3">
        <v>944</v>
      </c>
      <c r="G834" s="3">
        <v>312.99</v>
      </c>
      <c r="H834" s="3">
        <v>753.44</v>
      </c>
      <c r="I834" s="3">
        <v>44.09</v>
      </c>
      <c r="J834" s="3">
        <v>1293.2</v>
      </c>
      <c r="K834" s="3">
        <v>361.03</v>
      </c>
      <c r="L834" s="3">
        <v>27.09</v>
      </c>
      <c r="M834" s="3">
        <v>385.44</v>
      </c>
      <c r="N834" s="3">
        <v>4.51</v>
      </c>
      <c r="O834" s="3">
        <f>VLOOKUP(B834,SWH!$A$4:$B$19,2,FALSE)</f>
        <v>1.4365898259999999E-2</v>
      </c>
      <c r="P834" s="3">
        <f t="shared" si="49"/>
        <v>4.4956341017399994</v>
      </c>
      <c r="Q834" s="3">
        <v>0</v>
      </c>
      <c r="R834" s="3">
        <v>0</v>
      </c>
      <c r="S834" s="3">
        <v>77.430000000000007</v>
      </c>
      <c r="T834" s="3">
        <v>25.84</v>
      </c>
      <c r="U834" s="3">
        <v>133.13</v>
      </c>
      <c r="V834" s="3">
        <v>63.44</v>
      </c>
      <c r="W834" s="3">
        <f t="shared" si="50"/>
        <v>780.35563410174007</v>
      </c>
      <c r="X834" s="3">
        <f t="shared" si="51"/>
        <v>944</v>
      </c>
      <c r="Y834" s="3">
        <v>2987.47</v>
      </c>
      <c r="Z834" s="3">
        <v>1438.16</v>
      </c>
      <c r="AA834" s="3">
        <f t="shared" ref="AA834:AA897" si="52">SUM(Y834:Z834)</f>
        <v>4425.63</v>
      </c>
    </row>
    <row r="835" spans="1:27" x14ac:dyDescent="0.25">
      <c r="A835" s="93">
        <v>2015</v>
      </c>
      <c r="B835" s="93" t="s">
        <v>56</v>
      </c>
      <c r="C835" s="121" t="s">
        <v>9</v>
      </c>
      <c r="D835" s="3">
        <f>VLOOKUP(B835,SWH!$A$4:$C$19,3,FALSE)</f>
        <v>6871</v>
      </c>
      <c r="E835" s="3">
        <v>0</v>
      </c>
      <c r="F835" s="3">
        <v>733.73</v>
      </c>
      <c r="G835" s="3">
        <v>218.5</v>
      </c>
      <c r="H835" s="3">
        <v>753.6</v>
      </c>
      <c r="I835" s="3">
        <v>44.04</v>
      </c>
      <c r="J835" s="3">
        <v>1293.2</v>
      </c>
      <c r="K835" s="3">
        <v>361.03</v>
      </c>
      <c r="L835" s="3">
        <v>27.09</v>
      </c>
      <c r="M835" s="3">
        <v>405.67</v>
      </c>
      <c r="N835" s="3">
        <v>3.98</v>
      </c>
      <c r="O835" s="3">
        <f>VLOOKUP(B835,SWH!$A$4:$B$19,2,FALSE)</f>
        <v>1.4365898259999999E-2</v>
      </c>
      <c r="P835" s="3">
        <f t="shared" ref="P835:P898" si="53">N835-O835</f>
        <v>3.9656341017400001</v>
      </c>
      <c r="Q835" s="3">
        <v>0</v>
      </c>
      <c r="R835" s="3">
        <v>0</v>
      </c>
      <c r="S835" s="3">
        <v>66.56</v>
      </c>
      <c r="T835" s="3">
        <v>25.84</v>
      </c>
      <c r="U835" s="3">
        <v>131.13999999999999</v>
      </c>
      <c r="V835" s="3">
        <v>62.94</v>
      </c>
      <c r="W835" s="3">
        <f t="shared" ref="W835:W898" si="54">E835+G835+M835+SUM(P835:S835)</f>
        <v>694.6956341017401</v>
      </c>
      <c r="X835" s="3">
        <f t="shared" ref="X835:X898" si="55">F835</f>
        <v>733.73</v>
      </c>
      <c r="Y835" s="3">
        <v>2901.42</v>
      </c>
      <c r="Z835" s="3">
        <v>1225.9000000000001</v>
      </c>
      <c r="AA835" s="3">
        <f t="shared" si="52"/>
        <v>4127.32</v>
      </c>
    </row>
    <row r="836" spans="1:27" x14ac:dyDescent="0.25">
      <c r="A836" s="93">
        <v>2015</v>
      </c>
      <c r="B836" s="93" t="s">
        <v>56</v>
      </c>
      <c r="C836" s="121" t="s">
        <v>12</v>
      </c>
      <c r="D836" s="3">
        <f>VLOOKUP(B836,SWH!$A$4:$C$19,3,FALSE)</f>
        <v>6871</v>
      </c>
      <c r="E836" s="3">
        <v>0</v>
      </c>
      <c r="F836" s="3">
        <v>1128.6099999999999</v>
      </c>
      <c r="G836" s="3">
        <v>256.07</v>
      </c>
      <c r="H836" s="3">
        <v>753.09</v>
      </c>
      <c r="I836" s="3">
        <v>44.11</v>
      </c>
      <c r="J836" s="3">
        <v>1293.2</v>
      </c>
      <c r="K836" s="3">
        <v>361.03</v>
      </c>
      <c r="L836" s="3">
        <v>27.09</v>
      </c>
      <c r="M836" s="3">
        <v>389.42</v>
      </c>
      <c r="N836" s="3">
        <v>5.08</v>
      </c>
      <c r="O836" s="3">
        <f>VLOOKUP(B836,SWH!$A$4:$B$19,2,FALSE)</f>
        <v>1.4365898259999999E-2</v>
      </c>
      <c r="P836" s="3">
        <f t="shared" si="53"/>
        <v>5.0656341017399997</v>
      </c>
      <c r="Q836" s="3">
        <v>0</v>
      </c>
      <c r="R836" s="3">
        <v>0</v>
      </c>
      <c r="S836" s="3">
        <v>75.73</v>
      </c>
      <c r="T836" s="3">
        <v>25.84</v>
      </c>
      <c r="U836" s="3">
        <v>140.19</v>
      </c>
      <c r="V836" s="3">
        <v>63.35</v>
      </c>
      <c r="W836" s="3">
        <f t="shared" si="54"/>
        <v>726.28563410174002</v>
      </c>
      <c r="X836" s="3">
        <f t="shared" si="55"/>
        <v>1128.6099999999999</v>
      </c>
      <c r="Y836" s="3">
        <v>2932.97</v>
      </c>
      <c r="Z836" s="3">
        <v>1629.83</v>
      </c>
      <c r="AA836" s="3">
        <f t="shared" si="52"/>
        <v>4562.7999999999993</v>
      </c>
    </row>
    <row r="837" spans="1:27" x14ac:dyDescent="0.25">
      <c r="A837" s="93">
        <v>2015</v>
      </c>
      <c r="B837" s="93" t="s">
        <v>56</v>
      </c>
      <c r="C837" s="121" t="s">
        <v>8</v>
      </c>
      <c r="D837" s="3">
        <f>VLOOKUP(B837,SWH!$A$4:$C$19,3,FALSE)</f>
        <v>6871</v>
      </c>
      <c r="E837" s="3">
        <v>0</v>
      </c>
      <c r="F837" s="3">
        <v>2202.9299999999998</v>
      </c>
      <c r="G837" s="3">
        <v>109.54</v>
      </c>
      <c r="H837" s="3">
        <v>767.72</v>
      </c>
      <c r="I837" s="3">
        <v>44.38</v>
      </c>
      <c r="J837" s="3">
        <v>1293.2</v>
      </c>
      <c r="K837" s="3">
        <v>361.03</v>
      </c>
      <c r="L837" s="3">
        <v>27.1</v>
      </c>
      <c r="M837" s="3">
        <v>426.97</v>
      </c>
      <c r="N837" s="3">
        <v>9.34</v>
      </c>
      <c r="O837" s="3">
        <f>VLOOKUP(B837,SWH!$A$4:$B$19,2,FALSE)</f>
        <v>1.4365898259999999E-2</v>
      </c>
      <c r="P837" s="3">
        <f t="shared" si="53"/>
        <v>9.3256341017400004</v>
      </c>
      <c r="Q837" s="3">
        <v>0</v>
      </c>
      <c r="R837" s="3">
        <v>0</v>
      </c>
      <c r="S837" s="3">
        <v>78.92</v>
      </c>
      <c r="T837" s="3">
        <v>25.85</v>
      </c>
      <c r="U837" s="3">
        <v>149</v>
      </c>
      <c r="V837" s="3">
        <v>63.03</v>
      </c>
      <c r="W837" s="3">
        <f t="shared" si="54"/>
        <v>624.75563410174004</v>
      </c>
      <c r="X837" s="3">
        <f t="shared" si="55"/>
        <v>2202.9299999999998</v>
      </c>
      <c r="Y837" s="3">
        <v>2846.03</v>
      </c>
      <c r="Z837" s="3">
        <v>2712.96</v>
      </c>
      <c r="AA837" s="3">
        <f t="shared" si="52"/>
        <v>5558.99</v>
      </c>
    </row>
    <row r="838" spans="1:27" x14ac:dyDescent="0.25">
      <c r="A838" s="93">
        <v>2018</v>
      </c>
      <c r="B838" s="93" t="s">
        <v>56</v>
      </c>
      <c r="C838" s="121" t="s">
        <v>10</v>
      </c>
      <c r="D838" s="3">
        <f>VLOOKUP(B838,SWH!$A$4:$C$19,3,FALSE)</f>
        <v>6871</v>
      </c>
      <c r="E838" s="3">
        <v>0</v>
      </c>
      <c r="F838" s="3">
        <v>7.44</v>
      </c>
      <c r="G838" s="3">
        <v>1975.43</v>
      </c>
      <c r="H838" s="3">
        <v>599.9</v>
      </c>
      <c r="I838" s="3">
        <v>30.72</v>
      </c>
      <c r="J838" s="3">
        <v>1293.2</v>
      </c>
      <c r="K838" s="3">
        <v>361.03</v>
      </c>
      <c r="L838" s="3">
        <v>19.43</v>
      </c>
      <c r="M838" s="3">
        <v>451.53</v>
      </c>
      <c r="N838" s="3">
        <v>0.04</v>
      </c>
      <c r="O838" s="3">
        <f>VLOOKUP(B838,SWH!$A$4:$B$19,2,FALSE)</f>
        <v>1.4365898259999999E-2</v>
      </c>
      <c r="P838" s="3">
        <f t="shared" si="53"/>
        <v>2.5634101740000002E-2</v>
      </c>
      <c r="Q838" s="3">
        <v>0</v>
      </c>
      <c r="R838" s="3">
        <v>0</v>
      </c>
      <c r="S838" s="3">
        <v>149.81</v>
      </c>
      <c r="T838" s="3">
        <v>25.83</v>
      </c>
      <c r="U838" s="3">
        <v>79.88</v>
      </c>
      <c r="V838" s="3">
        <v>64.94</v>
      </c>
      <c r="W838" s="3">
        <f t="shared" si="54"/>
        <v>2576.7956341017402</v>
      </c>
      <c r="X838" s="3">
        <f t="shared" si="55"/>
        <v>7.44</v>
      </c>
      <c r="Y838" s="3">
        <v>4610.82</v>
      </c>
      <c r="Z838" s="3">
        <v>448.35</v>
      </c>
      <c r="AA838" s="3">
        <f t="shared" si="52"/>
        <v>5059.17</v>
      </c>
    </row>
    <row r="839" spans="1:27" x14ac:dyDescent="0.25">
      <c r="A839" s="93">
        <v>2018</v>
      </c>
      <c r="B839" s="93" t="s">
        <v>56</v>
      </c>
      <c r="C839" s="121" t="s">
        <v>6</v>
      </c>
      <c r="D839" s="3">
        <f>VLOOKUP(B839,SWH!$A$4:$C$19,3,FALSE)</f>
        <v>6871</v>
      </c>
      <c r="E839" s="3">
        <v>0</v>
      </c>
      <c r="F839" s="3">
        <v>5.39</v>
      </c>
      <c r="G839" s="3">
        <v>1817.39</v>
      </c>
      <c r="H839" s="3">
        <v>601.61</v>
      </c>
      <c r="I839" s="3">
        <v>30.72</v>
      </c>
      <c r="J839" s="3">
        <v>1293.2</v>
      </c>
      <c r="K839" s="3">
        <v>361.03</v>
      </c>
      <c r="L839" s="3">
        <v>19.43</v>
      </c>
      <c r="M839" s="3">
        <v>540.71</v>
      </c>
      <c r="N839" s="3">
        <v>0.04</v>
      </c>
      <c r="O839" s="3">
        <f>VLOOKUP(B839,SWH!$A$4:$B$19,2,FALSE)</f>
        <v>1.4365898259999999E-2</v>
      </c>
      <c r="P839" s="3">
        <f t="shared" si="53"/>
        <v>2.5634101740000002E-2</v>
      </c>
      <c r="Q839" s="3">
        <v>0</v>
      </c>
      <c r="R839" s="3">
        <v>0</v>
      </c>
      <c r="S839" s="3">
        <v>121.9</v>
      </c>
      <c r="T839" s="3">
        <v>25.82</v>
      </c>
      <c r="U839" s="3">
        <v>81.8</v>
      </c>
      <c r="V839" s="3">
        <v>64.5</v>
      </c>
      <c r="W839" s="3">
        <f t="shared" si="54"/>
        <v>2480.0256341017403</v>
      </c>
      <c r="X839" s="3">
        <f t="shared" si="55"/>
        <v>5.39</v>
      </c>
      <c r="Y839" s="3">
        <v>4515.32</v>
      </c>
      <c r="Z839" s="3">
        <v>448.23</v>
      </c>
      <c r="AA839" s="3">
        <f t="shared" si="52"/>
        <v>4963.5499999999993</v>
      </c>
    </row>
    <row r="840" spans="1:27" x14ac:dyDescent="0.25">
      <c r="A840" s="93">
        <v>2018</v>
      </c>
      <c r="B840" s="93" t="s">
        <v>56</v>
      </c>
      <c r="C840" s="121" t="s">
        <v>11</v>
      </c>
      <c r="D840" s="3">
        <f>VLOOKUP(B840,SWH!$A$4:$C$19,3,FALSE)</f>
        <v>6871</v>
      </c>
      <c r="E840" s="3">
        <v>0</v>
      </c>
      <c r="F840" s="3">
        <v>0.2</v>
      </c>
      <c r="G840" s="3">
        <v>1323.9</v>
      </c>
      <c r="H840" s="3">
        <v>604.12</v>
      </c>
      <c r="I840" s="3">
        <v>30.72</v>
      </c>
      <c r="J840" s="3">
        <v>1293.2</v>
      </c>
      <c r="K840" s="3">
        <v>361.03</v>
      </c>
      <c r="L840" s="3">
        <v>19.43</v>
      </c>
      <c r="M840" s="3">
        <v>439.86</v>
      </c>
      <c r="N840" s="3">
        <v>0.02</v>
      </c>
      <c r="O840" s="3">
        <f>VLOOKUP(B840,SWH!$A$4:$B$19,2,FALSE)</f>
        <v>1.4365898259999999E-2</v>
      </c>
      <c r="P840" s="3">
        <f t="shared" si="53"/>
        <v>5.6341017400000012E-3</v>
      </c>
      <c r="Q840" s="3">
        <v>0</v>
      </c>
      <c r="R840" s="3">
        <v>0</v>
      </c>
      <c r="S840" s="3">
        <v>119.75</v>
      </c>
      <c r="T840" s="3">
        <v>25.83</v>
      </c>
      <c r="U840" s="3">
        <v>86.49</v>
      </c>
      <c r="V840" s="3">
        <v>64.260000000000005</v>
      </c>
      <c r="W840" s="3">
        <f t="shared" si="54"/>
        <v>1883.5156341017403</v>
      </c>
      <c r="X840" s="3">
        <f t="shared" si="55"/>
        <v>0.2</v>
      </c>
      <c r="Y840" s="3">
        <v>3921.08</v>
      </c>
      <c r="Z840" s="3">
        <v>447.72</v>
      </c>
      <c r="AA840" s="3">
        <f t="shared" si="52"/>
        <v>4368.8</v>
      </c>
    </row>
    <row r="841" spans="1:27" x14ac:dyDescent="0.25">
      <c r="A841" s="93">
        <v>2018</v>
      </c>
      <c r="B841" s="93" t="s">
        <v>56</v>
      </c>
      <c r="C841" s="121" t="s">
        <v>13</v>
      </c>
      <c r="D841" s="3">
        <f>VLOOKUP(B841,SWH!$A$4:$C$19,3,FALSE)</f>
        <v>6871</v>
      </c>
      <c r="E841" s="3">
        <v>0</v>
      </c>
      <c r="F841" s="3">
        <v>27.34</v>
      </c>
      <c r="G841" s="3">
        <v>1503.58</v>
      </c>
      <c r="H841" s="3">
        <v>603.83000000000004</v>
      </c>
      <c r="I841" s="3">
        <v>30.67</v>
      </c>
      <c r="J841" s="3">
        <v>1293.2</v>
      </c>
      <c r="K841" s="3">
        <v>361.03</v>
      </c>
      <c r="L841" s="3">
        <v>19.43</v>
      </c>
      <c r="M841" s="3">
        <v>460.11</v>
      </c>
      <c r="N841" s="3">
        <v>0.12</v>
      </c>
      <c r="O841" s="3">
        <f>VLOOKUP(B841,SWH!$A$4:$B$19,2,FALSE)</f>
        <v>1.4365898259999999E-2</v>
      </c>
      <c r="P841" s="3">
        <f t="shared" si="53"/>
        <v>0.10563410174</v>
      </c>
      <c r="Q841" s="3">
        <v>0</v>
      </c>
      <c r="R841" s="3">
        <v>0</v>
      </c>
      <c r="S841" s="3">
        <v>114.94</v>
      </c>
      <c r="T841" s="3">
        <v>25.83</v>
      </c>
      <c r="U841" s="3">
        <v>89.32</v>
      </c>
      <c r="V841" s="3">
        <v>64.13</v>
      </c>
      <c r="W841" s="3">
        <f t="shared" si="54"/>
        <v>2078.7356341017398</v>
      </c>
      <c r="X841" s="3">
        <f t="shared" si="55"/>
        <v>27.34</v>
      </c>
      <c r="Y841" s="3">
        <v>4115.84</v>
      </c>
      <c r="Z841" s="3">
        <v>477.69</v>
      </c>
      <c r="AA841" s="3">
        <f t="shared" si="52"/>
        <v>4593.53</v>
      </c>
    </row>
    <row r="842" spans="1:27" x14ac:dyDescent="0.25">
      <c r="A842" s="93">
        <v>2018</v>
      </c>
      <c r="B842" s="93" t="s">
        <v>56</v>
      </c>
      <c r="C842" s="121" t="s">
        <v>19</v>
      </c>
      <c r="D842" s="3">
        <f>VLOOKUP(B842,SWH!$A$4:$C$19,3,FALSE)</f>
        <v>6871</v>
      </c>
      <c r="E842" s="3">
        <v>0</v>
      </c>
      <c r="F842" s="3">
        <v>13.53</v>
      </c>
      <c r="G842" s="3">
        <v>1093.71</v>
      </c>
      <c r="H842" s="3">
        <v>604.49</v>
      </c>
      <c r="I842" s="3">
        <v>30.66</v>
      </c>
      <c r="J842" s="3">
        <v>1293.2</v>
      </c>
      <c r="K842" s="3">
        <v>361.03</v>
      </c>
      <c r="L842" s="3">
        <v>19.43</v>
      </c>
      <c r="M842" s="3">
        <v>419.62</v>
      </c>
      <c r="N842" s="3">
        <v>0.19</v>
      </c>
      <c r="O842" s="3">
        <f>VLOOKUP(B842,SWH!$A$4:$B$19,2,FALSE)</f>
        <v>1.4365898259999999E-2</v>
      </c>
      <c r="P842" s="3">
        <f t="shared" si="53"/>
        <v>0.17563410173999999</v>
      </c>
      <c r="Q842" s="3">
        <v>0</v>
      </c>
      <c r="R842" s="3">
        <v>0</v>
      </c>
      <c r="S842" s="3">
        <v>94.08</v>
      </c>
      <c r="T842" s="3">
        <v>25.83</v>
      </c>
      <c r="U842" s="3">
        <v>95.3</v>
      </c>
      <c r="V842" s="3">
        <v>64.16</v>
      </c>
      <c r="W842" s="3">
        <f t="shared" si="54"/>
        <v>1607.58563410174</v>
      </c>
      <c r="X842" s="3">
        <f t="shared" si="55"/>
        <v>13.53</v>
      </c>
      <c r="Y842" s="3">
        <v>3645.37</v>
      </c>
      <c r="Z842" s="3">
        <v>469.86</v>
      </c>
      <c r="AA842" s="3">
        <f t="shared" si="52"/>
        <v>4115.2299999999996</v>
      </c>
    </row>
    <row r="843" spans="1:27" x14ac:dyDescent="0.25">
      <c r="A843" s="93">
        <v>2018</v>
      </c>
      <c r="B843" s="93" t="s">
        <v>56</v>
      </c>
      <c r="C843" s="121" t="s">
        <v>20</v>
      </c>
      <c r="D843" s="3">
        <f>VLOOKUP(B843,SWH!$A$4:$C$19,3,FALSE)</f>
        <v>6871</v>
      </c>
      <c r="E843" s="3">
        <v>0</v>
      </c>
      <c r="F843" s="3">
        <v>27.14</v>
      </c>
      <c r="G843" s="3">
        <v>892.62</v>
      </c>
      <c r="H843" s="3">
        <v>606.09</v>
      </c>
      <c r="I843" s="3">
        <v>30.69</v>
      </c>
      <c r="J843" s="3">
        <v>1293.2</v>
      </c>
      <c r="K843" s="3">
        <v>361.03</v>
      </c>
      <c r="L843" s="3">
        <v>19.43</v>
      </c>
      <c r="M843" s="3">
        <v>442.64</v>
      </c>
      <c r="N843" s="3">
        <v>0.17</v>
      </c>
      <c r="O843" s="3">
        <f>VLOOKUP(B843,SWH!$A$4:$B$19,2,FALSE)</f>
        <v>1.4365898259999999E-2</v>
      </c>
      <c r="P843" s="3">
        <f t="shared" si="53"/>
        <v>0.15563410174</v>
      </c>
      <c r="Q843" s="3">
        <v>0</v>
      </c>
      <c r="R843" s="3">
        <v>0</v>
      </c>
      <c r="S843" s="3">
        <v>64.97</v>
      </c>
      <c r="T843" s="3">
        <v>25.84</v>
      </c>
      <c r="U843" s="3">
        <v>96.45</v>
      </c>
      <c r="V843" s="3">
        <v>62.99</v>
      </c>
      <c r="W843" s="3">
        <f t="shared" si="54"/>
        <v>1400.3856341017399</v>
      </c>
      <c r="X843" s="3">
        <f t="shared" si="55"/>
        <v>27.14</v>
      </c>
      <c r="Y843" s="3">
        <v>3438.64</v>
      </c>
      <c r="Z843" s="3">
        <v>484.62</v>
      </c>
      <c r="AA843" s="3">
        <f t="shared" si="52"/>
        <v>3923.2599999999998</v>
      </c>
    </row>
    <row r="844" spans="1:27" x14ac:dyDescent="0.25">
      <c r="A844" s="93">
        <v>2018</v>
      </c>
      <c r="B844" s="93" t="s">
        <v>56</v>
      </c>
      <c r="C844" s="121" t="s">
        <v>3</v>
      </c>
      <c r="D844" s="3">
        <f>VLOOKUP(B844,SWH!$A$4:$C$19,3,FALSE)</f>
        <v>6871</v>
      </c>
      <c r="E844" s="3">
        <v>0</v>
      </c>
      <c r="F844" s="3">
        <v>119.75</v>
      </c>
      <c r="G844" s="3">
        <v>612.15</v>
      </c>
      <c r="H844" s="3">
        <v>607.01</v>
      </c>
      <c r="I844" s="3">
        <v>30.68</v>
      </c>
      <c r="J844" s="3">
        <v>1293.2</v>
      </c>
      <c r="K844" s="3">
        <v>361.03</v>
      </c>
      <c r="L844" s="3">
        <v>19.43</v>
      </c>
      <c r="M844" s="3">
        <v>347.78</v>
      </c>
      <c r="N844" s="3">
        <v>1.06</v>
      </c>
      <c r="O844" s="3">
        <f>VLOOKUP(B844,SWH!$A$4:$B$19,2,FALSE)</f>
        <v>1.4365898259999999E-2</v>
      </c>
      <c r="P844" s="3">
        <f t="shared" si="53"/>
        <v>1.0456341017400002</v>
      </c>
      <c r="Q844" s="3">
        <v>0</v>
      </c>
      <c r="R844" s="3">
        <v>0</v>
      </c>
      <c r="S844" s="3">
        <v>70.569999999999993</v>
      </c>
      <c r="T844" s="3">
        <v>25.84</v>
      </c>
      <c r="U844" s="3">
        <v>108.85</v>
      </c>
      <c r="V844" s="3">
        <v>63.59</v>
      </c>
      <c r="W844" s="3">
        <f t="shared" si="54"/>
        <v>1031.54563410174</v>
      </c>
      <c r="X844" s="3">
        <f t="shared" si="55"/>
        <v>119.75</v>
      </c>
      <c r="Y844" s="3">
        <v>3071.3</v>
      </c>
      <c r="Z844" s="3">
        <v>589.63</v>
      </c>
      <c r="AA844" s="3">
        <f t="shared" si="52"/>
        <v>3660.9300000000003</v>
      </c>
    </row>
    <row r="845" spans="1:27" x14ac:dyDescent="0.25">
      <c r="A845" s="93">
        <v>2018</v>
      </c>
      <c r="B845" s="93" t="s">
        <v>56</v>
      </c>
      <c r="C845" s="121" t="s">
        <v>7</v>
      </c>
      <c r="D845" s="3">
        <f>VLOOKUP(B845,SWH!$A$4:$C$19,3,FALSE)</f>
        <v>6871</v>
      </c>
      <c r="E845" s="3">
        <v>0</v>
      </c>
      <c r="F845" s="3">
        <v>104.07</v>
      </c>
      <c r="G845" s="3">
        <v>642.21</v>
      </c>
      <c r="H845" s="3">
        <v>605.69000000000005</v>
      </c>
      <c r="I845" s="3">
        <v>30.68</v>
      </c>
      <c r="J845" s="3">
        <v>1293.2</v>
      </c>
      <c r="K845" s="3">
        <v>361.03</v>
      </c>
      <c r="L845" s="3">
        <v>19.43</v>
      </c>
      <c r="M845" s="3">
        <v>404.73</v>
      </c>
      <c r="N845" s="3">
        <v>0.6</v>
      </c>
      <c r="O845" s="3">
        <f>VLOOKUP(B845,SWH!$A$4:$B$19,2,FALSE)</f>
        <v>1.4365898259999999E-2</v>
      </c>
      <c r="P845" s="3">
        <f t="shared" si="53"/>
        <v>0.58563410173999997</v>
      </c>
      <c r="Q845" s="3">
        <v>0</v>
      </c>
      <c r="R845" s="3">
        <v>0</v>
      </c>
      <c r="S845" s="3">
        <v>0</v>
      </c>
      <c r="T845" s="3">
        <v>25.84</v>
      </c>
      <c r="U845" s="3">
        <v>105.3</v>
      </c>
      <c r="V845" s="3">
        <v>62.93</v>
      </c>
      <c r="W845" s="3">
        <f t="shared" si="54"/>
        <v>1047.52563410174</v>
      </c>
      <c r="X845" s="3">
        <f t="shared" si="55"/>
        <v>104.07</v>
      </c>
      <c r="Y845" s="3">
        <v>3085.3</v>
      </c>
      <c r="Z845" s="3">
        <v>570.4</v>
      </c>
      <c r="AA845" s="3">
        <f t="shared" si="52"/>
        <v>3655.7000000000003</v>
      </c>
    </row>
    <row r="846" spans="1:27" x14ac:dyDescent="0.25">
      <c r="A846" s="93">
        <v>2018</v>
      </c>
      <c r="B846" s="93" t="s">
        <v>56</v>
      </c>
      <c r="C846" s="121" t="s">
        <v>17</v>
      </c>
      <c r="D846" s="3">
        <f>VLOOKUP(B846,SWH!$A$4:$C$19,3,FALSE)</f>
        <v>6871</v>
      </c>
      <c r="E846" s="3">
        <v>0</v>
      </c>
      <c r="F846" s="3">
        <v>43.39</v>
      </c>
      <c r="G846" s="3">
        <v>410.28</v>
      </c>
      <c r="H846" s="3">
        <v>605.57000000000005</v>
      </c>
      <c r="I846" s="3">
        <v>30.73</v>
      </c>
      <c r="J846" s="3">
        <v>1293.2</v>
      </c>
      <c r="K846" s="3">
        <v>361.03</v>
      </c>
      <c r="L846" s="3">
        <v>19.43</v>
      </c>
      <c r="M846" s="3">
        <v>322.69</v>
      </c>
      <c r="N846" s="3">
        <v>0.32</v>
      </c>
      <c r="O846" s="3">
        <f>VLOOKUP(B846,SWH!$A$4:$B$19,2,FALSE)</f>
        <v>1.4365898259999999E-2</v>
      </c>
      <c r="P846" s="3">
        <f t="shared" si="53"/>
        <v>0.30563410174</v>
      </c>
      <c r="Q846" s="3">
        <v>0</v>
      </c>
      <c r="R846" s="3">
        <v>0</v>
      </c>
      <c r="S846" s="3">
        <v>0</v>
      </c>
      <c r="T846" s="3">
        <v>25.84</v>
      </c>
      <c r="U846" s="3">
        <v>107.87</v>
      </c>
      <c r="V846" s="3">
        <v>63.59</v>
      </c>
      <c r="W846" s="3">
        <f t="shared" si="54"/>
        <v>733.27563410174002</v>
      </c>
      <c r="X846" s="3">
        <f t="shared" si="55"/>
        <v>43.39</v>
      </c>
      <c r="Y846" s="3">
        <v>2771.64</v>
      </c>
      <c r="Z846" s="3">
        <v>512.29</v>
      </c>
      <c r="AA846" s="3">
        <f t="shared" si="52"/>
        <v>3283.93</v>
      </c>
    </row>
    <row r="847" spans="1:27" x14ac:dyDescent="0.25">
      <c r="A847" s="93">
        <v>2018</v>
      </c>
      <c r="B847" s="93" t="s">
        <v>56</v>
      </c>
      <c r="C847" s="121" t="s">
        <v>14</v>
      </c>
      <c r="D847" s="3">
        <f>VLOOKUP(B847,SWH!$A$4:$C$19,3,FALSE)</f>
        <v>6871</v>
      </c>
      <c r="E847" s="3">
        <v>0</v>
      </c>
      <c r="F847" s="3">
        <v>277.97000000000003</v>
      </c>
      <c r="G847" s="3">
        <v>431.11</v>
      </c>
      <c r="H847" s="3">
        <v>605.39</v>
      </c>
      <c r="I847" s="3">
        <v>30.74</v>
      </c>
      <c r="J847" s="3">
        <v>1293.2</v>
      </c>
      <c r="K847" s="3">
        <v>361.03</v>
      </c>
      <c r="L847" s="3">
        <v>19.43</v>
      </c>
      <c r="M847" s="3">
        <v>336.95</v>
      </c>
      <c r="N847" s="3">
        <v>1.75</v>
      </c>
      <c r="O847" s="3">
        <f>VLOOKUP(B847,SWH!$A$4:$B$19,2,FALSE)</f>
        <v>1.4365898259999999E-2</v>
      </c>
      <c r="P847" s="3">
        <f t="shared" si="53"/>
        <v>1.7356341017400001</v>
      </c>
      <c r="Q847" s="3">
        <v>0</v>
      </c>
      <c r="R847" s="3">
        <v>0</v>
      </c>
      <c r="S847" s="3">
        <v>86.96</v>
      </c>
      <c r="T847" s="3">
        <v>25.84</v>
      </c>
      <c r="U847" s="3">
        <v>118.67</v>
      </c>
      <c r="V847" s="3">
        <v>63.52</v>
      </c>
      <c r="W847" s="3">
        <f t="shared" si="54"/>
        <v>856.75563410173993</v>
      </c>
      <c r="X847" s="3">
        <f t="shared" si="55"/>
        <v>277.97000000000003</v>
      </c>
      <c r="Y847" s="3">
        <v>2894.88</v>
      </c>
      <c r="Z847" s="3">
        <v>757.67</v>
      </c>
      <c r="AA847" s="3">
        <f t="shared" si="52"/>
        <v>3652.55</v>
      </c>
    </row>
    <row r="848" spans="1:27" x14ac:dyDescent="0.25">
      <c r="A848" s="93">
        <v>2018</v>
      </c>
      <c r="B848" s="93" t="s">
        <v>56</v>
      </c>
      <c r="C848" s="121" t="s">
        <v>2</v>
      </c>
      <c r="D848" s="3">
        <f>VLOOKUP(B848,SWH!$A$4:$C$19,3,FALSE)</f>
        <v>6871</v>
      </c>
      <c r="E848" s="3">
        <v>0</v>
      </c>
      <c r="F848" s="3">
        <v>217.56</v>
      </c>
      <c r="G848" s="3">
        <v>447.19</v>
      </c>
      <c r="H848" s="3">
        <v>603.14</v>
      </c>
      <c r="I848" s="3">
        <v>30.67</v>
      </c>
      <c r="J848" s="3">
        <v>1293.2</v>
      </c>
      <c r="K848" s="3">
        <v>361.03</v>
      </c>
      <c r="L848" s="3">
        <v>19.43</v>
      </c>
      <c r="M848" s="3">
        <v>411.12</v>
      </c>
      <c r="N848" s="3">
        <v>1.18</v>
      </c>
      <c r="O848" s="3">
        <f>VLOOKUP(B848,SWH!$A$4:$B$19,2,FALSE)</f>
        <v>1.4365898259999999E-2</v>
      </c>
      <c r="P848" s="3">
        <f t="shared" si="53"/>
        <v>1.16563410174</v>
      </c>
      <c r="Q848" s="3">
        <v>0</v>
      </c>
      <c r="R848" s="3">
        <v>0</v>
      </c>
      <c r="S848" s="3">
        <v>0</v>
      </c>
      <c r="T848" s="3">
        <v>25.84</v>
      </c>
      <c r="U848" s="3">
        <v>115.4</v>
      </c>
      <c r="V848" s="3">
        <v>62.81</v>
      </c>
      <c r="W848" s="3">
        <f t="shared" si="54"/>
        <v>859.47563410173996</v>
      </c>
      <c r="X848" s="3">
        <f t="shared" si="55"/>
        <v>217.56</v>
      </c>
      <c r="Y848" s="3">
        <v>2894.57</v>
      </c>
      <c r="Z848" s="3">
        <v>693.98</v>
      </c>
      <c r="AA848" s="3">
        <f t="shared" si="52"/>
        <v>3588.55</v>
      </c>
    </row>
    <row r="849" spans="1:27" x14ac:dyDescent="0.25">
      <c r="A849" s="93">
        <v>2018</v>
      </c>
      <c r="B849" s="93" t="s">
        <v>56</v>
      </c>
      <c r="C849" s="121" t="s">
        <v>18</v>
      </c>
      <c r="D849" s="3">
        <f>VLOOKUP(B849,SWH!$A$4:$C$19,3,FALSE)</f>
        <v>6871</v>
      </c>
      <c r="E849" s="3">
        <v>0</v>
      </c>
      <c r="F849" s="3">
        <v>530.49</v>
      </c>
      <c r="G849" s="3">
        <v>165.01</v>
      </c>
      <c r="H849" s="3">
        <v>609.11</v>
      </c>
      <c r="I849" s="3">
        <v>30.74</v>
      </c>
      <c r="J849" s="3">
        <v>1293.2</v>
      </c>
      <c r="K849" s="3">
        <v>361.03</v>
      </c>
      <c r="L849" s="3">
        <v>19.43</v>
      </c>
      <c r="M849" s="3">
        <v>319.55</v>
      </c>
      <c r="N849" s="3">
        <v>3.03</v>
      </c>
      <c r="O849" s="3">
        <f>VLOOKUP(B849,SWH!$A$4:$B$19,2,FALSE)</f>
        <v>1.4365898259999999E-2</v>
      </c>
      <c r="P849" s="3">
        <f t="shared" si="53"/>
        <v>3.0156341017399999</v>
      </c>
      <c r="Q849" s="3">
        <v>0</v>
      </c>
      <c r="R849" s="3">
        <v>0</v>
      </c>
      <c r="S849" s="3">
        <v>0</v>
      </c>
      <c r="T849" s="3">
        <v>25.84</v>
      </c>
      <c r="U849" s="3">
        <v>120.17</v>
      </c>
      <c r="V849" s="3">
        <v>63.38</v>
      </c>
      <c r="W849" s="3">
        <f t="shared" si="54"/>
        <v>487.57563410173998</v>
      </c>
      <c r="X849" s="3">
        <f t="shared" si="55"/>
        <v>530.49</v>
      </c>
      <c r="Y849" s="3">
        <v>2529.29</v>
      </c>
      <c r="Z849" s="3">
        <v>1011.69</v>
      </c>
      <c r="AA849" s="3">
        <f t="shared" si="52"/>
        <v>3540.98</v>
      </c>
    </row>
    <row r="850" spans="1:27" x14ac:dyDescent="0.25">
      <c r="A850" s="93">
        <v>2018</v>
      </c>
      <c r="B850" s="93" t="s">
        <v>56</v>
      </c>
      <c r="C850" s="121" t="s">
        <v>4</v>
      </c>
      <c r="D850" s="3">
        <f>VLOOKUP(B850,SWH!$A$4:$C$19,3,FALSE)</f>
        <v>6871</v>
      </c>
      <c r="E850" s="3">
        <v>0</v>
      </c>
      <c r="F850" s="3">
        <v>595.33000000000004</v>
      </c>
      <c r="G850" s="3">
        <v>266.02</v>
      </c>
      <c r="H850" s="3">
        <v>604.98</v>
      </c>
      <c r="I850" s="3">
        <v>30.69</v>
      </c>
      <c r="J850" s="3">
        <v>1293.2</v>
      </c>
      <c r="K850" s="3">
        <v>361.03</v>
      </c>
      <c r="L850" s="3">
        <v>19.43</v>
      </c>
      <c r="M850" s="3">
        <v>331.18</v>
      </c>
      <c r="N850" s="3">
        <v>3.5</v>
      </c>
      <c r="O850" s="3">
        <f>VLOOKUP(B850,SWH!$A$4:$B$19,2,FALSE)</f>
        <v>1.4365898259999999E-2</v>
      </c>
      <c r="P850" s="3">
        <f t="shared" si="53"/>
        <v>3.4856341017400001</v>
      </c>
      <c r="Q850" s="3">
        <v>0</v>
      </c>
      <c r="R850" s="3">
        <v>0</v>
      </c>
      <c r="S850" s="3">
        <v>78.11</v>
      </c>
      <c r="T850" s="3">
        <v>25.84</v>
      </c>
      <c r="U850" s="3">
        <v>126.8</v>
      </c>
      <c r="V850" s="3">
        <v>63.47</v>
      </c>
      <c r="W850" s="3">
        <f t="shared" si="54"/>
        <v>678.79563410174001</v>
      </c>
      <c r="X850" s="3">
        <f t="shared" si="55"/>
        <v>595.33000000000004</v>
      </c>
      <c r="Y850" s="3">
        <v>2716.42</v>
      </c>
      <c r="Z850" s="3">
        <v>1083.1600000000001</v>
      </c>
      <c r="AA850" s="3">
        <f t="shared" si="52"/>
        <v>3799.58</v>
      </c>
    </row>
    <row r="851" spans="1:27" x14ac:dyDescent="0.25">
      <c r="A851" s="93">
        <v>2018</v>
      </c>
      <c r="B851" s="93" t="s">
        <v>56</v>
      </c>
      <c r="C851" s="121" t="s">
        <v>5</v>
      </c>
      <c r="D851" s="3">
        <f>VLOOKUP(B851,SWH!$A$4:$C$19,3,FALSE)</f>
        <v>6871</v>
      </c>
      <c r="E851" s="3">
        <v>0</v>
      </c>
      <c r="F851" s="3">
        <v>546.20000000000005</v>
      </c>
      <c r="G851" s="3">
        <v>324.23</v>
      </c>
      <c r="H851" s="3">
        <v>604.13</v>
      </c>
      <c r="I851" s="3">
        <v>30.72</v>
      </c>
      <c r="J851" s="3">
        <v>1293.2</v>
      </c>
      <c r="K851" s="3">
        <v>361.03</v>
      </c>
      <c r="L851" s="3">
        <v>19.43</v>
      </c>
      <c r="M851" s="3">
        <v>392.5</v>
      </c>
      <c r="N851" s="3">
        <v>2.79</v>
      </c>
      <c r="O851" s="3">
        <f>VLOOKUP(B851,SWH!$A$4:$B$19,2,FALSE)</f>
        <v>1.4365898259999999E-2</v>
      </c>
      <c r="P851" s="3">
        <f t="shared" si="53"/>
        <v>2.7756341017400001</v>
      </c>
      <c r="Q851" s="3">
        <v>0</v>
      </c>
      <c r="R851" s="3">
        <v>0</v>
      </c>
      <c r="S851" s="3">
        <v>0</v>
      </c>
      <c r="T851" s="3">
        <v>25.84</v>
      </c>
      <c r="U851" s="3">
        <v>123.94</v>
      </c>
      <c r="V851" s="3">
        <v>62.92</v>
      </c>
      <c r="W851" s="3">
        <f t="shared" si="54"/>
        <v>719.50563410174004</v>
      </c>
      <c r="X851" s="3">
        <f t="shared" si="55"/>
        <v>546.20000000000005</v>
      </c>
      <c r="Y851" s="3">
        <v>2755.76</v>
      </c>
      <c r="Z851" s="3">
        <v>1031.17</v>
      </c>
      <c r="AA851" s="3">
        <f t="shared" si="52"/>
        <v>3786.9300000000003</v>
      </c>
    </row>
    <row r="852" spans="1:27" x14ac:dyDescent="0.25">
      <c r="A852" s="93">
        <v>2018</v>
      </c>
      <c r="B852" s="93" t="s">
        <v>56</v>
      </c>
      <c r="C852" s="121" t="s">
        <v>15</v>
      </c>
      <c r="D852" s="3">
        <f>VLOOKUP(B852,SWH!$A$4:$C$19,3,FALSE)</f>
        <v>6871</v>
      </c>
      <c r="E852" s="3">
        <v>0</v>
      </c>
      <c r="F852" s="3">
        <v>337.03</v>
      </c>
      <c r="G852" s="3">
        <v>101.82</v>
      </c>
      <c r="H852" s="3">
        <v>607.63</v>
      </c>
      <c r="I852" s="3">
        <v>30.72</v>
      </c>
      <c r="J852" s="3">
        <v>1293.2</v>
      </c>
      <c r="K852" s="3">
        <v>361.03</v>
      </c>
      <c r="L852" s="3">
        <v>19.43</v>
      </c>
      <c r="M852" s="3">
        <v>313.11</v>
      </c>
      <c r="N852" s="3">
        <v>2.61</v>
      </c>
      <c r="O852" s="3">
        <f>VLOOKUP(B852,SWH!$A$4:$B$19,2,FALSE)</f>
        <v>1.4365898259999999E-2</v>
      </c>
      <c r="P852" s="3">
        <f t="shared" si="53"/>
        <v>2.59563410174</v>
      </c>
      <c r="Q852" s="3">
        <v>0</v>
      </c>
      <c r="R852" s="3">
        <v>0</v>
      </c>
      <c r="S852" s="3">
        <v>72.010000000000005</v>
      </c>
      <c r="T852" s="3">
        <v>25.84</v>
      </c>
      <c r="U852" s="3">
        <v>124.51</v>
      </c>
      <c r="V852" s="3">
        <v>63.41</v>
      </c>
      <c r="W852" s="3">
        <f t="shared" si="54"/>
        <v>489.53563410174002</v>
      </c>
      <c r="X852" s="3">
        <f t="shared" si="55"/>
        <v>337.03</v>
      </c>
      <c r="Y852" s="3">
        <v>2529.77</v>
      </c>
      <c r="Z852" s="3">
        <v>822.57</v>
      </c>
      <c r="AA852" s="3">
        <f t="shared" si="52"/>
        <v>3352.34</v>
      </c>
    </row>
    <row r="853" spans="1:27" x14ac:dyDescent="0.25">
      <c r="A853" s="93">
        <v>2018</v>
      </c>
      <c r="B853" s="93" t="s">
        <v>56</v>
      </c>
      <c r="C853" s="121" t="s">
        <v>16</v>
      </c>
      <c r="D853" s="3">
        <f>VLOOKUP(B853,SWH!$A$4:$C$19,3,FALSE)</f>
        <v>6871</v>
      </c>
      <c r="E853" s="3">
        <v>0</v>
      </c>
      <c r="F853" s="3">
        <v>1316.91</v>
      </c>
      <c r="G853" s="3">
        <v>285.88</v>
      </c>
      <c r="H853" s="3">
        <v>604.91999999999996</v>
      </c>
      <c r="I853" s="3">
        <v>30.71</v>
      </c>
      <c r="J853" s="3">
        <v>1293.2</v>
      </c>
      <c r="K853" s="3">
        <v>361.03</v>
      </c>
      <c r="L853" s="3">
        <v>19.43</v>
      </c>
      <c r="M853" s="3">
        <v>366.91</v>
      </c>
      <c r="N853" s="3">
        <v>7.27</v>
      </c>
      <c r="O853" s="3">
        <f>VLOOKUP(B853,SWH!$A$4:$B$19,2,FALSE)</f>
        <v>1.4365898259999999E-2</v>
      </c>
      <c r="P853" s="3">
        <f t="shared" si="53"/>
        <v>7.2556341017399992</v>
      </c>
      <c r="Q853" s="3">
        <v>0</v>
      </c>
      <c r="R853" s="3">
        <v>0</v>
      </c>
      <c r="S853" s="3">
        <v>100.38</v>
      </c>
      <c r="T853" s="3">
        <v>25.84</v>
      </c>
      <c r="U853" s="3">
        <v>133.41</v>
      </c>
      <c r="V853" s="3">
        <v>63.44</v>
      </c>
      <c r="W853" s="3">
        <f t="shared" si="54"/>
        <v>760.42563410174</v>
      </c>
      <c r="X853" s="3">
        <f t="shared" si="55"/>
        <v>1316.91</v>
      </c>
      <c r="Y853" s="3">
        <v>2797.97</v>
      </c>
      <c r="Z853" s="3">
        <v>1811.35</v>
      </c>
      <c r="AA853" s="3">
        <f t="shared" si="52"/>
        <v>4609.32</v>
      </c>
    </row>
    <row r="854" spans="1:27" x14ac:dyDescent="0.25">
      <c r="A854" s="93">
        <v>2018</v>
      </c>
      <c r="B854" s="93" t="s">
        <v>56</v>
      </c>
      <c r="C854" s="121" t="s">
        <v>9</v>
      </c>
      <c r="D854" s="3">
        <f>VLOOKUP(B854,SWH!$A$4:$C$19,3,FALSE)</f>
        <v>6871</v>
      </c>
      <c r="E854" s="3">
        <v>0</v>
      </c>
      <c r="F854" s="3">
        <v>856.38</v>
      </c>
      <c r="G854" s="3">
        <v>200.84</v>
      </c>
      <c r="H854" s="3">
        <v>605.04</v>
      </c>
      <c r="I854" s="3">
        <v>30.67</v>
      </c>
      <c r="J854" s="3">
        <v>1293.2</v>
      </c>
      <c r="K854" s="3">
        <v>361.03</v>
      </c>
      <c r="L854" s="3">
        <v>19.43</v>
      </c>
      <c r="M854" s="3">
        <v>385.14</v>
      </c>
      <c r="N854" s="3">
        <v>4.7300000000000004</v>
      </c>
      <c r="O854" s="3">
        <f>VLOOKUP(B854,SWH!$A$4:$B$19,2,FALSE)</f>
        <v>1.4365898259999999E-2</v>
      </c>
      <c r="P854" s="3">
        <f t="shared" si="53"/>
        <v>4.7156341017400001</v>
      </c>
      <c r="Q854" s="3">
        <v>0</v>
      </c>
      <c r="R854" s="3">
        <v>0</v>
      </c>
      <c r="S854" s="3">
        <v>84.88</v>
      </c>
      <c r="T854" s="3">
        <v>25.84</v>
      </c>
      <c r="U854" s="3">
        <v>131.38999999999999</v>
      </c>
      <c r="V854" s="3">
        <v>62.96</v>
      </c>
      <c r="W854" s="3">
        <f t="shared" si="54"/>
        <v>675.57563410173998</v>
      </c>
      <c r="X854" s="3">
        <f t="shared" si="55"/>
        <v>856.38</v>
      </c>
      <c r="Y854" s="3">
        <v>2712.73</v>
      </c>
      <c r="Z854" s="3">
        <v>1348.8</v>
      </c>
      <c r="AA854" s="3">
        <f t="shared" si="52"/>
        <v>4061.5299999999997</v>
      </c>
    </row>
    <row r="855" spans="1:27" x14ac:dyDescent="0.25">
      <c r="A855" s="93">
        <v>2018</v>
      </c>
      <c r="B855" s="93" t="s">
        <v>56</v>
      </c>
      <c r="C855" s="121" t="s">
        <v>12</v>
      </c>
      <c r="D855" s="3">
        <f>VLOOKUP(B855,SWH!$A$4:$C$19,3,FALSE)</f>
        <v>6871</v>
      </c>
      <c r="E855" s="3">
        <v>0</v>
      </c>
      <c r="F855" s="3">
        <v>1756.12</v>
      </c>
      <c r="G855" s="3">
        <v>239.06</v>
      </c>
      <c r="H855" s="3">
        <v>604.63</v>
      </c>
      <c r="I855" s="3">
        <v>30.72</v>
      </c>
      <c r="J855" s="3">
        <v>1293.2</v>
      </c>
      <c r="K855" s="3">
        <v>361.03</v>
      </c>
      <c r="L855" s="3">
        <v>19.43</v>
      </c>
      <c r="M855" s="3">
        <v>374.76</v>
      </c>
      <c r="N855" s="3">
        <v>2.11</v>
      </c>
      <c r="O855" s="3">
        <f>VLOOKUP(B855,SWH!$A$4:$B$19,2,FALSE)</f>
        <v>1.4365898259999999E-2</v>
      </c>
      <c r="P855" s="3">
        <f t="shared" si="53"/>
        <v>2.09563410174</v>
      </c>
      <c r="Q855" s="3">
        <v>0</v>
      </c>
      <c r="R855" s="3">
        <v>0</v>
      </c>
      <c r="S855" s="3">
        <v>99.41</v>
      </c>
      <c r="T855" s="3">
        <v>25.84</v>
      </c>
      <c r="U855" s="3">
        <v>140.47</v>
      </c>
      <c r="V855" s="3">
        <v>63.35</v>
      </c>
      <c r="W855" s="3">
        <f t="shared" si="54"/>
        <v>715.32563410173998</v>
      </c>
      <c r="X855" s="3">
        <f t="shared" si="55"/>
        <v>1756.12</v>
      </c>
      <c r="Y855" s="3">
        <v>2752.5</v>
      </c>
      <c r="Z855" s="3">
        <v>2257.61</v>
      </c>
      <c r="AA855" s="3">
        <f t="shared" si="52"/>
        <v>5010.1100000000006</v>
      </c>
    </row>
    <row r="856" spans="1:27" x14ac:dyDescent="0.25">
      <c r="A856" s="93">
        <v>2018</v>
      </c>
      <c r="B856" s="93" t="s">
        <v>56</v>
      </c>
      <c r="C856" s="121" t="s">
        <v>8</v>
      </c>
      <c r="D856" s="3">
        <f>VLOOKUP(B856,SWH!$A$4:$C$19,3,FALSE)</f>
        <v>6871</v>
      </c>
      <c r="E856" s="3">
        <v>0</v>
      </c>
      <c r="F856" s="3">
        <v>3216.66</v>
      </c>
      <c r="G856" s="3">
        <v>104.43</v>
      </c>
      <c r="H856" s="3">
        <v>615.95000000000005</v>
      </c>
      <c r="I856" s="3">
        <v>30.92</v>
      </c>
      <c r="J856" s="3">
        <v>1293.2</v>
      </c>
      <c r="K856" s="3">
        <v>361.03</v>
      </c>
      <c r="L856" s="3">
        <v>19.440000000000001</v>
      </c>
      <c r="M856" s="3">
        <v>415.1</v>
      </c>
      <c r="N856" s="3">
        <v>4.5599999999999996</v>
      </c>
      <c r="O856" s="3">
        <f>VLOOKUP(B856,SWH!$A$4:$B$19,2,FALSE)</f>
        <v>1.4365898259999999E-2</v>
      </c>
      <c r="P856" s="3">
        <f t="shared" si="53"/>
        <v>4.5456341017399993</v>
      </c>
      <c r="Q856" s="3">
        <v>0</v>
      </c>
      <c r="R856" s="3">
        <v>0</v>
      </c>
      <c r="S856" s="3">
        <v>119.16</v>
      </c>
      <c r="T856" s="3">
        <v>25.85</v>
      </c>
      <c r="U856" s="3">
        <v>149.28</v>
      </c>
      <c r="V856" s="3">
        <v>63</v>
      </c>
      <c r="W856" s="3">
        <f t="shared" si="54"/>
        <v>643.23563410173995</v>
      </c>
      <c r="X856" s="3">
        <f t="shared" si="55"/>
        <v>3216.66</v>
      </c>
      <c r="Y856" s="3">
        <v>2691.6</v>
      </c>
      <c r="Z856" s="3">
        <v>3726.96</v>
      </c>
      <c r="AA856" s="3">
        <f t="shared" si="52"/>
        <v>6418.5599999999995</v>
      </c>
    </row>
    <row r="857" spans="1:27" x14ac:dyDescent="0.25">
      <c r="A857" s="93">
        <v>2006</v>
      </c>
      <c r="B857" s="93" t="s">
        <v>65</v>
      </c>
      <c r="C857" s="121" t="s">
        <v>10</v>
      </c>
      <c r="D857" s="3">
        <f>VLOOKUP(B857,SWH!$A$4:$C$19,3,FALSE)</f>
        <v>232.34</v>
      </c>
      <c r="E857" s="3">
        <v>0</v>
      </c>
      <c r="F857" s="3">
        <v>0</v>
      </c>
      <c r="G857" s="3">
        <v>501.32</v>
      </c>
      <c r="H857" s="3">
        <v>63.7</v>
      </c>
      <c r="I857" s="3">
        <v>27.42</v>
      </c>
      <c r="J857" s="3">
        <v>276.88</v>
      </c>
      <c r="K857" s="3">
        <v>477.16</v>
      </c>
      <c r="L857" s="3">
        <v>0</v>
      </c>
      <c r="M857" s="3">
        <v>149.66999999999999</v>
      </c>
      <c r="N857" s="3">
        <v>0</v>
      </c>
      <c r="O857" s="3">
        <f>VLOOKUP(B857,SWH!$A$4:$B$19,2,FALSE)</f>
        <v>0</v>
      </c>
      <c r="P857" s="3">
        <f t="shared" si="53"/>
        <v>0</v>
      </c>
      <c r="Q857" s="3">
        <v>0</v>
      </c>
      <c r="R857" s="3">
        <v>0</v>
      </c>
      <c r="S857" s="3">
        <v>0</v>
      </c>
      <c r="T857" s="3">
        <v>0</v>
      </c>
      <c r="U857" s="3">
        <v>124.61</v>
      </c>
      <c r="V857" s="3">
        <v>69.97</v>
      </c>
      <c r="W857" s="3">
        <f t="shared" si="54"/>
        <v>650.99</v>
      </c>
      <c r="X857" s="3">
        <f t="shared" si="55"/>
        <v>0</v>
      </c>
      <c r="Y857" s="3">
        <v>1088.97</v>
      </c>
      <c r="Z857" s="3">
        <v>601.77</v>
      </c>
      <c r="AA857" s="3">
        <f t="shared" si="52"/>
        <v>1690.74</v>
      </c>
    </row>
    <row r="858" spans="1:27" x14ac:dyDescent="0.25">
      <c r="A858" s="93">
        <v>2006</v>
      </c>
      <c r="B858" s="93" t="s">
        <v>65</v>
      </c>
      <c r="C858" s="121" t="s">
        <v>6</v>
      </c>
      <c r="D858" s="3">
        <f>VLOOKUP(B858,SWH!$A$4:$C$19,3,FALSE)</f>
        <v>232.34</v>
      </c>
      <c r="E858" s="3">
        <v>0</v>
      </c>
      <c r="F858" s="3">
        <v>0.41</v>
      </c>
      <c r="G858" s="3">
        <v>454.43</v>
      </c>
      <c r="H858" s="3">
        <v>63.7</v>
      </c>
      <c r="I858" s="3">
        <v>27.43</v>
      </c>
      <c r="J858" s="3">
        <v>276.88</v>
      </c>
      <c r="K858" s="3">
        <v>477.16</v>
      </c>
      <c r="L858" s="3">
        <v>0</v>
      </c>
      <c r="M858" s="3">
        <v>173.98</v>
      </c>
      <c r="N858" s="3">
        <v>0</v>
      </c>
      <c r="O858" s="3">
        <f>VLOOKUP(B858,SWH!$A$4:$B$19,2,FALSE)</f>
        <v>0</v>
      </c>
      <c r="P858" s="3">
        <f t="shared" si="53"/>
        <v>0</v>
      </c>
      <c r="Q858" s="3">
        <v>0</v>
      </c>
      <c r="R858" s="3">
        <v>0</v>
      </c>
      <c r="S858" s="3">
        <v>0</v>
      </c>
      <c r="T858" s="3">
        <v>0</v>
      </c>
      <c r="U858" s="3">
        <v>124.03</v>
      </c>
      <c r="V858" s="3">
        <v>69.45</v>
      </c>
      <c r="W858" s="3">
        <f t="shared" si="54"/>
        <v>628.41</v>
      </c>
      <c r="X858" s="3">
        <f t="shared" si="55"/>
        <v>0.41</v>
      </c>
      <c r="Y858" s="3">
        <v>1065.8800000000001</v>
      </c>
      <c r="Z858" s="3">
        <v>601.59</v>
      </c>
      <c r="AA858" s="3">
        <f t="shared" si="52"/>
        <v>1667.4700000000003</v>
      </c>
    </row>
    <row r="859" spans="1:27" x14ac:dyDescent="0.25">
      <c r="A859" s="93">
        <v>2006</v>
      </c>
      <c r="B859" s="93" t="s">
        <v>65</v>
      </c>
      <c r="C859" s="121" t="s">
        <v>11</v>
      </c>
      <c r="D859" s="3">
        <f>VLOOKUP(B859,SWH!$A$4:$C$19,3,FALSE)</f>
        <v>232.34</v>
      </c>
      <c r="E859" s="3">
        <v>0</v>
      </c>
      <c r="F859" s="3">
        <v>0.02</v>
      </c>
      <c r="G859" s="3">
        <v>321.97000000000003</v>
      </c>
      <c r="H859" s="3">
        <v>63.7</v>
      </c>
      <c r="I859" s="3">
        <v>27.43</v>
      </c>
      <c r="J859" s="3">
        <v>276.88</v>
      </c>
      <c r="K859" s="3">
        <v>477.16</v>
      </c>
      <c r="L859" s="3">
        <v>0</v>
      </c>
      <c r="M859" s="3">
        <v>137.66999999999999</v>
      </c>
      <c r="N859" s="3">
        <v>0</v>
      </c>
      <c r="O859" s="3">
        <f>VLOOKUP(B859,SWH!$A$4:$B$19,2,FALSE)</f>
        <v>0</v>
      </c>
      <c r="P859" s="3">
        <f t="shared" si="53"/>
        <v>0</v>
      </c>
      <c r="Q859" s="3">
        <v>0</v>
      </c>
      <c r="R859" s="3">
        <v>0</v>
      </c>
      <c r="S859" s="3">
        <v>0</v>
      </c>
      <c r="T859" s="3">
        <v>0</v>
      </c>
      <c r="U859" s="3">
        <v>135.78</v>
      </c>
      <c r="V859" s="3">
        <v>68.91</v>
      </c>
      <c r="W859" s="3">
        <f t="shared" si="54"/>
        <v>459.64</v>
      </c>
      <c r="X859" s="3">
        <f t="shared" si="55"/>
        <v>0.02</v>
      </c>
      <c r="Y859" s="3">
        <v>896.57</v>
      </c>
      <c r="Z859" s="3">
        <v>612.95000000000005</v>
      </c>
      <c r="AA859" s="3">
        <f t="shared" si="52"/>
        <v>1509.52</v>
      </c>
    </row>
    <row r="860" spans="1:27" x14ac:dyDescent="0.25">
      <c r="A860" s="93">
        <v>2006</v>
      </c>
      <c r="B860" s="93" t="s">
        <v>65</v>
      </c>
      <c r="C860" s="121" t="s">
        <v>13</v>
      </c>
      <c r="D860" s="3">
        <f>VLOOKUP(B860,SWH!$A$4:$C$19,3,FALSE)</f>
        <v>232.34</v>
      </c>
      <c r="E860" s="3">
        <v>0</v>
      </c>
      <c r="F860" s="3">
        <v>15.73</v>
      </c>
      <c r="G860" s="3">
        <v>367.19</v>
      </c>
      <c r="H860" s="3">
        <v>63.7</v>
      </c>
      <c r="I860" s="3">
        <v>27.4</v>
      </c>
      <c r="J860" s="3">
        <v>276.88</v>
      </c>
      <c r="K860" s="3">
        <v>477.16</v>
      </c>
      <c r="L860" s="3">
        <v>0</v>
      </c>
      <c r="M860" s="3">
        <v>169.82</v>
      </c>
      <c r="N860" s="3">
        <v>0</v>
      </c>
      <c r="O860" s="3">
        <f>VLOOKUP(B860,SWH!$A$4:$B$19,2,FALSE)</f>
        <v>0</v>
      </c>
      <c r="P860" s="3">
        <f t="shared" si="53"/>
        <v>0</v>
      </c>
      <c r="Q860" s="3">
        <v>0</v>
      </c>
      <c r="R860" s="3">
        <v>0</v>
      </c>
      <c r="S860" s="3">
        <v>0</v>
      </c>
      <c r="T860" s="3">
        <v>0</v>
      </c>
      <c r="U860" s="3">
        <v>136.07</v>
      </c>
      <c r="V860" s="3">
        <v>68.77</v>
      </c>
      <c r="W860" s="3">
        <f t="shared" si="54"/>
        <v>537.01</v>
      </c>
      <c r="X860" s="3">
        <f t="shared" si="55"/>
        <v>15.73</v>
      </c>
      <c r="Y860" s="3">
        <v>973.76</v>
      </c>
      <c r="Z860" s="3">
        <v>628.96</v>
      </c>
      <c r="AA860" s="3">
        <f t="shared" si="52"/>
        <v>1602.72</v>
      </c>
    </row>
    <row r="861" spans="1:27" x14ac:dyDescent="0.25">
      <c r="A861" s="93">
        <v>2006</v>
      </c>
      <c r="B861" s="93" t="s">
        <v>65</v>
      </c>
      <c r="C861" s="121" t="s">
        <v>19</v>
      </c>
      <c r="D861" s="3">
        <f>VLOOKUP(B861,SWH!$A$4:$C$19,3,FALSE)</f>
        <v>232.34</v>
      </c>
      <c r="E861" s="3">
        <v>0</v>
      </c>
      <c r="F861" s="3">
        <v>37.92</v>
      </c>
      <c r="G861" s="3">
        <v>275.95999999999998</v>
      </c>
      <c r="H861" s="3">
        <v>63.7</v>
      </c>
      <c r="I861" s="3">
        <v>27.39</v>
      </c>
      <c r="J861" s="3">
        <v>276.88</v>
      </c>
      <c r="K861" s="3">
        <v>477.16</v>
      </c>
      <c r="L861" s="3">
        <v>0</v>
      </c>
      <c r="M861" s="3">
        <v>142.63</v>
      </c>
      <c r="N861" s="3">
        <v>0</v>
      </c>
      <c r="O861" s="3">
        <f>VLOOKUP(B861,SWH!$A$4:$B$19,2,FALSE)</f>
        <v>0</v>
      </c>
      <c r="P861" s="3">
        <f t="shared" si="53"/>
        <v>0</v>
      </c>
      <c r="Q861" s="3">
        <v>0</v>
      </c>
      <c r="R861" s="3">
        <v>0</v>
      </c>
      <c r="S861" s="3">
        <v>0</v>
      </c>
      <c r="T861" s="3">
        <v>0</v>
      </c>
      <c r="U861" s="3">
        <v>148.43</v>
      </c>
      <c r="V861" s="3">
        <v>68.459999999999994</v>
      </c>
      <c r="W861" s="3">
        <f t="shared" si="54"/>
        <v>418.59</v>
      </c>
      <c r="X861" s="3">
        <f t="shared" si="55"/>
        <v>37.92</v>
      </c>
      <c r="Y861" s="3">
        <v>855.02</v>
      </c>
      <c r="Z861" s="3">
        <v>663.5</v>
      </c>
      <c r="AA861" s="3">
        <f t="shared" si="52"/>
        <v>1518.52</v>
      </c>
    </row>
    <row r="862" spans="1:27" x14ac:dyDescent="0.25">
      <c r="A862" s="93">
        <v>2006</v>
      </c>
      <c r="B862" s="93" t="s">
        <v>65</v>
      </c>
      <c r="C862" s="121" t="s">
        <v>20</v>
      </c>
      <c r="D862" s="3">
        <f>VLOOKUP(B862,SWH!$A$4:$C$19,3,FALSE)</f>
        <v>232.34</v>
      </c>
      <c r="E862" s="3">
        <v>0</v>
      </c>
      <c r="F862" s="3">
        <v>32.43</v>
      </c>
      <c r="G862" s="3">
        <v>186.92</v>
      </c>
      <c r="H862" s="3">
        <v>63.7</v>
      </c>
      <c r="I862" s="3">
        <v>27.41</v>
      </c>
      <c r="J862" s="3">
        <v>276.88</v>
      </c>
      <c r="K862" s="3">
        <v>477.16</v>
      </c>
      <c r="L862" s="3">
        <v>0</v>
      </c>
      <c r="M862" s="3">
        <v>167.57</v>
      </c>
      <c r="N862" s="3">
        <v>0</v>
      </c>
      <c r="O862" s="3">
        <f>VLOOKUP(B862,SWH!$A$4:$B$19,2,FALSE)</f>
        <v>0</v>
      </c>
      <c r="P862" s="3">
        <f t="shared" si="53"/>
        <v>0</v>
      </c>
      <c r="Q862" s="3">
        <v>0</v>
      </c>
      <c r="R862" s="3">
        <v>0</v>
      </c>
      <c r="S862" s="3">
        <v>0</v>
      </c>
      <c r="T862" s="3">
        <v>0</v>
      </c>
      <c r="U862" s="3">
        <v>149.26</v>
      </c>
      <c r="V862" s="3">
        <v>67.28</v>
      </c>
      <c r="W862" s="3">
        <f t="shared" si="54"/>
        <v>354.49</v>
      </c>
      <c r="X862" s="3">
        <f t="shared" si="55"/>
        <v>32.43</v>
      </c>
      <c r="Y862" s="3">
        <v>789.76</v>
      </c>
      <c r="Z862" s="3">
        <v>658.84</v>
      </c>
      <c r="AA862" s="3">
        <f t="shared" si="52"/>
        <v>1448.6</v>
      </c>
    </row>
    <row r="863" spans="1:27" x14ac:dyDescent="0.25">
      <c r="A863" s="93">
        <v>2006</v>
      </c>
      <c r="B863" s="93" t="s">
        <v>65</v>
      </c>
      <c r="C863" s="121" t="s">
        <v>3</v>
      </c>
      <c r="D863" s="3">
        <f>VLOOKUP(B863,SWH!$A$4:$C$19,3,FALSE)</f>
        <v>232.34</v>
      </c>
      <c r="E863" s="3">
        <v>0</v>
      </c>
      <c r="F863" s="3">
        <v>160.88999999999999</v>
      </c>
      <c r="G863" s="3">
        <v>155.4</v>
      </c>
      <c r="H863" s="3">
        <v>63.7</v>
      </c>
      <c r="I863" s="3">
        <v>27.4</v>
      </c>
      <c r="J863" s="3">
        <v>276.88</v>
      </c>
      <c r="K863" s="3">
        <v>477.16</v>
      </c>
      <c r="L863" s="3">
        <v>0</v>
      </c>
      <c r="M863" s="3">
        <v>142.37</v>
      </c>
      <c r="N863" s="3">
        <v>0</v>
      </c>
      <c r="O863" s="3">
        <f>VLOOKUP(B863,SWH!$A$4:$B$19,2,FALSE)</f>
        <v>0</v>
      </c>
      <c r="P863" s="3">
        <f t="shared" si="53"/>
        <v>0</v>
      </c>
      <c r="Q863" s="3">
        <v>0</v>
      </c>
      <c r="R863" s="3">
        <v>0</v>
      </c>
      <c r="S863" s="3">
        <v>0</v>
      </c>
      <c r="T863" s="3">
        <v>0</v>
      </c>
      <c r="U863" s="3">
        <v>170.26</v>
      </c>
      <c r="V863" s="3">
        <v>66.69</v>
      </c>
      <c r="W863" s="3">
        <f t="shared" si="54"/>
        <v>297.77</v>
      </c>
      <c r="X863" s="3">
        <f t="shared" si="55"/>
        <v>160.88999999999999</v>
      </c>
      <c r="Y863" s="3">
        <v>732.44</v>
      </c>
      <c r="Z863" s="3">
        <v>808.31</v>
      </c>
      <c r="AA863" s="3">
        <f t="shared" si="52"/>
        <v>1540.75</v>
      </c>
    </row>
    <row r="864" spans="1:27" x14ac:dyDescent="0.25">
      <c r="A864" s="93">
        <v>2006</v>
      </c>
      <c r="B864" s="93" t="s">
        <v>65</v>
      </c>
      <c r="C864" s="121" t="s">
        <v>7</v>
      </c>
      <c r="D864" s="3">
        <f>VLOOKUP(B864,SWH!$A$4:$C$19,3,FALSE)</f>
        <v>232.34</v>
      </c>
      <c r="E864" s="3">
        <v>0</v>
      </c>
      <c r="F864" s="3">
        <v>84.49</v>
      </c>
      <c r="G864" s="3">
        <v>129.94</v>
      </c>
      <c r="H864" s="3">
        <v>63.7</v>
      </c>
      <c r="I864" s="3">
        <v>27.4</v>
      </c>
      <c r="J864" s="3">
        <v>276.88</v>
      </c>
      <c r="K864" s="3">
        <v>477.16</v>
      </c>
      <c r="L864" s="3">
        <v>0</v>
      </c>
      <c r="M864" s="3">
        <v>161.81</v>
      </c>
      <c r="N864" s="3">
        <v>0</v>
      </c>
      <c r="O864" s="3">
        <f>VLOOKUP(B864,SWH!$A$4:$B$19,2,FALSE)</f>
        <v>0</v>
      </c>
      <c r="P864" s="3">
        <f t="shared" si="53"/>
        <v>0</v>
      </c>
      <c r="Q864" s="3">
        <v>0</v>
      </c>
      <c r="R864" s="3">
        <v>0</v>
      </c>
      <c r="S864" s="3">
        <v>0</v>
      </c>
      <c r="T864" s="3">
        <v>0</v>
      </c>
      <c r="U864" s="3">
        <v>164.63</v>
      </c>
      <c r="V864" s="3">
        <v>66.75</v>
      </c>
      <c r="W864" s="3">
        <f t="shared" si="54"/>
        <v>291.75</v>
      </c>
      <c r="X864" s="3">
        <f t="shared" si="55"/>
        <v>84.49</v>
      </c>
      <c r="Y864" s="3">
        <v>726.49</v>
      </c>
      <c r="Z864" s="3">
        <v>726.27</v>
      </c>
      <c r="AA864" s="3">
        <f t="shared" si="52"/>
        <v>1452.76</v>
      </c>
    </row>
    <row r="865" spans="1:27" x14ac:dyDescent="0.25">
      <c r="A865" s="93">
        <v>2006</v>
      </c>
      <c r="B865" s="93" t="s">
        <v>65</v>
      </c>
      <c r="C865" s="121" t="s">
        <v>17</v>
      </c>
      <c r="D865" s="3">
        <f>VLOOKUP(B865,SWH!$A$4:$C$19,3,FALSE)</f>
        <v>232.34</v>
      </c>
      <c r="E865" s="3">
        <v>0</v>
      </c>
      <c r="F865" s="3">
        <v>56.16</v>
      </c>
      <c r="G865" s="3">
        <v>40.520000000000003</v>
      </c>
      <c r="H865" s="3">
        <v>63.7</v>
      </c>
      <c r="I865" s="3">
        <v>27.4</v>
      </c>
      <c r="J865" s="3">
        <v>276.88</v>
      </c>
      <c r="K865" s="3">
        <v>477.16</v>
      </c>
      <c r="L865" s="3">
        <v>0</v>
      </c>
      <c r="M865" s="3">
        <v>131.75</v>
      </c>
      <c r="N865" s="3">
        <v>0</v>
      </c>
      <c r="O865" s="3">
        <f>VLOOKUP(B865,SWH!$A$4:$B$19,2,FALSE)</f>
        <v>0</v>
      </c>
      <c r="P865" s="3">
        <f t="shared" si="53"/>
        <v>0</v>
      </c>
      <c r="Q865" s="3">
        <v>0</v>
      </c>
      <c r="R865" s="3">
        <v>0</v>
      </c>
      <c r="S865" s="3">
        <v>0</v>
      </c>
      <c r="T865" s="3">
        <v>0</v>
      </c>
      <c r="U865" s="3">
        <v>172.49</v>
      </c>
      <c r="V865" s="3">
        <v>67.680000000000007</v>
      </c>
      <c r="W865" s="3">
        <f t="shared" si="54"/>
        <v>172.27</v>
      </c>
      <c r="X865" s="3">
        <f t="shared" si="55"/>
        <v>56.16</v>
      </c>
      <c r="Y865" s="3">
        <v>607.92999999999995</v>
      </c>
      <c r="Z865" s="3">
        <v>705.8</v>
      </c>
      <c r="AA865" s="3">
        <f t="shared" si="52"/>
        <v>1313.73</v>
      </c>
    </row>
    <row r="866" spans="1:27" x14ac:dyDescent="0.25">
      <c r="A866" s="93">
        <v>2006</v>
      </c>
      <c r="B866" s="93" t="s">
        <v>65</v>
      </c>
      <c r="C866" s="121" t="s">
        <v>14</v>
      </c>
      <c r="D866" s="3">
        <f>VLOOKUP(B866,SWH!$A$4:$C$19,3,FALSE)</f>
        <v>232.34</v>
      </c>
      <c r="E866" s="3">
        <v>0</v>
      </c>
      <c r="F866" s="3">
        <v>342.23</v>
      </c>
      <c r="G866" s="3">
        <v>96.51</v>
      </c>
      <c r="H866" s="3">
        <v>63.7</v>
      </c>
      <c r="I866" s="3">
        <v>27.36</v>
      </c>
      <c r="J866" s="3">
        <v>276.88</v>
      </c>
      <c r="K866" s="3">
        <v>477.16</v>
      </c>
      <c r="L866" s="3">
        <v>0</v>
      </c>
      <c r="M866" s="3">
        <v>132.21</v>
      </c>
      <c r="N866" s="3">
        <v>0</v>
      </c>
      <c r="O866" s="3">
        <f>VLOOKUP(B866,SWH!$A$4:$B$19,2,FALSE)</f>
        <v>0</v>
      </c>
      <c r="P866" s="3">
        <f t="shared" si="53"/>
        <v>0</v>
      </c>
      <c r="Q866" s="3">
        <v>0</v>
      </c>
      <c r="R866" s="3">
        <v>0</v>
      </c>
      <c r="S866" s="3">
        <v>0</v>
      </c>
      <c r="T866" s="3">
        <v>0</v>
      </c>
      <c r="U866" s="3">
        <v>187.59</v>
      </c>
      <c r="V866" s="3">
        <v>64.989999999999995</v>
      </c>
      <c r="W866" s="3">
        <f t="shared" si="54"/>
        <v>228.72000000000003</v>
      </c>
      <c r="X866" s="3">
        <f t="shared" si="55"/>
        <v>342.23</v>
      </c>
      <c r="Y866" s="3">
        <v>661.65</v>
      </c>
      <c r="Z866" s="3">
        <v>1006.98</v>
      </c>
      <c r="AA866" s="3">
        <f t="shared" si="52"/>
        <v>1668.63</v>
      </c>
    </row>
    <row r="867" spans="1:27" x14ac:dyDescent="0.25">
      <c r="A867" s="93">
        <v>2006</v>
      </c>
      <c r="B867" s="93" t="s">
        <v>65</v>
      </c>
      <c r="C867" s="121" t="s">
        <v>2</v>
      </c>
      <c r="D867" s="3">
        <f>VLOOKUP(B867,SWH!$A$4:$C$19,3,FALSE)</f>
        <v>232.34</v>
      </c>
      <c r="E867" s="3">
        <v>0</v>
      </c>
      <c r="F867" s="3">
        <v>174</v>
      </c>
      <c r="G867" s="3">
        <v>74.400000000000006</v>
      </c>
      <c r="H867" s="3">
        <v>63.7</v>
      </c>
      <c r="I867" s="3">
        <v>27.38</v>
      </c>
      <c r="J867" s="3">
        <v>276.88</v>
      </c>
      <c r="K867" s="3">
        <v>477.16</v>
      </c>
      <c r="L867" s="3">
        <v>0</v>
      </c>
      <c r="M867" s="3">
        <v>156.19</v>
      </c>
      <c r="N867" s="3">
        <v>0</v>
      </c>
      <c r="O867" s="3">
        <f>VLOOKUP(B867,SWH!$A$4:$B$19,2,FALSE)</f>
        <v>0</v>
      </c>
      <c r="P867" s="3">
        <f t="shared" si="53"/>
        <v>0</v>
      </c>
      <c r="Q867" s="3">
        <v>0</v>
      </c>
      <c r="R867" s="3">
        <v>0</v>
      </c>
      <c r="S867" s="3">
        <v>0</v>
      </c>
      <c r="T867" s="3">
        <v>0</v>
      </c>
      <c r="U867" s="3">
        <v>182.52</v>
      </c>
      <c r="V867" s="3">
        <v>65.61</v>
      </c>
      <c r="W867" s="3">
        <f t="shared" si="54"/>
        <v>230.59</v>
      </c>
      <c r="X867" s="3">
        <f t="shared" si="55"/>
        <v>174</v>
      </c>
      <c r="Y867" s="3">
        <v>664.16</v>
      </c>
      <c r="Z867" s="3">
        <v>833.68</v>
      </c>
      <c r="AA867" s="3">
        <f t="shared" si="52"/>
        <v>1497.84</v>
      </c>
    </row>
    <row r="868" spans="1:27" x14ac:dyDescent="0.25">
      <c r="A868" s="93">
        <v>2006</v>
      </c>
      <c r="B868" s="93" t="s">
        <v>65</v>
      </c>
      <c r="C868" s="121" t="s">
        <v>18</v>
      </c>
      <c r="D868" s="3">
        <f>VLOOKUP(B868,SWH!$A$4:$C$19,3,FALSE)</f>
        <v>232.34</v>
      </c>
      <c r="E868" s="3">
        <v>0</v>
      </c>
      <c r="F868" s="3">
        <v>271.79000000000002</v>
      </c>
      <c r="G868" s="3">
        <v>17.64</v>
      </c>
      <c r="H868" s="3">
        <v>63.7</v>
      </c>
      <c r="I868" s="3">
        <v>27.33</v>
      </c>
      <c r="J868" s="3">
        <v>276.88</v>
      </c>
      <c r="K868" s="3">
        <v>477.16</v>
      </c>
      <c r="L868" s="3">
        <v>0</v>
      </c>
      <c r="M868" s="3">
        <v>124.87</v>
      </c>
      <c r="N868" s="3">
        <v>0</v>
      </c>
      <c r="O868" s="3">
        <f>VLOOKUP(B868,SWH!$A$4:$B$19,2,FALSE)</f>
        <v>0</v>
      </c>
      <c r="P868" s="3">
        <f t="shared" si="53"/>
        <v>0</v>
      </c>
      <c r="Q868" s="3">
        <v>0</v>
      </c>
      <c r="R868" s="3">
        <v>0</v>
      </c>
      <c r="S868" s="3">
        <v>0</v>
      </c>
      <c r="T868" s="3">
        <v>0</v>
      </c>
      <c r="U868" s="3">
        <v>192.68</v>
      </c>
      <c r="V868" s="3">
        <v>65.08</v>
      </c>
      <c r="W868" s="3">
        <f t="shared" si="54"/>
        <v>142.51</v>
      </c>
      <c r="X868" s="3">
        <f t="shared" si="55"/>
        <v>271.79000000000002</v>
      </c>
      <c r="Y868" s="3">
        <v>575.5</v>
      </c>
      <c r="Z868" s="3">
        <v>941.63</v>
      </c>
      <c r="AA868" s="3">
        <f t="shared" si="52"/>
        <v>1517.13</v>
      </c>
    </row>
    <row r="869" spans="1:27" x14ac:dyDescent="0.25">
      <c r="A869" s="93">
        <v>2006</v>
      </c>
      <c r="B869" s="93" t="s">
        <v>65</v>
      </c>
      <c r="C869" s="121" t="s">
        <v>4</v>
      </c>
      <c r="D869" s="3">
        <f>VLOOKUP(B869,SWH!$A$4:$C$19,3,FALSE)</f>
        <v>232.34</v>
      </c>
      <c r="E869" s="3">
        <v>0</v>
      </c>
      <c r="F869" s="3">
        <v>513.94000000000005</v>
      </c>
      <c r="G869" s="3">
        <v>53.79</v>
      </c>
      <c r="H869" s="3">
        <v>63.7</v>
      </c>
      <c r="I869" s="3">
        <v>27.37</v>
      </c>
      <c r="J869" s="3">
        <v>276.88</v>
      </c>
      <c r="K869" s="3">
        <v>477.16</v>
      </c>
      <c r="L869" s="3">
        <v>0</v>
      </c>
      <c r="M869" s="3">
        <v>126.37</v>
      </c>
      <c r="N869" s="3">
        <v>0</v>
      </c>
      <c r="O869" s="3">
        <f>VLOOKUP(B869,SWH!$A$4:$B$19,2,FALSE)</f>
        <v>0</v>
      </c>
      <c r="P869" s="3">
        <f t="shared" si="53"/>
        <v>0</v>
      </c>
      <c r="Q869" s="3">
        <v>0</v>
      </c>
      <c r="R869" s="3">
        <v>0</v>
      </c>
      <c r="S869" s="3">
        <v>0</v>
      </c>
      <c r="T869" s="3">
        <v>0</v>
      </c>
      <c r="U869" s="3">
        <v>202.12</v>
      </c>
      <c r="V869" s="3">
        <v>64.06</v>
      </c>
      <c r="W869" s="3">
        <f t="shared" si="54"/>
        <v>180.16</v>
      </c>
      <c r="X869" s="3">
        <f t="shared" si="55"/>
        <v>513.94000000000005</v>
      </c>
      <c r="Y869" s="3">
        <v>612.16999999999996</v>
      </c>
      <c r="Z869" s="3">
        <v>1193.22</v>
      </c>
      <c r="AA869" s="3">
        <f t="shared" si="52"/>
        <v>1805.3899999999999</v>
      </c>
    </row>
    <row r="870" spans="1:27" x14ac:dyDescent="0.25">
      <c r="A870" s="93">
        <v>2006</v>
      </c>
      <c r="B870" s="93" t="s">
        <v>65</v>
      </c>
      <c r="C870" s="121" t="s">
        <v>5</v>
      </c>
      <c r="D870" s="3">
        <f>VLOOKUP(B870,SWH!$A$4:$C$19,3,FALSE)</f>
        <v>232.34</v>
      </c>
      <c r="E870" s="3">
        <v>0</v>
      </c>
      <c r="F870" s="3">
        <v>327.22000000000003</v>
      </c>
      <c r="G870" s="3">
        <v>49.73</v>
      </c>
      <c r="H870" s="3">
        <v>63.7</v>
      </c>
      <c r="I870" s="3">
        <v>27.37</v>
      </c>
      <c r="J870" s="3">
        <v>276.88</v>
      </c>
      <c r="K870" s="3">
        <v>477.16</v>
      </c>
      <c r="L870" s="3">
        <v>0</v>
      </c>
      <c r="M870" s="3">
        <v>150.41999999999999</v>
      </c>
      <c r="N870" s="3">
        <v>0</v>
      </c>
      <c r="O870" s="3">
        <f>VLOOKUP(B870,SWH!$A$4:$B$19,2,FALSE)</f>
        <v>0</v>
      </c>
      <c r="P870" s="3">
        <f t="shared" si="53"/>
        <v>0</v>
      </c>
      <c r="Q870" s="3">
        <v>0</v>
      </c>
      <c r="R870" s="3">
        <v>0</v>
      </c>
      <c r="S870" s="3">
        <v>0</v>
      </c>
      <c r="T870" s="3">
        <v>0</v>
      </c>
      <c r="U870" s="3">
        <v>197.88</v>
      </c>
      <c r="V870" s="3">
        <v>64.55</v>
      </c>
      <c r="W870" s="3">
        <f t="shared" si="54"/>
        <v>200.14999999999998</v>
      </c>
      <c r="X870" s="3">
        <f t="shared" si="55"/>
        <v>327.22000000000003</v>
      </c>
      <c r="Y870" s="3">
        <v>632.64</v>
      </c>
      <c r="Z870" s="3">
        <v>1002.26</v>
      </c>
      <c r="AA870" s="3">
        <f t="shared" si="52"/>
        <v>1634.9</v>
      </c>
    </row>
    <row r="871" spans="1:27" x14ac:dyDescent="0.25">
      <c r="A871" s="93">
        <v>2006</v>
      </c>
      <c r="B871" s="93" t="s">
        <v>65</v>
      </c>
      <c r="C871" s="121" t="s">
        <v>15</v>
      </c>
      <c r="D871" s="3">
        <f>VLOOKUP(B871,SWH!$A$4:$C$19,3,FALSE)</f>
        <v>232.34</v>
      </c>
      <c r="E871" s="3">
        <v>0</v>
      </c>
      <c r="F871" s="3">
        <v>357.55</v>
      </c>
      <c r="G871" s="3">
        <v>5.42</v>
      </c>
      <c r="H871" s="3">
        <v>63.7</v>
      </c>
      <c r="I871" s="3">
        <v>27.33</v>
      </c>
      <c r="J871" s="3">
        <v>276.88</v>
      </c>
      <c r="K871" s="3">
        <v>477.16</v>
      </c>
      <c r="L871" s="3">
        <v>0</v>
      </c>
      <c r="M871" s="3">
        <v>114.01</v>
      </c>
      <c r="N871" s="3">
        <v>0</v>
      </c>
      <c r="O871" s="3">
        <f>VLOOKUP(B871,SWH!$A$4:$B$19,2,FALSE)</f>
        <v>0</v>
      </c>
      <c r="P871" s="3">
        <f t="shared" si="53"/>
        <v>0</v>
      </c>
      <c r="Q871" s="3">
        <v>0</v>
      </c>
      <c r="R871" s="3">
        <v>0</v>
      </c>
      <c r="S871" s="3">
        <v>0</v>
      </c>
      <c r="T871" s="3">
        <v>0</v>
      </c>
      <c r="U871" s="3">
        <v>201.02</v>
      </c>
      <c r="V871" s="3">
        <v>64.290000000000006</v>
      </c>
      <c r="W871" s="3">
        <f t="shared" si="54"/>
        <v>119.43</v>
      </c>
      <c r="X871" s="3">
        <f t="shared" si="55"/>
        <v>357.55</v>
      </c>
      <c r="Y871" s="3">
        <v>551.63</v>
      </c>
      <c r="Z871" s="3">
        <v>1035.73</v>
      </c>
      <c r="AA871" s="3">
        <f t="shared" si="52"/>
        <v>1587.3600000000001</v>
      </c>
    </row>
    <row r="872" spans="1:27" x14ac:dyDescent="0.25">
      <c r="A872" s="93">
        <v>2006</v>
      </c>
      <c r="B872" s="93" t="s">
        <v>65</v>
      </c>
      <c r="C872" s="121" t="s">
        <v>16</v>
      </c>
      <c r="D872" s="3">
        <f>VLOOKUP(B872,SWH!$A$4:$C$19,3,FALSE)</f>
        <v>232.34</v>
      </c>
      <c r="E872" s="3">
        <v>0</v>
      </c>
      <c r="F872" s="3">
        <v>716.2</v>
      </c>
      <c r="G872" s="3">
        <v>58.41</v>
      </c>
      <c r="H872" s="3">
        <v>63.7</v>
      </c>
      <c r="I872" s="3">
        <v>27.35</v>
      </c>
      <c r="J872" s="3">
        <v>276.88</v>
      </c>
      <c r="K872" s="3">
        <v>477.16</v>
      </c>
      <c r="L872" s="3">
        <v>0</v>
      </c>
      <c r="M872" s="3">
        <v>130.49</v>
      </c>
      <c r="N872" s="3">
        <v>0</v>
      </c>
      <c r="O872" s="3">
        <f>VLOOKUP(B872,SWH!$A$4:$B$19,2,FALSE)</f>
        <v>0</v>
      </c>
      <c r="P872" s="3">
        <f t="shared" si="53"/>
        <v>0</v>
      </c>
      <c r="Q872" s="3">
        <v>0</v>
      </c>
      <c r="R872" s="3">
        <v>0</v>
      </c>
      <c r="S872" s="3">
        <v>0</v>
      </c>
      <c r="T872" s="3">
        <v>0</v>
      </c>
      <c r="U872" s="3">
        <v>212.83</v>
      </c>
      <c r="V872" s="3">
        <v>63.63</v>
      </c>
      <c r="W872" s="3">
        <f t="shared" si="54"/>
        <v>188.9</v>
      </c>
      <c r="X872" s="3">
        <f t="shared" si="55"/>
        <v>716.2</v>
      </c>
      <c r="Y872" s="3">
        <v>620.46</v>
      </c>
      <c r="Z872" s="3">
        <v>1406.19</v>
      </c>
      <c r="AA872" s="3">
        <f t="shared" si="52"/>
        <v>2026.65</v>
      </c>
    </row>
    <row r="873" spans="1:27" x14ac:dyDescent="0.25">
      <c r="A873" s="93">
        <v>2006</v>
      </c>
      <c r="B873" s="93" t="s">
        <v>65</v>
      </c>
      <c r="C873" s="121" t="s">
        <v>9</v>
      </c>
      <c r="D873" s="3">
        <f>VLOOKUP(B873,SWH!$A$4:$C$19,3,FALSE)</f>
        <v>232.34</v>
      </c>
      <c r="E873" s="3">
        <v>0</v>
      </c>
      <c r="F873" s="3">
        <v>524.83000000000004</v>
      </c>
      <c r="G873" s="3">
        <v>31.09</v>
      </c>
      <c r="H873" s="3">
        <v>63.7</v>
      </c>
      <c r="I873" s="3">
        <v>27.33</v>
      </c>
      <c r="J873" s="3">
        <v>276.88</v>
      </c>
      <c r="K873" s="3">
        <v>477.16</v>
      </c>
      <c r="L873" s="3">
        <v>0</v>
      </c>
      <c r="M873" s="3">
        <v>143.31</v>
      </c>
      <c r="N873" s="3">
        <v>0</v>
      </c>
      <c r="O873" s="3">
        <f>VLOOKUP(B873,SWH!$A$4:$B$19,2,FALSE)</f>
        <v>0</v>
      </c>
      <c r="P873" s="3">
        <f t="shared" si="53"/>
        <v>0</v>
      </c>
      <c r="Q873" s="3">
        <v>0</v>
      </c>
      <c r="R873" s="3">
        <v>0</v>
      </c>
      <c r="S873" s="3">
        <v>0</v>
      </c>
      <c r="T873" s="3">
        <v>0</v>
      </c>
      <c r="U873" s="3">
        <v>210.05</v>
      </c>
      <c r="V873" s="3">
        <v>63.56</v>
      </c>
      <c r="W873" s="3">
        <f t="shared" si="54"/>
        <v>174.4</v>
      </c>
      <c r="X873" s="3">
        <f t="shared" si="55"/>
        <v>524.83000000000004</v>
      </c>
      <c r="Y873" s="3">
        <v>605.87</v>
      </c>
      <c r="Z873" s="3">
        <v>1212.03</v>
      </c>
      <c r="AA873" s="3">
        <f t="shared" si="52"/>
        <v>1817.9</v>
      </c>
    </row>
    <row r="874" spans="1:27" x14ac:dyDescent="0.25">
      <c r="A874" s="93">
        <v>2006</v>
      </c>
      <c r="B874" s="93" t="s">
        <v>65</v>
      </c>
      <c r="C874" s="121" t="s">
        <v>12</v>
      </c>
      <c r="D874" s="3">
        <f>VLOOKUP(B874,SWH!$A$4:$C$19,3,FALSE)</f>
        <v>232.34</v>
      </c>
      <c r="E874" s="3">
        <v>0</v>
      </c>
      <c r="F874" s="3">
        <v>911.83</v>
      </c>
      <c r="G874" s="3">
        <v>43.02</v>
      </c>
      <c r="H874" s="3">
        <v>63.7</v>
      </c>
      <c r="I874" s="3">
        <v>27.32</v>
      </c>
      <c r="J874" s="3">
        <v>276.88</v>
      </c>
      <c r="K874" s="3">
        <v>477.16</v>
      </c>
      <c r="L874" s="3">
        <v>0</v>
      </c>
      <c r="M874" s="3">
        <v>126.37</v>
      </c>
      <c r="N874" s="3">
        <v>0</v>
      </c>
      <c r="O874" s="3">
        <f>VLOOKUP(B874,SWH!$A$4:$B$19,2,FALSE)</f>
        <v>0</v>
      </c>
      <c r="P874" s="3">
        <f t="shared" si="53"/>
        <v>0</v>
      </c>
      <c r="Q874" s="3">
        <v>0</v>
      </c>
      <c r="R874" s="3">
        <v>0</v>
      </c>
      <c r="S874" s="3">
        <v>0</v>
      </c>
      <c r="T874" s="3">
        <v>0</v>
      </c>
      <c r="U874" s="3">
        <v>225.59</v>
      </c>
      <c r="V874" s="3">
        <v>63</v>
      </c>
      <c r="W874" s="3">
        <f t="shared" si="54"/>
        <v>169.39000000000001</v>
      </c>
      <c r="X874" s="3">
        <f t="shared" si="55"/>
        <v>911.83</v>
      </c>
      <c r="Y874" s="3">
        <v>600.29</v>
      </c>
      <c r="Z874" s="3">
        <v>1614.58</v>
      </c>
      <c r="AA874" s="3">
        <f t="shared" si="52"/>
        <v>2214.87</v>
      </c>
    </row>
    <row r="875" spans="1:27" x14ac:dyDescent="0.25">
      <c r="A875" s="93">
        <v>2006</v>
      </c>
      <c r="B875" s="93" t="s">
        <v>65</v>
      </c>
      <c r="C875" s="121" t="s">
        <v>8</v>
      </c>
      <c r="D875" s="3">
        <f>VLOOKUP(B875,SWH!$A$4:$C$19,3,FALSE)</f>
        <v>232.34</v>
      </c>
      <c r="E875" s="3">
        <v>0</v>
      </c>
      <c r="F875" s="3">
        <v>1245.6199999999999</v>
      </c>
      <c r="G875" s="3">
        <v>15.68</v>
      </c>
      <c r="H875" s="3">
        <v>63.7</v>
      </c>
      <c r="I875" s="3">
        <v>27.17</v>
      </c>
      <c r="J875" s="3">
        <v>276.88</v>
      </c>
      <c r="K875" s="3">
        <v>477.16</v>
      </c>
      <c r="L875" s="3">
        <v>0</v>
      </c>
      <c r="M875" s="3">
        <v>118.66</v>
      </c>
      <c r="N875" s="3">
        <v>0</v>
      </c>
      <c r="O875" s="3">
        <f>VLOOKUP(B875,SWH!$A$4:$B$19,2,FALSE)</f>
        <v>0</v>
      </c>
      <c r="P875" s="3">
        <f t="shared" si="53"/>
        <v>0</v>
      </c>
      <c r="Q875" s="3">
        <v>0</v>
      </c>
      <c r="R875" s="3">
        <v>0</v>
      </c>
      <c r="S875" s="3">
        <v>0</v>
      </c>
      <c r="T875" s="3">
        <v>0</v>
      </c>
      <c r="U875" s="3">
        <v>242.75</v>
      </c>
      <c r="V875" s="3">
        <v>62.15</v>
      </c>
      <c r="W875" s="3">
        <f t="shared" si="54"/>
        <v>134.34</v>
      </c>
      <c r="X875" s="3">
        <f t="shared" si="55"/>
        <v>1245.6199999999999</v>
      </c>
      <c r="Y875" s="3">
        <v>564.25</v>
      </c>
      <c r="Z875" s="3">
        <v>1965.52</v>
      </c>
      <c r="AA875" s="3">
        <f t="shared" si="52"/>
        <v>2529.77</v>
      </c>
    </row>
    <row r="876" spans="1:27" x14ac:dyDescent="0.25">
      <c r="A876" s="93">
        <v>2009</v>
      </c>
      <c r="B876" s="93" t="s">
        <v>65</v>
      </c>
      <c r="C876" s="121" t="s">
        <v>10</v>
      </c>
      <c r="D876" s="3">
        <f>VLOOKUP(B876,SWH!$A$4:$C$19,3,FALSE)</f>
        <v>232.34</v>
      </c>
      <c r="E876" s="3">
        <v>0</v>
      </c>
      <c r="F876" s="3">
        <v>0</v>
      </c>
      <c r="G876" s="3">
        <v>467.93</v>
      </c>
      <c r="H876" s="3">
        <v>63.7</v>
      </c>
      <c r="I876" s="3">
        <v>18.21</v>
      </c>
      <c r="J876" s="3">
        <v>276.88</v>
      </c>
      <c r="K876" s="3">
        <v>477.16</v>
      </c>
      <c r="L876" s="3">
        <v>0</v>
      </c>
      <c r="M876" s="3">
        <v>149.5</v>
      </c>
      <c r="N876" s="3">
        <v>0</v>
      </c>
      <c r="O876" s="3">
        <f>VLOOKUP(B876,SWH!$A$4:$B$19,2,FALSE)</f>
        <v>0</v>
      </c>
      <c r="P876" s="3">
        <f t="shared" si="53"/>
        <v>0</v>
      </c>
      <c r="Q876" s="3">
        <v>0</v>
      </c>
      <c r="R876" s="3">
        <v>0</v>
      </c>
      <c r="S876" s="3">
        <v>0</v>
      </c>
      <c r="T876" s="3">
        <v>0</v>
      </c>
      <c r="U876" s="3">
        <v>124.42</v>
      </c>
      <c r="V876" s="3">
        <v>70.61</v>
      </c>
      <c r="W876" s="3">
        <f t="shared" si="54"/>
        <v>617.43000000000006</v>
      </c>
      <c r="X876" s="3">
        <f t="shared" si="55"/>
        <v>0</v>
      </c>
      <c r="Y876" s="3">
        <v>1046.83</v>
      </c>
      <c r="Z876" s="3">
        <v>601.58000000000004</v>
      </c>
      <c r="AA876" s="3">
        <f t="shared" si="52"/>
        <v>1648.4099999999999</v>
      </c>
    </row>
    <row r="877" spans="1:27" x14ac:dyDescent="0.25">
      <c r="A877" s="93">
        <v>2009</v>
      </c>
      <c r="B877" s="93" t="s">
        <v>65</v>
      </c>
      <c r="C877" s="121" t="s">
        <v>6</v>
      </c>
      <c r="D877" s="3">
        <f>VLOOKUP(B877,SWH!$A$4:$C$19,3,FALSE)</f>
        <v>232.34</v>
      </c>
      <c r="E877" s="3">
        <v>0</v>
      </c>
      <c r="F877" s="3">
        <v>0</v>
      </c>
      <c r="G877" s="3">
        <v>417.67</v>
      </c>
      <c r="H877" s="3">
        <v>63.7</v>
      </c>
      <c r="I877" s="3">
        <v>18.21</v>
      </c>
      <c r="J877" s="3">
        <v>276.88</v>
      </c>
      <c r="K877" s="3">
        <v>477.16</v>
      </c>
      <c r="L877" s="3">
        <v>0</v>
      </c>
      <c r="M877" s="3">
        <v>173.6</v>
      </c>
      <c r="N877" s="3">
        <v>0</v>
      </c>
      <c r="O877" s="3">
        <f>VLOOKUP(B877,SWH!$A$4:$B$19,2,FALSE)</f>
        <v>0</v>
      </c>
      <c r="P877" s="3">
        <f t="shared" si="53"/>
        <v>0</v>
      </c>
      <c r="Q877" s="3">
        <v>0</v>
      </c>
      <c r="R877" s="3">
        <v>0</v>
      </c>
      <c r="S877" s="3">
        <v>0</v>
      </c>
      <c r="T877" s="3">
        <v>0</v>
      </c>
      <c r="U877" s="3">
        <v>123.95</v>
      </c>
      <c r="V877" s="3">
        <v>69.83</v>
      </c>
      <c r="W877" s="3">
        <f t="shared" si="54"/>
        <v>591.27</v>
      </c>
      <c r="X877" s="3">
        <f t="shared" si="55"/>
        <v>0</v>
      </c>
      <c r="Y877" s="3">
        <v>1019.9</v>
      </c>
      <c r="Z877" s="3">
        <v>601.11</v>
      </c>
      <c r="AA877" s="3">
        <f t="shared" si="52"/>
        <v>1621.01</v>
      </c>
    </row>
    <row r="878" spans="1:27" x14ac:dyDescent="0.25">
      <c r="A878" s="93">
        <v>2009</v>
      </c>
      <c r="B878" s="93" t="s">
        <v>65</v>
      </c>
      <c r="C878" s="121" t="s">
        <v>11</v>
      </c>
      <c r="D878" s="3">
        <f>VLOOKUP(B878,SWH!$A$4:$C$19,3,FALSE)</f>
        <v>232.34</v>
      </c>
      <c r="E878" s="3">
        <v>0</v>
      </c>
      <c r="F878" s="3">
        <v>0</v>
      </c>
      <c r="G878" s="3">
        <v>309.25</v>
      </c>
      <c r="H878" s="3">
        <v>63.7</v>
      </c>
      <c r="I878" s="3">
        <v>18.21</v>
      </c>
      <c r="J878" s="3">
        <v>276.88</v>
      </c>
      <c r="K878" s="3">
        <v>477.16</v>
      </c>
      <c r="L878" s="3">
        <v>0</v>
      </c>
      <c r="M878" s="3">
        <v>137.63999999999999</v>
      </c>
      <c r="N878" s="3">
        <v>0</v>
      </c>
      <c r="O878" s="3">
        <f>VLOOKUP(B878,SWH!$A$4:$B$19,2,FALSE)</f>
        <v>0</v>
      </c>
      <c r="P878" s="3">
        <f t="shared" si="53"/>
        <v>0</v>
      </c>
      <c r="Q878" s="3">
        <v>0</v>
      </c>
      <c r="R878" s="3">
        <v>0</v>
      </c>
      <c r="S878" s="3">
        <v>0</v>
      </c>
      <c r="T878" s="3">
        <v>0</v>
      </c>
      <c r="U878" s="3">
        <v>135.78</v>
      </c>
      <c r="V878" s="3">
        <v>68.97</v>
      </c>
      <c r="W878" s="3">
        <f t="shared" si="54"/>
        <v>446.89</v>
      </c>
      <c r="X878" s="3">
        <f t="shared" si="55"/>
        <v>0</v>
      </c>
      <c r="Y878" s="3">
        <v>874.66</v>
      </c>
      <c r="Z878" s="3">
        <v>612.94000000000005</v>
      </c>
      <c r="AA878" s="3">
        <f t="shared" si="52"/>
        <v>1487.6</v>
      </c>
    </row>
    <row r="879" spans="1:27" x14ac:dyDescent="0.25">
      <c r="A879" s="93">
        <v>2009</v>
      </c>
      <c r="B879" s="93" t="s">
        <v>65</v>
      </c>
      <c r="C879" s="121" t="s">
        <v>13</v>
      </c>
      <c r="D879" s="3">
        <f>VLOOKUP(B879,SWH!$A$4:$C$19,3,FALSE)</f>
        <v>232.34</v>
      </c>
      <c r="E879" s="3">
        <v>0</v>
      </c>
      <c r="F879" s="3">
        <v>4.43</v>
      </c>
      <c r="G879" s="3">
        <v>334.18</v>
      </c>
      <c r="H879" s="3">
        <v>63.7</v>
      </c>
      <c r="I879" s="3">
        <v>18.190000000000001</v>
      </c>
      <c r="J879" s="3">
        <v>276.88</v>
      </c>
      <c r="K879" s="3">
        <v>477.16</v>
      </c>
      <c r="L879" s="3">
        <v>0</v>
      </c>
      <c r="M879" s="3">
        <v>169.4</v>
      </c>
      <c r="N879" s="3">
        <v>0</v>
      </c>
      <c r="O879" s="3">
        <f>VLOOKUP(B879,SWH!$A$4:$B$19,2,FALSE)</f>
        <v>0</v>
      </c>
      <c r="P879" s="3">
        <f t="shared" si="53"/>
        <v>0</v>
      </c>
      <c r="Q879" s="3">
        <v>0</v>
      </c>
      <c r="R879" s="3">
        <v>0</v>
      </c>
      <c r="S879" s="3">
        <v>0</v>
      </c>
      <c r="T879" s="3">
        <v>0</v>
      </c>
      <c r="U879" s="3">
        <v>136.09</v>
      </c>
      <c r="V879" s="3">
        <v>68.75</v>
      </c>
      <c r="W879" s="3">
        <f t="shared" si="54"/>
        <v>503.58000000000004</v>
      </c>
      <c r="X879" s="3">
        <f t="shared" si="55"/>
        <v>4.43</v>
      </c>
      <c r="Y879" s="3">
        <v>931.09</v>
      </c>
      <c r="Z879" s="3">
        <v>617.67999999999995</v>
      </c>
      <c r="AA879" s="3">
        <f t="shared" si="52"/>
        <v>1548.77</v>
      </c>
    </row>
    <row r="880" spans="1:27" x14ac:dyDescent="0.25">
      <c r="A880" s="93">
        <v>2009</v>
      </c>
      <c r="B880" s="93" t="s">
        <v>65</v>
      </c>
      <c r="C880" s="121" t="s">
        <v>19</v>
      </c>
      <c r="D880" s="3">
        <f>VLOOKUP(B880,SWH!$A$4:$C$19,3,FALSE)</f>
        <v>232.34</v>
      </c>
      <c r="E880" s="3">
        <v>0</v>
      </c>
      <c r="F880" s="3">
        <v>20.309999999999999</v>
      </c>
      <c r="G880" s="3">
        <v>259.43</v>
      </c>
      <c r="H880" s="3">
        <v>63.7</v>
      </c>
      <c r="I880" s="3">
        <v>18.18</v>
      </c>
      <c r="J880" s="3">
        <v>276.88</v>
      </c>
      <c r="K880" s="3">
        <v>477.16</v>
      </c>
      <c r="L880" s="3">
        <v>0</v>
      </c>
      <c r="M880" s="3">
        <v>142.06</v>
      </c>
      <c r="N880" s="3">
        <v>0</v>
      </c>
      <c r="O880" s="3">
        <f>VLOOKUP(B880,SWH!$A$4:$B$19,2,FALSE)</f>
        <v>0</v>
      </c>
      <c r="P880" s="3">
        <f t="shared" si="53"/>
        <v>0</v>
      </c>
      <c r="Q880" s="3">
        <v>0</v>
      </c>
      <c r="R880" s="3">
        <v>0</v>
      </c>
      <c r="S880" s="3">
        <v>0</v>
      </c>
      <c r="T880" s="3">
        <v>0</v>
      </c>
      <c r="U880" s="3">
        <v>148.53</v>
      </c>
      <c r="V880" s="3">
        <v>68.13</v>
      </c>
      <c r="W880" s="3">
        <f t="shared" si="54"/>
        <v>401.49</v>
      </c>
      <c r="X880" s="3">
        <f t="shared" si="55"/>
        <v>20.309999999999999</v>
      </c>
      <c r="Y880" s="3">
        <v>828.39</v>
      </c>
      <c r="Z880" s="3">
        <v>646</v>
      </c>
      <c r="AA880" s="3">
        <f t="shared" si="52"/>
        <v>1474.3899999999999</v>
      </c>
    </row>
    <row r="881" spans="1:27" x14ac:dyDescent="0.25">
      <c r="A881" s="93">
        <v>2009</v>
      </c>
      <c r="B881" s="93" t="s">
        <v>65</v>
      </c>
      <c r="C881" s="121" t="s">
        <v>20</v>
      </c>
      <c r="D881" s="3">
        <f>VLOOKUP(B881,SWH!$A$4:$C$19,3,FALSE)</f>
        <v>232.34</v>
      </c>
      <c r="E881" s="3">
        <v>0</v>
      </c>
      <c r="F881" s="3">
        <v>11.94</v>
      </c>
      <c r="G881" s="3">
        <v>176.8</v>
      </c>
      <c r="H881" s="3">
        <v>63.7</v>
      </c>
      <c r="I881" s="3">
        <v>18.2</v>
      </c>
      <c r="J881" s="3">
        <v>276.88</v>
      </c>
      <c r="K881" s="3">
        <v>477.16</v>
      </c>
      <c r="L881" s="3">
        <v>0</v>
      </c>
      <c r="M881" s="3">
        <v>166.73</v>
      </c>
      <c r="N881" s="3">
        <v>0</v>
      </c>
      <c r="O881" s="3">
        <f>VLOOKUP(B881,SWH!$A$4:$B$19,2,FALSE)</f>
        <v>0</v>
      </c>
      <c r="P881" s="3">
        <f t="shared" si="53"/>
        <v>0</v>
      </c>
      <c r="Q881" s="3">
        <v>0</v>
      </c>
      <c r="R881" s="3">
        <v>0</v>
      </c>
      <c r="S881" s="3">
        <v>0</v>
      </c>
      <c r="T881" s="3">
        <v>0</v>
      </c>
      <c r="U881" s="3">
        <v>149.46</v>
      </c>
      <c r="V881" s="3">
        <v>66.489999999999995</v>
      </c>
      <c r="W881" s="3">
        <f t="shared" si="54"/>
        <v>343.53</v>
      </c>
      <c r="X881" s="3">
        <f t="shared" si="55"/>
        <v>11.94</v>
      </c>
      <c r="Y881" s="3">
        <v>768.8</v>
      </c>
      <c r="Z881" s="3">
        <v>638.54999999999995</v>
      </c>
      <c r="AA881" s="3">
        <f t="shared" si="52"/>
        <v>1407.35</v>
      </c>
    </row>
    <row r="882" spans="1:27" x14ac:dyDescent="0.25">
      <c r="A882" s="93">
        <v>2009</v>
      </c>
      <c r="B882" s="93" t="s">
        <v>65</v>
      </c>
      <c r="C882" s="121" t="s">
        <v>3</v>
      </c>
      <c r="D882" s="3">
        <f>VLOOKUP(B882,SWH!$A$4:$C$19,3,FALSE)</f>
        <v>232.34</v>
      </c>
      <c r="E882" s="3">
        <v>0</v>
      </c>
      <c r="F882" s="3">
        <v>129.79</v>
      </c>
      <c r="G882" s="3">
        <v>132.88</v>
      </c>
      <c r="H882" s="3">
        <v>63.7</v>
      </c>
      <c r="I882" s="3">
        <v>18.190000000000001</v>
      </c>
      <c r="J882" s="3">
        <v>276.88</v>
      </c>
      <c r="K882" s="3">
        <v>477.16</v>
      </c>
      <c r="L882" s="3">
        <v>0</v>
      </c>
      <c r="M882" s="3">
        <v>142.21</v>
      </c>
      <c r="N882" s="3">
        <v>0</v>
      </c>
      <c r="O882" s="3">
        <f>VLOOKUP(B882,SWH!$A$4:$B$19,2,FALSE)</f>
        <v>0</v>
      </c>
      <c r="P882" s="3">
        <f t="shared" si="53"/>
        <v>0</v>
      </c>
      <c r="Q882" s="3">
        <v>0</v>
      </c>
      <c r="R882" s="3">
        <v>0</v>
      </c>
      <c r="S882" s="3">
        <v>0</v>
      </c>
      <c r="T882" s="3">
        <v>0</v>
      </c>
      <c r="U882" s="3">
        <v>170.5</v>
      </c>
      <c r="V882" s="3">
        <v>65.8</v>
      </c>
      <c r="W882" s="3">
        <f t="shared" si="54"/>
        <v>275.09000000000003</v>
      </c>
      <c r="X882" s="3">
        <f t="shared" si="55"/>
        <v>129.79</v>
      </c>
      <c r="Y882" s="3">
        <v>699.66</v>
      </c>
      <c r="Z882" s="3">
        <v>777.45</v>
      </c>
      <c r="AA882" s="3">
        <f t="shared" si="52"/>
        <v>1477.1100000000001</v>
      </c>
    </row>
    <row r="883" spans="1:27" x14ac:dyDescent="0.25">
      <c r="A883" s="93">
        <v>2009</v>
      </c>
      <c r="B883" s="93" t="s">
        <v>65</v>
      </c>
      <c r="C883" s="121" t="s">
        <v>7</v>
      </c>
      <c r="D883" s="3">
        <f>VLOOKUP(B883,SWH!$A$4:$C$19,3,FALSE)</f>
        <v>232.34</v>
      </c>
      <c r="E883" s="3">
        <v>0</v>
      </c>
      <c r="F883" s="3">
        <v>53.23</v>
      </c>
      <c r="G883" s="3">
        <v>124.1</v>
      </c>
      <c r="H883" s="3">
        <v>63.7</v>
      </c>
      <c r="I883" s="3">
        <v>18.190000000000001</v>
      </c>
      <c r="J883" s="3">
        <v>276.88</v>
      </c>
      <c r="K883" s="3">
        <v>477.16</v>
      </c>
      <c r="L883" s="3">
        <v>0</v>
      </c>
      <c r="M883" s="3">
        <v>161.19</v>
      </c>
      <c r="N883" s="3">
        <v>0</v>
      </c>
      <c r="O883" s="3">
        <f>VLOOKUP(B883,SWH!$A$4:$B$19,2,FALSE)</f>
        <v>0</v>
      </c>
      <c r="P883" s="3">
        <f t="shared" si="53"/>
        <v>0</v>
      </c>
      <c r="Q883" s="3">
        <v>0</v>
      </c>
      <c r="R883" s="3">
        <v>0</v>
      </c>
      <c r="S883" s="3">
        <v>0</v>
      </c>
      <c r="T883" s="3">
        <v>0</v>
      </c>
      <c r="U883" s="3">
        <v>164.91</v>
      </c>
      <c r="V883" s="3">
        <v>65.59</v>
      </c>
      <c r="W883" s="3">
        <f t="shared" si="54"/>
        <v>285.28999999999996</v>
      </c>
      <c r="X883" s="3">
        <f t="shared" si="55"/>
        <v>53.23</v>
      </c>
      <c r="Y883" s="3">
        <v>709.66</v>
      </c>
      <c r="Z883" s="3">
        <v>695.29</v>
      </c>
      <c r="AA883" s="3">
        <f t="shared" si="52"/>
        <v>1404.9499999999998</v>
      </c>
    </row>
    <row r="884" spans="1:27" x14ac:dyDescent="0.25">
      <c r="A884" s="93">
        <v>2009</v>
      </c>
      <c r="B884" s="93" t="s">
        <v>65</v>
      </c>
      <c r="C884" s="121" t="s">
        <v>17</v>
      </c>
      <c r="D884" s="3">
        <f>VLOOKUP(B884,SWH!$A$4:$C$19,3,FALSE)</f>
        <v>232.34</v>
      </c>
      <c r="E884" s="3">
        <v>0</v>
      </c>
      <c r="F884" s="3">
        <v>17.5</v>
      </c>
      <c r="G884" s="3">
        <v>38.57</v>
      </c>
      <c r="H884" s="3">
        <v>63.7</v>
      </c>
      <c r="I884" s="3">
        <v>18.190000000000001</v>
      </c>
      <c r="J884" s="3">
        <v>276.88</v>
      </c>
      <c r="K884" s="3">
        <v>477.16</v>
      </c>
      <c r="L884" s="3">
        <v>0</v>
      </c>
      <c r="M884" s="3">
        <v>130.69999999999999</v>
      </c>
      <c r="N884" s="3">
        <v>0</v>
      </c>
      <c r="O884" s="3">
        <f>VLOOKUP(B884,SWH!$A$4:$B$19,2,FALSE)</f>
        <v>0</v>
      </c>
      <c r="P884" s="3">
        <f t="shared" si="53"/>
        <v>0</v>
      </c>
      <c r="Q884" s="3">
        <v>0</v>
      </c>
      <c r="R884" s="3">
        <v>0</v>
      </c>
      <c r="S884" s="3">
        <v>0</v>
      </c>
      <c r="T884" s="3">
        <v>0</v>
      </c>
      <c r="U884" s="3">
        <v>172.86</v>
      </c>
      <c r="V884" s="3">
        <v>66.31</v>
      </c>
      <c r="W884" s="3">
        <f t="shared" si="54"/>
        <v>169.26999999999998</v>
      </c>
      <c r="X884" s="3">
        <f t="shared" si="55"/>
        <v>17.5</v>
      </c>
      <c r="Y884" s="3">
        <v>594.35</v>
      </c>
      <c r="Z884" s="3">
        <v>667.51</v>
      </c>
      <c r="AA884" s="3">
        <f t="shared" si="52"/>
        <v>1261.8600000000001</v>
      </c>
    </row>
    <row r="885" spans="1:27" x14ac:dyDescent="0.25">
      <c r="A885" s="93">
        <v>2009</v>
      </c>
      <c r="B885" s="93" t="s">
        <v>65</v>
      </c>
      <c r="C885" s="121" t="s">
        <v>14</v>
      </c>
      <c r="D885" s="3">
        <f>VLOOKUP(B885,SWH!$A$4:$C$19,3,FALSE)</f>
        <v>232.34</v>
      </c>
      <c r="E885" s="3">
        <v>0</v>
      </c>
      <c r="F885" s="3">
        <v>301.88</v>
      </c>
      <c r="G885" s="3">
        <v>81.08</v>
      </c>
      <c r="H885" s="3">
        <v>63.7</v>
      </c>
      <c r="I885" s="3">
        <v>18.170000000000002</v>
      </c>
      <c r="J885" s="3">
        <v>276.88</v>
      </c>
      <c r="K885" s="3">
        <v>477.16</v>
      </c>
      <c r="L885" s="3">
        <v>0</v>
      </c>
      <c r="M885" s="3">
        <v>132</v>
      </c>
      <c r="N885" s="3">
        <v>0</v>
      </c>
      <c r="O885" s="3">
        <f>VLOOKUP(B885,SWH!$A$4:$B$19,2,FALSE)</f>
        <v>0</v>
      </c>
      <c r="P885" s="3">
        <f t="shared" si="53"/>
        <v>0</v>
      </c>
      <c r="Q885" s="3">
        <v>0</v>
      </c>
      <c r="R885" s="3">
        <v>0</v>
      </c>
      <c r="S885" s="3">
        <v>0</v>
      </c>
      <c r="T885" s="3">
        <v>0</v>
      </c>
      <c r="U885" s="3">
        <v>187.83</v>
      </c>
      <c r="V885" s="3">
        <v>64.06</v>
      </c>
      <c r="W885" s="3">
        <f t="shared" si="54"/>
        <v>213.07999999999998</v>
      </c>
      <c r="X885" s="3">
        <f t="shared" si="55"/>
        <v>301.88</v>
      </c>
      <c r="Y885" s="3">
        <v>635.89</v>
      </c>
      <c r="Z885" s="3">
        <v>966.86</v>
      </c>
      <c r="AA885" s="3">
        <f t="shared" si="52"/>
        <v>1602.75</v>
      </c>
    </row>
    <row r="886" spans="1:27" x14ac:dyDescent="0.25">
      <c r="A886" s="93">
        <v>2009</v>
      </c>
      <c r="B886" s="93" t="s">
        <v>65</v>
      </c>
      <c r="C886" s="121" t="s">
        <v>2</v>
      </c>
      <c r="D886" s="3">
        <f>VLOOKUP(B886,SWH!$A$4:$C$19,3,FALSE)</f>
        <v>232.34</v>
      </c>
      <c r="E886" s="3">
        <v>0</v>
      </c>
      <c r="F886" s="3">
        <v>141.53</v>
      </c>
      <c r="G886" s="3">
        <v>72.73</v>
      </c>
      <c r="H886" s="3">
        <v>63.7</v>
      </c>
      <c r="I886" s="3">
        <v>18.18</v>
      </c>
      <c r="J886" s="3">
        <v>276.88</v>
      </c>
      <c r="K886" s="3">
        <v>477.16</v>
      </c>
      <c r="L886" s="3">
        <v>0</v>
      </c>
      <c r="M886" s="3">
        <v>155.69</v>
      </c>
      <c r="N886" s="3">
        <v>0</v>
      </c>
      <c r="O886" s="3">
        <f>VLOOKUP(B886,SWH!$A$4:$B$19,2,FALSE)</f>
        <v>0</v>
      </c>
      <c r="P886" s="3">
        <f t="shared" si="53"/>
        <v>0</v>
      </c>
      <c r="Q886" s="3">
        <v>0</v>
      </c>
      <c r="R886" s="3">
        <v>0</v>
      </c>
      <c r="S886" s="3">
        <v>0</v>
      </c>
      <c r="T886" s="3">
        <v>0</v>
      </c>
      <c r="U886" s="3">
        <v>182.85</v>
      </c>
      <c r="V886" s="3">
        <v>64.27</v>
      </c>
      <c r="W886" s="3">
        <f t="shared" si="54"/>
        <v>228.42000000000002</v>
      </c>
      <c r="X886" s="3">
        <f t="shared" si="55"/>
        <v>141.53</v>
      </c>
      <c r="Y886" s="3">
        <v>651.45000000000005</v>
      </c>
      <c r="Z886" s="3">
        <v>801.53</v>
      </c>
      <c r="AA886" s="3">
        <f t="shared" si="52"/>
        <v>1452.98</v>
      </c>
    </row>
    <row r="887" spans="1:27" x14ac:dyDescent="0.25">
      <c r="A887" s="93">
        <v>2009</v>
      </c>
      <c r="B887" s="93" t="s">
        <v>65</v>
      </c>
      <c r="C887" s="121" t="s">
        <v>18</v>
      </c>
      <c r="D887" s="3">
        <f>VLOOKUP(B887,SWH!$A$4:$C$19,3,FALSE)</f>
        <v>232.34</v>
      </c>
      <c r="E887" s="3">
        <v>0</v>
      </c>
      <c r="F887" s="3">
        <v>198.1</v>
      </c>
      <c r="G887" s="3">
        <v>16.39</v>
      </c>
      <c r="H887" s="3">
        <v>63.7</v>
      </c>
      <c r="I887" s="3">
        <v>18.14</v>
      </c>
      <c r="J887" s="3">
        <v>276.88</v>
      </c>
      <c r="K887" s="3">
        <v>477.16</v>
      </c>
      <c r="L887" s="3">
        <v>0</v>
      </c>
      <c r="M887" s="3">
        <v>123.7</v>
      </c>
      <c r="N887" s="3">
        <v>0</v>
      </c>
      <c r="O887" s="3">
        <f>VLOOKUP(B887,SWH!$A$4:$B$19,2,FALSE)</f>
        <v>0</v>
      </c>
      <c r="P887" s="3">
        <f t="shared" si="53"/>
        <v>0</v>
      </c>
      <c r="Q887" s="3">
        <v>0</v>
      </c>
      <c r="R887" s="3">
        <v>0</v>
      </c>
      <c r="S887" s="3">
        <v>0</v>
      </c>
      <c r="T887" s="3">
        <v>0</v>
      </c>
      <c r="U887" s="3">
        <v>193.13</v>
      </c>
      <c r="V887" s="3">
        <v>63.34</v>
      </c>
      <c r="W887" s="3">
        <f t="shared" si="54"/>
        <v>140.09</v>
      </c>
      <c r="X887" s="3">
        <f t="shared" si="55"/>
        <v>198.1</v>
      </c>
      <c r="Y887" s="3">
        <v>562.16</v>
      </c>
      <c r="Z887" s="3">
        <v>868.38</v>
      </c>
      <c r="AA887" s="3">
        <f t="shared" si="52"/>
        <v>1430.54</v>
      </c>
    </row>
    <row r="888" spans="1:27" x14ac:dyDescent="0.25">
      <c r="A888" s="93">
        <v>2009</v>
      </c>
      <c r="B888" s="93" t="s">
        <v>65</v>
      </c>
      <c r="C888" s="121" t="s">
        <v>4</v>
      </c>
      <c r="D888" s="3">
        <f>VLOOKUP(B888,SWH!$A$4:$C$19,3,FALSE)</f>
        <v>232.34</v>
      </c>
      <c r="E888" s="3">
        <v>0</v>
      </c>
      <c r="F888" s="3">
        <v>465.07</v>
      </c>
      <c r="G888" s="3">
        <v>41.73</v>
      </c>
      <c r="H888" s="3">
        <v>63.7</v>
      </c>
      <c r="I888" s="3">
        <v>18.170000000000002</v>
      </c>
      <c r="J888" s="3">
        <v>276.88</v>
      </c>
      <c r="K888" s="3">
        <v>477.16</v>
      </c>
      <c r="L888" s="3">
        <v>0</v>
      </c>
      <c r="M888" s="3">
        <v>125.93</v>
      </c>
      <c r="N888" s="3">
        <v>0</v>
      </c>
      <c r="O888" s="3">
        <f>VLOOKUP(B888,SWH!$A$4:$B$19,2,FALSE)</f>
        <v>0</v>
      </c>
      <c r="P888" s="3">
        <f t="shared" si="53"/>
        <v>0</v>
      </c>
      <c r="Q888" s="3">
        <v>0</v>
      </c>
      <c r="R888" s="3">
        <v>0</v>
      </c>
      <c r="S888" s="3">
        <v>0</v>
      </c>
      <c r="T888" s="3">
        <v>0</v>
      </c>
      <c r="U888" s="3">
        <v>202.36</v>
      </c>
      <c r="V888" s="3">
        <v>63.12</v>
      </c>
      <c r="W888" s="3">
        <f t="shared" si="54"/>
        <v>167.66</v>
      </c>
      <c r="X888" s="3">
        <f t="shared" si="55"/>
        <v>465.07</v>
      </c>
      <c r="Y888" s="3">
        <v>589.54</v>
      </c>
      <c r="Z888" s="3">
        <v>1144.58</v>
      </c>
      <c r="AA888" s="3">
        <f t="shared" si="52"/>
        <v>1734.12</v>
      </c>
    </row>
    <row r="889" spans="1:27" x14ac:dyDescent="0.25">
      <c r="A889" s="93">
        <v>2009</v>
      </c>
      <c r="B889" s="93" t="s">
        <v>65</v>
      </c>
      <c r="C889" s="121" t="s">
        <v>5</v>
      </c>
      <c r="D889" s="3">
        <f>VLOOKUP(B889,SWH!$A$4:$C$19,3,FALSE)</f>
        <v>232.34</v>
      </c>
      <c r="E889" s="3">
        <v>0</v>
      </c>
      <c r="F889" s="3">
        <v>283.39</v>
      </c>
      <c r="G889" s="3">
        <v>48.56</v>
      </c>
      <c r="H889" s="3">
        <v>63.7</v>
      </c>
      <c r="I889" s="3">
        <v>18.170000000000002</v>
      </c>
      <c r="J889" s="3">
        <v>276.88</v>
      </c>
      <c r="K889" s="3">
        <v>477.16</v>
      </c>
      <c r="L889" s="3">
        <v>0</v>
      </c>
      <c r="M889" s="3">
        <v>149.54</v>
      </c>
      <c r="N889" s="3">
        <v>0</v>
      </c>
      <c r="O889" s="3">
        <f>VLOOKUP(B889,SWH!$A$4:$B$19,2,FALSE)</f>
        <v>0</v>
      </c>
      <c r="P889" s="3">
        <f t="shared" si="53"/>
        <v>0</v>
      </c>
      <c r="Q889" s="3">
        <v>0</v>
      </c>
      <c r="R889" s="3">
        <v>0</v>
      </c>
      <c r="S889" s="3">
        <v>0</v>
      </c>
      <c r="T889" s="3">
        <v>0</v>
      </c>
      <c r="U889" s="3">
        <v>198.15</v>
      </c>
      <c r="V889" s="3">
        <v>63.38</v>
      </c>
      <c r="W889" s="3">
        <f t="shared" si="54"/>
        <v>198.1</v>
      </c>
      <c r="X889" s="3">
        <f t="shared" si="55"/>
        <v>283.39</v>
      </c>
      <c r="Y889" s="3">
        <v>620.23</v>
      </c>
      <c r="Z889" s="3">
        <v>958.7</v>
      </c>
      <c r="AA889" s="3">
        <f t="shared" si="52"/>
        <v>1578.93</v>
      </c>
    </row>
    <row r="890" spans="1:27" x14ac:dyDescent="0.25">
      <c r="A890" s="93">
        <v>2009</v>
      </c>
      <c r="B890" s="93" t="s">
        <v>65</v>
      </c>
      <c r="C890" s="121" t="s">
        <v>15</v>
      </c>
      <c r="D890" s="3">
        <f>VLOOKUP(B890,SWH!$A$4:$C$19,3,FALSE)</f>
        <v>232.34</v>
      </c>
      <c r="E890" s="3">
        <v>0</v>
      </c>
      <c r="F890" s="3">
        <v>272.89999999999998</v>
      </c>
      <c r="G890" s="3">
        <v>4.57</v>
      </c>
      <c r="H890" s="3">
        <v>63.7</v>
      </c>
      <c r="I890" s="3">
        <v>18.14</v>
      </c>
      <c r="J890" s="3">
        <v>276.88</v>
      </c>
      <c r="K890" s="3">
        <v>477.16</v>
      </c>
      <c r="L890" s="3">
        <v>0</v>
      </c>
      <c r="M890" s="3">
        <v>112.98</v>
      </c>
      <c r="N890" s="3">
        <v>0</v>
      </c>
      <c r="O890" s="3">
        <f>VLOOKUP(B890,SWH!$A$4:$B$19,2,FALSE)</f>
        <v>0</v>
      </c>
      <c r="P890" s="3">
        <f t="shared" si="53"/>
        <v>0</v>
      </c>
      <c r="Q890" s="3">
        <v>0</v>
      </c>
      <c r="R890" s="3">
        <v>0</v>
      </c>
      <c r="S890" s="3">
        <v>0</v>
      </c>
      <c r="T890" s="3">
        <v>0</v>
      </c>
      <c r="U890" s="3">
        <v>201.49</v>
      </c>
      <c r="V890" s="3">
        <v>62.46</v>
      </c>
      <c r="W890" s="3">
        <f t="shared" si="54"/>
        <v>117.55000000000001</v>
      </c>
      <c r="X890" s="3">
        <f t="shared" si="55"/>
        <v>272.89999999999998</v>
      </c>
      <c r="Y890" s="3">
        <v>538.74</v>
      </c>
      <c r="Z890" s="3">
        <v>951.55</v>
      </c>
      <c r="AA890" s="3">
        <f t="shared" si="52"/>
        <v>1490.29</v>
      </c>
    </row>
    <row r="891" spans="1:27" x14ac:dyDescent="0.25">
      <c r="A891" s="93">
        <v>2009</v>
      </c>
      <c r="B891" s="93" t="s">
        <v>65</v>
      </c>
      <c r="C891" s="121" t="s">
        <v>16</v>
      </c>
      <c r="D891" s="3">
        <f>VLOOKUP(B891,SWH!$A$4:$C$19,3,FALSE)</f>
        <v>232.34</v>
      </c>
      <c r="E891" s="3">
        <v>0</v>
      </c>
      <c r="F891" s="3">
        <v>644.25</v>
      </c>
      <c r="G891" s="3">
        <v>48.05</v>
      </c>
      <c r="H891" s="3">
        <v>63.7</v>
      </c>
      <c r="I891" s="3">
        <v>18.16</v>
      </c>
      <c r="J891" s="3">
        <v>276.88</v>
      </c>
      <c r="K891" s="3">
        <v>477.16</v>
      </c>
      <c r="L891" s="3">
        <v>0</v>
      </c>
      <c r="M891" s="3">
        <v>131.12</v>
      </c>
      <c r="N891" s="3">
        <v>0</v>
      </c>
      <c r="O891" s="3">
        <f>VLOOKUP(B891,SWH!$A$4:$B$19,2,FALSE)</f>
        <v>0</v>
      </c>
      <c r="P891" s="3">
        <f t="shared" si="53"/>
        <v>0</v>
      </c>
      <c r="Q891" s="3">
        <v>0</v>
      </c>
      <c r="R891" s="3">
        <v>0</v>
      </c>
      <c r="S891" s="3">
        <v>0</v>
      </c>
      <c r="T891" s="3">
        <v>0</v>
      </c>
      <c r="U891" s="3">
        <v>213.01</v>
      </c>
      <c r="V891" s="3">
        <v>62.9</v>
      </c>
      <c r="W891" s="3">
        <f t="shared" si="54"/>
        <v>179.17000000000002</v>
      </c>
      <c r="X891" s="3">
        <f t="shared" si="55"/>
        <v>644.25</v>
      </c>
      <c r="Y891" s="3">
        <v>600.82000000000005</v>
      </c>
      <c r="Z891" s="3">
        <v>1334.42</v>
      </c>
      <c r="AA891" s="3">
        <f t="shared" si="52"/>
        <v>1935.2400000000002</v>
      </c>
    </row>
    <row r="892" spans="1:27" x14ac:dyDescent="0.25">
      <c r="A892" s="93">
        <v>2009</v>
      </c>
      <c r="B892" s="93" t="s">
        <v>65</v>
      </c>
      <c r="C892" s="121" t="s">
        <v>9</v>
      </c>
      <c r="D892" s="3">
        <f>VLOOKUP(B892,SWH!$A$4:$C$19,3,FALSE)</f>
        <v>232.34</v>
      </c>
      <c r="E892" s="3">
        <v>0</v>
      </c>
      <c r="F892" s="3">
        <v>454.8</v>
      </c>
      <c r="G892" s="3">
        <v>29.4</v>
      </c>
      <c r="H892" s="3">
        <v>63.7</v>
      </c>
      <c r="I892" s="3">
        <v>18.149999999999999</v>
      </c>
      <c r="J892" s="3">
        <v>276.88</v>
      </c>
      <c r="K892" s="3">
        <v>477.16</v>
      </c>
      <c r="L892" s="3">
        <v>0</v>
      </c>
      <c r="M892" s="3">
        <v>141.94999999999999</v>
      </c>
      <c r="N892" s="3">
        <v>0</v>
      </c>
      <c r="O892" s="3">
        <f>VLOOKUP(B892,SWH!$A$4:$B$19,2,FALSE)</f>
        <v>0</v>
      </c>
      <c r="P892" s="3">
        <f t="shared" si="53"/>
        <v>0</v>
      </c>
      <c r="Q892" s="3">
        <v>0</v>
      </c>
      <c r="R892" s="3">
        <v>0</v>
      </c>
      <c r="S892" s="3">
        <v>0</v>
      </c>
      <c r="T892" s="3">
        <v>0</v>
      </c>
      <c r="U892" s="3">
        <v>210.31</v>
      </c>
      <c r="V892" s="3">
        <v>62.46</v>
      </c>
      <c r="W892" s="3">
        <f t="shared" si="54"/>
        <v>171.35</v>
      </c>
      <c r="X892" s="3">
        <f t="shared" si="55"/>
        <v>454.8</v>
      </c>
      <c r="Y892" s="3">
        <v>592.54999999999995</v>
      </c>
      <c r="Z892" s="3">
        <v>1142.27</v>
      </c>
      <c r="AA892" s="3">
        <f t="shared" si="52"/>
        <v>1734.82</v>
      </c>
    </row>
    <row r="893" spans="1:27" x14ac:dyDescent="0.25">
      <c r="A893" s="93">
        <v>2009</v>
      </c>
      <c r="B893" s="93" t="s">
        <v>65</v>
      </c>
      <c r="C893" s="121" t="s">
        <v>12</v>
      </c>
      <c r="D893" s="3">
        <f>VLOOKUP(B893,SWH!$A$4:$C$19,3,FALSE)</f>
        <v>232.34</v>
      </c>
      <c r="E893" s="3">
        <v>0</v>
      </c>
      <c r="F893" s="3">
        <v>823.28</v>
      </c>
      <c r="G893" s="3">
        <v>39.770000000000003</v>
      </c>
      <c r="H893" s="3">
        <v>63.7</v>
      </c>
      <c r="I893" s="3">
        <v>18.14</v>
      </c>
      <c r="J893" s="3">
        <v>276.88</v>
      </c>
      <c r="K893" s="3">
        <v>477.16</v>
      </c>
      <c r="L893" s="3">
        <v>0</v>
      </c>
      <c r="M893" s="3">
        <v>127.33</v>
      </c>
      <c r="N893" s="3">
        <v>0</v>
      </c>
      <c r="O893" s="3">
        <f>VLOOKUP(B893,SWH!$A$4:$B$19,2,FALSE)</f>
        <v>0</v>
      </c>
      <c r="P893" s="3">
        <f t="shared" si="53"/>
        <v>0</v>
      </c>
      <c r="Q893" s="3">
        <v>0</v>
      </c>
      <c r="R893" s="3">
        <v>0</v>
      </c>
      <c r="S893" s="3">
        <v>0</v>
      </c>
      <c r="T893" s="3">
        <v>0</v>
      </c>
      <c r="U893" s="3">
        <v>225.75</v>
      </c>
      <c r="V893" s="3">
        <v>62.29</v>
      </c>
      <c r="W893" s="3">
        <f t="shared" si="54"/>
        <v>167.1</v>
      </c>
      <c r="X893" s="3">
        <f t="shared" si="55"/>
        <v>823.28</v>
      </c>
      <c r="Y893" s="3">
        <v>588.1</v>
      </c>
      <c r="Z893" s="3">
        <v>1526.19</v>
      </c>
      <c r="AA893" s="3">
        <f t="shared" si="52"/>
        <v>2114.29</v>
      </c>
    </row>
    <row r="894" spans="1:27" x14ac:dyDescent="0.25">
      <c r="A894" s="93">
        <v>2009</v>
      </c>
      <c r="B894" s="93" t="s">
        <v>65</v>
      </c>
      <c r="C894" s="121" t="s">
        <v>8</v>
      </c>
      <c r="D894" s="3">
        <f>VLOOKUP(B894,SWH!$A$4:$C$19,3,FALSE)</f>
        <v>232.34</v>
      </c>
      <c r="E894" s="3">
        <v>0</v>
      </c>
      <c r="F894" s="3">
        <v>1187.6300000000001</v>
      </c>
      <c r="G894" s="3">
        <v>11.82</v>
      </c>
      <c r="H894" s="3">
        <v>63.7</v>
      </c>
      <c r="I894" s="3">
        <v>18.04</v>
      </c>
      <c r="J894" s="3">
        <v>276.88</v>
      </c>
      <c r="K894" s="3">
        <v>477.16</v>
      </c>
      <c r="L894" s="3">
        <v>0</v>
      </c>
      <c r="M894" s="3">
        <v>118.86</v>
      </c>
      <c r="N894" s="3">
        <v>0</v>
      </c>
      <c r="O894" s="3">
        <f>VLOOKUP(B894,SWH!$A$4:$B$19,2,FALSE)</f>
        <v>0</v>
      </c>
      <c r="P894" s="3">
        <f t="shared" si="53"/>
        <v>0</v>
      </c>
      <c r="Q894" s="3">
        <v>0</v>
      </c>
      <c r="R894" s="3">
        <v>0</v>
      </c>
      <c r="S894" s="3">
        <v>0</v>
      </c>
      <c r="T894" s="3">
        <v>0</v>
      </c>
      <c r="U894" s="3">
        <v>242.95</v>
      </c>
      <c r="V894" s="3">
        <v>61.27</v>
      </c>
      <c r="W894" s="3">
        <f t="shared" si="54"/>
        <v>130.68</v>
      </c>
      <c r="X894" s="3">
        <f t="shared" si="55"/>
        <v>1187.6300000000001</v>
      </c>
      <c r="Y894" s="3">
        <v>550.57000000000005</v>
      </c>
      <c r="Z894" s="3">
        <v>1907.74</v>
      </c>
      <c r="AA894" s="3">
        <f t="shared" si="52"/>
        <v>2458.31</v>
      </c>
    </row>
    <row r="895" spans="1:27" x14ac:dyDescent="0.25">
      <c r="A895" s="93">
        <v>2012</v>
      </c>
      <c r="B895" s="93" t="s">
        <v>65</v>
      </c>
      <c r="C895" s="121" t="s">
        <v>10</v>
      </c>
      <c r="D895" s="3">
        <f>VLOOKUP(B895,SWH!$A$4:$C$19,3,FALSE)</f>
        <v>232.34</v>
      </c>
      <c r="E895" s="3">
        <v>0</v>
      </c>
      <c r="F895" s="3">
        <v>0</v>
      </c>
      <c r="G895" s="3">
        <v>398.52</v>
      </c>
      <c r="H895" s="3">
        <v>38.15</v>
      </c>
      <c r="I895" s="3">
        <v>18.21</v>
      </c>
      <c r="J895" s="3">
        <v>276.88</v>
      </c>
      <c r="K895" s="3">
        <v>477.16</v>
      </c>
      <c r="L895" s="3">
        <v>0</v>
      </c>
      <c r="M895" s="3">
        <v>139.72</v>
      </c>
      <c r="N895" s="3">
        <v>0</v>
      </c>
      <c r="O895" s="3">
        <f>VLOOKUP(B895,SWH!$A$4:$B$19,2,FALSE)</f>
        <v>0</v>
      </c>
      <c r="P895" s="3">
        <f t="shared" si="53"/>
        <v>0</v>
      </c>
      <c r="Q895" s="3">
        <v>0</v>
      </c>
      <c r="R895" s="3">
        <v>0</v>
      </c>
      <c r="S895" s="3">
        <v>0</v>
      </c>
      <c r="T895" s="3">
        <v>0</v>
      </c>
      <c r="U895" s="3">
        <v>124.36</v>
      </c>
      <c r="V895" s="3">
        <v>70.75</v>
      </c>
      <c r="W895" s="3">
        <f t="shared" si="54"/>
        <v>538.24</v>
      </c>
      <c r="X895" s="3">
        <f t="shared" si="55"/>
        <v>0</v>
      </c>
      <c r="Y895" s="3">
        <v>942.22</v>
      </c>
      <c r="Z895" s="3">
        <v>601.52</v>
      </c>
      <c r="AA895" s="3">
        <f t="shared" si="52"/>
        <v>1543.74</v>
      </c>
    </row>
    <row r="896" spans="1:27" x14ac:dyDescent="0.25">
      <c r="A896" s="93">
        <v>2012</v>
      </c>
      <c r="B896" s="93" t="s">
        <v>65</v>
      </c>
      <c r="C896" s="121" t="s">
        <v>6</v>
      </c>
      <c r="D896" s="3">
        <f>VLOOKUP(B896,SWH!$A$4:$C$19,3,FALSE)</f>
        <v>232.34</v>
      </c>
      <c r="E896" s="3">
        <v>0</v>
      </c>
      <c r="F896" s="3">
        <v>0</v>
      </c>
      <c r="G896" s="3">
        <v>368.59</v>
      </c>
      <c r="H896" s="3">
        <v>38.15</v>
      </c>
      <c r="I896" s="3">
        <v>18.21</v>
      </c>
      <c r="J896" s="3">
        <v>276.88</v>
      </c>
      <c r="K896" s="3">
        <v>477.16</v>
      </c>
      <c r="L896" s="3">
        <v>0</v>
      </c>
      <c r="M896" s="3">
        <v>162</v>
      </c>
      <c r="N896" s="3">
        <v>0</v>
      </c>
      <c r="O896" s="3">
        <f>VLOOKUP(B896,SWH!$A$4:$B$19,2,FALSE)</f>
        <v>0</v>
      </c>
      <c r="P896" s="3">
        <f t="shared" si="53"/>
        <v>0</v>
      </c>
      <c r="Q896" s="3">
        <v>0</v>
      </c>
      <c r="R896" s="3">
        <v>0</v>
      </c>
      <c r="S896" s="3">
        <v>0</v>
      </c>
      <c r="T896" s="3">
        <v>0</v>
      </c>
      <c r="U896" s="3">
        <v>123.9</v>
      </c>
      <c r="V896" s="3">
        <v>69.98</v>
      </c>
      <c r="W896" s="3">
        <f t="shared" si="54"/>
        <v>530.58999999999992</v>
      </c>
      <c r="X896" s="3">
        <f t="shared" si="55"/>
        <v>0</v>
      </c>
      <c r="Y896" s="3">
        <v>933.81</v>
      </c>
      <c r="Z896" s="3">
        <v>601.05999999999995</v>
      </c>
      <c r="AA896" s="3">
        <f t="shared" si="52"/>
        <v>1534.87</v>
      </c>
    </row>
    <row r="897" spans="1:27" x14ac:dyDescent="0.25">
      <c r="A897" s="93">
        <v>2012</v>
      </c>
      <c r="B897" s="93" t="s">
        <v>65</v>
      </c>
      <c r="C897" s="121" t="s">
        <v>11</v>
      </c>
      <c r="D897" s="3">
        <f>VLOOKUP(B897,SWH!$A$4:$C$19,3,FALSE)</f>
        <v>232.34</v>
      </c>
      <c r="E897" s="3">
        <v>0</v>
      </c>
      <c r="F897" s="3">
        <v>0</v>
      </c>
      <c r="G897" s="3">
        <v>264.02999999999997</v>
      </c>
      <c r="H897" s="3">
        <v>38.15</v>
      </c>
      <c r="I897" s="3">
        <v>18.21</v>
      </c>
      <c r="J897" s="3">
        <v>276.88</v>
      </c>
      <c r="K897" s="3">
        <v>477.16</v>
      </c>
      <c r="L897" s="3">
        <v>0</v>
      </c>
      <c r="M897" s="3">
        <v>129.30000000000001</v>
      </c>
      <c r="N897" s="3">
        <v>0</v>
      </c>
      <c r="O897" s="3">
        <f>VLOOKUP(B897,SWH!$A$4:$B$19,2,FALSE)</f>
        <v>0</v>
      </c>
      <c r="P897" s="3">
        <f t="shared" si="53"/>
        <v>0</v>
      </c>
      <c r="Q897" s="3">
        <v>0</v>
      </c>
      <c r="R897" s="3">
        <v>0</v>
      </c>
      <c r="S897" s="3">
        <v>0</v>
      </c>
      <c r="T897" s="3">
        <v>0</v>
      </c>
      <c r="U897" s="3">
        <v>135.72999999999999</v>
      </c>
      <c r="V897" s="3">
        <v>69.17</v>
      </c>
      <c r="W897" s="3">
        <f t="shared" si="54"/>
        <v>393.33</v>
      </c>
      <c r="X897" s="3">
        <f t="shared" si="55"/>
        <v>0</v>
      </c>
      <c r="Y897" s="3">
        <v>795.74</v>
      </c>
      <c r="Z897" s="3">
        <v>612.89</v>
      </c>
      <c r="AA897" s="3">
        <f t="shared" si="52"/>
        <v>1408.63</v>
      </c>
    </row>
    <row r="898" spans="1:27" x14ac:dyDescent="0.25">
      <c r="A898" s="93">
        <v>2012</v>
      </c>
      <c r="B898" s="93" t="s">
        <v>65</v>
      </c>
      <c r="C898" s="121" t="s">
        <v>13</v>
      </c>
      <c r="D898" s="3">
        <f>VLOOKUP(B898,SWH!$A$4:$C$19,3,FALSE)</f>
        <v>232.34</v>
      </c>
      <c r="E898" s="3">
        <v>0</v>
      </c>
      <c r="F898" s="3">
        <v>4.37</v>
      </c>
      <c r="G898" s="3">
        <v>280</v>
      </c>
      <c r="H898" s="3">
        <v>38.15</v>
      </c>
      <c r="I898" s="3">
        <v>18.190000000000001</v>
      </c>
      <c r="J898" s="3">
        <v>276.88</v>
      </c>
      <c r="K898" s="3">
        <v>477.16</v>
      </c>
      <c r="L898" s="3">
        <v>0</v>
      </c>
      <c r="M898" s="3">
        <v>158.44999999999999</v>
      </c>
      <c r="N898" s="3">
        <v>0</v>
      </c>
      <c r="O898" s="3">
        <f>VLOOKUP(B898,SWH!$A$4:$B$19,2,FALSE)</f>
        <v>0</v>
      </c>
      <c r="P898" s="3">
        <f t="shared" si="53"/>
        <v>0</v>
      </c>
      <c r="Q898" s="3">
        <v>0</v>
      </c>
      <c r="R898" s="3">
        <v>0</v>
      </c>
      <c r="S898" s="3">
        <v>0</v>
      </c>
      <c r="T898" s="3">
        <v>0</v>
      </c>
      <c r="U898" s="3">
        <v>136.03</v>
      </c>
      <c r="V898" s="3">
        <v>68.98</v>
      </c>
      <c r="W898" s="3">
        <f t="shared" si="54"/>
        <v>438.45</v>
      </c>
      <c r="X898" s="3">
        <f t="shared" si="55"/>
        <v>4.37</v>
      </c>
      <c r="Y898" s="3">
        <v>840.65</v>
      </c>
      <c r="Z898" s="3">
        <v>617.55999999999995</v>
      </c>
      <c r="AA898" s="3">
        <f t="shared" ref="AA898:AA961" si="56">SUM(Y898:Z898)</f>
        <v>1458.21</v>
      </c>
    </row>
    <row r="899" spans="1:27" x14ac:dyDescent="0.25">
      <c r="A899" s="93">
        <v>2012</v>
      </c>
      <c r="B899" s="93" t="s">
        <v>65</v>
      </c>
      <c r="C899" s="121" t="s">
        <v>19</v>
      </c>
      <c r="D899" s="3">
        <f>VLOOKUP(B899,SWH!$A$4:$C$19,3,FALSE)</f>
        <v>232.34</v>
      </c>
      <c r="E899" s="3">
        <v>0</v>
      </c>
      <c r="F899" s="3">
        <v>21.16</v>
      </c>
      <c r="G899" s="3">
        <v>212.07</v>
      </c>
      <c r="H899" s="3">
        <v>38.15</v>
      </c>
      <c r="I899" s="3">
        <v>18.18</v>
      </c>
      <c r="J899" s="3">
        <v>276.88</v>
      </c>
      <c r="K899" s="3">
        <v>477.16</v>
      </c>
      <c r="L899" s="3">
        <v>0</v>
      </c>
      <c r="M899" s="3">
        <v>134.69999999999999</v>
      </c>
      <c r="N899" s="3">
        <v>0</v>
      </c>
      <c r="O899" s="3">
        <f>VLOOKUP(B899,SWH!$A$4:$B$19,2,FALSE)</f>
        <v>0</v>
      </c>
      <c r="P899" s="3">
        <f t="shared" ref="P899:P962" si="57">N899-O899</f>
        <v>0</v>
      </c>
      <c r="Q899" s="3">
        <v>0</v>
      </c>
      <c r="R899" s="3">
        <v>0</v>
      </c>
      <c r="S899" s="3">
        <v>0</v>
      </c>
      <c r="T899" s="3">
        <v>0</v>
      </c>
      <c r="U899" s="3">
        <v>148.49</v>
      </c>
      <c r="V899" s="3">
        <v>68.349999999999994</v>
      </c>
      <c r="W899" s="3">
        <f t="shared" ref="W899:W962" si="58">E899+G899+M899+SUM(P899:S899)</f>
        <v>346.77</v>
      </c>
      <c r="X899" s="3">
        <f t="shared" ref="X899:X962" si="59">F899</f>
        <v>21.16</v>
      </c>
      <c r="Y899" s="3">
        <v>748.32</v>
      </c>
      <c r="Z899" s="3">
        <v>646.79999999999995</v>
      </c>
      <c r="AA899" s="3">
        <f t="shared" si="56"/>
        <v>1395.12</v>
      </c>
    </row>
    <row r="900" spans="1:27" x14ac:dyDescent="0.25">
      <c r="A900" s="93">
        <v>2012</v>
      </c>
      <c r="B900" s="93" t="s">
        <v>65</v>
      </c>
      <c r="C900" s="121" t="s">
        <v>20</v>
      </c>
      <c r="D900" s="3">
        <f>VLOOKUP(B900,SWH!$A$4:$C$19,3,FALSE)</f>
        <v>232.34</v>
      </c>
      <c r="E900" s="3">
        <v>0</v>
      </c>
      <c r="F900" s="3">
        <v>11.67</v>
      </c>
      <c r="G900" s="3">
        <v>152.13999999999999</v>
      </c>
      <c r="H900" s="3">
        <v>38.15</v>
      </c>
      <c r="I900" s="3">
        <v>18.2</v>
      </c>
      <c r="J900" s="3">
        <v>276.88</v>
      </c>
      <c r="K900" s="3">
        <v>477.16</v>
      </c>
      <c r="L900" s="3">
        <v>0</v>
      </c>
      <c r="M900" s="3">
        <v>159.41999999999999</v>
      </c>
      <c r="N900" s="3">
        <v>0</v>
      </c>
      <c r="O900" s="3">
        <f>VLOOKUP(B900,SWH!$A$4:$B$19,2,FALSE)</f>
        <v>0</v>
      </c>
      <c r="P900" s="3">
        <f t="shared" si="57"/>
        <v>0</v>
      </c>
      <c r="Q900" s="3">
        <v>0</v>
      </c>
      <c r="R900" s="3">
        <v>0</v>
      </c>
      <c r="S900" s="3">
        <v>0</v>
      </c>
      <c r="T900" s="3">
        <v>0</v>
      </c>
      <c r="U900" s="3">
        <v>149.41</v>
      </c>
      <c r="V900" s="3">
        <v>66.69</v>
      </c>
      <c r="W900" s="3">
        <f t="shared" si="58"/>
        <v>311.55999999999995</v>
      </c>
      <c r="X900" s="3">
        <f t="shared" si="59"/>
        <v>11.67</v>
      </c>
      <c r="Y900" s="3">
        <v>711.47</v>
      </c>
      <c r="Z900" s="3">
        <v>638.24</v>
      </c>
      <c r="AA900" s="3">
        <f t="shared" si="56"/>
        <v>1349.71</v>
      </c>
    </row>
    <row r="901" spans="1:27" x14ac:dyDescent="0.25">
      <c r="A901" s="93">
        <v>2012</v>
      </c>
      <c r="B901" s="93" t="s">
        <v>65</v>
      </c>
      <c r="C901" s="121" t="s">
        <v>3</v>
      </c>
      <c r="D901" s="3">
        <f>VLOOKUP(B901,SWH!$A$4:$C$19,3,FALSE)</f>
        <v>232.34</v>
      </c>
      <c r="E901" s="3">
        <v>0</v>
      </c>
      <c r="F901" s="3">
        <v>127.83</v>
      </c>
      <c r="G901" s="3">
        <v>113.06</v>
      </c>
      <c r="H901" s="3">
        <v>38.15</v>
      </c>
      <c r="I901" s="3">
        <v>18.190000000000001</v>
      </c>
      <c r="J901" s="3">
        <v>276.88</v>
      </c>
      <c r="K901" s="3">
        <v>477.16</v>
      </c>
      <c r="L901" s="3">
        <v>0</v>
      </c>
      <c r="M901" s="3">
        <v>134.82</v>
      </c>
      <c r="N901" s="3">
        <v>0</v>
      </c>
      <c r="O901" s="3">
        <f>VLOOKUP(B901,SWH!$A$4:$B$19,2,FALSE)</f>
        <v>0</v>
      </c>
      <c r="P901" s="3">
        <f t="shared" si="57"/>
        <v>0</v>
      </c>
      <c r="Q901" s="3">
        <v>0</v>
      </c>
      <c r="R901" s="3">
        <v>0</v>
      </c>
      <c r="S901" s="3">
        <v>0</v>
      </c>
      <c r="T901" s="3">
        <v>0</v>
      </c>
      <c r="U901" s="3">
        <v>170.47</v>
      </c>
      <c r="V901" s="3">
        <v>65.94</v>
      </c>
      <c r="W901" s="3">
        <f t="shared" si="58"/>
        <v>247.88</v>
      </c>
      <c r="X901" s="3">
        <f t="shared" si="59"/>
        <v>127.83</v>
      </c>
      <c r="Y901" s="3">
        <v>647.04</v>
      </c>
      <c r="Z901" s="3">
        <v>775.46</v>
      </c>
      <c r="AA901" s="3">
        <f t="shared" si="56"/>
        <v>1422.5</v>
      </c>
    </row>
    <row r="902" spans="1:27" x14ac:dyDescent="0.25">
      <c r="A902" s="93">
        <v>2012</v>
      </c>
      <c r="B902" s="93" t="s">
        <v>65</v>
      </c>
      <c r="C902" s="121" t="s">
        <v>7</v>
      </c>
      <c r="D902" s="3">
        <f>VLOOKUP(B902,SWH!$A$4:$C$19,3,FALSE)</f>
        <v>232.34</v>
      </c>
      <c r="E902" s="3">
        <v>0</v>
      </c>
      <c r="F902" s="3">
        <v>52.91</v>
      </c>
      <c r="G902" s="3">
        <v>106.53</v>
      </c>
      <c r="H902" s="3">
        <v>38.15</v>
      </c>
      <c r="I902" s="3">
        <v>18.190000000000001</v>
      </c>
      <c r="J902" s="3">
        <v>276.88</v>
      </c>
      <c r="K902" s="3">
        <v>477.16</v>
      </c>
      <c r="L902" s="3">
        <v>0</v>
      </c>
      <c r="M902" s="3">
        <v>152.72999999999999</v>
      </c>
      <c r="N902" s="3">
        <v>0</v>
      </c>
      <c r="O902" s="3">
        <f>VLOOKUP(B902,SWH!$A$4:$B$19,2,FALSE)</f>
        <v>0</v>
      </c>
      <c r="P902" s="3">
        <f t="shared" si="57"/>
        <v>0</v>
      </c>
      <c r="Q902" s="3">
        <v>0</v>
      </c>
      <c r="R902" s="3">
        <v>0</v>
      </c>
      <c r="S902" s="3">
        <v>0</v>
      </c>
      <c r="T902" s="3">
        <v>0</v>
      </c>
      <c r="U902" s="3">
        <v>164.87</v>
      </c>
      <c r="V902" s="3">
        <v>65.75</v>
      </c>
      <c r="W902" s="3">
        <f t="shared" si="58"/>
        <v>259.26</v>
      </c>
      <c r="X902" s="3">
        <f t="shared" si="59"/>
        <v>52.91</v>
      </c>
      <c r="Y902" s="3">
        <v>658.23</v>
      </c>
      <c r="Z902" s="3">
        <v>694.93</v>
      </c>
      <c r="AA902" s="3">
        <f t="shared" si="56"/>
        <v>1353.1599999999999</v>
      </c>
    </row>
    <row r="903" spans="1:27" x14ac:dyDescent="0.25">
      <c r="A903" s="93">
        <v>2012</v>
      </c>
      <c r="B903" s="93" t="s">
        <v>65</v>
      </c>
      <c r="C903" s="121" t="s">
        <v>17</v>
      </c>
      <c r="D903" s="3">
        <f>VLOOKUP(B903,SWH!$A$4:$C$19,3,FALSE)</f>
        <v>232.34</v>
      </c>
      <c r="E903" s="3">
        <v>0</v>
      </c>
      <c r="F903" s="3">
        <v>19.920000000000002</v>
      </c>
      <c r="G903" s="3">
        <v>33.549999999999997</v>
      </c>
      <c r="H903" s="3">
        <v>38.15</v>
      </c>
      <c r="I903" s="3">
        <v>18.190000000000001</v>
      </c>
      <c r="J903" s="3">
        <v>276.88</v>
      </c>
      <c r="K903" s="3">
        <v>477.16</v>
      </c>
      <c r="L903" s="3">
        <v>0</v>
      </c>
      <c r="M903" s="3">
        <v>124.04</v>
      </c>
      <c r="N903" s="3">
        <v>0</v>
      </c>
      <c r="O903" s="3">
        <f>VLOOKUP(B903,SWH!$A$4:$B$19,2,FALSE)</f>
        <v>0</v>
      </c>
      <c r="P903" s="3">
        <f t="shared" si="57"/>
        <v>0</v>
      </c>
      <c r="Q903" s="3">
        <v>0</v>
      </c>
      <c r="R903" s="3">
        <v>0</v>
      </c>
      <c r="S903" s="3">
        <v>0</v>
      </c>
      <c r="T903" s="3">
        <v>0</v>
      </c>
      <c r="U903" s="3">
        <v>172.83</v>
      </c>
      <c r="V903" s="3">
        <v>66.44</v>
      </c>
      <c r="W903" s="3">
        <f t="shared" si="58"/>
        <v>157.59</v>
      </c>
      <c r="X903" s="3">
        <f t="shared" si="59"/>
        <v>19.920000000000002</v>
      </c>
      <c r="Y903" s="3">
        <v>557.24</v>
      </c>
      <c r="Z903" s="3">
        <v>669.91</v>
      </c>
      <c r="AA903" s="3">
        <f t="shared" si="56"/>
        <v>1227.1500000000001</v>
      </c>
    </row>
    <row r="904" spans="1:27" x14ac:dyDescent="0.25">
      <c r="A904" s="93">
        <v>2012</v>
      </c>
      <c r="B904" s="93" t="s">
        <v>65</v>
      </c>
      <c r="C904" s="121" t="s">
        <v>14</v>
      </c>
      <c r="D904" s="3">
        <f>VLOOKUP(B904,SWH!$A$4:$C$19,3,FALSE)</f>
        <v>232.34</v>
      </c>
      <c r="E904" s="3">
        <v>0</v>
      </c>
      <c r="F904" s="3">
        <v>293.04000000000002</v>
      </c>
      <c r="G904" s="3">
        <v>70.260000000000005</v>
      </c>
      <c r="H904" s="3">
        <v>38.15</v>
      </c>
      <c r="I904" s="3">
        <v>18.170000000000002</v>
      </c>
      <c r="J904" s="3">
        <v>276.88</v>
      </c>
      <c r="K904" s="3">
        <v>477.16</v>
      </c>
      <c r="L904" s="3">
        <v>0</v>
      </c>
      <c r="M904" s="3">
        <v>126.14</v>
      </c>
      <c r="N904" s="3">
        <v>0</v>
      </c>
      <c r="O904" s="3">
        <f>VLOOKUP(B904,SWH!$A$4:$B$19,2,FALSE)</f>
        <v>0</v>
      </c>
      <c r="P904" s="3">
        <f t="shared" si="57"/>
        <v>0</v>
      </c>
      <c r="Q904" s="3">
        <v>0</v>
      </c>
      <c r="R904" s="3">
        <v>0</v>
      </c>
      <c r="S904" s="3">
        <v>0</v>
      </c>
      <c r="T904" s="3">
        <v>0</v>
      </c>
      <c r="U904" s="3">
        <v>187.79</v>
      </c>
      <c r="V904" s="3">
        <v>64.239999999999995</v>
      </c>
      <c r="W904" s="3">
        <f t="shared" si="58"/>
        <v>196.4</v>
      </c>
      <c r="X904" s="3">
        <f t="shared" si="59"/>
        <v>293.04000000000002</v>
      </c>
      <c r="Y904" s="3">
        <v>593.84</v>
      </c>
      <c r="Z904" s="3">
        <v>957.98</v>
      </c>
      <c r="AA904" s="3">
        <f t="shared" si="56"/>
        <v>1551.8200000000002</v>
      </c>
    </row>
    <row r="905" spans="1:27" x14ac:dyDescent="0.25">
      <c r="A905" s="93">
        <v>2012</v>
      </c>
      <c r="B905" s="93" t="s">
        <v>65</v>
      </c>
      <c r="C905" s="121" t="s">
        <v>2</v>
      </c>
      <c r="D905" s="3">
        <f>VLOOKUP(B905,SWH!$A$4:$C$19,3,FALSE)</f>
        <v>232.34</v>
      </c>
      <c r="E905" s="3">
        <v>0</v>
      </c>
      <c r="F905" s="3">
        <v>130.68</v>
      </c>
      <c r="G905" s="3">
        <v>63.35</v>
      </c>
      <c r="H905" s="3">
        <v>38.15</v>
      </c>
      <c r="I905" s="3">
        <v>18.18</v>
      </c>
      <c r="J905" s="3">
        <v>276.88</v>
      </c>
      <c r="K905" s="3">
        <v>477.16</v>
      </c>
      <c r="L905" s="3">
        <v>0</v>
      </c>
      <c r="M905" s="3">
        <v>148.19</v>
      </c>
      <c r="N905" s="3">
        <v>0</v>
      </c>
      <c r="O905" s="3">
        <f>VLOOKUP(B905,SWH!$A$4:$B$19,2,FALSE)</f>
        <v>0</v>
      </c>
      <c r="P905" s="3">
        <f t="shared" si="57"/>
        <v>0</v>
      </c>
      <c r="Q905" s="3">
        <v>0</v>
      </c>
      <c r="R905" s="3">
        <v>0</v>
      </c>
      <c r="S905" s="3">
        <v>0</v>
      </c>
      <c r="T905" s="3">
        <v>0</v>
      </c>
      <c r="U905" s="3">
        <v>182.79</v>
      </c>
      <c r="V905" s="3">
        <v>64.47</v>
      </c>
      <c r="W905" s="3">
        <f t="shared" si="58"/>
        <v>211.54</v>
      </c>
      <c r="X905" s="3">
        <f t="shared" si="59"/>
        <v>130.68</v>
      </c>
      <c r="Y905" s="3">
        <v>609.22</v>
      </c>
      <c r="Z905" s="3">
        <v>790.63</v>
      </c>
      <c r="AA905" s="3">
        <f t="shared" si="56"/>
        <v>1399.85</v>
      </c>
    </row>
    <row r="906" spans="1:27" x14ac:dyDescent="0.25">
      <c r="A906" s="93">
        <v>2012</v>
      </c>
      <c r="B906" s="93" t="s">
        <v>65</v>
      </c>
      <c r="C906" s="121" t="s">
        <v>18</v>
      </c>
      <c r="D906" s="3">
        <f>VLOOKUP(B906,SWH!$A$4:$C$19,3,FALSE)</f>
        <v>232.34</v>
      </c>
      <c r="E906" s="3">
        <v>0</v>
      </c>
      <c r="F906" s="3">
        <v>201.9</v>
      </c>
      <c r="G906" s="3">
        <v>14.58</v>
      </c>
      <c r="H906" s="3">
        <v>38.15</v>
      </c>
      <c r="I906" s="3">
        <v>18.14</v>
      </c>
      <c r="J906" s="3">
        <v>276.88</v>
      </c>
      <c r="K906" s="3">
        <v>477.16</v>
      </c>
      <c r="L906" s="3">
        <v>0</v>
      </c>
      <c r="M906" s="3">
        <v>118.49</v>
      </c>
      <c r="N906" s="3">
        <v>0</v>
      </c>
      <c r="O906" s="3">
        <f>VLOOKUP(B906,SWH!$A$4:$B$19,2,FALSE)</f>
        <v>0</v>
      </c>
      <c r="P906" s="3">
        <f t="shared" si="57"/>
        <v>0</v>
      </c>
      <c r="Q906" s="3">
        <v>0</v>
      </c>
      <c r="R906" s="3">
        <v>0</v>
      </c>
      <c r="S906" s="3">
        <v>0</v>
      </c>
      <c r="T906" s="3">
        <v>0</v>
      </c>
      <c r="U906" s="3">
        <v>193.1</v>
      </c>
      <c r="V906" s="3">
        <v>63.47</v>
      </c>
      <c r="W906" s="3">
        <f t="shared" si="58"/>
        <v>133.07</v>
      </c>
      <c r="X906" s="3">
        <f t="shared" si="59"/>
        <v>201.9</v>
      </c>
      <c r="Y906" s="3">
        <v>529.72</v>
      </c>
      <c r="Z906" s="3">
        <v>872.16</v>
      </c>
      <c r="AA906" s="3">
        <f t="shared" si="56"/>
        <v>1401.88</v>
      </c>
    </row>
    <row r="907" spans="1:27" x14ac:dyDescent="0.25">
      <c r="A907" s="93">
        <v>2012</v>
      </c>
      <c r="B907" s="93" t="s">
        <v>65</v>
      </c>
      <c r="C907" s="121" t="s">
        <v>4</v>
      </c>
      <c r="D907" s="3">
        <f>VLOOKUP(B907,SWH!$A$4:$C$19,3,FALSE)</f>
        <v>232.34</v>
      </c>
      <c r="E907" s="3">
        <v>0</v>
      </c>
      <c r="F907" s="3">
        <v>458.88</v>
      </c>
      <c r="G907" s="3">
        <v>36.479999999999997</v>
      </c>
      <c r="H907" s="3">
        <v>38.15</v>
      </c>
      <c r="I907" s="3">
        <v>18.170000000000002</v>
      </c>
      <c r="J907" s="3">
        <v>276.88</v>
      </c>
      <c r="K907" s="3">
        <v>477.16</v>
      </c>
      <c r="L907" s="3">
        <v>0</v>
      </c>
      <c r="M907" s="3">
        <v>120.8</v>
      </c>
      <c r="N907" s="3">
        <v>0</v>
      </c>
      <c r="O907" s="3">
        <f>VLOOKUP(B907,SWH!$A$4:$B$19,2,FALSE)</f>
        <v>0</v>
      </c>
      <c r="P907" s="3">
        <f t="shared" si="57"/>
        <v>0</v>
      </c>
      <c r="Q907" s="3">
        <v>0</v>
      </c>
      <c r="R907" s="3">
        <v>0</v>
      </c>
      <c r="S907" s="3">
        <v>0</v>
      </c>
      <c r="T907" s="3">
        <v>0</v>
      </c>
      <c r="U907" s="3">
        <v>202.32</v>
      </c>
      <c r="V907" s="3">
        <v>63.28</v>
      </c>
      <c r="W907" s="3">
        <f t="shared" si="58"/>
        <v>157.28</v>
      </c>
      <c r="X907" s="3">
        <f t="shared" si="59"/>
        <v>458.88</v>
      </c>
      <c r="Y907" s="3">
        <v>553.75</v>
      </c>
      <c r="Z907" s="3">
        <v>1138.3499999999999</v>
      </c>
      <c r="AA907" s="3">
        <f t="shared" si="56"/>
        <v>1692.1</v>
      </c>
    </row>
    <row r="908" spans="1:27" x14ac:dyDescent="0.25">
      <c r="A908" s="93">
        <v>2012</v>
      </c>
      <c r="B908" s="93" t="s">
        <v>65</v>
      </c>
      <c r="C908" s="121" t="s">
        <v>5</v>
      </c>
      <c r="D908" s="3">
        <f>VLOOKUP(B908,SWH!$A$4:$C$19,3,FALSE)</f>
        <v>232.34</v>
      </c>
      <c r="E908" s="3">
        <v>0</v>
      </c>
      <c r="F908" s="3">
        <v>275.93</v>
      </c>
      <c r="G908" s="3">
        <v>42.33</v>
      </c>
      <c r="H908" s="3">
        <v>38.15</v>
      </c>
      <c r="I908" s="3">
        <v>18.170000000000002</v>
      </c>
      <c r="J908" s="3">
        <v>276.88</v>
      </c>
      <c r="K908" s="3">
        <v>477.16</v>
      </c>
      <c r="L908" s="3">
        <v>0</v>
      </c>
      <c r="M908" s="3">
        <v>143.41</v>
      </c>
      <c r="N908" s="3">
        <v>0</v>
      </c>
      <c r="O908" s="3">
        <f>VLOOKUP(B908,SWH!$A$4:$B$19,2,FALSE)</f>
        <v>0</v>
      </c>
      <c r="P908" s="3">
        <f t="shared" si="57"/>
        <v>0</v>
      </c>
      <c r="Q908" s="3">
        <v>0</v>
      </c>
      <c r="R908" s="3">
        <v>0</v>
      </c>
      <c r="S908" s="3">
        <v>0</v>
      </c>
      <c r="T908" s="3">
        <v>0</v>
      </c>
      <c r="U908" s="3">
        <v>198.12</v>
      </c>
      <c r="V908" s="3">
        <v>63.53</v>
      </c>
      <c r="W908" s="3">
        <f t="shared" si="58"/>
        <v>185.74</v>
      </c>
      <c r="X908" s="3">
        <f t="shared" si="59"/>
        <v>275.93</v>
      </c>
      <c r="Y908" s="3">
        <v>582.47</v>
      </c>
      <c r="Z908" s="3">
        <v>951.21</v>
      </c>
      <c r="AA908" s="3">
        <f t="shared" si="56"/>
        <v>1533.68</v>
      </c>
    </row>
    <row r="909" spans="1:27" x14ac:dyDescent="0.25">
      <c r="A909" s="93">
        <v>2012</v>
      </c>
      <c r="B909" s="93" t="s">
        <v>65</v>
      </c>
      <c r="C909" s="121" t="s">
        <v>15</v>
      </c>
      <c r="D909" s="3">
        <f>VLOOKUP(B909,SWH!$A$4:$C$19,3,FALSE)</f>
        <v>232.34</v>
      </c>
      <c r="E909" s="3">
        <v>0</v>
      </c>
      <c r="F909" s="3">
        <v>278.73</v>
      </c>
      <c r="G909" s="3">
        <v>4.09</v>
      </c>
      <c r="H909" s="3">
        <v>38.15</v>
      </c>
      <c r="I909" s="3">
        <v>18.14</v>
      </c>
      <c r="J909" s="3">
        <v>276.88</v>
      </c>
      <c r="K909" s="3">
        <v>477.16</v>
      </c>
      <c r="L909" s="3">
        <v>0</v>
      </c>
      <c r="M909" s="3">
        <v>109.52</v>
      </c>
      <c r="N909" s="3">
        <v>0</v>
      </c>
      <c r="O909" s="3">
        <f>VLOOKUP(B909,SWH!$A$4:$B$19,2,FALSE)</f>
        <v>0</v>
      </c>
      <c r="P909" s="3">
        <f t="shared" si="57"/>
        <v>0</v>
      </c>
      <c r="Q909" s="3">
        <v>0</v>
      </c>
      <c r="R909" s="3">
        <v>0</v>
      </c>
      <c r="S909" s="3">
        <v>0</v>
      </c>
      <c r="T909" s="3">
        <v>0</v>
      </c>
      <c r="U909" s="3">
        <v>201.47</v>
      </c>
      <c r="V909" s="3">
        <v>62.57</v>
      </c>
      <c r="W909" s="3">
        <f t="shared" si="58"/>
        <v>113.61</v>
      </c>
      <c r="X909" s="3">
        <f t="shared" si="59"/>
        <v>278.73</v>
      </c>
      <c r="Y909" s="3">
        <v>509.35</v>
      </c>
      <c r="Z909" s="3">
        <v>957.35</v>
      </c>
      <c r="AA909" s="3">
        <f t="shared" si="56"/>
        <v>1466.7</v>
      </c>
    </row>
    <row r="910" spans="1:27" x14ac:dyDescent="0.25">
      <c r="A910" s="93">
        <v>2012</v>
      </c>
      <c r="B910" s="93" t="s">
        <v>65</v>
      </c>
      <c r="C910" s="121" t="s">
        <v>16</v>
      </c>
      <c r="D910" s="3">
        <f>VLOOKUP(B910,SWH!$A$4:$C$19,3,FALSE)</f>
        <v>232.34</v>
      </c>
      <c r="E910" s="3">
        <v>0</v>
      </c>
      <c r="F910" s="3">
        <v>634.42999999999995</v>
      </c>
      <c r="G910" s="3">
        <v>41.24</v>
      </c>
      <c r="H910" s="3">
        <v>38.15</v>
      </c>
      <c r="I910" s="3">
        <v>18.16</v>
      </c>
      <c r="J910" s="3">
        <v>276.88</v>
      </c>
      <c r="K910" s="3">
        <v>477.16</v>
      </c>
      <c r="L910" s="3">
        <v>0</v>
      </c>
      <c r="M910" s="3">
        <v>124.14</v>
      </c>
      <c r="N910" s="3">
        <v>0</v>
      </c>
      <c r="O910" s="3">
        <f>VLOOKUP(B910,SWH!$A$4:$B$19,2,FALSE)</f>
        <v>0</v>
      </c>
      <c r="P910" s="3">
        <f t="shared" si="57"/>
        <v>0</v>
      </c>
      <c r="Q910" s="3">
        <v>0</v>
      </c>
      <c r="R910" s="3">
        <v>0</v>
      </c>
      <c r="S910" s="3">
        <v>0</v>
      </c>
      <c r="T910" s="3">
        <v>0</v>
      </c>
      <c r="U910" s="3">
        <v>212.98</v>
      </c>
      <c r="V910" s="3">
        <v>63.04</v>
      </c>
      <c r="W910" s="3">
        <f t="shared" si="58"/>
        <v>165.38</v>
      </c>
      <c r="X910" s="3">
        <f t="shared" si="59"/>
        <v>634.42999999999995</v>
      </c>
      <c r="Y910" s="3">
        <v>561.6</v>
      </c>
      <c r="Z910" s="3">
        <v>1324.57</v>
      </c>
      <c r="AA910" s="3">
        <f t="shared" si="56"/>
        <v>1886.17</v>
      </c>
    </row>
    <row r="911" spans="1:27" x14ac:dyDescent="0.25">
      <c r="A911" s="93">
        <v>2012</v>
      </c>
      <c r="B911" s="93" t="s">
        <v>65</v>
      </c>
      <c r="C911" s="121" t="s">
        <v>9</v>
      </c>
      <c r="D911" s="3">
        <f>VLOOKUP(B911,SWH!$A$4:$C$19,3,FALSE)</f>
        <v>232.34</v>
      </c>
      <c r="E911" s="3">
        <v>0</v>
      </c>
      <c r="F911" s="3">
        <v>447.99</v>
      </c>
      <c r="G911" s="3">
        <v>25.88</v>
      </c>
      <c r="H911" s="3">
        <v>38.15</v>
      </c>
      <c r="I911" s="3">
        <v>18.149999999999999</v>
      </c>
      <c r="J911" s="3">
        <v>276.88</v>
      </c>
      <c r="K911" s="3">
        <v>477.16</v>
      </c>
      <c r="L911" s="3">
        <v>0</v>
      </c>
      <c r="M911" s="3">
        <v>136</v>
      </c>
      <c r="N911" s="3">
        <v>0</v>
      </c>
      <c r="O911" s="3">
        <f>VLOOKUP(B911,SWH!$A$4:$B$19,2,FALSE)</f>
        <v>0</v>
      </c>
      <c r="P911" s="3">
        <f t="shared" si="57"/>
        <v>0</v>
      </c>
      <c r="Q911" s="3">
        <v>0</v>
      </c>
      <c r="R911" s="3">
        <v>0</v>
      </c>
      <c r="S911" s="3">
        <v>0</v>
      </c>
      <c r="T911" s="3">
        <v>0</v>
      </c>
      <c r="U911" s="3">
        <v>210.29</v>
      </c>
      <c r="V911" s="3">
        <v>62.59</v>
      </c>
      <c r="W911" s="3">
        <f t="shared" si="58"/>
        <v>161.88</v>
      </c>
      <c r="X911" s="3">
        <f t="shared" si="59"/>
        <v>447.99</v>
      </c>
      <c r="Y911" s="3">
        <v>557.64</v>
      </c>
      <c r="Z911" s="3">
        <v>1135.43</v>
      </c>
      <c r="AA911" s="3">
        <f t="shared" si="56"/>
        <v>1693.0700000000002</v>
      </c>
    </row>
    <row r="912" spans="1:27" x14ac:dyDescent="0.25">
      <c r="A912" s="93">
        <v>2012</v>
      </c>
      <c r="B912" s="93" t="s">
        <v>65</v>
      </c>
      <c r="C912" s="121" t="s">
        <v>12</v>
      </c>
      <c r="D912" s="3">
        <f>VLOOKUP(B912,SWH!$A$4:$C$19,3,FALSE)</f>
        <v>232.34</v>
      </c>
      <c r="E912" s="3">
        <v>0</v>
      </c>
      <c r="F912" s="3">
        <v>807.63</v>
      </c>
      <c r="G912" s="3">
        <v>27.65</v>
      </c>
      <c r="H912" s="3">
        <v>38.15</v>
      </c>
      <c r="I912" s="3">
        <v>18.14</v>
      </c>
      <c r="J912" s="3">
        <v>276.88</v>
      </c>
      <c r="K912" s="3">
        <v>477.16</v>
      </c>
      <c r="L912" s="3">
        <v>0</v>
      </c>
      <c r="M912" s="3">
        <v>121.4</v>
      </c>
      <c r="N912" s="3">
        <v>0</v>
      </c>
      <c r="O912" s="3">
        <f>VLOOKUP(B912,SWH!$A$4:$B$19,2,FALSE)</f>
        <v>0</v>
      </c>
      <c r="P912" s="3">
        <f t="shared" si="57"/>
        <v>0</v>
      </c>
      <c r="Q912" s="3">
        <v>0</v>
      </c>
      <c r="R912" s="3">
        <v>0</v>
      </c>
      <c r="S912" s="3">
        <v>0</v>
      </c>
      <c r="T912" s="3">
        <v>0</v>
      </c>
      <c r="U912" s="3">
        <v>225.72</v>
      </c>
      <c r="V912" s="3">
        <v>62.46</v>
      </c>
      <c r="W912" s="3">
        <f t="shared" si="58"/>
        <v>149.05000000000001</v>
      </c>
      <c r="X912" s="3">
        <f t="shared" si="59"/>
        <v>807.63</v>
      </c>
      <c r="Y912" s="3">
        <v>544.67999999999995</v>
      </c>
      <c r="Z912" s="3">
        <v>1510.51</v>
      </c>
      <c r="AA912" s="3">
        <f t="shared" si="56"/>
        <v>2055.19</v>
      </c>
    </row>
    <row r="913" spans="1:27" x14ac:dyDescent="0.25">
      <c r="A913" s="93">
        <v>2012</v>
      </c>
      <c r="B913" s="93" t="s">
        <v>65</v>
      </c>
      <c r="C913" s="121" t="s">
        <v>8</v>
      </c>
      <c r="D913" s="3">
        <f>VLOOKUP(B913,SWH!$A$4:$C$19,3,FALSE)</f>
        <v>232.34</v>
      </c>
      <c r="E913" s="3">
        <v>0</v>
      </c>
      <c r="F913" s="3">
        <v>1166.2</v>
      </c>
      <c r="G913" s="3">
        <v>7.23</v>
      </c>
      <c r="H913" s="3">
        <v>38.15</v>
      </c>
      <c r="I913" s="3">
        <v>18.04</v>
      </c>
      <c r="J913" s="3">
        <v>276.88</v>
      </c>
      <c r="K913" s="3">
        <v>477.16</v>
      </c>
      <c r="L913" s="3">
        <v>0</v>
      </c>
      <c r="M913" s="3">
        <v>113.55</v>
      </c>
      <c r="N913" s="3">
        <v>0</v>
      </c>
      <c r="O913" s="3">
        <f>VLOOKUP(B913,SWH!$A$4:$B$19,2,FALSE)</f>
        <v>0</v>
      </c>
      <c r="P913" s="3">
        <f t="shared" si="57"/>
        <v>0</v>
      </c>
      <c r="Q913" s="3">
        <v>0</v>
      </c>
      <c r="R913" s="3">
        <v>0</v>
      </c>
      <c r="S913" s="3">
        <v>0</v>
      </c>
      <c r="T913" s="3">
        <v>0</v>
      </c>
      <c r="U913" s="3">
        <v>242.92</v>
      </c>
      <c r="V913" s="3">
        <v>61.41</v>
      </c>
      <c r="W913" s="3">
        <f t="shared" si="58"/>
        <v>120.78</v>
      </c>
      <c r="X913" s="3">
        <f t="shared" si="59"/>
        <v>1166.2</v>
      </c>
      <c r="Y913" s="3">
        <v>515.26</v>
      </c>
      <c r="Z913" s="3">
        <v>1886.27</v>
      </c>
      <c r="AA913" s="3">
        <f t="shared" si="56"/>
        <v>2401.5299999999997</v>
      </c>
    </row>
    <row r="914" spans="1:27" x14ac:dyDescent="0.25">
      <c r="A914" s="93">
        <v>2015</v>
      </c>
      <c r="B914" s="93" t="s">
        <v>65</v>
      </c>
      <c r="C914" s="121" t="s">
        <v>10</v>
      </c>
      <c r="D914" s="3">
        <f>VLOOKUP(B914,SWH!$A$4:$C$19,3,FALSE)</f>
        <v>232.34</v>
      </c>
      <c r="E914" s="3">
        <v>0</v>
      </c>
      <c r="F914" s="3">
        <v>0</v>
      </c>
      <c r="G914" s="3">
        <v>357.75</v>
      </c>
      <c r="H914" s="3">
        <v>31.85</v>
      </c>
      <c r="I914" s="3">
        <v>15.09</v>
      </c>
      <c r="J914" s="3">
        <v>266.14999999999998</v>
      </c>
      <c r="K914" s="3">
        <v>477.16</v>
      </c>
      <c r="L914" s="3">
        <v>0</v>
      </c>
      <c r="M914" s="3">
        <v>78.52</v>
      </c>
      <c r="N914" s="3">
        <v>0</v>
      </c>
      <c r="O914" s="3">
        <f>VLOOKUP(B914,SWH!$A$4:$B$19,2,FALSE)</f>
        <v>0</v>
      </c>
      <c r="P914" s="3">
        <f t="shared" si="57"/>
        <v>0</v>
      </c>
      <c r="Q914" s="3">
        <v>0</v>
      </c>
      <c r="R914" s="3">
        <v>0</v>
      </c>
      <c r="S914" s="3">
        <v>0</v>
      </c>
      <c r="T914" s="3">
        <v>0</v>
      </c>
      <c r="U914" s="3">
        <v>124.4</v>
      </c>
      <c r="V914" s="3">
        <v>58.69</v>
      </c>
      <c r="W914" s="3">
        <f t="shared" si="58"/>
        <v>436.27</v>
      </c>
      <c r="X914" s="3">
        <f t="shared" si="59"/>
        <v>0</v>
      </c>
      <c r="Y914" s="3">
        <v>808.05</v>
      </c>
      <c r="Z914" s="3">
        <v>601.55999999999995</v>
      </c>
      <c r="AA914" s="3">
        <f t="shared" si="56"/>
        <v>1409.61</v>
      </c>
    </row>
    <row r="915" spans="1:27" x14ac:dyDescent="0.25">
      <c r="A915" s="93">
        <v>2015</v>
      </c>
      <c r="B915" s="93" t="s">
        <v>65</v>
      </c>
      <c r="C915" s="121" t="s">
        <v>6</v>
      </c>
      <c r="D915" s="3">
        <f>VLOOKUP(B915,SWH!$A$4:$C$19,3,FALSE)</f>
        <v>232.34</v>
      </c>
      <c r="E915" s="3">
        <v>0</v>
      </c>
      <c r="F915" s="3">
        <v>0.05</v>
      </c>
      <c r="G915" s="3">
        <v>319.35000000000002</v>
      </c>
      <c r="H915" s="3">
        <v>31.83</v>
      </c>
      <c r="I915" s="3">
        <v>15.08</v>
      </c>
      <c r="J915" s="3">
        <v>266.14999999999998</v>
      </c>
      <c r="K915" s="3">
        <v>477.16</v>
      </c>
      <c r="L915" s="3">
        <v>0</v>
      </c>
      <c r="M915" s="3">
        <v>78.2</v>
      </c>
      <c r="N915" s="3">
        <v>0</v>
      </c>
      <c r="O915" s="3">
        <f>VLOOKUP(B915,SWH!$A$4:$B$19,2,FALSE)</f>
        <v>0</v>
      </c>
      <c r="P915" s="3">
        <f t="shared" si="57"/>
        <v>0</v>
      </c>
      <c r="Q915" s="3">
        <v>0</v>
      </c>
      <c r="R915" s="3">
        <v>0</v>
      </c>
      <c r="S915" s="3">
        <v>0</v>
      </c>
      <c r="T915" s="3">
        <v>0</v>
      </c>
      <c r="U915" s="3">
        <v>123.91</v>
      </c>
      <c r="V915" s="3">
        <v>57.98</v>
      </c>
      <c r="W915" s="3">
        <f t="shared" si="58"/>
        <v>397.55</v>
      </c>
      <c r="X915" s="3">
        <f t="shared" si="59"/>
        <v>0.05</v>
      </c>
      <c r="Y915" s="3">
        <v>768.59</v>
      </c>
      <c r="Z915" s="3">
        <v>601.12</v>
      </c>
      <c r="AA915" s="3">
        <f t="shared" si="56"/>
        <v>1369.71</v>
      </c>
    </row>
    <row r="916" spans="1:27" x14ac:dyDescent="0.25">
      <c r="A916" s="93">
        <v>2015</v>
      </c>
      <c r="B916" s="93" t="s">
        <v>65</v>
      </c>
      <c r="C916" s="121" t="s">
        <v>11</v>
      </c>
      <c r="D916" s="3">
        <f>VLOOKUP(B916,SWH!$A$4:$C$19,3,FALSE)</f>
        <v>232.34</v>
      </c>
      <c r="E916" s="3">
        <v>0</v>
      </c>
      <c r="F916" s="3">
        <v>0</v>
      </c>
      <c r="G916" s="3">
        <v>225.48</v>
      </c>
      <c r="H916" s="3">
        <v>31.83</v>
      </c>
      <c r="I916" s="3">
        <v>15.08</v>
      </c>
      <c r="J916" s="3">
        <v>266.14999999999998</v>
      </c>
      <c r="K916" s="3">
        <v>477.16</v>
      </c>
      <c r="L916" s="3">
        <v>0</v>
      </c>
      <c r="M916" s="3">
        <v>59.75</v>
      </c>
      <c r="N916" s="3">
        <v>0</v>
      </c>
      <c r="O916" s="3">
        <f>VLOOKUP(B916,SWH!$A$4:$B$19,2,FALSE)</f>
        <v>0</v>
      </c>
      <c r="P916" s="3">
        <f t="shared" si="57"/>
        <v>0</v>
      </c>
      <c r="Q916" s="3">
        <v>0</v>
      </c>
      <c r="R916" s="3">
        <v>0</v>
      </c>
      <c r="S916" s="3">
        <v>0</v>
      </c>
      <c r="T916" s="3">
        <v>0</v>
      </c>
      <c r="U916" s="3">
        <v>135.74</v>
      </c>
      <c r="V916" s="3">
        <v>57.1</v>
      </c>
      <c r="W916" s="3">
        <f t="shared" si="58"/>
        <v>285.23</v>
      </c>
      <c r="X916" s="3">
        <f t="shared" si="59"/>
        <v>0</v>
      </c>
      <c r="Y916" s="3">
        <v>655.4</v>
      </c>
      <c r="Z916" s="3">
        <v>612.89</v>
      </c>
      <c r="AA916" s="3">
        <f t="shared" si="56"/>
        <v>1268.29</v>
      </c>
    </row>
    <row r="917" spans="1:27" x14ac:dyDescent="0.25">
      <c r="A917" s="93">
        <v>2015</v>
      </c>
      <c r="B917" s="93" t="s">
        <v>65</v>
      </c>
      <c r="C917" s="121" t="s">
        <v>13</v>
      </c>
      <c r="D917" s="3">
        <f>VLOOKUP(B917,SWH!$A$4:$C$19,3,FALSE)</f>
        <v>232.34</v>
      </c>
      <c r="E917" s="3">
        <v>0</v>
      </c>
      <c r="F917" s="3">
        <v>8.0500000000000007</v>
      </c>
      <c r="G917" s="3">
        <v>242.95</v>
      </c>
      <c r="H917" s="3">
        <v>31.89</v>
      </c>
      <c r="I917" s="3">
        <v>15.06</v>
      </c>
      <c r="J917" s="3">
        <v>266.14999999999998</v>
      </c>
      <c r="K917" s="3">
        <v>477.16</v>
      </c>
      <c r="L917" s="3">
        <v>0</v>
      </c>
      <c r="M917" s="3">
        <v>74.44</v>
      </c>
      <c r="N917" s="3">
        <v>0</v>
      </c>
      <c r="O917" s="3">
        <f>VLOOKUP(B917,SWH!$A$4:$B$19,2,FALSE)</f>
        <v>0</v>
      </c>
      <c r="P917" s="3">
        <f t="shared" si="57"/>
        <v>0</v>
      </c>
      <c r="Q917" s="3">
        <v>0</v>
      </c>
      <c r="R917" s="3">
        <v>0</v>
      </c>
      <c r="S917" s="3">
        <v>0</v>
      </c>
      <c r="T917" s="3">
        <v>0</v>
      </c>
      <c r="U917" s="3">
        <v>136</v>
      </c>
      <c r="V917" s="3">
        <v>57.11</v>
      </c>
      <c r="W917" s="3">
        <f t="shared" si="58"/>
        <v>317.39</v>
      </c>
      <c r="X917" s="3">
        <f t="shared" si="59"/>
        <v>8.0500000000000007</v>
      </c>
      <c r="Y917" s="3">
        <v>687.59</v>
      </c>
      <c r="Z917" s="3">
        <v>621.21</v>
      </c>
      <c r="AA917" s="3">
        <f t="shared" si="56"/>
        <v>1308.8000000000002</v>
      </c>
    </row>
    <row r="918" spans="1:27" x14ac:dyDescent="0.25">
      <c r="A918" s="93">
        <v>2015</v>
      </c>
      <c r="B918" s="93" t="s">
        <v>65</v>
      </c>
      <c r="C918" s="121" t="s">
        <v>19</v>
      </c>
      <c r="D918" s="3">
        <f>VLOOKUP(B918,SWH!$A$4:$C$19,3,FALSE)</f>
        <v>232.34</v>
      </c>
      <c r="E918" s="3">
        <v>0</v>
      </c>
      <c r="F918" s="3">
        <v>23.34</v>
      </c>
      <c r="G918" s="3">
        <v>190.59</v>
      </c>
      <c r="H918" s="3">
        <v>31.81</v>
      </c>
      <c r="I918" s="3">
        <v>15.06</v>
      </c>
      <c r="J918" s="3">
        <v>266.14999999999998</v>
      </c>
      <c r="K918" s="3">
        <v>477.16</v>
      </c>
      <c r="L918" s="3">
        <v>0</v>
      </c>
      <c r="M918" s="3">
        <v>63.78</v>
      </c>
      <c r="N918" s="3">
        <v>0</v>
      </c>
      <c r="O918" s="3">
        <f>VLOOKUP(B918,SWH!$A$4:$B$19,2,FALSE)</f>
        <v>0</v>
      </c>
      <c r="P918" s="3">
        <f t="shared" si="57"/>
        <v>0</v>
      </c>
      <c r="Q918" s="3">
        <v>0</v>
      </c>
      <c r="R918" s="3">
        <v>0</v>
      </c>
      <c r="S918" s="3">
        <v>0</v>
      </c>
      <c r="T918" s="3">
        <v>0</v>
      </c>
      <c r="U918" s="3">
        <v>148.43</v>
      </c>
      <c r="V918" s="3">
        <v>56.51</v>
      </c>
      <c r="W918" s="3">
        <f t="shared" si="58"/>
        <v>254.37</v>
      </c>
      <c r="X918" s="3">
        <f t="shared" si="59"/>
        <v>23.34</v>
      </c>
      <c r="Y918" s="3">
        <v>623.89</v>
      </c>
      <c r="Z918" s="3">
        <v>648.92999999999995</v>
      </c>
      <c r="AA918" s="3">
        <f t="shared" si="56"/>
        <v>1272.82</v>
      </c>
    </row>
    <row r="919" spans="1:27" x14ac:dyDescent="0.25">
      <c r="A919" s="93">
        <v>2015</v>
      </c>
      <c r="B919" s="93" t="s">
        <v>65</v>
      </c>
      <c r="C919" s="121" t="s">
        <v>20</v>
      </c>
      <c r="D919" s="3">
        <f>VLOOKUP(B919,SWH!$A$4:$C$19,3,FALSE)</f>
        <v>232.34</v>
      </c>
      <c r="E919" s="3">
        <v>0</v>
      </c>
      <c r="F919" s="3">
        <v>19.309999999999999</v>
      </c>
      <c r="G919" s="3">
        <v>129.93</v>
      </c>
      <c r="H919" s="3">
        <v>31.79</v>
      </c>
      <c r="I919" s="3">
        <v>15.07</v>
      </c>
      <c r="J919" s="3">
        <v>266.14999999999998</v>
      </c>
      <c r="K919" s="3">
        <v>477.16</v>
      </c>
      <c r="L919" s="3">
        <v>0</v>
      </c>
      <c r="M919" s="3">
        <v>66.900000000000006</v>
      </c>
      <c r="N919" s="3">
        <v>0</v>
      </c>
      <c r="O919" s="3">
        <f>VLOOKUP(B919,SWH!$A$4:$B$19,2,FALSE)</f>
        <v>0</v>
      </c>
      <c r="P919" s="3">
        <f t="shared" si="57"/>
        <v>0</v>
      </c>
      <c r="Q919" s="3">
        <v>0</v>
      </c>
      <c r="R919" s="3">
        <v>0</v>
      </c>
      <c r="S919" s="3">
        <v>0</v>
      </c>
      <c r="T919" s="3">
        <v>0</v>
      </c>
      <c r="U919" s="3">
        <v>149.37</v>
      </c>
      <c r="V919" s="3">
        <v>54.77</v>
      </c>
      <c r="W919" s="3">
        <f t="shared" si="58"/>
        <v>196.83</v>
      </c>
      <c r="X919" s="3">
        <f t="shared" si="59"/>
        <v>19.309999999999999</v>
      </c>
      <c r="Y919" s="3">
        <v>564.62</v>
      </c>
      <c r="Z919" s="3">
        <v>645.84</v>
      </c>
      <c r="AA919" s="3">
        <f t="shared" si="56"/>
        <v>1210.46</v>
      </c>
    </row>
    <row r="920" spans="1:27" x14ac:dyDescent="0.25">
      <c r="A920" s="93">
        <v>2015</v>
      </c>
      <c r="B920" s="93" t="s">
        <v>65</v>
      </c>
      <c r="C920" s="121" t="s">
        <v>3</v>
      </c>
      <c r="D920" s="3">
        <f>VLOOKUP(B920,SWH!$A$4:$C$19,3,FALSE)</f>
        <v>232.34</v>
      </c>
      <c r="E920" s="3">
        <v>0</v>
      </c>
      <c r="F920" s="3">
        <v>123.19</v>
      </c>
      <c r="G920" s="3">
        <v>101.34</v>
      </c>
      <c r="H920" s="3">
        <v>31.84</v>
      </c>
      <c r="I920" s="3">
        <v>15.06</v>
      </c>
      <c r="J920" s="3">
        <v>266.14999999999998</v>
      </c>
      <c r="K920" s="3">
        <v>477.16</v>
      </c>
      <c r="L920" s="3">
        <v>0</v>
      </c>
      <c r="M920" s="3">
        <v>59.21</v>
      </c>
      <c r="N920" s="3">
        <v>0</v>
      </c>
      <c r="O920" s="3">
        <f>VLOOKUP(B920,SWH!$A$4:$B$19,2,FALSE)</f>
        <v>0</v>
      </c>
      <c r="P920" s="3">
        <f t="shared" si="57"/>
        <v>0</v>
      </c>
      <c r="Q920" s="3">
        <v>0</v>
      </c>
      <c r="R920" s="3">
        <v>0</v>
      </c>
      <c r="S920" s="3">
        <v>0</v>
      </c>
      <c r="T920" s="3">
        <v>0</v>
      </c>
      <c r="U920" s="3">
        <v>170.38</v>
      </c>
      <c r="V920" s="3">
        <v>54.17</v>
      </c>
      <c r="W920" s="3">
        <f t="shared" si="58"/>
        <v>160.55000000000001</v>
      </c>
      <c r="X920" s="3">
        <f t="shared" si="59"/>
        <v>123.19</v>
      </c>
      <c r="Y920" s="3">
        <v>527.78</v>
      </c>
      <c r="Z920" s="3">
        <v>770.73</v>
      </c>
      <c r="AA920" s="3">
        <f t="shared" si="56"/>
        <v>1298.51</v>
      </c>
    </row>
    <row r="921" spans="1:27" x14ac:dyDescent="0.25">
      <c r="A921" s="93">
        <v>2015</v>
      </c>
      <c r="B921" s="93" t="s">
        <v>65</v>
      </c>
      <c r="C921" s="121" t="s">
        <v>7</v>
      </c>
      <c r="D921" s="3">
        <f>VLOOKUP(B921,SWH!$A$4:$C$19,3,FALSE)</f>
        <v>232.34</v>
      </c>
      <c r="E921" s="3">
        <v>0</v>
      </c>
      <c r="F921" s="3">
        <v>65.14</v>
      </c>
      <c r="G921" s="3">
        <v>90.32</v>
      </c>
      <c r="H921" s="3">
        <v>31.84</v>
      </c>
      <c r="I921" s="3">
        <v>15.06</v>
      </c>
      <c r="J921" s="3">
        <v>266.14999999999998</v>
      </c>
      <c r="K921" s="3">
        <v>477.16</v>
      </c>
      <c r="L921" s="3">
        <v>0</v>
      </c>
      <c r="M921" s="3">
        <v>63.05</v>
      </c>
      <c r="N921" s="3">
        <v>0</v>
      </c>
      <c r="O921" s="3">
        <f>VLOOKUP(B921,SWH!$A$4:$B$19,2,FALSE)</f>
        <v>0</v>
      </c>
      <c r="P921" s="3">
        <f t="shared" si="57"/>
        <v>0</v>
      </c>
      <c r="Q921" s="3">
        <v>0</v>
      </c>
      <c r="R921" s="3">
        <v>0</v>
      </c>
      <c r="S921" s="3">
        <v>0</v>
      </c>
      <c r="T921" s="3">
        <v>0</v>
      </c>
      <c r="U921" s="3">
        <v>164.83</v>
      </c>
      <c r="V921" s="3">
        <v>53.78</v>
      </c>
      <c r="W921" s="3">
        <f t="shared" si="58"/>
        <v>153.37</v>
      </c>
      <c r="X921" s="3">
        <f t="shared" si="59"/>
        <v>65.14</v>
      </c>
      <c r="Y921" s="3">
        <v>520.20000000000005</v>
      </c>
      <c r="Z921" s="3">
        <v>707.13</v>
      </c>
      <c r="AA921" s="3">
        <f t="shared" si="56"/>
        <v>1227.33</v>
      </c>
    </row>
    <row r="922" spans="1:27" x14ac:dyDescent="0.25">
      <c r="A922" s="93">
        <v>2015</v>
      </c>
      <c r="B922" s="93" t="s">
        <v>65</v>
      </c>
      <c r="C922" s="121" t="s">
        <v>17</v>
      </c>
      <c r="D922" s="3">
        <f>VLOOKUP(B922,SWH!$A$4:$C$19,3,FALSE)</f>
        <v>232.34</v>
      </c>
      <c r="E922" s="3">
        <v>0</v>
      </c>
      <c r="F922" s="3">
        <v>29.49</v>
      </c>
      <c r="G922" s="3">
        <v>37.29</v>
      </c>
      <c r="H922" s="3">
        <v>31.92</v>
      </c>
      <c r="I922" s="3">
        <v>15.09</v>
      </c>
      <c r="J922" s="3">
        <v>266.14999999999998</v>
      </c>
      <c r="K922" s="3">
        <v>477.16</v>
      </c>
      <c r="L922" s="3">
        <v>0</v>
      </c>
      <c r="M922" s="3">
        <v>50.52</v>
      </c>
      <c r="N922" s="3">
        <v>0</v>
      </c>
      <c r="O922" s="3">
        <f>VLOOKUP(B922,SWH!$A$4:$B$19,2,FALSE)</f>
        <v>0</v>
      </c>
      <c r="P922" s="3">
        <f t="shared" si="57"/>
        <v>0</v>
      </c>
      <c r="Q922" s="3">
        <v>0</v>
      </c>
      <c r="R922" s="3">
        <v>0</v>
      </c>
      <c r="S922" s="3">
        <v>0</v>
      </c>
      <c r="T922" s="3">
        <v>0</v>
      </c>
      <c r="U922" s="3">
        <v>172.62</v>
      </c>
      <c r="V922" s="3">
        <v>55.12</v>
      </c>
      <c r="W922" s="3">
        <f t="shared" si="58"/>
        <v>87.81</v>
      </c>
      <c r="X922" s="3">
        <f t="shared" si="59"/>
        <v>29.49</v>
      </c>
      <c r="Y922" s="3">
        <v>456.1</v>
      </c>
      <c r="Z922" s="3">
        <v>679.26</v>
      </c>
      <c r="AA922" s="3">
        <f t="shared" si="56"/>
        <v>1135.3600000000001</v>
      </c>
    </row>
    <row r="923" spans="1:27" x14ac:dyDescent="0.25">
      <c r="A923" s="93">
        <v>2015</v>
      </c>
      <c r="B923" s="93" t="s">
        <v>65</v>
      </c>
      <c r="C923" s="121" t="s">
        <v>14</v>
      </c>
      <c r="D923" s="3">
        <f>VLOOKUP(B923,SWH!$A$4:$C$19,3,FALSE)</f>
        <v>232.34</v>
      </c>
      <c r="E923" s="3">
        <v>0</v>
      </c>
      <c r="F923" s="3">
        <v>264.20999999999998</v>
      </c>
      <c r="G923" s="3">
        <v>64.2</v>
      </c>
      <c r="H923" s="3">
        <v>31.9</v>
      </c>
      <c r="I923" s="3">
        <v>15.1</v>
      </c>
      <c r="J923" s="3">
        <v>266.14999999999998</v>
      </c>
      <c r="K923" s="3">
        <v>477.16</v>
      </c>
      <c r="L923" s="3">
        <v>0</v>
      </c>
      <c r="M923" s="3">
        <v>56</v>
      </c>
      <c r="N923" s="3">
        <v>0</v>
      </c>
      <c r="O923" s="3">
        <f>VLOOKUP(B923,SWH!$A$4:$B$19,2,FALSE)</f>
        <v>0</v>
      </c>
      <c r="P923" s="3">
        <f t="shared" si="57"/>
        <v>0</v>
      </c>
      <c r="Q923" s="3">
        <v>0</v>
      </c>
      <c r="R923" s="3">
        <v>0</v>
      </c>
      <c r="S923" s="3">
        <v>0</v>
      </c>
      <c r="T923" s="3">
        <v>0</v>
      </c>
      <c r="U923" s="3">
        <v>187.69</v>
      </c>
      <c r="V923" s="3">
        <v>52.44</v>
      </c>
      <c r="W923" s="3">
        <f t="shared" si="58"/>
        <v>120.2</v>
      </c>
      <c r="X923" s="3">
        <f t="shared" si="59"/>
        <v>264.20999999999998</v>
      </c>
      <c r="Y923" s="3">
        <v>485.79</v>
      </c>
      <c r="Z923" s="3">
        <v>929.06</v>
      </c>
      <c r="AA923" s="3">
        <f t="shared" si="56"/>
        <v>1414.85</v>
      </c>
    </row>
    <row r="924" spans="1:27" x14ac:dyDescent="0.25">
      <c r="A924" s="93">
        <v>2015</v>
      </c>
      <c r="B924" s="93" t="s">
        <v>65</v>
      </c>
      <c r="C924" s="121" t="s">
        <v>2</v>
      </c>
      <c r="D924" s="3">
        <f>VLOOKUP(B924,SWH!$A$4:$C$19,3,FALSE)</f>
        <v>232.34</v>
      </c>
      <c r="E924" s="3">
        <v>0</v>
      </c>
      <c r="F924" s="3">
        <v>153.19</v>
      </c>
      <c r="G924" s="3">
        <v>54.58</v>
      </c>
      <c r="H924" s="3">
        <v>31.8</v>
      </c>
      <c r="I924" s="3">
        <v>15.06</v>
      </c>
      <c r="J924" s="3">
        <v>266.14999999999998</v>
      </c>
      <c r="K924" s="3">
        <v>477.16</v>
      </c>
      <c r="L924" s="3">
        <v>0</v>
      </c>
      <c r="M924" s="3">
        <v>62.17</v>
      </c>
      <c r="N924" s="3">
        <v>0</v>
      </c>
      <c r="O924" s="3">
        <f>VLOOKUP(B924,SWH!$A$4:$B$19,2,FALSE)</f>
        <v>0</v>
      </c>
      <c r="P924" s="3">
        <f t="shared" si="57"/>
        <v>0</v>
      </c>
      <c r="Q924" s="3">
        <v>0</v>
      </c>
      <c r="R924" s="3">
        <v>0</v>
      </c>
      <c r="S924" s="3">
        <v>0</v>
      </c>
      <c r="T924" s="3">
        <v>0</v>
      </c>
      <c r="U924" s="3">
        <v>182.8</v>
      </c>
      <c r="V924" s="3">
        <v>52.29</v>
      </c>
      <c r="W924" s="3">
        <f t="shared" si="58"/>
        <v>116.75</v>
      </c>
      <c r="X924" s="3">
        <f t="shared" si="59"/>
        <v>153.19</v>
      </c>
      <c r="Y924" s="3">
        <v>482.06</v>
      </c>
      <c r="Z924" s="3">
        <v>813.15</v>
      </c>
      <c r="AA924" s="3">
        <f t="shared" si="56"/>
        <v>1295.21</v>
      </c>
    </row>
    <row r="925" spans="1:27" x14ac:dyDescent="0.25">
      <c r="A925" s="93">
        <v>2015</v>
      </c>
      <c r="B925" s="93" t="s">
        <v>65</v>
      </c>
      <c r="C925" s="121" t="s">
        <v>18</v>
      </c>
      <c r="D925" s="3">
        <f>VLOOKUP(B925,SWH!$A$4:$C$19,3,FALSE)</f>
        <v>232.34</v>
      </c>
      <c r="E925" s="3">
        <v>0</v>
      </c>
      <c r="F925" s="3">
        <v>189.11</v>
      </c>
      <c r="G925" s="3">
        <v>15.98</v>
      </c>
      <c r="H925" s="3">
        <v>31.92</v>
      </c>
      <c r="I925" s="3">
        <v>15.1</v>
      </c>
      <c r="J925" s="3">
        <v>266.14999999999998</v>
      </c>
      <c r="K925" s="3">
        <v>477.16</v>
      </c>
      <c r="L925" s="3">
        <v>0</v>
      </c>
      <c r="M925" s="3">
        <v>50.22</v>
      </c>
      <c r="N925" s="3">
        <v>0</v>
      </c>
      <c r="O925" s="3">
        <f>VLOOKUP(B925,SWH!$A$4:$B$19,2,FALSE)</f>
        <v>0</v>
      </c>
      <c r="P925" s="3">
        <f t="shared" si="57"/>
        <v>0</v>
      </c>
      <c r="Q925" s="3">
        <v>0</v>
      </c>
      <c r="R925" s="3">
        <v>0</v>
      </c>
      <c r="S925" s="3">
        <v>0</v>
      </c>
      <c r="T925" s="3">
        <v>0</v>
      </c>
      <c r="U925" s="3">
        <v>192.89</v>
      </c>
      <c r="V925" s="3">
        <v>52.1</v>
      </c>
      <c r="W925" s="3">
        <f t="shared" si="58"/>
        <v>66.2</v>
      </c>
      <c r="X925" s="3">
        <f t="shared" si="59"/>
        <v>189.11</v>
      </c>
      <c r="Y925" s="3">
        <v>431.47</v>
      </c>
      <c r="Z925" s="3">
        <v>859.16</v>
      </c>
      <c r="AA925" s="3">
        <f t="shared" si="56"/>
        <v>1290.6300000000001</v>
      </c>
    </row>
    <row r="926" spans="1:27" x14ac:dyDescent="0.25">
      <c r="A926" s="93">
        <v>2015</v>
      </c>
      <c r="B926" s="93" t="s">
        <v>65</v>
      </c>
      <c r="C926" s="121" t="s">
        <v>4</v>
      </c>
      <c r="D926" s="3">
        <f>VLOOKUP(B926,SWH!$A$4:$C$19,3,FALSE)</f>
        <v>232.34</v>
      </c>
      <c r="E926" s="3">
        <v>0</v>
      </c>
      <c r="F926" s="3">
        <v>415.21</v>
      </c>
      <c r="G926" s="3">
        <v>34.69</v>
      </c>
      <c r="H926" s="3">
        <v>31.85</v>
      </c>
      <c r="I926" s="3">
        <v>15.07</v>
      </c>
      <c r="J926" s="3">
        <v>266.14999999999998</v>
      </c>
      <c r="K926" s="3">
        <v>477.16</v>
      </c>
      <c r="L926" s="3">
        <v>0</v>
      </c>
      <c r="M926" s="3">
        <v>54.01</v>
      </c>
      <c r="N926" s="3">
        <v>0</v>
      </c>
      <c r="O926" s="3">
        <f>VLOOKUP(B926,SWH!$A$4:$B$19,2,FALSE)</f>
        <v>0</v>
      </c>
      <c r="P926" s="3">
        <f t="shared" si="57"/>
        <v>0</v>
      </c>
      <c r="Q926" s="3">
        <v>0</v>
      </c>
      <c r="R926" s="3">
        <v>0</v>
      </c>
      <c r="S926" s="3">
        <v>0</v>
      </c>
      <c r="T926" s="3">
        <v>0</v>
      </c>
      <c r="U926" s="3">
        <v>202.23</v>
      </c>
      <c r="V926" s="3">
        <v>51.44</v>
      </c>
      <c r="W926" s="3">
        <f t="shared" si="58"/>
        <v>88.699999999999989</v>
      </c>
      <c r="X926" s="3">
        <f t="shared" si="59"/>
        <v>415.21</v>
      </c>
      <c r="Y926" s="3">
        <v>453.22</v>
      </c>
      <c r="Z926" s="3">
        <v>1094.5899999999999</v>
      </c>
      <c r="AA926" s="3">
        <f t="shared" si="56"/>
        <v>1547.81</v>
      </c>
    </row>
    <row r="927" spans="1:27" x14ac:dyDescent="0.25">
      <c r="A927" s="93">
        <v>2015</v>
      </c>
      <c r="B927" s="93" t="s">
        <v>65</v>
      </c>
      <c r="C927" s="121" t="s">
        <v>5</v>
      </c>
      <c r="D927" s="3">
        <f>VLOOKUP(B927,SWH!$A$4:$C$19,3,FALSE)</f>
        <v>232.34</v>
      </c>
      <c r="E927" s="3">
        <v>0</v>
      </c>
      <c r="F927" s="3">
        <v>301.64</v>
      </c>
      <c r="G927" s="3">
        <v>37.07</v>
      </c>
      <c r="H927" s="3">
        <v>31.84</v>
      </c>
      <c r="I927" s="3">
        <v>15.09</v>
      </c>
      <c r="J927" s="3">
        <v>266.14999999999998</v>
      </c>
      <c r="K927" s="3">
        <v>477.16</v>
      </c>
      <c r="L927" s="3">
        <v>0</v>
      </c>
      <c r="M927" s="3">
        <v>62.08</v>
      </c>
      <c r="N927" s="3">
        <v>0</v>
      </c>
      <c r="O927" s="3">
        <f>VLOOKUP(B927,SWH!$A$4:$B$19,2,FALSE)</f>
        <v>0</v>
      </c>
      <c r="P927" s="3">
        <f t="shared" si="57"/>
        <v>0</v>
      </c>
      <c r="Q927" s="3">
        <v>0</v>
      </c>
      <c r="R927" s="3">
        <v>0</v>
      </c>
      <c r="S927" s="3">
        <v>0</v>
      </c>
      <c r="T927" s="3">
        <v>0</v>
      </c>
      <c r="U927" s="3">
        <v>198.12</v>
      </c>
      <c r="V927" s="3">
        <v>51.31</v>
      </c>
      <c r="W927" s="3">
        <f t="shared" si="58"/>
        <v>99.15</v>
      </c>
      <c r="X927" s="3">
        <f t="shared" si="59"/>
        <v>301.64</v>
      </c>
      <c r="Y927" s="3">
        <v>463.54</v>
      </c>
      <c r="Z927" s="3">
        <v>976.92</v>
      </c>
      <c r="AA927" s="3">
        <f t="shared" si="56"/>
        <v>1440.46</v>
      </c>
    </row>
    <row r="928" spans="1:27" x14ac:dyDescent="0.25">
      <c r="A928" s="93">
        <v>2015</v>
      </c>
      <c r="B928" s="93" t="s">
        <v>65</v>
      </c>
      <c r="C928" s="121" t="s">
        <v>15</v>
      </c>
      <c r="D928" s="3">
        <f>VLOOKUP(B928,SWH!$A$4:$C$19,3,FALSE)</f>
        <v>232.34</v>
      </c>
      <c r="E928" s="3">
        <v>0</v>
      </c>
      <c r="F928" s="3">
        <v>249.46</v>
      </c>
      <c r="G928" s="3">
        <v>6.32</v>
      </c>
      <c r="H928" s="3">
        <v>31.92</v>
      </c>
      <c r="I928" s="3">
        <v>15.09</v>
      </c>
      <c r="J928" s="3">
        <v>266.14999999999998</v>
      </c>
      <c r="K928" s="3">
        <v>477.16</v>
      </c>
      <c r="L928" s="3">
        <v>0</v>
      </c>
      <c r="M928" s="3">
        <v>47.32</v>
      </c>
      <c r="N928" s="3">
        <v>0</v>
      </c>
      <c r="O928" s="3">
        <f>VLOOKUP(B928,SWH!$A$4:$B$19,2,FALSE)</f>
        <v>0</v>
      </c>
      <c r="P928" s="3">
        <f t="shared" si="57"/>
        <v>0</v>
      </c>
      <c r="Q928" s="3">
        <v>0</v>
      </c>
      <c r="R928" s="3">
        <v>0</v>
      </c>
      <c r="S928" s="3">
        <v>0</v>
      </c>
      <c r="T928" s="3">
        <v>0</v>
      </c>
      <c r="U928" s="3">
        <v>201.24</v>
      </c>
      <c r="V928" s="3">
        <v>51.24</v>
      </c>
      <c r="W928" s="3">
        <f t="shared" si="58"/>
        <v>53.64</v>
      </c>
      <c r="X928" s="3">
        <f t="shared" si="59"/>
        <v>249.46</v>
      </c>
      <c r="Y928" s="3">
        <v>418.05</v>
      </c>
      <c r="Z928" s="3">
        <v>927.86</v>
      </c>
      <c r="AA928" s="3">
        <f t="shared" si="56"/>
        <v>1345.91</v>
      </c>
    </row>
    <row r="929" spans="1:27" x14ac:dyDescent="0.25">
      <c r="A929" s="93">
        <v>2015</v>
      </c>
      <c r="B929" s="93" t="s">
        <v>65</v>
      </c>
      <c r="C929" s="121" t="s">
        <v>16</v>
      </c>
      <c r="D929" s="3">
        <f>VLOOKUP(B929,SWH!$A$4:$C$19,3,FALSE)</f>
        <v>232.34</v>
      </c>
      <c r="E929" s="3">
        <v>0</v>
      </c>
      <c r="F929" s="3">
        <v>587.25</v>
      </c>
      <c r="G929" s="3">
        <v>38.36</v>
      </c>
      <c r="H929" s="3">
        <v>31.86</v>
      </c>
      <c r="I929" s="3">
        <v>15.08</v>
      </c>
      <c r="J929" s="3">
        <v>266.14999999999998</v>
      </c>
      <c r="K929" s="3">
        <v>477.16</v>
      </c>
      <c r="L929" s="3">
        <v>0</v>
      </c>
      <c r="M929" s="3">
        <v>57.22</v>
      </c>
      <c r="N929" s="3">
        <v>0</v>
      </c>
      <c r="O929" s="3">
        <f>VLOOKUP(B929,SWH!$A$4:$B$19,2,FALSE)</f>
        <v>0</v>
      </c>
      <c r="P929" s="3">
        <f t="shared" si="57"/>
        <v>0</v>
      </c>
      <c r="Q929" s="3">
        <v>0</v>
      </c>
      <c r="R929" s="3">
        <v>0</v>
      </c>
      <c r="S929" s="3">
        <v>0</v>
      </c>
      <c r="T929" s="3">
        <v>0</v>
      </c>
      <c r="U929" s="3">
        <v>212.91</v>
      </c>
      <c r="V929" s="3">
        <v>51.1</v>
      </c>
      <c r="W929" s="3">
        <f t="shared" si="58"/>
        <v>95.58</v>
      </c>
      <c r="X929" s="3">
        <f t="shared" si="59"/>
        <v>587.25</v>
      </c>
      <c r="Y929" s="3">
        <v>459.77</v>
      </c>
      <c r="Z929" s="3">
        <v>1277.31</v>
      </c>
      <c r="AA929" s="3">
        <f t="shared" si="56"/>
        <v>1737.08</v>
      </c>
    </row>
    <row r="930" spans="1:27" x14ac:dyDescent="0.25">
      <c r="A930" s="93">
        <v>2015</v>
      </c>
      <c r="B930" s="93" t="s">
        <v>65</v>
      </c>
      <c r="C930" s="121" t="s">
        <v>9</v>
      </c>
      <c r="D930" s="3">
        <f>VLOOKUP(B930,SWH!$A$4:$C$19,3,FALSE)</f>
        <v>232.34</v>
      </c>
      <c r="E930" s="3">
        <v>0</v>
      </c>
      <c r="F930" s="3">
        <v>447.35</v>
      </c>
      <c r="G930" s="3">
        <v>23.29</v>
      </c>
      <c r="H930" s="3">
        <v>31.81</v>
      </c>
      <c r="I930" s="3">
        <v>15.06</v>
      </c>
      <c r="J930" s="3">
        <v>266.14999999999998</v>
      </c>
      <c r="K930" s="3">
        <v>477.16</v>
      </c>
      <c r="L930" s="3">
        <v>0</v>
      </c>
      <c r="M930" s="3">
        <v>60.16</v>
      </c>
      <c r="N930" s="3">
        <v>0</v>
      </c>
      <c r="O930" s="3">
        <f>VLOOKUP(B930,SWH!$A$4:$B$19,2,FALSE)</f>
        <v>0</v>
      </c>
      <c r="P930" s="3">
        <f t="shared" si="57"/>
        <v>0</v>
      </c>
      <c r="Q930" s="3">
        <v>0</v>
      </c>
      <c r="R930" s="3">
        <v>0</v>
      </c>
      <c r="S930" s="3">
        <v>0</v>
      </c>
      <c r="T930" s="3">
        <v>0</v>
      </c>
      <c r="U930" s="3">
        <v>210.24</v>
      </c>
      <c r="V930" s="3">
        <v>50.56</v>
      </c>
      <c r="W930" s="3">
        <f t="shared" si="58"/>
        <v>83.449999999999989</v>
      </c>
      <c r="X930" s="3">
        <f t="shared" si="59"/>
        <v>447.35</v>
      </c>
      <c r="Y930" s="3">
        <v>447.04</v>
      </c>
      <c r="Z930" s="3">
        <v>1134.74</v>
      </c>
      <c r="AA930" s="3">
        <f t="shared" si="56"/>
        <v>1581.78</v>
      </c>
    </row>
    <row r="931" spans="1:27" x14ac:dyDescent="0.25">
      <c r="A931" s="93">
        <v>2015</v>
      </c>
      <c r="B931" s="93" t="s">
        <v>65</v>
      </c>
      <c r="C931" s="121" t="s">
        <v>12</v>
      </c>
      <c r="D931" s="3">
        <f>VLOOKUP(B931,SWH!$A$4:$C$19,3,FALSE)</f>
        <v>232.34</v>
      </c>
      <c r="E931" s="3">
        <v>0</v>
      </c>
      <c r="F931" s="3">
        <v>742.86</v>
      </c>
      <c r="G931" s="3">
        <v>27.05</v>
      </c>
      <c r="H931" s="3">
        <v>31.83</v>
      </c>
      <c r="I931" s="3">
        <v>15.09</v>
      </c>
      <c r="J931" s="3">
        <v>266.14999999999998</v>
      </c>
      <c r="K931" s="3">
        <v>477.16</v>
      </c>
      <c r="L931" s="3">
        <v>0</v>
      </c>
      <c r="M931" s="3">
        <v>56.82</v>
      </c>
      <c r="N931" s="3">
        <v>0</v>
      </c>
      <c r="O931" s="3">
        <f>VLOOKUP(B931,SWH!$A$4:$B$19,2,FALSE)</f>
        <v>0</v>
      </c>
      <c r="P931" s="3">
        <f t="shared" si="57"/>
        <v>0</v>
      </c>
      <c r="Q931" s="3">
        <v>0</v>
      </c>
      <c r="R931" s="3">
        <v>0</v>
      </c>
      <c r="S931" s="3">
        <v>0</v>
      </c>
      <c r="T931" s="3">
        <v>0</v>
      </c>
      <c r="U931" s="3">
        <v>225.65</v>
      </c>
      <c r="V931" s="3">
        <v>50.49</v>
      </c>
      <c r="W931" s="3">
        <f t="shared" si="58"/>
        <v>83.87</v>
      </c>
      <c r="X931" s="3">
        <f t="shared" si="59"/>
        <v>742.86</v>
      </c>
      <c r="Y931" s="3">
        <v>447.43</v>
      </c>
      <c r="Z931" s="3">
        <v>1445.67</v>
      </c>
      <c r="AA931" s="3">
        <f t="shared" si="56"/>
        <v>1893.1000000000001</v>
      </c>
    </row>
    <row r="932" spans="1:27" x14ac:dyDescent="0.25">
      <c r="A932" s="93">
        <v>2015</v>
      </c>
      <c r="B932" s="93" t="s">
        <v>65</v>
      </c>
      <c r="C932" s="121" t="s">
        <v>8</v>
      </c>
      <c r="D932" s="3">
        <f>VLOOKUP(B932,SWH!$A$4:$C$19,3,FALSE)</f>
        <v>232.34</v>
      </c>
      <c r="E932" s="3">
        <v>0</v>
      </c>
      <c r="F932" s="3">
        <v>1038.31</v>
      </c>
      <c r="G932" s="3">
        <v>8.3800000000000008</v>
      </c>
      <c r="H932" s="3">
        <v>32.11</v>
      </c>
      <c r="I932" s="3">
        <v>15.19</v>
      </c>
      <c r="J932" s="3">
        <v>266.14999999999998</v>
      </c>
      <c r="K932" s="3">
        <v>477.16</v>
      </c>
      <c r="L932" s="3">
        <v>0</v>
      </c>
      <c r="M932" s="3">
        <v>54.65</v>
      </c>
      <c r="N932" s="3">
        <v>0</v>
      </c>
      <c r="O932" s="3">
        <f>VLOOKUP(B932,SWH!$A$4:$B$19,2,FALSE)</f>
        <v>0</v>
      </c>
      <c r="P932" s="3">
        <f t="shared" si="57"/>
        <v>0</v>
      </c>
      <c r="Q932" s="3">
        <v>0</v>
      </c>
      <c r="R932" s="3">
        <v>0</v>
      </c>
      <c r="S932" s="3">
        <v>0</v>
      </c>
      <c r="T932" s="3">
        <v>0</v>
      </c>
      <c r="U932" s="3">
        <v>242.83</v>
      </c>
      <c r="V932" s="3">
        <v>49.52</v>
      </c>
      <c r="W932" s="3">
        <f t="shared" si="58"/>
        <v>63.03</v>
      </c>
      <c r="X932" s="3">
        <f t="shared" si="59"/>
        <v>1038.31</v>
      </c>
      <c r="Y932" s="3">
        <v>426.01</v>
      </c>
      <c r="Z932" s="3">
        <v>1758.3</v>
      </c>
      <c r="AA932" s="3">
        <f t="shared" si="56"/>
        <v>2184.31</v>
      </c>
    </row>
    <row r="933" spans="1:27" x14ac:dyDescent="0.25">
      <c r="A933" s="93">
        <v>2018</v>
      </c>
      <c r="B933" s="93" t="s">
        <v>65</v>
      </c>
      <c r="C933" s="121" t="s">
        <v>10</v>
      </c>
      <c r="D933" s="3">
        <f>VLOOKUP(B933,SWH!$A$4:$C$19,3,FALSE)</f>
        <v>232.34</v>
      </c>
      <c r="E933" s="3">
        <v>0</v>
      </c>
      <c r="F933" s="3">
        <v>0</v>
      </c>
      <c r="G933" s="3">
        <v>356.09</v>
      </c>
      <c r="H933" s="3">
        <v>28.81</v>
      </c>
      <c r="I933" s="3">
        <v>9.8000000000000007</v>
      </c>
      <c r="J933" s="3">
        <v>266.14999999999998</v>
      </c>
      <c r="K933" s="3">
        <v>477.16</v>
      </c>
      <c r="L933" s="3">
        <v>0</v>
      </c>
      <c r="M933" s="3">
        <v>78.260000000000005</v>
      </c>
      <c r="N933" s="3">
        <v>0</v>
      </c>
      <c r="O933" s="3">
        <f>VLOOKUP(B933,SWH!$A$4:$B$19,2,FALSE)</f>
        <v>0</v>
      </c>
      <c r="P933" s="3">
        <f t="shared" si="57"/>
        <v>0</v>
      </c>
      <c r="Q933" s="3">
        <v>0</v>
      </c>
      <c r="R933" s="3">
        <v>0</v>
      </c>
      <c r="S933" s="3">
        <v>0</v>
      </c>
      <c r="T933" s="3">
        <v>0</v>
      </c>
      <c r="U933" s="3">
        <v>124.39</v>
      </c>
      <c r="V933" s="3">
        <v>58.7</v>
      </c>
      <c r="W933" s="3">
        <f t="shared" si="58"/>
        <v>434.34999999999997</v>
      </c>
      <c r="X933" s="3">
        <f t="shared" si="59"/>
        <v>0</v>
      </c>
      <c r="Y933" s="3">
        <v>797.81</v>
      </c>
      <c r="Z933" s="3">
        <v>601.54999999999995</v>
      </c>
      <c r="AA933" s="3">
        <f t="shared" si="56"/>
        <v>1399.36</v>
      </c>
    </row>
    <row r="934" spans="1:27" x14ac:dyDescent="0.25">
      <c r="A934" s="93">
        <v>2018</v>
      </c>
      <c r="B934" s="93" t="s">
        <v>65</v>
      </c>
      <c r="C934" s="121" t="s">
        <v>6</v>
      </c>
      <c r="D934" s="3">
        <f>VLOOKUP(B934,SWH!$A$4:$C$19,3,FALSE)</f>
        <v>232.34</v>
      </c>
      <c r="E934" s="3">
        <v>0</v>
      </c>
      <c r="F934" s="3">
        <v>0.05</v>
      </c>
      <c r="G934" s="3">
        <v>318.02</v>
      </c>
      <c r="H934" s="3">
        <v>28.79</v>
      </c>
      <c r="I934" s="3">
        <v>9.7899999999999991</v>
      </c>
      <c r="J934" s="3">
        <v>266.14999999999998</v>
      </c>
      <c r="K934" s="3">
        <v>477.16</v>
      </c>
      <c r="L934" s="3">
        <v>0</v>
      </c>
      <c r="M934" s="3">
        <v>77.97</v>
      </c>
      <c r="N934" s="3">
        <v>0</v>
      </c>
      <c r="O934" s="3">
        <f>VLOOKUP(B934,SWH!$A$4:$B$19,2,FALSE)</f>
        <v>0</v>
      </c>
      <c r="P934" s="3">
        <f t="shared" si="57"/>
        <v>0</v>
      </c>
      <c r="Q934" s="3">
        <v>0</v>
      </c>
      <c r="R934" s="3">
        <v>0</v>
      </c>
      <c r="S934" s="3">
        <v>0</v>
      </c>
      <c r="T934" s="3">
        <v>0</v>
      </c>
      <c r="U934" s="3">
        <v>123.91</v>
      </c>
      <c r="V934" s="3">
        <v>57.98</v>
      </c>
      <c r="W934" s="3">
        <f t="shared" si="58"/>
        <v>395.99</v>
      </c>
      <c r="X934" s="3">
        <f t="shared" si="59"/>
        <v>0.05</v>
      </c>
      <c r="Y934" s="3">
        <v>758.7</v>
      </c>
      <c r="Z934" s="3">
        <v>601.12</v>
      </c>
      <c r="AA934" s="3">
        <f t="shared" si="56"/>
        <v>1359.8200000000002</v>
      </c>
    </row>
    <row r="935" spans="1:27" x14ac:dyDescent="0.25">
      <c r="A935" s="93">
        <v>2018</v>
      </c>
      <c r="B935" s="93" t="s">
        <v>65</v>
      </c>
      <c r="C935" s="121" t="s">
        <v>11</v>
      </c>
      <c r="D935" s="3">
        <f>VLOOKUP(B935,SWH!$A$4:$C$19,3,FALSE)</f>
        <v>232.34</v>
      </c>
      <c r="E935" s="3">
        <v>0</v>
      </c>
      <c r="F935" s="3">
        <v>0</v>
      </c>
      <c r="G935" s="3">
        <v>224.32</v>
      </c>
      <c r="H935" s="3">
        <v>28.79</v>
      </c>
      <c r="I935" s="3">
        <v>9.7899999999999991</v>
      </c>
      <c r="J935" s="3">
        <v>266.14999999999998</v>
      </c>
      <c r="K935" s="3">
        <v>477.16</v>
      </c>
      <c r="L935" s="3">
        <v>0</v>
      </c>
      <c r="M935" s="3">
        <v>59.53</v>
      </c>
      <c r="N935" s="3">
        <v>0</v>
      </c>
      <c r="O935" s="3">
        <f>VLOOKUP(B935,SWH!$A$4:$B$19,2,FALSE)</f>
        <v>0</v>
      </c>
      <c r="P935" s="3">
        <f t="shared" si="57"/>
        <v>0</v>
      </c>
      <c r="Q935" s="3">
        <v>0</v>
      </c>
      <c r="R935" s="3">
        <v>0</v>
      </c>
      <c r="S935" s="3">
        <v>0</v>
      </c>
      <c r="T935" s="3">
        <v>0</v>
      </c>
      <c r="U935" s="3">
        <v>135.74</v>
      </c>
      <c r="V935" s="3">
        <v>57.11</v>
      </c>
      <c r="W935" s="3">
        <f t="shared" si="58"/>
        <v>283.85000000000002</v>
      </c>
      <c r="X935" s="3">
        <f t="shared" si="59"/>
        <v>0</v>
      </c>
      <c r="Y935" s="3">
        <v>645.70000000000005</v>
      </c>
      <c r="Z935" s="3">
        <v>612.89</v>
      </c>
      <c r="AA935" s="3">
        <f t="shared" si="56"/>
        <v>1258.5900000000001</v>
      </c>
    </row>
    <row r="936" spans="1:27" x14ac:dyDescent="0.25">
      <c r="A936" s="93">
        <v>2018</v>
      </c>
      <c r="B936" s="93" t="s">
        <v>65</v>
      </c>
      <c r="C936" s="121" t="s">
        <v>13</v>
      </c>
      <c r="D936" s="3">
        <f>VLOOKUP(B936,SWH!$A$4:$C$19,3,FALSE)</f>
        <v>232.34</v>
      </c>
      <c r="E936" s="3">
        <v>0</v>
      </c>
      <c r="F936" s="3">
        <v>8.09</v>
      </c>
      <c r="G936" s="3">
        <v>241.81</v>
      </c>
      <c r="H936" s="3">
        <v>28.85</v>
      </c>
      <c r="I936" s="3">
        <v>9.7799999999999994</v>
      </c>
      <c r="J936" s="3">
        <v>266.14999999999998</v>
      </c>
      <c r="K936" s="3">
        <v>477.16</v>
      </c>
      <c r="L936" s="3">
        <v>0</v>
      </c>
      <c r="M936" s="3">
        <v>74.180000000000007</v>
      </c>
      <c r="N936" s="3">
        <v>0</v>
      </c>
      <c r="O936" s="3">
        <f>VLOOKUP(B936,SWH!$A$4:$B$19,2,FALSE)</f>
        <v>0</v>
      </c>
      <c r="P936" s="3">
        <f t="shared" si="57"/>
        <v>0</v>
      </c>
      <c r="Q936" s="3">
        <v>0</v>
      </c>
      <c r="R936" s="3">
        <v>0</v>
      </c>
      <c r="S936" s="3">
        <v>0</v>
      </c>
      <c r="T936" s="3">
        <v>0</v>
      </c>
      <c r="U936" s="3">
        <v>136</v>
      </c>
      <c r="V936" s="3">
        <v>57.12</v>
      </c>
      <c r="W936" s="3">
        <f t="shared" si="58"/>
        <v>315.99</v>
      </c>
      <c r="X936" s="3">
        <f t="shared" si="59"/>
        <v>8.09</v>
      </c>
      <c r="Y936" s="3">
        <v>677.89</v>
      </c>
      <c r="Z936" s="3">
        <v>621.25</v>
      </c>
      <c r="AA936" s="3">
        <f t="shared" si="56"/>
        <v>1299.1399999999999</v>
      </c>
    </row>
    <row r="937" spans="1:27" x14ac:dyDescent="0.25">
      <c r="A937" s="93">
        <v>2018</v>
      </c>
      <c r="B937" s="93" t="s">
        <v>65</v>
      </c>
      <c r="C937" s="121" t="s">
        <v>19</v>
      </c>
      <c r="D937" s="3">
        <f>VLOOKUP(B937,SWH!$A$4:$C$19,3,FALSE)</f>
        <v>232.34</v>
      </c>
      <c r="E937" s="3">
        <v>0</v>
      </c>
      <c r="F937" s="3">
        <v>23.37</v>
      </c>
      <c r="G937" s="3">
        <v>189.65</v>
      </c>
      <c r="H937" s="3">
        <v>28.77</v>
      </c>
      <c r="I937" s="3">
        <v>9.7799999999999994</v>
      </c>
      <c r="J937" s="3">
        <v>266.14999999999998</v>
      </c>
      <c r="K937" s="3">
        <v>477.16</v>
      </c>
      <c r="L937" s="3">
        <v>0</v>
      </c>
      <c r="M937" s="3">
        <v>63.55</v>
      </c>
      <c r="N937" s="3">
        <v>0</v>
      </c>
      <c r="O937" s="3">
        <f>VLOOKUP(B937,SWH!$A$4:$B$19,2,FALSE)</f>
        <v>0</v>
      </c>
      <c r="P937" s="3">
        <f t="shared" si="57"/>
        <v>0</v>
      </c>
      <c r="Q937" s="3">
        <v>0</v>
      </c>
      <c r="R937" s="3">
        <v>0</v>
      </c>
      <c r="S937" s="3">
        <v>0</v>
      </c>
      <c r="T937" s="3">
        <v>0</v>
      </c>
      <c r="U937" s="3">
        <v>148.43</v>
      </c>
      <c r="V937" s="3">
        <v>56.52</v>
      </c>
      <c r="W937" s="3">
        <f t="shared" si="58"/>
        <v>253.2</v>
      </c>
      <c r="X937" s="3">
        <f t="shared" si="59"/>
        <v>23.37</v>
      </c>
      <c r="Y937" s="3">
        <v>614.41999999999996</v>
      </c>
      <c r="Z937" s="3">
        <v>648.96</v>
      </c>
      <c r="AA937" s="3">
        <f t="shared" si="56"/>
        <v>1263.3800000000001</v>
      </c>
    </row>
    <row r="938" spans="1:27" x14ac:dyDescent="0.25">
      <c r="A938" s="93">
        <v>2018</v>
      </c>
      <c r="B938" s="93" t="s">
        <v>65</v>
      </c>
      <c r="C938" s="121" t="s">
        <v>20</v>
      </c>
      <c r="D938" s="3">
        <f>VLOOKUP(B938,SWH!$A$4:$C$19,3,FALSE)</f>
        <v>232.34</v>
      </c>
      <c r="E938" s="3">
        <v>0</v>
      </c>
      <c r="F938" s="3">
        <v>19.36</v>
      </c>
      <c r="G938" s="3">
        <v>129.34</v>
      </c>
      <c r="H938" s="3">
        <v>28.76</v>
      </c>
      <c r="I938" s="3">
        <v>9.7799999999999994</v>
      </c>
      <c r="J938" s="3">
        <v>266.14999999999998</v>
      </c>
      <c r="K938" s="3">
        <v>477.16</v>
      </c>
      <c r="L938" s="3">
        <v>0</v>
      </c>
      <c r="M938" s="3">
        <v>66.709999999999994</v>
      </c>
      <c r="N938" s="3">
        <v>0</v>
      </c>
      <c r="O938" s="3">
        <f>VLOOKUP(B938,SWH!$A$4:$B$19,2,FALSE)</f>
        <v>0</v>
      </c>
      <c r="P938" s="3">
        <f t="shared" si="57"/>
        <v>0</v>
      </c>
      <c r="Q938" s="3">
        <v>0</v>
      </c>
      <c r="R938" s="3">
        <v>0</v>
      </c>
      <c r="S938" s="3">
        <v>0</v>
      </c>
      <c r="T938" s="3">
        <v>0</v>
      </c>
      <c r="U938" s="3">
        <v>149.37</v>
      </c>
      <c r="V938" s="3">
        <v>54.77</v>
      </c>
      <c r="W938" s="3">
        <f t="shared" si="58"/>
        <v>196.05</v>
      </c>
      <c r="X938" s="3">
        <f t="shared" si="59"/>
        <v>19.36</v>
      </c>
      <c r="Y938" s="3">
        <v>555.52</v>
      </c>
      <c r="Z938" s="3">
        <v>645.89</v>
      </c>
      <c r="AA938" s="3">
        <f t="shared" si="56"/>
        <v>1201.4099999999999</v>
      </c>
    </row>
    <row r="939" spans="1:27" x14ac:dyDescent="0.25">
      <c r="A939" s="93">
        <v>2018</v>
      </c>
      <c r="B939" s="93" t="s">
        <v>65</v>
      </c>
      <c r="C939" s="121" t="s">
        <v>3</v>
      </c>
      <c r="D939" s="3">
        <f>VLOOKUP(B939,SWH!$A$4:$C$19,3,FALSE)</f>
        <v>232.34</v>
      </c>
      <c r="E939" s="3">
        <v>0</v>
      </c>
      <c r="F939" s="3">
        <v>123.04</v>
      </c>
      <c r="G939" s="3">
        <v>100.81</v>
      </c>
      <c r="H939" s="3">
        <v>28.8</v>
      </c>
      <c r="I939" s="3">
        <v>9.7799999999999994</v>
      </c>
      <c r="J939" s="3">
        <v>266.14999999999998</v>
      </c>
      <c r="K939" s="3">
        <v>477.16</v>
      </c>
      <c r="L939" s="3">
        <v>0</v>
      </c>
      <c r="M939" s="3">
        <v>59.02</v>
      </c>
      <c r="N939" s="3">
        <v>0</v>
      </c>
      <c r="O939" s="3">
        <f>VLOOKUP(B939,SWH!$A$4:$B$19,2,FALSE)</f>
        <v>0</v>
      </c>
      <c r="P939" s="3">
        <f t="shared" si="57"/>
        <v>0</v>
      </c>
      <c r="Q939" s="3">
        <v>0</v>
      </c>
      <c r="R939" s="3">
        <v>0</v>
      </c>
      <c r="S939" s="3">
        <v>0</v>
      </c>
      <c r="T939" s="3">
        <v>0</v>
      </c>
      <c r="U939" s="3">
        <v>170.38</v>
      </c>
      <c r="V939" s="3">
        <v>54.18</v>
      </c>
      <c r="W939" s="3">
        <f t="shared" si="58"/>
        <v>159.83000000000001</v>
      </c>
      <c r="X939" s="3">
        <f t="shared" si="59"/>
        <v>123.04</v>
      </c>
      <c r="Y939" s="3">
        <v>518.74</v>
      </c>
      <c r="Z939" s="3">
        <v>770.58</v>
      </c>
      <c r="AA939" s="3">
        <f t="shared" si="56"/>
        <v>1289.3200000000002</v>
      </c>
    </row>
    <row r="940" spans="1:27" x14ac:dyDescent="0.25">
      <c r="A940" s="93">
        <v>2018</v>
      </c>
      <c r="B940" s="93" t="s">
        <v>65</v>
      </c>
      <c r="C940" s="121" t="s">
        <v>7</v>
      </c>
      <c r="D940" s="3">
        <f>VLOOKUP(B940,SWH!$A$4:$C$19,3,FALSE)</f>
        <v>232.34</v>
      </c>
      <c r="E940" s="3">
        <v>0</v>
      </c>
      <c r="F940" s="3">
        <v>64.95</v>
      </c>
      <c r="G940" s="3">
        <v>89.97</v>
      </c>
      <c r="H940" s="3">
        <v>28.8</v>
      </c>
      <c r="I940" s="3">
        <v>9.7799999999999994</v>
      </c>
      <c r="J940" s="3">
        <v>266.14999999999998</v>
      </c>
      <c r="K940" s="3">
        <v>477.16</v>
      </c>
      <c r="L940" s="3">
        <v>0</v>
      </c>
      <c r="M940" s="3">
        <v>63.48</v>
      </c>
      <c r="N940" s="3">
        <v>0</v>
      </c>
      <c r="O940" s="3">
        <f>VLOOKUP(B940,SWH!$A$4:$B$19,2,FALSE)</f>
        <v>0</v>
      </c>
      <c r="P940" s="3">
        <f t="shared" si="57"/>
        <v>0</v>
      </c>
      <c r="Q940" s="3">
        <v>0</v>
      </c>
      <c r="R940" s="3">
        <v>0</v>
      </c>
      <c r="S940" s="3">
        <v>0</v>
      </c>
      <c r="T940" s="3">
        <v>0</v>
      </c>
      <c r="U940" s="3">
        <v>164.83</v>
      </c>
      <c r="V940" s="3">
        <v>53.78</v>
      </c>
      <c r="W940" s="3">
        <f t="shared" si="58"/>
        <v>153.44999999999999</v>
      </c>
      <c r="X940" s="3">
        <f t="shared" si="59"/>
        <v>64.95</v>
      </c>
      <c r="Y940" s="3">
        <v>511.98</v>
      </c>
      <c r="Z940" s="3">
        <v>706.94</v>
      </c>
      <c r="AA940" s="3">
        <f t="shared" si="56"/>
        <v>1218.92</v>
      </c>
    </row>
    <row r="941" spans="1:27" x14ac:dyDescent="0.25">
      <c r="A941" s="93">
        <v>2018</v>
      </c>
      <c r="B941" s="93" t="s">
        <v>65</v>
      </c>
      <c r="C941" s="121" t="s">
        <v>17</v>
      </c>
      <c r="D941" s="3">
        <f>VLOOKUP(B941,SWH!$A$4:$C$19,3,FALSE)</f>
        <v>232.34</v>
      </c>
      <c r="E941" s="3">
        <v>0</v>
      </c>
      <c r="F941" s="3">
        <v>29.64</v>
      </c>
      <c r="G941" s="3">
        <v>37.06</v>
      </c>
      <c r="H941" s="3">
        <v>28.88</v>
      </c>
      <c r="I941" s="3">
        <v>9.8000000000000007</v>
      </c>
      <c r="J941" s="3">
        <v>266.14999999999998</v>
      </c>
      <c r="K941" s="3">
        <v>477.16</v>
      </c>
      <c r="L941" s="3">
        <v>0</v>
      </c>
      <c r="M941" s="3">
        <v>50.34</v>
      </c>
      <c r="N941" s="3">
        <v>0</v>
      </c>
      <c r="O941" s="3">
        <f>VLOOKUP(B941,SWH!$A$4:$B$19,2,FALSE)</f>
        <v>0</v>
      </c>
      <c r="P941" s="3">
        <f t="shared" si="57"/>
        <v>0</v>
      </c>
      <c r="Q941" s="3">
        <v>0</v>
      </c>
      <c r="R941" s="3">
        <v>0</v>
      </c>
      <c r="S941" s="3">
        <v>0</v>
      </c>
      <c r="T941" s="3">
        <v>0</v>
      </c>
      <c r="U941" s="3">
        <v>172.62</v>
      </c>
      <c r="V941" s="3">
        <v>55.13</v>
      </c>
      <c r="W941" s="3">
        <f t="shared" si="58"/>
        <v>87.4</v>
      </c>
      <c r="X941" s="3">
        <f t="shared" si="59"/>
        <v>29.64</v>
      </c>
      <c r="Y941" s="3">
        <v>447.36</v>
      </c>
      <c r="Z941" s="3">
        <v>679.41</v>
      </c>
      <c r="AA941" s="3">
        <f t="shared" si="56"/>
        <v>1126.77</v>
      </c>
    </row>
    <row r="942" spans="1:27" x14ac:dyDescent="0.25">
      <c r="A942" s="93">
        <v>2018</v>
      </c>
      <c r="B942" s="93" t="s">
        <v>65</v>
      </c>
      <c r="C942" s="121" t="s">
        <v>14</v>
      </c>
      <c r="D942" s="3">
        <f>VLOOKUP(B942,SWH!$A$4:$C$19,3,FALSE)</f>
        <v>232.34</v>
      </c>
      <c r="E942" s="3">
        <v>0</v>
      </c>
      <c r="F942" s="3">
        <v>265.32</v>
      </c>
      <c r="G942" s="3">
        <v>63.41</v>
      </c>
      <c r="H942" s="3">
        <v>28.88</v>
      </c>
      <c r="I942" s="3">
        <v>9.81</v>
      </c>
      <c r="J942" s="3">
        <v>266.14999999999998</v>
      </c>
      <c r="K942" s="3">
        <v>477.16</v>
      </c>
      <c r="L942" s="3">
        <v>0</v>
      </c>
      <c r="M942" s="3">
        <v>55.63</v>
      </c>
      <c r="N942" s="3">
        <v>0</v>
      </c>
      <c r="O942" s="3">
        <f>VLOOKUP(B942,SWH!$A$4:$B$19,2,FALSE)</f>
        <v>0</v>
      </c>
      <c r="P942" s="3">
        <f t="shared" si="57"/>
        <v>0</v>
      </c>
      <c r="Q942" s="3">
        <v>0</v>
      </c>
      <c r="R942" s="3">
        <v>0</v>
      </c>
      <c r="S942" s="3">
        <v>0</v>
      </c>
      <c r="T942" s="3">
        <v>0</v>
      </c>
      <c r="U942" s="3">
        <v>187.69</v>
      </c>
      <c r="V942" s="3">
        <v>52.44</v>
      </c>
      <c r="W942" s="3">
        <f t="shared" si="58"/>
        <v>119.03999999999999</v>
      </c>
      <c r="X942" s="3">
        <f t="shared" si="59"/>
        <v>265.32</v>
      </c>
      <c r="Y942" s="3">
        <v>476.32</v>
      </c>
      <c r="Z942" s="3">
        <v>930.16</v>
      </c>
      <c r="AA942" s="3">
        <f t="shared" si="56"/>
        <v>1406.48</v>
      </c>
    </row>
    <row r="943" spans="1:27" x14ac:dyDescent="0.25">
      <c r="A943" s="93">
        <v>2018</v>
      </c>
      <c r="B943" s="93" t="s">
        <v>65</v>
      </c>
      <c r="C943" s="121" t="s">
        <v>2</v>
      </c>
      <c r="D943" s="3">
        <f>VLOOKUP(B943,SWH!$A$4:$C$19,3,FALSE)</f>
        <v>232.34</v>
      </c>
      <c r="E943" s="3">
        <v>0</v>
      </c>
      <c r="F943" s="3">
        <v>154.81</v>
      </c>
      <c r="G943" s="3">
        <v>53.9</v>
      </c>
      <c r="H943" s="3">
        <v>28.77</v>
      </c>
      <c r="I943" s="3">
        <v>9.7799999999999994</v>
      </c>
      <c r="J943" s="3">
        <v>266.14999999999998</v>
      </c>
      <c r="K943" s="3">
        <v>477.16</v>
      </c>
      <c r="L943" s="3">
        <v>0</v>
      </c>
      <c r="M943" s="3">
        <v>61.76</v>
      </c>
      <c r="N943" s="3">
        <v>0</v>
      </c>
      <c r="O943" s="3">
        <f>VLOOKUP(B943,SWH!$A$4:$B$19,2,FALSE)</f>
        <v>0</v>
      </c>
      <c r="P943" s="3">
        <f t="shared" si="57"/>
        <v>0</v>
      </c>
      <c r="Q943" s="3">
        <v>0</v>
      </c>
      <c r="R943" s="3">
        <v>0</v>
      </c>
      <c r="S943" s="3">
        <v>0</v>
      </c>
      <c r="T943" s="3">
        <v>0</v>
      </c>
      <c r="U943" s="3">
        <v>182.8</v>
      </c>
      <c r="V943" s="3">
        <v>52.29</v>
      </c>
      <c r="W943" s="3">
        <f t="shared" si="58"/>
        <v>115.66</v>
      </c>
      <c r="X943" s="3">
        <f t="shared" si="59"/>
        <v>154.81</v>
      </c>
      <c r="Y943" s="3">
        <v>472.65</v>
      </c>
      <c r="Z943" s="3">
        <v>814.77</v>
      </c>
      <c r="AA943" s="3">
        <f t="shared" si="56"/>
        <v>1287.42</v>
      </c>
    </row>
    <row r="944" spans="1:27" x14ac:dyDescent="0.25">
      <c r="A944" s="93">
        <v>2018</v>
      </c>
      <c r="B944" s="93" t="s">
        <v>65</v>
      </c>
      <c r="C944" s="121" t="s">
        <v>18</v>
      </c>
      <c r="D944" s="3">
        <f>VLOOKUP(B944,SWH!$A$4:$C$19,3,FALSE)</f>
        <v>232.34</v>
      </c>
      <c r="E944" s="3">
        <v>0</v>
      </c>
      <c r="F944" s="3">
        <v>190.64</v>
      </c>
      <c r="G944" s="3">
        <v>15.69</v>
      </c>
      <c r="H944" s="3">
        <v>28.91</v>
      </c>
      <c r="I944" s="3">
        <v>9.81</v>
      </c>
      <c r="J944" s="3">
        <v>266.14999999999998</v>
      </c>
      <c r="K944" s="3">
        <v>477.16</v>
      </c>
      <c r="L944" s="3">
        <v>0</v>
      </c>
      <c r="M944" s="3">
        <v>49.77</v>
      </c>
      <c r="N944" s="3">
        <v>0</v>
      </c>
      <c r="O944" s="3">
        <f>VLOOKUP(B944,SWH!$A$4:$B$19,2,FALSE)</f>
        <v>0</v>
      </c>
      <c r="P944" s="3">
        <f t="shared" si="57"/>
        <v>0</v>
      </c>
      <c r="Q944" s="3">
        <v>0</v>
      </c>
      <c r="R944" s="3">
        <v>0</v>
      </c>
      <c r="S944" s="3">
        <v>0</v>
      </c>
      <c r="T944" s="3">
        <v>0</v>
      </c>
      <c r="U944" s="3">
        <v>192.89</v>
      </c>
      <c r="V944" s="3">
        <v>52.1</v>
      </c>
      <c r="W944" s="3">
        <f t="shared" si="58"/>
        <v>65.460000000000008</v>
      </c>
      <c r="X944" s="3">
        <f t="shared" si="59"/>
        <v>190.64</v>
      </c>
      <c r="Y944" s="3">
        <v>422.43</v>
      </c>
      <c r="Z944" s="3">
        <v>860.68</v>
      </c>
      <c r="AA944" s="3">
        <f t="shared" si="56"/>
        <v>1283.1099999999999</v>
      </c>
    </row>
    <row r="945" spans="1:27" x14ac:dyDescent="0.25">
      <c r="A945" s="93">
        <v>2018</v>
      </c>
      <c r="B945" s="93" t="s">
        <v>65</v>
      </c>
      <c r="C945" s="121" t="s">
        <v>4</v>
      </c>
      <c r="D945" s="3">
        <f>VLOOKUP(B945,SWH!$A$4:$C$19,3,FALSE)</f>
        <v>232.34</v>
      </c>
      <c r="E945" s="3">
        <v>0</v>
      </c>
      <c r="F945" s="3">
        <v>414.98</v>
      </c>
      <c r="G945" s="3">
        <v>34.340000000000003</v>
      </c>
      <c r="H945" s="3">
        <v>28.82</v>
      </c>
      <c r="I945" s="3">
        <v>9.7899999999999991</v>
      </c>
      <c r="J945" s="3">
        <v>266.14999999999998</v>
      </c>
      <c r="K945" s="3">
        <v>477.16</v>
      </c>
      <c r="L945" s="3">
        <v>0</v>
      </c>
      <c r="M945" s="3">
        <v>53.73</v>
      </c>
      <c r="N945" s="3">
        <v>0</v>
      </c>
      <c r="O945" s="3">
        <f>VLOOKUP(B945,SWH!$A$4:$B$19,2,FALSE)</f>
        <v>0</v>
      </c>
      <c r="P945" s="3">
        <f t="shared" si="57"/>
        <v>0</v>
      </c>
      <c r="Q945" s="3">
        <v>0</v>
      </c>
      <c r="R945" s="3">
        <v>0</v>
      </c>
      <c r="S945" s="3">
        <v>0</v>
      </c>
      <c r="T945" s="3">
        <v>0</v>
      </c>
      <c r="U945" s="3">
        <v>202.23</v>
      </c>
      <c r="V945" s="3">
        <v>51.44</v>
      </c>
      <c r="W945" s="3">
        <f t="shared" si="58"/>
        <v>88.07</v>
      </c>
      <c r="X945" s="3">
        <f t="shared" si="59"/>
        <v>414.98</v>
      </c>
      <c r="Y945" s="3">
        <v>444.28</v>
      </c>
      <c r="Z945" s="3">
        <v>1094.3699999999999</v>
      </c>
      <c r="AA945" s="3">
        <f t="shared" si="56"/>
        <v>1538.6499999999999</v>
      </c>
    </row>
    <row r="946" spans="1:27" x14ac:dyDescent="0.25">
      <c r="A946" s="93">
        <v>2018</v>
      </c>
      <c r="B946" s="93" t="s">
        <v>65</v>
      </c>
      <c r="C946" s="121" t="s">
        <v>5</v>
      </c>
      <c r="D946" s="3">
        <f>VLOOKUP(B946,SWH!$A$4:$C$19,3,FALSE)</f>
        <v>232.34</v>
      </c>
      <c r="E946" s="3">
        <v>0</v>
      </c>
      <c r="F946" s="3">
        <v>301.99</v>
      </c>
      <c r="G946" s="3">
        <v>36.72</v>
      </c>
      <c r="H946" s="3">
        <v>28.81</v>
      </c>
      <c r="I946" s="3">
        <v>9.8000000000000007</v>
      </c>
      <c r="J946" s="3">
        <v>266.14999999999998</v>
      </c>
      <c r="K946" s="3">
        <v>477.16</v>
      </c>
      <c r="L946" s="3">
        <v>0</v>
      </c>
      <c r="M946" s="3">
        <v>61.76</v>
      </c>
      <c r="N946" s="3">
        <v>0</v>
      </c>
      <c r="O946" s="3">
        <f>VLOOKUP(B946,SWH!$A$4:$B$19,2,FALSE)</f>
        <v>0</v>
      </c>
      <c r="P946" s="3">
        <f t="shared" si="57"/>
        <v>0</v>
      </c>
      <c r="Q946" s="3">
        <v>0</v>
      </c>
      <c r="R946" s="3">
        <v>0</v>
      </c>
      <c r="S946" s="3">
        <v>0</v>
      </c>
      <c r="T946" s="3">
        <v>0</v>
      </c>
      <c r="U946" s="3">
        <v>198.12</v>
      </c>
      <c r="V946" s="3">
        <v>51.31</v>
      </c>
      <c r="W946" s="3">
        <f t="shared" si="58"/>
        <v>98.47999999999999</v>
      </c>
      <c r="X946" s="3">
        <f t="shared" si="59"/>
        <v>301.99</v>
      </c>
      <c r="Y946" s="3">
        <v>454.55</v>
      </c>
      <c r="Z946" s="3">
        <v>977.27</v>
      </c>
      <c r="AA946" s="3">
        <f t="shared" si="56"/>
        <v>1431.82</v>
      </c>
    </row>
    <row r="947" spans="1:27" x14ac:dyDescent="0.25">
      <c r="A947" s="93">
        <v>2018</v>
      </c>
      <c r="B947" s="93" t="s">
        <v>65</v>
      </c>
      <c r="C947" s="121" t="s">
        <v>15</v>
      </c>
      <c r="D947" s="3">
        <f>VLOOKUP(B947,SWH!$A$4:$C$19,3,FALSE)</f>
        <v>232.34</v>
      </c>
      <c r="E947" s="3">
        <v>0</v>
      </c>
      <c r="F947" s="3">
        <v>250.36</v>
      </c>
      <c r="G947" s="3">
        <v>6.22</v>
      </c>
      <c r="H947" s="3">
        <v>28.89</v>
      </c>
      <c r="I947" s="3">
        <v>9.8000000000000007</v>
      </c>
      <c r="J947" s="3">
        <v>266.14999999999998</v>
      </c>
      <c r="K947" s="3">
        <v>477.16</v>
      </c>
      <c r="L947" s="3">
        <v>0</v>
      </c>
      <c r="M947" s="3">
        <v>47</v>
      </c>
      <c r="N947" s="3">
        <v>0</v>
      </c>
      <c r="O947" s="3">
        <f>VLOOKUP(B947,SWH!$A$4:$B$19,2,FALSE)</f>
        <v>0</v>
      </c>
      <c r="P947" s="3">
        <f t="shared" si="57"/>
        <v>0</v>
      </c>
      <c r="Q947" s="3">
        <v>0</v>
      </c>
      <c r="R947" s="3">
        <v>0</v>
      </c>
      <c r="S947" s="3">
        <v>0</v>
      </c>
      <c r="T947" s="3">
        <v>0</v>
      </c>
      <c r="U947" s="3">
        <v>201.24</v>
      </c>
      <c r="V947" s="3">
        <v>51.25</v>
      </c>
      <c r="W947" s="3">
        <f t="shared" si="58"/>
        <v>53.22</v>
      </c>
      <c r="X947" s="3">
        <f t="shared" si="59"/>
        <v>250.36</v>
      </c>
      <c r="Y947" s="3">
        <v>409.32</v>
      </c>
      <c r="Z947" s="3">
        <v>928.76</v>
      </c>
      <c r="AA947" s="3">
        <f t="shared" si="56"/>
        <v>1338.08</v>
      </c>
    </row>
    <row r="948" spans="1:27" x14ac:dyDescent="0.25">
      <c r="A948" s="93">
        <v>2018</v>
      </c>
      <c r="B948" s="93" t="s">
        <v>65</v>
      </c>
      <c r="C948" s="121" t="s">
        <v>16</v>
      </c>
      <c r="D948" s="3">
        <f>VLOOKUP(B948,SWH!$A$4:$C$19,3,FALSE)</f>
        <v>232.34</v>
      </c>
      <c r="E948" s="3">
        <v>0</v>
      </c>
      <c r="F948" s="3">
        <v>585.20000000000005</v>
      </c>
      <c r="G948" s="3">
        <v>38.130000000000003</v>
      </c>
      <c r="H948" s="3">
        <v>28.82</v>
      </c>
      <c r="I948" s="3">
        <v>9.8000000000000007</v>
      </c>
      <c r="J948" s="3">
        <v>266.14999999999998</v>
      </c>
      <c r="K948" s="3">
        <v>477.16</v>
      </c>
      <c r="L948" s="3">
        <v>0</v>
      </c>
      <c r="M948" s="3">
        <v>57.02</v>
      </c>
      <c r="N948" s="3">
        <v>0</v>
      </c>
      <c r="O948" s="3">
        <f>VLOOKUP(B948,SWH!$A$4:$B$19,2,FALSE)</f>
        <v>0</v>
      </c>
      <c r="P948" s="3">
        <f t="shared" si="57"/>
        <v>0</v>
      </c>
      <c r="Q948" s="3">
        <v>0</v>
      </c>
      <c r="R948" s="3">
        <v>0</v>
      </c>
      <c r="S948" s="3">
        <v>0</v>
      </c>
      <c r="T948" s="3">
        <v>0</v>
      </c>
      <c r="U948" s="3">
        <v>212.91</v>
      </c>
      <c r="V948" s="3">
        <v>51.1</v>
      </c>
      <c r="W948" s="3">
        <f t="shared" si="58"/>
        <v>95.15</v>
      </c>
      <c r="X948" s="3">
        <f t="shared" si="59"/>
        <v>585.20000000000005</v>
      </c>
      <c r="Y948" s="3">
        <v>451.02</v>
      </c>
      <c r="Z948" s="3">
        <v>1275.26</v>
      </c>
      <c r="AA948" s="3">
        <f t="shared" si="56"/>
        <v>1726.28</v>
      </c>
    </row>
    <row r="949" spans="1:27" x14ac:dyDescent="0.25">
      <c r="A949" s="93">
        <v>2018</v>
      </c>
      <c r="B949" s="93" t="s">
        <v>65</v>
      </c>
      <c r="C949" s="121" t="s">
        <v>9</v>
      </c>
      <c r="D949" s="3">
        <f>VLOOKUP(B949,SWH!$A$4:$C$19,3,FALSE)</f>
        <v>232.34</v>
      </c>
      <c r="E949" s="3">
        <v>0</v>
      </c>
      <c r="F949" s="3">
        <v>445.76</v>
      </c>
      <c r="G949" s="3">
        <v>23.16</v>
      </c>
      <c r="H949" s="3">
        <v>28.78</v>
      </c>
      <c r="I949" s="3">
        <v>9.7799999999999994</v>
      </c>
      <c r="J949" s="3">
        <v>266.14999999999998</v>
      </c>
      <c r="K949" s="3">
        <v>477.16</v>
      </c>
      <c r="L949" s="3">
        <v>0</v>
      </c>
      <c r="M949" s="3">
        <v>59.94</v>
      </c>
      <c r="N949" s="3">
        <v>0</v>
      </c>
      <c r="O949" s="3">
        <f>VLOOKUP(B949,SWH!$A$4:$B$19,2,FALSE)</f>
        <v>0</v>
      </c>
      <c r="P949" s="3">
        <f t="shared" si="57"/>
        <v>0</v>
      </c>
      <c r="Q949" s="3">
        <v>0</v>
      </c>
      <c r="R949" s="3">
        <v>0</v>
      </c>
      <c r="S949" s="3">
        <v>0</v>
      </c>
      <c r="T949" s="3">
        <v>0</v>
      </c>
      <c r="U949" s="3">
        <v>210.24</v>
      </c>
      <c r="V949" s="3">
        <v>50.56</v>
      </c>
      <c r="W949" s="3">
        <f t="shared" si="58"/>
        <v>83.1</v>
      </c>
      <c r="X949" s="3">
        <f t="shared" si="59"/>
        <v>445.76</v>
      </c>
      <c r="Y949" s="3">
        <v>438.37</v>
      </c>
      <c r="Z949" s="3">
        <v>1133.1600000000001</v>
      </c>
      <c r="AA949" s="3">
        <f t="shared" si="56"/>
        <v>1571.5300000000002</v>
      </c>
    </row>
    <row r="950" spans="1:27" x14ac:dyDescent="0.25">
      <c r="A950" s="93">
        <v>2018</v>
      </c>
      <c r="B950" s="93" t="s">
        <v>65</v>
      </c>
      <c r="C950" s="121" t="s">
        <v>12</v>
      </c>
      <c r="D950" s="3">
        <f>VLOOKUP(B950,SWH!$A$4:$C$19,3,FALSE)</f>
        <v>232.34</v>
      </c>
      <c r="E950" s="3">
        <v>0</v>
      </c>
      <c r="F950" s="3">
        <v>740.1</v>
      </c>
      <c r="G950" s="3">
        <v>26.88</v>
      </c>
      <c r="H950" s="3">
        <v>28.79</v>
      </c>
      <c r="I950" s="3">
        <v>9.8000000000000007</v>
      </c>
      <c r="J950" s="3">
        <v>266.14999999999998</v>
      </c>
      <c r="K950" s="3">
        <v>477.16</v>
      </c>
      <c r="L950" s="3">
        <v>0</v>
      </c>
      <c r="M950" s="3">
        <v>56.61</v>
      </c>
      <c r="N950" s="3">
        <v>0</v>
      </c>
      <c r="O950" s="3">
        <f>VLOOKUP(B950,SWH!$A$4:$B$19,2,FALSE)</f>
        <v>0</v>
      </c>
      <c r="P950" s="3">
        <f t="shared" si="57"/>
        <v>0</v>
      </c>
      <c r="Q950" s="3">
        <v>0</v>
      </c>
      <c r="R950" s="3">
        <v>0</v>
      </c>
      <c r="S950" s="3">
        <v>0</v>
      </c>
      <c r="T950" s="3">
        <v>0</v>
      </c>
      <c r="U950" s="3">
        <v>225.65</v>
      </c>
      <c r="V950" s="3">
        <v>50.49</v>
      </c>
      <c r="W950" s="3">
        <f t="shared" si="58"/>
        <v>83.49</v>
      </c>
      <c r="X950" s="3">
        <f t="shared" si="59"/>
        <v>740.1</v>
      </c>
      <c r="Y950" s="3">
        <v>438.72</v>
      </c>
      <c r="Z950" s="3">
        <v>1442.91</v>
      </c>
      <c r="AA950" s="3">
        <f t="shared" si="56"/>
        <v>1881.63</v>
      </c>
    </row>
    <row r="951" spans="1:27" x14ac:dyDescent="0.25">
      <c r="A951" s="93">
        <v>2018</v>
      </c>
      <c r="B951" s="93" t="s">
        <v>65</v>
      </c>
      <c r="C951" s="121" t="s">
        <v>8</v>
      </c>
      <c r="D951" s="3">
        <f>VLOOKUP(B951,SWH!$A$4:$C$19,3,FALSE)</f>
        <v>232.34</v>
      </c>
      <c r="E951" s="3">
        <v>0</v>
      </c>
      <c r="F951" s="3">
        <v>1034.67</v>
      </c>
      <c r="G951" s="3">
        <v>8.31</v>
      </c>
      <c r="H951" s="3">
        <v>29.06</v>
      </c>
      <c r="I951" s="3">
        <v>9.8800000000000008</v>
      </c>
      <c r="J951" s="3">
        <v>266.14999999999998</v>
      </c>
      <c r="K951" s="3">
        <v>477.16</v>
      </c>
      <c r="L951" s="3">
        <v>0</v>
      </c>
      <c r="M951" s="3">
        <v>54.46</v>
      </c>
      <c r="N951" s="3">
        <v>0</v>
      </c>
      <c r="O951" s="3">
        <f>VLOOKUP(B951,SWH!$A$4:$B$19,2,FALSE)</f>
        <v>0</v>
      </c>
      <c r="P951" s="3">
        <f t="shared" si="57"/>
        <v>0</v>
      </c>
      <c r="Q951" s="3">
        <v>0</v>
      </c>
      <c r="R951" s="3">
        <v>0</v>
      </c>
      <c r="S951" s="3">
        <v>0</v>
      </c>
      <c r="T951" s="3">
        <v>0</v>
      </c>
      <c r="U951" s="3">
        <v>242.83</v>
      </c>
      <c r="V951" s="3">
        <v>49.52</v>
      </c>
      <c r="W951" s="3">
        <f t="shared" si="58"/>
        <v>62.77</v>
      </c>
      <c r="X951" s="3">
        <f t="shared" si="59"/>
        <v>1034.67</v>
      </c>
      <c r="Y951" s="3">
        <v>417.39</v>
      </c>
      <c r="Z951" s="3">
        <v>1754.66</v>
      </c>
      <c r="AA951" s="3">
        <f t="shared" si="56"/>
        <v>2172.0500000000002</v>
      </c>
    </row>
    <row r="952" spans="1:27" x14ac:dyDescent="0.25">
      <c r="A952" s="93">
        <v>2006</v>
      </c>
      <c r="B952" s="93" t="s">
        <v>57</v>
      </c>
      <c r="C952" s="121" t="s">
        <v>10</v>
      </c>
      <c r="D952" s="3">
        <f>VLOOKUP(B952,SWH!$A$4:$C$19,3,FALSE)</f>
        <v>19592</v>
      </c>
      <c r="E952" s="3">
        <v>0</v>
      </c>
      <c r="F952" s="3">
        <v>464.78</v>
      </c>
      <c r="G952" s="3">
        <v>11764.11</v>
      </c>
      <c r="H952" s="3">
        <v>3487.45</v>
      </c>
      <c r="I952" s="3">
        <v>217.09</v>
      </c>
      <c r="J952" s="3">
        <v>2616.89</v>
      </c>
      <c r="K952" s="3">
        <v>544.46</v>
      </c>
      <c r="L952" s="3">
        <v>79.510000000000005</v>
      </c>
      <c r="M952" s="3">
        <v>2634.86</v>
      </c>
      <c r="N952" s="3">
        <v>433.39</v>
      </c>
      <c r="O952" s="3">
        <f>VLOOKUP(B952,SWH!$A$4:$B$19,2,FALSE)</f>
        <v>7.471224873E-2</v>
      </c>
      <c r="P952" s="3">
        <f t="shared" si="57"/>
        <v>433.31528775126998</v>
      </c>
      <c r="Q952" s="3">
        <v>0</v>
      </c>
      <c r="R952" s="3">
        <v>0</v>
      </c>
      <c r="S952" s="3">
        <v>803.28</v>
      </c>
      <c r="T952" s="3">
        <v>155.35</v>
      </c>
      <c r="U952" s="3">
        <v>327.14999999999998</v>
      </c>
      <c r="V952" s="3">
        <v>165.06</v>
      </c>
      <c r="W952" s="3">
        <f t="shared" si="58"/>
        <v>15635.565287751271</v>
      </c>
      <c r="X952" s="3">
        <f t="shared" si="59"/>
        <v>464.78</v>
      </c>
      <c r="Y952" s="3">
        <v>22357</v>
      </c>
      <c r="Z952" s="3">
        <v>1336.4</v>
      </c>
      <c r="AA952" s="3">
        <f t="shared" si="56"/>
        <v>23693.4</v>
      </c>
    </row>
    <row r="953" spans="1:27" x14ac:dyDescent="0.25">
      <c r="A953" s="93">
        <v>2006</v>
      </c>
      <c r="B953" s="93" t="s">
        <v>57</v>
      </c>
      <c r="C953" s="121" t="s">
        <v>6</v>
      </c>
      <c r="D953" s="3">
        <f>VLOOKUP(B953,SWH!$A$4:$C$19,3,FALSE)</f>
        <v>19592</v>
      </c>
      <c r="E953" s="3">
        <v>0</v>
      </c>
      <c r="F953" s="3">
        <v>265.32</v>
      </c>
      <c r="G953" s="3">
        <v>9648.59</v>
      </c>
      <c r="H953" s="3">
        <v>3487.45</v>
      </c>
      <c r="I953" s="3">
        <v>217.13</v>
      </c>
      <c r="J953" s="3">
        <v>2616.89</v>
      </c>
      <c r="K953" s="3">
        <v>544.46</v>
      </c>
      <c r="L953" s="3">
        <v>79.510000000000005</v>
      </c>
      <c r="M953" s="3">
        <v>2467.44</v>
      </c>
      <c r="N953" s="3">
        <v>351.28</v>
      </c>
      <c r="O953" s="3">
        <f>VLOOKUP(B953,SWH!$A$4:$B$19,2,FALSE)</f>
        <v>7.471224873E-2</v>
      </c>
      <c r="P953" s="3">
        <f t="shared" si="57"/>
        <v>351.20528775126996</v>
      </c>
      <c r="Q953" s="3">
        <v>0</v>
      </c>
      <c r="R953" s="3">
        <v>0</v>
      </c>
      <c r="S953" s="3">
        <v>752.7</v>
      </c>
      <c r="T953" s="3">
        <v>155.36000000000001</v>
      </c>
      <c r="U953" s="3">
        <v>336.07</v>
      </c>
      <c r="V953" s="3">
        <v>163.29</v>
      </c>
      <c r="W953" s="3">
        <f t="shared" si="58"/>
        <v>13219.93528775127</v>
      </c>
      <c r="X953" s="3">
        <f t="shared" si="59"/>
        <v>265.32</v>
      </c>
      <c r="Y953" s="3">
        <v>19939.64</v>
      </c>
      <c r="Z953" s="3">
        <v>1145.8499999999999</v>
      </c>
      <c r="AA953" s="3">
        <f t="shared" si="56"/>
        <v>21085.489999999998</v>
      </c>
    </row>
    <row r="954" spans="1:27" x14ac:dyDescent="0.25">
      <c r="A954" s="93">
        <v>2006</v>
      </c>
      <c r="B954" s="93" t="s">
        <v>57</v>
      </c>
      <c r="C954" s="121" t="s">
        <v>11</v>
      </c>
      <c r="D954" s="3">
        <f>VLOOKUP(B954,SWH!$A$4:$C$19,3,FALSE)</f>
        <v>19592</v>
      </c>
      <c r="E954" s="3">
        <v>0</v>
      </c>
      <c r="F954" s="3">
        <v>65.430000000000007</v>
      </c>
      <c r="G954" s="3">
        <v>7025.83</v>
      </c>
      <c r="H954" s="3">
        <v>3487.45</v>
      </c>
      <c r="I954" s="3">
        <v>217.16</v>
      </c>
      <c r="J954" s="3">
        <v>2616.89</v>
      </c>
      <c r="K954" s="3">
        <v>544.46</v>
      </c>
      <c r="L954" s="3">
        <v>79.510000000000005</v>
      </c>
      <c r="M954" s="3">
        <v>2202.6999999999998</v>
      </c>
      <c r="N954" s="3">
        <v>244.63</v>
      </c>
      <c r="O954" s="3">
        <f>VLOOKUP(B954,SWH!$A$4:$B$19,2,FALSE)</f>
        <v>7.471224873E-2</v>
      </c>
      <c r="P954" s="3">
        <f t="shared" si="57"/>
        <v>244.55528775126999</v>
      </c>
      <c r="Q954" s="3">
        <v>0</v>
      </c>
      <c r="R954" s="3">
        <v>0</v>
      </c>
      <c r="S954" s="3">
        <v>680.96</v>
      </c>
      <c r="T954" s="3">
        <v>155.37</v>
      </c>
      <c r="U954" s="3">
        <v>357.03</v>
      </c>
      <c r="V954" s="3">
        <v>161.78</v>
      </c>
      <c r="W954" s="3">
        <f t="shared" si="58"/>
        <v>10154.045287751269</v>
      </c>
      <c r="X954" s="3">
        <f t="shared" si="59"/>
        <v>65.430000000000007</v>
      </c>
      <c r="Y954" s="3">
        <v>16872.29</v>
      </c>
      <c r="Z954" s="3">
        <v>966.92</v>
      </c>
      <c r="AA954" s="3">
        <f t="shared" si="56"/>
        <v>17839.21</v>
      </c>
    </row>
    <row r="955" spans="1:27" x14ac:dyDescent="0.25">
      <c r="A955" s="93">
        <v>2006</v>
      </c>
      <c r="B955" s="93" t="s">
        <v>57</v>
      </c>
      <c r="C955" s="121" t="s">
        <v>13</v>
      </c>
      <c r="D955" s="3">
        <f>VLOOKUP(B955,SWH!$A$4:$C$19,3,FALSE)</f>
        <v>19592</v>
      </c>
      <c r="E955" s="3">
        <v>0</v>
      </c>
      <c r="F955" s="3">
        <v>713.24</v>
      </c>
      <c r="G955" s="3">
        <v>8122.37</v>
      </c>
      <c r="H955" s="3">
        <v>3487.45</v>
      </c>
      <c r="I955" s="3">
        <v>216.89</v>
      </c>
      <c r="J955" s="3">
        <v>2616.89</v>
      </c>
      <c r="K955" s="3">
        <v>544.46</v>
      </c>
      <c r="L955" s="3">
        <v>79.510000000000005</v>
      </c>
      <c r="M955" s="3">
        <v>2553.62</v>
      </c>
      <c r="N955" s="3">
        <v>306.7</v>
      </c>
      <c r="O955" s="3">
        <f>VLOOKUP(B955,SWH!$A$4:$B$19,2,FALSE)</f>
        <v>7.471224873E-2</v>
      </c>
      <c r="P955" s="3">
        <f t="shared" si="57"/>
        <v>306.62528775126998</v>
      </c>
      <c r="Q955" s="3">
        <v>0</v>
      </c>
      <c r="R955" s="3">
        <v>0</v>
      </c>
      <c r="S955" s="3">
        <v>764.61</v>
      </c>
      <c r="T955" s="3">
        <v>155.36000000000001</v>
      </c>
      <c r="U955" s="3">
        <v>370.34</v>
      </c>
      <c r="V955" s="3">
        <v>162.43</v>
      </c>
      <c r="W955" s="3">
        <f t="shared" si="58"/>
        <v>11747.225287751269</v>
      </c>
      <c r="X955" s="3">
        <f t="shared" si="59"/>
        <v>713.24</v>
      </c>
      <c r="Y955" s="3">
        <v>18465.830000000002</v>
      </c>
      <c r="Z955" s="3">
        <v>1628.04</v>
      </c>
      <c r="AA955" s="3">
        <f t="shared" si="56"/>
        <v>20093.870000000003</v>
      </c>
    </row>
    <row r="956" spans="1:27" x14ac:dyDescent="0.25">
      <c r="A956" s="93">
        <v>2006</v>
      </c>
      <c r="B956" s="93" t="s">
        <v>57</v>
      </c>
      <c r="C956" s="121" t="s">
        <v>19</v>
      </c>
      <c r="D956" s="3">
        <f>VLOOKUP(B956,SWH!$A$4:$C$19,3,FALSE)</f>
        <v>19592</v>
      </c>
      <c r="E956" s="3">
        <v>0</v>
      </c>
      <c r="F956" s="3">
        <v>354</v>
      </c>
      <c r="G956" s="3">
        <v>6274</v>
      </c>
      <c r="H956" s="3">
        <v>3487.45</v>
      </c>
      <c r="I956" s="3">
        <v>216.81</v>
      </c>
      <c r="J956" s="3">
        <v>2616.89</v>
      </c>
      <c r="K956" s="3">
        <v>544.46</v>
      </c>
      <c r="L956" s="3">
        <v>79.510000000000005</v>
      </c>
      <c r="M956" s="3">
        <v>2185.27</v>
      </c>
      <c r="N956" s="3">
        <v>249.69</v>
      </c>
      <c r="O956" s="3">
        <f>VLOOKUP(B956,SWH!$A$4:$B$19,2,FALSE)</f>
        <v>7.471224873E-2</v>
      </c>
      <c r="P956" s="3">
        <f t="shared" si="57"/>
        <v>249.61528775126999</v>
      </c>
      <c r="Q956" s="3">
        <v>0</v>
      </c>
      <c r="R956" s="3">
        <v>0</v>
      </c>
      <c r="S956" s="3">
        <v>630.11</v>
      </c>
      <c r="T956" s="3">
        <v>155.37</v>
      </c>
      <c r="U956" s="3">
        <v>397.08</v>
      </c>
      <c r="V956" s="3">
        <v>161.91</v>
      </c>
      <c r="W956" s="3">
        <f t="shared" si="58"/>
        <v>9338.9952877512696</v>
      </c>
      <c r="X956" s="3">
        <f t="shared" si="59"/>
        <v>354</v>
      </c>
      <c r="Y956" s="3">
        <v>16057.02</v>
      </c>
      <c r="Z956" s="3">
        <v>1295.54</v>
      </c>
      <c r="AA956" s="3">
        <f t="shared" si="56"/>
        <v>17352.560000000001</v>
      </c>
    </row>
    <row r="957" spans="1:27" x14ac:dyDescent="0.25">
      <c r="A957" s="93">
        <v>2006</v>
      </c>
      <c r="B957" s="93" t="s">
        <v>57</v>
      </c>
      <c r="C957" s="121" t="s">
        <v>20</v>
      </c>
      <c r="D957" s="3">
        <f>VLOOKUP(B957,SWH!$A$4:$C$19,3,FALSE)</f>
        <v>19592</v>
      </c>
      <c r="E957" s="3">
        <v>0</v>
      </c>
      <c r="F957" s="3">
        <v>566.15</v>
      </c>
      <c r="G957" s="3">
        <v>4597.07</v>
      </c>
      <c r="H957" s="3">
        <v>3487.45</v>
      </c>
      <c r="I957" s="3">
        <v>216.97</v>
      </c>
      <c r="J957" s="3">
        <v>2616.89</v>
      </c>
      <c r="K957" s="3">
        <v>544.46</v>
      </c>
      <c r="L957" s="3">
        <v>79.510000000000005</v>
      </c>
      <c r="M957" s="3">
        <v>2339.2600000000002</v>
      </c>
      <c r="N957" s="3">
        <v>177.2</v>
      </c>
      <c r="O957" s="3">
        <f>VLOOKUP(B957,SWH!$A$4:$B$19,2,FALSE)</f>
        <v>7.471224873E-2</v>
      </c>
      <c r="P957" s="3">
        <f t="shared" si="57"/>
        <v>177.12528775126998</v>
      </c>
      <c r="Q957" s="3">
        <v>0</v>
      </c>
      <c r="R957" s="3">
        <v>0</v>
      </c>
      <c r="S957" s="3">
        <v>487.91</v>
      </c>
      <c r="T957" s="3">
        <v>155.38</v>
      </c>
      <c r="U957" s="3">
        <v>402.91</v>
      </c>
      <c r="V957" s="3">
        <v>158.51</v>
      </c>
      <c r="W957" s="3">
        <f t="shared" si="58"/>
        <v>7601.3652877512704</v>
      </c>
      <c r="X957" s="3">
        <f t="shared" si="59"/>
        <v>566.15</v>
      </c>
      <c r="Y957" s="3">
        <v>14316.17</v>
      </c>
      <c r="Z957" s="3">
        <v>1513.52</v>
      </c>
      <c r="AA957" s="3">
        <f t="shared" si="56"/>
        <v>15829.69</v>
      </c>
    </row>
    <row r="958" spans="1:27" x14ac:dyDescent="0.25">
      <c r="A958" s="93">
        <v>2006</v>
      </c>
      <c r="B958" s="93" t="s">
        <v>57</v>
      </c>
      <c r="C958" s="121" t="s">
        <v>3</v>
      </c>
      <c r="D958" s="3">
        <f>VLOOKUP(B958,SWH!$A$4:$C$19,3,FALSE)</f>
        <v>19592</v>
      </c>
      <c r="E958" s="3">
        <v>0</v>
      </c>
      <c r="F958" s="3">
        <v>1454.84</v>
      </c>
      <c r="G958" s="3">
        <v>3742.66</v>
      </c>
      <c r="H958" s="3">
        <v>3487.45</v>
      </c>
      <c r="I958" s="3">
        <v>216.93</v>
      </c>
      <c r="J958" s="3">
        <v>2616.89</v>
      </c>
      <c r="K958" s="3">
        <v>544.46</v>
      </c>
      <c r="L958" s="3">
        <v>79.510000000000005</v>
      </c>
      <c r="M958" s="3">
        <v>2217.67</v>
      </c>
      <c r="N958" s="3">
        <v>168.48</v>
      </c>
      <c r="O958" s="3">
        <f>VLOOKUP(B958,SWH!$A$4:$B$19,2,FALSE)</f>
        <v>7.471224873E-2</v>
      </c>
      <c r="P958" s="3">
        <f t="shared" si="57"/>
        <v>168.40528775126998</v>
      </c>
      <c r="Q958" s="3">
        <v>0</v>
      </c>
      <c r="R958" s="3">
        <v>0</v>
      </c>
      <c r="S958" s="3">
        <v>634.86</v>
      </c>
      <c r="T958" s="3">
        <v>155.37</v>
      </c>
      <c r="U958" s="3">
        <v>458.08</v>
      </c>
      <c r="V958" s="3">
        <v>159.57</v>
      </c>
      <c r="W958" s="3">
        <f t="shared" si="58"/>
        <v>6763.59528775127</v>
      </c>
      <c r="X958" s="3">
        <f t="shared" si="59"/>
        <v>1454.84</v>
      </c>
      <c r="Y958" s="3">
        <v>13479.41</v>
      </c>
      <c r="Z958" s="3">
        <v>2457.38</v>
      </c>
      <c r="AA958" s="3">
        <f t="shared" si="56"/>
        <v>15936.79</v>
      </c>
    </row>
    <row r="959" spans="1:27" x14ac:dyDescent="0.25">
      <c r="A959" s="93">
        <v>2006</v>
      </c>
      <c r="B959" s="93" t="s">
        <v>57</v>
      </c>
      <c r="C959" s="121" t="s">
        <v>7</v>
      </c>
      <c r="D959" s="3">
        <f>VLOOKUP(B959,SWH!$A$4:$C$19,3,FALSE)</f>
        <v>19592</v>
      </c>
      <c r="E959" s="3">
        <v>0</v>
      </c>
      <c r="F959" s="3">
        <v>848.82</v>
      </c>
      <c r="G959" s="3">
        <v>3309.52</v>
      </c>
      <c r="H959" s="3">
        <v>3487.45</v>
      </c>
      <c r="I959" s="3">
        <v>216.92</v>
      </c>
      <c r="J959" s="3">
        <v>2616.89</v>
      </c>
      <c r="K959" s="3">
        <v>544.46</v>
      </c>
      <c r="L959" s="3">
        <v>79.510000000000005</v>
      </c>
      <c r="M959" s="3">
        <v>2322.9499999999998</v>
      </c>
      <c r="N959" s="3">
        <v>133.16</v>
      </c>
      <c r="O959" s="3">
        <f>VLOOKUP(B959,SWH!$A$4:$B$19,2,FALSE)</f>
        <v>7.471224873E-2</v>
      </c>
      <c r="P959" s="3">
        <f t="shared" si="57"/>
        <v>133.08528775126999</v>
      </c>
      <c r="Q959" s="3">
        <v>0</v>
      </c>
      <c r="R959" s="3">
        <v>0</v>
      </c>
      <c r="S959" s="3">
        <v>441.17</v>
      </c>
      <c r="T959" s="3">
        <v>155.38</v>
      </c>
      <c r="U959" s="3">
        <v>443.1</v>
      </c>
      <c r="V959" s="3">
        <v>158.22999999999999</v>
      </c>
      <c r="W959" s="3">
        <f t="shared" si="58"/>
        <v>6206.7252877512692</v>
      </c>
      <c r="X959" s="3">
        <f t="shared" si="59"/>
        <v>848.82</v>
      </c>
      <c r="Y959" s="3">
        <v>12921.18</v>
      </c>
      <c r="Z959" s="3">
        <v>1836.38</v>
      </c>
      <c r="AA959" s="3">
        <f t="shared" si="56"/>
        <v>14757.560000000001</v>
      </c>
    </row>
    <row r="960" spans="1:27" x14ac:dyDescent="0.25">
      <c r="A960" s="93">
        <v>2006</v>
      </c>
      <c r="B960" s="93" t="s">
        <v>57</v>
      </c>
      <c r="C960" s="121" t="s">
        <v>17</v>
      </c>
      <c r="D960" s="3">
        <f>VLOOKUP(B960,SWH!$A$4:$C$19,3,FALSE)</f>
        <v>19592</v>
      </c>
      <c r="E960" s="3">
        <v>0</v>
      </c>
      <c r="F960" s="3">
        <v>662.07</v>
      </c>
      <c r="G960" s="3">
        <v>2347.25</v>
      </c>
      <c r="H960" s="3">
        <v>3487.45</v>
      </c>
      <c r="I960" s="3">
        <v>216.89</v>
      </c>
      <c r="J960" s="3">
        <v>2616.89</v>
      </c>
      <c r="K960" s="3">
        <v>544.46</v>
      </c>
      <c r="L960" s="3">
        <v>79.510000000000005</v>
      </c>
      <c r="M960" s="3">
        <v>1998.99</v>
      </c>
      <c r="N960" s="3">
        <v>107.63</v>
      </c>
      <c r="O960" s="3">
        <f>VLOOKUP(B960,SWH!$A$4:$B$19,2,FALSE)</f>
        <v>7.471224873E-2</v>
      </c>
      <c r="P960" s="3">
        <f t="shared" si="57"/>
        <v>107.55528775127</v>
      </c>
      <c r="Q960" s="3">
        <v>0</v>
      </c>
      <c r="R960" s="3">
        <v>0</v>
      </c>
      <c r="S960" s="3">
        <v>0</v>
      </c>
      <c r="T960" s="3">
        <v>155.37</v>
      </c>
      <c r="U960" s="3">
        <v>454.18</v>
      </c>
      <c r="V960" s="3">
        <v>160.06</v>
      </c>
      <c r="W960" s="3">
        <f t="shared" si="58"/>
        <v>4453.7952877512698</v>
      </c>
      <c r="X960" s="3">
        <f t="shared" si="59"/>
        <v>662.07</v>
      </c>
      <c r="Y960" s="3">
        <v>11170.05</v>
      </c>
      <c r="Z960" s="3">
        <v>1660.71</v>
      </c>
      <c r="AA960" s="3">
        <f t="shared" si="56"/>
        <v>12830.759999999998</v>
      </c>
    </row>
    <row r="961" spans="1:27" x14ac:dyDescent="0.25">
      <c r="A961" s="93">
        <v>2006</v>
      </c>
      <c r="B961" s="93" t="s">
        <v>57</v>
      </c>
      <c r="C961" s="121" t="s">
        <v>14</v>
      </c>
      <c r="D961" s="3">
        <f>VLOOKUP(B961,SWH!$A$4:$C$19,3,FALSE)</f>
        <v>19592</v>
      </c>
      <c r="E961" s="3">
        <v>0</v>
      </c>
      <c r="F961" s="3">
        <v>2557.4299999999998</v>
      </c>
      <c r="G961" s="3">
        <v>2509.2600000000002</v>
      </c>
      <c r="H961" s="3">
        <v>3487.45</v>
      </c>
      <c r="I961" s="3">
        <v>216.6</v>
      </c>
      <c r="J961" s="3">
        <v>2616.89</v>
      </c>
      <c r="K961" s="3">
        <v>544.46</v>
      </c>
      <c r="L961" s="3">
        <v>79.510000000000005</v>
      </c>
      <c r="M961" s="3">
        <v>2245.09</v>
      </c>
      <c r="N961" s="3">
        <v>123.01</v>
      </c>
      <c r="O961" s="3">
        <f>VLOOKUP(B961,SWH!$A$4:$B$19,2,FALSE)</f>
        <v>7.471224873E-2</v>
      </c>
      <c r="P961" s="3">
        <f t="shared" si="57"/>
        <v>122.93528775127001</v>
      </c>
      <c r="Q961" s="3">
        <v>0</v>
      </c>
      <c r="R961" s="3">
        <v>0</v>
      </c>
      <c r="S961" s="3">
        <v>688.65</v>
      </c>
      <c r="T961" s="3">
        <v>155.38</v>
      </c>
      <c r="U961" s="3">
        <v>502.61</v>
      </c>
      <c r="V961" s="3">
        <v>158.77000000000001</v>
      </c>
      <c r="W961" s="3">
        <f t="shared" si="58"/>
        <v>5565.9352877512702</v>
      </c>
      <c r="X961" s="3">
        <f t="shared" si="59"/>
        <v>2557.4299999999998</v>
      </c>
      <c r="Y961" s="3">
        <v>12280.6</v>
      </c>
      <c r="Z961" s="3">
        <v>3604.5</v>
      </c>
      <c r="AA961" s="3">
        <f t="shared" si="56"/>
        <v>15885.1</v>
      </c>
    </row>
    <row r="962" spans="1:27" x14ac:dyDescent="0.25">
      <c r="A962" s="93">
        <v>2006</v>
      </c>
      <c r="B962" s="93" t="s">
        <v>57</v>
      </c>
      <c r="C962" s="121" t="s">
        <v>2</v>
      </c>
      <c r="D962" s="3">
        <f>VLOOKUP(B962,SWH!$A$4:$C$19,3,FALSE)</f>
        <v>19592</v>
      </c>
      <c r="E962" s="3">
        <v>0</v>
      </c>
      <c r="F962" s="3">
        <v>1371.52</v>
      </c>
      <c r="G962" s="3">
        <v>2245.48</v>
      </c>
      <c r="H962" s="3">
        <v>3487.45</v>
      </c>
      <c r="I962" s="3">
        <v>216.76</v>
      </c>
      <c r="J962" s="3">
        <v>2616.89</v>
      </c>
      <c r="K962" s="3">
        <v>544.46</v>
      </c>
      <c r="L962" s="3">
        <v>79.510000000000005</v>
      </c>
      <c r="M962" s="3">
        <v>2376.02</v>
      </c>
      <c r="N962" s="3">
        <v>97.77</v>
      </c>
      <c r="O962" s="3">
        <f>VLOOKUP(B962,SWH!$A$4:$B$19,2,FALSE)</f>
        <v>7.471224873E-2</v>
      </c>
      <c r="P962" s="3">
        <f t="shared" si="57"/>
        <v>97.695287751270001</v>
      </c>
      <c r="Q962" s="3">
        <v>0</v>
      </c>
      <c r="R962" s="3">
        <v>0</v>
      </c>
      <c r="S962" s="3">
        <v>497.78</v>
      </c>
      <c r="T962" s="3">
        <v>155.38</v>
      </c>
      <c r="U962" s="3">
        <v>489.36</v>
      </c>
      <c r="V962" s="3">
        <v>157.66</v>
      </c>
      <c r="W962" s="3">
        <f t="shared" si="58"/>
        <v>5216.9752877512701</v>
      </c>
      <c r="X962" s="3">
        <f t="shared" si="59"/>
        <v>1371.52</v>
      </c>
      <c r="Y962" s="3">
        <v>11930.71</v>
      </c>
      <c r="Z962" s="3">
        <v>2405.34</v>
      </c>
      <c r="AA962" s="3">
        <f t="shared" ref="AA962:AA1025" si="60">SUM(Y962:Z962)</f>
        <v>14336.05</v>
      </c>
    </row>
    <row r="963" spans="1:27" x14ac:dyDescent="0.25">
      <c r="A963" s="93">
        <v>2006</v>
      </c>
      <c r="B963" s="93" t="s">
        <v>57</v>
      </c>
      <c r="C963" s="121" t="s">
        <v>18</v>
      </c>
      <c r="D963" s="3">
        <f>VLOOKUP(B963,SWH!$A$4:$C$19,3,FALSE)</f>
        <v>19592</v>
      </c>
      <c r="E963" s="3">
        <v>0</v>
      </c>
      <c r="F963" s="3">
        <v>1499.01</v>
      </c>
      <c r="G963" s="3">
        <v>924.36</v>
      </c>
      <c r="H963" s="3">
        <v>3487.45</v>
      </c>
      <c r="I963" s="3">
        <v>216.35</v>
      </c>
      <c r="J963" s="3">
        <v>2616.89</v>
      </c>
      <c r="K963" s="3">
        <v>544.46</v>
      </c>
      <c r="L963" s="3">
        <v>79.510000000000005</v>
      </c>
      <c r="M963" s="3">
        <v>1987.08</v>
      </c>
      <c r="N963" s="3">
        <v>59.18</v>
      </c>
      <c r="O963" s="3">
        <f>VLOOKUP(B963,SWH!$A$4:$B$19,2,FALSE)</f>
        <v>7.471224873E-2</v>
      </c>
      <c r="P963" s="3">
        <f t="shared" ref="P963:P1026" si="61">N963-O963</f>
        <v>59.105287751269998</v>
      </c>
      <c r="Q963" s="3">
        <v>0</v>
      </c>
      <c r="R963" s="3">
        <v>0</v>
      </c>
      <c r="S963" s="3">
        <v>432.21</v>
      </c>
      <c r="T963" s="3">
        <v>155.38</v>
      </c>
      <c r="U963" s="3">
        <v>509.11</v>
      </c>
      <c r="V963" s="3">
        <v>158.22</v>
      </c>
      <c r="W963" s="3">
        <f t="shared" ref="W963:W1026" si="62">E963+G963+M963+SUM(P963:S963)</f>
        <v>3402.7552877512699</v>
      </c>
      <c r="X963" s="3">
        <f t="shared" ref="X963:X1026" si="63">F963</f>
        <v>1499.01</v>
      </c>
      <c r="Y963" s="3">
        <v>10116.629999999999</v>
      </c>
      <c r="Z963" s="3">
        <v>2552.58</v>
      </c>
      <c r="AA963" s="3">
        <f t="shared" si="60"/>
        <v>12669.21</v>
      </c>
    </row>
    <row r="964" spans="1:27" x14ac:dyDescent="0.25">
      <c r="A964" s="93">
        <v>2006</v>
      </c>
      <c r="B964" s="93" t="s">
        <v>57</v>
      </c>
      <c r="C964" s="121" t="s">
        <v>4</v>
      </c>
      <c r="D964" s="3">
        <f>VLOOKUP(B964,SWH!$A$4:$C$19,3,FALSE)</f>
        <v>19592</v>
      </c>
      <c r="E964" s="3">
        <v>0</v>
      </c>
      <c r="F964" s="3">
        <v>2957.03</v>
      </c>
      <c r="G964" s="3">
        <v>1456.79</v>
      </c>
      <c r="H964" s="3">
        <v>3487.45</v>
      </c>
      <c r="I964" s="3">
        <v>216.66</v>
      </c>
      <c r="J964" s="3">
        <v>2616.89</v>
      </c>
      <c r="K964" s="3">
        <v>544.46</v>
      </c>
      <c r="L964" s="3">
        <v>79.510000000000005</v>
      </c>
      <c r="M964" s="3">
        <v>2196.79</v>
      </c>
      <c r="N964" s="3">
        <v>86.7</v>
      </c>
      <c r="O964" s="3">
        <f>VLOOKUP(B964,SWH!$A$4:$B$19,2,FALSE)</f>
        <v>7.471224873E-2</v>
      </c>
      <c r="P964" s="3">
        <f t="shared" si="61"/>
        <v>86.625287751270008</v>
      </c>
      <c r="Q964" s="3">
        <v>0</v>
      </c>
      <c r="R964" s="3">
        <v>0</v>
      </c>
      <c r="S964" s="3">
        <v>515.04999999999995</v>
      </c>
      <c r="T964" s="3">
        <v>155.38</v>
      </c>
      <c r="U964" s="3">
        <v>538.95000000000005</v>
      </c>
      <c r="V964" s="3">
        <v>158.15</v>
      </c>
      <c r="W964" s="3">
        <f t="shared" si="62"/>
        <v>4255.2552877512699</v>
      </c>
      <c r="X964" s="3">
        <f t="shared" si="63"/>
        <v>2957.03</v>
      </c>
      <c r="Y964" s="3">
        <v>10969.39</v>
      </c>
      <c r="Z964" s="3">
        <v>4040.44</v>
      </c>
      <c r="AA964" s="3">
        <f t="shared" si="60"/>
        <v>15009.83</v>
      </c>
    </row>
    <row r="965" spans="1:27" x14ac:dyDescent="0.25">
      <c r="A965" s="93">
        <v>2006</v>
      </c>
      <c r="B965" s="93" t="s">
        <v>57</v>
      </c>
      <c r="C965" s="121" t="s">
        <v>5</v>
      </c>
      <c r="D965" s="3">
        <f>VLOOKUP(B965,SWH!$A$4:$C$19,3,FALSE)</f>
        <v>19592</v>
      </c>
      <c r="E965" s="3">
        <v>0</v>
      </c>
      <c r="F965" s="3">
        <v>2034.62</v>
      </c>
      <c r="G965" s="3">
        <v>1600.76</v>
      </c>
      <c r="H965" s="3">
        <v>3487.45</v>
      </c>
      <c r="I965" s="3">
        <v>216.67</v>
      </c>
      <c r="J965" s="3">
        <v>2616.89</v>
      </c>
      <c r="K965" s="3">
        <v>544.46</v>
      </c>
      <c r="L965" s="3">
        <v>79.510000000000005</v>
      </c>
      <c r="M965" s="3">
        <v>2382.5300000000002</v>
      </c>
      <c r="N965" s="3">
        <v>75.36</v>
      </c>
      <c r="O965" s="3">
        <f>VLOOKUP(B965,SWH!$A$4:$B$19,2,FALSE)</f>
        <v>7.471224873E-2</v>
      </c>
      <c r="P965" s="3">
        <f t="shared" si="61"/>
        <v>75.285287751270005</v>
      </c>
      <c r="Q965" s="3">
        <v>0</v>
      </c>
      <c r="R965" s="3">
        <v>0</v>
      </c>
      <c r="S965" s="3">
        <v>465.79</v>
      </c>
      <c r="T965" s="3">
        <v>155.38</v>
      </c>
      <c r="U965" s="3">
        <v>527.41</v>
      </c>
      <c r="V965" s="3">
        <v>157.44999999999999</v>
      </c>
      <c r="W965" s="3">
        <f t="shared" si="62"/>
        <v>4524.3652877512704</v>
      </c>
      <c r="X965" s="3">
        <f t="shared" si="63"/>
        <v>2034.62</v>
      </c>
      <c r="Y965" s="3">
        <v>11237.8</v>
      </c>
      <c r="Z965" s="3">
        <v>3106.49</v>
      </c>
      <c r="AA965" s="3">
        <f t="shared" si="60"/>
        <v>14344.289999999999</v>
      </c>
    </row>
    <row r="966" spans="1:27" x14ac:dyDescent="0.25">
      <c r="A966" s="93">
        <v>2006</v>
      </c>
      <c r="B966" s="93" t="s">
        <v>57</v>
      </c>
      <c r="C966" s="121" t="s">
        <v>15</v>
      </c>
      <c r="D966" s="3">
        <f>VLOOKUP(B966,SWH!$A$4:$C$19,3,FALSE)</f>
        <v>19592</v>
      </c>
      <c r="E966" s="3">
        <v>0</v>
      </c>
      <c r="F966" s="3">
        <v>1590.19</v>
      </c>
      <c r="G966" s="3">
        <v>542.11</v>
      </c>
      <c r="H966" s="3">
        <v>3487.45</v>
      </c>
      <c r="I966" s="3">
        <v>216.33</v>
      </c>
      <c r="J966" s="3">
        <v>2616.89</v>
      </c>
      <c r="K966" s="3">
        <v>544.46</v>
      </c>
      <c r="L966" s="3">
        <v>79.510000000000005</v>
      </c>
      <c r="M966" s="3">
        <v>1917.41</v>
      </c>
      <c r="N966" s="3">
        <v>41.38</v>
      </c>
      <c r="O966" s="3">
        <f>VLOOKUP(B966,SWH!$A$4:$B$19,2,FALSE)</f>
        <v>7.471224873E-2</v>
      </c>
      <c r="P966" s="3">
        <f t="shared" si="61"/>
        <v>41.305287751270001</v>
      </c>
      <c r="Q966" s="3">
        <v>0</v>
      </c>
      <c r="R966" s="3">
        <v>0</v>
      </c>
      <c r="S966" s="3">
        <v>442.81</v>
      </c>
      <c r="T966" s="3">
        <v>155.38</v>
      </c>
      <c r="U966" s="3">
        <v>528.57000000000005</v>
      </c>
      <c r="V966" s="3">
        <v>157.91999999999999</v>
      </c>
      <c r="W966" s="3">
        <f t="shared" si="62"/>
        <v>2943.63528775127</v>
      </c>
      <c r="X966" s="3">
        <f t="shared" si="63"/>
        <v>1590.19</v>
      </c>
      <c r="Y966" s="3">
        <v>9657.2000000000007</v>
      </c>
      <c r="Z966" s="3">
        <v>2663.21</v>
      </c>
      <c r="AA966" s="3">
        <f t="shared" si="60"/>
        <v>12320.41</v>
      </c>
    </row>
    <row r="967" spans="1:27" x14ac:dyDescent="0.25">
      <c r="A967" s="93">
        <v>2006</v>
      </c>
      <c r="B967" s="93" t="s">
        <v>57</v>
      </c>
      <c r="C967" s="121" t="s">
        <v>16</v>
      </c>
      <c r="D967" s="3">
        <f>VLOOKUP(B967,SWH!$A$4:$C$19,3,FALSE)</f>
        <v>19592</v>
      </c>
      <c r="E967" s="3">
        <v>0</v>
      </c>
      <c r="F967" s="3">
        <v>5229.99</v>
      </c>
      <c r="G967" s="3">
        <v>1588.66</v>
      </c>
      <c r="H967" s="3">
        <v>3487.45</v>
      </c>
      <c r="I967" s="3">
        <v>216.56</v>
      </c>
      <c r="J967" s="3">
        <v>2616.89</v>
      </c>
      <c r="K967" s="3">
        <v>544.46</v>
      </c>
      <c r="L967" s="3">
        <v>79.510000000000005</v>
      </c>
      <c r="M967" s="3">
        <v>2357.36</v>
      </c>
      <c r="N967" s="3">
        <v>102.91</v>
      </c>
      <c r="O967" s="3">
        <f>VLOOKUP(B967,SWH!$A$4:$B$19,2,FALSE)</f>
        <v>7.471224873E-2</v>
      </c>
      <c r="P967" s="3">
        <f t="shared" si="61"/>
        <v>102.83528775127</v>
      </c>
      <c r="Q967" s="3">
        <v>0</v>
      </c>
      <c r="R967" s="3">
        <v>0</v>
      </c>
      <c r="S967" s="3">
        <v>495.75</v>
      </c>
      <c r="T967" s="3">
        <v>155.38999999999999</v>
      </c>
      <c r="U967" s="3">
        <v>568.69000000000005</v>
      </c>
      <c r="V967" s="3">
        <v>157.97999999999999</v>
      </c>
      <c r="W967" s="3">
        <f t="shared" si="62"/>
        <v>4544.6052877512702</v>
      </c>
      <c r="X967" s="3">
        <f t="shared" si="63"/>
        <v>5229.99</v>
      </c>
      <c r="Y967" s="3">
        <v>11258.48</v>
      </c>
      <c r="Z967" s="3">
        <v>6343.14</v>
      </c>
      <c r="AA967" s="3">
        <f t="shared" si="60"/>
        <v>17601.62</v>
      </c>
    </row>
    <row r="968" spans="1:27" x14ac:dyDescent="0.25">
      <c r="A968" s="93">
        <v>2006</v>
      </c>
      <c r="B968" s="93" t="s">
        <v>57</v>
      </c>
      <c r="C968" s="121" t="s">
        <v>9</v>
      </c>
      <c r="D968" s="3">
        <f>VLOOKUP(B968,SWH!$A$4:$C$19,3,FALSE)</f>
        <v>19592</v>
      </c>
      <c r="E968" s="3">
        <v>0</v>
      </c>
      <c r="F968" s="3">
        <v>3998.82</v>
      </c>
      <c r="G968" s="3">
        <v>1042.53</v>
      </c>
      <c r="H968" s="3">
        <v>3487.45</v>
      </c>
      <c r="I968" s="3">
        <v>216.41</v>
      </c>
      <c r="J968" s="3">
        <v>2616.89</v>
      </c>
      <c r="K968" s="3">
        <v>544.46</v>
      </c>
      <c r="L968" s="3">
        <v>79.510000000000005</v>
      </c>
      <c r="M968" s="3">
        <v>2354.85</v>
      </c>
      <c r="N968" s="3">
        <v>64.36</v>
      </c>
      <c r="O968" s="3">
        <f>VLOOKUP(B968,SWH!$A$4:$B$19,2,FALSE)</f>
        <v>7.471224873E-2</v>
      </c>
      <c r="P968" s="3">
        <f t="shared" si="61"/>
        <v>64.285287751270005</v>
      </c>
      <c r="Q968" s="3">
        <v>0</v>
      </c>
      <c r="R968" s="3">
        <v>0</v>
      </c>
      <c r="S968" s="3">
        <v>489.41</v>
      </c>
      <c r="T968" s="3">
        <v>155.38999999999999</v>
      </c>
      <c r="U968" s="3">
        <v>560.11</v>
      </c>
      <c r="V968" s="3">
        <v>157.02000000000001</v>
      </c>
      <c r="W968" s="3">
        <f t="shared" si="62"/>
        <v>3951.07528775127</v>
      </c>
      <c r="X968" s="3">
        <f t="shared" si="63"/>
        <v>3998.82</v>
      </c>
      <c r="Y968" s="3">
        <v>10663.82</v>
      </c>
      <c r="Z968" s="3">
        <v>5103.3900000000003</v>
      </c>
      <c r="AA968" s="3">
        <f t="shared" si="60"/>
        <v>15767.21</v>
      </c>
    </row>
    <row r="969" spans="1:27" x14ac:dyDescent="0.25">
      <c r="A969" s="93">
        <v>2006</v>
      </c>
      <c r="B969" s="93" t="s">
        <v>57</v>
      </c>
      <c r="C969" s="121" t="s">
        <v>12</v>
      </c>
      <c r="D969" s="3">
        <f>VLOOKUP(B969,SWH!$A$4:$C$19,3,FALSE)</f>
        <v>19592</v>
      </c>
      <c r="E969" s="3">
        <v>0</v>
      </c>
      <c r="F969" s="3">
        <v>8237.5</v>
      </c>
      <c r="G969" s="3">
        <v>1244.56</v>
      </c>
      <c r="H969" s="3">
        <v>3487.45</v>
      </c>
      <c r="I969" s="3">
        <v>216.27</v>
      </c>
      <c r="J969" s="3">
        <v>2616.89</v>
      </c>
      <c r="K969" s="3">
        <v>544.46</v>
      </c>
      <c r="L969" s="3">
        <v>79.510000000000005</v>
      </c>
      <c r="M969" s="3">
        <v>2325.4899999999998</v>
      </c>
      <c r="N969" s="3">
        <v>89.01</v>
      </c>
      <c r="O969" s="3">
        <f>VLOOKUP(B969,SWH!$A$4:$B$19,2,FALSE)</f>
        <v>7.471224873E-2</v>
      </c>
      <c r="P969" s="3">
        <f t="shared" si="61"/>
        <v>88.93528775127001</v>
      </c>
      <c r="Q969" s="3">
        <v>0</v>
      </c>
      <c r="R969" s="3">
        <v>0</v>
      </c>
      <c r="S969" s="3">
        <v>724.31</v>
      </c>
      <c r="T969" s="3">
        <v>155.38999999999999</v>
      </c>
      <c r="U969" s="3">
        <v>600.74</v>
      </c>
      <c r="V969" s="3">
        <v>157.78</v>
      </c>
      <c r="W969" s="3">
        <f t="shared" si="62"/>
        <v>4383.2952877512698</v>
      </c>
      <c r="X969" s="3">
        <f t="shared" si="63"/>
        <v>8237.5</v>
      </c>
      <c r="Y969" s="3">
        <v>11096.68</v>
      </c>
      <c r="Z969" s="3">
        <v>9382.7099999999991</v>
      </c>
      <c r="AA969" s="3">
        <f t="shared" si="60"/>
        <v>20479.39</v>
      </c>
    </row>
    <row r="970" spans="1:27" x14ac:dyDescent="0.25">
      <c r="A970" s="93">
        <v>2006</v>
      </c>
      <c r="B970" s="93" t="s">
        <v>57</v>
      </c>
      <c r="C970" s="121" t="s">
        <v>8</v>
      </c>
      <c r="D970" s="3">
        <f>VLOOKUP(B970,SWH!$A$4:$C$19,3,FALSE)</f>
        <v>19592</v>
      </c>
      <c r="E970" s="3">
        <v>0</v>
      </c>
      <c r="F970" s="3">
        <v>14402.44</v>
      </c>
      <c r="G970" s="3">
        <v>569.6</v>
      </c>
      <c r="H970" s="3">
        <v>3487.45</v>
      </c>
      <c r="I970" s="3">
        <v>215.08</v>
      </c>
      <c r="J970" s="3">
        <v>2616.89</v>
      </c>
      <c r="K970" s="3">
        <v>544.46</v>
      </c>
      <c r="L970" s="3">
        <v>79.510000000000005</v>
      </c>
      <c r="M970" s="3">
        <v>2513.19</v>
      </c>
      <c r="N970" s="3">
        <v>77.81</v>
      </c>
      <c r="O970" s="3">
        <f>VLOOKUP(B970,SWH!$A$4:$B$19,2,FALSE)</f>
        <v>7.471224873E-2</v>
      </c>
      <c r="P970" s="3">
        <f t="shared" si="61"/>
        <v>77.735287751270008</v>
      </c>
      <c r="Q970" s="3">
        <v>0</v>
      </c>
      <c r="R970" s="3">
        <v>0</v>
      </c>
      <c r="S970" s="3">
        <v>784.94</v>
      </c>
      <c r="T970" s="3">
        <v>155.38999999999999</v>
      </c>
      <c r="U970" s="3">
        <v>640.03</v>
      </c>
      <c r="V970" s="3">
        <v>157.27000000000001</v>
      </c>
      <c r="W970" s="3">
        <f t="shared" si="62"/>
        <v>3945.4652877512699</v>
      </c>
      <c r="X970" s="3">
        <f t="shared" si="63"/>
        <v>14402.44</v>
      </c>
      <c r="Y970" s="3">
        <v>10657.14</v>
      </c>
      <c r="Z970" s="3">
        <v>15586.93</v>
      </c>
      <c r="AA970" s="3">
        <f t="shared" si="60"/>
        <v>26244.07</v>
      </c>
    </row>
    <row r="971" spans="1:27" x14ac:dyDescent="0.25">
      <c r="A971" s="93">
        <v>2009</v>
      </c>
      <c r="B971" s="93" t="s">
        <v>57</v>
      </c>
      <c r="C971" s="121" t="s">
        <v>10</v>
      </c>
      <c r="D971" s="3">
        <f>VLOOKUP(B971,SWH!$A$4:$C$19,3,FALSE)</f>
        <v>19592</v>
      </c>
      <c r="E971" s="3">
        <v>0</v>
      </c>
      <c r="F971" s="3">
        <v>449.24</v>
      </c>
      <c r="G971" s="3">
        <v>10224.44</v>
      </c>
      <c r="H971" s="3">
        <v>3487.45</v>
      </c>
      <c r="I971" s="3">
        <v>141.54</v>
      </c>
      <c r="J971" s="3">
        <v>2616.89</v>
      </c>
      <c r="K971" s="3">
        <v>544.46</v>
      </c>
      <c r="L971" s="3">
        <v>79.510000000000005</v>
      </c>
      <c r="M971" s="3">
        <v>2245.65</v>
      </c>
      <c r="N971" s="3">
        <v>404.2</v>
      </c>
      <c r="O971" s="3">
        <f>VLOOKUP(B971,SWH!$A$4:$B$19,2,FALSE)</f>
        <v>7.471224873E-2</v>
      </c>
      <c r="P971" s="3">
        <f t="shared" si="61"/>
        <v>404.12528775126998</v>
      </c>
      <c r="Q971" s="3">
        <v>0</v>
      </c>
      <c r="R971" s="3">
        <v>0</v>
      </c>
      <c r="S971" s="3">
        <v>391.42</v>
      </c>
      <c r="T971" s="3">
        <v>155.35</v>
      </c>
      <c r="U971" s="3">
        <v>325.24</v>
      </c>
      <c r="V971" s="3">
        <v>165.13</v>
      </c>
      <c r="W971" s="3">
        <f t="shared" si="62"/>
        <v>13265.635287751271</v>
      </c>
      <c r="X971" s="3">
        <f t="shared" si="63"/>
        <v>449.24</v>
      </c>
      <c r="Y971" s="3">
        <v>19911.580000000002</v>
      </c>
      <c r="Z971" s="3">
        <v>1318.94</v>
      </c>
      <c r="AA971" s="3">
        <f t="shared" si="60"/>
        <v>21230.52</v>
      </c>
    </row>
    <row r="972" spans="1:27" x14ac:dyDescent="0.25">
      <c r="A972" s="93">
        <v>2009</v>
      </c>
      <c r="B972" s="93" t="s">
        <v>57</v>
      </c>
      <c r="C972" s="121" t="s">
        <v>6</v>
      </c>
      <c r="D972" s="3">
        <f>VLOOKUP(B972,SWH!$A$4:$C$19,3,FALSE)</f>
        <v>19592</v>
      </c>
      <c r="E972" s="3">
        <v>0</v>
      </c>
      <c r="F972" s="3">
        <v>157.19999999999999</v>
      </c>
      <c r="G972" s="3">
        <v>8307.2000000000007</v>
      </c>
      <c r="H972" s="3">
        <v>3487.45</v>
      </c>
      <c r="I972" s="3">
        <v>141.56</v>
      </c>
      <c r="J972" s="3">
        <v>2616.89</v>
      </c>
      <c r="K972" s="3">
        <v>544.46</v>
      </c>
      <c r="L972" s="3">
        <v>79.510000000000005</v>
      </c>
      <c r="M972" s="3">
        <v>1905.16</v>
      </c>
      <c r="N972" s="3">
        <v>320.16000000000003</v>
      </c>
      <c r="O972" s="3">
        <f>VLOOKUP(B972,SWH!$A$4:$B$19,2,FALSE)</f>
        <v>7.471224873E-2</v>
      </c>
      <c r="P972" s="3">
        <f t="shared" si="61"/>
        <v>320.08528775127002</v>
      </c>
      <c r="Q972" s="3">
        <v>0</v>
      </c>
      <c r="R972" s="3">
        <v>0</v>
      </c>
      <c r="S972" s="3">
        <v>423.8</v>
      </c>
      <c r="T972" s="3">
        <v>155.36000000000001</v>
      </c>
      <c r="U972" s="3">
        <v>333.99</v>
      </c>
      <c r="V972" s="3">
        <v>163.37</v>
      </c>
      <c r="W972" s="3">
        <f t="shared" si="62"/>
        <v>10956.24528775127</v>
      </c>
      <c r="X972" s="3">
        <f t="shared" si="63"/>
        <v>157.19999999999999</v>
      </c>
      <c r="Y972" s="3">
        <v>17600.47</v>
      </c>
      <c r="Z972" s="3">
        <v>1035.6500000000001</v>
      </c>
      <c r="AA972" s="3">
        <f t="shared" si="60"/>
        <v>18636.120000000003</v>
      </c>
    </row>
    <row r="973" spans="1:27" x14ac:dyDescent="0.25">
      <c r="A973" s="93">
        <v>2009</v>
      </c>
      <c r="B973" s="93" t="s">
        <v>57</v>
      </c>
      <c r="C973" s="121" t="s">
        <v>11</v>
      </c>
      <c r="D973" s="3">
        <f>VLOOKUP(B973,SWH!$A$4:$C$19,3,FALSE)</f>
        <v>19592</v>
      </c>
      <c r="E973" s="3">
        <v>0</v>
      </c>
      <c r="F973" s="3">
        <v>46.68</v>
      </c>
      <c r="G973" s="3">
        <v>5861.82</v>
      </c>
      <c r="H973" s="3">
        <v>3487.45</v>
      </c>
      <c r="I973" s="3">
        <v>141.58000000000001</v>
      </c>
      <c r="J973" s="3">
        <v>2616.89</v>
      </c>
      <c r="K973" s="3">
        <v>544.46</v>
      </c>
      <c r="L973" s="3">
        <v>79.510000000000005</v>
      </c>
      <c r="M973" s="3">
        <v>1650.04</v>
      </c>
      <c r="N973" s="3">
        <v>225.14</v>
      </c>
      <c r="O973" s="3">
        <f>VLOOKUP(B973,SWH!$A$4:$B$19,2,FALSE)</f>
        <v>7.471224873E-2</v>
      </c>
      <c r="P973" s="3">
        <f t="shared" si="61"/>
        <v>225.06528775126998</v>
      </c>
      <c r="Q973" s="3">
        <v>0</v>
      </c>
      <c r="R973" s="3">
        <v>0</v>
      </c>
      <c r="S973" s="3">
        <v>435.17</v>
      </c>
      <c r="T973" s="3">
        <v>155.37</v>
      </c>
      <c r="U973" s="3">
        <v>356.22</v>
      </c>
      <c r="V973" s="3">
        <v>161.85</v>
      </c>
      <c r="W973" s="3">
        <f t="shared" si="62"/>
        <v>8172.09528775127</v>
      </c>
      <c r="X973" s="3">
        <f t="shared" si="63"/>
        <v>46.68</v>
      </c>
      <c r="Y973" s="3">
        <v>14814.82</v>
      </c>
      <c r="Z973" s="3">
        <v>947.37</v>
      </c>
      <c r="AA973" s="3">
        <f t="shared" si="60"/>
        <v>15762.19</v>
      </c>
    </row>
    <row r="974" spans="1:27" x14ac:dyDescent="0.25">
      <c r="A974" s="93">
        <v>2009</v>
      </c>
      <c r="B974" s="93" t="s">
        <v>57</v>
      </c>
      <c r="C974" s="121" t="s">
        <v>13</v>
      </c>
      <c r="D974" s="3">
        <f>VLOOKUP(B974,SWH!$A$4:$C$19,3,FALSE)</f>
        <v>19592</v>
      </c>
      <c r="E974" s="3">
        <v>0</v>
      </c>
      <c r="F974" s="3">
        <v>397.3</v>
      </c>
      <c r="G974" s="3">
        <v>7111.78</v>
      </c>
      <c r="H974" s="3">
        <v>3487.45</v>
      </c>
      <c r="I974" s="3">
        <v>141.4</v>
      </c>
      <c r="J974" s="3">
        <v>2616.89</v>
      </c>
      <c r="K974" s="3">
        <v>544.46</v>
      </c>
      <c r="L974" s="3">
        <v>79.510000000000005</v>
      </c>
      <c r="M974" s="3">
        <v>2101.12</v>
      </c>
      <c r="N974" s="3">
        <v>264.26</v>
      </c>
      <c r="O974" s="3">
        <f>VLOOKUP(B974,SWH!$A$4:$B$19,2,FALSE)</f>
        <v>7.471224873E-2</v>
      </c>
      <c r="P974" s="3">
        <f t="shared" si="61"/>
        <v>264.18528775126998</v>
      </c>
      <c r="Q974" s="3">
        <v>0</v>
      </c>
      <c r="R974" s="3">
        <v>0</v>
      </c>
      <c r="S974" s="3">
        <v>354.69</v>
      </c>
      <c r="T974" s="3">
        <v>155.36000000000001</v>
      </c>
      <c r="U974" s="3">
        <v>368.06</v>
      </c>
      <c r="V974" s="3">
        <v>162.49</v>
      </c>
      <c r="W974" s="3">
        <f t="shared" si="62"/>
        <v>9831.7752877512703</v>
      </c>
      <c r="X974" s="3">
        <f t="shared" si="63"/>
        <v>397.3</v>
      </c>
      <c r="Y974" s="3">
        <v>16474.96</v>
      </c>
      <c r="Z974" s="3">
        <v>1309.82</v>
      </c>
      <c r="AA974" s="3">
        <f t="shared" si="60"/>
        <v>17784.78</v>
      </c>
    </row>
    <row r="975" spans="1:27" x14ac:dyDescent="0.25">
      <c r="A975" s="93">
        <v>2009</v>
      </c>
      <c r="B975" s="93" t="s">
        <v>57</v>
      </c>
      <c r="C975" s="121" t="s">
        <v>19</v>
      </c>
      <c r="D975" s="3">
        <f>VLOOKUP(B975,SWH!$A$4:$C$19,3,FALSE)</f>
        <v>19592</v>
      </c>
      <c r="E975" s="3">
        <v>0</v>
      </c>
      <c r="F975" s="3">
        <v>121.61</v>
      </c>
      <c r="G975" s="3">
        <v>5199.67</v>
      </c>
      <c r="H975" s="3">
        <v>3487.45</v>
      </c>
      <c r="I975" s="3">
        <v>141.35</v>
      </c>
      <c r="J975" s="3">
        <v>2616.89</v>
      </c>
      <c r="K975" s="3">
        <v>544.46</v>
      </c>
      <c r="L975" s="3">
        <v>79.510000000000005</v>
      </c>
      <c r="M975" s="3">
        <v>1713.95</v>
      </c>
      <c r="N975" s="3">
        <v>226.24</v>
      </c>
      <c r="O975" s="3">
        <f>VLOOKUP(B975,SWH!$A$4:$B$19,2,FALSE)</f>
        <v>7.471224873E-2</v>
      </c>
      <c r="P975" s="3">
        <f t="shared" si="61"/>
        <v>226.16528775127</v>
      </c>
      <c r="Q975" s="3">
        <v>0</v>
      </c>
      <c r="R975" s="3">
        <v>0</v>
      </c>
      <c r="S975" s="3">
        <v>443.83</v>
      </c>
      <c r="T975" s="3">
        <v>155.37</v>
      </c>
      <c r="U975" s="3">
        <v>396.83</v>
      </c>
      <c r="V975" s="3">
        <v>161.93</v>
      </c>
      <c r="W975" s="3">
        <f t="shared" si="62"/>
        <v>7583.6152877512695</v>
      </c>
      <c r="X975" s="3">
        <f t="shared" si="63"/>
        <v>121.61</v>
      </c>
      <c r="Y975" s="3">
        <v>14226.2</v>
      </c>
      <c r="Z975" s="3">
        <v>1062.9000000000001</v>
      </c>
      <c r="AA975" s="3">
        <f t="shared" si="60"/>
        <v>15289.1</v>
      </c>
    </row>
    <row r="976" spans="1:27" x14ac:dyDescent="0.25">
      <c r="A976" s="93">
        <v>2009</v>
      </c>
      <c r="B976" s="93" t="s">
        <v>57</v>
      </c>
      <c r="C976" s="121" t="s">
        <v>20</v>
      </c>
      <c r="D976" s="3">
        <f>VLOOKUP(B976,SWH!$A$4:$C$19,3,FALSE)</f>
        <v>19592</v>
      </c>
      <c r="E976" s="3">
        <v>0</v>
      </c>
      <c r="F976" s="3">
        <v>194.68</v>
      </c>
      <c r="G976" s="3">
        <v>3757.14</v>
      </c>
      <c r="H976" s="3">
        <v>3487.45</v>
      </c>
      <c r="I976" s="3">
        <v>141.46</v>
      </c>
      <c r="J976" s="3">
        <v>2616.89</v>
      </c>
      <c r="K976" s="3">
        <v>544.46</v>
      </c>
      <c r="L976" s="3">
        <v>79.510000000000005</v>
      </c>
      <c r="M976" s="3">
        <v>1729.63</v>
      </c>
      <c r="N976" s="3">
        <v>142.41</v>
      </c>
      <c r="O976" s="3">
        <f>VLOOKUP(B976,SWH!$A$4:$B$19,2,FALSE)</f>
        <v>7.471224873E-2</v>
      </c>
      <c r="P976" s="3">
        <f t="shared" si="61"/>
        <v>142.33528775126999</v>
      </c>
      <c r="Q976" s="3">
        <v>0</v>
      </c>
      <c r="R976" s="3">
        <v>0</v>
      </c>
      <c r="S976" s="3">
        <v>219.84</v>
      </c>
      <c r="T976" s="3">
        <v>155.38</v>
      </c>
      <c r="U976" s="3">
        <v>401.15</v>
      </c>
      <c r="V976" s="3">
        <v>158.59</v>
      </c>
      <c r="W976" s="3">
        <f t="shared" si="62"/>
        <v>5848.9452877512704</v>
      </c>
      <c r="X976" s="3">
        <f t="shared" si="63"/>
        <v>194.68</v>
      </c>
      <c r="Y976" s="3">
        <v>12488.31</v>
      </c>
      <c r="Z976" s="3">
        <v>1140.28</v>
      </c>
      <c r="AA976" s="3">
        <f t="shared" si="60"/>
        <v>13628.59</v>
      </c>
    </row>
    <row r="977" spans="1:27" x14ac:dyDescent="0.25">
      <c r="A977" s="93">
        <v>2009</v>
      </c>
      <c r="B977" s="93" t="s">
        <v>57</v>
      </c>
      <c r="C977" s="121" t="s">
        <v>3</v>
      </c>
      <c r="D977" s="3">
        <f>VLOOKUP(B977,SWH!$A$4:$C$19,3,FALSE)</f>
        <v>19592</v>
      </c>
      <c r="E977" s="3">
        <v>0</v>
      </c>
      <c r="F977" s="3">
        <v>488.83</v>
      </c>
      <c r="G977" s="3">
        <v>2931.27</v>
      </c>
      <c r="H977" s="3">
        <v>3487.45</v>
      </c>
      <c r="I977" s="3">
        <v>141.43</v>
      </c>
      <c r="J977" s="3">
        <v>2616.89</v>
      </c>
      <c r="K977" s="3">
        <v>544.46</v>
      </c>
      <c r="L977" s="3">
        <v>79.510000000000005</v>
      </c>
      <c r="M977" s="3">
        <v>1692.3</v>
      </c>
      <c r="N977" s="3">
        <v>139.91</v>
      </c>
      <c r="O977" s="3">
        <f>VLOOKUP(B977,SWH!$A$4:$B$19,2,FALSE)</f>
        <v>7.471224873E-2</v>
      </c>
      <c r="P977" s="3">
        <f t="shared" si="61"/>
        <v>139.83528775126999</v>
      </c>
      <c r="Q977" s="3">
        <v>0</v>
      </c>
      <c r="R977" s="3">
        <v>0</v>
      </c>
      <c r="S977" s="3">
        <v>297.16000000000003</v>
      </c>
      <c r="T977" s="3">
        <v>155.37</v>
      </c>
      <c r="U977" s="3">
        <v>457.58</v>
      </c>
      <c r="V977" s="3">
        <v>159.66</v>
      </c>
      <c r="W977" s="3">
        <f t="shared" si="62"/>
        <v>5060.5652877512694</v>
      </c>
      <c r="X977" s="3">
        <f t="shared" si="63"/>
        <v>488.83</v>
      </c>
      <c r="Y977" s="3">
        <v>11700.95</v>
      </c>
      <c r="Z977" s="3">
        <v>1490.87</v>
      </c>
      <c r="AA977" s="3">
        <f t="shared" si="60"/>
        <v>13191.82</v>
      </c>
    </row>
    <row r="978" spans="1:27" x14ac:dyDescent="0.25">
      <c r="A978" s="93">
        <v>2009</v>
      </c>
      <c r="B978" s="93" t="s">
        <v>57</v>
      </c>
      <c r="C978" s="121" t="s">
        <v>7</v>
      </c>
      <c r="D978" s="3">
        <f>VLOOKUP(B978,SWH!$A$4:$C$19,3,FALSE)</f>
        <v>19592</v>
      </c>
      <c r="E978" s="3">
        <v>0</v>
      </c>
      <c r="F978" s="3">
        <v>347.07</v>
      </c>
      <c r="G978" s="3">
        <v>2641.66</v>
      </c>
      <c r="H978" s="3">
        <v>3487.45</v>
      </c>
      <c r="I978" s="3">
        <v>141.41999999999999</v>
      </c>
      <c r="J978" s="3">
        <v>2616.89</v>
      </c>
      <c r="K978" s="3">
        <v>544.46</v>
      </c>
      <c r="L978" s="3">
        <v>79.510000000000005</v>
      </c>
      <c r="M978" s="3">
        <v>1642.93</v>
      </c>
      <c r="N978" s="3">
        <v>103.46</v>
      </c>
      <c r="O978" s="3">
        <f>VLOOKUP(B978,SWH!$A$4:$B$19,2,FALSE)</f>
        <v>7.471224873E-2</v>
      </c>
      <c r="P978" s="3">
        <f t="shared" si="61"/>
        <v>103.38528775127</v>
      </c>
      <c r="Q978" s="3">
        <v>0</v>
      </c>
      <c r="R978" s="3">
        <v>0</v>
      </c>
      <c r="S978" s="3">
        <v>228.44</v>
      </c>
      <c r="T978" s="3">
        <v>155.38</v>
      </c>
      <c r="U978" s="3">
        <v>441.41</v>
      </c>
      <c r="V978" s="3">
        <v>158.32</v>
      </c>
      <c r="W978" s="3">
        <f t="shared" si="62"/>
        <v>4616.4152877512697</v>
      </c>
      <c r="X978" s="3">
        <f t="shared" si="63"/>
        <v>347.07</v>
      </c>
      <c r="Y978" s="3">
        <v>11255.48</v>
      </c>
      <c r="Z978" s="3">
        <v>1332.94</v>
      </c>
      <c r="AA978" s="3">
        <f t="shared" si="60"/>
        <v>12588.42</v>
      </c>
    </row>
    <row r="979" spans="1:27" x14ac:dyDescent="0.25">
      <c r="A979" s="93">
        <v>2009</v>
      </c>
      <c r="B979" s="93" t="s">
        <v>57</v>
      </c>
      <c r="C979" s="121" t="s">
        <v>17</v>
      </c>
      <c r="D979" s="3">
        <f>VLOOKUP(B979,SWH!$A$4:$C$19,3,FALSE)</f>
        <v>19592</v>
      </c>
      <c r="E979" s="3">
        <v>0</v>
      </c>
      <c r="F979" s="3">
        <v>261.08999999999997</v>
      </c>
      <c r="G979" s="3">
        <v>1935.21</v>
      </c>
      <c r="H979" s="3">
        <v>3487.45</v>
      </c>
      <c r="I979" s="3">
        <v>141.4</v>
      </c>
      <c r="J979" s="3">
        <v>2616.89</v>
      </c>
      <c r="K979" s="3">
        <v>544.46</v>
      </c>
      <c r="L979" s="3">
        <v>79.510000000000005</v>
      </c>
      <c r="M979" s="3">
        <v>1544.17</v>
      </c>
      <c r="N979" s="3">
        <v>85.29</v>
      </c>
      <c r="O979" s="3">
        <f>VLOOKUP(B979,SWH!$A$4:$B$19,2,FALSE)</f>
        <v>7.471224873E-2</v>
      </c>
      <c r="P979" s="3">
        <f t="shared" si="61"/>
        <v>85.215287751270012</v>
      </c>
      <c r="Q979" s="3">
        <v>0</v>
      </c>
      <c r="R979" s="3">
        <v>0</v>
      </c>
      <c r="S979" s="3">
        <v>0</v>
      </c>
      <c r="T979" s="3">
        <v>155.37</v>
      </c>
      <c r="U979" s="3">
        <v>453.79</v>
      </c>
      <c r="V979" s="3">
        <v>160.12</v>
      </c>
      <c r="W979" s="3">
        <f t="shared" si="62"/>
        <v>3564.59528775127</v>
      </c>
      <c r="X979" s="3">
        <f t="shared" si="63"/>
        <v>261.08999999999997</v>
      </c>
      <c r="Y979" s="3">
        <v>10205.42</v>
      </c>
      <c r="Z979" s="3">
        <v>1259.33</v>
      </c>
      <c r="AA979" s="3">
        <f t="shared" si="60"/>
        <v>11464.75</v>
      </c>
    </row>
    <row r="980" spans="1:27" x14ac:dyDescent="0.25">
      <c r="A980" s="93">
        <v>2009</v>
      </c>
      <c r="B980" s="93" t="s">
        <v>57</v>
      </c>
      <c r="C980" s="121" t="s">
        <v>14</v>
      </c>
      <c r="D980" s="3">
        <f>VLOOKUP(B980,SWH!$A$4:$C$19,3,FALSE)</f>
        <v>19592</v>
      </c>
      <c r="E980" s="3">
        <v>0</v>
      </c>
      <c r="F980" s="3">
        <v>1038.23</v>
      </c>
      <c r="G980" s="3">
        <v>1998.07</v>
      </c>
      <c r="H980" s="3">
        <v>3487.45</v>
      </c>
      <c r="I980" s="3">
        <v>141.21</v>
      </c>
      <c r="J980" s="3">
        <v>2616.89</v>
      </c>
      <c r="K980" s="3">
        <v>544.46</v>
      </c>
      <c r="L980" s="3">
        <v>79.510000000000005</v>
      </c>
      <c r="M980" s="3">
        <v>1676.38</v>
      </c>
      <c r="N980" s="3">
        <v>98.74</v>
      </c>
      <c r="O980" s="3">
        <f>VLOOKUP(B980,SWH!$A$4:$B$19,2,FALSE)</f>
        <v>7.471224873E-2</v>
      </c>
      <c r="P980" s="3">
        <f t="shared" si="61"/>
        <v>98.66528775127</v>
      </c>
      <c r="Q980" s="3">
        <v>0</v>
      </c>
      <c r="R980" s="3">
        <v>0</v>
      </c>
      <c r="S980" s="3">
        <v>323.45</v>
      </c>
      <c r="T980" s="3">
        <v>155.38</v>
      </c>
      <c r="U980" s="3">
        <v>501.9</v>
      </c>
      <c r="V980" s="3">
        <v>158.78</v>
      </c>
      <c r="W980" s="3">
        <f t="shared" si="62"/>
        <v>4096.5652877512694</v>
      </c>
      <c r="X980" s="3">
        <f t="shared" si="63"/>
        <v>1038.23</v>
      </c>
      <c r="Y980" s="3">
        <v>10735.86</v>
      </c>
      <c r="Z980" s="3">
        <v>2084.59</v>
      </c>
      <c r="AA980" s="3">
        <f t="shared" si="60"/>
        <v>12820.45</v>
      </c>
    </row>
    <row r="981" spans="1:27" x14ac:dyDescent="0.25">
      <c r="A981" s="93">
        <v>2009</v>
      </c>
      <c r="B981" s="93" t="s">
        <v>57</v>
      </c>
      <c r="C981" s="121" t="s">
        <v>2</v>
      </c>
      <c r="D981" s="3">
        <f>VLOOKUP(B981,SWH!$A$4:$C$19,3,FALSE)</f>
        <v>19592</v>
      </c>
      <c r="E981" s="3">
        <v>0</v>
      </c>
      <c r="F981" s="3">
        <v>535.70000000000005</v>
      </c>
      <c r="G981" s="3">
        <v>1800.65</v>
      </c>
      <c r="H981" s="3">
        <v>3487.45</v>
      </c>
      <c r="I981" s="3">
        <v>141.32</v>
      </c>
      <c r="J981" s="3">
        <v>2616.89</v>
      </c>
      <c r="K981" s="3">
        <v>544.46</v>
      </c>
      <c r="L981" s="3">
        <v>79.510000000000005</v>
      </c>
      <c r="M981" s="3">
        <v>1660.09</v>
      </c>
      <c r="N981" s="3">
        <v>76.63</v>
      </c>
      <c r="O981" s="3">
        <f>VLOOKUP(B981,SWH!$A$4:$B$19,2,FALSE)</f>
        <v>7.471224873E-2</v>
      </c>
      <c r="P981" s="3">
        <f t="shared" si="61"/>
        <v>76.555287751270001</v>
      </c>
      <c r="Q981" s="3">
        <v>0</v>
      </c>
      <c r="R981" s="3">
        <v>0</v>
      </c>
      <c r="S981" s="3">
        <v>208.83</v>
      </c>
      <c r="T981" s="3">
        <v>155.38</v>
      </c>
      <c r="U981" s="3">
        <v>487.22</v>
      </c>
      <c r="V981" s="3">
        <v>157.77000000000001</v>
      </c>
      <c r="W981" s="3">
        <f t="shared" si="62"/>
        <v>3746.1252877512698</v>
      </c>
      <c r="X981" s="3">
        <f t="shared" si="63"/>
        <v>535.70000000000005</v>
      </c>
      <c r="Y981" s="3">
        <v>10384.52</v>
      </c>
      <c r="Z981" s="3">
        <v>1567.38</v>
      </c>
      <c r="AA981" s="3">
        <f t="shared" si="60"/>
        <v>11951.900000000001</v>
      </c>
    </row>
    <row r="982" spans="1:27" x14ac:dyDescent="0.25">
      <c r="A982" s="93">
        <v>2009</v>
      </c>
      <c r="B982" s="93" t="s">
        <v>57</v>
      </c>
      <c r="C982" s="121" t="s">
        <v>18</v>
      </c>
      <c r="D982" s="3">
        <f>VLOOKUP(B982,SWH!$A$4:$C$19,3,FALSE)</f>
        <v>19592</v>
      </c>
      <c r="E982" s="3">
        <v>0</v>
      </c>
      <c r="F982" s="3">
        <v>720.56</v>
      </c>
      <c r="G982" s="3">
        <v>767.98</v>
      </c>
      <c r="H982" s="3">
        <v>3487.45</v>
      </c>
      <c r="I982" s="3">
        <v>141.05000000000001</v>
      </c>
      <c r="J982" s="3">
        <v>2616.89</v>
      </c>
      <c r="K982" s="3">
        <v>544.46</v>
      </c>
      <c r="L982" s="3">
        <v>79.510000000000005</v>
      </c>
      <c r="M982" s="3">
        <v>1584.62</v>
      </c>
      <c r="N982" s="3">
        <v>42.56</v>
      </c>
      <c r="O982" s="3">
        <f>VLOOKUP(B982,SWH!$A$4:$B$19,2,FALSE)</f>
        <v>7.471224873E-2</v>
      </c>
      <c r="P982" s="3">
        <f t="shared" si="61"/>
        <v>42.48528775127</v>
      </c>
      <c r="Q982" s="3">
        <v>0</v>
      </c>
      <c r="R982" s="3">
        <v>0</v>
      </c>
      <c r="S982" s="3">
        <v>322.7</v>
      </c>
      <c r="T982" s="3">
        <v>155.38</v>
      </c>
      <c r="U982" s="3">
        <v>508.65</v>
      </c>
      <c r="V982" s="3">
        <v>158.22</v>
      </c>
      <c r="W982" s="3">
        <f t="shared" si="62"/>
        <v>2717.7852877512701</v>
      </c>
      <c r="X982" s="3">
        <f t="shared" si="63"/>
        <v>720.56</v>
      </c>
      <c r="Y982" s="3">
        <v>9356.36</v>
      </c>
      <c r="Z982" s="3">
        <v>1773.67</v>
      </c>
      <c r="AA982" s="3">
        <f t="shared" si="60"/>
        <v>11130.03</v>
      </c>
    </row>
    <row r="983" spans="1:27" x14ac:dyDescent="0.25">
      <c r="A983" s="93">
        <v>2009</v>
      </c>
      <c r="B983" s="93" t="s">
        <v>57</v>
      </c>
      <c r="C983" s="121" t="s">
        <v>4</v>
      </c>
      <c r="D983" s="3">
        <f>VLOOKUP(B983,SWH!$A$4:$C$19,3,FALSE)</f>
        <v>19592</v>
      </c>
      <c r="E983" s="3">
        <v>0</v>
      </c>
      <c r="F983" s="3">
        <v>1901.89</v>
      </c>
      <c r="G983" s="3">
        <v>1255.4100000000001</v>
      </c>
      <c r="H983" s="3">
        <v>3487.45</v>
      </c>
      <c r="I983" s="3">
        <v>141.26</v>
      </c>
      <c r="J983" s="3">
        <v>2616.89</v>
      </c>
      <c r="K983" s="3">
        <v>544.46</v>
      </c>
      <c r="L983" s="3">
        <v>79.510000000000005</v>
      </c>
      <c r="M983" s="3">
        <v>1760.8</v>
      </c>
      <c r="N983" s="3">
        <v>73.290000000000006</v>
      </c>
      <c r="O983" s="3">
        <f>VLOOKUP(B983,SWH!$A$4:$B$19,2,FALSE)</f>
        <v>7.471224873E-2</v>
      </c>
      <c r="P983" s="3">
        <f t="shared" si="61"/>
        <v>73.215287751270012</v>
      </c>
      <c r="Q983" s="3">
        <v>0</v>
      </c>
      <c r="R983" s="3">
        <v>0</v>
      </c>
      <c r="S983" s="3">
        <v>285.85000000000002</v>
      </c>
      <c r="T983" s="3">
        <v>155.38</v>
      </c>
      <c r="U983" s="3">
        <v>538.4</v>
      </c>
      <c r="V983" s="3">
        <v>158.09</v>
      </c>
      <c r="W983" s="3">
        <f t="shared" si="62"/>
        <v>3375.2752877512703</v>
      </c>
      <c r="X983" s="3">
        <f t="shared" si="63"/>
        <v>1901.89</v>
      </c>
      <c r="Y983" s="3">
        <v>10013.93</v>
      </c>
      <c r="Z983" s="3">
        <v>2984.75</v>
      </c>
      <c r="AA983" s="3">
        <f t="shared" si="60"/>
        <v>12998.68</v>
      </c>
    </row>
    <row r="984" spans="1:27" x14ac:dyDescent="0.25">
      <c r="A984" s="93">
        <v>2009</v>
      </c>
      <c r="B984" s="93" t="s">
        <v>57</v>
      </c>
      <c r="C984" s="121" t="s">
        <v>5</v>
      </c>
      <c r="D984" s="3">
        <f>VLOOKUP(B984,SWH!$A$4:$C$19,3,FALSE)</f>
        <v>19592</v>
      </c>
      <c r="E984" s="3">
        <v>0</v>
      </c>
      <c r="F984" s="3">
        <v>1340.82</v>
      </c>
      <c r="G984" s="3">
        <v>1333.96</v>
      </c>
      <c r="H984" s="3">
        <v>3487.45</v>
      </c>
      <c r="I984" s="3">
        <v>141.26</v>
      </c>
      <c r="J984" s="3">
        <v>2616.89</v>
      </c>
      <c r="K984" s="3">
        <v>544.46</v>
      </c>
      <c r="L984" s="3">
        <v>79.510000000000005</v>
      </c>
      <c r="M984" s="3">
        <v>1677.91</v>
      </c>
      <c r="N984" s="3">
        <v>59.08</v>
      </c>
      <c r="O984" s="3">
        <f>VLOOKUP(B984,SWH!$A$4:$B$19,2,FALSE)</f>
        <v>7.471224873E-2</v>
      </c>
      <c r="P984" s="3">
        <f t="shared" si="61"/>
        <v>59.005287751269996</v>
      </c>
      <c r="Q984" s="3">
        <v>0</v>
      </c>
      <c r="R984" s="3">
        <v>0</v>
      </c>
      <c r="S984" s="3">
        <v>251.52</v>
      </c>
      <c r="T984" s="3">
        <v>155.38</v>
      </c>
      <c r="U984" s="3">
        <v>525.48</v>
      </c>
      <c r="V984" s="3">
        <v>157.47</v>
      </c>
      <c r="W984" s="3">
        <f t="shared" si="62"/>
        <v>3322.3952877512697</v>
      </c>
      <c r="X984" s="3">
        <f t="shared" si="63"/>
        <v>1340.82</v>
      </c>
      <c r="Y984" s="3">
        <v>9960.44</v>
      </c>
      <c r="Z984" s="3">
        <v>2410.77</v>
      </c>
      <c r="AA984" s="3">
        <f t="shared" si="60"/>
        <v>12371.210000000001</v>
      </c>
    </row>
    <row r="985" spans="1:27" x14ac:dyDescent="0.25">
      <c r="A985" s="93">
        <v>2009</v>
      </c>
      <c r="B985" s="93" t="s">
        <v>57</v>
      </c>
      <c r="C985" s="121" t="s">
        <v>15</v>
      </c>
      <c r="D985" s="3">
        <f>VLOOKUP(B985,SWH!$A$4:$C$19,3,FALSE)</f>
        <v>19592</v>
      </c>
      <c r="E985" s="3">
        <v>0</v>
      </c>
      <c r="F985" s="3">
        <v>724.73</v>
      </c>
      <c r="G985" s="3">
        <v>448.87</v>
      </c>
      <c r="H985" s="3">
        <v>3487.45</v>
      </c>
      <c r="I985" s="3">
        <v>141.04</v>
      </c>
      <c r="J985" s="3">
        <v>2616.89</v>
      </c>
      <c r="K985" s="3">
        <v>544.46</v>
      </c>
      <c r="L985" s="3">
        <v>79.510000000000005</v>
      </c>
      <c r="M985" s="3">
        <v>1514.14</v>
      </c>
      <c r="N985" s="3">
        <v>32.14</v>
      </c>
      <c r="O985" s="3">
        <f>VLOOKUP(B985,SWH!$A$4:$B$19,2,FALSE)</f>
        <v>7.471224873E-2</v>
      </c>
      <c r="P985" s="3">
        <f t="shared" si="61"/>
        <v>32.065287751269999</v>
      </c>
      <c r="Q985" s="3">
        <v>0</v>
      </c>
      <c r="R985" s="3">
        <v>0</v>
      </c>
      <c r="S985" s="3">
        <v>279.48</v>
      </c>
      <c r="T985" s="3">
        <v>155.38</v>
      </c>
      <c r="U985" s="3">
        <v>528.03</v>
      </c>
      <c r="V985" s="3">
        <v>157.93</v>
      </c>
      <c r="W985" s="3">
        <f t="shared" si="62"/>
        <v>2274.55528775127</v>
      </c>
      <c r="X985" s="3">
        <f t="shared" si="63"/>
        <v>724.73</v>
      </c>
      <c r="Y985" s="3">
        <v>8912.84</v>
      </c>
      <c r="Z985" s="3">
        <v>1797.22</v>
      </c>
      <c r="AA985" s="3">
        <f t="shared" si="60"/>
        <v>10710.06</v>
      </c>
    </row>
    <row r="986" spans="1:27" x14ac:dyDescent="0.25">
      <c r="A986" s="93">
        <v>2009</v>
      </c>
      <c r="B986" s="93" t="s">
        <v>57</v>
      </c>
      <c r="C986" s="121" t="s">
        <v>16</v>
      </c>
      <c r="D986" s="3">
        <f>VLOOKUP(B986,SWH!$A$4:$C$19,3,FALSE)</f>
        <v>19592</v>
      </c>
      <c r="E986" s="3">
        <v>0</v>
      </c>
      <c r="F986" s="3">
        <v>3632.48</v>
      </c>
      <c r="G986" s="3">
        <v>1364.41</v>
      </c>
      <c r="H986" s="3">
        <v>3487.45</v>
      </c>
      <c r="I986" s="3">
        <v>141.19</v>
      </c>
      <c r="J986" s="3">
        <v>2616.89</v>
      </c>
      <c r="K986" s="3">
        <v>544.46</v>
      </c>
      <c r="L986" s="3">
        <v>79.510000000000005</v>
      </c>
      <c r="M986" s="3">
        <v>1915.83</v>
      </c>
      <c r="N986" s="3">
        <v>86.08</v>
      </c>
      <c r="O986" s="3">
        <f>VLOOKUP(B986,SWH!$A$4:$B$19,2,FALSE)</f>
        <v>7.471224873E-2</v>
      </c>
      <c r="P986" s="3">
        <f t="shared" si="61"/>
        <v>86.005287751270004</v>
      </c>
      <c r="Q986" s="3">
        <v>0</v>
      </c>
      <c r="R986" s="3">
        <v>0</v>
      </c>
      <c r="S986" s="3">
        <v>301.06</v>
      </c>
      <c r="T986" s="3">
        <v>155.38999999999999</v>
      </c>
      <c r="U986" s="3">
        <v>568.11</v>
      </c>
      <c r="V986" s="3">
        <v>158</v>
      </c>
      <c r="W986" s="3">
        <f t="shared" si="62"/>
        <v>3667.30528775127</v>
      </c>
      <c r="X986" s="3">
        <f t="shared" si="63"/>
        <v>3632.48</v>
      </c>
      <c r="Y986" s="3">
        <v>10305.82</v>
      </c>
      <c r="Z986" s="3">
        <v>4745.05</v>
      </c>
      <c r="AA986" s="3">
        <f t="shared" si="60"/>
        <v>15050.869999999999</v>
      </c>
    </row>
    <row r="987" spans="1:27" x14ac:dyDescent="0.25">
      <c r="A987" s="93">
        <v>2009</v>
      </c>
      <c r="B987" s="93" t="s">
        <v>57</v>
      </c>
      <c r="C987" s="121" t="s">
        <v>9</v>
      </c>
      <c r="D987" s="3">
        <f>VLOOKUP(B987,SWH!$A$4:$C$19,3,FALSE)</f>
        <v>19592</v>
      </c>
      <c r="E987" s="3">
        <v>0</v>
      </c>
      <c r="F987" s="3">
        <v>3023.85</v>
      </c>
      <c r="G987" s="3">
        <v>880.9</v>
      </c>
      <c r="H987" s="3">
        <v>3487.45</v>
      </c>
      <c r="I987" s="3">
        <v>141.09</v>
      </c>
      <c r="J987" s="3">
        <v>2616.89</v>
      </c>
      <c r="K987" s="3">
        <v>544.46</v>
      </c>
      <c r="L987" s="3">
        <v>79.510000000000005</v>
      </c>
      <c r="M987" s="3">
        <v>1681.79</v>
      </c>
      <c r="N987" s="3">
        <v>53.38</v>
      </c>
      <c r="O987" s="3">
        <f>VLOOKUP(B987,SWH!$A$4:$B$19,2,FALSE)</f>
        <v>7.471224873E-2</v>
      </c>
      <c r="P987" s="3">
        <f t="shared" si="61"/>
        <v>53.305287751270001</v>
      </c>
      <c r="Q987" s="3">
        <v>0</v>
      </c>
      <c r="R987" s="3">
        <v>0</v>
      </c>
      <c r="S987" s="3">
        <v>232.57</v>
      </c>
      <c r="T987" s="3">
        <v>155.38</v>
      </c>
      <c r="U987" s="3">
        <v>558.69000000000005</v>
      </c>
      <c r="V987" s="3">
        <v>157.04</v>
      </c>
      <c r="W987" s="3">
        <f t="shared" si="62"/>
        <v>2848.5652877512703</v>
      </c>
      <c r="X987" s="3">
        <f t="shared" si="63"/>
        <v>3023.85</v>
      </c>
      <c r="Y987" s="3">
        <v>9486.02</v>
      </c>
      <c r="Z987" s="3">
        <v>4127.01</v>
      </c>
      <c r="AA987" s="3">
        <f t="shared" si="60"/>
        <v>13613.03</v>
      </c>
    </row>
    <row r="988" spans="1:27" x14ac:dyDescent="0.25">
      <c r="A988" s="93">
        <v>2009</v>
      </c>
      <c r="B988" s="93" t="s">
        <v>57</v>
      </c>
      <c r="C988" s="121" t="s">
        <v>12</v>
      </c>
      <c r="D988" s="3">
        <f>VLOOKUP(B988,SWH!$A$4:$C$19,3,FALSE)</f>
        <v>19592</v>
      </c>
      <c r="E988" s="3">
        <v>0</v>
      </c>
      <c r="F988" s="3">
        <v>6935.54</v>
      </c>
      <c r="G988" s="3">
        <v>1146.51</v>
      </c>
      <c r="H988" s="3">
        <v>3487.45</v>
      </c>
      <c r="I988" s="3">
        <v>141</v>
      </c>
      <c r="J988" s="3">
        <v>2616.89</v>
      </c>
      <c r="K988" s="3">
        <v>544.46</v>
      </c>
      <c r="L988" s="3">
        <v>79.510000000000005</v>
      </c>
      <c r="M988" s="3">
        <v>1893.25</v>
      </c>
      <c r="N988" s="3">
        <v>79.84</v>
      </c>
      <c r="O988" s="3">
        <f>VLOOKUP(B988,SWH!$A$4:$B$19,2,FALSE)</f>
        <v>7.471224873E-2</v>
      </c>
      <c r="P988" s="3">
        <f t="shared" si="61"/>
        <v>79.765287751270009</v>
      </c>
      <c r="Q988" s="3">
        <v>0</v>
      </c>
      <c r="R988" s="3">
        <v>0</v>
      </c>
      <c r="S988" s="3">
        <v>506.2</v>
      </c>
      <c r="T988" s="3">
        <v>155.38</v>
      </c>
      <c r="U988" s="3">
        <v>600.19000000000005</v>
      </c>
      <c r="V988" s="3">
        <v>157.76</v>
      </c>
      <c r="W988" s="3">
        <f t="shared" si="62"/>
        <v>3625.7252877512701</v>
      </c>
      <c r="X988" s="3">
        <f t="shared" si="63"/>
        <v>6935.54</v>
      </c>
      <c r="Y988" s="3">
        <v>10263.81</v>
      </c>
      <c r="Z988" s="3">
        <v>8080.19</v>
      </c>
      <c r="AA988" s="3">
        <f t="shared" si="60"/>
        <v>18344</v>
      </c>
    </row>
    <row r="989" spans="1:27" x14ac:dyDescent="0.25">
      <c r="A989" s="93">
        <v>2009</v>
      </c>
      <c r="B989" s="93" t="s">
        <v>57</v>
      </c>
      <c r="C989" s="121" t="s">
        <v>8</v>
      </c>
      <c r="D989" s="3">
        <f>VLOOKUP(B989,SWH!$A$4:$C$19,3,FALSE)</f>
        <v>19592</v>
      </c>
      <c r="E989" s="3">
        <v>0</v>
      </c>
      <c r="F989" s="3">
        <v>12275.16</v>
      </c>
      <c r="G989" s="3">
        <v>528.67999999999995</v>
      </c>
      <c r="H989" s="3">
        <v>3487.45</v>
      </c>
      <c r="I989" s="3">
        <v>140.22999999999999</v>
      </c>
      <c r="J989" s="3">
        <v>2616.89</v>
      </c>
      <c r="K989" s="3">
        <v>544.46</v>
      </c>
      <c r="L989" s="3">
        <v>79.510000000000005</v>
      </c>
      <c r="M989" s="3">
        <v>2048.25</v>
      </c>
      <c r="N989" s="3">
        <v>71.040000000000006</v>
      </c>
      <c r="O989" s="3">
        <f>VLOOKUP(B989,SWH!$A$4:$B$19,2,FALSE)</f>
        <v>7.471224873E-2</v>
      </c>
      <c r="P989" s="3">
        <f t="shared" si="61"/>
        <v>70.965287751270012</v>
      </c>
      <c r="Q989" s="3">
        <v>0</v>
      </c>
      <c r="R989" s="3">
        <v>0</v>
      </c>
      <c r="S989" s="3">
        <v>560.83000000000004</v>
      </c>
      <c r="T989" s="3">
        <v>155.38999999999999</v>
      </c>
      <c r="U989" s="3">
        <v>639.41999999999996</v>
      </c>
      <c r="V989" s="3">
        <v>157.29</v>
      </c>
      <c r="W989" s="3">
        <f t="shared" si="62"/>
        <v>3208.7252877512701</v>
      </c>
      <c r="X989" s="3">
        <f t="shared" si="63"/>
        <v>12275.16</v>
      </c>
      <c r="Y989" s="3">
        <v>9845.58</v>
      </c>
      <c r="Z989" s="3">
        <v>13459.05</v>
      </c>
      <c r="AA989" s="3">
        <f t="shared" si="60"/>
        <v>23304.629999999997</v>
      </c>
    </row>
    <row r="990" spans="1:27" x14ac:dyDescent="0.25">
      <c r="A990" s="93">
        <v>2012</v>
      </c>
      <c r="B990" s="93" t="s">
        <v>57</v>
      </c>
      <c r="C990" s="121" t="s">
        <v>10</v>
      </c>
      <c r="D990" s="3">
        <f>VLOOKUP(B990,SWH!$A$4:$C$19,3,FALSE)</f>
        <v>19592</v>
      </c>
      <c r="E990" s="3">
        <v>0</v>
      </c>
      <c r="F990" s="3">
        <v>274.93</v>
      </c>
      <c r="G990" s="3">
        <v>8101.78</v>
      </c>
      <c r="H990" s="3">
        <v>2370.88</v>
      </c>
      <c r="I990" s="3">
        <v>141.54</v>
      </c>
      <c r="J990" s="3">
        <v>2616.89</v>
      </c>
      <c r="K990" s="3">
        <v>544.46</v>
      </c>
      <c r="L990" s="3">
        <v>44.79</v>
      </c>
      <c r="M990" s="3">
        <v>1996.32</v>
      </c>
      <c r="N990" s="3">
        <v>328.93</v>
      </c>
      <c r="O990" s="3">
        <f>VLOOKUP(B990,SWH!$A$4:$B$19,2,FALSE)</f>
        <v>7.471224873E-2</v>
      </c>
      <c r="P990" s="3">
        <f t="shared" si="61"/>
        <v>328.85528775127</v>
      </c>
      <c r="Q990" s="3">
        <v>0</v>
      </c>
      <c r="R990" s="3">
        <v>0</v>
      </c>
      <c r="S990" s="3">
        <v>541.29</v>
      </c>
      <c r="T990" s="3">
        <v>155.34</v>
      </c>
      <c r="U990" s="3">
        <v>327.05</v>
      </c>
      <c r="V990" s="3">
        <v>165.24</v>
      </c>
      <c r="W990" s="3">
        <f t="shared" si="62"/>
        <v>10968.24528775127</v>
      </c>
      <c r="X990" s="3">
        <f t="shared" si="63"/>
        <v>274.93</v>
      </c>
      <c r="Y990" s="3">
        <v>16463</v>
      </c>
      <c r="Z990" s="3">
        <v>1146.43</v>
      </c>
      <c r="AA990" s="3">
        <f t="shared" si="60"/>
        <v>17609.43</v>
      </c>
    </row>
    <row r="991" spans="1:27" x14ac:dyDescent="0.25">
      <c r="A991" s="93">
        <v>2012</v>
      </c>
      <c r="B991" s="93" t="s">
        <v>57</v>
      </c>
      <c r="C991" s="121" t="s">
        <v>6</v>
      </c>
      <c r="D991" s="3">
        <f>VLOOKUP(B991,SWH!$A$4:$C$19,3,FALSE)</f>
        <v>19592</v>
      </c>
      <c r="E991" s="3">
        <v>0</v>
      </c>
      <c r="F991" s="3">
        <v>15.67</v>
      </c>
      <c r="G991" s="3">
        <v>6301.95</v>
      </c>
      <c r="H991" s="3">
        <v>2378.9499999999998</v>
      </c>
      <c r="I991" s="3">
        <v>141.56</v>
      </c>
      <c r="J991" s="3">
        <v>2616.89</v>
      </c>
      <c r="K991" s="3">
        <v>544.46</v>
      </c>
      <c r="L991" s="3">
        <v>44.8</v>
      </c>
      <c r="M991" s="3">
        <v>1611.33</v>
      </c>
      <c r="N991" s="3">
        <v>247.14</v>
      </c>
      <c r="O991" s="3">
        <f>VLOOKUP(B991,SWH!$A$4:$B$19,2,FALSE)</f>
        <v>7.471224873E-2</v>
      </c>
      <c r="P991" s="3">
        <f t="shared" si="61"/>
        <v>247.06528775126998</v>
      </c>
      <c r="Q991" s="3">
        <v>0</v>
      </c>
      <c r="R991" s="3">
        <v>0</v>
      </c>
      <c r="S991" s="3">
        <v>428.14</v>
      </c>
      <c r="T991" s="3">
        <v>155.34</v>
      </c>
      <c r="U991" s="3">
        <v>335.67</v>
      </c>
      <c r="V991" s="3">
        <v>163.63999999999999</v>
      </c>
      <c r="W991" s="3">
        <f t="shared" si="62"/>
        <v>8588.4852877512694</v>
      </c>
      <c r="X991" s="3">
        <f t="shared" si="63"/>
        <v>15.67</v>
      </c>
      <c r="Y991" s="3">
        <v>14089.76</v>
      </c>
      <c r="Z991" s="3">
        <v>895.8</v>
      </c>
      <c r="AA991" s="3">
        <f t="shared" si="60"/>
        <v>14985.56</v>
      </c>
    </row>
    <row r="992" spans="1:27" x14ac:dyDescent="0.25">
      <c r="A992" s="93">
        <v>2012</v>
      </c>
      <c r="B992" s="93" t="s">
        <v>57</v>
      </c>
      <c r="C992" s="121" t="s">
        <v>11</v>
      </c>
      <c r="D992" s="3">
        <f>VLOOKUP(B992,SWH!$A$4:$C$19,3,FALSE)</f>
        <v>19592</v>
      </c>
      <c r="E992" s="3">
        <v>0</v>
      </c>
      <c r="F992" s="3">
        <v>4.51</v>
      </c>
      <c r="G992" s="3">
        <v>4752.6000000000004</v>
      </c>
      <c r="H992" s="3">
        <v>2389.34</v>
      </c>
      <c r="I992" s="3">
        <v>141.58000000000001</v>
      </c>
      <c r="J992" s="3">
        <v>2616.89</v>
      </c>
      <c r="K992" s="3">
        <v>544.46</v>
      </c>
      <c r="L992" s="3">
        <v>44.8</v>
      </c>
      <c r="M992" s="3">
        <v>1393.4</v>
      </c>
      <c r="N992" s="3">
        <v>180.46</v>
      </c>
      <c r="O992" s="3">
        <f>VLOOKUP(B992,SWH!$A$4:$B$19,2,FALSE)</f>
        <v>7.471224873E-2</v>
      </c>
      <c r="P992" s="3">
        <f t="shared" si="61"/>
        <v>180.38528775127</v>
      </c>
      <c r="Q992" s="3">
        <v>0</v>
      </c>
      <c r="R992" s="3">
        <v>0</v>
      </c>
      <c r="S992" s="3">
        <v>416.07</v>
      </c>
      <c r="T992" s="3">
        <v>155.35</v>
      </c>
      <c r="U992" s="3">
        <v>356.69</v>
      </c>
      <c r="V992" s="3">
        <v>162.27000000000001</v>
      </c>
      <c r="W992" s="3">
        <f t="shared" si="62"/>
        <v>6742.4552877512697</v>
      </c>
      <c r="X992" s="3">
        <f t="shared" si="63"/>
        <v>4.51</v>
      </c>
      <c r="Y992" s="3">
        <v>12252.76</v>
      </c>
      <c r="Z992" s="3">
        <v>905.66</v>
      </c>
      <c r="AA992" s="3">
        <f t="shared" si="60"/>
        <v>13158.42</v>
      </c>
    </row>
    <row r="993" spans="1:27" x14ac:dyDescent="0.25">
      <c r="A993" s="93">
        <v>2012</v>
      </c>
      <c r="B993" s="93" t="s">
        <v>57</v>
      </c>
      <c r="C993" s="121" t="s">
        <v>13</v>
      </c>
      <c r="D993" s="3">
        <f>VLOOKUP(B993,SWH!$A$4:$C$19,3,FALSE)</f>
        <v>19592</v>
      </c>
      <c r="E993" s="3">
        <v>0</v>
      </c>
      <c r="F993" s="3">
        <v>102.26</v>
      </c>
      <c r="G993" s="3">
        <v>5613.63</v>
      </c>
      <c r="H993" s="3">
        <v>2389.94</v>
      </c>
      <c r="I993" s="3">
        <v>141.4</v>
      </c>
      <c r="J993" s="3">
        <v>2616.89</v>
      </c>
      <c r="K993" s="3">
        <v>544.46</v>
      </c>
      <c r="L993" s="3">
        <v>44.8</v>
      </c>
      <c r="M993" s="3">
        <v>1882.33</v>
      </c>
      <c r="N993" s="3">
        <v>214.69</v>
      </c>
      <c r="O993" s="3">
        <f>VLOOKUP(B993,SWH!$A$4:$B$19,2,FALSE)</f>
        <v>7.471224873E-2</v>
      </c>
      <c r="P993" s="3">
        <f t="shared" si="61"/>
        <v>214.61528775126999</v>
      </c>
      <c r="Q993" s="3">
        <v>0</v>
      </c>
      <c r="R993" s="3">
        <v>0</v>
      </c>
      <c r="S993" s="3">
        <v>371.98</v>
      </c>
      <c r="T993" s="3">
        <v>155.35</v>
      </c>
      <c r="U993" s="3">
        <v>370.01</v>
      </c>
      <c r="V993" s="3">
        <v>162.78</v>
      </c>
      <c r="W993" s="3">
        <f t="shared" si="62"/>
        <v>8082.55528775127</v>
      </c>
      <c r="X993" s="3">
        <f t="shared" si="63"/>
        <v>102.26</v>
      </c>
      <c r="Y993" s="3">
        <v>13593.8</v>
      </c>
      <c r="Z993" s="3">
        <v>1016.73</v>
      </c>
      <c r="AA993" s="3">
        <f t="shared" si="60"/>
        <v>14610.529999999999</v>
      </c>
    </row>
    <row r="994" spans="1:27" x14ac:dyDescent="0.25">
      <c r="A994" s="93">
        <v>2012</v>
      </c>
      <c r="B994" s="93" t="s">
        <v>57</v>
      </c>
      <c r="C994" s="121" t="s">
        <v>19</v>
      </c>
      <c r="D994" s="3">
        <f>VLOOKUP(B994,SWH!$A$4:$C$19,3,FALSE)</f>
        <v>19592</v>
      </c>
      <c r="E994" s="3">
        <v>0</v>
      </c>
      <c r="F994" s="3">
        <v>33.36</v>
      </c>
      <c r="G994" s="3">
        <v>4095.1</v>
      </c>
      <c r="H994" s="3">
        <v>2399.09</v>
      </c>
      <c r="I994" s="3">
        <v>141.35</v>
      </c>
      <c r="J994" s="3">
        <v>2616.89</v>
      </c>
      <c r="K994" s="3">
        <v>544.46</v>
      </c>
      <c r="L994" s="3">
        <v>44.81</v>
      </c>
      <c r="M994" s="3">
        <v>1397.62</v>
      </c>
      <c r="N994" s="3">
        <v>179.6</v>
      </c>
      <c r="O994" s="3">
        <f>VLOOKUP(B994,SWH!$A$4:$B$19,2,FALSE)</f>
        <v>7.471224873E-2</v>
      </c>
      <c r="P994" s="3">
        <f t="shared" si="61"/>
        <v>179.52528775126999</v>
      </c>
      <c r="Q994" s="3">
        <v>0</v>
      </c>
      <c r="R994" s="3">
        <v>0</v>
      </c>
      <c r="S994" s="3">
        <v>296.83</v>
      </c>
      <c r="T994" s="3">
        <v>155.36000000000001</v>
      </c>
      <c r="U994" s="3">
        <v>396.7</v>
      </c>
      <c r="V994" s="3">
        <v>162.6</v>
      </c>
      <c r="W994" s="3">
        <f t="shared" si="62"/>
        <v>5969.0752877512696</v>
      </c>
      <c r="X994" s="3">
        <f t="shared" si="63"/>
        <v>33.36</v>
      </c>
      <c r="Y994" s="3">
        <v>11489.26</v>
      </c>
      <c r="Z994" s="3">
        <v>974.52</v>
      </c>
      <c r="AA994" s="3">
        <f t="shared" si="60"/>
        <v>12463.78</v>
      </c>
    </row>
    <row r="995" spans="1:27" x14ac:dyDescent="0.25">
      <c r="A995" s="93">
        <v>2012</v>
      </c>
      <c r="B995" s="93" t="s">
        <v>57</v>
      </c>
      <c r="C995" s="121" t="s">
        <v>20</v>
      </c>
      <c r="D995" s="3">
        <f>VLOOKUP(B995,SWH!$A$4:$C$19,3,FALSE)</f>
        <v>19592</v>
      </c>
      <c r="E995" s="3">
        <v>0</v>
      </c>
      <c r="F995" s="3">
        <v>65.459999999999994</v>
      </c>
      <c r="G995" s="3">
        <v>3183.34</v>
      </c>
      <c r="H995" s="3">
        <v>2410.39</v>
      </c>
      <c r="I995" s="3">
        <v>141.46</v>
      </c>
      <c r="J995" s="3">
        <v>2616.89</v>
      </c>
      <c r="K995" s="3">
        <v>544.46</v>
      </c>
      <c r="L995" s="3">
        <v>44.82</v>
      </c>
      <c r="M995" s="3">
        <v>1586.09</v>
      </c>
      <c r="N995" s="3">
        <v>125.56</v>
      </c>
      <c r="O995" s="3">
        <f>VLOOKUP(B995,SWH!$A$4:$B$19,2,FALSE)</f>
        <v>7.471224873E-2</v>
      </c>
      <c r="P995" s="3">
        <f t="shared" si="61"/>
        <v>125.48528775127001</v>
      </c>
      <c r="Q995" s="3">
        <v>0</v>
      </c>
      <c r="R995" s="3">
        <v>0</v>
      </c>
      <c r="S995" s="3">
        <v>268.54000000000002</v>
      </c>
      <c r="T995" s="3">
        <v>155.38</v>
      </c>
      <c r="U995" s="3">
        <v>402.5</v>
      </c>
      <c r="V995" s="3">
        <v>159</v>
      </c>
      <c r="W995" s="3">
        <f t="shared" si="62"/>
        <v>5163.4552877512706</v>
      </c>
      <c r="X995" s="3">
        <f t="shared" si="63"/>
        <v>65.459999999999994</v>
      </c>
      <c r="Y995" s="3">
        <v>10691.47</v>
      </c>
      <c r="Z995" s="3">
        <v>1012.42</v>
      </c>
      <c r="AA995" s="3">
        <f t="shared" si="60"/>
        <v>11703.89</v>
      </c>
    </row>
    <row r="996" spans="1:27" x14ac:dyDescent="0.25">
      <c r="A996" s="93">
        <v>2012</v>
      </c>
      <c r="B996" s="93" t="s">
        <v>57</v>
      </c>
      <c r="C996" s="121" t="s">
        <v>3</v>
      </c>
      <c r="D996" s="3">
        <f>VLOOKUP(B996,SWH!$A$4:$C$19,3,FALSE)</f>
        <v>19592</v>
      </c>
      <c r="E996" s="3">
        <v>0</v>
      </c>
      <c r="F996" s="3">
        <v>277.54000000000002</v>
      </c>
      <c r="G996" s="3">
        <v>2474.23</v>
      </c>
      <c r="H996" s="3">
        <v>2412.1999999999998</v>
      </c>
      <c r="I996" s="3">
        <v>141.43</v>
      </c>
      <c r="J996" s="3">
        <v>2616.89</v>
      </c>
      <c r="K996" s="3">
        <v>544.46</v>
      </c>
      <c r="L996" s="3">
        <v>44.82</v>
      </c>
      <c r="M996" s="3">
        <v>1406.36</v>
      </c>
      <c r="N996" s="3">
        <v>115.86</v>
      </c>
      <c r="O996" s="3">
        <f>VLOOKUP(B996,SWH!$A$4:$B$19,2,FALSE)</f>
        <v>7.471224873E-2</v>
      </c>
      <c r="P996" s="3">
        <f t="shared" si="61"/>
        <v>115.78528775127</v>
      </c>
      <c r="Q996" s="3">
        <v>0</v>
      </c>
      <c r="R996" s="3">
        <v>0</v>
      </c>
      <c r="S996" s="3">
        <v>291.27999999999997</v>
      </c>
      <c r="T996" s="3">
        <v>155.37</v>
      </c>
      <c r="U996" s="3">
        <v>457.38</v>
      </c>
      <c r="V996" s="3">
        <v>160.11000000000001</v>
      </c>
      <c r="W996" s="3">
        <f t="shared" si="62"/>
        <v>4287.6552877512704</v>
      </c>
      <c r="X996" s="3">
        <f t="shared" si="63"/>
        <v>277.54000000000002</v>
      </c>
      <c r="Y996" s="3">
        <v>9818.5499999999993</v>
      </c>
      <c r="Z996" s="3">
        <v>1279.3800000000001</v>
      </c>
      <c r="AA996" s="3">
        <f t="shared" si="60"/>
        <v>11097.93</v>
      </c>
    </row>
    <row r="997" spans="1:27" x14ac:dyDescent="0.25">
      <c r="A997" s="93">
        <v>2012</v>
      </c>
      <c r="B997" s="93" t="s">
        <v>57</v>
      </c>
      <c r="C997" s="121" t="s">
        <v>7</v>
      </c>
      <c r="D997" s="3">
        <f>VLOOKUP(B997,SWH!$A$4:$C$19,3,FALSE)</f>
        <v>19592</v>
      </c>
      <c r="E997" s="3">
        <v>0</v>
      </c>
      <c r="F997" s="3">
        <v>129.75</v>
      </c>
      <c r="G997" s="3">
        <v>2291.21</v>
      </c>
      <c r="H997" s="3">
        <v>2404.04</v>
      </c>
      <c r="I997" s="3">
        <v>141.41999999999999</v>
      </c>
      <c r="J997" s="3">
        <v>2616.89</v>
      </c>
      <c r="K997" s="3">
        <v>544.46</v>
      </c>
      <c r="L997" s="3">
        <v>44.81</v>
      </c>
      <c r="M997" s="3">
        <v>1555.38</v>
      </c>
      <c r="N997" s="3">
        <v>92.08</v>
      </c>
      <c r="O997" s="3">
        <f>VLOOKUP(B997,SWH!$A$4:$B$19,2,FALSE)</f>
        <v>7.471224873E-2</v>
      </c>
      <c r="P997" s="3">
        <f t="shared" si="61"/>
        <v>92.005287751270004</v>
      </c>
      <c r="Q997" s="3">
        <v>0</v>
      </c>
      <c r="R997" s="3">
        <v>0</v>
      </c>
      <c r="S997" s="3">
        <v>269.10000000000002</v>
      </c>
      <c r="T997" s="3">
        <v>155.37</v>
      </c>
      <c r="U997" s="3">
        <v>442.55</v>
      </c>
      <c r="V997" s="3">
        <v>158.75</v>
      </c>
      <c r="W997" s="3">
        <f t="shared" si="62"/>
        <v>4207.6952877512704</v>
      </c>
      <c r="X997" s="3">
        <f t="shared" si="63"/>
        <v>129.75</v>
      </c>
      <c r="Y997" s="3">
        <v>9729.07</v>
      </c>
      <c r="Z997" s="3">
        <v>1116.76</v>
      </c>
      <c r="AA997" s="3">
        <f t="shared" si="60"/>
        <v>10845.83</v>
      </c>
    </row>
    <row r="998" spans="1:27" x14ac:dyDescent="0.25">
      <c r="A998" s="93">
        <v>2012</v>
      </c>
      <c r="B998" s="93" t="s">
        <v>57</v>
      </c>
      <c r="C998" s="121" t="s">
        <v>17</v>
      </c>
      <c r="D998" s="3">
        <f>VLOOKUP(B998,SWH!$A$4:$C$19,3,FALSE)</f>
        <v>19592</v>
      </c>
      <c r="E998" s="3">
        <v>0</v>
      </c>
      <c r="F998" s="3">
        <v>102.19</v>
      </c>
      <c r="G998" s="3">
        <v>1630.47</v>
      </c>
      <c r="H998" s="3">
        <v>2406.8000000000002</v>
      </c>
      <c r="I998" s="3">
        <v>141.4</v>
      </c>
      <c r="J998" s="3">
        <v>2616.89</v>
      </c>
      <c r="K998" s="3">
        <v>544.46</v>
      </c>
      <c r="L998" s="3">
        <v>44.82</v>
      </c>
      <c r="M998" s="3">
        <v>1305.73</v>
      </c>
      <c r="N998" s="3">
        <v>69.92</v>
      </c>
      <c r="O998" s="3">
        <f>VLOOKUP(B998,SWH!$A$4:$B$19,2,FALSE)</f>
        <v>7.471224873E-2</v>
      </c>
      <c r="P998" s="3">
        <f t="shared" si="61"/>
        <v>69.845287751270007</v>
      </c>
      <c r="Q998" s="3">
        <v>0</v>
      </c>
      <c r="R998" s="3">
        <v>0</v>
      </c>
      <c r="S998" s="3">
        <v>161.37</v>
      </c>
      <c r="T998" s="3">
        <v>155.37</v>
      </c>
      <c r="U998" s="3">
        <v>453.7</v>
      </c>
      <c r="V998" s="3">
        <v>160.59</v>
      </c>
      <c r="W998" s="3">
        <f t="shared" si="62"/>
        <v>3167.4152877512697</v>
      </c>
      <c r="X998" s="3">
        <f t="shared" si="63"/>
        <v>102.19</v>
      </c>
      <c r="Y998" s="3">
        <v>8693.36</v>
      </c>
      <c r="Z998" s="3">
        <v>1100.3499999999999</v>
      </c>
      <c r="AA998" s="3">
        <f t="shared" si="60"/>
        <v>9793.7100000000009</v>
      </c>
    </row>
    <row r="999" spans="1:27" x14ac:dyDescent="0.25">
      <c r="A999" s="93">
        <v>2012</v>
      </c>
      <c r="B999" s="93" t="s">
        <v>57</v>
      </c>
      <c r="C999" s="121" t="s">
        <v>14</v>
      </c>
      <c r="D999" s="3">
        <f>VLOOKUP(B999,SWH!$A$4:$C$19,3,FALSE)</f>
        <v>19592</v>
      </c>
      <c r="E999" s="3">
        <v>0</v>
      </c>
      <c r="F999" s="3">
        <v>473.24</v>
      </c>
      <c r="G999" s="3">
        <v>1761.91</v>
      </c>
      <c r="H999" s="3">
        <v>2424.15</v>
      </c>
      <c r="I999" s="3">
        <v>141.21</v>
      </c>
      <c r="J999" s="3">
        <v>2616.89</v>
      </c>
      <c r="K999" s="3">
        <v>544.46</v>
      </c>
      <c r="L999" s="3">
        <v>44.83</v>
      </c>
      <c r="M999" s="3">
        <v>1410.67</v>
      </c>
      <c r="N999" s="3">
        <v>90.34</v>
      </c>
      <c r="O999" s="3">
        <f>VLOOKUP(B999,SWH!$A$4:$B$19,2,FALSE)</f>
        <v>7.471224873E-2</v>
      </c>
      <c r="P999" s="3">
        <f t="shared" si="61"/>
        <v>90.265287751270009</v>
      </c>
      <c r="Q999" s="3">
        <v>0</v>
      </c>
      <c r="R999" s="3">
        <v>0</v>
      </c>
      <c r="S999" s="3">
        <v>291.45999999999998</v>
      </c>
      <c r="T999" s="3">
        <v>155.37</v>
      </c>
      <c r="U999" s="3">
        <v>501.57</v>
      </c>
      <c r="V999" s="3">
        <v>159.24</v>
      </c>
      <c r="W999" s="3">
        <f t="shared" si="62"/>
        <v>3554.30528775127</v>
      </c>
      <c r="X999" s="3">
        <f t="shared" si="63"/>
        <v>473.24</v>
      </c>
      <c r="Y999" s="3">
        <v>9096.07</v>
      </c>
      <c r="Z999" s="3">
        <v>1519.27</v>
      </c>
      <c r="AA999" s="3">
        <f t="shared" si="60"/>
        <v>10615.34</v>
      </c>
    </row>
    <row r="1000" spans="1:27" x14ac:dyDescent="0.25">
      <c r="A1000" s="93">
        <v>2012</v>
      </c>
      <c r="B1000" s="93" t="s">
        <v>57</v>
      </c>
      <c r="C1000" s="121" t="s">
        <v>2</v>
      </c>
      <c r="D1000" s="3">
        <f>VLOOKUP(B1000,SWH!$A$4:$C$19,3,FALSE)</f>
        <v>19592</v>
      </c>
      <c r="E1000" s="3">
        <v>0</v>
      </c>
      <c r="F1000" s="3">
        <v>158.38</v>
      </c>
      <c r="G1000" s="3">
        <v>1630.9</v>
      </c>
      <c r="H1000" s="3">
        <v>2413.39</v>
      </c>
      <c r="I1000" s="3">
        <v>141.32</v>
      </c>
      <c r="J1000" s="3">
        <v>2616.89</v>
      </c>
      <c r="K1000" s="3">
        <v>544.46</v>
      </c>
      <c r="L1000" s="3">
        <v>44.82</v>
      </c>
      <c r="M1000" s="3">
        <v>1516.76</v>
      </c>
      <c r="N1000" s="3">
        <v>69.36</v>
      </c>
      <c r="O1000" s="3">
        <f>VLOOKUP(B1000,SWH!$A$4:$B$19,2,FALSE)</f>
        <v>7.471224873E-2</v>
      </c>
      <c r="P1000" s="3">
        <f t="shared" si="61"/>
        <v>69.285287751270005</v>
      </c>
      <c r="Q1000" s="3">
        <v>0</v>
      </c>
      <c r="R1000" s="3">
        <v>0</v>
      </c>
      <c r="S1000" s="3">
        <v>254.07</v>
      </c>
      <c r="T1000" s="3">
        <v>155.37</v>
      </c>
      <c r="U1000" s="3">
        <v>488.02</v>
      </c>
      <c r="V1000" s="3">
        <v>158.27000000000001</v>
      </c>
      <c r="W1000" s="3">
        <f t="shared" si="62"/>
        <v>3471.0152877512701</v>
      </c>
      <c r="X1000" s="3">
        <f t="shared" si="63"/>
        <v>158.38</v>
      </c>
      <c r="Y1000" s="3">
        <v>9001.17</v>
      </c>
      <c r="Z1000" s="3">
        <v>1190.8599999999999</v>
      </c>
      <c r="AA1000" s="3">
        <f t="shared" si="60"/>
        <v>10192.030000000001</v>
      </c>
    </row>
    <row r="1001" spans="1:27" x14ac:dyDescent="0.25">
      <c r="A1001" s="93">
        <v>2012</v>
      </c>
      <c r="B1001" s="93" t="s">
        <v>57</v>
      </c>
      <c r="C1001" s="121" t="s">
        <v>18</v>
      </c>
      <c r="D1001" s="3">
        <f>VLOOKUP(B1001,SWH!$A$4:$C$19,3,FALSE)</f>
        <v>19592</v>
      </c>
      <c r="E1001" s="3">
        <v>0</v>
      </c>
      <c r="F1001" s="3">
        <v>441.85</v>
      </c>
      <c r="G1001" s="3">
        <v>707.87</v>
      </c>
      <c r="H1001" s="3">
        <v>2446.31</v>
      </c>
      <c r="I1001" s="3">
        <v>141.05000000000001</v>
      </c>
      <c r="J1001" s="3">
        <v>2616.89</v>
      </c>
      <c r="K1001" s="3">
        <v>544.46</v>
      </c>
      <c r="L1001" s="3">
        <v>44.84</v>
      </c>
      <c r="M1001" s="3">
        <v>1359.8</v>
      </c>
      <c r="N1001" s="3">
        <v>39.82</v>
      </c>
      <c r="O1001" s="3">
        <f>VLOOKUP(B1001,SWH!$A$4:$B$19,2,FALSE)</f>
        <v>7.471224873E-2</v>
      </c>
      <c r="P1001" s="3">
        <f t="shared" si="61"/>
        <v>39.745287751269998</v>
      </c>
      <c r="Q1001" s="3">
        <v>0</v>
      </c>
      <c r="R1001" s="3">
        <v>0</v>
      </c>
      <c r="S1001" s="3">
        <v>237.37</v>
      </c>
      <c r="T1001" s="3">
        <v>155.37</v>
      </c>
      <c r="U1001" s="3">
        <v>508.43</v>
      </c>
      <c r="V1001" s="3">
        <v>158.69</v>
      </c>
      <c r="W1001" s="3">
        <f t="shared" si="62"/>
        <v>2344.7852877512701</v>
      </c>
      <c r="X1001" s="3">
        <f t="shared" si="63"/>
        <v>441.85</v>
      </c>
      <c r="Y1001" s="3">
        <v>7908.02</v>
      </c>
      <c r="Z1001" s="3">
        <v>1494.74</v>
      </c>
      <c r="AA1001" s="3">
        <f t="shared" si="60"/>
        <v>9402.76</v>
      </c>
    </row>
    <row r="1002" spans="1:27" x14ac:dyDescent="0.25">
      <c r="A1002" s="93">
        <v>2012</v>
      </c>
      <c r="B1002" s="93" t="s">
        <v>57</v>
      </c>
      <c r="C1002" s="121" t="s">
        <v>4</v>
      </c>
      <c r="D1002" s="3">
        <f>VLOOKUP(B1002,SWH!$A$4:$C$19,3,FALSE)</f>
        <v>19592</v>
      </c>
      <c r="E1002" s="3">
        <v>0</v>
      </c>
      <c r="F1002" s="3">
        <v>1000</v>
      </c>
      <c r="G1002" s="3">
        <v>1133.68</v>
      </c>
      <c r="H1002" s="3">
        <v>2427.81</v>
      </c>
      <c r="I1002" s="3">
        <v>141.26</v>
      </c>
      <c r="J1002" s="3">
        <v>2616.89</v>
      </c>
      <c r="K1002" s="3">
        <v>544.46</v>
      </c>
      <c r="L1002" s="3">
        <v>44.83</v>
      </c>
      <c r="M1002" s="3">
        <v>1462.79</v>
      </c>
      <c r="N1002" s="3">
        <v>63.27</v>
      </c>
      <c r="O1002" s="3">
        <f>VLOOKUP(B1002,SWH!$A$4:$B$19,2,FALSE)</f>
        <v>7.471224873E-2</v>
      </c>
      <c r="P1002" s="3">
        <f t="shared" si="61"/>
        <v>63.195287751270001</v>
      </c>
      <c r="Q1002" s="3">
        <v>0</v>
      </c>
      <c r="R1002" s="3">
        <v>0</v>
      </c>
      <c r="S1002" s="3">
        <v>274.14999999999998</v>
      </c>
      <c r="T1002" s="3">
        <v>155.37</v>
      </c>
      <c r="U1002" s="3">
        <v>538.08000000000004</v>
      </c>
      <c r="V1002" s="3">
        <v>158.51</v>
      </c>
      <c r="W1002" s="3">
        <f t="shared" si="62"/>
        <v>2933.8152877512703</v>
      </c>
      <c r="X1002" s="3">
        <f t="shared" si="63"/>
        <v>1000</v>
      </c>
      <c r="Y1002" s="3">
        <v>8478.57</v>
      </c>
      <c r="Z1002" s="3">
        <v>2082.5300000000002</v>
      </c>
      <c r="AA1002" s="3">
        <f t="shared" si="60"/>
        <v>10561.1</v>
      </c>
    </row>
    <row r="1003" spans="1:27" x14ac:dyDescent="0.25">
      <c r="A1003" s="93">
        <v>2012</v>
      </c>
      <c r="B1003" s="93" t="s">
        <v>57</v>
      </c>
      <c r="C1003" s="121" t="s">
        <v>5</v>
      </c>
      <c r="D1003" s="3">
        <f>VLOOKUP(B1003,SWH!$A$4:$C$19,3,FALSE)</f>
        <v>19592</v>
      </c>
      <c r="E1003" s="3">
        <v>0</v>
      </c>
      <c r="F1003" s="3">
        <v>599.03</v>
      </c>
      <c r="G1003" s="3">
        <v>1222.82</v>
      </c>
      <c r="H1003" s="3">
        <v>2423.7800000000002</v>
      </c>
      <c r="I1003" s="3">
        <v>141.26</v>
      </c>
      <c r="J1003" s="3">
        <v>2616.89</v>
      </c>
      <c r="K1003" s="3">
        <v>544.46</v>
      </c>
      <c r="L1003" s="3">
        <v>44.83</v>
      </c>
      <c r="M1003" s="3">
        <v>1539.31</v>
      </c>
      <c r="N1003" s="3">
        <v>53.86</v>
      </c>
      <c r="O1003" s="3">
        <f>VLOOKUP(B1003,SWH!$A$4:$B$19,2,FALSE)</f>
        <v>7.471224873E-2</v>
      </c>
      <c r="P1003" s="3">
        <f t="shared" si="61"/>
        <v>53.785287751269998</v>
      </c>
      <c r="Q1003" s="3">
        <v>0</v>
      </c>
      <c r="R1003" s="3">
        <v>0</v>
      </c>
      <c r="S1003" s="3">
        <v>295.18</v>
      </c>
      <c r="T1003" s="3">
        <v>155.37</v>
      </c>
      <c r="U1003" s="3">
        <v>526.27</v>
      </c>
      <c r="V1003" s="3">
        <v>157.94</v>
      </c>
      <c r="W1003" s="3">
        <f t="shared" si="62"/>
        <v>3111.09528775127</v>
      </c>
      <c r="X1003" s="3">
        <f t="shared" si="63"/>
        <v>599.03</v>
      </c>
      <c r="Y1003" s="3">
        <v>8651.24</v>
      </c>
      <c r="Z1003" s="3">
        <v>1669.76</v>
      </c>
      <c r="AA1003" s="3">
        <f t="shared" si="60"/>
        <v>10321</v>
      </c>
    </row>
    <row r="1004" spans="1:27" x14ac:dyDescent="0.25">
      <c r="A1004" s="93">
        <v>2012</v>
      </c>
      <c r="B1004" s="93" t="s">
        <v>57</v>
      </c>
      <c r="C1004" s="121" t="s">
        <v>15</v>
      </c>
      <c r="D1004" s="3">
        <f>VLOOKUP(B1004,SWH!$A$4:$C$19,3,FALSE)</f>
        <v>19592</v>
      </c>
      <c r="E1004" s="3">
        <v>0</v>
      </c>
      <c r="F1004" s="3">
        <v>490.87</v>
      </c>
      <c r="G1004" s="3">
        <v>417.65</v>
      </c>
      <c r="H1004" s="3">
        <v>2440.4299999999998</v>
      </c>
      <c r="I1004" s="3">
        <v>141.04</v>
      </c>
      <c r="J1004" s="3">
        <v>2616.89</v>
      </c>
      <c r="K1004" s="3">
        <v>544.46</v>
      </c>
      <c r="L1004" s="3">
        <v>44.84</v>
      </c>
      <c r="M1004" s="3">
        <v>1328.09</v>
      </c>
      <c r="N1004" s="3">
        <v>24.08</v>
      </c>
      <c r="O1004" s="3">
        <f>VLOOKUP(B1004,SWH!$A$4:$B$19,2,FALSE)</f>
        <v>7.471224873E-2</v>
      </c>
      <c r="P1004" s="3">
        <f t="shared" si="61"/>
        <v>24.00528775127</v>
      </c>
      <c r="Q1004" s="3">
        <v>0</v>
      </c>
      <c r="R1004" s="3">
        <v>0</v>
      </c>
      <c r="S1004" s="3">
        <v>269.66000000000003</v>
      </c>
      <c r="T1004" s="3">
        <v>155.37</v>
      </c>
      <c r="U1004" s="3">
        <v>527.83000000000004</v>
      </c>
      <c r="V1004" s="3">
        <v>158.4</v>
      </c>
      <c r="W1004" s="3">
        <f t="shared" si="62"/>
        <v>2039.4052877512697</v>
      </c>
      <c r="X1004" s="3">
        <f t="shared" si="63"/>
        <v>490.87</v>
      </c>
      <c r="Y1004" s="3">
        <v>7596.45</v>
      </c>
      <c r="Z1004" s="3">
        <v>1563.16</v>
      </c>
      <c r="AA1004" s="3">
        <f t="shared" si="60"/>
        <v>9159.61</v>
      </c>
    </row>
    <row r="1005" spans="1:27" x14ac:dyDescent="0.25">
      <c r="A1005" s="93">
        <v>2012</v>
      </c>
      <c r="B1005" s="93" t="s">
        <v>57</v>
      </c>
      <c r="C1005" s="121" t="s">
        <v>16</v>
      </c>
      <c r="D1005" s="3">
        <f>VLOOKUP(B1005,SWH!$A$4:$C$19,3,FALSE)</f>
        <v>19592</v>
      </c>
      <c r="E1005" s="3">
        <v>0</v>
      </c>
      <c r="F1005" s="3">
        <v>2086.8000000000002</v>
      </c>
      <c r="G1005" s="3">
        <v>1224.02</v>
      </c>
      <c r="H1005" s="3">
        <v>2559.38</v>
      </c>
      <c r="I1005" s="3">
        <v>141.19</v>
      </c>
      <c r="J1005" s="3">
        <v>2616.89</v>
      </c>
      <c r="K1005" s="3">
        <v>544.46</v>
      </c>
      <c r="L1005" s="3">
        <v>44.91</v>
      </c>
      <c r="M1005" s="3">
        <v>1592.25</v>
      </c>
      <c r="N1005" s="3">
        <v>70.89</v>
      </c>
      <c r="O1005" s="3">
        <f>VLOOKUP(B1005,SWH!$A$4:$B$19,2,FALSE)</f>
        <v>7.471224873E-2</v>
      </c>
      <c r="P1005" s="3">
        <f t="shared" si="61"/>
        <v>70.815287751270006</v>
      </c>
      <c r="Q1005" s="3">
        <v>0</v>
      </c>
      <c r="R1005" s="3">
        <v>0</v>
      </c>
      <c r="S1005" s="3">
        <v>307.54000000000002</v>
      </c>
      <c r="T1005" s="3">
        <v>155.37</v>
      </c>
      <c r="U1005" s="3">
        <v>567.71</v>
      </c>
      <c r="V1005" s="3">
        <v>158.52000000000001</v>
      </c>
      <c r="W1005" s="3">
        <f t="shared" si="62"/>
        <v>3194.6252877512698</v>
      </c>
      <c r="X1005" s="3">
        <f t="shared" si="63"/>
        <v>2086.8000000000002</v>
      </c>
      <c r="Y1005" s="3">
        <v>8870.9599999999991</v>
      </c>
      <c r="Z1005" s="3">
        <v>3198.97</v>
      </c>
      <c r="AA1005" s="3">
        <f t="shared" si="60"/>
        <v>12069.929999999998</v>
      </c>
    </row>
    <row r="1006" spans="1:27" x14ac:dyDescent="0.25">
      <c r="A1006" s="93">
        <v>2012</v>
      </c>
      <c r="B1006" s="93" t="s">
        <v>57</v>
      </c>
      <c r="C1006" s="121" t="s">
        <v>9</v>
      </c>
      <c r="D1006" s="3">
        <f>VLOOKUP(B1006,SWH!$A$4:$C$19,3,FALSE)</f>
        <v>19592</v>
      </c>
      <c r="E1006" s="3">
        <v>0</v>
      </c>
      <c r="F1006" s="3">
        <v>1219.47</v>
      </c>
      <c r="G1006" s="3">
        <v>823.81</v>
      </c>
      <c r="H1006" s="3">
        <v>2559.38</v>
      </c>
      <c r="I1006" s="3">
        <v>141.09</v>
      </c>
      <c r="J1006" s="3">
        <v>2616.89</v>
      </c>
      <c r="K1006" s="3">
        <v>544.46</v>
      </c>
      <c r="L1006" s="3">
        <v>44.91</v>
      </c>
      <c r="M1006" s="3">
        <v>1630.77</v>
      </c>
      <c r="N1006" s="3">
        <v>41.48</v>
      </c>
      <c r="O1006" s="3">
        <f>VLOOKUP(B1006,SWH!$A$4:$B$19,2,FALSE)</f>
        <v>7.471224873E-2</v>
      </c>
      <c r="P1006" s="3">
        <f t="shared" si="61"/>
        <v>41.405287751269995</v>
      </c>
      <c r="Q1006" s="3">
        <v>0</v>
      </c>
      <c r="R1006" s="3">
        <v>0</v>
      </c>
      <c r="S1006" s="3">
        <v>312.89</v>
      </c>
      <c r="T1006" s="3">
        <v>155.37</v>
      </c>
      <c r="U1006" s="3">
        <v>559.03</v>
      </c>
      <c r="V1006" s="3">
        <v>157.52000000000001</v>
      </c>
      <c r="W1006" s="3">
        <f t="shared" si="62"/>
        <v>2808.8752877512698</v>
      </c>
      <c r="X1006" s="3">
        <f t="shared" si="63"/>
        <v>1219.47</v>
      </c>
      <c r="Y1006" s="3">
        <v>8484.1299999999992</v>
      </c>
      <c r="Z1006" s="3">
        <v>2322.96</v>
      </c>
      <c r="AA1006" s="3">
        <f t="shared" si="60"/>
        <v>10807.09</v>
      </c>
    </row>
    <row r="1007" spans="1:27" x14ac:dyDescent="0.25">
      <c r="A1007" s="93">
        <v>2012</v>
      </c>
      <c r="B1007" s="93" t="s">
        <v>57</v>
      </c>
      <c r="C1007" s="121" t="s">
        <v>12</v>
      </c>
      <c r="D1007" s="3">
        <f>VLOOKUP(B1007,SWH!$A$4:$C$19,3,FALSE)</f>
        <v>19592</v>
      </c>
      <c r="E1007" s="3">
        <v>0</v>
      </c>
      <c r="F1007" s="3">
        <v>2587.19</v>
      </c>
      <c r="G1007" s="3">
        <v>963.56</v>
      </c>
      <c r="H1007" s="3">
        <v>2559.38</v>
      </c>
      <c r="I1007" s="3">
        <v>141</v>
      </c>
      <c r="J1007" s="3">
        <v>2616.89</v>
      </c>
      <c r="K1007" s="3">
        <v>544.46</v>
      </c>
      <c r="L1007" s="3">
        <v>44.91</v>
      </c>
      <c r="M1007" s="3">
        <v>1590.86</v>
      </c>
      <c r="N1007" s="3">
        <v>57.98</v>
      </c>
      <c r="O1007" s="3">
        <f>VLOOKUP(B1007,SWH!$A$4:$B$19,2,FALSE)</f>
        <v>7.471224873E-2</v>
      </c>
      <c r="P1007" s="3">
        <f t="shared" si="61"/>
        <v>57.905287751269995</v>
      </c>
      <c r="Q1007" s="3">
        <v>0</v>
      </c>
      <c r="R1007" s="3">
        <v>0</v>
      </c>
      <c r="S1007" s="3">
        <v>317.45999999999998</v>
      </c>
      <c r="T1007" s="3">
        <v>155.37</v>
      </c>
      <c r="U1007" s="3">
        <v>599.66999999999996</v>
      </c>
      <c r="V1007" s="3">
        <v>158.12</v>
      </c>
      <c r="W1007" s="3">
        <f t="shared" si="62"/>
        <v>2929.7852877512701</v>
      </c>
      <c r="X1007" s="3">
        <f t="shared" si="63"/>
        <v>2587.19</v>
      </c>
      <c r="Y1007" s="3">
        <v>8605.5300000000007</v>
      </c>
      <c r="Z1007" s="3">
        <v>3731.32</v>
      </c>
      <c r="AA1007" s="3">
        <f t="shared" si="60"/>
        <v>12336.85</v>
      </c>
    </row>
    <row r="1008" spans="1:27" x14ac:dyDescent="0.25">
      <c r="A1008" s="93">
        <v>2012</v>
      </c>
      <c r="B1008" s="93" t="s">
        <v>57</v>
      </c>
      <c r="C1008" s="121" t="s">
        <v>8</v>
      </c>
      <c r="D1008" s="3">
        <f>VLOOKUP(B1008,SWH!$A$4:$C$19,3,FALSE)</f>
        <v>19592</v>
      </c>
      <c r="E1008" s="3">
        <v>0</v>
      </c>
      <c r="F1008" s="3">
        <v>5340.8</v>
      </c>
      <c r="G1008" s="3">
        <v>423.79</v>
      </c>
      <c r="H1008" s="3">
        <v>2559.38</v>
      </c>
      <c r="I1008" s="3">
        <v>140.22999999999999</v>
      </c>
      <c r="J1008" s="3">
        <v>2616.89</v>
      </c>
      <c r="K1008" s="3">
        <v>544.46</v>
      </c>
      <c r="L1008" s="3">
        <v>44.91</v>
      </c>
      <c r="M1008" s="3">
        <v>1687.78</v>
      </c>
      <c r="N1008" s="3">
        <v>39.450000000000003</v>
      </c>
      <c r="O1008" s="3">
        <f>VLOOKUP(B1008,SWH!$A$4:$B$19,2,FALSE)</f>
        <v>7.471224873E-2</v>
      </c>
      <c r="P1008" s="3">
        <f t="shared" si="61"/>
        <v>39.375287751270001</v>
      </c>
      <c r="Q1008" s="3">
        <v>0</v>
      </c>
      <c r="R1008" s="3">
        <v>0</v>
      </c>
      <c r="S1008" s="3">
        <v>334.98</v>
      </c>
      <c r="T1008" s="3">
        <v>155.38</v>
      </c>
      <c r="U1008" s="3">
        <v>638.99</v>
      </c>
      <c r="V1008" s="3">
        <v>157.41</v>
      </c>
      <c r="W1008" s="3">
        <f t="shared" si="62"/>
        <v>2485.9252877512699</v>
      </c>
      <c r="X1008" s="3">
        <f t="shared" si="63"/>
        <v>5340.8</v>
      </c>
      <c r="Y1008" s="3">
        <v>8160.18</v>
      </c>
      <c r="Z1008" s="3">
        <v>6524.25</v>
      </c>
      <c r="AA1008" s="3">
        <f t="shared" si="60"/>
        <v>14684.43</v>
      </c>
    </row>
    <row r="1009" spans="1:27" x14ac:dyDescent="0.25">
      <c r="A1009" s="93">
        <v>2015</v>
      </c>
      <c r="B1009" s="93" t="s">
        <v>57</v>
      </c>
      <c r="C1009" s="121" t="s">
        <v>10</v>
      </c>
      <c r="D1009" s="3">
        <f>VLOOKUP(B1009,SWH!$A$4:$C$19,3,FALSE)</f>
        <v>19592</v>
      </c>
      <c r="E1009" s="3">
        <v>0</v>
      </c>
      <c r="F1009" s="3">
        <v>179.97</v>
      </c>
      <c r="G1009" s="3">
        <v>6601.61</v>
      </c>
      <c r="H1009" s="3">
        <v>1871.47</v>
      </c>
      <c r="I1009" s="3">
        <v>117.01</v>
      </c>
      <c r="J1009" s="3">
        <v>2594.37</v>
      </c>
      <c r="K1009" s="3">
        <v>544.46</v>
      </c>
      <c r="L1009" s="3">
        <v>44.19</v>
      </c>
      <c r="M1009" s="3">
        <v>1458.85</v>
      </c>
      <c r="N1009" s="3">
        <v>141.21</v>
      </c>
      <c r="O1009" s="3">
        <f>VLOOKUP(B1009,SWH!$A$4:$B$19,2,FALSE)</f>
        <v>7.471224873E-2</v>
      </c>
      <c r="P1009" s="3">
        <f t="shared" si="61"/>
        <v>141.13528775127</v>
      </c>
      <c r="Q1009" s="3">
        <v>0</v>
      </c>
      <c r="R1009" s="3">
        <v>0</v>
      </c>
      <c r="S1009" s="3">
        <v>413.24</v>
      </c>
      <c r="T1009" s="3">
        <v>155.35</v>
      </c>
      <c r="U1009" s="3">
        <v>322.98</v>
      </c>
      <c r="V1009" s="3">
        <v>136.61000000000001</v>
      </c>
      <c r="W1009" s="3">
        <f t="shared" si="62"/>
        <v>8614.8352877512698</v>
      </c>
      <c r="X1009" s="3">
        <f t="shared" si="63"/>
        <v>179.97</v>
      </c>
      <c r="Y1009" s="3">
        <v>13533.92</v>
      </c>
      <c r="Z1009" s="3">
        <v>1047.4000000000001</v>
      </c>
      <c r="AA1009" s="3">
        <f t="shared" si="60"/>
        <v>14581.32</v>
      </c>
    </row>
    <row r="1010" spans="1:27" x14ac:dyDescent="0.25">
      <c r="A1010" s="93">
        <v>2015</v>
      </c>
      <c r="B1010" s="93" t="s">
        <v>57</v>
      </c>
      <c r="C1010" s="121" t="s">
        <v>6</v>
      </c>
      <c r="D1010" s="3">
        <f>VLOOKUP(B1010,SWH!$A$4:$C$19,3,FALSE)</f>
        <v>19592</v>
      </c>
      <c r="E1010" s="3">
        <v>0</v>
      </c>
      <c r="F1010" s="3">
        <v>6.29</v>
      </c>
      <c r="G1010" s="3">
        <v>5339.09</v>
      </c>
      <c r="H1010" s="3">
        <v>1879.9</v>
      </c>
      <c r="I1010" s="3">
        <v>116.99</v>
      </c>
      <c r="J1010" s="3">
        <v>2594.37</v>
      </c>
      <c r="K1010" s="3">
        <v>544.46</v>
      </c>
      <c r="L1010" s="3">
        <v>44.19</v>
      </c>
      <c r="M1010" s="3">
        <v>1215.68</v>
      </c>
      <c r="N1010" s="3">
        <v>124.15</v>
      </c>
      <c r="O1010" s="3">
        <f>VLOOKUP(B1010,SWH!$A$4:$B$19,2,FALSE)</f>
        <v>7.471224873E-2</v>
      </c>
      <c r="P1010" s="3">
        <f t="shared" si="61"/>
        <v>124.07528775127001</v>
      </c>
      <c r="Q1010" s="3">
        <v>0</v>
      </c>
      <c r="R1010" s="3">
        <v>0</v>
      </c>
      <c r="S1010" s="3">
        <v>303.31</v>
      </c>
      <c r="T1010" s="3">
        <v>155.35</v>
      </c>
      <c r="U1010" s="3">
        <v>331.83</v>
      </c>
      <c r="V1010" s="3">
        <v>135.74</v>
      </c>
      <c r="W1010" s="3">
        <f t="shared" si="62"/>
        <v>6982.1552877512704</v>
      </c>
      <c r="X1010" s="3">
        <f t="shared" si="63"/>
        <v>6.29</v>
      </c>
      <c r="Y1010" s="3">
        <v>11908.78</v>
      </c>
      <c r="Z1010" s="3">
        <v>882.58</v>
      </c>
      <c r="AA1010" s="3">
        <f t="shared" si="60"/>
        <v>12791.36</v>
      </c>
    </row>
    <row r="1011" spans="1:27" x14ac:dyDescent="0.25">
      <c r="A1011" s="93">
        <v>2015</v>
      </c>
      <c r="B1011" s="93" t="s">
        <v>57</v>
      </c>
      <c r="C1011" s="121" t="s">
        <v>11</v>
      </c>
      <c r="D1011" s="3">
        <f>VLOOKUP(B1011,SWH!$A$4:$C$19,3,FALSE)</f>
        <v>19592</v>
      </c>
      <c r="E1011" s="3">
        <v>0</v>
      </c>
      <c r="F1011" s="3">
        <v>3.3</v>
      </c>
      <c r="G1011" s="3">
        <v>4034.31</v>
      </c>
      <c r="H1011" s="3">
        <v>1891.73</v>
      </c>
      <c r="I1011" s="3">
        <v>117.01</v>
      </c>
      <c r="J1011" s="3">
        <v>2594.37</v>
      </c>
      <c r="K1011" s="3">
        <v>544.46</v>
      </c>
      <c r="L1011" s="3">
        <v>44.2</v>
      </c>
      <c r="M1011" s="3">
        <v>1084.45</v>
      </c>
      <c r="N1011" s="3">
        <v>85.63</v>
      </c>
      <c r="O1011" s="3">
        <f>VLOOKUP(B1011,SWH!$A$4:$B$19,2,FALSE)</f>
        <v>7.471224873E-2</v>
      </c>
      <c r="P1011" s="3">
        <f t="shared" si="61"/>
        <v>85.555287751270001</v>
      </c>
      <c r="Q1011" s="3">
        <v>0</v>
      </c>
      <c r="R1011" s="3">
        <v>0</v>
      </c>
      <c r="S1011" s="3">
        <v>325.75</v>
      </c>
      <c r="T1011" s="3">
        <v>155.35</v>
      </c>
      <c r="U1011" s="3">
        <v>352.82</v>
      </c>
      <c r="V1011" s="3">
        <v>135.21</v>
      </c>
      <c r="W1011" s="3">
        <f t="shared" si="62"/>
        <v>5530.0652877512703</v>
      </c>
      <c r="X1011" s="3">
        <f t="shared" si="63"/>
        <v>3.3</v>
      </c>
      <c r="Y1011" s="3">
        <v>10468</v>
      </c>
      <c r="Z1011" s="3">
        <v>900.58</v>
      </c>
      <c r="AA1011" s="3">
        <f t="shared" si="60"/>
        <v>11368.58</v>
      </c>
    </row>
    <row r="1012" spans="1:27" x14ac:dyDescent="0.25">
      <c r="A1012" s="93">
        <v>2015</v>
      </c>
      <c r="B1012" s="93" t="s">
        <v>57</v>
      </c>
      <c r="C1012" s="121" t="s">
        <v>13</v>
      </c>
      <c r="D1012" s="3">
        <f>VLOOKUP(B1012,SWH!$A$4:$C$19,3,FALSE)</f>
        <v>19592</v>
      </c>
      <c r="E1012" s="3">
        <v>0</v>
      </c>
      <c r="F1012" s="3">
        <v>47.19</v>
      </c>
      <c r="G1012" s="3">
        <v>4610.93</v>
      </c>
      <c r="H1012" s="3">
        <v>1890.94</v>
      </c>
      <c r="I1012" s="3">
        <v>116.83</v>
      </c>
      <c r="J1012" s="3">
        <v>2594.37</v>
      </c>
      <c r="K1012" s="3">
        <v>544.46</v>
      </c>
      <c r="L1012" s="3">
        <v>44.2</v>
      </c>
      <c r="M1012" s="3">
        <v>1272.94</v>
      </c>
      <c r="N1012" s="3">
        <v>107.49</v>
      </c>
      <c r="O1012" s="3">
        <f>VLOOKUP(B1012,SWH!$A$4:$B$19,2,FALSE)</f>
        <v>7.471224873E-2</v>
      </c>
      <c r="P1012" s="3">
        <f t="shared" si="61"/>
        <v>107.41528775127</v>
      </c>
      <c r="Q1012" s="3">
        <v>0</v>
      </c>
      <c r="R1012" s="3">
        <v>0</v>
      </c>
      <c r="S1012" s="3">
        <v>271.99</v>
      </c>
      <c r="T1012" s="3">
        <v>155.36000000000001</v>
      </c>
      <c r="U1012" s="3">
        <v>366.09</v>
      </c>
      <c r="V1012" s="3">
        <v>134.66</v>
      </c>
      <c r="W1012" s="3">
        <f t="shared" si="62"/>
        <v>6263.2752877512712</v>
      </c>
      <c r="X1012" s="3">
        <f t="shared" si="63"/>
        <v>47.19</v>
      </c>
      <c r="Y1012" s="3">
        <v>11199.71</v>
      </c>
      <c r="Z1012" s="3">
        <v>957.74</v>
      </c>
      <c r="AA1012" s="3">
        <f t="shared" si="60"/>
        <v>12157.449999999999</v>
      </c>
    </row>
    <row r="1013" spans="1:27" x14ac:dyDescent="0.25">
      <c r="A1013" s="93">
        <v>2015</v>
      </c>
      <c r="B1013" s="93" t="s">
        <v>57</v>
      </c>
      <c r="C1013" s="121" t="s">
        <v>19</v>
      </c>
      <c r="D1013" s="3">
        <f>VLOOKUP(B1013,SWH!$A$4:$C$19,3,FALSE)</f>
        <v>19592</v>
      </c>
      <c r="E1013" s="3">
        <v>0</v>
      </c>
      <c r="F1013" s="3">
        <v>13.8</v>
      </c>
      <c r="G1013" s="3">
        <v>3420.77</v>
      </c>
      <c r="H1013" s="3">
        <v>1895.93</v>
      </c>
      <c r="I1013" s="3">
        <v>116.78</v>
      </c>
      <c r="J1013" s="3">
        <v>2594.37</v>
      </c>
      <c r="K1013" s="3">
        <v>544.46</v>
      </c>
      <c r="L1013" s="3">
        <v>44.2</v>
      </c>
      <c r="M1013" s="3">
        <v>1029.1099999999999</v>
      </c>
      <c r="N1013" s="3">
        <v>80.64</v>
      </c>
      <c r="O1013" s="3">
        <f>VLOOKUP(B1013,SWH!$A$4:$B$19,2,FALSE)</f>
        <v>7.471224873E-2</v>
      </c>
      <c r="P1013" s="3">
        <f t="shared" si="61"/>
        <v>80.565287751270006</v>
      </c>
      <c r="Q1013" s="3">
        <v>0</v>
      </c>
      <c r="R1013" s="3">
        <v>0</v>
      </c>
      <c r="S1013" s="3">
        <v>232.18</v>
      </c>
      <c r="T1013" s="3">
        <v>155.36000000000001</v>
      </c>
      <c r="U1013" s="3">
        <v>392.81</v>
      </c>
      <c r="V1013" s="3">
        <v>134.81</v>
      </c>
      <c r="W1013" s="3">
        <f t="shared" si="62"/>
        <v>4762.6252877512698</v>
      </c>
      <c r="X1013" s="3">
        <f t="shared" si="63"/>
        <v>13.8</v>
      </c>
      <c r="Y1013" s="3">
        <v>9704.16</v>
      </c>
      <c r="Z1013" s="3">
        <v>951.06</v>
      </c>
      <c r="AA1013" s="3">
        <f t="shared" si="60"/>
        <v>10655.22</v>
      </c>
    </row>
    <row r="1014" spans="1:27" x14ac:dyDescent="0.25">
      <c r="A1014" s="93">
        <v>2015</v>
      </c>
      <c r="B1014" s="93" t="s">
        <v>57</v>
      </c>
      <c r="C1014" s="121" t="s">
        <v>20</v>
      </c>
      <c r="D1014" s="3">
        <f>VLOOKUP(B1014,SWH!$A$4:$C$19,3,FALSE)</f>
        <v>19592</v>
      </c>
      <c r="E1014" s="3">
        <v>0</v>
      </c>
      <c r="F1014" s="3">
        <v>19.66</v>
      </c>
      <c r="G1014" s="3">
        <v>2659.93</v>
      </c>
      <c r="H1014" s="3">
        <v>1904.87</v>
      </c>
      <c r="I1014" s="3">
        <v>116.88</v>
      </c>
      <c r="J1014" s="3">
        <v>2594.37</v>
      </c>
      <c r="K1014" s="3">
        <v>544.46</v>
      </c>
      <c r="L1014" s="3">
        <v>44.21</v>
      </c>
      <c r="M1014" s="3">
        <v>1072.77</v>
      </c>
      <c r="N1014" s="3">
        <v>51.02</v>
      </c>
      <c r="O1014" s="3">
        <f>VLOOKUP(B1014,SWH!$A$4:$B$19,2,FALSE)</f>
        <v>7.471224873E-2</v>
      </c>
      <c r="P1014" s="3">
        <f t="shared" si="61"/>
        <v>50.945287751270001</v>
      </c>
      <c r="Q1014" s="3">
        <v>0</v>
      </c>
      <c r="R1014" s="3">
        <v>0</v>
      </c>
      <c r="S1014" s="3">
        <v>178.47</v>
      </c>
      <c r="T1014" s="3">
        <v>155.37</v>
      </c>
      <c r="U1014" s="3">
        <v>398.62</v>
      </c>
      <c r="V1014" s="3">
        <v>132.44999999999999</v>
      </c>
      <c r="W1014" s="3">
        <f t="shared" si="62"/>
        <v>3962.11528775127</v>
      </c>
      <c r="X1014" s="3">
        <f t="shared" si="63"/>
        <v>19.66</v>
      </c>
      <c r="Y1014" s="3">
        <v>8910.35</v>
      </c>
      <c r="Z1014" s="3">
        <v>962.73</v>
      </c>
      <c r="AA1014" s="3">
        <f t="shared" si="60"/>
        <v>9873.08</v>
      </c>
    </row>
    <row r="1015" spans="1:27" x14ac:dyDescent="0.25">
      <c r="A1015" s="93">
        <v>2015</v>
      </c>
      <c r="B1015" s="93" t="s">
        <v>57</v>
      </c>
      <c r="C1015" s="121" t="s">
        <v>3</v>
      </c>
      <c r="D1015" s="3">
        <f>VLOOKUP(B1015,SWH!$A$4:$C$19,3,FALSE)</f>
        <v>19592</v>
      </c>
      <c r="E1015" s="3">
        <v>0</v>
      </c>
      <c r="F1015" s="3">
        <v>153.24</v>
      </c>
      <c r="G1015" s="3">
        <v>2074.79</v>
      </c>
      <c r="H1015" s="3">
        <v>1908.41</v>
      </c>
      <c r="I1015" s="3">
        <v>116.86</v>
      </c>
      <c r="J1015" s="3">
        <v>2594.37</v>
      </c>
      <c r="K1015" s="3">
        <v>544.46</v>
      </c>
      <c r="L1015" s="3">
        <v>44.21</v>
      </c>
      <c r="M1015" s="3">
        <v>938.13</v>
      </c>
      <c r="N1015" s="3">
        <v>50.16</v>
      </c>
      <c r="O1015" s="3">
        <f>VLOOKUP(B1015,SWH!$A$4:$B$19,2,FALSE)</f>
        <v>7.471224873E-2</v>
      </c>
      <c r="P1015" s="3">
        <f t="shared" si="61"/>
        <v>50.085287751269995</v>
      </c>
      <c r="Q1015" s="3">
        <v>0</v>
      </c>
      <c r="R1015" s="3">
        <v>0</v>
      </c>
      <c r="S1015" s="3">
        <v>205.73</v>
      </c>
      <c r="T1015" s="3">
        <v>155.37</v>
      </c>
      <c r="U1015" s="3">
        <v>453.59</v>
      </c>
      <c r="V1015" s="3">
        <v>133.18</v>
      </c>
      <c r="W1015" s="3">
        <f t="shared" si="62"/>
        <v>3268.7352877512699</v>
      </c>
      <c r="X1015" s="3">
        <f t="shared" si="63"/>
        <v>153.24</v>
      </c>
      <c r="Y1015" s="3">
        <v>8221.2000000000007</v>
      </c>
      <c r="Z1015" s="3">
        <v>1151.29</v>
      </c>
      <c r="AA1015" s="3">
        <f t="shared" si="60"/>
        <v>9372.4900000000016</v>
      </c>
    </row>
    <row r="1016" spans="1:27" x14ac:dyDescent="0.25">
      <c r="A1016" s="93">
        <v>2015</v>
      </c>
      <c r="B1016" s="93" t="s">
        <v>57</v>
      </c>
      <c r="C1016" s="121" t="s">
        <v>7</v>
      </c>
      <c r="D1016" s="3">
        <f>VLOOKUP(B1016,SWH!$A$4:$C$19,3,FALSE)</f>
        <v>19592</v>
      </c>
      <c r="E1016" s="3">
        <v>0</v>
      </c>
      <c r="F1016" s="3">
        <v>269.8</v>
      </c>
      <c r="G1016" s="3">
        <v>1974.28</v>
      </c>
      <c r="H1016" s="3">
        <v>1901.33</v>
      </c>
      <c r="I1016" s="3">
        <v>116.85</v>
      </c>
      <c r="J1016" s="3">
        <v>2594.37</v>
      </c>
      <c r="K1016" s="3">
        <v>544.46</v>
      </c>
      <c r="L1016" s="3">
        <v>44.2</v>
      </c>
      <c r="M1016" s="3">
        <v>1028.19</v>
      </c>
      <c r="N1016" s="3">
        <v>41.39</v>
      </c>
      <c r="O1016" s="3">
        <f>VLOOKUP(B1016,SWH!$A$4:$B$19,2,FALSE)</f>
        <v>7.471224873E-2</v>
      </c>
      <c r="P1016" s="3">
        <f t="shared" si="61"/>
        <v>41.315287751269999</v>
      </c>
      <c r="Q1016" s="3">
        <v>0</v>
      </c>
      <c r="R1016" s="3">
        <v>0</v>
      </c>
      <c r="S1016" s="3">
        <v>0</v>
      </c>
      <c r="T1016" s="3">
        <v>155.37</v>
      </c>
      <c r="U1016" s="3">
        <v>438.66</v>
      </c>
      <c r="V1016" s="3">
        <v>132.28</v>
      </c>
      <c r="W1016" s="3">
        <f t="shared" si="62"/>
        <v>3043.7852877512701</v>
      </c>
      <c r="X1016" s="3">
        <f t="shared" si="63"/>
        <v>269.8</v>
      </c>
      <c r="Y1016" s="3">
        <v>7988.25</v>
      </c>
      <c r="Z1016" s="3">
        <v>1252.92</v>
      </c>
      <c r="AA1016" s="3">
        <f t="shared" si="60"/>
        <v>9241.17</v>
      </c>
    </row>
    <row r="1017" spans="1:27" x14ac:dyDescent="0.25">
      <c r="A1017" s="93">
        <v>2015</v>
      </c>
      <c r="B1017" s="93" t="s">
        <v>57</v>
      </c>
      <c r="C1017" s="121" t="s">
        <v>17</v>
      </c>
      <c r="D1017" s="3">
        <f>VLOOKUP(B1017,SWH!$A$4:$C$19,3,FALSE)</f>
        <v>19592</v>
      </c>
      <c r="E1017" s="3">
        <v>0</v>
      </c>
      <c r="F1017" s="3">
        <v>93.33</v>
      </c>
      <c r="G1017" s="3">
        <v>1458.56</v>
      </c>
      <c r="H1017" s="3">
        <v>1901.61</v>
      </c>
      <c r="I1017" s="3">
        <v>117.04</v>
      </c>
      <c r="J1017" s="3">
        <v>2594.37</v>
      </c>
      <c r="K1017" s="3">
        <v>544.46</v>
      </c>
      <c r="L1017" s="3">
        <v>44.21</v>
      </c>
      <c r="M1017" s="3">
        <v>872.93</v>
      </c>
      <c r="N1017" s="3">
        <v>63.72</v>
      </c>
      <c r="O1017" s="3">
        <f>VLOOKUP(B1017,SWH!$A$4:$B$19,2,FALSE)</f>
        <v>7.471224873E-2</v>
      </c>
      <c r="P1017" s="3">
        <f t="shared" si="61"/>
        <v>63.645287751269997</v>
      </c>
      <c r="Q1017" s="3">
        <v>0</v>
      </c>
      <c r="R1017" s="3">
        <v>0</v>
      </c>
      <c r="S1017" s="3">
        <v>0</v>
      </c>
      <c r="T1017" s="3">
        <v>155.37</v>
      </c>
      <c r="U1017" s="3">
        <v>449.84</v>
      </c>
      <c r="V1017" s="3">
        <v>133.34</v>
      </c>
      <c r="W1017" s="3">
        <f t="shared" si="62"/>
        <v>2395.13528775127</v>
      </c>
      <c r="X1017" s="3">
        <f t="shared" si="63"/>
        <v>93.33</v>
      </c>
      <c r="Y1017" s="3">
        <v>7341.14</v>
      </c>
      <c r="Z1017" s="3">
        <v>1087.6300000000001</v>
      </c>
      <c r="AA1017" s="3">
        <f t="shared" si="60"/>
        <v>8428.77</v>
      </c>
    </row>
    <row r="1018" spans="1:27" x14ac:dyDescent="0.25">
      <c r="A1018" s="93">
        <v>2015</v>
      </c>
      <c r="B1018" s="93" t="s">
        <v>57</v>
      </c>
      <c r="C1018" s="121" t="s">
        <v>14</v>
      </c>
      <c r="D1018" s="3">
        <f>VLOOKUP(B1018,SWH!$A$4:$C$19,3,FALSE)</f>
        <v>19592</v>
      </c>
      <c r="E1018" s="3">
        <v>0</v>
      </c>
      <c r="F1018" s="3">
        <v>393.78</v>
      </c>
      <c r="G1018" s="3">
        <v>1505.22</v>
      </c>
      <c r="H1018" s="3">
        <v>1909.14</v>
      </c>
      <c r="I1018" s="3">
        <v>117.07</v>
      </c>
      <c r="J1018" s="3">
        <v>2594.37</v>
      </c>
      <c r="K1018" s="3">
        <v>544.46</v>
      </c>
      <c r="L1018" s="3">
        <v>44.21</v>
      </c>
      <c r="M1018" s="3">
        <v>925.25</v>
      </c>
      <c r="N1018" s="3">
        <v>39.36</v>
      </c>
      <c r="O1018" s="3">
        <f>VLOOKUP(B1018,SWH!$A$4:$B$19,2,FALSE)</f>
        <v>7.471224873E-2</v>
      </c>
      <c r="P1018" s="3">
        <f t="shared" si="61"/>
        <v>39.285287751269998</v>
      </c>
      <c r="Q1018" s="3">
        <v>0</v>
      </c>
      <c r="R1018" s="3">
        <v>0</v>
      </c>
      <c r="S1018" s="3">
        <v>237.54</v>
      </c>
      <c r="T1018" s="3">
        <v>155.37</v>
      </c>
      <c r="U1018" s="3">
        <v>497.83</v>
      </c>
      <c r="V1018" s="3">
        <v>132.86000000000001</v>
      </c>
      <c r="W1018" s="3">
        <f t="shared" si="62"/>
        <v>2707.2952877512703</v>
      </c>
      <c r="X1018" s="3">
        <f t="shared" si="63"/>
        <v>393.78</v>
      </c>
      <c r="Y1018" s="3">
        <v>7660.4</v>
      </c>
      <c r="Z1018" s="3">
        <v>1436.07</v>
      </c>
      <c r="AA1018" s="3">
        <f t="shared" si="60"/>
        <v>9096.4699999999993</v>
      </c>
    </row>
    <row r="1019" spans="1:27" x14ac:dyDescent="0.25">
      <c r="A1019" s="93">
        <v>2015</v>
      </c>
      <c r="B1019" s="93" t="s">
        <v>57</v>
      </c>
      <c r="C1019" s="121" t="s">
        <v>2</v>
      </c>
      <c r="D1019" s="3">
        <f>VLOOKUP(B1019,SWH!$A$4:$C$19,3,FALSE)</f>
        <v>19592</v>
      </c>
      <c r="E1019" s="3">
        <v>0</v>
      </c>
      <c r="F1019" s="3">
        <v>601.54999999999995</v>
      </c>
      <c r="G1019" s="3">
        <v>1440.79</v>
      </c>
      <c r="H1019" s="3">
        <v>1897.48</v>
      </c>
      <c r="I1019" s="3">
        <v>116.81</v>
      </c>
      <c r="J1019" s="3">
        <v>2594.37</v>
      </c>
      <c r="K1019" s="3">
        <v>544.46</v>
      </c>
      <c r="L1019" s="3">
        <v>44.2</v>
      </c>
      <c r="M1019" s="3">
        <v>1074.0999999999999</v>
      </c>
      <c r="N1019" s="3">
        <v>59.07</v>
      </c>
      <c r="O1019" s="3">
        <f>VLOOKUP(B1019,SWH!$A$4:$B$19,2,FALSE)</f>
        <v>7.471224873E-2</v>
      </c>
      <c r="P1019" s="3">
        <f t="shared" si="61"/>
        <v>58.995287751269998</v>
      </c>
      <c r="Q1019" s="3">
        <v>0</v>
      </c>
      <c r="R1019" s="3">
        <v>0</v>
      </c>
      <c r="S1019" s="3">
        <v>0</v>
      </c>
      <c r="T1019" s="3">
        <v>155.37</v>
      </c>
      <c r="U1019" s="3">
        <v>484.65</v>
      </c>
      <c r="V1019" s="3">
        <v>131.97</v>
      </c>
      <c r="W1019" s="3">
        <f t="shared" si="62"/>
        <v>2573.88528775127</v>
      </c>
      <c r="X1019" s="3">
        <f t="shared" si="63"/>
        <v>601.54999999999995</v>
      </c>
      <c r="Y1019" s="3">
        <v>7514.16</v>
      </c>
      <c r="Z1019" s="3">
        <v>1630.66</v>
      </c>
      <c r="AA1019" s="3">
        <f t="shared" si="60"/>
        <v>9144.82</v>
      </c>
    </row>
    <row r="1020" spans="1:27" x14ac:dyDescent="0.25">
      <c r="A1020" s="93">
        <v>2015</v>
      </c>
      <c r="B1020" s="93" t="s">
        <v>57</v>
      </c>
      <c r="C1020" s="121" t="s">
        <v>18</v>
      </c>
      <c r="D1020" s="3">
        <f>VLOOKUP(B1020,SWH!$A$4:$C$19,3,FALSE)</f>
        <v>19592</v>
      </c>
      <c r="E1020" s="3">
        <v>0</v>
      </c>
      <c r="F1020" s="3">
        <v>984.93</v>
      </c>
      <c r="G1020" s="3">
        <v>674.65</v>
      </c>
      <c r="H1020" s="3">
        <v>1929.72</v>
      </c>
      <c r="I1020" s="3">
        <v>117.05</v>
      </c>
      <c r="J1020" s="3">
        <v>2594.37</v>
      </c>
      <c r="K1020" s="3">
        <v>544.46</v>
      </c>
      <c r="L1020" s="3">
        <v>44.22</v>
      </c>
      <c r="M1020" s="3">
        <v>847.05</v>
      </c>
      <c r="N1020" s="3">
        <v>35.049999999999997</v>
      </c>
      <c r="O1020" s="3">
        <f>VLOOKUP(B1020,SWH!$A$4:$B$19,2,FALSE)</f>
        <v>7.471224873E-2</v>
      </c>
      <c r="P1020" s="3">
        <f t="shared" si="61"/>
        <v>34.975287751269995</v>
      </c>
      <c r="Q1020" s="3">
        <v>0</v>
      </c>
      <c r="R1020" s="3">
        <v>0</v>
      </c>
      <c r="S1020" s="3">
        <v>0</v>
      </c>
      <c r="T1020" s="3">
        <v>155.37</v>
      </c>
      <c r="U1020" s="3">
        <v>504.82</v>
      </c>
      <c r="V1020" s="3">
        <v>132.59</v>
      </c>
      <c r="W1020" s="3">
        <f t="shared" si="62"/>
        <v>1556.6752877512697</v>
      </c>
      <c r="X1020" s="3">
        <f t="shared" si="63"/>
        <v>984.93</v>
      </c>
      <c r="Y1020" s="3">
        <v>6530.08</v>
      </c>
      <c r="Z1020" s="3">
        <v>2034.21</v>
      </c>
      <c r="AA1020" s="3">
        <f t="shared" si="60"/>
        <v>8564.2900000000009</v>
      </c>
    </row>
    <row r="1021" spans="1:27" x14ac:dyDescent="0.25">
      <c r="A1021" s="93">
        <v>2015</v>
      </c>
      <c r="B1021" s="93" t="s">
        <v>57</v>
      </c>
      <c r="C1021" s="121" t="s">
        <v>4</v>
      </c>
      <c r="D1021" s="3">
        <f>VLOOKUP(B1021,SWH!$A$4:$C$19,3,FALSE)</f>
        <v>19592</v>
      </c>
      <c r="E1021" s="3">
        <v>0</v>
      </c>
      <c r="F1021" s="3">
        <v>869.25</v>
      </c>
      <c r="G1021" s="3">
        <v>1005.4</v>
      </c>
      <c r="H1021" s="3">
        <v>1910.77</v>
      </c>
      <c r="I1021" s="3">
        <v>116.89</v>
      </c>
      <c r="J1021" s="3">
        <v>2594.37</v>
      </c>
      <c r="K1021" s="3">
        <v>544.46</v>
      </c>
      <c r="L1021" s="3">
        <v>44.21</v>
      </c>
      <c r="M1021" s="3">
        <v>922.36</v>
      </c>
      <c r="N1021" s="3">
        <v>30.77</v>
      </c>
      <c r="O1021" s="3">
        <f>VLOOKUP(B1021,SWH!$A$4:$B$19,2,FALSE)</f>
        <v>7.471224873E-2</v>
      </c>
      <c r="P1021" s="3">
        <f t="shared" si="61"/>
        <v>30.695287751270001</v>
      </c>
      <c r="Q1021" s="3">
        <v>0</v>
      </c>
      <c r="R1021" s="3">
        <v>0</v>
      </c>
      <c r="S1021" s="3">
        <v>219.27</v>
      </c>
      <c r="T1021" s="3">
        <v>155.37</v>
      </c>
      <c r="U1021" s="3">
        <v>534.36</v>
      </c>
      <c r="V1021" s="3">
        <v>132.69</v>
      </c>
      <c r="W1021" s="3">
        <f t="shared" si="62"/>
        <v>2177.7252877512701</v>
      </c>
      <c r="X1021" s="3">
        <f t="shared" si="63"/>
        <v>869.25</v>
      </c>
      <c r="Y1021" s="3">
        <v>7132.1</v>
      </c>
      <c r="Z1021" s="3">
        <v>1948.07</v>
      </c>
      <c r="AA1021" s="3">
        <f t="shared" si="60"/>
        <v>9080.17</v>
      </c>
    </row>
    <row r="1022" spans="1:27" x14ac:dyDescent="0.25">
      <c r="A1022" s="93">
        <v>2015</v>
      </c>
      <c r="B1022" s="93" t="s">
        <v>57</v>
      </c>
      <c r="C1022" s="121" t="s">
        <v>5</v>
      </c>
      <c r="D1022" s="3">
        <f>VLOOKUP(B1022,SWH!$A$4:$C$19,3,FALSE)</f>
        <v>19592</v>
      </c>
      <c r="E1022" s="3">
        <v>0</v>
      </c>
      <c r="F1022" s="3">
        <v>1369.56</v>
      </c>
      <c r="G1022" s="3">
        <v>1074.51</v>
      </c>
      <c r="H1022" s="3">
        <v>1907.27</v>
      </c>
      <c r="I1022" s="3">
        <v>117.01</v>
      </c>
      <c r="J1022" s="3">
        <v>2594.37</v>
      </c>
      <c r="K1022" s="3">
        <v>544.46</v>
      </c>
      <c r="L1022" s="3">
        <v>44.21</v>
      </c>
      <c r="M1022" s="3">
        <v>1047.26</v>
      </c>
      <c r="N1022" s="3">
        <v>49.26</v>
      </c>
      <c r="O1022" s="3">
        <f>VLOOKUP(B1022,SWH!$A$4:$B$19,2,FALSE)</f>
        <v>7.471224873E-2</v>
      </c>
      <c r="P1022" s="3">
        <f t="shared" si="61"/>
        <v>49.185287751269996</v>
      </c>
      <c r="Q1022" s="3">
        <v>0</v>
      </c>
      <c r="R1022" s="3">
        <v>0</v>
      </c>
      <c r="S1022" s="3">
        <v>0</v>
      </c>
      <c r="T1022" s="3">
        <v>155.37</v>
      </c>
      <c r="U1022" s="3">
        <v>522.84</v>
      </c>
      <c r="V1022" s="3">
        <v>131.96</v>
      </c>
      <c r="W1022" s="3">
        <f t="shared" si="62"/>
        <v>2170.9552877512701</v>
      </c>
      <c r="X1022" s="3">
        <f t="shared" si="63"/>
        <v>1369.56</v>
      </c>
      <c r="Y1022" s="3">
        <v>7121.23</v>
      </c>
      <c r="Z1022" s="3">
        <v>2436.85</v>
      </c>
      <c r="AA1022" s="3">
        <f t="shared" si="60"/>
        <v>9558.08</v>
      </c>
    </row>
    <row r="1023" spans="1:27" x14ac:dyDescent="0.25">
      <c r="A1023" s="93">
        <v>2015</v>
      </c>
      <c r="B1023" s="93" t="s">
        <v>57</v>
      </c>
      <c r="C1023" s="121" t="s">
        <v>15</v>
      </c>
      <c r="D1023" s="3">
        <f>VLOOKUP(B1023,SWH!$A$4:$C$19,3,FALSE)</f>
        <v>19592</v>
      </c>
      <c r="E1023" s="3">
        <v>0</v>
      </c>
      <c r="F1023" s="3">
        <v>359.58</v>
      </c>
      <c r="G1023" s="3">
        <v>450.95</v>
      </c>
      <c r="H1023" s="3">
        <v>1925.18</v>
      </c>
      <c r="I1023" s="3">
        <v>116.99</v>
      </c>
      <c r="J1023" s="3">
        <v>2594.37</v>
      </c>
      <c r="K1023" s="3">
        <v>544.46</v>
      </c>
      <c r="L1023" s="3">
        <v>44.22</v>
      </c>
      <c r="M1023" s="3">
        <v>826.3</v>
      </c>
      <c r="N1023" s="3">
        <v>23.5</v>
      </c>
      <c r="O1023" s="3">
        <f>VLOOKUP(B1023,SWH!$A$4:$B$19,2,FALSE)</f>
        <v>7.471224873E-2</v>
      </c>
      <c r="P1023" s="3">
        <f t="shared" si="61"/>
        <v>23.425287751270002</v>
      </c>
      <c r="Q1023" s="3">
        <v>0</v>
      </c>
      <c r="R1023" s="3">
        <v>0</v>
      </c>
      <c r="S1023" s="3">
        <v>196.17</v>
      </c>
      <c r="T1023" s="3">
        <v>155.37</v>
      </c>
      <c r="U1023" s="3">
        <v>524.21</v>
      </c>
      <c r="V1023" s="3">
        <v>132.6</v>
      </c>
      <c r="W1023" s="3">
        <f t="shared" si="62"/>
        <v>1496.84528775127</v>
      </c>
      <c r="X1023" s="3">
        <f t="shared" si="63"/>
        <v>359.58</v>
      </c>
      <c r="Y1023" s="3">
        <v>6465.65</v>
      </c>
      <c r="Z1023" s="3">
        <v>1428.25</v>
      </c>
      <c r="AA1023" s="3">
        <f t="shared" si="60"/>
        <v>7893.9</v>
      </c>
    </row>
    <row r="1024" spans="1:27" x14ac:dyDescent="0.25">
      <c r="A1024" s="93">
        <v>2015</v>
      </c>
      <c r="B1024" s="93" t="s">
        <v>57</v>
      </c>
      <c r="C1024" s="121" t="s">
        <v>16</v>
      </c>
      <c r="D1024" s="3">
        <f>VLOOKUP(B1024,SWH!$A$4:$C$19,3,FALSE)</f>
        <v>19592</v>
      </c>
      <c r="E1024" s="3">
        <v>0</v>
      </c>
      <c r="F1024" s="3">
        <v>1954.81</v>
      </c>
      <c r="G1024" s="3">
        <v>1062.3599999999999</v>
      </c>
      <c r="H1024" s="3">
        <v>1914.97</v>
      </c>
      <c r="I1024" s="3">
        <v>116.95</v>
      </c>
      <c r="J1024" s="3">
        <v>2594.37</v>
      </c>
      <c r="K1024" s="3">
        <v>544.46</v>
      </c>
      <c r="L1024" s="3">
        <v>44.22</v>
      </c>
      <c r="M1024" s="3">
        <v>1008.05</v>
      </c>
      <c r="N1024" s="3">
        <v>34.86</v>
      </c>
      <c r="O1024" s="3">
        <f>VLOOKUP(B1024,SWH!$A$4:$B$19,2,FALSE)</f>
        <v>7.471224873E-2</v>
      </c>
      <c r="P1024" s="3">
        <f t="shared" si="61"/>
        <v>34.785287751269998</v>
      </c>
      <c r="Q1024" s="3">
        <v>0</v>
      </c>
      <c r="R1024" s="3">
        <v>0</v>
      </c>
      <c r="S1024" s="3">
        <v>222.38</v>
      </c>
      <c r="T1024" s="3">
        <v>155.37</v>
      </c>
      <c r="U1024" s="3">
        <v>564.04</v>
      </c>
      <c r="V1024" s="3">
        <v>132.91999999999999</v>
      </c>
      <c r="W1024" s="3">
        <f t="shared" si="62"/>
        <v>2327.57528775127</v>
      </c>
      <c r="X1024" s="3">
        <f t="shared" si="63"/>
        <v>1954.81</v>
      </c>
      <c r="Y1024" s="3">
        <v>7286.44</v>
      </c>
      <c r="Z1024" s="3">
        <v>3063.31</v>
      </c>
      <c r="AA1024" s="3">
        <f t="shared" si="60"/>
        <v>10349.75</v>
      </c>
    </row>
    <row r="1025" spans="1:27" x14ac:dyDescent="0.25">
      <c r="A1025" s="93">
        <v>2015</v>
      </c>
      <c r="B1025" s="93" t="s">
        <v>57</v>
      </c>
      <c r="C1025" s="121" t="s">
        <v>9</v>
      </c>
      <c r="D1025" s="3">
        <f>VLOOKUP(B1025,SWH!$A$4:$C$19,3,FALSE)</f>
        <v>19592</v>
      </c>
      <c r="E1025" s="3">
        <v>0</v>
      </c>
      <c r="F1025" s="3">
        <v>1116.23</v>
      </c>
      <c r="G1025" s="3">
        <v>738.19</v>
      </c>
      <c r="H1025" s="3">
        <v>1916.25</v>
      </c>
      <c r="I1025" s="3">
        <v>116.81</v>
      </c>
      <c r="J1025" s="3">
        <v>2594.37</v>
      </c>
      <c r="K1025" s="3">
        <v>544.46</v>
      </c>
      <c r="L1025" s="3">
        <v>44.22</v>
      </c>
      <c r="M1025" s="3">
        <v>1001.78</v>
      </c>
      <c r="N1025" s="3">
        <v>36.94</v>
      </c>
      <c r="O1025" s="3">
        <f>VLOOKUP(B1025,SWH!$A$4:$B$19,2,FALSE)</f>
        <v>7.471224873E-2</v>
      </c>
      <c r="P1025" s="3">
        <f t="shared" si="61"/>
        <v>36.865287751269996</v>
      </c>
      <c r="Q1025" s="3">
        <v>0</v>
      </c>
      <c r="R1025" s="3">
        <v>0</v>
      </c>
      <c r="S1025" s="3">
        <v>236.86</v>
      </c>
      <c r="T1025" s="3">
        <v>155.37</v>
      </c>
      <c r="U1025" s="3">
        <v>555.41999999999996</v>
      </c>
      <c r="V1025" s="3">
        <v>131.91999999999999</v>
      </c>
      <c r="W1025" s="3">
        <f t="shared" si="62"/>
        <v>2013.6952877512699</v>
      </c>
      <c r="X1025" s="3">
        <f t="shared" si="63"/>
        <v>1116.23</v>
      </c>
      <c r="Y1025" s="3">
        <v>6972.7</v>
      </c>
      <c r="Z1025" s="3">
        <v>2216.1</v>
      </c>
      <c r="AA1025" s="3">
        <f t="shared" si="60"/>
        <v>9188.7999999999993</v>
      </c>
    </row>
    <row r="1026" spans="1:27" x14ac:dyDescent="0.25">
      <c r="A1026" s="93">
        <v>2015</v>
      </c>
      <c r="B1026" s="93" t="s">
        <v>57</v>
      </c>
      <c r="C1026" s="121" t="s">
        <v>12</v>
      </c>
      <c r="D1026" s="3">
        <f>VLOOKUP(B1026,SWH!$A$4:$C$19,3,FALSE)</f>
        <v>19592</v>
      </c>
      <c r="E1026" s="3">
        <v>0</v>
      </c>
      <c r="F1026" s="3">
        <v>2359.6</v>
      </c>
      <c r="G1026" s="3">
        <v>870.23</v>
      </c>
      <c r="H1026" s="3">
        <v>1917.92</v>
      </c>
      <c r="I1026" s="3">
        <v>117</v>
      </c>
      <c r="J1026" s="3">
        <v>2594.37</v>
      </c>
      <c r="K1026" s="3">
        <v>544.46</v>
      </c>
      <c r="L1026" s="3">
        <v>44.22</v>
      </c>
      <c r="M1026" s="3">
        <v>1011.58</v>
      </c>
      <c r="N1026" s="3">
        <v>31.39</v>
      </c>
      <c r="O1026" s="3">
        <f>VLOOKUP(B1026,SWH!$A$4:$B$19,2,FALSE)</f>
        <v>7.471224873E-2</v>
      </c>
      <c r="P1026" s="3">
        <f t="shared" si="61"/>
        <v>31.315287751270002</v>
      </c>
      <c r="Q1026" s="3">
        <v>0</v>
      </c>
      <c r="R1026" s="3">
        <v>0</v>
      </c>
      <c r="S1026" s="3">
        <v>225.24</v>
      </c>
      <c r="T1026" s="3">
        <v>155.37</v>
      </c>
      <c r="U1026" s="3">
        <v>595.91</v>
      </c>
      <c r="V1026" s="3">
        <v>132.74</v>
      </c>
      <c r="W1026" s="3">
        <f t="shared" si="62"/>
        <v>2138.36528775127</v>
      </c>
      <c r="X1026" s="3">
        <f t="shared" si="63"/>
        <v>2359.6</v>
      </c>
      <c r="Y1026" s="3">
        <v>7100.06</v>
      </c>
      <c r="Z1026" s="3">
        <v>3499.96</v>
      </c>
      <c r="AA1026" s="3">
        <f t="shared" ref="AA1026:AA1089" si="64">SUM(Y1026:Z1026)</f>
        <v>10600.02</v>
      </c>
    </row>
    <row r="1027" spans="1:27" x14ac:dyDescent="0.25">
      <c r="A1027" s="93">
        <v>2015</v>
      </c>
      <c r="B1027" s="93" t="s">
        <v>57</v>
      </c>
      <c r="C1027" s="121" t="s">
        <v>8</v>
      </c>
      <c r="D1027" s="3">
        <f>VLOOKUP(B1027,SWH!$A$4:$C$19,3,FALSE)</f>
        <v>19592</v>
      </c>
      <c r="E1027" s="3">
        <v>0</v>
      </c>
      <c r="F1027" s="3">
        <v>4619.68</v>
      </c>
      <c r="G1027" s="3">
        <v>415.13</v>
      </c>
      <c r="H1027" s="3">
        <v>1971.77</v>
      </c>
      <c r="I1027" s="3">
        <v>117.73</v>
      </c>
      <c r="J1027" s="3">
        <v>2594.37</v>
      </c>
      <c r="K1027" s="3">
        <v>544.46</v>
      </c>
      <c r="L1027" s="3">
        <v>44.26</v>
      </c>
      <c r="M1027" s="3">
        <v>1064.8800000000001</v>
      </c>
      <c r="N1027" s="3">
        <v>34.69</v>
      </c>
      <c r="O1027" s="3">
        <f>VLOOKUP(B1027,SWH!$A$4:$B$19,2,FALSE)</f>
        <v>7.471224873E-2</v>
      </c>
      <c r="P1027" s="3">
        <f t="shared" ref="P1027:P1090" si="65">N1027-O1027</f>
        <v>34.615287751269996</v>
      </c>
      <c r="Q1027" s="3">
        <v>0</v>
      </c>
      <c r="R1027" s="3">
        <v>0</v>
      </c>
      <c r="S1027" s="3">
        <v>238.36</v>
      </c>
      <c r="T1027" s="3">
        <v>155.37</v>
      </c>
      <c r="U1027" s="3">
        <v>635.1</v>
      </c>
      <c r="V1027" s="3">
        <v>132.53</v>
      </c>
      <c r="W1027" s="3">
        <f t="shared" ref="W1027:W1090" si="66">E1027+G1027+M1027+SUM(P1027:S1027)</f>
        <v>1752.9852877512703</v>
      </c>
      <c r="X1027" s="3">
        <f t="shared" ref="X1027:X1090" si="67">F1027</f>
        <v>4619.68</v>
      </c>
      <c r="Y1027" s="3">
        <v>6769.09</v>
      </c>
      <c r="Z1027" s="3">
        <v>5799.23</v>
      </c>
      <c r="AA1027" s="3">
        <f t="shared" si="64"/>
        <v>12568.32</v>
      </c>
    </row>
    <row r="1028" spans="1:27" x14ac:dyDescent="0.25">
      <c r="A1028" s="93">
        <v>2018</v>
      </c>
      <c r="B1028" s="93" t="s">
        <v>57</v>
      </c>
      <c r="C1028" s="121" t="s">
        <v>10</v>
      </c>
      <c r="D1028" s="3">
        <f>VLOOKUP(B1028,SWH!$A$4:$C$19,3,FALSE)</f>
        <v>19592</v>
      </c>
      <c r="E1028" s="3">
        <v>0</v>
      </c>
      <c r="F1028" s="3">
        <v>184.62</v>
      </c>
      <c r="G1028" s="3">
        <v>6012.41</v>
      </c>
      <c r="H1028" s="3">
        <v>1536.86</v>
      </c>
      <c r="I1028" s="3">
        <v>82.45</v>
      </c>
      <c r="J1028" s="3">
        <v>2594.37</v>
      </c>
      <c r="K1028" s="3">
        <v>544.46</v>
      </c>
      <c r="L1028" s="3">
        <v>32.18</v>
      </c>
      <c r="M1028" s="3">
        <v>1446.23</v>
      </c>
      <c r="N1028" s="3">
        <v>127.43</v>
      </c>
      <c r="O1028" s="3">
        <f>VLOOKUP(B1028,SWH!$A$4:$B$19,2,FALSE)</f>
        <v>7.471224873E-2</v>
      </c>
      <c r="P1028" s="3">
        <f t="shared" si="65"/>
        <v>127.35528775127001</v>
      </c>
      <c r="Q1028" s="3">
        <v>0</v>
      </c>
      <c r="R1028" s="3">
        <v>0</v>
      </c>
      <c r="S1028" s="3">
        <v>406.06</v>
      </c>
      <c r="T1028" s="3">
        <v>155.35</v>
      </c>
      <c r="U1028" s="3">
        <v>322.83999999999997</v>
      </c>
      <c r="V1028" s="3">
        <v>136.65</v>
      </c>
      <c r="W1028" s="3">
        <f t="shared" si="66"/>
        <v>7992.0552877512691</v>
      </c>
      <c r="X1028" s="3">
        <f t="shared" si="67"/>
        <v>184.62</v>
      </c>
      <c r="Y1028" s="3">
        <v>12529.99</v>
      </c>
      <c r="Z1028" s="3">
        <v>1051.92</v>
      </c>
      <c r="AA1028" s="3">
        <f t="shared" si="64"/>
        <v>13581.91</v>
      </c>
    </row>
    <row r="1029" spans="1:27" x14ac:dyDescent="0.25">
      <c r="A1029" s="93">
        <v>2018</v>
      </c>
      <c r="B1029" s="93" t="s">
        <v>57</v>
      </c>
      <c r="C1029" s="121" t="s">
        <v>6</v>
      </c>
      <c r="D1029" s="3">
        <f>VLOOKUP(B1029,SWH!$A$4:$C$19,3,FALSE)</f>
        <v>19592</v>
      </c>
      <c r="E1029" s="3">
        <v>0</v>
      </c>
      <c r="F1029" s="3">
        <v>6.72</v>
      </c>
      <c r="G1029" s="3">
        <v>5211.93</v>
      </c>
      <c r="H1029" s="3">
        <v>1542.97</v>
      </c>
      <c r="I1029" s="3">
        <v>82.43</v>
      </c>
      <c r="J1029" s="3">
        <v>2594.37</v>
      </c>
      <c r="K1029" s="3">
        <v>544.46</v>
      </c>
      <c r="L1029" s="3">
        <v>32.18</v>
      </c>
      <c r="M1029" s="3">
        <v>1177.92</v>
      </c>
      <c r="N1029" s="3">
        <v>121.43</v>
      </c>
      <c r="O1029" s="3">
        <f>VLOOKUP(B1029,SWH!$A$4:$B$19,2,FALSE)</f>
        <v>7.471224873E-2</v>
      </c>
      <c r="P1029" s="3">
        <f t="shared" si="65"/>
        <v>121.35528775127001</v>
      </c>
      <c r="Q1029" s="3">
        <v>0</v>
      </c>
      <c r="R1029" s="3">
        <v>0</v>
      </c>
      <c r="S1029" s="3">
        <v>295.02999999999997</v>
      </c>
      <c r="T1029" s="3">
        <v>155.35</v>
      </c>
      <c r="U1029" s="3">
        <v>331.72</v>
      </c>
      <c r="V1029" s="3">
        <v>135.79</v>
      </c>
      <c r="W1029" s="3">
        <f t="shared" si="66"/>
        <v>6806.2352877512703</v>
      </c>
      <c r="X1029" s="3">
        <f t="shared" si="67"/>
        <v>6.72</v>
      </c>
      <c r="Y1029" s="3">
        <v>11349.41</v>
      </c>
      <c r="Z1029" s="3">
        <v>882.91</v>
      </c>
      <c r="AA1029" s="3">
        <f t="shared" si="64"/>
        <v>12232.32</v>
      </c>
    </row>
    <row r="1030" spans="1:27" x14ac:dyDescent="0.25">
      <c r="A1030" s="93">
        <v>2018</v>
      </c>
      <c r="B1030" s="93" t="s">
        <v>57</v>
      </c>
      <c r="C1030" s="121" t="s">
        <v>11</v>
      </c>
      <c r="D1030" s="3">
        <f>VLOOKUP(B1030,SWH!$A$4:$C$19,3,FALSE)</f>
        <v>19592</v>
      </c>
      <c r="E1030" s="3">
        <v>0</v>
      </c>
      <c r="F1030" s="3">
        <v>4.82</v>
      </c>
      <c r="G1030" s="3">
        <v>3883.11</v>
      </c>
      <c r="H1030" s="3">
        <v>1551.63</v>
      </c>
      <c r="I1030" s="3">
        <v>82.44</v>
      </c>
      <c r="J1030" s="3">
        <v>2594.37</v>
      </c>
      <c r="K1030" s="3">
        <v>544.46</v>
      </c>
      <c r="L1030" s="3">
        <v>32.18</v>
      </c>
      <c r="M1030" s="3">
        <v>1055.96</v>
      </c>
      <c r="N1030" s="3">
        <v>81.64</v>
      </c>
      <c r="O1030" s="3">
        <f>VLOOKUP(B1030,SWH!$A$4:$B$19,2,FALSE)</f>
        <v>7.471224873E-2</v>
      </c>
      <c r="P1030" s="3">
        <f t="shared" si="65"/>
        <v>81.565287751270006</v>
      </c>
      <c r="Q1030" s="3">
        <v>0</v>
      </c>
      <c r="R1030" s="3">
        <v>0</v>
      </c>
      <c r="S1030" s="3">
        <v>320.39999999999998</v>
      </c>
      <c r="T1030" s="3">
        <v>155.35</v>
      </c>
      <c r="U1030" s="3">
        <v>352.69</v>
      </c>
      <c r="V1030" s="3">
        <v>135.25</v>
      </c>
      <c r="W1030" s="3">
        <f t="shared" si="66"/>
        <v>5341.0352877512696</v>
      </c>
      <c r="X1030" s="3">
        <f t="shared" si="67"/>
        <v>4.82</v>
      </c>
      <c r="Y1030" s="3">
        <v>9892.34</v>
      </c>
      <c r="Z1030" s="3">
        <v>901.97</v>
      </c>
      <c r="AA1030" s="3">
        <f t="shared" si="64"/>
        <v>10794.31</v>
      </c>
    </row>
    <row r="1031" spans="1:27" x14ac:dyDescent="0.25">
      <c r="A1031" s="93">
        <v>2018</v>
      </c>
      <c r="B1031" s="93" t="s">
        <v>57</v>
      </c>
      <c r="C1031" s="121" t="s">
        <v>13</v>
      </c>
      <c r="D1031" s="3">
        <f>VLOOKUP(B1031,SWH!$A$4:$C$19,3,FALSE)</f>
        <v>19592</v>
      </c>
      <c r="E1031" s="3">
        <v>0</v>
      </c>
      <c r="F1031" s="3">
        <v>47.64</v>
      </c>
      <c r="G1031" s="3">
        <v>4480.04</v>
      </c>
      <c r="H1031" s="3">
        <v>1551</v>
      </c>
      <c r="I1031" s="3">
        <v>82.32</v>
      </c>
      <c r="J1031" s="3">
        <v>2594.37</v>
      </c>
      <c r="K1031" s="3">
        <v>544.46</v>
      </c>
      <c r="L1031" s="3">
        <v>32.18</v>
      </c>
      <c r="M1031" s="3">
        <v>1235.6400000000001</v>
      </c>
      <c r="N1031" s="3">
        <v>104.19</v>
      </c>
      <c r="O1031" s="3">
        <f>VLOOKUP(B1031,SWH!$A$4:$B$19,2,FALSE)</f>
        <v>7.471224873E-2</v>
      </c>
      <c r="P1031" s="3">
        <f t="shared" si="65"/>
        <v>104.11528775127</v>
      </c>
      <c r="Q1031" s="3">
        <v>0</v>
      </c>
      <c r="R1031" s="3">
        <v>0</v>
      </c>
      <c r="S1031" s="3">
        <v>264.26</v>
      </c>
      <c r="T1031" s="3">
        <v>155.36000000000001</v>
      </c>
      <c r="U1031" s="3">
        <v>365.96</v>
      </c>
      <c r="V1031" s="3">
        <v>134.69</v>
      </c>
      <c r="W1031" s="3">
        <f t="shared" si="66"/>
        <v>6084.05528775127</v>
      </c>
      <c r="X1031" s="3">
        <f t="shared" si="67"/>
        <v>47.64</v>
      </c>
      <c r="Y1031" s="3">
        <v>10634.05</v>
      </c>
      <c r="Z1031" s="3">
        <v>958.06</v>
      </c>
      <c r="AA1031" s="3">
        <f t="shared" si="64"/>
        <v>11592.109999999999</v>
      </c>
    </row>
    <row r="1032" spans="1:27" x14ac:dyDescent="0.25">
      <c r="A1032" s="93">
        <v>2018</v>
      </c>
      <c r="B1032" s="93" t="s">
        <v>57</v>
      </c>
      <c r="C1032" s="121" t="s">
        <v>19</v>
      </c>
      <c r="D1032" s="3">
        <f>VLOOKUP(B1032,SWH!$A$4:$C$19,3,FALSE)</f>
        <v>19592</v>
      </c>
      <c r="E1032" s="3">
        <v>0</v>
      </c>
      <c r="F1032" s="3">
        <v>15.17</v>
      </c>
      <c r="G1032" s="3">
        <v>3307.25</v>
      </c>
      <c r="H1032" s="3">
        <v>1554.52</v>
      </c>
      <c r="I1032" s="3">
        <v>82.29</v>
      </c>
      <c r="J1032" s="3">
        <v>2594.37</v>
      </c>
      <c r="K1032" s="3">
        <v>544.46</v>
      </c>
      <c r="L1032" s="3">
        <v>32.19</v>
      </c>
      <c r="M1032" s="3">
        <v>1000.08</v>
      </c>
      <c r="N1032" s="3">
        <v>77.13</v>
      </c>
      <c r="O1032" s="3">
        <f>VLOOKUP(B1032,SWH!$A$4:$B$19,2,FALSE)</f>
        <v>7.471224873E-2</v>
      </c>
      <c r="P1032" s="3">
        <f t="shared" si="65"/>
        <v>77.055287751270001</v>
      </c>
      <c r="Q1032" s="3">
        <v>0</v>
      </c>
      <c r="R1032" s="3">
        <v>0</v>
      </c>
      <c r="S1032" s="3">
        <v>245.41</v>
      </c>
      <c r="T1032" s="3">
        <v>155.36000000000001</v>
      </c>
      <c r="U1032" s="3">
        <v>392.75</v>
      </c>
      <c r="V1032" s="3">
        <v>134.85</v>
      </c>
      <c r="W1032" s="3">
        <f t="shared" si="66"/>
        <v>4629.7952877512698</v>
      </c>
      <c r="X1032" s="3">
        <f t="shared" si="67"/>
        <v>15.17</v>
      </c>
      <c r="Y1032" s="3">
        <v>9183.44</v>
      </c>
      <c r="Z1032" s="3">
        <v>952.37</v>
      </c>
      <c r="AA1032" s="3">
        <f t="shared" si="64"/>
        <v>10135.810000000001</v>
      </c>
    </row>
    <row r="1033" spans="1:27" x14ac:dyDescent="0.25">
      <c r="A1033" s="93">
        <v>2018</v>
      </c>
      <c r="B1033" s="93" t="s">
        <v>57</v>
      </c>
      <c r="C1033" s="121" t="s">
        <v>20</v>
      </c>
      <c r="D1033" s="3">
        <f>VLOOKUP(B1033,SWH!$A$4:$C$19,3,FALSE)</f>
        <v>19592</v>
      </c>
      <c r="E1033" s="3">
        <v>0</v>
      </c>
      <c r="F1033" s="3">
        <v>21.87</v>
      </c>
      <c r="G1033" s="3">
        <v>2571.4299999999998</v>
      </c>
      <c r="H1033" s="3">
        <v>1560.98</v>
      </c>
      <c r="I1033" s="3">
        <v>82.36</v>
      </c>
      <c r="J1033" s="3">
        <v>2594.37</v>
      </c>
      <c r="K1033" s="3">
        <v>544.46</v>
      </c>
      <c r="L1033" s="3">
        <v>32.19</v>
      </c>
      <c r="M1033" s="3">
        <v>1035.03</v>
      </c>
      <c r="N1033" s="3">
        <v>48.75</v>
      </c>
      <c r="O1033" s="3">
        <f>VLOOKUP(B1033,SWH!$A$4:$B$19,2,FALSE)</f>
        <v>7.471224873E-2</v>
      </c>
      <c r="P1033" s="3">
        <f t="shared" si="65"/>
        <v>48.675287751269998</v>
      </c>
      <c r="Q1033" s="3">
        <v>0</v>
      </c>
      <c r="R1033" s="3">
        <v>0</v>
      </c>
      <c r="S1033" s="3">
        <v>203.5</v>
      </c>
      <c r="T1033" s="3">
        <v>155.37</v>
      </c>
      <c r="U1033" s="3">
        <v>398.58</v>
      </c>
      <c r="V1033" s="3">
        <v>132.46</v>
      </c>
      <c r="W1033" s="3">
        <f t="shared" si="66"/>
        <v>3858.63528775127</v>
      </c>
      <c r="X1033" s="3">
        <f t="shared" si="67"/>
        <v>21.87</v>
      </c>
      <c r="Y1033" s="3">
        <v>8416.44</v>
      </c>
      <c r="Z1033" s="3">
        <v>964.91</v>
      </c>
      <c r="AA1033" s="3">
        <f t="shared" si="64"/>
        <v>9381.35</v>
      </c>
    </row>
    <row r="1034" spans="1:27" x14ac:dyDescent="0.25">
      <c r="A1034" s="93">
        <v>2018</v>
      </c>
      <c r="B1034" s="93" t="s">
        <v>57</v>
      </c>
      <c r="C1034" s="121" t="s">
        <v>3</v>
      </c>
      <c r="D1034" s="3">
        <f>VLOOKUP(B1034,SWH!$A$4:$C$19,3,FALSE)</f>
        <v>19592</v>
      </c>
      <c r="E1034" s="3">
        <v>0</v>
      </c>
      <c r="F1034" s="3">
        <v>168.85</v>
      </c>
      <c r="G1034" s="3">
        <v>2008.52</v>
      </c>
      <c r="H1034" s="3">
        <v>1563.6</v>
      </c>
      <c r="I1034" s="3">
        <v>82.34</v>
      </c>
      <c r="J1034" s="3">
        <v>2594.37</v>
      </c>
      <c r="K1034" s="3">
        <v>544.46</v>
      </c>
      <c r="L1034" s="3">
        <v>32.19</v>
      </c>
      <c r="M1034" s="3">
        <v>915.73</v>
      </c>
      <c r="N1034" s="3">
        <v>47.68</v>
      </c>
      <c r="O1034" s="3">
        <f>VLOOKUP(B1034,SWH!$A$4:$B$19,2,FALSE)</f>
        <v>7.471224873E-2</v>
      </c>
      <c r="P1034" s="3">
        <f t="shared" si="65"/>
        <v>47.605287751269998</v>
      </c>
      <c r="Q1034" s="3">
        <v>0</v>
      </c>
      <c r="R1034" s="3">
        <v>0</v>
      </c>
      <c r="S1034" s="3">
        <v>237.01</v>
      </c>
      <c r="T1034" s="3">
        <v>155.37</v>
      </c>
      <c r="U1034" s="3">
        <v>453.62</v>
      </c>
      <c r="V1034" s="3">
        <v>133.19</v>
      </c>
      <c r="W1034" s="3">
        <f t="shared" si="66"/>
        <v>3208.86528775127</v>
      </c>
      <c r="X1034" s="3">
        <f t="shared" si="67"/>
        <v>168.85</v>
      </c>
      <c r="Y1034" s="3">
        <v>7769.99</v>
      </c>
      <c r="Z1034" s="3">
        <v>1166.93</v>
      </c>
      <c r="AA1034" s="3">
        <f t="shared" si="64"/>
        <v>8936.92</v>
      </c>
    </row>
    <row r="1035" spans="1:27" x14ac:dyDescent="0.25">
      <c r="A1035" s="93">
        <v>2018</v>
      </c>
      <c r="B1035" s="93" t="s">
        <v>57</v>
      </c>
      <c r="C1035" s="121" t="s">
        <v>7</v>
      </c>
      <c r="D1035" s="3">
        <f>VLOOKUP(B1035,SWH!$A$4:$C$19,3,FALSE)</f>
        <v>19592</v>
      </c>
      <c r="E1035" s="3">
        <v>0</v>
      </c>
      <c r="F1035" s="3">
        <v>274.63</v>
      </c>
      <c r="G1035" s="3">
        <v>1907.64</v>
      </c>
      <c r="H1035" s="3">
        <v>1558.41</v>
      </c>
      <c r="I1035" s="3">
        <v>82.33</v>
      </c>
      <c r="J1035" s="3">
        <v>2594.37</v>
      </c>
      <c r="K1035" s="3">
        <v>544.46</v>
      </c>
      <c r="L1035" s="3">
        <v>32.19</v>
      </c>
      <c r="M1035" s="3">
        <v>987.93</v>
      </c>
      <c r="N1035" s="3">
        <v>39.51</v>
      </c>
      <c r="O1035" s="3">
        <f>VLOOKUP(B1035,SWH!$A$4:$B$19,2,FALSE)</f>
        <v>7.471224873E-2</v>
      </c>
      <c r="P1035" s="3">
        <f t="shared" si="65"/>
        <v>39.435287751269996</v>
      </c>
      <c r="Q1035" s="3">
        <v>0</v>
      </c>
      <c r="R1035" s="3">
        <v>0</v>
      </c>
      <c r="S1035" s="3">
        <v>0</v>
      </c>
      <c r="T1035" s="3">
        <v>155.37</v>
      </c>
      <c r="U1035" s="3">
        <v>438.67</v>
      </c>
      <c r="V1035" s="3">
        <v>132.27000000000001</v>
      </c>
      <c r="W1035" s="3">
        <f t="shared" si="66"/>
        <v>2935.0052877512703</v>
      </c>
      <c r="X1035" s="3">
        <f t="shared" si="67"/>
        <v>274.63</v>
      </c>
      <c r="Y1035" s="3">
        <v>7490.01</v>
      </c>
      <c r="Z1035" s="3">
        <v>1257.76</v>
      </c>
      <c r="AA1035" s="3">
        <f t="shared" si="64"/>
        <v>8747.77</v>
      </c>
    </row>
    <row r="1036" spans="1:27" x14ac:dyDescent="0.25">
      <c r="A1036" s="93">
        <v>2018</v>
      </c>
      <c r="B1036" s="93" t="s">
        <v>57</v>
      </c>
      <c r="C1036" s="121" t="s">
        <v>17</v>
      </c>
      <c r="D1036" s="3">
        <f>VLOOKUP(B1036,SWH!$A$4:$C$19,3,FALSE)</f>
        <v>19592</v>
      </c>
      <c r="E1036" s="3">
        <v>0</v>
      </c>
      <c r="F1036" s="3">
        <v>108.43</v>
      </c>
      <c r="G1036" s="3">
        <v>1410.62</v>
      </c>
      <c r="H1036" s="3">
        <v>1558.59</v>
      </c>
      <c r="I1036" s="3">
        <v>82.48</v>
      </c>
      <c r="J1036" s="3">
        <v>2594.37</v>
      </c>
      <c r="K1036" s="3">
        <v>544.46</v>
      </c>
      <c r="L1036" s="3">
        <v>32.19</v>
      </c>
      <c r="M1036" s="3">
        <v>848.13</v>
      </c>
      <c r="N1036" s="3">
        <v>35.72</v>
      </c>
      <c r="O1036" s="3">
        <f>VLOOKUP(B1036,SWH!$A$4:$B$19,2,FALSE)</f>
        <v>7.471224873E-2</v>
      </c>
      <c r="P1036" s="3">
        <f t="shared" si="65"/>
        <v>35.645287751269997</v>
      </c>
      <c r="Q1036" s="3">
        <v>0</v>
      </c>
      <c r="R1036" s="3">
        <v>0</v>
      </c>
      <c r="S1036" s="3">
        <v>0</v>
      </c>
      <c r="T1036" s="3">
        <v>155.37</v>
      </c>
      <c r="U1036" s="3">
        <v>449.85</v>
      </c>
      <c r="V1036" s="3">
        <v>133.34</v>
      </c>
      <c r="W1036" s="3">
        <f t="shared" si="66"/>
        <v>2294.3952877512702</v>
      </c>
      <c r="X1036" s="3">
        <f t="shared" si="67"/>
        <v>108.43</v>
      </c>
      <c r="Y1036" s="3">
        <v>6850.8</v>
      </c>
      <c r="Z1036" s="3">
        <v>1102.73</v>
      </c>
      <c r="AA1036" s="3">
        <f t="shared" si="64"/>
        <v>7953.5300000000007</v>
      </c>
    </row>
    <row r="1037" spans="1:27" x14ac:dyDescent="0.25">
      <c r="A1037" s="93">
        <v>2018</v>
      </c>
      <c r="B1037" s="93" t="s">
        <v>57</v>
      </c>
      <c r="C1037" s="121" t="s">
        <v>14</v>
      </c>
      <c r="D1037" s="3">
        <f>VLOOKUP(B1037,SWH!$A$4:$C$19,3,FALSE)</f>
        <v>19592</v>
      </c>
      <c r="E1037" s="3">
        <v>0</v>
      </c>
      <c r="F1037" s="3">
        <v>427.45</v>
      </c>
      <c r="G1037" s="3">
        <v>1429.72</v>
      </c>
      <c r="H1037" s="3">
        <v>1565.98</v>
      </c>
      <c r="I1037" s="3">
        <v>82.5</v>
      </c>
      <c r="J1037" s="3">
        <v>2594.37</v>
      </c>
      <c r="K1037" s="3">
        <v>544.46</v>
      </c>
      <c r="L1037" s="3">
        <v>32.19</v>
      </c>
      <c r="M1037" s="3">
        <v>877.76</v>
      </c>
      <c r="N1037" s="3">
        <v>37.869999999999997</v>
      </c>
      <c r="O1037" s="3">
        <f>VLOOKUP(B1037,SWH!$A$4:$B$19,2,FALSE)</f>
        <v>7.471224873E-2</v>
      </c>
      <c r="P1037" s="3">
        <f t="shared" si="65"/>
        <v>37.795287751269996</v>
      </c>
      <c r="Q1037" s="3">
        <v>0</v>
      </c>
      <c r="R1037" s="3">
        <v>0</v>
      </c>
      <c r="S1037" s="3">
        <v>246.14</v>
      </c>
      <c r="T1037" s="3">
        <v>155.37</v>
      </c>
      <c r="U1037" s="3">
        <v>497.89</v>
      </c>
      <c r="V1037" s="3">
        <v>132.87</v>
      </c>
      <c r="W1037" s="3">
        <f t="shared" si="66"/>
        <v>2591.4152877512702</v>
      </c>
      <c r="X1037" s="3">
        <f t="shared" si="67"/>
        <v>427.45</v>
      </c>
      <c r="Y1037" s="3">
        <v>7154.78</v>
      </c>
      <c r="Z1037" s="3">
        <v>1469.8</v>
      </c>
      <c r="AA1037" s="3">
        <f t="shared" si="64"/>
        <v>8624.58</v>
      </c>
    </row>
    <row r="1038" spans="1:27" x14ac:dyDescent="0.25">
      <c r="A1038" s="93">
        <v>2018</v>
      </c>
      <c r="B1038" s="93" t="s">
        <v>57</v>
      </c>
      <c r="C1038" s="121" t="s">
        <v>2</v>
      </c>
      <c r="D1038" s="3">
        <f>VLOOKUP(B1038,SWH!$A$4:$C$19,3,FALSE)</f>
        <v>19592</v>
      </c>
      <c r="E1038" s="3">
        <v>0</v>
      </c>
      <c r="F1038" s="3">
        <v>615.74</v>
      </c>
      <c r="G1038" s="3">
        <v>1355.67</v>
      </c>
      <c r="H1038" s="3">
        <v>1557.67</v>
      </c>
      <c r="I1038" s="3">
        <v>82.31</v>
      </c>
      <c r="J1038" s="3">
        <v>2594.37</v>
      </c>
      <c r="K1038" s="3">
        <v>544.46</v>
      </c>
      <c r="L1038" s="3">
        <v>32.19</v>
      </c>
      <c r="M1038" s="3">
        <v>1007.52</v>
      </c>
      <c r="N1038" s="3">
        <v>30.45</v>
      </c>
      <c r="O1038" s="3">
        <f>VLOOKUP(B1038,SWH!$A$4:$B$19,2,FALSE)</f>
        <v>7.471224873E-2</v>
      </c>
      <c r="P1038" s="3">
        <f t="shared" si="65"/>
        <v>30.375287751270001</v>
      </c>
      <c r="Q1038" s="3">
        <v>0</v>
      </c>
      <c r="R1038" s="3">
        <v>0</v>
      </c>
      <c r="S1038" s="3">
        <v>0</v>
      </c>
      <c r="T1038" s="3">
        <v>155.37</v>
      </c>
      <c r="U1038" s="3">
        <v>484.69</v>
      </c>
      <c r="V1038" s="3">
        <v>131.96</v>
      </c>
      <c r="W1038" s="3">
        <f t="shared" si="66"/>
        <v>2393.5652877512703</v>
      </c>
      <c r="X1038" s="3">
        <f t="shared" si="67"/>
        <v>615.74</v>
      </c>
      <c r="Y1038" s="3">
        <v>6947.5</v>
      </c>
      <c r="Z1038" s="3">
        <v>1644.88</v>
      </c>
      <c r="AA1038" s="3">
        <f t="shared" si="64"/>
        <v>8592.380000000001</v>
      </c>
    </row>
    <row r="1039" spans="1:27" x14ac:dyDescent="0.25">
      <c r="A1039" s="93">
        <v>2018</v>
      </c>
      <c r="B1039" s="93" t="s">
        <v>57</v>
      </c>
      <c r="C1039" s="121" t="s">
        <v>18</v>
      </c>
      <c r="D1039" s="3">
        <f>VLOOKUP(B1039,SWH!$A$4:$C$19,3,FALSE)</f>
        <v>19592</v>
      </c>
      <c r="E1039" s="3">
        <v>0</v>
      </c>
      <c r="F1039" s="3">
        <v>1057.0899999999999</v>
      </c>
      <c r="G1039" s="3">
        <v>638.5</v>
      </c>
      <c r="H1039" s="3">
        <v>1581.32</v>
      </c>
      <c r="I1039" s="3">
        <v>82.49</v>
      </c>
      <c r="J1039" s="3">
        <v>2594.37</v>
      </c>
      <c r="K1039" s="3">
        <v>544.46</v>
      </c>
      <c r="L1039" s="3">
        <v>32.200000000000003</v>
      </c>
      <c r="M1039" s="3">
        <v>811.43</v>
      </c>
      <c r="N1039" s="3">
        <v>20.64</v>
      </c>
      <c r="O1039" s="3">
        <f>VLOOKUP(B1039,SWH!$A$4:$B$19,2,FALSE)</f>
        <v>7.471224873E-2</v>
      </c>
      <c r="P1039" s="3">
        <f t="shared" si="65"/>
        <v>20.565287751270002</v>
      </c>
      <c r="Q1039" s="3">
        <v>0</v>
      </c>
      <c r="R1039" s="3">
        <v>0</v>
      </c>
      <c r="S1039" s="3">
        <v>0</v>
      </c>
      <c r="T1039" s="3">
        <v>155.37</v>
      </c>
      <c r="U1039" s="3">
        <v>504.86</v>
      </c>
      <c r="V1039" s="3">
        <v>132.59</v>
      </c>
      <c r="W1039" s="3">
        <f t="shared" si="66"/>
        <v>1470.4952877512699</v>
      </c>
      <c r="X1039" s="3">
        <f t="shared" si="67"/>
        <v>1057.0899999999999</v>
      </c>
      <c r="Y1039" s="3">
        <v>6048.92</v>
      </c>
      <c r="Z1039" s="3">
        <v>2106.4</v>
      </c>
      <c r="AA1039" s="3">
        <f t="shared" si="64"/>
        <v>8155.32</v>
      </c>
    </row>
    <row r="1040" spans="1:27" x14ac:dyDescent="0.25">
      <c r="A1040" s="93">
        <v>2018</v>
      </c>
      <c r="B1040" s="93" t="s">
        <v>57</v>
      </c>
      <c r="C1040" s="121" t="s">
        <v>4</v>
      </c>
      <c r="D1040" s="3">
        <f>VLOOKUP(B1040,SWH!$A$4:$C$19,3,FALSE)</f>
        <v>19592</v>
      </c>
      <c r="E1040" s="3">
        <v>0</v>
      </c>
      <c r="F1040" s="3">
        <v>929.66</v>
      </c>
      <c r="G1040" s="3">
        <v>965.51</v>
      </c>
      <c r="H1040" s="3">
        <v>1565.9</v>
      </c>
      <c r="I1040" s="3">
        <v>82.37</v>
      </c>
      <c r="J1040" s="3">
        <v>2594.37</v>
      </c>
      <c r="K1040" s="3">
        <v>544.46</v>
      </c>
      <c r="L1040" s="3">
        <v>32.19</v>
      </c>
      <c r="M1040" s="3">
        <v>901.23</v>
      </c>
      <c r="N1040" s="3">
        <v>23.34</v>
      </c>
      <c r="O1040" s="3">
        <f>VLOOKUP(B1040,SWH!$A$4:$B$19,2,FALSE)</f>
        <v>7.471224873E-2</v>
      </c>
      <c r="P1040" s="3">
        <f t="shared" si="65"/>
        <v>23.265287751270002</v>
      </c>
      <c r="Q1040" s="3">
        <v>0</v>
      </c>
      <c r="R1040" s="3">
        <v>0</v>
      </c>
      <c r="S1040" s="3">
        <v>233.07</v>
      </c>
      <c r="T1040" s="3">
        <v>155.37</v>
      </c>
      <c r="U1040" s="3">
        <v>534.37</v>
      </c>
      <c r="V1040" s="3">
        <v>132.72</v>
      </c>
      <c r="W1040" s="3">
        <f t="shared" si="66"/>
        <v>2123.07528775127</v>
      </c>
      <c r="X1040" s="3">
        <f t="shared" si="67"/>
        <v>929.66</v>
      </c>
      <c r="Y1040" s="3">
        <v>6686.07</v>
      </c>
      <c r="Z1040" s="3">
        <v>2008.49</v>
      </c>
      <c r="AA1040" s="3">
        <f t="shared" si="64"/>
        <v>8694.56</v>
      </c>
    </row>
    <row r="1041" spans="1:27" x14ac:dyDescent="0.25">
      <c r="A1041" s="93">
        <v>2018</v>
      </c>
      <c r="B1041" s="93" t="s">
        <v>57</v>
      </c>
      <c r="C1041" s="121" t="s">
        <v>5</v>
      </c>
      <c r="D1041" s="3">
        <f>VLOOKUP(B1041,SWH!$A$4:$C$19,3,FALSE)</f>
        <v>19592</v>
      </c>
      <c r="E1041" s="3">
        <v>0</v>
      </c>
      <c r="F1041" s="3">
        <v>1412.72</v>
      </c>
      <c r="G1041" s="3">
        <v>1020.8</v>
      </c>
      <c r="H1041" s="3">
        <v>1563.3</v>
      </c>
      <c r="I1041" s="3">
        <v>82.46</v>
      </c>
      <c r="J1041" s="3">
        <v>2594.37</v>
      </c>
      <c r="K1041" s="3">
        <v>544.46</v>
      </c>
      <c r="L1041" s="3">
        <v>32.19</v>
      </c>
      <c r="M1041" s="3">
        <v>998.61</v>
      </c>
      <c r="N1041" s="3">
        <v>26.69</v>
      </c>
      <c r="O1041" s="3">
        <f>VLOOKUP(B1041,SWH!$A$4:$B$19,2,FALSE)</f>
        <v>7.471224873E-2</v>
      </c>
      <c r="P1041" s="3">
        <f t="shared" si="65"/>
        <v>26.615287751270003</v>
      </c>
      <c r="Q1041" s="3">
        <v>0</v>
      </c>
      <c r="R1041" s="3">
        <v>0</v>
      </c>
      <c r="S1041" s="3">
        <v>0</v>
      </c>
      <c r="T1041" s="3">
        <v>155.37</v>
      </c>
      <c r="U1041" s="3">
        <v>522.85</v>
      </c>
      <c r="V1041" s="3">
        <v>131.96</v>
      </c>
      <c r="W1041" s="3">
        <f t="shared" si="66"/>
        <v>2046.0252877512698</v>
      </c>
      <c r="X1041" s="3">
        <f t="shared" si="67"/>
        <v>1412.72</v>
      </c>
      <c r="Y1041" s="3">
        <v>6605.75</v>
      </c>
      <c r="Z1041" s="3">
        <v>2480.0300000000002</v>
      </c>
      <c r="AA1041" s="3">
        <f t="shared" si="64"/>
        <v>9085.7800000000007</v>
      </c>
    </row>
    <row r="1042" spans="1:27" x14ac:dyDescent="0.25">
      <c r="A1042" s="93">
        <v>2018</v>
      </c>
      <c r="B1042" s="93" t="s">
        <v>57</v>
      </c>
      <c r="C1042" s="121" t="s">
        <v>15</v>
      </c>
      <c r="D1042" s="3">
        <f>VLOOKUP(B1042,SWH!$A$4:$C$19,3,FALSE)</f>
        <v>19592</v>
      </c>
      <c r="E1042" s="3">
        <v>0</v>
      </c>
      <c r="F1042" s="3">
        <v>450.05</v>
      </c>
      <c r="G1042" s="3">
        <v>431.46</v>
      </c>
      <c r="H1042" s="3">
        <v>1576.44</v>
      </c>
      <c r="I1042" s="3">
        <v>82.45</v>
      </c>
      <c r="J1042" s="3">
        <v>2594.37</v>
      </c>
      <c r="K1042" s="3">
        <v>544.46</v>
      </c>
      <c r="L1042" s="3">
        <v>32.200000000000003</v>
      </c>
      <c r="M1042" s="3">
        <v>797.16</v>
      </c>
      <c r="N1042" s="3">
        <v>12.94</v>
      </c>
      <c r="O1042" s="3">
        <f>VLOOKUP(B1042,SWH!$A$4:$B$19,2,FALSE)</f>
        <v>7.471224873E-2</v>
      </c>
      <c r="P1042" s="3">
        <f t="shared" si="65"/>
        <v>12.865287751269999</v>
      </c>
      <c r="Q1042" s="3">
        <v>0</v>
      </c>
      <c r="R1042" s="3">
        <v>0</v>
      </c>
      <c r="S1042" s="3">
        <v>183.73</v>
      </c>
      <c r="T1042" s="3">
        <v>155.37</v>
      </c>
      <c r="U1042" s="3">
        <v>524.32000000000005</v>
      </c>
      <c r="V1042" s="3">
        <v>132.6</v>
      </c>
      <c r="W1042" s="3">
        <f t="shared" si="66"/>
        <v>1425.2152877512699</v>
      </c>
      <c r="X1042" s="3">
        <f t="shared" si="67"/>
        <v>450.05</v>
      </c>
      <c r="Y1042" s="3">
        <v>5998.71</v>
      </c>
      <c r="Z1042" s="3">
        <v>1518.83</v>
      </c>
      <c r="AA1042" s="3">
        <f t="shared" si="64"/>
        <v>7517.54</v>
      </c>
    </row>
    <row r="1043" spans="1:27" x14ac:dyDescent="0.25">
      <c r="A1043" s="93">
        <v>2018</v>
      </c>
      <c r="B1043" s="93" t="s">
        <v>57</v>
      </c>
      <c r="C1043" s="121" t="s">
        <v>16</v>
      </c>
      <c r="D1043" s="3">
        <f>VLOOKUP(B1043,SWH!$A$4:$C$19,3,FALSE)</f>
        <v>19592</v>
      </c>
      <c r="E1043" s="3">
        <v>0</v>
      </c>
      <c r="F1043" s="3">
        <v>2007.72</v>
      </c>
      <c r="G1043" s="3">
        <v>1030.3900000000001</v>
      </c>
      <c r="H1043" s="3">
        <v>1567.63</v>
      </c>
      <c r="I1043" s="3">
        <v>82.42</v>
      </c>
      <c r="J1043" s="3">
        <v>2594.37</v>
      </c>
      <c r="K1043" s="3">
        <v>544.46</v>
      </c>
      <c r="L1043" s="3">
        <v>32.19</v>
      </c>
      <c r="M1043" s="3">
        <v>989.71</v>
      </c>
      <c r="N1043" s="3">
        <v>26.44</v>
      </c>
      <c r="O1043" s="3">
        <f>VLOOKUP(B1043,SWH!$A$4:$B$19,2,FALSE)</f>
        <v>7.471224873E-2</v>
      </c>
      <c r="P1043" s="3">
        <f t="shared" si="65"/>
        <v>26.365287751270003</v>
      </c>
      <c r="Q1043" s="3">
        <v>0</v>
      </c>
      <c r="R1043" s="3">
        <v>0</v>
      </c>
      <c r="S1043" s="3">
        <v>241.14</v>
      </c>
      <c r="T1043" s="3">
        <v>155.37</v>
      </c>
      <c r="U1043" s="3">
        <v>564</v>
      </c>
      <c r="V1043" s="3">
        <v>132.97</v>
      </c>
      <c r="W1043" s="3">
        <f t="shared" si="66"/>
        <v>2287.6052877512702</v>
      </c>
      <c r="X1043" s="3">
        <f t="shared" si="67"/>
        <v>2007.72</v>
      </c>
      <c r="Y1043" s="3">
        <v>6852.63</v>
      </c>
      <c r="Z1043" s="3">
        <v>3116.18</v>
      </c>
      <c r="AA1043" s="3">
        <f t="shared" si="64"/>
        <v>9968.81</v>
      </c>
    </row>
    <row r="1044" spans="1:27" x14ac:dyDescent="0.25">
      <c r="A1044" s="93">
        <v>2018</v>
      </c>
      <c r="B1044" s="93" t="s">
        <v>57</v>
      </c>
      <c r="C1044" s="121" t="s">
        <v>9</v>
      </c>
      <c r="D1044" s="3">
        <f>VLOOKUP(B1044,SWH!$A$4:$C$19,3,FALSE)</f>
        <v>19592</v>
      </c>
      <c r="E1044" s="3">
        <v>0</v>
      </c>
      <c r="F1044" s="3">
        <v>1147.58</v>
      </c>
      <c r="G1044" s="3">
        <v>710.61</v>
      </c>
      <c r="H1044" s="3">
        <v>1568.55</v>
      </c>
      <c r="I1044" s="3">
        <v>82.31</v>
      </c>
      <c r="J1044" s="3">
        <v>2594.37</v>
      </c>
      <c r="K1044" s="3">
        <v>544.46</v>
      </c>
      <c r="L1044" s="3">
        <v>32.19</v>
      </c>
      <c r="M1044" s="3">
        <v>974.8</v>
      </c>
      <c r="N1044" s="3">
        <v>15.36</v>
      </c>
      <c r="O1044" s="3">
        <f>VLOOKUP(B1044,SWH!$A$4:$B$19,2,FALSE)</f>
        <v>7.471224873E-2</v>
      </c>
      <c r="P1044" s="3">
        <f t="shared" si="65"/>
        <v>15.285287751269999</v>
      </c>
      <c r="Q1044" s="3">
        <v>0</v>
      </c>
      <c r="R1044" s="3">
        <v>0</v>
      </c>
      <c r="S1044" s="3">
        <v>262.44</v>
      </c>
      <c r="T1044" s="3">
        <v>155.37</v>
      </c>
      <c r="U1044" s="3">
        <v>555.45000000000005</v>
      </c>
      <c r="V1044" s="3">
        <v>131.94</v>
      </c>
      <c r="W1044" s="3">
        <f t="shared" si="66"/>
        <v>1963.13528775127</v>
      </c>
      <c r="X1044" s="3">
        <f t="shared" si="67"/>
        <v>1147.58</v>
      </c>
      <c r="Y1044" s="3">
        <v>6527.95</v>
      </c>
      <c r="Z1044" s="3">
        <v>2247.4899999999998</v>
      </c>
      <c r="AA1044" s="3">
        <f t="shared" si="64"/>
        <v>8775.4399999999987</v>
      </c>
    </row>
    <row r="1045" spans="1:27" x14ac:dyDescent="0.25">
      <c r="A1045" s="93">
        <v>2018</v>
      </c>
      <c r="B1045" s="93" t="s">
        <v>57</v>
      </c>
      <c r="C1045" s="121" t="s">
        <v>12</v>
      </c>
      <c r="D1045" s="3">
        <f>VLOOKUP(B1045,SWH!$A$4:$C$19,3,FALSE)</f>
        <v>19592</v>
      </c>
      <c r="E1045" s="3">
        <v>0</v>
      </c>
      <c r="F1045" s="3">
        <v>2406.59</v>
      </c>
      <c r="G1045" s="3">
        <v>844.24</v>
      </c>
      <c r="H1045" s="3">
        <v>1569.61</v>
      </c>
      <c r="I1045" s="3">
        <v>82.45</v>
      </c>
      <c r="J1045" s="3">
        <v>2594.37</v>
      </c>
      <c r="K1045" s="3">
        <v>544.46</v>
      </c>
      <c r="L1045" s="3">
        <v>32.19</v>
      </c>
      <c r="M1045" s="3">
        <v>991.11</v>
      </c>
      <c r="N1045" s="3">
        <v>21.43</v>
      </c>
      <c r="O1045" s="3">
        <f>VLOOKUP(B1045,SWH!$A$4:$B$19,2,FALSE)</f>
        <v>7.471224873E-2</v>
      </c>
      <c r="P1045" s="3">
        <f t="shared" si="65"/>
        <v>21.355287751270001</v>
      </c>
      <c r="Q1045" s="3">
        <v>0</v>
      </c>
      <c r="R1045" s="3">
        <v>0</v>
      </c>
      <c r="S1045" s="3">
        <v>234.02</v>
      </c>
      <c r="T1045" s="3">
        <v>155.37</v>
      </c>
      <c r="U1045" s="3">
        <v>595.91999999999996</v>
      </c>
      <c r="V1045" s="3">
        <v>132.78</v>
      </c>
      <c r="W1045" s="3">
        <f t="shared" si="66"/>
        <v>2090.7252877512701</v>
      </c>
      <c r="X1045" s="3">
        <f t="shared" si="67"/>
        <v>2406.59</v>
      </c>
      <c r="Y1045" s="3">
        <v>6657.58</v>
      </c>
      <c r="Z1045" s="3">
        <v>3546.97</v>
      </c>
      <c r="AA1045" s="3">
        <f t="shared" si="64"/>
        <v>10204.549999999999</v>
      </c>
    </row>
    <row r="1046" spans="1:27" x14ac:dyDescent="0.25">
      <c r="A1046" s="93">
        <v>2018</v>
      </c>
      <c r="B1046" s="93" t="s">
        <v>57</v>
      </c>
      <c r="C1046" s="121" t="s">
        <v>8</v>
      </c>
      <c r="D1046" s="3">
        <f>VLOOKUP(B1046,SWH!$A$4:$C$19,3,FALSE)</f>
        <v>19592</v>
      </c>
      <c r="E1046" s="3">
        <v>0</v>
      </c>
      <c r="F1046" s="3">
        <v>4627.92</v>
      </c>
      <c r="G1046" s="3">
        <v>400.41</v>
      </c>
      <c r="H1046" s="3">
        <v>1609.14</v>
      </c>
      <c r="I1046" s="3">
        <v>83</v>
      </c>
      <c r="J1046" s="3">
        <v>2594.37</v>
      </c>
      <c r="K1046" s="3">
        <v>544.46</v>
      </c>
      <c r="L1046" s="3">
        <v>32.21</v>
      </c>
      <c r="M1046" s="3">
        <v>1020.24</v>
      </c>
      <c r="N1046" s="3">
        <v>20.78</v>
      </c>
      <c r="O1046" s="3">
        <f>VLOOKUP(B1046,SWH!$A$4:$B$19,2,FALSE)</f>
        <v>7.471224873E-2</v>
      </c>
      <c r="P1046" s="3">
        <f t="shared" si="65"/>
        <v>20.705287751270003</v>
      </c>
      <c r="Q1046" s="3">
        <v>0</v>
      </c>
      <c r="R1046" s="3">
        <v>0</v>
      </c>
      <c r="S1046" s="3">
        <v>245.41</v>
      </c>
      <c r="T1046" s="3">
        <v>155.38</v>
      </c>
      <c r="U1046" s="3">
        <v>635.16</v>
      </c>
      <c r="V1046" s="3">
        <v>132.58000000000001</v>
      </c>
      <c r="W1046" s="3">
        <f t="shared" si="66"/>
        <v>1686.7652877512701</v>
      </c>
      <c r="X1046" s="3">
        <f t="shared" si="67"/>
        <v>4627.92</v>
      </c>
      <c r="Y1046" s="3">
        <v>6293.53</v>
      </c>
      <c r="Z1046" s="3">
        <v>5807.54</v>
      </c>
      <c r="AA1046" s="3">
        <f t="shared" si="64"/>
        <v>12101.07</v>
      </c>
    </row>
    <row r="1047" spans="1:27" x14ac:dyDescent="0.25">
      <c r="A1047" s="93">
        <v>2006</v>
      </c>
      <c r="B1047" s="93" t="s">
        <v>58</v>
      </c>
      <c r="C1047" s="121" t="s">
        <v>10</v>
      </c>
      <c r="D1047" s="3">
        <f>VLOOKUP(B1047,SWH!$A$4:$C$19,3,FALSE)</f>
        <v>4013.58</v>
      </c>
      <c r="E1047" s="3">
        <v>0</v>
      </c>
      <c r="F1047" s="3">
        <v>0</v>
      </c>
      <c r="G1047" s="3">
        <v>1356.82</v>
      </c>
      <c r="H1047" s="3">
        <v>578.21</v>
      </c>
      <c r="I1047" s="3">
        <v>95.41</v>
      </c>
      <c r="J1047" s="3">
        <v>601.94000000000005</v>
      </c>
      <c r="K1047" s="3">
        <v>421.49</v>
      </c>
      <c r="L1047" s="3">
        <v>0</v>
      </c>
      <c r="M1047" s="3">
        <v>328.13</v>
      </c>
      <c r="N1047" s="3">
        <v>0.26</v>
      </c>
      <c r="O1047" s="3">
        <f>VLOOKUP(B1047,SWH!$A$4:$B$19,2,FALSE)</f>
        <v>0.26</v>
      </c>
      <c r="P1047" s="3">
        <f t="shared" si="65"/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457.42</v>
      </c>
      <c r="V1047" s="3">
        <v>0</v>
      </c>
      <c r="W1047" s="3">
        <f t="shared" si="66"/>
        <v>1684.9499999999998</v>
      </c>
      <c r="X1047" s="3">
        <f t="shared" si="67"/>
        <v>0</v>
      </c>
      <c r="Y1047" s="3">
        <v>2960.78</v>
      </c>
      <c r="Z1047" s="3">
        <v>878.91</v>
      </c>
      <c r="AA1047" s="3">
        <f t="shared" si="64"/>
        <v>3839.69</v>
      </c>
    </row>
    <row r="1048" spans="1:27" x14ac:dyDescent="0.25">
      <c r="A1048" s="93">
        <v>2006</v>
      </c>
      <c r="B1048" s="93" t="s">
        <v>58</v>
      </c>
      <c r="C1048" s="121" t="s">
        <v>6</v>
      </c>
      <c r="D1048" s="3">
        <f>VLOOKUP(B1048,SWH!$A$4:$C$19,3,FALSE)</f>
        <v>4013.58</v>
      </c>
      <c r="E1048" s="3">
        <v>0.1</v>
      </c>
      <c r="F1048" s="3">
        <v>0</v>
      </c>
      <c r="G1048" s="3">
        <v>1221.92</v>
      </c>
      <c r="H1048" s="3">
        <v>578.21</v>
      </c>
      <c r="I1048" s="3">
        <v>95.43</v>
      </c>
      <c r="J1048" s="3">
        <v>601.94000000000005</v>
      </c>
      <c r="K1048" s="3">
        <v>421.49</v>
      </c>
      <c r="L1048" s="3">
        <v>0</v>
      </c>
      <c r="M1048" s="3">
        <v>337.36</v>
      </c>
      <c r="N1048" s="3">
        <v>0.26</v>
      </c>
      <c r="O1048" s="3">
        <f>VLOOKUP(B1048,SWH!$A$4:$B$19,2,FALSE)</f>
        <v>0.26</v>
      </c>
      <c r="P1048" s="3">
        <f t="shared" si="65"/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456.43</v>
      </c>
      <c r="V1048" s="3">
        <v>0</v>
      </c>
      <c r="W1048" s="3">
        <f t="shared" si="66"/>
        <v>1559.38</v>
      </c>
      <c r="X1048" s="3">
        <f t="shared" si="67"/>
        <v>0</v>
      </c>
      <c r="Y1048" s="3">
        <v>2835.22</v>
      </c>
      <c r="Z1048" s="3">
        <v>877.92</v>
      </c>
      <c r="AA1048" s="3">
        <f t="shared" si="64"/>
        <v>3713.14</v>
      </c>
    </row>
    <row r="1049" spans="1:27" x14ac:dyDescent="0.25">
      <c r="A1049" s="93">
        <v>2006</v>
      </c>
      <c r="B1049" s="93" t="s">
        <v>58</v>
      </c>
      <c r="C1049" s="121" t="s">
        <v>11</v>
      </c>
      <c r="D1049" s="3">
        <f>VLOOKUP(B1049,SWH!$A$4:$C$19,3,FALSE)</f>
        <v>4013.58</v>
      </c>
      <c r="E1049" s="3">
        <v>0</v>
      </c>
      <c r="F1049" s="3">
        <v>0</v>
      </c>
      <c r="G1049" s="3">
        <v>983.02</v>
      </c>
      <c r="H1049" s="3">
        <v>578.21</v>
      </c>
      <c r="I1049" s="3">
        <v>95.44</v>
      </c>
      <c r="J1049" s="3">
        <v>601.94000000000005</v>
      </c>
      <c r="K1049" s="3">
        <v>421.49</v>
      </c>
      <c r="L1049" s="3">
        <v>0</v>
      </c>
      <c r="M1049" s="3">
        <v>324.27999999999997</v>
      </c>
      <c r="N1049" s="3">
        <v>0.26</v>
      </c>
      <c r="O1049" s="3">
        <f>VLOOKUP(B1049,SWH!$A$4:$B$19,2,FALSE)</f>
        <v>0.26</v>
      </c>
      <c r="P1049" s="3">
        <f t="shared" si="65"/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476.78</v>
      </c>
      <c r="V1049" s="3">
        <v>0</v>
      </c>
      <c r="W1049" s="3">
        <f t="shared" si="66"/>
        <v>1307.3</v>
      </c>
      <c r="X1049" s="3">
        <f t="shared" si="67"/>
        <v>0</v>
      </c>
      <c r="Y1049" s="3">
        <v>2583.16</v>
      </c>
      <c r="Z1049" s="3">
        <v>898.27</v>
      </c>
      <c r="AA1049" s="3">
        <f t="shared" si="64"/>
        <v>3481.43</v>
      </c>
    </row>
    <row r="1050" spans="1:27" x14ac:dyDescent="0.25">
      <c r="A1050" s="93">
        <v>2006</v>
      </c>
      <c r="B1050" s="93" t="s">
        <v>58</v>
      </c>
      <c r="C1050" s="121" t="s">
        <v>13</v>
      </c>
      <c r="D1050" s="3">
        <f>VLOOKUP(B1050,SWH!$A$4:$C$19,3,FALSE)</f>
        <v>4013.58</v>
      </c>
      <c r="E1050" s="3">
        <v>8.3699999999999992</v>
      </c>
      <c r="F1050" s="3">
        <v>2.69</v>
      </c>
      <c r="G1050" s="3">
        <v>1014.58</v>
      </c>
      <c r="H1050" s="3">
        <v>578.21</v>
      </c>
      <c r="I1050" s="3">
        <v>95.32</v>
      </c>
      <c r="J1050" s="3">
        <v>601.94000000000005</v>
      </c>
      <c r="K1050" s="3">
        <v>421.49</v>
      </c>
      <c r="L1050" s="3">
        <v>0</v>
      </c>
      <c r="M1050" s="3">
        <v>332.23</v>
      </c>
      <c r="N1050" s="3">
        <v>0.26</v>
      </c>
      <c r="O1050" s="3">
        <f>VLOOKUP(B1050,SWH!$A$4:$B$19,2,FALSE)</f>
        <v>0.26</v>
      </c>
      <c r="P1050" s="3">
        <f t="shared" si="65"/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477.44</v>
      </c>
      <c r="V1050" s="3">
        <v>0</v>
      </c>
      <c r="W1050" s="3">
        <f t="shared" si="66"/>
        <v>1355.18</v>
      </c>
      <c r="X1050" s="3">
        <f t="shared" si="67"/>
        <v>2.69</v>
      </c>
      <c r="Y1050" s="3">
        <v>2630.92</v>
      </c>
      <c r="Z1050" s="3">
        <v>901.62</v>
      </c>
      <c r="AA1050" s="3">
        <f t="shared" si="64"/>
        <v>3532.54</v>
      </c>
    </row>
    <row r="1051" spans="1:27" x14ac:dyDescent="0.25">
      <c r="A1051" s="93">
        <v>2006</v>
      </c>
      <c r="B1051" s="93" t="s">
        <v>58</v>
      </c>
      <c r="C1051" s="121" t="s">
        <v>19</v>
      </c>
      <c r="D1051" s="3">
        <f>VLOOKUP(B1051,SWH!$A$4:$C$19,3,FALSE)</f>
        <v>4013.58</v>
      </c>
      <c r="E1051" s="3">
        <v>18.68</v>
      </c>
      <c r="F1051" s="3">
        <v>9.68</v>
      </c>
      <c r="G1051" s="3">
        <v>847.72</v>
      </c>
      <c r="H1051" s="3">
        <v>578.21</v>
      </c>
      <c r="I1051" s="3">
        <v>95.29</v>
      </c>
      <c r="J1051" s="3">
        <v>601.94000000000005</v>
      </c>
      <c r="K1051" s="3">
        <v>421.49</v>
      </c>
      <c r="L1051" s="3">
        <v>0</v>
      </c>
      <c r="M1051" s="3">
        <v>323.36</v>
      </c>
      <c r="N1051" s="3">
        <v>0.26</v>
      </c>
      <c r="O1051" s="3">
        <f>VLOOKUP(B1051,SWH!$A$4:$B$19,2,FALSE)</f>
        <v>0.26</v>
      </c>
      <c r="P1051" s="3">
        <f t="shared" si="65"/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499.44</v>
      </c>
      <c r="V1051" s="3">
        <v>0</v>
      </c>
      <c r="W1051" s="3">
        <f t="shared" si="66"/>
        <v>1189.76</v>
      </c>
      <c r="X1051" s="3">
        <f t="shared" si="67"/>
        <v>9.68</v>
      </c>
      <c r="Y1051" s="3">
        <v>2465.46</v>
      </c>
      <c r="Z1051" s="3">
        <v>930.61</v>
      </c>
      <c r="AA1051" s="3">
        <f t="shared" si="64"/>
        <v>3396.07</v>
      </c>
    </row>
    <row r="1052" spans="1:27" x14ac:dyDescent="0.25">
      <c r="A1052" s="93">
        <v>2006</v>
      </c>
      <c r="B1052" s="93" t="s">
        <v>58</v>
      </c>
      <c r="C1052" s="121" t="s">
        <v>20</v>
      </c>
      <c r="D1052" s="3">
        <f>VLOOKUP(B1052,SWH!$A$4:$C$19,3,FALSE)</f>
        <v>4013.58</v>
      </c>
      <c r="E1052" s="3">
        <v>20.04</v>
      </c>
      <c r="F1052" s="3">
        <v>6.02</v>
      </c>
      <c r="G1052" s="3">
        <v>662.83</v>
      </c>
      <c r="H1052" s="3">
        <v>578.21</v>
      </c>
      <c r="I1052" s="3">
        <v>95.36</v>
      </c>
      <c r="J1052" s="3">
        <v>601.94000000000005</v>
      </c>
      <c r="K1052" s="3">
        <v>421.49</v>
      </c>
      <c r="L1052" s="3">
        <v>0</v>
      </c>
      <c r="M1052" s="3">
        <v>339.13</v>
      </c>
      <c r="N1052" s="3">
        <v>0.26</v>
      </c>
      <c r="O1052" s="3">
        <f>VLOOKUP(B1052,SWH!$A$4:$B$19,2,FALSE)</f>
        <v>0.26</v>
      </c>
      <c r="P1052" s="3">
        <f t="shared" si="65"/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503.5</v>
      </c>
      <c r="V1052" s="3">
        <v>0</v>
      </c>
      <c r="W1052" s="3">
        <f t="shared" si="66"/>
        <v>1022</v>
      </c>
      <c r="X1052" s="3">
        <f t="shared" si="67"/>
        <v>6.02</v>
      </c>
      <c r="Y1052" s="3">
        <v>2297.7800000000002</v>
      </c>
      <c r="Z1052" s="3">
        <v>931.01</v>
      </c>
      <c r="AA1052" s="3">
        <f t="shared" si="64"/>
        <v>3228.79</v>
      </c>
    </row>
    <row r="1053" spans="1:27" x14ac:dyDescent="0.25">
      <c r="A1053" s="93">
        <v>2006</v>
      </c>
      <c r="B1053" s="93" t="s">
        <v>58</v>
      </c>
      <c r="C1053" s="121" t="s">
        <v>3</v>
      </c>
      <c r="D1053" s="3">
        <f>VLOOKUP(B1053,SWH!$A$4:$C$19,3,FALSE)</f>
        <v>4013.58</v>
      </c>
      <c r="E1053" s="3">
        <v>129.58000000000001</v>
      </c>
      <c r="F1053" s="3">
        <v>65.900000000000006</v>
      </c>
      <c r="G1053" s="3">
        <v>537.09</v>
      </c>
      <c r="H1053" s="3">
        <v>578.21</v>
      </c>
      <c r="I1053" s="3">
        <v>95.34</v>
      </c>
      <c r="J1053" s="3">
        <v>601.94000000000005</v>
      </c>
      <c r="K1053" s="3">
        <v>421.49</v>
      </c>
      <c r="L1053" s="3">
        <v>0</v>
      </c>
      <c r="M1053" s="3">
        <v>322.81</v>
      </c>
      <c r="N1053" s="3">
        <v>0.26</v>
      </c>
      <c r="O1053" s="3">
        <f>VLOOKUP(B1053,SWH!$A$4:$B$19,2,FALSE)</f>
        <v>0.26</v>
      </c>
      <c r="P1053" s="3">
        <f t="shared" si="65"/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554.52</v>
      </c>
      <c r="V1053" s="3">
        <v>0</v>
      </c>
      <c r="W1053" s="3">
        <f t="shared" si="66"/>
        <v>989.48</v>
      </c>
      <c r="X1053" s="3">
        <f t="shared" si="67"/>
        <v>65.900000000000006</v>
      </c>
      <c r="Y1053" s="3">
        <v>2265.23</v>
      </c>
      <c r="Z1053" s="3">
        <v>1041.9100000000001</v>
      </c>
      <c r="AA1053" s="3">
        <f t="shared" si="64"/>
        <v>3307.1400000000003</v>
      </c>
    </row>
    <row r="1054" spans="1:27" x14ac:dyDescent="0.25">
      <c r="A1054" s="93">
        <v>2006</v>
      </c>
      <c r="B1054" s="93" t="s">
        <v>58</v>
      </c>
      <c r="C1054" s="121" t="s">
        <v>7</v>
      </c>
      <c r="D1054" s="3">
        <f>VLOOKUP(B1054,SWH!$A$4:$C$19,3,FALSE)</f>
        <v>4013.58</v>
      </c>
      <c r="E1054" s="3">
        <v>61.18</v>
      </c>
      <c r="F1054" s="3">
        <v>28.13</v>
      </c>
      <c r="G1054" s="3">
        <v>519.39</v>
      </c>
      <c r="H1054" s="3">
        <v>578.21</v>
      </c>
      <c r="I1054" s="3">
        <v>95.34</v>
      </c>
      <c r="J1054" s="3">
        <v>601.94000000000005</v>
      </c>
      <c r="K1054" s="3">
        <v>421.49</v>
      </c>
      <c r="L1054" s="3">
        <v>0</v>
      </c>
      <c r="M1054" s="3">
        <v>337.92</v>
      </c>
      <c r="N1054" s="3">
        <v>0.26</v>
      </c>
      <c r="O1054" s="3">
        <f>VLOOKUP(B1054,SWH!$A$4:$B$19,2,FALSE)</f>
        <v>0.26</v>
      </c>
      <c r="P1054" s="3">
        <f t="shared" si="65"/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539.67999999999995</v>
      </c>
      <c r="V1054" s="3">
        <v>0</v>
      </c>
      <c r="W1054" s="3">
        <f t="shared" si="66"/>
        <v>918.49</v>
      </c>
      <c r="X1054" s="3">
        <f t="shared" si="67"/>
        <v>28.13</v>
      </c>
      <c r="Y1054" s="3">
        <v>2194.25</v>
      </c>
      <c r="Z1054" s="3">
        <v>989.3</v>
      </c>
      <c r="AA1054" s="3">
        <f t="shared" si="64"/>
        <v>3183.55</v>
      </c>
    </row>
    <row r="1055" spans="1:27" x14ac:dyDescent="0.25">
      <c r="A1055" s="93">
        <v>2006</v>
      </c>
      <c r="B1055" s="93" t="s">
        <v>58</v>
      </c>
      <c r="C1055" s="121" t="s">
        <v>17</v>
      </c>
      <c r="D1055" s="3">
        <f>VLOOKUP(B1055,SWH!$A$4:$C$19,3,FALSE)</f>
        <v>4013.58</v>
      </c>
      <c r="E1055" s="3">
        <v>16.690000000000001</v>
      </c>
      <c r="F1055" s="3">
        <v>8.34</v>
      </c>
      <c r="G1055" s="3">
        <v>392.65</v>
      </c>
      <c r="H1055" s="3">
        <v>578.21</v>
      </c>
      <c r="I1055" s="3">
        <v>95.32</v>
      </c>
      <c r="J1055" s="3">
        <v>601.94000000000005</v>
      </c>
      <c r="K1055" s="3">
        <v>421.49</v>
      </c>
      <c r="L1055" s="3">
        <v>0</v>
      </c>
      <c r="M1055" s="3">
        <v>317.77999999999997</v>
      </c>
      <c r="N1055" s="3">
        <v>0.26</v>
      </c>
      <c r="O1055" s="3">
        <f>VLOOKUP(B1055,SWH!$A$4:$B$19,2,FALSE)</f>
        <v>0.26</v>
      </c>
      <c r="P1055" s="3">
        <f t="shared" si="65"/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553.30999999999995</v>
      </c>
      <c r="V1055" s="3">
        <v>0</v>
      </c>
      <c r="W1055" s="3">
        <f t="shared" si="66"/>
        <v>727.11999999999989</v>
      </c>
      <c r="X1055" s="3">
        <f t="shared" si="67"/>
        <v>8.34</v>
      </c>
      <c r="Y1055" s="3">
        <v>2002.85</v>
      </c>
      <c r="Z1055" s="3">
        <v>983.13</v>
      </c>
      <c r="AA1055" s="3">
        <f t="shared" si="64"/>
        <v>2985.98</v>
      </c>
    </row>
    <row r="1056" spans="1:27" x14ac:dyDescent="0.25">
      <c r="A1056" s="93">
        <v>2006</v>
      </c>
      <c r="B1056" s="93" t="s">
        <v>58</v>
      </c>
      <c r="C1056" s="121" t="s">
        <v>14</v>
      </c>
      <c r="D1056" s="3">
        <f>VLOOKUP(B1056,SWH!$A$4:$C$19,3,FALSE)</f>
        <v>4013.58</v>
      </c>
      <c r="E1056" s="3">
        <v>303.02999999999997</v>
      </c>
      <c r="F1056" s="3">
        <v>156.65</v>
      </c>
      <c r="G1056" s="3">
        <v>381.91</v>
      </c>
      <c r="H1056" s="3">
        <v>578.21</v>
      </c>
      <c r="I1056" s="3">
        <v>95.19</v>
      </c>
      <c r="J1056" s="3">
        <v>601.94000000000005</v>
      </c>
      <c r="K1056" s="3">
        <v>421.49</v>
      </c>
      <c r="L1056" s="3">
        <v>0</v>
      </c>
      <c r="M1056" s="3">
        <v>318.24</v>
      </c>
      <c r="N1056" s="3">
        <v>0.26</v>
      </c>
      <c r="O1056" s="3">
        <f>VLOOKUP(B1056,SWH!$A$4:$B$19,2,FALSE)</f>
        <v>0.26</v>
      </c>
      <c r="P1056" s="3">
        <f t="shared" si="65"/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602.53</v>
      </c>
      <c r="V1056" s="3">
        <v>0</v>
      </c>
      <c r="W1056" s="3">
        <f t="shared" si="66"/>
        <v>1003.1800000000001</v>
      </c>
      <c r="X1056" s="3">
        <f t="shared" si="67"/>
        <v>156.65</v>
      </c>
      <c r="Y1056" s="3">
        <v>2278.79</v>
      </c>
      <c r="Z1056" s="3">
        <v>1180.67</v>
      </c>
      <c r="AA1056" s="3">
        <f t="shared" si="64"/>
        <v>3459.46</v>
      </c>
    </row>
    <row r="1057" spans="1:27" x14ac:dyDescent="0.25">
      <c r="A1057" s="93">
        <v>2006</v>
      </c>
      <c r="B1057" s="93" t="s">
        <v>58</v>
      </c>
      <c r="C1057" s="121" t="s">
        <v>2</v>
      </c>
      <c r="D1057" s="3">
        <f>VLOOKUP(B1057,SWH!$A$4:$C$19,3,FALSE)</f>
        <v>4013.58</v>
      </c>
      <c r="E1057" s="3">
        <v>141.32</v>
      </c>
      <c r="F1057" s="3">
        <v>66.89</v>
      </c>
      <c r="G1057" s="3">
        <v>384.85</v>
      </c>
      <c r="H1057" s="3">
        <v>578.21</v>
      </c>
      <c r="I1057" s="3">
        <v>95.27</v>
      </c>
      <c r="J1057" s="3">
        <v>601.94000000000005</v>
      </c>
      <c r="K1057" s="3">
        <v>421.49</v>
      </c>
      <c r="L1057" s="3">
        <v>0</v>
      </c>
      <c r="M1057" s="3">
        <v>343.54</v>
      </c>
      <c r="N1057" s="3">
        <v>0.26</v>
      </c>
      <c r="O1057" s="3">
        <f>VLOOKUP(B1057,SWH!$A$4:$B$19,2,FALSE)</f>
        <v>0.26</v>
      </c>
      <c r="P1057" s="3">
        <f t="shared" si="65"/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587.38</v>
      </c>
      <c r="V1057" s="3">
        <v>0</v>
      </c>
      <c r="W1057" s="3">
        <f t="shared" si="66"/>
        <v>869.71</v>
      </c>
      <c r="X1057" s="3">
        <f t="shared" si="67"/>
        <v>66.89</v>
      </c>
      <c r="Y1057" s="3">
        <v>2145.39</v>
      </c>
      <c r="Z1057" s="3">
        <v>1075.76</v>
      </c>
      <c r="AA1057" s="3">
        <f t="shared" si="64"/>
        <v>3221.1499999999996</v>
      </c>
    </row>
    <row r="1058" spans="1:27" x14ac:dyDescent="0.25">
      <c r="A1058" s="93">
        <v>2006</v>
      </c>
      <c r="B1058" s="93" t="s">
        <v>58</v>
      </c>
      <c r="C1058" s="121" t="s">
        <v>18</v>
      </c>
      <c r="D1058" s="3">
        <f>VLOOKUP(B1058,SWH!$A$4:$C$19,3,FALSE)</f>
        <v>4013.58</v>
      </c>
      <c r="E1058" s="3">
        <v>139.37</v>
      </c>
      <c r="F1058" s="3">
        <v>97.71</v>
      </c>
      <c r="G1058" s="3">
        <v>229.12</v>
      </c>
      <c r="H1058" s="3">
        <v>578.21</v>
      </c>
      <c r="I1058" s="3">
        <v>95.08</v>
      </c>
      <c r="J1058" s="3">
        <v>601.94000000000005</v>
      </c>
      <c r="K1058" s="3">
        <v>421.49</v>
      </c>
      <c r="L1058" s="3">
        <v>0</v>
      </c>
      <c r="M1058" s="3">
        <v>315.52999999999997</v>
      </c>
      <c r="N1058" s="3">
        <v>0.26</v>
      </c>
      <c r="O1058" s="3">
        <f>VLOOKUP(B1058,SWH!$A$4:$B$19,2,FALSE)</f>
        <v>0.26</v>
      </c>
      <c r="P1058" s="3">
        <f t="shared" si="65"/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618.37</v>
      </c>
      <c r="V1058" s="3">
        <v>0</v>
      </c>
      <c r="W1058" s="3">
        <f t="shared" si="66"/>
        <v>684.02</v>
      </c>
      <c r="X1058" s="3">
        <f t="shared" si="67"/>
        <v>97.71</v>
      </c>
      <c r="Y1058" s="3">
        <v>1959.52</v>
      </c>
      <c r="Z1058" s="3">
        <v>1137.57</v>
      </c>
      <c r="AA1058" s="3">
        <f t="shared" si="64"/>
        <v>3097.09</v>
      </c>
    </row>
    <row r="1059" spans="1:27" x14ac:dyDescent="0.25">
      <c r="A1059" s="93">
        <v>2006</v>
      </c>
      <c r="B1059" s="93" t="s">
        <v>58</v>
      </c>
      <c r="C1059" s="121" t="s">
        <v>4</v>
      </c>
      <c r="D1059" s="3">
        <f>VLOOKUP(B1059,SWH!$A$4:$C$19,3,FALSE)</f>
        <v>4013.58</v>
      </c>
      <c r="E1059" s="3">
        <v>421.02</v>
      </c>
      <c r="F1059" s="3">
        <v>229.02</v>
      </c>
      <c r="G1059" s="3">
        <v>274.08999999999997</v>
      </c>
      <c r="H1059" s="3">
        <v>578.21</v>
      </c>
      <c r="I1059" s="3">
        <v>95.22</v>
      </c>
      <c r="J1059" s="3">
        <v>601.94000000000005</v>
      </c>
      <c r="K1059" s="3">
        <v>421.49</v>
      </c>
      <c r="L1059" s="3">
        <v>0</v>
      </c>
      <c r="M1059" s="3">
        <v>316.27999999999997</v>
      </c>
      <c r="N1059" s="3">
        <v>0.26</v>
      </c>
      <c r="O1059" s="3">
        <f>VLOOKUP(B1059,SWH!$A$4:$B$19,2,FALSE)</f>
        <v>0.26</v>
      </c>
      <c r="P1059" s="3">
        <f t="shared" si="65"/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649.53</v>
      </c>
      <c r="V1059" s="3">
        <v>0</v>
      </c>
      <c r="W1059" s="3">
        <f t="shared" si="66"/>
        <v>1011.3899999999999</v>
      </c>
      <c r="X1059" s="3">
        <f t="shared" si="67"/>
        <v>229.02</v>
      </c>
      <c r="Y1059" s="3">
        <v>2287.0300000000002</v>
      </c>
      <c r="Z1059" s="3">
        <v>1300.04</v>
      </c>
      <c r="AA1059" s="3">
        <f t="shared" si="64"/>
        <v>3587.07</v>
      </c>
    </row>
    <row r="1060" spans="1:27" x14ac:dyDescent="0.25">
      <c r="A1060" s="93">
        <v>2006</v>
      </c>
      <c r="B1060" s="93" t="s">
        <v>58</v>
      </c>
      <c r="C1060" s="121" t="s">
        <v>5</v>
      </c>
      <c r="D1060" s="3">
        <f>VLOOKUP(B1060,SWH!$A$4:$C$19,3,FALSE)</f>
        <v>4013.58</v>
      </c>
      <c r="E1060" s="3">
        <v>241.95</v>
      </c>
      <c r="F1060" s="3">
        <v>131.53</v>
      </c>
      <c r="G1060" s="3">
        <v>295.02999999999997</v>
      </c>
      <c r="H1060" s="3">
        <v>578.21</v>
      </c>
      <c r="I1060" s="3">
        <v>95.23</v>
      </c>
      <c r="J1060" s="3">
        <v>601.94000000000005</v>
      </c>
      <c r="K1060" s="3">
        <v>421.49</v>
      </c>
      <c r="L1060" s="3">
        <v>0</v>
      </c>
      <c r="M1060" s="3">
        <v>339</v>
      </c>
      <c r="N1060" s="3">
        <v>0.26</v>
      </c>
      <c r="O1060" s="3">
        <f>VLOOKUP(B1060,SWH!$A$4:$B$19,2,FALSE)</f>
        <v>0.26</v>
      </c>
      <c r="P1060" s="3">
        <f t="shared" si="65"/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635.48</v>
      </c>
      <c r="V1060" s="3">
        <v>0</v>
      </c>
      <c r="W1060" s="3">
        <f t="shared" si="66"/>
        <v>875.98</v>
      </c>
      <c r="X1060" s="3">
        <f t="shared" si="67"/>
        <v>131.53</v>
      </c>
      <c r="Y1060" s="3">
        <v>2151.62</v>
      </c>
      <c r="Z1060" s="3">
        <v>1188.5</v>
      </c>
      <c r="AA1060" s="3">
        <f t="shared" si="64"/>
        <v>3340.12</v>
      </c>
    </row>
    <row r="1061" spans="1:27" x14ac:dyDescent="0.25">
      <c r="A1061" s="93">
        <v>2006</v>
      </c>
      <c r="B1061" s="93" t="s">
        <v>58</v>
      </c>
      <c r="C1061" s="121" t="s">
        <v>15</v>
      </c>
      <c r="D1061" s="3">
        <f>VLOOKUP(B1061,SWH!$A$4:$C$19,3,FALSE)</f>
        <v>4013.58</v>
      </c>
      <c r="E1061" s="3">
        <v>155.51</v>
      </c>
      <c r="F1061" s="3">
        <v>123.55</v>
      </c>
      <c r="G1061" s="3">
        <v>185.85</v>
      </c>
      <c r="H1061" s="3">
        <v>578.21</v>
      </c>
      <c r="I1061" s="3">
        <v>95.08</v>
      </c>
      <c r="J1061" s="3">
        <v>601.94000000000005</v>
      </c>
      <c r="K1061" s="3">
        <v>421.49</v>
      </c>
      <c r="L1061" s="3">
        <v>0</v>
      </c>
      <c r="M1061" s="3">
        <v>313.24</v>
      </c>
      <c r="N1061" s="3">
        <v>0.26</v>
      </c>
      <c r="O1061" s="3">
        <f>VLOOKUP(B1061,SWH!$A$4:$B$19,2,FALSE)</f>
        <v>0.26</v>
      </c>
      <c r="P1061" s="3">
        <f t="shared" si="65"/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645.20000000000005</v>
      </c>
      <c r="V1061" s="3">
        <v>0</v>
      </c>
      <c r="W1061" s="3">
        <f t="shared" si="66"/>
        <v>654.6</v>
      </c>
      <c r="X1061" s="3">
        <f t="shared" si="67"/>
        <v>123.55</v>
      </c>
      <c r="Y1061" s="3">
        <v>1930.09</v>
      </c>
      <c r="Z1061" s="3">
        <v>1190.24</v>
      </c>
      <c r="AA1061" s="3">
        <f t="shared" si="64"/>
        <v>3120.33</v>
      </c>
    </row>
    <row r="1062" spans="1:27" x14ac:dyDescent="0.25">
      <c r="A1062" s="93">
        <v>2006</v>
      </c>
      <c r="B1062" s="93" t="s">
        <v>58</v>
      </c>
      <c r="C1062" s="121" t="s">
        <v>16</v>
      </c>
      <c r="D1062" s="3">
        <f>VLOOKUP(B1062,SWH!$A$4:$C$19,3,FALSE)</f>
        <v>4013.58</v>
      </c>
      <c r="E1062" s="3">
        <v>670.02</v>
      </c>
      <c r="F1062" s="3">
        <v>341.43</v>
      </c>
      <c r="G1062" s="3">
        <v>272.08</v>
      </c>
      <c r="H1062" s="3">
        <v>578.21</v>
      </c>
      <c r="I1062" s="3">
        <v>95.18</v>
      </c>
      <c r="J1062" s="3">
        <v>601.94000000000005</v>
      </c>
      <c r="K1062" s="3">
        <v>421.49</v>
      </c>
      <c r="L1062" s="3">
        <v>0</v>
      </c>
      <c r="M1062" s="3">
        <v>320.08999999999997</v>
      </c>
      <c r="N1062" s="3">
        <v>0.26</v>
      </c>
      <c r="O1062" s="3">
        <f>VLOOKUP(B1062,SWH!$A$4:$B$19,2,FALSE)</f>
        <v>0.26</v>
      </c>
      <c r="P1062" s="3">
        <f t="shared" si="65"/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685.31</v>
      </c>
      <c r="V1062" s="3">
        <v>0</v>
      </c>
      <c r="W1062" s="3">
        <f t="shared" si="66"/>
        <v>1262.1899999999998</v>
      </c>
      <c r="X1062" s="3">
        <f t="shared" si="67"/>
        <v>341.43</v>
      </c>
      <c r="Y1062" s="3">
        <v>2537.7800000000002</v>
      </c>
      <c r="Z1062" s="3">
        <v>1448.23</v>
      </c>
      <c r="AA1062" s="3">
        <f t="shared" si="64"/>
        <v>3986.01</v>
      </c>
    </row>
    <row r="1063" spans="1:27" x14ac:dyDescent="0.25">
      <c r="A1063" s="93">
        <v>2006</v>
      </c>
      <c r="B1063" s="93" t="s">
        <v>58</v>
      </c>
      <c r="C1063" s="121" t="s">
        <v>9</v>
      </c>
      <c r="D1063" s="3">
        <f>VLOOKUP(B1063,SWH!$A$4:$C$19,3,FALSE)</f>
        <v>4013.58</v>
      </c>
      <c r="E1063" s="3">
        <v>444.28</v>
      </c>
      <c r="F1063" s="3">
        <v>237.39</v>
      </c>
      <c r="G1063" s="3">
        <v>214.71</v>
      </c>
      <c r="H1063" s="3">
        <v>578.21</v>
      </c>
      <c r="I1063" s="3">
        <v>95.11</v>
      </c>
      <c r="J1063" s="3">
        <v>601.94000000000005</v>
      </c>
      <c r="K1063" s="3">
        <v>421.49</v>
      </c>
      <c r="L1063" s="3">
        <v>0</v>
      </c>
      <c r="M1063" s="3">
        <v>330.2</v>
      </c>
      <c r="N1063" s="3">
        <v>0.26</v>
      </c>
      <c r="O1063" s="3">
        <f>VLOOKUP(B1063,SWH!$A$4:$B$19,2,FALSE)</f>
        <v>0.26</v>
      </c>
      <c r="P1063" s="3">
        <f t="shared" si="65"/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675.94</v>
      </c>
      <c r="V1063" s="3">
        <v>0</v>
      </c>
      <c r="W1063" s="3">
        <f t="shared" si="66"/>
        <v>989.19</v>
      </c>
      <c r="X1063" s="3">
        <f t="shared" si="67"/>
        <v>237.39</v>
      </c>
      <c r="Y1063" s="3">
        <v>2264.71</v>
      </c>
      <c r="Z1063" s="3">
        <v>1334.82</v>
      </c>
      <c r="AA1063" s="3">
        <f t="shared" si="64"/>
        <v>3599.5299999999997</v>
      </c>
    </row>
    <row r="1064" spans="1:27" x14ac:dyDescent="0.25">
      <c r="A1064" s="93">
        <v>2006</v>
      </c>
      <c r="B1064" s="93" t="s">
        <v>58</v>
      </c>
      <c r="C1064" s="121" t="s">
        <v>12</v>
      </c>
      <c r="D1064" s="3">
        <f>VLOOKUP(B1064,SWH!$A$4:$C$19,3,FALSE)</f>
        <v>4013.58</v>
      </c>
      <c r="E1064" s="3">
        <v>741.68</v>
      </c>
      <c r="F1064" s="3">
        <v>422.59</v>
      </c>
      <c r="G1064" s="3">
        <v>226.14</v>
      </c>
      <c r="H1064" s="3">
        <v>578.21</v>
      </c>
      <c r="I1064" s="3">
        <v>95.05</v>
      </c>
      <c r="J1064" s="3">
        <v>601.94000000000005</v>
      </c>
      <c r="K1064" s="3">
        <v>421.49</v>
      </c>
      <c r="L1064" s="3">
        <v>0</v>
      </c>
      <c r="M1064" s="3">
        <v>317.57</v>
      </c>
      <c r="N1064" s="3">
        <v>0.26</v>
      </c>
      <c r="O1064" s="3">
        <f>VLOOKUP(B1064,SWH!$A$4:$B$19,2,FALSE)</f>
        <v>0.26</v>
      </c>
      <c r="P1064" s="3">
        <f t="shared" si="65"/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727.31</v>
      </c>
      <c r="V1064" s="3">
        <v>0</v>
      </c>
      <c r="W1064" s="3">
        <f t="shared" si="66"/>
        <v>1285.3899999999999</v>
      </c>
      <c r="X1064" s="3">
        <f t="shared" si="67"/>
        <v>422.59</v>
      </c>
      <c r="Y1064" s="3">
        <v>2560.86</v>
      </c>
      <c r="Z1064" s="3">
        <v>1571.4</v>
      </c>
      <c r="AA1064" s="3">
        <f t="shared" si="64"/>
        <v>4132.26</v>
      </c>
    </row>
    <row r="1065" spans="1:27" x14ac:dyDescent="0.25">
      <c r="A1065" s="93">
        <v>2006</v>
      </c>
      <c r="B1065" s="93" t="s">
        <v>58</v>
      </c>
      <c r="C1065" s="121" t="s">
        <v>8</v>
      </c>
      <c r="D1065" s="3">
        <f>VLOOKUP(B1065,SWH!$A$4:$C$19,3,FALSE)</f>
        <v>4013.58</v>
      </c>
      <c r="E1065" s="3">
        <v>1013.72</v>
      </c>
      <c r="F1065" s="3">
        <v>596.46</v>
      </c>
      <c r="G1065" s="3">
        <v>149.77000000000001</v>
      </c>
      <c r="H1065" s="3">
        <v>578.21</v>
      </c>
      <c r="I1065" s="3">
        <v>94.53</v>
      </c>
      <c r="J1065" s="3">
        <v>601.94000000000005</v>
      </c>
      <c r="K1065" s="3">
        <v>421.49</v>
      </c>
      <c r="L1065" s="3">
        <v>0</v>
      </c>
      <c r="M1065" s="3">
        <v>315.39999999999998</v>
      </c>
      <c r="N1065" s="3">
        <v>0.26</v>
      </c>
      <c r="O1065" s="3">
        <f>VLOOKUP(B1065,SWH!$A$4:$B$19,2,FALSE)</f>
        <v>0.26</v>
      </c>
      <c r="P1065" s="3">
        <f t="shared" si="65"/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784.31</v>
      </c>
      <c r="V1065" s="3">
        <v>0</v>
      </c>
      <c r="W1065" s="3">
        <f t="shared" si="66"/>
        <v>1478.8899999999999</v>
      </c>
      <c r="X1065" s="3">
        <f t="shared" si="67"/>
        <v>596.46</v>
      </c>
      <c r="Y1065" s="3">
        <v>2753.83</v>
      </c>
      <c r="Z1065" s="3">
        <v>1802.26</v>
      </c>
      <c r="AA1065" s="3">
        <f t="shared" si="64"/>
        <v>4556.09</v>
      </c>
    </row>
    <row r="1066" spans="1:27" x14ac:dyDescent="0.25">
      <c r="A1066" s="93">
        <v>2009</v>
      </c>
      <c r="B1066" s="93" t="s">
        <v>58</v>
      </c>
      <c r="C1066" s="121" t="s">
        <v>10</v>
      </c>
      <c r="D1066" s="3">
        <f>VLOOKUP(B1066,SWH!$A$4:$C$19,3,FALSE)</f>
        <v>4013.58</v>
      </c>
      <c r="E1066" s="3">
        <v>0</v>
      </c>
      <c r="F1066" s="3">
        <v>0</v>
      </c>
      <c r="G1066" s="3">
        <v>1194.48</v>
      </c>
      <c r="H1066" s="3">
        <v>578.21</v>
      </c>
      <c r="I1066" s="3">
        <v>65.91</v>
      </c>
      <c r="J1066" s="3">
        <v>601.94000000000005</v>
      </c>
      <c r="K1066" s="3">
        <v>421.49</v>
      </c>
      <c r="L1066" s="3">
        <v>0</v>
      </c>
      <c r="M1066" s="3">
        <v>326.24</v>
      </c>
      <c r="N1066" s="3">
        <v>0.26</v>
      </c>
      <c r="O1066" s="3">
        <f>VLOOKUP(B1066,SWH!$A$4:$B$19,2,FALSE)</f>
        <v>0.26</v>
      </c>
      <c r="P1066" s="3">
        <f t="shared" si="65"/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457.42</v>
      </c>
      <c r="V1066" s="3">
        <v>0</v>
      </c>
      <c r="W1066" s="3">
        <f t="shared" si="66"/>
        <v>1520.72</v>
      </c>
      <c r="X1066" s="3">
        <f t="shared" si="67"/>
        <v>0</v>
      </c>
      <c r="Y1066" s="3">
        <v>2767.04</v>
      </c>
      <c r="Z1066" s="3">
        <v>878.91</v>
      </c>
      <c r="AA1066" s="3">
        <f t="shared" si="64"/>
        <v>3645.95</v>
      </c>
    </row>
    <row r="1067" spans="1:27" x14ac:dyDescent="0.25">
      <c r="A1067" s="93">
        <v>2009</v>
      </c>
      <c r="B1067" s="93" t="s">
        <v>58</v>
      </c>
      <c r="C1067" s="121" t="s">
        <v>6</v>
      </c>
      <c r="D1067" s="3">
        <f>VLOOKUP(B1067,SWH!$A$4:$C$19,3,FALSE)</f>
        <v>4013.58</v>
      </c>
      <c r="E1067" s="3">
        <v>7.0000000000000007E-2</v>
      </c>
      <c r="F1067" s="3">
        <v>0</v>
      </c>
      <c r="G1067" s="3">
        <v>1097.4100000000001</v>
      </c>
      <c r="H1067" s="3">
        <v>578.21</v>
      </c>
      <c r="I1067" s="3">
        <v>65.92</v>
      </c>
      <c r="J1067" s="3">
        <v>601.94000000000005</v>
      </c>
      <c r="K1067" s="3">
        <v>421.49</v>
      </c>
      <c r="L1067" s="3">
        <v>0</v>
      </c>
      <c r="M1067" s="3">
        <v>335.48</v>
      </c>
      <c r="N1067" s="3">
        <v>0.26</v>
      </c>
      <c r="O1067" s="3">
        <f>VLOOKUP(B1067,SWH!$A$4:$B$19,2,FALSE)</f>
        <v>0.26</v>
      </c>
      <c r="P1067" s="3">
        <f t="shared" si="65"/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456.44</v>
      </c>
      <c r="V1067" s="3">
        <v>0</v>
      </c>
      <c r="W1067" s="3">
        <f t="shared" si="66"/>
        <v>1432.96</v>
      </c>
      <c r="X1067" s="3">
        <f t="shared" si="67"/>
        <v>0</v>
      </c>
      <c r="Y1067" s="3">
        <v>2679.29</v>
      </c>
      <c r="Z1067" s="3">
        <v>877.92</v>
      </c>
      <c r="AA1067" s="3">
        <f t="shared" si="64"/>
        <v>3557.21</v>
      </c>
    </row>
    <row r="1068" spans="1:27" x14ac:dyDescent="0.25">
      <c r="A1068" s="93">
        <v>2009</v>
      </c>
      <c r="B1068" s="93" t="s">
        <v>58</v>
      </c>
      <c r="C1068" s="121" t="s">
        <v>11</v>
      </c>
      <c r="D1068" s="3">
        <f>VLOOKUP(B1068,SWH!$A$4:$C$19,3,FALSE)</f>
        <v>4013.58</v>
      </c>
      <c r="E1068" s="3">
        <v>0</v>
      </c>
      <c r="F1068" s="3">
        <v>0</v>
      </c>
      <c r="G1068" s="3">
        <v>905.55</v>
      </c>
      <c r="H1068" s="3">
        <v>578.21</v>
      </c>
      <c r="I1068" s="3">
        <v>65.930000000000007</v>
      </c>
      <c r="J1068" s="3">
        <v>601.94000000000005</v>
      </c>
      <c r="K1068" s="3">
        <v>421.49</v>
      </c>
      <c r="L1068" s="3">
        <v>0</v>
      </c>
      <c r="M1068" s="3">
        <v>323.81</v>
      </c>
      <c r="N1068" s="3">
        <v>0.26</v>
      </c>
      <c r="O1068" s="3">
        <f>VLOOKUP(B1068,SWH!$A$4:$B$19,2,FALSE)</f>
        <v>0.26</v>
      </c>
      <c r="P1068" s="3">
        <f t="shared" si="65"/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476.79</v>
      </c>
      <c r="V1068" s="3">
        <v>0</v>
      </c>
      <c r="W1068" s="3">
        <f t="shared" si="66"/>
        <v>1229.3599999999999</v>
      </c>
      <c r="X1068" s="3">
        <f t="shared" si="67"/>
        <v>0</v>
      </c>
      <c r="Y1068" s="3">
        <v>2475.6999999999998</v>
      </c>
      <c r="Z1068" s="3">
        <v>898.28</v>
      </c>
      <c r="AA1068" s="3">
        <f t="shared" si="64"/>
        <v>3373.9799999999996</v>
      </c>
    </row>
    <row r="1069" spans="1:27" x14ac:dyDescent="0.25">
      <c r="A1069" s="93">
        <v>2009</v>
      </c>
      <c r="B1069" s="93" t="s">
        <v>58</v>
      </c>
      <c r="C1069" s="121" t="s">
        <v>13</v>
      </c>
      <c r="D1069" s="3">
        <f>VLOOKUP(B1069,SWH!$A$4:$C$19,3,FALSE)</f>
        <v>4013.58</v>
      </c>
      <c r="E1069" s="3">
        <v>3.76</v>
      </c>
      <c r="F1069" s="3">
        <v>0.01</v>
      </c>
      <c r="G1069" s="3">
        <v>925.43</v>
      </c>
      <c r="H1069" s="3">
        <v>578.21</v>
      </c>
      <c r="I1069" s="3">
        <v>65.84</v>
      </c>
      <c r="J1069" s="3">
        <v>601.94000000000005</v>
      </c>
      <c r="K1069" s="3">
        <v>421.49</v>
      </c>
      <c r="L1069" s="3">
        <v>0</v>
      </c>
      <c r="M1069" s="3">
        <v>330.98</v>
      </c>
      <c r="N1069" s="3">
        <v>0.26</v>
      </c>
      <c r="O1069" s="3">
        <f>VLOOKUP(B1069,SWH!$A$4:$B$19,2,FALSE)</f>
        <v>0.26</v>
      </c>
      <c r="P1069" s="3">
        <f t="shared" si="65"/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477.43</v>
      </c>
      <c r="V1069" s="3">
        <v>0</v>
      </c>
      <c r="W1069" s="3">
        <f t="shared" si="66"/>
        <v>1260.17</v>
      </c>
      <c r="X1069" s="3">
        <f t="shared" si="67"/>
        <v>0.01</v>
      </c>
      <c r="Y1069" s="3">
        <v>2506.42</v>
      </c>
      <c r="Z1069" s="3">
        <v>898.93</v>
      </c>
      <c r="AA1069" s="3">
        <f t="shared" si="64"/>
        <v>3405.35</v>
      </c>
    </row>
    <row r="1070" spans="1:27" x14ac:dyDescent="0.25">
      <c r="A1070" s="93">
        <v>2009</v>
      </c>
      <c r="B1070" s="93" t="s">
        <v>58</v>
      </c>
      <c r="C1070" s="121" t="s">
        <v>19</v>
      </c>
      <c r="D1070" s="3">
        <f>VLOOKUP(B1070,SWH!$A$4:$C$19,3,FALSE)</f>
        <v>4013.58</v>
      </c>
      <c r="E1070" s="3">
        <v>7.66</v>
      </c>
      <c r="F1070" s="3">
        <v>0.75</v>
      </c>
      <c r="G1070" s="3">
        <v>778.95</v>
      </c>
      <c r="H1070" s="3">
        <v>578.21</v>
      </c>
      <c r="I1070" s="3">
        <v>65.819999999999993</v>
      </c>
      <c r="J1070" s="3">
        <v>601.94000000000005</v>
      </c>
      <c r="K1070" s="3">
        <v>421.49</v>
      </c>
      <c r="L1070" s="3">
        <v>0</v>
      </c>
      <c r="M1070" s="3">
        <v>322.62</v>
      </c>
      <c r="N1070" s="3">
        <v>0.26</v>
      </c>
      <c r="O1070" s="3">
        <f>VLOOKUP(B1070,SWH!$A$4:$B$19,2,FALSE)</f>
        <v>0.26</v>
      </c>
      <c r="P1070" s="3">
        <f t="shared" si="65"/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499.41</v>
      </c>
      <c r="V1070" s="3">
        <v>0</v>
      </c>
      <c r="W1070" s="3">
        <f t="shared" si="66"/>
        <v>1109.23</v>
      </c>
      <c r="X1070" s="3">
        <f t="shared" si="67"/>
        <v>0.75</v>
      </c>
      <c r="Y1070" s="3">
        <v>2355.4699999999998</v>
      </c>
      <c r="Z1070" s="3">
        <v>921.66</v>
      </c>
      <c r="AA1070" s="3">
        <f t="shared" si="64"/>
        <v>3277.1299999999997</v>
      </c>
    </row>
    <row r="1071" spans="1:27" x14ac:dyDescent="0.25">
      <c r="A1071" s="93">
        <v>2009</v>
      </c>
      <c r="B1071" s="93" t="s">
        <v>58</v>
      </c>
      <c r="C1071" s="121" t="s">
        <v>20</v>
      </c>
      <c r="D1071" s="3">
        <f>VLOOKUP(B1071,SWH!$A$4:$C$19,3,FALSE)</f>
        <v>4013.58</v>
      </c>
      <c r="E1071" s="3">
        <v>7.01</v>
      </c>
      <c r="F1071" s="3">
        <v>0.33</v>
      </c>
      <c r="G1071" s="3">
        <v>623.1</v>
      </c>
      <c r="H1071" s="3">
        <v>578.21</v>
      </c>
      <c r="I1071" s="3">
        <v>65.87</v>
      </c>
      <c r="J1071" s="3">
        <v>601.94000000000005</v>
      </c>
      <c r="K1071" s="3">
        <v>421.49</v>
      </c>
      <c r="L1071" s="3">
        <v>0</v>
      </c>
      <c r="M1071" s="3">
        <v>339.01</v>
      </c>
      <c r="N1071" s="3">
        <v>0.26</v>
      </c>
      <c r="O1071" s="3">
        <f>VLOOKUP(B1071,SWH!$A$4:$B$19,2,FALSE)</f>
        <v>0.26</v>
      </c>
      <c r="P1071" s="3">
        <f t="shared" si="65"/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503.47</v>
      </c>
      <c r="V1071" s="3">
        <v>0</v>
      </c>
      <c r="W1071" s="3">
        <f t="shared" si="66"/>
        <v>969.12</v>
      </c>
      <c r="X1071" s="3">
        <f t="shared" si="67"/>
        <v>0.33</v>
      </c>
      <c r="Y1071" s="3">
        <v>2215.41</v>
      </c>
      <c r="Z1071" s="3">
        <v>925.29</v>
      </c>
      <c r="AA1071" s="3">
        <f t="shared" si="64"/>
        <v>3140.7</v>
      </c>
    </row>
    <row r="1072" spans="1:27" x14ac:dyDescent="0.25">
      <c r="A1072" s="93">
        <v>2009</v>
      </c>
      <c r="B1072" s="93" t="s">
        <v>58</v>
      </c>
      <c r="C1072" s="121" t="s">
        <v>3</v>
      </c>
      <c r="D1072" s="3">
        <f>VLOOKUP(B1072,SWH!$A$4:$C$19,3,FALSE)</f>
        <v>4013.58</v>
      </c>
      <c r="E1072" s="3">
        <v>69.59</v>
      </c>
      <c r="F1072" s="3">
        <v>13.62</v>
      </c>
      <c r="G1072" s="3">
        <v>503.56</v>
      </c>
      <c r="H1072" s="3">
        <v>578.21</v>
      </c>
      <c r="I1072" s="3">
        <v>65.86</v>
      </c>
      <c r="J1072" s="3">
        <v>601.94000000000005</v>
      </c>
      <c r="K1072" s="3">
        <v>421.49</v>
      </c>
      <c r="L1072" s="3">
        <v>0</v>
      </c>
      <c r="M1072" s="3">
        <v>320.52999999999997</v>
      </c>
      <c r="N1072" s="3">
        <v>0.26</v>
      </c>
      <c r="O1072" s="3">
        <f>VLOOKUP(B1072,SWH!$A$4:$B$19,2,FALSE)</f>
        <v>0.26</v>
      </c>
      <c r="P1072" s="3">
        <f t="shared" si="65"/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554.16999999999996</v>
      </c>
      <c r="V1072" s="3">
        <v>0</v>
      </c>
      <c r="W1072" s="3">
        <f t="shared" si="66"/>
        <v>893.68</v>
      </c>
      <c r="X1072" s="3">
        <f t="shared" si="67"/>
        <v>13.62</v>
      </c>
      <c r="Y1072" s="3">
        <v>2139.9499999999998</v>
      </c>
      <c r="Z1072" s="3">
        <v>989.28</v>
      </c>
      <c r="AA1072" s="3">
        <f t="shared" si="64"/>
        <v>3129.2299999999996</v>
      </c>
    </row>
    <row r="1073" spans="1:27" x14ac:dyDescent="0.25">
      <c r="A1073" s="93">
        <v>2009</v>
      </c>
      <c r="B1073" s="93" t="s">
        <v>58</v>
      </c>
      <c r="C1073" s="121" t="s">
        <v>7</v>
      </c>
      <c r="D1073" s="3">
        <f>VLOOKUP(B1073,SWH!$A$4:$C$19,3,FALSE)</f>
        <v>4013.58</v>
      </c>
      <c r="E1073" s="3">
        <v>25.91</v>
      </c>
      <c r="F1073" s="3">
        <v>2.11</v>
      </c>
      <c r="G1073" s="3">
        <v>503.55</v>
      </c>
      <c r="H1073" s="3">
        <v>578.21</v>
      </c>
      <c r="I1073" s="3">
        <v>65.849999999999994</v>
      </c>
      <c r="J1073" s="3">
        <v>601.94000000000005</v>
      </c>
      <c r="K1073" s="3">
        <v>421.49</v>
      </c>
      <c r="L1073" s="3">
        <v>0</v>
      </c>
      <c r="M1073" s="3">
        <v>335.38</v>
      </c>
      <c r="N1073" s="3">
        <v>0.26</v>
      </c>
      <c r="O1073" s="3">
        <f>VLOOKUP(B1073,SWH!$A$4:$B$19,2,FALSE)</f>
        <v>0.26</v>
      </c>
      <c r="P1073" s="3">
        <f t="shared" si="65"/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539.37</v>
      </c>
      <c r="V1073" s="3">
        <v>0</v>
      </c>
      <c r="W1073" s="3">
        <f t="shared" si="66"/>
        <v>864.84</v>
      </c>
      <c r="X1073" s="3">
        <f t="shared" si="67"/>
        <v>2.11</v>
      </c>
      <c r="Y1073" s="3">
        <v>2111.1</v>
      </c>
      <c r="Z1073" s="3">
        <v>962.97</v>
      </c>
      <c r="AA1073" s="3">
        <f t="shared" si="64"/>
        <v>3074.0699999999997</v>
      </c>
    </row>
    <row r="1074" spans="1:27" x14ac:dyDescent="0.25">
      <c r="A1074" s="93">
        <v>2009</v>
      </c>
      <c r="B1074" s="93" t="s">
        <v>58</v>
      </c>
      <c r="C1074" s="121" t="s">
        <v>17</v>
      </c>
      <c r="D1074" s="3">
        <f>VLOOKUP(B1074,SWH!$A$4:$C$19,3,FALSE)</f>
        <v>4013.58</v>
      </c>
      <c r="E1074" s="3">
        <v>4.93</v>
      </c>
      <c r="F1074" s="3">
        <v>0.2</v>
      </c>
      <c r="G1074" s="3">
        <v>408.67</v>
      </c>
      <c r="H1074" s="3">
        <v>578.21</v>
      </c>
      <c r="I1074" s="3">
        <v>65.84</v>
      </c>
      <c r="J1074" s="3">
        <v>601.94000000000005</v>
      </c>
      <c r="K1074" s="3">
        <v>421.49</v>
      </c>
      <c r="L1074" s="3">
        <v>0</v>
      </c>
      <c r="M1074" s="3">
        <v>316.14</v>
      </c>
      <c r="N1074" s="3">
        <v>0.26</v>
      </c>
      <c r="O1074" s="3">
        <f>VLOOKUP(B1074,SWH!$A$4:$B$19,2,FALSE)</f>
        <v>0.26</v>
      </c>
      <c r="P1074" s="3">
        <f t="shared" si="65"/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552.97</v>
      </c>
      <c r="V1074" s="3">
        <v>0</v>
      </c>
      <c r="W1074" s="3">
        <f t="shared" si="66"/>
        <v>729.74</v>
      </c>
      <c r="X1074" s="3">
        <f t="shared" si="67"/>
        <v>0.2</v>
      </c>
      <c r="Y1074" s="3">
        <v>1976</v>
      </c>
      <c r="Z1074" s="3">
        <v>974.66</v>
      </c>
      <c r="AA1074" s="3">
        <f t="shared" si="64"/>
        <v>2950.66</v>
      </c>
    </row>
    <row r="1075" spans="1:27" x14ac:dyDescent="0.25">
      <c r="A1075" s="93">
        <v>2009</v>
      </c>
      <c r="B1075" s="93" t="s">
        <v>58</v>
      </c>
      <c r="C1075" s="121" t="s">
        <v>14</v>
      </c>
      <c r="D1075" s="3">
        <f>VLOOKUP(B1075,SWH!$A$4:$C$19,3,FALSE)</f>
        <v>4013.58</v>
      </c>
      <c r="E1075" s="3">
        <v>171.99</v>
      </c>
      <c r="F1075" s="3">
        <v>39.5</v>
      </c>
      <c r="G1075" s="3">
        <v>370.73</v>
      </c>
      <c r="H1075" s="3">
        <v>578.21</v>
      </c>
      <c r="I1075" s="3">
        <v>65.75</v>
      </c>
      <c r="J1075" s="3">
        <v>601.94000000000005</v>
      </c>
      <c r="K1075" s="3">
        <v>421.49</v>
      </c>
      <c r="L1075" s="3">
        <v>0</v>
      </c>
      <c r="M1075" s="3">
        <v>315.48</v>
      </c>
      <c r="N1075" s="3">
        <v>0.26</v>
      </c>
      <c r="O1075" s="3">
        <f>VLOOKUP(B1075,SWH!$A$4:$B$19,2,FALSE)</f>
        <v>0.26</v>
      </c>
      <c r="P1075" s="3">
        <f t="shared" si="65"/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601.91</v>
      </c>
      <c r="V1075" s="3">
        <v>0</v>
      </c>
      <c r="W1075" s="3">
        <f t="shared" si="66"/>
        <v>858.2</v>
      </c>
      <c r="X1075" s="3">
        <f t="shared" si="67"/>
        <v>39.5</v>
      </c>
      <c r="Y1075" s="3">
        <v>2104.37</v>
      </c>
      <c r="Z1075" s="3">
        <v>1062.9000000000001</v>
      </c>
      <c r="AA1075" s="3">
        <f t="shared" si="64"/>
        <v>3167.27</v>
      </c>
    </row>
    <row r="1076" spans="1:27" x14ac:dyDescent="0.25">
      <c r="A1076" s="93">
        <v>2009</v>
      </c>
      <c r="B1076" s="93" t="s">
        <v>58</v>
      </c>
      <c r="C1076" s="121" t="s">
        <v>2</v>
      </c>
      <c r="D1076" s="3">
        <f>VLOOKUP(B1076,SWH!$A$4:$C$19,3,FALSE)</f>
        <v>4013.58</v>
      </c>
      <c r="E1076" s="3">
        <v>65.05</v>
      </c>
      <c r="F1076" s="3">
        <v>7.76</v>
      </c>
      <c r="G1076" s="3">
        <v>391.77</v>
      </c>
      <c r="H1076" s="3">
        <v>578.21</v>
      </c>
      <c r="I1076" s="3">
        <v>65.81</v>
      </c>
      <c r="J1076" s="3">
        <v>601.94000000000005</v>
      </c>
      <c r="K1076" s="3">
        <v>421.49</v>
      </c>
      <c r="L1076" s="3">
        <v>0</v>
      </c>
      <c r="M1076" s="3">
        <v>340.16</v>
      </c>
      <c r="N1076" s="3">
        <v>0.26</v>
      </c>
      <c r="O1076" s="3">
        <f>VLOOKUP(B1076,SWH!$A$4:$B$19,2,FALSE)</f>
        <v>0.26</v>
      </c>
      <c r="P1076" s="3">
        <f t="shared" si="65"/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586.82000000000005</v>
      </c>
      <c r="V1076" s="3">
        <v>0</v>
      </c>
      <c r="W1076" s="3">
        <f t="shared" si="66"/>
        <v>796.98</v>
      </c>
      <c r="X1076" s="3">
        <f t="shared" si="67"/>
        <v>7.76</v>
      </c>
      <c r="Y1076" s="3">
        <v>2043.21</v>
      </c>
      <c r="Z1076" s="3">
        <v>1016.08</v>
      </c>
      <c r="AA1076" s="3">
        <f t="shared" si="64"/>
        <v>3059.29</v>
      </c>
    </row>
    <row r="1077" spans="1:27" x14ac:dyDescent="0.25">
      <c r="A1077" s="93">
        <v>2009</v>
      </c>
      <c r="B1077" s="93" t="s">
        <v>58</v>
      </c>
      <c r="C1077" s="121" t="s">
        <v>18</v>
      </c>
      <c r="D1077" s="3">
        <f>VLOOKUP(B1077,SWH!$A$4:$C$19,3,FALSE)</f>
        <v>4013.58</v>
      </c>
      <c r="E1077" s="3">
        <v>81.83</v>
      </c>
      <c r="F1077" s="3">
        <v>16.2</v>
      </c>
      <c r="G1077" s="3">
        <v>252.25</v>
      </c>
      <c r="H1077" s="3">
        <v>578.21</v>
      </c>
      <c r="I1077" s="3">
        <v>65.680000000000007</v>
      </c>
      <c r="J1077" s="3">
        <v>601.94000000000005</v>
      </c>
      <c r="K1077" s="3">
        <v>421.49</v>
      </c>
      <c r="L1077" s="3">
        <v>0</v>
      </c>
      <c r="M1077" s="3">
        <v>315.10000000000002</v>
      </c>
      <c r="N1077" s="3">
        <v>0.26</v>
      </c>
      <c r="O1077" s="3">
        <f>VLOOKUP(B1077,SWH!$A$4:$B$19,2,FALSE)</f>
        <v>0.26</v>
      </c>
      <c r="P1077" s="3">
        <f t="shared" si="65"/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618.05999999999995</v>
      </c>
      <c r="V1077" s="3">
        <v>0</v>
      </c>
      <c r="W1077" s="3">
        <f t="shared" si="66"/>
        <v>649.18000000000006</v>
      </c>
      <c r="X1077" s="3">
        <f t="shared" si="67"/>
        <v>16.2</v>
      </c>
      <c r="Y1077" s="3">
        <v>1895.27</v>
      </c>
      <c r="Z1077" s="3">
        <v>1055.74</v>
      </c>
      <c r="AA1077" s="3">
        <f t="shared" si="64"/>
        <v>2951.01</v>
      </c>
    </row>
    <row r="1078" spans="1:27" x14ac:dyDescent="0.25">
      <c r="A1078" s="93">
        <v>2009</v>
      </c>
      <c r="B1078" s="93" t="s">
        <v>58</v>
      </c>
      <c r="C1078" s="121" t="s">
        <v>4</v>
      </c>
      <c r="D1078" s="3">
        <f>VLOOKUP(B1078,SWH!$A$4:$C$19,3,FALSE)</f>
        <v>4013.58</v>
      </c>
      <c r="E1078" s="3">
        <v>300.45999999999998</v>
      </c>
      <c r="F1078" s="3">
        <v>75.33</v>
      </c>
      <c r="G1078" s="3">
        <v>271.20999999999998</v>
      </c>
      <c r="H1078" s="3">
        <v>578.21</v>
      </c>
      <c r="I1078" s="3">
        <v>65.78</v>
      </c>
      <c r="J1078" s="3">
        <v>601.94000000000005</v>
      </c>
      <c r="K1078" s="3">
        <v>421.49</v>
      </c>
      <c r="L1078" s="3">
        <v>0</v>
      </c>
      <c r="M1078" s="3">
        <v>315.52999999999997</v>
      </c>
      <c r="N1078" s="3">
        <v>0.26</v>
      </c>
      <c r="O1078" s="3">
        <f>VLOOKUP(B1078,SWH!$A$4:$B$19,2,FALSE)</f>
        <v>0.26</v>
      </c>
      <c r="P1078" s="3">
        <f t="shared" si="65"/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649.21</v>
      </c>
      <c r="V1078" s="3">
        <v>0</v>
      </c>
      <c r="W1078" s="3">
        <f t="shared" si="66"/>
        <v>887.19999999999993</v>
      </c>
      <c r="X1078" s="3">
        <f t="shared" si="67"/>
        <v>75.33</v>
      </c>
      <c r="Y1078" s="3">
        <v>2133.39</v>
      </c>
      <c r="Z1078" s="3">
        <v>1146.03</v>
      </c>
      <c r="AA1078" s="3">
        <f t="shared" si="64"/>
        <v>3279.42</v>
      </c>
    </row>
    <row r="1079" spans="1:27" x14ac:dyDescent="0.25">
      <c r="A1079" s="93">
        <v>2009</v>
      </c>
      <c r="B1079" s="93" t="s">
        <v>58</v>
      </c>
      <c r="C1079" s="121" t="s">
        <v>5</v>
      </c>
      <c r="D1079" s="3">
        <f>VLOOKUP(B1079,SWH!$A$4:$C$19,3,FALSE)</f>
        <v>4013.58</v>
      </c>
      <c r="E1079" s="3">
        <v>159.34</v>
      </c>
      <c r="F1079" s="3">
        <v>30.31</v>
      </c>
      <c r="G1079" s="3">
        <v>306.76</v>
      </c>
      <c r="H1079" s="3">
        <v>578.21</v>
      </c>
      <c r="I1079" s="3">
        <v>65.78</v>
      </c>
      <c r="J1079" s="3">
        <v>601.94000000000005</v>
      </c>
      <c r="K1079" s="3">
        <v>421.49</v>
      </c>
      <c r="L1079" s="3">
        <v>0</v>
      </c>
      <c r="M1079" s="3">
        <v>338.09</v>
      </c>
      <c r="N1079" s="3">
        <v>0.26</v>
      </c>
      <c r="O1079" s="3">
        <f>VLOOKUP(B1079,SWH!$A$4:$B$19,2,FALSE)</f>
        <v>0.26</v>
      </c>
      <c r="P1079" s="3">
        <f t="shared" si="65"/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635.16</v>
      </c>
      <c r="V1079" s="3">
        <v>0</v>
      </c>
      <c r="W1079" s="3">
        <f t="shared" si="66"/>
        <v>804.19</v>
      </c>
      <c r="X1079" s="3">
        <f t="shared" si="67"/>
        <v>30.31</v>
      </c>
      <c r="Y1079" s="3">
        <v>2050.38</v>
      </c>
      <c r="Z1079" s="3">
        <v>1086.96</v>
      </c>
      <c r="AA1079" s="3">
        <f t="shared" si="64"/>
        <v>3137.34</v>
      </c>
    </row>
    <row r="1080" spans="1:27" x14ac:dyDescent="0.25">
      <c r="A1080" s="93">
        <v>2009</v>
      </c>
      <c r="B1080" s="93" t="s">
        <v>58</v>
      </c>
      <c r="C1080" s="121" t="s">
        <v>15</v>
      </c>
      <c r="D1080" s="3">
        <f>VLOOKUP(B1080,SWH!$A$4:$C$19,3,FALSE)</f>
        <v>4013.58</v>
      </c>
      <c r="E1080" s="3">
        <v>86.47</v>
      </c>
      <c r="F1080" s="3">
        <v>21.5</v>
      </c>
      <c r="G1080" s="3">
        <v>215.96</v>
      </c>
      <c r="H1080" s="3">
        <v>578.21</v>
      </c>
      <c r="I1080" s="3">
        <v>65.67</v>
      </c>
      <c r="J1080" s="3">
        <v>601.94000000000005</v>
      </c>
      <c r="K1080" s="3">
        <v>421.49</v>
      </c>
      <c r="L1080" s="3">
        <v>0</v>
      </c>
      <c r="M1080" s="3">
        <v>312.87</v>
      </c>
      <c r="N1080" s="3">
        <v>0.26</v>
      </c>
      <c r="O1080" s="3">
        <f>VLOOKUP(B1080,SWH!$A$4:$B$19,2,FALSE)</f>
        <v>0.26</v>
      </c>
      <c r="P1080" s="3">
        <f t="shared" si="65"/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644.85</v>
      </c>
      <c r="V1080" s="3">
        <v>0</v>
      </c>
      <c r="W1080" s="3">
        <f t="shared" si="66"/>
        <v>615.29999999999995</v>
      </c>
      <c r="X1080" s="3">
        <f t="shared" si="67"/>
        <v>21.5</v>
      </c>
      <c r="Y1080" s="3">
        <v>1861.38</v>
      </c>
      <c r="Z1080" s="3">
        <v>1087.8399999999999</v>
      </c>
      <c r="AA1080" s="3">
        <f t="shared" si="64"/>
        <v>2949.2200000000003</v>
      </c>
    </row>
    <row r="1081" spans="1:27" x14ac:dyDescent="0.25">
      <c r="A1081" s="93">
        <v>2009</v>
      </c>
      <c r="B1081" s="93" t="s">
        <v>58</v>
      </c>
      <c r="C1081" s="121" t="s">
        <v>16</v>
      </c>
      <c r="D1081" s="3">
        <f>VLOOKUP(B1081,SWH!$A$4:$C$19,3,FALSE)</f>
        <v>4013.58</v>
      </c>
      <c r="E1081" s="3">
        <v>492.82</v>
      </c>
      <c r="F1081" s="3">
        <v>125.76</v>
      </c>
      <c r="G1081" s="3">
        <v>269.77999999999997</v>
      </c>
      <c r="H1081" s="3">
        <v>578.21</v>
      </c>
      <c r="I1081" s="3">
        <v>65.739999999999995</v>
      </c>
      <c r="J1081" s="3">
        <v>601.94000000000005</v>
      </c>
      <c r="K1081" s="3">
        <v>421.49</v>
      </c>
      <c r="L1081" s="3">
        <v>0</v>
      </c>
      <c r="M1081" s="3">
        <v>320.88</v>
      </c>
      <c r="N1081" s="3">
        <v>0.26</v>
      </c>
      <c r="O1081" s="3">
        <f>VLOOKUP(B1081,SWH!$A$4:$B$19,2,FALSE)</f>
        <v>0.26</v>
      </c>
      <c r="P1081" s="3">
        <f t="shared" si="65"/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684.77</v>
      </c>
      <c r="V1081" s="3">
        <v>0</v>
      </c>
      <c r="W1081" s="3">
        <f t="shared" si="66"/>
        <v>1083.48</v>
      </c>
      <c r="X1081" s="3">
        <f t="shared" si="67"/>
        <v>125.76</v>
      </c>
      <c r="Y1081" s="3">
        <v>2329.64</v>
      </c>
      <c r="Z1081" s="3">
        <v>1232.02</v>
      </c>
      <c r="AA1081" s="3">
        <f t="shared" si="64"/>
        <v>3561.66</v>
      </c>
    </row>
    <row r="1082" spans="1:27" x14ac:dyDescent="0.25">
      <c r="A1082" s="93">
        <v>2009</v>
      </c>
      <c r="B1082" s="93" t="s">
        <v>58</v>
      </c>
      <c r="C1082" s="121" t="s">
        <v>9</v>
      </c>
      <c r="D1082" s="3">
        <f>VLOOKUP(B1082,SWH!$A$4:$C$19,3,FALSE)</f>
        <v>4013.58</v>
      </c>
      <c r="E1082" s="3">
        <v>305.83</v>
      </c>
      <c r="F1082" s="3">
        <v>69.59</v>
      </c>
      <c r="G1082" s="3">
        <v>233.78</v>
      </c>
      <c r="H1082" s="3">
        <v>578.21</v>
      </c>
      <c r="I1082" s="3">
        <v>65.7</v>
      </c>
      <c r="J1082" s="3">
        <v>601.94000000000005</v>
      </c>
      <c r="K1082" s="3">
        <v>421.49</v>
      </c>
      <c r="L1082" s="3">
        <v>0</v>
      </c>
      <c r="M1082" s="3">
        <v>331.16</v>
      </c>
      <c r="N1082" s="3">
        <v>0.26</v>
      </c>
      <c r="O1082" s="3">
        <f>VLOOKUP(B1082,SWH!$A$4:$B$19,2,FALSE)</f>
        <v>0.26</v>
      </c>
      <c r="P1082" s="3">
        <f t="shared" si="65"/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675.41</v>
      </c>
      <c r="V1082" s="3">
        <v>0</v>
      </c>
      <c r="W1082" s="3">
        <f t="shared" si="66"/>
        <v>870.77</v>
      </c>
      <c r="X1082" s="3">
        <f t="shared" si="67"/>
        <v>69.59</v>
      </c>
      <c r="Y1082" s="3">
        <v>2116.88</v>
      </c>
      <c r="Z1082" s="3">
        <v>1166.49</v>
      </c>
      <c r="AA1082" s="3">
        <f t="shared" si="64"/>
        <v>3283.37</v>
      </c>
    </row>
    <row r="1083" spans="1:27" x14ac:dyDescent="0.25">
      <c r="A1083" s="93">
        <v>2009</v>
      </c>
      <c r="B1083" s="93" t="s">
        <v>58</v>
      </c>
      <c r="C1083" s="121" t="s">
        <v>12</v>
      </c>
      <c r="D1083" s="3">
        <f>VLOOKUP(B1083,SWH!$A$4:$C$19,3,FALSE)</f>
        <v>4013.58</v>
      </c>
      <c r="E1083" s="3">
        <v>547.71</v>
      </c>
      <c r="F1083" s="3">
        <v>163.35</v>
      </c>
      <c r="G1083" s="3">
        <v>250.61</v>
      </c>
      <c r="H1083" s="3">
        <v>578.21</v>
      </c>
      <c r="I1083" s="3">
        <v>65.66</v>
      </c>
      <c r="J1083" s="3">
        <v>601.94000000000005</v>
      </c>
      <c r="K1083" s="3">
        <v>421.49</v>
      </c>
      <c r="L1083" s="3">
        <v>0</v>
      </c>
      <c r="M1083" s="3">
        <v>319.77</v>
      </c>
      <c r="N1083" s="3">
        <v>0.26</v>
      </c>
      <c r="O1083" s="3">
        <f>VLOOKUP(B1083,SWH!$A$4:$B$19,2,FALSE)</f>
        <v>0.26</v>
      </c>
      <c r="P1083" s="3">
        <f t="shared" si="65"/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726.86</v>
      </c>
      <c r="V1083" s="3">
        <v>0</v>
      </c>
      <c r="W1083" s="3">
        <f t="shared" si="66"/>
        <v>1118.0900000000001</v>
      </c>
      <c r="X1083" s="3">
        <f t="shared" si="67"/>
        <v>163.35</v>
      </c>
      <c r="Y1083" s="3">
        <v>2364.16</v>
      </c>
      <c r="Z1083" s="3">
        <v>1311.7</v>
      </c>
      <c r="AA1083" s="3">
        <f t="shared" si="64"/>
        <v>3675.8599999999997</v>
      </c>
    </row>
    <row r="1084" spans="1:27" x14ac:dyDescent="0.25">
      <c r="A1084" s="93">
        <v>2009</v>
      </c>
      <c r="B1084" s="93" t="s">
        <v>58</v>
      </c>
      <c r="C1084" s="121" t="s">
        <v>8</v>
      </c>
      <c r="D1084" s="3">
        <f>VLOOKUP(B1084,SWH!$A$4:$C$19,3,FALSE)</f>
        <v>4013.58</v>
      </c>
      <c r="E1084" s="3">
        <v>718.55</v>
      </c>
      <c r="F1084" s="3">
        <v>250.23</v>
      </c>
      <c r="G1084" s="3">
        <v>170.95</v>
      </c>
      <c r="H1084" s="3">
        <v>578.21</v>
      </c>
      <c r="I1084" s="3">
        <v>65.3</v>
      </c>
      <c r="J1084" s="3">
        <v>601.94000000000005</v>
      </c>
      <c r="K1084" s="3">
        <v>421.49</v>
      </c>
      <c r="L1084" s="3">
        <v>0</v>
      </c>
      <c r="M1084" s="3">
        <v>315.82</v>
      </c>
      <c r="N1084" s="3">
        <v>0.26</v>
      </c>
      <c r="O1084" s="3">
        <f>VLOOKUP(B1084,SWH!$A$4:$B$19,2,FALSE)</f>
        <v>0.26</v>
      </c>
      <c r="P1084" s="3">
        <f t="shared" si="65"/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784.03</v>
      </c>
      <c r="V1084" s="3">
        <v>0</v>
      </c>
      <c r="W1084" s="3">
        <f t="shared" si="66"/>
        <v>1205.32</v>
      </c>
      <c r="X1084" s="3">
        <f t="shared" si="67"/>
        <v>250.23</v>
      </c>
      <c r="Y1084" s="3">
        <v>2451.0300000000002</v>
      </c>
      <c r="Z1084" s="3">
        <v>1455.75</v>
      </c>
      <c r="AA1084" s="3">
        <f t="shared" si="64"/>
        <v>3906.78</v>
      </c>
    </row>
    <row r="1085" spans="1:27" x14ac:dyDescent="0.25">
      <c r="A1085" s="93">
        <v>2012</v>
      </c>
      <c r="B1085" s="93" t="s">
        <v>58</v>
      </c>
      <c r="C1085" s="121" t="s">
        <v>10</v>
      </c>
      <c r="D1085" s="3">
        <f>VLOOKUP(B1085,SWH!$A$4:$C$19,3,FALSE)</f>
        <v>4013.58</v>
      </c>
      <c r="E1085" s="3">
        <v>0</v>
      </c>
      <c r="F1085" s="3">
        <v>0</v>
      </c>
      <c r="G1085" s="3">
        <v>1078.02</v>
      </c>
      <c r="H1085" s="3">
        <v>517.67999999999995</v>
      </c>
      <c r="I1085" s="3">
        <v>65.91</v>
      </c>
      <c r="J1085" s="3">
        <v>601.94000000000005</v>
      </c>
      <c r="K1085" s="3">
        <v>421.49</v>
      </c>
      <c r="L1085" s="3">
        <v>0</v>
      </c>
      <c r="M1085" s="3">
        <v>315.2</v>
      </c>
      <c r="N1085" s="3">
        <v>0.26</v>
      </c>
      <c r="O1085" s="3">
        <f>VLOOKUP(B1085,SWH!$A$4:$B$19,2,FALSE)</f>
        <v>0.26</v>
      </c>
      <c r="P1085" s="3">
        <f t="shared" si="65"/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457.1</v>
      </c>
      <c r="V1085" s="3">
        <v>0</v>
      </c>
      <c r="W1085" s="3">
        <f t="shared" si="66"/>
        <v>1393.22</v>
      </c>
      <c r="X1085" s="3">
        <f t="shared" si="67"/>
        <v>0</v>
      </c>
      <c r="Y1085" s="3">
        <v>2579.0100000000002</v>
      </c>
      <c r="Z1085" s="3">
        <v>878.59</v>
      </c>
      <c r="AA1085" s="3">
        <f t="shared" si="64"/>
        <v>3457.6000000000004</v>
      </c>
    </row>
    <row r="1086" spans="1:27" x14ac:dyDescent="0.25">
      <c r="A1086" s="93">
        <v>2012</v>
      </c>
      <c r="B1086" s="93" t="s">
        <v>58</v>
      </c>
      <c r="C1086" s="121" t="s">
        <v>6</v>
      </c>
      <c r="D1086" s="3">
        <f>VLOOKUP(B1086,SWH!$A$4:$C$19,3,FALSE)</f>
        <v>4013.58</v>
      </c>
      <c r="E1086" s="3">
        <v>0.08</v>
      </c>
      <c r="F1086" s="3">
        <v>0</v>
      </c>
      <c r="G1086" s="3">
        <v>988.12</v>
      </c>
      <c r="H1086" s="3">
        <v>517.67999999999995</v>
      </c>
      <c r="I1086" s="3">
        <v>65.92</v>
      </c>
      <c r="J1086" s="3">
        <v>601.94000000000005</v>
      </c>
      <c r="K1086" s="3">
        <v>421.49</v>
      </c>
      <c r="L1086" s="3">
        <v>0</v>
      </c>
      <c r="M1086" s="3">
        <v>322.45999999999998</v>
      </c>
      <c r="N1086" s="3">
        <v>0.26</v>
      </c>
      <c r="O1086" s="3">
        <f>VLOOKUP(B1086,SWH!$A$4:$B$19,2,FALSE)</f>
        <v>0.26</v>
      </c>
      <c r="P1086" s="3">
        <f t="shared" si="65"/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456.09</v>
      </c>
      <c r="V1086" s="3">
        <v>0</v>
      </c>
      <c r="W1086" s="3">
        <f t="shared" si="66"/>
        <v>1310.6600000000001</v>
      </c>
      <c r="X1086" s="3">
        <f t="shared" si="67"/>
        <v>0</v>
      </c>
      <c r="Y1086" s="3">
        <v>2496.4499999999998</v>
      </c>
      <c r="Z1086" s="3">
        <v>877.58</v>
      </c>
      <c r="AA1086" s="3">
        <f t="shared" si="64"/>
        <v>3374.0299999999997</v>
      </c>
    </row>
    <row r="1087" spans="1:27" x14ac:dyDescent="0.25">
      <c r="A1087" s="93">
        <v>2012</v>
      </c>
      <c r="B1087" s="93" t="s">
        <v>58</v>
      </c>
      <c r="C1087" s="121" t="s">
        <v>11</v>
      </c>
      <c r="D1087" s="3">
        <f>VLOOKUP(B1087,SWH!$A$4:$C$19,3,FALSE)</f>
        <v>4013.58</v>
      </c>
      <c r="E1087" s="3">
        <v>0.01</v>
      </c>
      <c r="F1087" s="3">
        <v>0</v>
      </c>
      <c r="G1087" s="3">
        <v>819.58</v>
      </c>
      <c r="H1087" s="3">
        <v>517.67999999999995</v>
      </c>
      <c r="I1087" s="3">
        <v>65.930000000000007</v>
      </c>
      <c r="J1087" s="3">
        <v>601.94000000000005</v>
      </c>
      <c r="K1087" s="3">
        <v>421.49</v>
      </c>
      <c r="L1087" s="3">
        <v>0</v>
      </c>
      <c r="M1087" s="3">
        <v>313.69</v>
      </c>
      <c r="N1087" s="3">
        <v>0.26</v>
      </c>
      <c r="O1087" s="3">
        <f>VLOOKUP(B1087,SWH!$A$4:$B$19,2,FALSE)</f>
        <v>0.26</v>
      </c>
      <c r="P1087" s="3">
        <f t="shared" si="65"/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476.39</v>
      </c>
      <c r="V1087" s="3">
        <v>0</v>
      </c>
      <c r="W1087" s="3">
        <f t="shared" si="66"/>
        <v>1133.28</v>
      </c>
      <c r="X1087" s="3">
        <f t="shared" si="67"/>
        <v>0</v>
      </c>
      <c r="Y1087" s="3">
        <v>2319.08</v>
      </c>
      <c r="Z1087" s="3">
        <v>897.88</v>
      </c>
      <c r="AA1087" s="3">
        <f t="shared" si="64"/>
        <v>3216.96</v>
      </c>
    </row>
    <row r="1088" spans="1:27" x14ac:dyDescent="0.25">
      <c r="A1088" s="93">
        <v>2012</v>
      </c>
      <c r="B1088" s="93" t="s">
        <v>58</v>
      </c>
      <c r="C1088" s="121" t="s">
        <v>13</v>
      </c>
      <c r="D1088" s="3">
        <f>VLOOKUP(B1088,SWH!$A$4:$C$19,3,FALSE)</f>
        <v>4013.58</v>
      </c>
      <c r="E1088" s="3">
        <v>2.19</v>
      </c>
      <c r="F1088" s="3">
        <v>0</v>
      </c>
      <c r="G1088" s="3">
        <v>835.81</v>
      </c>
      <c r="H1088" s="3">
        <v>517.67999999999995</v>
      </c>
      <c r="I1088" s="3">
        <v>65.84</v>
      </c>
      <c r="J1088" s="3">
        <v>601.94000000000005</v>
      </c>
      <c r="K1088" s="3">
        <v>421.49</v>
      </c>
      <c r="L1088" s="3">
        <v>0</v>
      </c>
      <c r="M1088" s="3">
        <v>318.64</v>
      </c>
      <c r="N1088" s="3">
        <v>0.26</v>
      </c>
      <c r="O1088" s="3">
        <f>VLOOKUP(B1088,SWH!$A$4:$B$19,2,FALSE)</f>
        <v>0.26</v>
      </c>
      <c r="P1088" s="3">
        <f t="shared" si="65"/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477.05</v>
      </c>
      <c r="V1088" s="3">
        <v>0</v>
      </c>
      <c r="W1088" s="3">
        <f t="shared" si="66"/>
        <v>1156.6399999999999</v>
      </c>
      <c r="X1088" s="3">
        <f t="shared" si="67"/>
        <v>0</v>
      </c>
      <c r="Y1088" s="3">
        <v>2342.36</v>
      </c>
      <c r="Z1088" s="3">
        <v>898.54</v>
      </c>
      <c r="AA1088" s="3">
        <f t="shared" si="64"/>
        <v>3240.9</v>
      </c>
    </row>
    <row r="1089" spans="1:27" x14ac:dyDescent="0.25">
      <c r="A1089" s="93">
        <v>2012</v>
      </c>
      <c r="B1089" s="93" t="s">
        <v>58</v>
      </c>
      <c r="C1089" s="121" t="s">
        <v>19</v>
      </c>
      <c r="D1089" s="3">
        <f>VLOOKUP(B1089,SWH!$A$4:$C$19,3,FALSE)</f>
        <v>4013.58</v>
      </c>
      <c r="E1089" s="3">
        <v>7.28</v>
      </c>
      <c r="F1089" s="3">
        <v>0.61</v>
      </c>
      <c r="G1089" s="3">
        <v>698.97</v>
      </c>
      <c r="H1089" s="3">
        <v>517.67999999999995</v>
      </c>
      <c r="I1089" s="3">
        <v>65.819999999999993</v>
      </c>
      <c r="J1089" s="3">
        <v>601.94000000000005</v>
      </c>
      <c r="K1089" s="3">
        <v>421.49</v>
      </c>
      <c r="L1089" s="3">
        <v>0</v>
      </c>
      <c r="M1089" s="3">
        <v>314.17</v>
      </c>
      <c r="N1089" s="3">
        <v>0.26</v>
      </c>
      <c r="O1089" s="3">
        <f>VLOOKUP(B1089,SWH!$A$4:$B$19,2,FALSE)</f>
        <v>0.26</v>
      </c>
      <c r="P1089" s="3">
        <f t="shared" si="65"/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499.12</v>
      </c>
      <c r="V1089" s="3">
        <v>0</v>
      </c>
      <c r="W1089" s="3">
        <f t="shared" si="66"/>
        <v>1020.4200000000001</v>
      </c>
      <c r="X1089" s="3">
        <f t="shared" si="67"/>
        <v>0.61</v>
      </c>
      <c r="Y1089" s="3">
        <v>2206.12</v>
      </c>
      <c r="Z1089" s="3">
        <v>921.22</v>
      </c>
      <c r="AA1089" s="3">
        <f t="shared" si="64"/>
        <v>3127.34</v>
      </c>
    </row>
    <row r="1090" spans="1:27" x14ac:dyDescent="0.25">
      <c r="A1090" s="93">
        <v>2012</v>
      </c>
      <c r="B1090" s="93" t="s">
        <v>58</v>
      </c>
      <c r="C1090" s="121" t="s">
        <v>20</v>
      </c>
      <c r="D1090" s="3">
        <f>VLOOKUP(B1090,SWH!$A$4:$C$19,3,FALSE)</f>
        <v>4013.58</v>
      </c>
      <c r="E1090" s="3">
        <v>6.46</v>
      </c>
      <c r="F1090" s="3">
        <v>0.46</v>
      </c>
      <c r="G1090" s="3">
        <v>562.13</v>
      </c>
      <c r="H1090" s="3">
        <v>517.67999999999995</v>
      </c>
      <c r="I1090" s="3">
        <v>65.87</v>
      </c>
      <c r="J1090" s="3">
        <v>601.94000000000005</v>
      </c>
      <c r="K1090" s="3">
        <v>421.49</v>
      </c>
      <c r="L1090" s="3">
        <v>0</v>
      </c>
      <c r="M1090" s="3">
        <v>329.82</v>
      </c>
      <c r="N1090" s="3">
        <v>0.26</v>
      </c>
      <c r="O1090" s="3">
        <f>VLOOKUP(B1090,SWH!$A$4:$B$19,2,FALSE)</f>
        <v>0.26</v>
      </c>
      <c r="P1090" s="3">
        <f t="shared" si="65"/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503.19</v>
      </c>
      <c r="V1090" s="3">
        <v>0</v>
      </c>
      <c r="W1090" s="3">
        <f t="shared" si="66"/>
        <v>898.41000000000008</v>
      </c>
      <c r="X1090" s="3">
        <f t="shared" si="67"/>
        <v>0.46</v>
      </c>
      <c r="Y1090" s="3">
        <v>2084.15</v>
      </c>
      <c r="Z1090" s="3">
        <v>925.13</v>
      </c>
      <c r="AA1090" s="3">
        <f t="shared" ref="AA1090:AA1153" si="68">SUM(Y1090:Z1090)</f>
        <v>3009.28</v>
      </c>
    </row>
    <row r="1091" spans="1:27" x14ac:dyDescent="0.25">
      <c r="A1091" s="93">
        <v>2012</v>
      </c>
      <c r="B1091" s="93" t="s">
        <v>58</v>
      </c>
      <c r="C1091" s="121" t="s">
        <v>3</v>
      </c>
      <c r="D1091" s="3">
        <f>VLOOKUP(B1091,SWH!$A$4:$C$19,3,FALSE)</f>
        <v>4013.58</v>
      </c>
      <c r="E1091" s="3">
        <v>68.239999999999995</v>
      </c>
      <c r="F1091" s="3">
        <v>13.76</v>
      </c>
      <c r="G1091" s="3">
        <v>458.51</v>
      </c>
      <c r="H1091" s="3">
        <v>517.67999999999995</v>
      </c>
      <c r="I1091" s="3">
        <v>65.86</v>
      </c>
      <c r="J1091" s="3">
        <v>601.94000000000005</v>
      </c>
      <c r="K1091" s="3">
        <v>421.49</v>
      </c>
      <c r="L1091" s="3">
        <v>0</v>
      </c>
      <c r="M1091" s="3">
        <v>314.22000000000003</v>
      </c>
      <c r="N1091" s="3">
        <v>0.26</v>
      </c>
      <c r="O1091" s="3">
        <f>VLOOKUP(B1091,SWH!$A$4:$B$19,2,FALSE)</f>
        <v>0.26</v>
      </c>
      <c r="P1091" s="3">
        <f t="shared" ref="P1091:P1154" si="69">N1091-O1091</f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554.01</v>
      </c>
      <c r="V1091" s="3">
        <v>0</v>
      </c>
      <c r="W1091" s="3">
        <f t="shared" ref="W1091:W1154" si="70">E1091+G1091+M1091+SUM(P1091:S1091)</f>
        <v>840.97</v>
      </c>
      <c r="X1091" s="3">
        <f t="shared" ref="X1091:X1154" si="71">F1091</f>
        <v>13.76</v>
      </c>
      <c r="Y1091" s="3">
        <v>2026.69</v>
      </c>
      <c r="Z1091" s="3">
        <v>989.26</v>
      </c>
      <c r="AA1091" s="3">
        <f t="shared" si="68"/>
        <v>3015.95</v>
      </c>
    </row>
    <row r="1092" spans="1:27" x14ac:dyDescent="0.25">
      <c r="A1092" s="93">
        <v>2012</v>
      </c>
      <c r="B1092" s="93" t="s">
        <v>58</v>
      </c>
      <c r="C1092" s="121" t="s">
        <v>7</v>
      </c>
      <c r="D1092" s="3">
        <f>VLOOKUP(B1092,SWH!$A$4:$C$19,3,FALSE)</f>
        <v>4013.58</v>
      </c>
      <c r="E1092" s="3">
        <v>25.52</v>
      </c>
      <c r="F1092" s="3">
        <v>2.21</v>
      </c>
      <c r="G1092" s="3">
        <v>455.05</v>
      </c>
      <c r="H1092" s="3">
        <v>517.67999999999995</v>
      </c>
      <c r="I1092" s="3">
        <v>65.849999999999994</v>
      </c>
      <c r="J1092" s="3">
        <v>601.94000000000005</v>
      </c>
      <c r="K1092" s="3">
        <v>421.49</v>
      </c>
      <c r="L1092" s="3">
        <v>0</v>
      </c>
      <c r="M1092" s="3">
        <v>329.13</v>
      </c>
      <c r="N1092" s="3">
        <v>0.26</v>
      </c>
      <c r="O1092" s="3">
        <f>VLOOKUP(B1092,SWH!$A$4:$B$19,2,FALSE)</f>
        <v>0.26</v>
      </c>
      <c r="P1092" s="3">
        <f t="shared" si="69"/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539.23</v>
      </c>
      <c r="V1092" s="3">
        <v>0</v>
      </c>
      <c r="W1092" s="3">
        <f t="shared" si="70"/>
        <v>809.7</v>
      </c>
      <c r="X1092" s="3">
        <f t="shared" si="71"/>
        <v>2.21</v>
      </c>
      <c r="Y1092" s="3">
        <v>1995.43</v>
      </c>
      <c r="Z1092" s="3">
        <v>962.92</v>
      </c>
      <c r="AA1092" s="3">
        <f t="shared" si="68"/>
        <v>2958.35</v>
      </c>
    </row>
    <row r="1093" spans="1:27" x14ac:dyDescent="0.25">
      <c r="A1093" s="93">
        <v>2012</v>
      </c>
      <c r="B1093" s="93" t="s">
        <v>58</v>
      </c>
      <c r="C1093" s="121" t="s">
        <v>17</v>
      </c>
      <c r="D1093" s="3">
        <f>VLOOKUP(B1093,SWH!$A$4:$C$19,3,FALSE)</f>
        <v>4013.58</v>
      </c>
      <c r="E1093" s="3">
        <v>4.8899999999999997</v>
      </c>
      <c r="F1093" s="3">
        <v>0.19</v>
      </c>
      <c r="G1093" s="3">
        <v>372.31</v>
      </c>
      <c r="H1093" s="3">
        <v>517.67999999999995</v>
      </c>
      <c r="I1093" s="3">
        <v>65.84</v>
      </c>
      <c r="J1093" s="3">
        <v>601.94000000000005</v>
      </c>
      <c r="K1093" s="3">
        <v>421.49</v>
      </c>
      <c r="L1093" s="3">
        <v>0</v>
      </c>
      <c r="M1093" s="3">
        <v>313.04000000000002</v>
      </c>
      <c r="N1093" s="3">
        <v>0.26</v>
      </c>
      <c r="O1093" s="3">
        <f>VLOOKUP(B1093,SWH!$A$4:$B$19,2,FALSE)</f>
        <v>0.26</v>
      </c>
      <c r="P1093" s="3">
        <f t="shared" si="69"/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552.9</v>
      </c>
      <c r="V1093" s="3">
        <v>0</v>
      </c>
      <c r="W1093" s="3">
        <f t="shared" si="70"/>
        <v>690.24</v>
      </c>
      <c r="X1093" s="3">
        <f t="shared" si="71"/>
        <v>0.19</v>
      </c>
      <c r="Y1093" s="3">
        <v>1875.96</v>
      </c>
      <c r="Z1093" s="3">
        <v>974.58</v>
      </c>
      <c r="AA1093" s="3">
        <f t="shared" si="68"/>
        <v>2850.54</v>
      </c>
    </row>
    <row r="1094" spans="1:27" x14ac:dyDescent="0.25">
      <c r="A1094" s="93">
        <v>2012</v>
      </c>
      <c r="B1094" s="93" t="s">
        <v>58</v>
      </c>
      <c r="C1094" s="121" t="s">
        <v>14</v>
      </c>
      <c r="D1094" s="3">
        <f>VLOOKUP(B1094,SWH!$A$4:$C$19,3,FALSE)</f>
        <v>4013.58</v>
      </c>
      <c r="E1094" s="3">
        <v>125.54</v>
      </c>
      <c r="F1094" s="3">
        <v>36.29</v>
      </c>
      <c r="G1094" s="3">
        <v>355.09</v>
      </c>
      <c r="H1094" s="3">
        <v>517.67999999999995</v>
      </c>
      <c r="I1094" s="3">
        <v>65.75</v>
      </c>
      <c r="J1094" s="3">
        <v>601.94000000000005</v>
      </c>
      <c r="K1094" s="3">
        <v>421.49</v>
      </c>
      <c r="L1094" s="3">
        <v>0</v>
      </c>
      <c r="M1094" s="3">
        <v>311.44</v>
      </c>
      <c r="N1094" s="3">
        <v>0.26</v>
      </c>
      <c r="O1094" s="3">
        <f>VLOOKUP(B1094,SWH!$A$4:$B$19,2,FALSE)</f>
        <v>0.26</v>
      </c>
      <c r="P1094" s="3">
        <f t="shared" si="69"/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601.49</v>
      </c>
      <c r="V1094" s="3">
        <v>0</v>
      </c>
      <c r="W1094" s="3">
        <f t="shared" si="70"/>
        <v>792.06999999999994</v>
      </c>
      <c r="X1094" s="3">
        <f t="shared" si="71"/>
        <v>36.29</v>
      </c>
      <c r="Y1094" s="3">
        <v>1977.7</v>
      </c>
      <c r="Z1094" s="3">
        <v>1059.27</v>
      </c>
      <c r="AA1094" s="3">
        <f t="shared" si="68"/>
        <v>3036.9700000000003</v>
      </c>
    </row>
    <row r="1095" spans="1:27" x14ac:dyDescent="0.25">
      <c r="A1095" s="93">
        <v>2012</v>
      </c>
      <c r="B1095" s="93" t="s">
        <v>58</v>
      </c>
      <c r="C1095" s="121" t="s">
        <v>2</v>
      </c>
      <c r="D1095" s="3">
        <f>VLOOKUP(B1095,SWH!$A$4:$C$19,3,FALSE)</f>
        <v>4013.58</v>
      </c>
      <c r="E1095" s="3">
        <v>46.98</v>
      </c>
      <c r="F1095" s="3">
        <v>7</v>
      </c>
      <c r="G1095" s="3">
        <v>372.96</v>
      </c>
      <c r="H1095" s="3">
        <v>517.67999999999995</v>
      </c>
      <c r="I1095" s="3">
        <v>65.81</v>
      </c>
      <c r="J1095" s="3">
        <v>601.94000000000005</v>
      </c>
      <c r="K1095" s="3">
        <v>421.49</v>
      </c>
      <c r="L1095" s="3">
        <v>0</v>
      </c>
      <c r="M1095" s="3">
        <v>336.48</v>
      </c>
      <c r="N1095" s="3">
        <v>0.26</v>
      </c>
      <c r="O1095" s="3">
        <f>VLOOKUP(B1095,SWH!$A$4:$B$19,2,FALSE)</f>
        <v>0.26</v>
      </c>
      <c r="P1095" s="3">
        <f t="shared" si="69"/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586.49</v>
      </c>
      <c r="V1095" s="3">
        <v>0</v>
      </c>
      <c r="W1095" s="3">
        <f t="shared" si="70"/>
        <v>756.42000000000007</v>
      </c>
      <c r="X1095" s="3">
        <f t="shared" si="71"/>
        <v>7</v>
      </c>
      <c r="Y1095" s="3">
        <v>1942.1</v>
      </c>
      <c r="Z1095" s="3">
        <v>1014.98</v>
      </c>
      <c r="AA1095" s="3">
        <f t="shared" si="68"/>
        <v>2957.08</v>
      </c>
    </row>
    <row r="1096" spans="1:27" x14ac:dyDescent="0.25">
      <c r="A1096" s="93">
        <v>2012</v>
      </c>
      <c r="B1096" s="93" t="s">
        <v>58</v>
      </c>
      <c r="C1096" s="121" t="s">
        <v>18</v>
      </c>
      <c r="D1096" s="3">
        <f>VLOOKUP(B1096,SWH!$A$4:$C$19,3,FALSE)</f>
        <v>4013.58</v>
      </c>
      <c r="E1096" s="3">
        <v>59.21</v>
      </c>
      <c r="F1096" s="3">
        <v>14.89</v>
      </c>
      <c r="G1096" s="3">
        <v>248.34</v>
      </c>
      <c r="H1096" s="3">
        <v>517.67999999999995</v>
      </c>
      <c r="I1096" s="3">
        <v>65.680000000000007</v>
      </c>
      <c r="J1096" s="3">
        <v>601.94000000000005</v>
      </c>
      <c r="K1096" s="3">
        <v>421.49</v>
      </c>
      <c r="L1096" s="3">
        <v>0</v>
      </c>
      <c r="M1096" s="3">
        <v>312.73</v>
      </c>
      <c r="N1096" s="3">
        <v>0.26</v>
      </c>
      <c r="O1096" s="3">
        <f>VLOOKUP(B1096,SWH!$A$4:$B$19,2,FALSE)</f>
        <v>0.26</v>
      </c>
      <c r="P1096" s="3">
        <f t="shared" si="69"/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617.66</v>
      </c>
      <c r="V1096" s="3">
        <v>0</v>
      </c>
      <c r="W1096" s="3">
        <f t="shared" si="70"/>
        <v>620.28</v>
      </c>
      <c r="X1096" s="3">
        <f t="shared" si="71"/>
        <v>14.89</v>
      </c>
      <c r="Y1096" s="3">
        <v>1805.83</v>
      </c>
      <c r="Z1096" s="3">
        <v>1054.05</v>
      </c>
      <c r="AA1096" s="3">
        <f t="shared" si="68"/>
        <v>2859.88</v>
      </c>
    </row>
    <row r="1097" spans="1:27" x14ac:dyDescent="0.25">
      <c r="A1097" s="93">
        <v>2012</v>
      </c>
      <c r="B1097" s="93" t="s">
        <v>58</v>
      </c>
      <c r="C1097" s="121" t="s">
        <v>4</v>
      </c>
      <c r="D1097" s="3">
        <f>VLOOKUP(B1097,SWH!$A$4:$C$19,3,FALSE)</f>
        <v>4013.58</v>
      </c>
      <c r="E1097" s="3">
        <v>229.42</v>
      </c>
      <c r="F1097" s="3">
        <v>69.58</v>
      </c>
      <c r="G1097" s="3">
        <v>262.63</v>
      </c>
      <c r="H1097" s="3">
        <v>517.67999999999995</v>
      </c>
      <c r="I1097" s="3">
        <v>65.78</v>
      </c>
      <c r="J1097" s="3">
        <v>601.94000000000005</v>
      </c>
      <c r="K1097" s="3">
        <v>421.49</v>
      </c>
      <c r="L1097" s="3">
        <v>0</v>
      </c>
      <c r="M1097" s="3">
        <v>312.99</v>
      </c>
      <c r="N1097" s="3">
        <v>0.26</v>
      </c>
      <c r="O1097" s="3">
        <f>VLOOKUP(B1097,SWH!$A$4:$B$19,2,FALSE)</f>
        <v>0.26</v>
      </c>
      <c r="P1097" s="3">
        <f t="shared" si="69"/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648.72</v>
      </c>
      <c r="V1097" s="3">
        <v>0</v>
      </c>
      <c r="W1097" s="3">
        <f t="shared" si="70"/>
        <v>805.04</v>
      </c>
      <c r="X1097" s="3">
        <f t="shared" si="71"/>
        <v>69.58</v>
      </c>
      <c r="Y1097" s="3">
        <v>1990.69</v>
      </c>
      <c r="Z1097" s="3">
        <v>1139.79</v>
      </c>
      <c r="AA1097" s="3">
        <f t="shared" si="68"/>
        <v>3130.48</v>
      </c>
    </row>
    <row r="1098" spans="1:27" x14ac:dyDescent="0.25">
      <c r="A1098" s="93">
        <v>2012</v>
      </c>
      <c r="B1098" s="93" t="s">
        <v>58</v>
      </c>
      <c r="C1098" s="121" t="s">
        <v>5</v>
      </c>
      <c r="D1098" s="3">
        <f>VLOOKUP(B1098,SWH!$A$4:$C$19,3,FALSE)</f>
        <v>4013.58</v>
      </c>
      <c r="E1098" s="3">
        <v>123.28</v>
      </c>
      <c r="F1098" s="3">
        <v>28.45</v>
      </c>
      <c r="G1098" s="3">
        <v>294.75</v>
      </c>
      <c r="H1098" s="3">
        <v>517.67999999999995</v>
      </c>
      <c r="I1098" s="3">
        <v>65.78</v>
      </c>
      <c r="J1098" s="3">
        <v>601.94000000000005</v>
      </c>
      <c r="K1098" s="3">
        <v>421.49</v>
      </c>
      <c r="L1098" s="3">
        <v>0</v>
      </c>
      <c r="M1098" s="3">
        <v>335.44</v>
      </c>
      <c r="N1098" s="3">
        <v>0.26</v>
      </c>
      <c r="O1098" s="3">
        <f>VLOOKUP(B1098,SWH!$A$4:$B$19,2,FALSE)</f>
        <v>0.26</v>
      </c>
      <c r="P1098" s="3">
        <f t="shared" si="69"/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634.80999999999995</v>
      </c>
      <c r="V1098" s="3">
        <v>0</v>
      </c>
      <c r="W1098" s="3">
        <f t="shared" si="70"/>
        <v>753.47</v>
      </c>
      <c r="X1098" s="3">
        <f t="shared" si="71"/>
        <v>28.45</v>
      </c>
      <c r="Y1098" s="3">
        <v>1939.12</v>
      </c>
      <c r="Z1098" s="3">
        <v>1084.75</v>
      </c>
      <c r="AA1098" s="3">
        <f t="shared" si="68"/>
        <v>3023.87</v>
      </c>
    </row>
    <row r="1099" spans="1:27" x14ac:dyDescent="0.25">
      <c r="A1099" s="93">
        <v>2012</v>
      </c>
      <c r="B1099" s="93" t="s">
        <v>58</v>
      </c>
      <c r="C1099" s="121" t="s">
        <v>15</v>
      </c>
      <c r="D1099" s="3">
        <f>VLOOKUP(B1099,SWH!$A$4:$C$19,3,FALSE)</f>
        <v>4013.58</v>
      </c>
      <c r="E1099" s="3">
        <v>69.239999999999995</v>
      </c>
      <c r="F1099" s="3">
        <v>20.77</v>
      </c>
      <c r="G1099" s="3">
        <v>213.77</v>
      </c>
      <c r="H1099" s="3">
        <v>517.67999999999995</v>
      </c>
      <c r="I1099" s="3">
        <v>65.67</v>
      </c>
      <c r="J1099" s="3">
        <v>601.94000000000005</v>
      </c>
      <c r="K1099" s="3">
        <v>421.49</v>
      </c>
      <c r="L1099" s="3">
        <v>0</v>
      </c>
      <c r="M1099" s="3">
        <v>309.32</v>
      </c>
      <c r="N1099" s="3">
        <v>0.26</v>
      </c>
      <c r="O1099" s="3">
        <f>VLOOKUP(B1099,SWH!$A$4:$B$19,2,FALSE)</f>
        <v>0.26</v>
      </c>
      <c r="P1099" s="3">
        <f t="shared" si="69"/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644.54999999999995</v>
      </c>
      <c r="V1099" s="3">
        <v>0</v>
      </c>
      <c r="W1099" s="3">
        <f t="shared" si="70"/>
        <v>592.32999999999993</v>
      </c>
      <c r="X1099" s="3">
        <f t="shared" si="71"/>
        <v>20.77</v>
      </c>
      <c r="Y1099" s="3">
        <v>1777.88</v>
      </c>
      <c r="Z1099" s="3">
        <v>1086.82</v>
      </c>
      <c r="AA1099" s="3">
        <f t="shared" si="68"/>
        <v>2864.7</v>
      </c>
    </row>
    <row r="1100" spans="1:27" x14ac:dyDescent="0.25">
      <c r="A1100" s="93">
        <v>2012</v>
      </c>
      <c r="B1100" s="93" t="s">
        <v>58</v>
      </c>
      <c r="C1100" s="121" t="s">
        <v>16</v>
      </c>
      <c r="D1100" s="3">
        <f>VLOOKUP(B1100,SWH!$A$4:$C$19,3,FALSE)</f>
        <v>4013.58</v>
      </c>
      <c r="E1100" s="3">
        <v>371.59</v>
      </c>
      <c r="F1100" s="3">
        <v>119.16</v>
      </c>
      <c r="G1100" s="3">
        <v>257.95999999999998</v>
      </c>
      <c r="H1100" s="3">
        <v>517.67999999999995</v>
      </c>
      <c r="I1100" s="3">
        <v>65.739999999999995</v>
      </c>
      <c r="J1100" s="3">
        <v>601.94000000000005</v>
      </c>
      <c r="K1100" s="3">
        <v>421.49</v>
      </c>
      <c r="L1100" s="3">
        <v>0</v>
      </c>
      <c r="M1100" s="3">
        <v>316.25</v>
      </c>
      <c r="N1100" s="3">
        <v>0.26</v>
      </c>
      <c r="O1100" s="3">
        <f>VLOOKUP(B1100,SWH!$A$4:$B$19,2,FALSE)</f>
        <v>0.26</v>
      </c>
      <c r="P1100" s="3">
        <f t="shared" si="69"/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684.42</v>
      </c>
      <c r="V1100" s="3">
        <v>0</v>
      </c>
      <c r="W1100" s="3">
        <f t="shared" si="70"/>
        <v>945.8</v>
      </c>
      <c r="X1100" s="3">
        <f t="shared" si="71"/>
        <v>119.16</v>
      </c>
      <c r="Y1100" s="3">
        <v>2131.4299999999998</v>
      </c>
      <c r="Z1100" s="3">
        <v>1225.08</v>
      </c>
      <c r="AA1100" s="3">
        <f t="shared" si="68"/>
        <v>3356.5099999999998</v>
      </c>
    </row>
    <row r="1101" spans="1:27" x14ac:dyDescent="0.25">
      <c r="A1101" s="93">
        <v>2012</v>
      </c>
      <c r="B1101" s="93" t="s">
        <v>58</v>
      </c>
      <c r="C1101" s="121" t="s">
        <v>9</v>
      </c>
      <c r="D1101" s="3">
        <f>VLOOKUP(B1101,SWH!$A$4:$C$19,3,FALSE)</f>
        <v>4013.58</v>
      </c>
      <c r="E1101" s="3">
        <v>229.09</v>
      </c>
      <c r="F1101" s="3">
        <v>67.510000000000005</v>
      </c>
      <c r="G1101" s="3">
        <v>227.3</v>
      </c>
      <c r="H1101" s="3">
        <v>517.67999999999995</v>
      </c>
      <c r="I1101" s="3">
        <v>65.7</v>
      </c>
      <c r="J1101" s="3">
        <v>601.94000000000005</v>
      </c>
      <c r="K1101" s="3">
        <v>421.49</v>
      </c>
      <c r="L1101" s="3">
        <v>0</v>
      </c>
      <c r="M1101" s="3">
        <v>325.94</v>
      </c>
      <c r="N1101" s="3">
        <v>0.26</v>
      </c>
      <c r="O1101" s="3">
        <f>VLOOKUP(B1101,SWH!$A$4:$B$19,2,FALSE)</f>
        <v>0.26</v>
      </c>
      <c r="P1101" s="3">
        <f t="shared" si="69"/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675.12</v>
      </c>
      <c r="V1101" s="3">
        <v>0</v>
      </c>
      <c r="W1101" s="3">
        <f t="shared" si="70"/>
        <v>782.32999999999993</v>
      </c>
      <c r="X1101" s="3">
        <f t="shared" si="71"/>
        <v>67.510000000000005</v>
      </c>
      <c r="Y1101" s="3">
        <v>1967.91</v>
      </c>
      <c r="Z1101" s="3">
        <v>1164.1199999999999</v>
      </c>
      <c r="AA1101" s="3">
        <f t="shared" si="68"/>
        <v>3132.0299999999997</v>
      </c>
    </row>
    <row r="1102" spans="1:27" x14ac:dyDescent="0.25">
      <c r="A1102" s="93">
        <v>2012</v>
      </c>
      <c r="B1102" s="93" t="s">
        <v>58</v>
      </c>
      <c r="C1102" s="121" t="s">
        <v>12</v>
      </c>
      <c r="D1102" s="3">
        <f>VLOOKUP(B1102,SWH!$A$4:$C$19,3,FALSE)</f>
        <v>4013.58</v>
      </c>
      <c r="E1102" s="3">
        <v>436.06</v>
      </c>
      <c r="F1102" s="3">
        <v>153.63999999999999</v>
      </c>
      <c r="G1102" s="3">
        <v>222.94</v>
      </c>
      <c r="H1102" s="3">
        <v>517.67999999999995</v>
      </c>
      <c r="I1102" s="3">
        <v>65.66</v>
      </c>
      <c r="J1102" s="3">
        <v>601.94000000000005</v>
      </c>
      <c r="K1102" s="3">
        <v>421.49</v>
      </c>
      <c r="L1102" s="3">
        <v>0</v>
      </c>
      <c r="M1102" s="3">
        <v>317.04000000000002</v>
      </c>
      <c r="N1102" s="3">
        <v>0.26</v>
      </c>
      <c r="O1102" s="3">
        <f>VLOOKUP(B1102,SWH!$A$4:$B$19,2,FALSE)</f>
        <v>0.26</v>
      </c>
      <c r="P1102" s="3">
        <f t="shared" si="69"/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726.45</v>
      </c>
      <c r="V1102" s="3">
        <v>0</v>
      </c>
      <c r="W1102" s="3">
        <f t="shared" si="70"/>
        <v>976.04</v>
      </c>
      <c r="X1102" s="3">
        <f t="shared" si="71"/>
        <v>153.63999999999999</v>
      </c>
      <c r="Y1102" s="3">
        <v>2161.5700000000002</v>
      </c>
      <c r="Z1102" s="3">
        <v>1301.58</v>
      </c>
      <c r="AA1102" s="3">
        <f t="shared" si="68"/>
        <v>3463.15</v>
      </c>
    </row>
    <row r="1103" spans="1:27" x14ac:dyDescent="0.25">
      <c r="A1103" s="93">
        <v>2012</v>
      </c>
      <c r="B1103" s="93" t="s">
        <v>58</v>
      </c>
      <c r="C1103" s="121" t="s">
        <v>8</v>
      </c>
      <c r="D1103" s="3">
        <f>VLOOKUP(B1103,SWH!$A$4:$C$19,3,FALSE)</f>
        <v>4013.58</v>
      </c>
      <c r="E1103" s="3">
        <v>620</v>
      </c>
      <c r="F1103" s="3">
        <v>231.82</v>
      </c>
      <c r="G1103" s="3">
        <v>155.75</v>
      </c>
      <c r="H1103" s="3">
        <v>517.67999999999995</v>
      </c>
      <c r="I1103" s="3">
        <v>65.3</v>
      </c>
      <c r="J1103" s="3">
        <v>601.94000000000005</v>
      </c>
      <c r="K1103" s="3">
        <v>421.49</v>
      </c>
      <c r="L1103" s="3">
        <v>0</v>
      </c>
      <c r="M1103" s="3">
        <v>311.8</v>
      </c>
      <c r="N1103" s="3">
        <v>0.26</v>
      </c>
      <c r="O1103" s="3">
        <f>VLOOKUP(B1103,SWH!$A$4:$B$19,2,FALSE)</f>
        <v>0.26</v>
      </c>
      <c r="P1103" s="3">
        <f t="shared" si="69"/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783.39</v>
      </c>
      <c r="V1103" s="3">
        <v>0</v>
      </c>
      <c r="W1103" s="3">
        <f t="shared" si="70"/>
        <v>1087.55</v>
      </c>
      <c r="X1103" s="3">
        <f t="shared" si="71"/>
        <v>231.82</v>
      </c>
      <c r="Y1103" s="3">
        <v>2272.7199999999998</v>
      </c>
      <c r="Z1103" s="3">
        <v>1436.7</v>
      </c>
      <c r="AA1103" s="3">
        <f t="shared" si="68"/>
        <v>3709.42</v>
      </c>
    </row>
    <row r="1104" spans="1:27" x14ac:dyDescent="0.25">
      <c r="A1104" s="93">
        <v>2015</v>
      </c>
      <c r="B1104" s="93" t="s">
        <v>58</v>
      </c>
      <c r="C1104" s="121" t="s">
        <v>10</v>
      </c>
      <c r="D1104" s="3">
        <f>VLOOKUP(B1104,SWH!$A$4:$C$19,3,FALSE)</f>
        <v>4013.58</v>
      </c>
      <c r="E1104" s="3">
        <v>0</v>
      </c>
      <c r="F1104" s="3">
        <v>0</v>
      </c>
      <c r="G1104" s="3">
        <v>950.49</v>
      </c>
      <c r="H1104" s="3">
        <v>268.91000000000003</v>
      </c>
      <c r="I1104" s="3">
        <v>63.68</v>
      </c>
      <c r="J1104" s="3">
        <v>592.70000000000005</v>
      </c>
      <c r="K1104" s="3">
        <v>421.49</v>
      </c>
      <c r="L1104" s="3">
        <v>0</v>
      </c>
      <c r="M1104" s="3">
        <v>268.61</v>
      </c>
      <c r="N1104" s="3">
        <v>0.26</v>
      </c>
      <c r="O1104" s="3">
        <f>VLOOKUP(B1104,SWH!$A$4:$B$19,2,FALSE)</f>
        <v>0.26</v>
      </c>
      <c r="P1104" s="3">
        <f t="shared" si="69"/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423.67</v>
      </c>
      <c r="V1104" s="3">
        <v>0</v>
      </c>
      <c r="W1104" s="3">
        <f t="shared" si="70"/>
        <v>1219.0999999999999</v>
      </c>
      <c r="X1104" s="3">
        <f t="shared" si="71"/>
        <v>0</v>
      </c>
      <c r="Y1104" s="3">
        <v>2144.65</v>
      </c>
      <c r="Z1104" s="3">
        <v>845.16</v>
      </c>
      <c r="AA1104" s="3">
        <f t="shared" si="68"/>
        <v>2989.81</v>
      </c>
    </row>
    <row r="1105" spans="1:27" x14ac:dyDescent="0.25">
      <c r="A1105" s="93">
        <v>2015</v>
      </c>
      <c r="B1105" s="93" t="s">
        <v>58</v>
      </c>
      <c r="C1105" s="121" t="s">
        <v>6</v>
      </c>
      <c r="D1105" s="3">
        <f>VLOOKUP(B1105,SWH!$A$4:$C$19,3,FALSE)</f>
        <v>4013.58</v>
      </c>
      <c r="E1105" s="3">
        <v>0.17</v>
      </c>
      <c r="F1105" s="3">
        <v>0</v>
      </c>
      <c r="G1105" s="3">
        <v>863.12</v>
      </c>
      <c r="H1105" s="3">
        <v>269.18</v>
      </c>
      <c r="I1105" s="3">
        <v>63.69</v>
      </c>
      <c r="J1105" s="3">
        <v>592.70000000000005</v>
      </c>
      <c r="K1105" s="3">
        <v>421.49</v>
      </c>
      <c r="L1105" s="3">
        <v>0</v>
      </c>
      <c r="M1105" s="3">
        <v>271.33</v>
      </c>
      <c r="N1105" s="3">
        <v>0.26</v>
      </c>
      <c r="O1105" s="3">
        <f>VLOOKUP(B1105,SWH!$A$4:$B$19,2,FALSE)</f>
        <v>0.26</v>
      </c>
      <c r="P1105" s="3">
        <f t="shared" si="69"/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424.41</v>
      </c>
      <c r="V1105" s="3">
        <v>0</v>
      </c>
      <c r="W1105" s="3">
        <f t="shared" si="70"/>
        <v>1134.6199999999999</v>
      </c>
      <c r="X1105" s="3">
        <f t="shared" si="71"/>
        <v>0</v>
      </c>
      <c r="Y1105" s="3">
        <v>2060.46</v>
      </c>
      <c r="Z1105" s="3">
        <v>845.9</v>
      </c>
      <c r="AA1105" s="3">
        <f t="shared" si="68"/>
        <v>2906.36</v>
      </c>
    </row>
    <row r="1106" spans="1:27" x14ac:dyDescent="0.25">
      <c r="A1106" s="93">
        <v>2015</v>
      </c>
      <c r="B1106" s="93" t="s">
        <v>58</v>
      </c>
      <c r="C1106" s="121" t="s">
        <v>11</v>
      </c>
      <c r="D1106" s="3">
        <f>VLOOKUP(B1106,SWH!$A$4:$C$19,3,FALSE)</f>
        <v>4013.58</v>
      </c>
      <c r="E1106" s="3">
        <v>0.03</v>
      </c>
      <c r="F1106" s="3">
        <v>0</v>
      </c>
      <c r="G1106" s="3">
        <v>706.68</v>
      </c>
      <c r="H1106" s="3">
        <v>269.77</v>
      </c>
      <c r="I1106" s="3">
        <v>63.7</v>
      </c>
      <c r="J1106" s="3">
        <v>592.70000000000005</v>
      </c>
      <c r="K1106" s="3">
        <v>421.49</v>
      </c>
      <c r="L1106" s="3">
        <v>0</v>
      </c>
      <c r="M1106" s="3">
        <v>265.23</v>
      </c>
      <c r="N1106" s="3">
        <v>0.26</v>
      </c>
      <c r="O1106" s="3">
        <f>VLOOKUP(B1106,SWH!$A$4:$B$19,2,FALSE)</f>
        <v>0.26</v>
      </c>
      <c r="P1106" s="3">
        <f t="shared" si="69"/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442.98</v>
      </c>
      <c r="V1106" s="3">
        <v>0</v>
      </c>
      <c r="W1106" s="3">
        <f t="shared" si="70"/>
        <v>971.93999999999994</v>
      </c>
      <c r="X1106" s="3">
        <f t="shared" si="71"/>
        <v>0</v>
      </c>
      <c r="Y1106" s="3">
        <v>1898.37</v>
      </c>
      <c r="Z1106" s="3">
        <v>864.47</v>
      </c>
      <c r="AA1106" s="3">
        <f t="shared" si="68"/>
        <v>2762.84</v>
      </c>
    </row>
    <row r="1107" spans="1:27" x14ac:dyDescent="0.25">
      <c r="A1107" s="93">
        <v>2015</v>
      </c>
      <c r="B1107" s="93" t="s">
        <v>58</v>
      </c>
      <c r="C1107" s="121" t="s">
        <v>13</v>
      </c>
      <c r="D1107" s="3">
        <f>VLOOKUP(B1107,SWH!$A$4:$C$19,3,FALSE)</f>
        <v>4013.58</v>
      </c>
      <c r="E1107" s="3">
        <v>3.51</v>
      </c>
      <c r="F1107" s="3">
        <v>0.49</v>
      </c>
      <c r="G1107" s="3">
        <v>725.8</v>
      </c>
      <c r="H1107" s="3">
        <v>269.74</v>
      </c>
      <c r="I1107" s="3">
        <v>63.62</v>
      </c>
      <c r="J1107" s="3">
        <v>592.70000000000005</v>
      </c>
      <c r="K1107" s="3">
        <v>421.49</v>
      </c>
      <c r="L1107" s="3">
        <v>0</v>
      </c>
      <c r="M1107" s="3">
        <v>268.49</v>
      </c>
      <c r="N1107" s="3">
        <v>0.26</v>
      </c>
      <c r="O1107" s="3">
        <f>VLOOKUP(B1107,SWH!$A$4:$B$19,2,FALSE)</f>
        <v>0.26</v>
      </c>
      <c r="P1107" s="3">
        <f t="shared" si="69"/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453.28</v>
      </c>
      <c r="V1107" s="3">
        <v>0</v>
      </c>
      <c r="W1107" s="3">
        <f t="shared" si="70"/>
        <v>997.8</v>
      </c>
      <c r="X1107" s="3">
        <f t="shared" si="71"/>
        <v>0.49</v>
      </c>
      <c r="Y1107" s="3">
        <v>1924.11</v>
      </c>
      <c r="Z1107" s="3">
        <v>875.25</v>
      </c>
      <c r="AA1107" s="3">
        <f t="shared" si="68"/>
        <v>2799.3599999999997</v>
      </c>
    </row>
    <row r="1108" spans="1:27" x14ac:dyDescent="0.25">
      <c r="A1108" s="93">
        <v>2015</v>
      </c>
      <c r="B1108" s="93" t="s">
        <v>58</v>
      </c>
      <c r="C1108" s="121" t="s">
        <v>19</v>
      </c>
      <c r="D1108" s="3">
        <f>VLOOKUP(B1108,SWH!$A$4:$C$19,3,FALSE)</f>
        <v>4013.58</v>
      </c>
      <c r="E1108" s="3">
        <v>7.69</v>
      </c>
      <c r="F1108" s="3">
        <v>2.5499999999999998</v>
      </c>
      <c r="G1108" s="3">
        <v>608.33000000000004</v>
      </c>
      <c r="H1108" s="3">
        <v>269.89</v>
      </c>
      <c r="I1108" s="3">
        <v>63.6</v>
      </c>
      <c r="J1108" s="3">
        <v>592.70000000000005</v>
      </c>
      <c r="K1108" s="3">
        <v>421.49</v>
      </c>
      <c r="L1108" s="3">
        <v>0</v>
      </c>
      <c r="M1108" s="3">
        <v>264.93</v>
      </c>
      <c r="N1108" s="3">
        <v>0.26</v>
      </c>
      <c r="O1108" s="3">
        <f>VLOOKUP(B1108,SWH!$A$4:$B$19,2,FALSE)</f>
        <v>0.26</v>
      </c>
      <c r="P1108" s="3">
        <f t="shared" si="69"/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479.12</v>
      </c>
      <c r="V1108" s="3">
        <v>0</v>
      </c>
      <c r="W1108" s="3">
        <f t="shared" si="70"/>
        <v>880.95</v>
      </c>
      <c r="X1108" s="3">
        <f t="shared" si="71"/>
        <v>2.5499999999999998</v>
      </c>
      <c r="Y1108" s="3">
        <v>1807.39</v>
      </c>
      <c r="Z1108" s="3">
        <v>903.16</v>
      </c>
      <c r="AA1108" s="3">
        <f t="shared" si="68"/>
        <v>2710.55</v>
      </c>
    </row>
    <row r="1109" spans="1:27" x14ac:dyDescent="0.25">
      <c r="A1109" s="93">
        <v>2015</v>
      </c>
      <c r="B1109" s="93" t="s">
        <v>58</v>
      </c>
      <c r="C1109" s="121" t="s">
        <v>20</v>
      </c>
      <c r="D1109" s="3">
        <f>VLOOKUP(B1109,SWH!$A$4:$C$19,3,FALSE)</f>
        <v>4013.58</v>
      </c>
      <c r="E1109" s="3">
        <v>8.32</v>
      </c>
      <c r="F1109" s="3">
        <v>1.79</v>
      </c>
      <c r="G1109" s="3">
        <v>485.98</v>
      </c>
      <c r="H1109" s="3">
        <v>270.57</v>
      </c>
      <c r="I1109" s="3">
        <v>63.64</v>
      </c>
      <c r="J1109" s="3">
        <v>592.70000000000005</v>
      </c>
      <c r="K1109" s="3">
        <v>421.49</v>
      </c>
      <c r="L1109" s="3">
        <v>0</v>
      </c>
      <c r="M1109" s="3">
        <v>272.64999999999998</v>
      </c>
      <c r="N1109" s="3">
        <v>0.26</v>
      </c>
      <c r="O1109" s="3">
        <f>VLOOKUP(B1109,SWH!$A$4:$B$19,2,FALSE)</f>
        <v>0.26</v>
      </c>
      <c r="P1109" s="3">
        <f t="shared" si="69"/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484.46</v>
      </c>
      <c r="V1109" s="3">
        <v>0</v>
      </c>
      <c r="W1109" s="3">
        <f t="shared" si="70"/>
        <v>766.95</v>
      </c>
      <c r="X1109" s="3">
        <f t="shared" si="71"/>
        <v>1.79</v>
      </c>
      <c r="Y1109" s="3">
        <v>1694.12</v>
      </c>
      <c r="Z1109" s="3">
        <v>907.74</v>
      </c>
      <c r="AA1109" s="3">
        <f t="shared" si="68"/>
        <v>2601.8599999999997</v>
      </c>
    </row>
    <row r="1110" spans="1:27" x14ac:dyDescent="0.25">
      <c r="A1110" s="93">
        <v>2015</v>
      </c>
      <c r="B1110" s="93" t="s">
        <v>58</v>
      </c>
      <c r="C1110" s="121" t="s">
        <v>3</v>
      </c>
      <c r="D1110" s="3">
        <f>VLOOKUP(B1110,SWH!$A$4:$C$19,3,FALSE)</f>
        <v>4013.58</v>
      </c>
      <c r="E1110" s="3">
        <v>70.099999999999994</v>
      </c>
      <c r="F1110" s="3">
        <v>24.41</v>
      </c>
      <c r="G1110" s="3">
        <v>396.74</v>
      </c>
      <c r="H1110" s="3">
        <v>270.27</v>
      </c>
      <c r="I1110" s="3">
        <v>63.63</v>
      </c>
      <c r="J1110" s="3">
        <v>592.70000000000005</v>
      </c>
      <c r="K1110" s="3">
        <v>421.49</v>
      </c>
      <c r="L1110" s="3">
        <v>0</v>
      </c>
      <c r="M1110" s="3">
        <v>263.63</v>
      </c>
      <c r="N1110" s="3">
        <v>0.26</v>
      </c>
      <c r="O1110" s="3">
        <f>VLOOKUP(B1110,SWH!$A$4:$B$19,2,FALSE)</f>
        <v>0.26</v>
      </c>
      <c r="P1110" s="3">
        <f t="shared" si="69"/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544.63</v>
      </c>
      <c r="V1110" s="3">
        <v>0</v>
      </c>
      <c r="W1110" s="3">
        <f t="shared" si="70"/>
        <v>730.47</v>
      </c>
      <c r="X1110" s="3">
        <f t="shared" si="71"/>
        <v>24.41</v>
      </c>
      <c r="Y1110" s="3">
        <v>1657.32</v>
      </c>
      <c r="Z1110" s="3">
        <v>990.54</v>
      </c>
      <c r="AA1110" s="3">
        <f t="shared" si="68"/>
        <v>2647.8599999999997</v>
      </c>
    </row>
    <row r="1111" spans="1:27" x14ac:dyDescent="0.25">
      <c r="A1111" s="93">
        <v>2015</v>
      </c>
      <c r="B1111" s="93" t="s">
        <v>58</v>
      </c>
      <c r="C1111" s="121" t="s">
        <v>7</v>
      </c>
      <c r="D1111" s="3">
        <f>VLOOKUP(B1111,SWH!$A$4:$C$19,3,FALSE)</f>
        <v>4013.58</v>
      </c>
      <c r="E1111" s="3">
        <v>27.53</v>
      </c>
      <c r="F1111" s="3">
        <v>8.35</v>
      </c>
      <c r="G1111" s="3">
        <v>392.67</v>
      </c>
      <c r="H1111" s="3">
        <v>270.32</v>
      </c>
      <c r="I1111" s="3">
        <v>63.63</v>
      </c>
      <c r="J1111" s="3">
        <v>592.70000000000005</v>
      </c>
      <c r="K1111" s="3">
        <v>421.49</v>
      </c>
      <c r="L1111" s="3">
        <v>0</v>
      </c>
      <c r="M1111" s="3">
        <v>270.25</v>
      </c>
      <c r="N1111" s="3">
        <v>0.26</v>
      </c>
      <c r="O1111" s="3">
        <f>VLOOKUP(B1111,SWH!$A$4:$B$19,2,FALSE)</f>
        <v>0.26</v>
      </c>
      <c r="P1111" s="3">
        <f t="shared" si="69"/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527.03</v>
      </c>
      <c r="V1111" s="3">
        <v>0</v>
      </c>
      <c r="W1111" s="3">
        <f t="shared" si="70"/>
        <v>690.45</v>
      </c>
      <c r="X1111" s="3">
        <f t="shared" si="71"/>
        <v>8.35</v>
      </c>
      <c r="Y1111" s="3">
        <v>1617.37</v>
      </c>
      <c r="Z1111" s="3">
        <v>956.88</v>
      </c>
      <c r="AA1111" s="3">
        <f t="shared" si="68"/>
        <v>2574.25</v>
      </c>
    </row>
    <row r="1112" spans="1:27" x14ac:dyDescent="0.25">
      <c r="A1112" s="93">
        <v>2015</v>
      </c>
      <c r="B1112" s="93" t="s">
        <v>58</v>
      </c>
      <c r="C1112" s="121" t="s">
        <v>17</v>
      </c>
      <c r="D1112" s="3">
        <f>VLOOKUP(B1112,SWH!$A$4:$C$19,3,FALSE)</f>
        <v>4013.58</v>
      </c>
      <c r="E1112" s="3">
        <v>5.48</v>
      </c>
      <c r="F1112" s="3">
        <v>0.66</v>
      </c>
      <c r="G1112" s="3">
        <v>313.26</v>
      </c>
      <c r="H1112" s="3">
        <v>270.29000000000002</v>
      </c>
      <c r="I1112" s="3">
        <v>63.62</v>
      </c>
      <c r="J1112" s="3">
        <v>592.70000000000005</v>
      </c>
      <c r="K1112" s="3">
        <v>421.49</v>
      </c>
      <c r="L1112" s="3">
        <v>0</v>
      </c>
      <c r="M1112" s="3">
        <v>302.98</v>
      </c>
      <c r="N1112" s="3">
        <v>0.26</v>
      </c>
      <c r="O1112" s="3">
        <f>VLOOKUP(B1112,SWH!$A$4:$B$19,2,FALSE)</f>
        <v>0.26</v>
      </c>
      <c r="P1112" s="3">
        <f t="shared" si="69"/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552.04</v>
      </c>
      <c r="V1112" s="3">
        <v>0</v>
      </c>
      <c r="W1112" s="3">
        <f t="shared" si="70"/>
        <v>621.72</v>
      </c>
      <c r="X1112" s="3">
        <f t="shared" si="71"/>
        <v>0.66</v>
      </c>
      <c r="Y1112" s="3">
        <v>1548.6</v>
      </c>
      <c r="Z1112" s="3">
        <v>974.19</v>
      </c>
      <c r="AA1112" s="3">
        <f t="shared" si="68"/>
        <v>2522.79</v>
      </c>
    </row>
    <row r="1113" spans="1:27" x14ac:dyDescent="0.25">
      <c r="A1113" s="93">
        <v>2015</v>
      </c>
      <c r="B1113" s="93" t="s">
        <v>58</v>
      </c>
      <c r="C1113" s="121" t="s">
        <v>14</v>
      </c>
      <c r="D1113" s="3">
        <f>VLOOKUP(B1113,SWH!$A$4:$C$19,3,FALSE)</f>
        <v>4013.58</v>
      </c>
      <c r="E1113" s="3">
        <v>160.38</v>
      </c>
      <c r="F1113" s="3">
        <v>62.32</v>
      </c>
      <c r="G1113" s="3">
        <v>298.7</v>
      </c>
      <c r="H1113" s="3">
        <v>269.17</v>
      </c>
      <c r="I1113" s="3">
        <v>63.53</v>
      </c>
      <c r="J1113" s="3">
        <v>592.70000000000005</v>
      </c>
      <c r="K1113" s="3">
        <v>421.49</v>
      </c>
      <c r="L1113" s="3">
        <v>0</v>
      </c>
      <c r="M1113" s="3">
        <v>262.60000000000002</v>
      </c>
      <c r="N1113" s="3">
        <v>0.26</v>
      </c>
      <c r="O1113" s="3">
        <f>VLOOKUP(B1113,SWH!$A$4:$B$19,2,FALSE)</f>
        <v>0.26</v>
      </c>
      <c r="P1113" s="3">
        <f t="shared" si="69"/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600.72</v>
      </c>
      <c r="V1113" s="3">
        <v>0</v>
      </c>
      <c r="W1113" s="3">
        <f t="shared" si="70"/>
        <v>721.68000000000006</v>
      </c>
      <c r="X1113" s="3">
        <f t="shared" si="71"/>
        <v>62.32</v>
      </c>
      <c r="Y1113" s="3">
        <v>1647.34</v>
      </c>
      <c r="Z1113" s="3">
        <v>1084.53</v>
      </c>
      <c r="AA1113" s="3">
        <f t="shared" si="68"/>
        <v>2731.87</v>
      </c>
    </row>
    <row r="1114" spans="1:27" x14ac:dyDescent="0.25">
      <c r="A1114" s="93">
        <v>2015</v>
      </c>
      <c r="B1114" s="93" t="s">
        <v>58</v>
      </c>
      <c r="C1114" s="121" t="s">
        <v>2</v>
      </c>
      <c r="D1114" s="3">
        <f>VLOOKUP(B1114,SWH!$A$4:$C$19,3,FALSE)</f>
        <v>4013.58</v>
      </c>
      <c r="E1114" s="3">
        <v>61.88</v>
      </c>
      <c r="F1114" s="3">
        <v>21.56</v>
      </c>
      <c r="G1114" s="3">
        <v>312.13</v>
      </c>
      <c r="H1114" s="3">
        <v>269.32</v>
      </c>
      <c r="I1114" s="3">
        <v>63.58</v>
      </c>
      <c r="J1114" s="3">
        <v>592.70000000000005</v>
      </c>
      <c r="K1114" s="3">
        <v>421.49</v>
      </c>
      <c r="L1114" s="3">
        <v>0</v>
      </c>
      <c r="M1114" s="3">
        <v>274.16000000000003</v>
      </c>
      <c r="N1114" s="3">
        <v>0.26</v>
      </c>
      <c r="O1114" s="3">
        <f>VLOOKUP(B1114,SWH!$A$4:$B$19,2,FALSE)</f>
        <v>0.26</v>
      </c>
      <c r="P1114" s="3">
        <f t="shared" si="69"/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584.4</v>
      </c>
      <c r="V1114" s="3">
        <v>0</v>
      </c>
      <c r="W1114" s="3">
        <f t="shared" si="70"/>
        <v>648.17000000000007</v>
      </c>
      <c r="X1114" s="3">
        <f t="shared" si="71"/>
        <v>21.56</v>
      </c>
      <c r="Y1114" s="3">
        <v>1574.02</v>
      </c>
      <c r="Z1114" s="3">
        <v>1027.45</v>
      </c>
      <c r="AA1114" s="3">
        <f t="shared" si="68"/>
        <v>2601.4700000000003</v>
      </c>
    </row>
    <row r="1115" spans="1:27" x14ac:dyDescent="0.25">
      <c r="A1115" s="93">
        <v>2015</v>
      </c>
      <c r="B1115" s="93" t="s">
        <v>58</v>
      </c>
      <c r="C1115" s="121" t="s">
        <v>18</v>
      </c>
      <c r="D1115" s="3">
        <f>VLOOKUP(B1115,SWH!$A$4:$C$19,3,FALSE)</f>
        <v>4013.58</v>
      </c>
      <c r="E1115" s="3">
        <v>81.83</v>
      </c>
      <c r="F1115" s="3">
        <v>25.85</v>
      </c>
      <c r="G1115" s="3">
        <v>197.06</v>
      </c>
      <c r="H1115" s="3">
        <v>269.74</v>
      </c>
      <c r="I1115" s="3">
        <v>63.46</v>
      </c>
      <c r="J1115" s="3">
        <v>592.70000000000005</v>
      </c>
      <c r="K1115" s="3">
        <v>421.49</v>
      </c>
      <c r="L1115" s="3">
        <v>0</v>
      </c>
      <c r="M1115" s="3">
        <v>304.51</v>
      </c>
      <c r="N1115" s="3">
        <v>0.26</v>
      </c>
      <c r="O1115" s="3">
        <f>VLOOKUP(B1115,SWH!$A$4:$B$19,2,FALSE)</f>
        <v>0.26</v>
      </c>
      <c r="P1115" s="3">
        <f t="shared" si="69"/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617.67999999999995</v>
      </c>
      <c r="V1115" s="3">
        <v>0</v>
      </c>
      <c r="W1115" s="3">
        <f t="shared" si="70"/>
        <v>583.4</v>
      </c>
      <c r="X1115" s="3">
        <f t="shared" si="71"/>
        <v>25.85</v>
      </c>
      <c r="Y1115" s="3">
        <v>1509.55</v>
      </c>
      <c r="Z1115" s="3">
        <v>1065.02</v>
      </c>
      <c r="AA1115" s="3">
        <f t="shared" si="68"/>
        <v>2574.5699999999997</v>
      </c>
    </row>
    <row r="1116" spans="1:27" x14ac:dyDescent="0.25">
      <c r="A1116" s="93">
        <v>2015</v>
      </c>
      <c r="B1116" s="93" t="s">
        <v>58</v>
      </c>
      <c r="C1116" s="121" t="s">
        <v>4</v>
      </c>
      <c r="D1116" s="3">
        <f>VLOOKUP(B1116,SWH!$A$4:$C$19,3,FALSE)</f>
        <v>4013.58</v>
      </c>
      <c r="E1116" s="3">
        <v>279.39999999999998</v>
      </c>
      <c r="F1116" s="3">
        <v>104</v>
      </c>
      <c r="G1116" s="3">
        <v>217.93</v>
      </c>
      <c r="H1116" s="3">
        <v>269.19</v>
      </c>
      <c r="I1116" s="3">
        <v>63.55</v>
      </c>
      <c r="J1116" s="3">
        <v>592.70000000000005</v>
      </c>
      <c r="K1116" s="3">
        <v>421.49</v>
      </c>
      <c r="L1116" s="3">
        <v>0</v>
      </c>
      <c r="M1116" s="3">
        <v>262.95</v>
      </c>
      <c r="N1116" s="3">
        <v>0.26</v>
      </c>
      <c r="O1116" s="3">
        <f>VLOOKUP(B1116,SWH!$A$4:$B$19,2,FALSE)</f>
        <v>0.26</v>
      </c>
      <c r="P1116" s="3">
        <f t="shared" si="69"/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648.79</v>
      </c>
      <c r="V1116" s="3">
        <v>0</v>
      </c>
      <c r="W1116" s="3">
        <f t="shared" si="70"/>
        <v>760.28</v>
      </c>
      <c r="X1116" s="3">
        <f t="shared" si="71"/>
        <v>104</v>
      </c>
      <c r="Y1116" s="3">
        <v>1685.98</v>
      </c>
      <c r="Z1116" s="3">
        <v>1174.27</v>
      </c>
      <c r="AA1116" s="3">
        <f t="shared" si="68"/>
        <v>2860.25</v>
      </c>
    </row>
    <row r="1117" spans="1:27" x14ac:dyDescent="0.25">
      <c r="A1117" s="93">
        <v>2015</v>
      </c>
      <c r="B1117" s="93" t="s">
        <v>58</v>
      </c>
      <c r="C1117" s="121" t="s">
        <v>5</v>
      </c>
      <c r="D1117" s="3">
        <f>VLOOKUP(B1117,SWH!$A$4:$C$19,3,FALSE)</f>
        <v>4013.58</v>
      </c>
      <c r="E1117" s="3">
        <v>154.51</v>
      </c>
      <c r="F1117" s="3">
        <v>54.3</v>
      </c>
      <c r="G1117" s="3">
        <v>243.17</v>
      </c>
      <c r="H1117" s="3">
        <v>269.38</v>
      </c>
      <c r="I1117" s="3">
        <v>63.56</v>
      </c>
      <c r="J1117" s="3">
        <v>592.70000000000005</v>
      </c>
      <c r="K1117" s="3">
        <v>421.49</v>
      </c>
      <c r="L1117" s="3">
        <v>0</v>
      </c>
      <c r="M1117" s="3">
        <v>273.47000000000003</v>
      </c>
      <c r="N1117" s="3">
        <v>0.26</v>
      </c>
      <c r="O1117" s="3">
        <f>VLOOKUP(B1117,SWH!$A$4:$B$19,2,FALSE)</f>
        <v>0.26</v>
      </c>
      <c r="P1117" s="3">
        <f t="shared" si="69"/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634.87</v>
      </c>
      <c r="V1117" s="3">
        <v>0</v>
      </c>
      <c r="W1117" s="3">
        <f t="shared" si="70"/>
        <v>671.15</v>
      </c>
      <c r="X1117" s="3">
        <f t="shared" si="71"/>
        <v>54.3</v>
      </c>
      <c r="Y1117" s="3">
        <v>1597.05</v>
      </c>
      <c r="Z1117" s="3">
        <v>1110.6600000000001</v>
      </c>
      <c r="AA1117" s="3">
        <f t="shared" si="68"/>
        <v>2707.71</v>
      </c>
    </row>
    <row r="1118" spans="1:27" x14ac:dyDescent="0.25">
      <c r="A1118" s="93">
        <v>2015</v>
      </c>
      <c r="B1118" s="93" t="s">
        <v>58</v>
      </c>
      <c r="C1118" s="121" t="s">
        <v>15</v>
      </c>
      <c r="D1118" s="3">
        <f>VLOOKUP(B1118,SWH!$A$4:$C$19,3,FALSE)</f>
        <v>4013.58</v>
      </c>
      <c r="E1118" s="3">
        <v>95.16</v>
      </c>
      <c r="F1118" s="3">
        <v>35.15</v>
      </c>
      <c r="G1118" s="3">
        <v>163.22</v>
      </c>
      <c r="H1118" s="3">
        <v>269.64999999999998</v>
      </c>
      <c r="I1118" s="3">
        <v>63.46</v>
      </c>
      <c r="J1118" s="3">
        <v>592.70000000000005</v>
      </c>
      <c r="K1118" s="3">
        <v>421.49</v>
      </c>
      <c r="L1118" s="3">
        <v>0</v>
      </c>
      <c r="M1118" s="3">
        <v>302.58999999999997</v>
      </c>
      <c r="N1118" s="3">
        <v>0.26</v>
      </c>
      <c r="O1118" s="3">
        <f>VLOOKUP(B1118,SWH!$A$4:$B$19,2,FALSE)</f>
        <v>0.26</v>
      </c>
      <c r="P1118" s="3">
        <f t="shared" si="69"/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644.66</v>
      </c>
      <c r="V1118" s="3">
        <v>0</v>
      </c>
      <c r="W1118" s="3">
        <f t="shared" si="70"/>
        <v>560.97</v>
      </c>
      <c r="X1118" s="3">
        <f t="shared" si="71"/>
        <v>35.15</v>
      </c>
      <c r="Y1118" s="3">
        <v>1487.03</v>
      </c>
      <c r="Z1118" s="3">
        <v>1101.3</v>
      </c>
      <c r="AA1118" s="3">
        <f t="shared" si="68"/>
        <v>2588.33</v>
      </c>
    </row>
    <row r="1119" spans="1:27" x14ac:dyDescent="0.25">
      <c r="A1119" s="93">
        <v>2015</v>
      </c>
      <c r="B1119" s="93" t="s">
        <v>58</v>
      </c>
      <c r="C1119" s="121" t="s">
        <v>16</v>
      </c>
      <c r="D1119" s="3">
        <f>VLOOKUP(B1119,SWH!$A$4:$C$19,3,FALSE)</f>
        <v>4013.58</v>
      </c>
      <c r="E1119" s="3">
        <v>443.41</v>
      </c>
      <c r="F1119" s="3">
        <v>160.06</v>
      </c>
      <c r="G1119" s="3">
        <v>215.75</v>
      </c>
      <c r="H1119" s="3">
        <v>269.31</v>
      </c>
      <c r="I1119" s="3">
        <v>63.52</v>
      </c>
      <c r="J1119" s="3">
        <v>592.70000000000005</v>
      </c>
      <c r="K1119" s="3">
        <v>421.49</v>
      </c>
      <c r="L1119" s="3">
        <v>0</v>
      </c>
      <c r="M1119" s="3">
        <v>265.2</v>
      </c>
      <c r="N1119" s="3">
        <v>0.26</v>
      </c>
      <c r="O1119" s="3">
        <f>VLOOKUP(B1119,SWH!$A$4:$B$19,2,FALSE)</f>
        <v>0.26</v>
      </c>
      <c r="P1119" s="3">
        <f t="shared" si="69"/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684.31</v>
      </c>
      <c r="V1119" s="3">
        <v>0</v>
      </c>
      <c r="W1119" s="3">
        <f t="shared" si="70"/>
        <v>924.36000000000013</v>
      </c>
      <c r="X1119" s="3">
        <f t="shared" si="71"/>
        <v>160.06</v>
      </c>
      <c r="Y1119" s="3">
        <v>1850.15</v>
      </c>
      <c r="Z1119" s="3">
        <v>1265.8699999999999</v>
      </c>
      <c r="AA1119" s="3">
        <f t="shared" si="68"/>
        <v>3116.02</v>
      </c>
    </row>
    <row r="1120" spans="1:27" x14ac:dyDescent="0.25">
      <c r="A1120" s="93">
        <v>2015</v>
      </c>
      <c r="B1120" s="93" t="s">
        <v>58</v>
      </c>
      <c r="C1120" s="121" t="s">
        <v>9</v>
      </c>
      <c r="D1120" s="3">
        <f>VLOOKUP(B1120,SWH!$A$4:$C$19,3,FALSE)</f>
        <v>4013.58</v>
      </c>
      <c r="E1120" s="3">
        <v>285.88</v>
      </c>
      <c r="F1120" s="3">
        <v>103.29</v>
      </c>
      <c r="G1120" s="3">
        <v>184.4</v>
      </c>
      <c r="H1120" s="3">
        <v>269.48</v>
      </c>
      <c r="I1120" s="3">
        <v>63.48</v>
      </c>
      <c r="J1120" s="3">
        <v>592.70000000000005</v>
      </c>
      <c r="K1120" s="3">
        <v>421.49</v>
      </c>
      <c r="L1120" s="3">
        <v>0</v>
      </c>
      <c r="M1120" s="3">
        <v>269.58</v>
      </c>
      <c r="N1120" s="3">
        <v>0.26</v>
      </c>
      <c r="O1120" s="3">
        <f>VLOOKUP(B1120,SWH!$A$4:$B$19,2,FALSE)</f>
        <v>0.26</v>
      </c>
      <c r="P1120" s="3">
        <f t="shared" si="69"/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675.13</v>
      </c>
      <c r="V1120" s="3">
        <v>0</v>
      </c>
      <c r="W1120" s="3">
        <f t="shared" si="70"/>
        <v>739.8599999999999</v>
      </c>
      <c r="X1120" s="3">
        <f t="shared" si="71"/>
        <v>103.29</v>
      </c>
      <c r="Y1120" s="3">
        <v>1665.77</v>
      </c>
      <c r="Z1120" s="3">
        <v>1199.9100000000001</v>
      </c>
      <c r="AA1120" s="3">
        <f t="shared" si="68"/>
        <v>2865.6800000000003</v>
      </c>
    </row>
    <row r="1121" spans="1:27" x14ac:dyDescent="0.25">
      <c r="A1121" s="93">
        <v>2015</v>
      </c>
      <c r="B1121" s="93" t="s">
        <v>58</v>
      </c>
      <c r="C1121" s="121" t="s">
        <v>12</v>
      </c>
      <c r="D1121" s="3">
        <f>VLOOKUP(B1121,SWH!$A$4:$C$19,3,FALSE)</f>
        <v>4013.58</v>
      </c>
      <c r="E1121" s="3">
        <v>514.5</v>
      </c>
      <c r="F1121" s="3">
        <v>195.14</v>
      </c>
      <c r="G1121" s="3">
        <v>183.38</v>
      </c>
      <c r="H1121" s="3">
        <v>269.19</v>
      </c>
      <c r="I1121" s="3">
        <v>63.44</v>
      </c>
      <c r="J1121" s="3">
        <v>592.70000000000005</v>
      </c>
      <c r="K1121" s="3">
        <v>421.49</v>
      </c>
      <c r="L1121" s="3">
        <v>0</v>
      </c>
      <c r="M1121" s="3">
        <v>288.69</v>
      </c>
      <c r="N1121" s="3">
        <v>0.26</v>
      </c>
      <c r="O1121" s="3">
        <f>VLOOKUP(B1121,SWH!$A$4:$B$19,2,FALSE)</f>
        <v>0.26</v>
      </c>
      <c r="P1121" s="3">
        <f t="shared" si="69"/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726.22</v>
      </c>
      <c r="V1121" s="3">
        <v>0</v>
      </c>
      <c r="W1121" s="3">
        <f t="shared" si="70"/>
        <v>986.56999999999994</v>
      </c>
      <c r="X1121" s="3">
        <f t="shared" si="71"/>
        <v>195.14</v>
      </c>
      <c r="Y1121" s="3">
        <v>1912.15</v>
      </c>
      <c r="Z1121" s="3">
        <v>1342.86</v>
      </c>
      <c r="AA1121" s="3">
        <f t="shared" si="68"/>
        <v>3255.01</v>
      </c>
    </row>
    <row r="1122" spans="1:27" x14ac:dyDescent="0.25">
      <c r="A1122" s="93">
        <v>2015</v>
      </c>
      <c r="B1122" s="93" t="s">
        <v>58</v>
      </c>
      <c r="C1122" s="121" t="s">
        <v>8</v>
      </c>
      <c r="D1122" s="3">
        <f>VLOOKUP(B1122,SWH!$A$4:$C$19,3,FALSE)</f>
        <v>4013.58</v>
      </c>
      <c r="E1122" s="3">
        <v>717.56</v>
      </c>
      <c r="F1122" s="3">
        <v>262.58999999999997</v>
      </c>
      <c r="G1122" s="3">
        <v>123.88</v>
      </c>
      <c r="H1122" s="3">
        <v>271.04000000000002</v>
      </c>
      <c r="I1122" s="3">
        <v>63.09</v>
      </c>
      <c r="J1122" s="3">
        <v>592.70000000000005</v>
      </c>
      <c r="K1122" s="3">
        <v>421.49</v>
      </c>
      <c r="L1122" s="3">
        <v>0</v>
      </c>
      <c r="M1122" s="3">
        <v>304.85000000000002</v>
      </c>
      <c r="N1122" s="3">
        <v>0.26</v>
      </c>
      <c r="O1122" s="3">
        <f>VLOOKUP(B1122,SWH!$A$4:$B$19,2,FALSE)</f>
        <v>0.26</v>
      </c>
      <c r="P1122" s="3">
        <f t="shared" si="69"/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782.93</v>
      </c>
      <c r="V1122" s="3">
        <v>0</v>
      </c>
      <c r="W1122" s="3">
        <f t="shared" si="70"/>
        <v>1146.29</v>
      </c>
      <c r="X1122" s="3">
        <f t="shared" si="71"/>
        <v>262.58999999999997</v>
      </c>
      <c r="Y1122" s="3">
        <v>2073.37</v>
      </c>
      <c r="Z1122" s="3">
        <v>1467.01</v>
      </c>
      <c r="AA1122" s="3">
        <f t="shared" si="68"/>
        <v>3540.38</v>
      </c>
    </row>
    <row r="1123" spans="1:27" x14ac:dyDescent="0.25">
      <c r="A1123" s="93">
        <v>2018</v>
      </c>
      <c r="B1123" s="93" t="s">
        <v>58</v>
      </c>
      <c r="C1123" s="121" t="s">
        <v>10</v>
      </c>
      <c r="D1123" s="3">
        <f>VLOOKUP(B1123,SWH!$A$4:$C$19,3,FALSE)</f>
        <v>4013.58</v>
      </c>
      <c r="E1123" s="3">
        <v>0</v>
      </c>
      <c r="F1123" s="3">
        <v>0</v>
      </c>
      <c r="G1123" s="3">
        <v>833.52</v>
      </c>
      <c r="H1123" s="3">
        <v>290.22000000000003</v>
      </c>
      <c r="I1123" s="3">
        <v>42.14</v>
      </c>
      <c r="J1123" s="3">
        <v>592.70000000000005</v>
      </c>
      <c r="K1123" s="3">
        <v>421.49</v>
      </c>
      <c r="L1123" s="3">
        <v>0</v>
      </c>
      <c r="M1123" s="3">
        <v>181.88</v>
      </c>
      <c r="N1123" s="3">
        <v>0.26</v>
      </c>
      <c r="O1123" s="3">
        <f>VLOOKUP(B1123,SWH!$A$4:$B$19,2,FALSE)</f>
        <v>0.26</v>
      </c>
      <c r="P1123" s="3">
        <f t="shared" si="69"/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423.43</v>
      </c>
      <c r="V1123" s="3">
        <v>0</v>
      </c>
      <c r="W1123" s="3">
        <f t="shared" si="70"/>
        <v>1015.4</v>
      </c>
      <c r="X1123" s="3">
        <f t="shared" si="71"/>
        <v>0</v>
      </c>
      <c r="Y1123" s="3">
        <v>1940.72</v>
      </c>
      <c r="Z1123" s="3">
        <v>844.92</v>
      </c>
      <c r="AA1123" s="3">
        <f t="shared" si="68"/>
        <v>2785.64</v>
      </c>
    </row>
    <row r="1124" spans="1:27" x14ac:dyDescent="0.25">
      <c r="A1124" s="93">
        <v>2018</v>
      </c>
      <c r="B1124" s="93" t="s">
        <v>58</v>
      </c>
      <c r="C1124" s="121" t="s">
        <v>6</v>
      </c>
      <c r="D1124" s="3">
        <f>VLOOKUP(B1124,SWH!$A$4:$C$19,3,FALSE)</f>
        <v>4013.58</v>
      </c>
      <c r="E1124" s="3">
        <v>0.1</v>
      </c>
      <c r="F1124" s="3">
        <v>0</v>
      </c>
      <c r="G1124" s="3">
        <v>771.87</v>
      </c>
      <c r="H1124" s="3">
        <v>290.45999999999998</v>
      </c>
      <c r="I1124" s="3">
        <v>42.15</v>
      </c>
      <c r="J1124" s="3">
        <v>592.70000000000005</v>
      </c>
      <c r="K1124" s="3">
        <v>421.49</v>
      </c>
      <c r="L1124" s="3">
        <v>0</v>
      </c>
      <c r="M1124" s="3">
        <v>184.02</v>
      </c>
      <c r="N1124" s="3">
        <v>0.26</v>
      </c>
      <c r="O1124" s="3">
        <f>VLOOKUP(B1124,SWH!$A$4:$B$19,2,FALSE)</f>
        <v>0.26</v>
      </c>
      <c r="P1124" s="3">
        <f t="shared" si="69"/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424.1</v>
      </c>
      <c r="V1124" s="3">
        <v>0</v>
      </c>
      <c r="W1124" s="3">
        <f t="shared" si="70"/>
        <v>955.99</v>
      </c>
      <c r="X1124" s="3">
        <f t="shared" si="71"/>
        <v>0</v>
      </c>
      <c r="Y1124" s="3">
        <v>1881.55</v>
      </c>
      <c r="Z1124" s="3">
        <v>845.59</v>
      </c>
      <c r="AA1124" s="3">
        <f t="shared" si="68"/>
        <v>2727.14</v>
      </c>
    </row>
    <row r="1125" spans="1:27" x14ac:dyDescent="0.25">
      <c r="A1125" s="93">
        <v>2018</v>
      </c>
      <c r="B1125" s="93" t="s">
        <v>58</v>
      </c>
      <c r="C1125" s="121" t="s">
        <v>11</v>
      </c>
      <c r="D1125" s="3">
        <f>VLOOKUP(B1125,SWH!$A$4:$C$19,3,FALSE)</f>
        <v>4013.58</v>
      </c>
      <c r="E1125" s="3">
        <v>0.01</v>
      </c>
      <c r="F1125" s="3">
        <v>0</v>
      </c>
      <c r="G1125" s="3">
        <v>639.38</v>
      </c>
      <c r="H1125" s="3">
        <v>290.95</v>
      </c>
      <c r="I1125" s="3">
        <v>42.16</v>
      </c>
      <c r="J1125" s="3">
        <v>592.70000000000005</v>
      </c>
      <c r="K1125" s="3">
        <v>421.49</v>
      </c>
      <c r="L1125" s="3">
        <v>0</v>
      </c>
      <c r="M1125" s="3">
        <v>175.39</v>
      </c>
      <c r="N1125" s="3">
        <v>0.26</v>
      </c>
      <c r="O1125" s="3">
        <f>VLOOKUP(B1125,SWH!$A$4:$B$19,2,FALSE)</f>
        <v>0.26</v>
      </c>
      <c r="P1125" s="3">
        <f t="shared" si="69"/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442.72</v>
      </c>
      <c r="V1125" s="3">
        <v>0</v>
      </c>
      <c r="W1125" s="3">
        <f t="shared" si="70"/>
        <v>814.78</v>
      </c>
      <c r="X1125" s="3">
        <f t="shared" si="71"/>
        <v>0</v>
      </c>
      <c r="Y1125" s="3">
        <v>1740.83</v>
      </c>
      <c r="Z1125" s="3">
        <v>864.21</v>
      </c>
      <c r="AA1125" s="3">
        <f t="shared" si="68"/>
        <v>2605.04</v>
      </c>
    </row>
    <row r="1126" spans="1:27" x14ac:dyDescent="0.25">
      <c r="A1126" s="93">
        <v>2018</v>
      </c>
      <c r="B1126" s="93" t="s">
        <v>58</v>
      </c>
      <c r="C1126" s="121" t="s">
        <v>13</v>
      </c>
      <c r="D1126" s="3">
        <f>VLOOKUP(B1126,SWH!$A$4:$C$19,3,FALSE)</f>
        <v>4013.58</v>
      </c>
      <c r="E1126" s="3">
        <v>2.0099999999999998</v>
      </c>
      <c r="F1126" s="3">
        <v>0.39</v>
      </c>
      <c r="G1126" s="3">
        <v>656.6</v>
      </c>
      <c r="H1126" s="3">
        <v>290.93</v>
      </c>
      <c r="I1126" s="3">
        <v>42.1</v>
      </c>
      <c r="J1126" s="3">
        <v>592.70000000000005</v>
      </c>
      <c r="K1126" s="3">
        <v>421.49</v>
      </c>
      <c r="L1126" s="3">
        <v>0</v>
      </c>
      <c r="M1126" s="3">
        <v>179.31</v>
      </c>
      <c r="N1126" s="3">
        <v>0.26</v>
      </c>
      <c r="O1126" s="3">
        <f>VLOOKUP(B1126,SWH!$A$4:$B$19,2,FALSE)</f>
        <v>0.26</v>
      </c>
      <c r="P1126" s="3">
        <f t="shared" si="69"/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452.93</v>
      </c>
      <c r="V1126" s="3">
        <v>0</v>
      </c>
      <c r="W1126" s="3">
        <f t="shared" si="70"/>
        <v>837.92000000000007</v>
      </c>
      <c r="X1126" s="3">
        <f t="shared" si="71"/>
        <v>0.39</v>
      </c>
      <c r="Y1126" s="3">
        <v>1763.91</v>
      </c>
      <c r="Z1126" s="3">
        <v>874.8</v>
      </c>
      <c r="AA1126" s="3">
        <f t="shared" si="68"/>
        <v>2638.71</v>
      </c>
    </row>
    <row r="1127" spans="1:27" x14ac:dyDescent="0.25">
      <c r="A1127" s="93">
        <v>2018</v>
      </c>
      <c r="B1127" s="93" t="s">
        <v>58</v>
      </c>
      <c r="C1127" s="121" t="s">
        <v>19</v>
      </c>
      <c r="D1127" s="3">
        <f>VLOOKUP(B1127,SWH!$A$4:$C$19,3,FALSE)</f>
        <v>4013.58</v>
      </c>
      <c r="E1127" s="3">
        <v>4.0999999999999996</v>
      </c>
      <c r="F1127" s="3">
        <v>2.2200000000000002</v>
      </c>
      <c r="G1127" s="3">
        <v>554.52</v>
      </c>
      <c r="H1127" s="3">
        <v>291.05</v>
      </c>
      <c r="I1127" s="3">
        <v>42.09</v>
      </c>
      <c r="J1127" s="3">
        <v>592.70000000000005</v>
      </c>
      <c r="K1127" s="3">
        <v>421.49</v>
      </c>
      <c r="L1127" s="3">
        <v>0</v>
      </c>
      <c r="M1127" s="3">
        <v>173.52</v>
      </c>
      <c r="N1127" s="3">
        <v>0.26</v>
      </c>
      <c r="O1127" s="3">
        <f>VLOOKUP(B1127,SWH!$A$4:$B$19,2,FALSE)</f>
        <v>0.26</v>
      </c>
      <c r="P1127" s="3">
        <f t="shared" si="69"/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478.8</v>
      </c>
      <c r="V1127" s="3">
        <v>0</v>
      </c>
      <c r="W1127" s="3">
        <f t="shared" si="70"/>
        <v>732.14</v>
      </c>
      <c r="X1127" s="3">
        <f t="shared" si="71"/>
        <v>2.2200000000000002</v>
      </c>
      <c r="Y1127" s="3">
        <v>1658.24</v>
      </c>
      <c r="Z1127" s="3">
        <v>902.51</v>
      </c>
      <c r="AA1127" s="3">
        <f t="shared" si="68"/>
        <v>2560.75</v>
      </c>
    </row>
    <row r="1128" spans="1:27" x14ac:dyDescent="0.25">
      <c r="A1128" s="93">
        <v>2018</v>
      </c>
      <c r="B1128" s="93" t="s">
        <v>58</v>
      </c>
      <c r="C1128" s="121" t="s">
        <v>20</v>
      </c>
      <c r="D1128" s="3">
        <f>VLOOKUP(B1128,SWH!$A$4:$C$19,3,FALSE)</f>
        <v>4013.58</v>
      </c>
      <c r="E1128" s="3">
        <v>4.74</v>
      </c>
      <c r="F1128" s="3">
        <v>1.55</v>
      </c>
      <c r="G1128" s="3">
        <v>455.77</v>
      </c>
      <c r="H1128" s="3">
        <v>291.62</v>
      </c>
      <c r="I1128" s="3">
        <v>42.12</v>
      </c>
      <c r="J1128" s="3">
        <v>592.70000000000005</v>
      </c>
      <c r="K1128" s="3">
        <v>421.49</v>
      </c>
      <c r="L1128" s="3">
        <v>0</v>
      </c>
      <c r="M1128" s="3">
        <v>181.34</v>
      </c>
      <c r="N1128" s="3">
        <v>0.26</v>
      </c>
      <c r="O1128" s="3">
        <f>VLOOKUP(B1128,SWH!$A$4:$B$19,2,FALSE)</f>
        <v>0.26</v>
      </c>
      <c r="P1128" s="3">
        <f t="shared" si="69"/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484.14</v>
      </c>
      <c r="V1128" s="3">
        <v>0</v>
      </c>
      <c r="W1128" s="3">
        <f t="shared" si="70"/>
        <v>641.85</v>
      </c>
      <c r="X1128" s="3">
        <f t="shared" si="71"/>
        <v>1.55</v>
      </c>
      <c r="Y1128" s="3">
        <v>1568.55</v>
      </c>
      <c r="Z1128" s="3">
        <v>907.18</v>
      </c>
      <c r="AA1128" s="3">
        <f t="shared" si="68"/>
        <v>2475.73</v>
      </c>
    </row>
    <row r="1129" spans="1:27" x14ac:dyDescent="0.25">
      <c r="A1129" s="93">
        <v>2018</v>
      </c>
      <c r="B1129" s="93" t="s">
        <v>58</v>
      </c>
      <c r="C1129" s="121" t="s">
        <v>3</v>
      </c>
      <c r="D1129" s="3">
        <f>VLOOKUP(B1129,SWH!$A$4:$C$19,3,FALSE)</f>
        <v>4013.58</v>
      </c>
      <c r="E1129" s="3">
        <v>38.28</v>
      </c>
      <c r="F1129" s="3">
        <v>23.34</v>
      </c>
      <c r="G1129" s="3">
        <v>376.04</v>
      </c>
      <c r="H1129" s="3">
        <v>291.38</v>
      </c>
      <c r="I1129" s="3">
        <v>42.11</v>
      </c>
      <c r="J1129" s="3">
        <v>592.70000000000005</v>
      </c>
      <c r="K1129" s="3">
        <v>421.49</v>
      </c>
      <c r="L1129" s="3">
        <v>0</v>
      </c>
      <c r="M1129" s="3">
        <v>169.91</v>
      </c>
      <c r="N1129" s="3">
        <v>0.26</v>
      </c>
      <c r="O1129" s="3">
        <f>VLOOKUP(B1129,SWH!$A$4:$B$19,2,FALSE)</f>
        <v>0.26</v>
      </c>
      <c r="P1129" s="3">
        <f t="shared" si="69"/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544.22</v>
      </c>
      <c r="V1129" s="3">
        <v>0</v>
      </c>
      <c r="W1129" s="3">
        <f t="shared" si="70"/>
        <v>584.23</v>
      </c>
      <c r="X1129" s="3">
        <f t="shared" si="71"/>
        <v>23.34</v>
      </c>
      <c r="Y1129" s="3">
        <v>1510.69</v>
      </c>
      <c r="Z1129" s="3">
        <v>989.05</v>
      </c>
      <c r="AA1129" s="3">
        <f t="shared" si="68"/>
        <v>2499.7399999999998</v>
      </c>
    </row>
    <row r="1130" spans="1:27" x14ac:dyDescent="0.25">
      <c r="A1130" s="93">
        <v>2018</v>
      </c>
      <c r="B1130" s="93" t="s">
        <v>58</v>
      </c>
      <c r="C1130" s="121" t="s">
        <v>7</v>
      </c>
      <c r="D1130" s="3">
        <f>VLOOKUP(B1130,SWH!$A$4:$C$19,3,FALSE)</f>
        <v>4013.58</v>
      </c>
      <c r="E1130" s="3">
        <v>14.19</v>
      </c>
      <c r="F1130" s="3">
        <v>7.46</v>
      </c>
      <c r="G1130" s="3">
        <v>377.4</v>
      </c>
      <c r="H1130" s="3">
        <v>291.39999999999998</v>
      </c>
      <c r="I1130" s="3">
        <v>42.11</v>
      </c>
      <c r="J1130" s="3">
        <v>592.70000000000005</v>
      </c>
      <c r="K1130" s="3">
        <v>421.49</v>
      </c>
      <c r="L1130" s="3">
        <v>0</v>
      </c>
      <c r="M1130" s="3">
        <v>177.39</v>
      </c>
      <c r="N1130" s="3">
        <v>0.26</v>
      </c>
      <c r="O1130" s="3">
        <f>VLOOKUP(B1130,SWH!$A$4:$B$19,2,FALSE)</f>
        <v>0.26</v>
      </c>
      <c r="P1130" s="3">
        <f t="shared" si="69"/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526.65</v>
      </c>
      <c r="V1130" s="3">
        <v>0</v>
      </c>
      <c r="W1130" s="3">
        <f t="shared" si="70"/>
        <v>568.98</v>
      </c>
      <c r="X1130" s="3">
        <f t="shared" si="71"/>
        <v>7.46</v>
      </c>
      <c r="Y1130" s="3">
        <v>1495.45</v>
      </c>
      <c r="Z1130" s="3">
        <v>955.61</v>
      </c>
      <c r="AA1130" s="3">
        <f t="shared" si="68"/>
        <v>2451.06</v>
      </c>
    </row>
    <row r="1131" spans="1:27" x14ac:dyDescent="0.25">
      <c r="A1131" s="93">
        <v>2018</v>
      </c>
      <c r="B1131" s="93" t="s">
        <v>58</v>
      </c>
      <c r="C1131" s="121" t="s">
        <v>17</v>
      </c>
      <c r="D1131" s="3">
        <f>VLOOKUP(B1131,SWH!$A$4:$C$19,3,FALSE)</f>
        <v>4013.58</v>
      </c>
      <c r="E1131" s="3">
        <v>3.08</v>
      </c>
      <c r="F1131" s="3">
        <v>1.84</v>
      </c>
      <c r="G1131" s="3">
        <v>315.91000000000003</v>
      </c>
      <c r="H1131" s="3">
        <v>291.38</v>
      </c>
      <c r="I1131" s="3">
        <v>42.1</v>
      </c>
      <c r="J1131" s="3">
        <v>592.70000000000005</v>
      </c>
      <c r="K1131" s="3">
        <v>421.49</v>
      </c>
      <c r="L1131" s="3">
        <v>0</v>
      </c>
      <c r="M1131" s="3">
        <v>188.65</v>
      </c>
      <c r="N1131" s="3">
        <v>0.26</v>
      </c>
      <c r="O1131" s="3">
        <f>VLOOKUP(B1131,SWH!$A$4:$B$19,2,FALSE)</f>
        <v>0.26</v>
      </c>
      <c r="P1131" s="3">
        <f t="shared" si="69"/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551.70000000000005</v>
      </c>
      <c r="V1131" s="3">
        <v>0</v>
      </c>
      <c r="W1131" s="3">
        <f t="shared" si="70"/>
        <v>507.64</v>
      </c>
      <c r="X1131" s="3">
        <f t="shared" si="71"/>
        <v>1.84</v>
      </c>
      <c r="Y1131" s="3">
        <v>1434.08</v>
      </c>
      <c r="Z1131" s="3">
        <v>975.04</v>
      </c>
      <c r="AA1131" s="3">
        <f t="shared" si="68"/>
        <v>2409.12</v>
      </c>
    </row>
    <row r="1132" spans="1:27" x14ac:dyDescent="0.25">
      <c r="A1132" s="93">
        <v>2018</v>
      </c>
      <c r="B1132" s="93" t="s">
        <v>58</v>
      </c>
      <c r="C1132" s="121" t="s">
        <v>14</v>
      </c>
      <c r="D1132" s="3">
        <f>VLOOKUP(B1132,SWH!$A$4:$C$19,3,FALSE)</f>
        <v>4013.58</v>
      </c>
      <c r="E1132" s="3">
        <v>89.81</v>
      </c>
      <c r="F1132" s="3">
        <v>61.13</v>
      </c>
      <c r="G1132" s="3">
        <v>287.57</v>
      </c>
      <c r="H1132" s="3">
        <v>290.7</v>
      </c>
      <c r="I1132" s="3">
        <v>42.05</v>
      </c>
      <c r="J1132" s="3">
        <v>592.70000000000005</v>
      </c>
      <c r="K1132" s="3">
        <v>421.49</v>
      </c>
      <c r="L1132" s="3">
        <v>0</v>
      </c>
      <c r="M1132" s="3">
        <v>167.22</v>
      </c>
      <c r="N1132" s="3">
        <v>0.26</v>
      </c>
      <c r="O1132" s="3">
        <f>VLOOKUP(B1132,SWH!$A$4:$B$19,2,FALSE)</f>
        <v>0.26</v>
      </c>
      <c r="P1132" s="3">
        <f t="shared" si="69"/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600.38</v>
      </c>
      <c r="V1132" s="3">
        <v>0</v>
      </c>
      <c r="W1132" s="3">
        <f t="shared" si="70"/>
        <v>544.6</v>
      </c>
      <c r="X1132" s="3">
        <f t="shared" si="71"/>
        <v>61.13</v>
      </c>
      <c r="Y1132" s="3">
        <v>1470.3</v>
      </c>
      <c r="Z1132" s="3">
        <v>1083</v>
      </c>
      <c r="AA1132" s="3">
        <f t="shared" si="68"/>
        <v>2553.3000000000002</v>
      </c>
    </row>
    <row r="1133" spans="1:27" x14ac:dyDescent="0.25">
      <c r="A1133" s="93">
        <v>2018</v>
      </c>
      <c r="B1133" s="93" t="s">
        <v>58</v>
      </c>
      <c r="C1133" s="121" t="s">
        <v>2</v>
      </c>
      <c r="D1133" s="3">
        <f>VLOOKUP(B1133,SWH!$A$4:$C$19,3,FALSE)</f>
        <v>4013.58</v>
      </c>
      <c r="E1133" s="3">
        <v>31.68</v>
      </c>
      <c r="F1133" s="3">
        <v>20.59</v>
      </c>
      <c r="G1133" s="3">
        <v>305.14</v>
      </c>
      <c r="H1133" s="3">
        <v>290.81</v>
      </c>
      <c r="I1133" s="3">
        <v>42.08</v>
      </c>
      <c r="J1133" s="3">
        <v>592.70000000000005</v>
      </c>
      <c r="K1133" s="3">
        <v>421.49</v>
      </c>
      <c r="L1133" s="3">
        <v>0</v>
      </c>
      <c r="M1133" s="3">
        <v>179.85</v>
      </c>
      <c r="N1133" s="3">
        <v>0.26</v>
      </c>
      <c r="O1133" s="3">
        <f>VLOOKUP(B1133,SWH!$A$4:$B$19,2,FALSE)</f>
        <v>0.26</v>
      </c>
      <c r="P1133" s="3">
        <f t="shared" si="69"/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584.03</v>
      </c>
      <c r="V1133" s="3">
        <v>0</v>
      </c>
      <c r="W1133" s="3">
        <f t="shared" si="70"/>
        <v>516.66999999999996</v>
      </c>
      <c r="X1133" s="3">
        <f t="shared" si="71"/>
        <v>20.59</v>
      </c>
      <c r="Y1133" s="3">
        <v>1442.51</v>
      </c>
      <c r="Z1133" s="3">
        <v>1026.1099999999999</v>
      </c>
      <c r="AA1133" s="3">
        <f t="shared" si="68"/>
        <v>2468.62</v>
      </c>
    </row>
    <row r="1134" spans="1:27" x14ac:dyDescent="0.25">
      <c r="A1134" s="93">
        <v>2018</v>
      </c>
      <c r="B1134" s="93" t="s">
        <v>58</v>
      </c>
      <c r="C1134" s="121" t="s">
        <v>18</v>
      </c>
      <c r="D1134" s="3">
        <f>VLOOKUP(B1134,SWH!$A$4:$C$19,3,FALSE)</f>
        <v>4013.58</v>
      </c>
      <c r="E1134" s="3">
        <v>39.94</v>
      </c>
      <c r="F1134" s="3">
        <v>24.31</v>
      </c>
      <c r="G1134" s="3">
        <v>208.13</v>
      </c>
      <c r="H1134" s="3">
        <v>291.2</v>
      </c>
      <c r="I1134" s="3">
        <v>42</v>
      </c>
      <c r="J1134" s="3">
        <v>592.70000000000005</v>
      </c>
      <c r="K1134" s="3">
        <v>421.49</v>
      </c>
      <c r="L1134" s="3">
        <v>0</v>
      </c>
      <c r="M1134" s="3">
        <v>207.63</v>
      </c>
      <c r="N1134" s="3">
        <v>0.26</v>
      </c>
      <c r="O1134" s="3">
        <f>VLOOKUP(B1134,SWH!$A$4:$B$19,2,FALSE)</f>
        <v>0.26</v>
      </c>
      <c r="P1134" s="3">
        <f t="shared" si="69"/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617.32000000000005</v>
      </c>
      <c r="V1134" s="3">
        <v>0</v>
      </c>
      <c r="W1134" s="3">
        <f t="shared" si="70"/>
        <v>455.7</v>
      </c>
      <c r="X1134" s="3">
        <f t="shared" si="71"/>
        <v>24.31</v>
      </c>
      <c r="Y1134" s="3">
        <v>1381.85</v>
      </c>
      <c r="Z1134" s="3">
        <v>1063.1199999999999</v>
      </c>
      <c r="AA1134" s="3">
        <f t="shared" si="68"/>
        <v>2444.9699999999998</v>
      </c>
    </row>
    <row r="1135" spans="1:27" x14ac:dyDescent="0.25">
      <c r="A1135" s="93">
        <v>2018</v>
      </c>
      <c r="B1135" s="93" t="s">
        <v>58</v>
      </c>
      <c r="C1135" s="121" t="s">
        <v>4</v>
      </c>
      <c r="D1135" s="3">
        <f>VLOOKUP(B1135,SWH!$A$4:$C$19,3,FALSE)</f>
        <v>4013.58</v>
      </c>
      <c r="E1135" s="3">
        <v>166.78</v>
      </c>
      <c r="F1135" s="3">
        <v>100.86</v>
      </c>
      <c r="G1135" s="3">
        <v>216.55</v>
      </c>
      <c r="H1135" s="3">
        <v>290.58999999999997</v>
      </c>
      <c r="I1135" s="3">
        <v>42.06</v>
      </c>
      <c r="J1135" s="3">
        <v>592.70000000000005</v>
      </c>
      <c r="K1135" s="3">
        <v>421.49</v>
      </c>
      <c r="L1135" s="3">
        <v>0</v>
      </c>
      <c r="M1135" s="3">
        <v>188.99</v>
      </c>
      <c r="N1135" s="3">
        <v>0.26</v>
      </c>
      <c r="O1135" s="3">
        <f>VLOOKUP(B1135,SWH!$A$4:$B$19,2,FALSE)</f>
        <v>0.26</v>
      </c>
      <c r="P1135" s="3">
        <f t="shared" si="69"/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648.37</v>
      </c>
      <c r="V1135" s="3">
        <v>0</v>
      </c>
      <c r="W1135" s="3">
        <f t="shared" si="70"/>
        <v>572.32000000000005</v>
      </c>
      <c r="X1135" s="3">
        <f t="shared" si="71"/>
        <v>100.86</v>
      </c>
      <c r="Y1135" s="3">
        <v>1497.93</v>
      </c>
      <c r="Z1135" s="3">
        <v>1170.72</v>
      </c>
      <c r="AA1135" s="3">
        <f t="shared" si="68"/>
        <v>2668.65</v>
      </c>
    </row>
    <row r="1136" spans="1:27" x14ac:dyDescent="0.25">
      <c r="A1136" s="93">
        <v>2018</v>
      </c>
      <c r="B1136" s="93" t="s">
        <v>58</v>
      </c>
      <c r="C1136" s="121" t="s">
        <v>5</v>
      </c>
      <c r="D1136" s="3">
        <f>VLOOKUP(B1136,SWH!$A$4:$C$19,3,FALSE)</f>
        <v>4013.58</v>
      </c>
      <c r="E1136" s="3">
        <v>86.28</v>
      </c>
      <c r="F1136" s="3">
        <v>52.84</v>
      </c>
      <c r="G1136" s="3">
        <v>243.89</v>
      </c>
      <c r="H1136" s="3">
        <v>290.74</v>
      </c>
      <c r="I1136" s="3">
        <v>42.06</v>
      </c>
      <c r="J1136" s="3">
        <v>592.70000000000005</v>
      </c>
      <c r="K1136" s="3">
        <v>421.49</v>
      </c>
      <c r="L1136" s="3">
        <v>0</v>
      </c>
      <c r="M1136" s="3">
        <v>178.49</v>
      </c>
      <c r="N1136" s="3">
        <v>0.26</v>
      </c>
      <c r="O1136" s="3">
        <f>VLOOKUP(B1136,SWH!$A$4:$B$19,2,FALSE)</f>
        <v>0.26</v>
      </c>
      <c r="P1136" s="3">
        <f t="shared" si="69"/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634.47</v>
      </c>
      <c r="V1136" s="3">
        <v>0</v>
      </c>
      <c r="W1136" s="3">
        <f t="shared" si="70"/>
        <v>508.65999999999997</v>
      </c>
      <c r="X1136" s="3">
        <f t="shared" si="71"/>
        <v>52.84</v>
      </c>
      <c r="Y1136" s="3">
        <v>1434.41</v>
      </c>
      <c r="Z1136" s="3">
        <v>1108.79</v>
      </c>
      <c r="AA1136" s="3">
        <f t="shared" si="68"/>
        <v>2543.1999999999998</v>
      </c>
    </row>
    <row r="1137" spans="1:27" x14ac:dyDescent="0.25">
      <c r="A1137" s="93">
        <v>2018</v>
      </c>
      <c r="B1137" s="93" t="s">
        <v>58</v>
      </c>
      <c r="C1137" s="121" t="s">
        <v>15</v>
      </c>
      <c r="D1137" s="3">
        <f>VLOOKUP(B1137,SWH!$A$4:$C$19,3,FALSE)</f>
        <v>4013.58</v>
      </c>
      <c r="E1137" s="3">
        <v>44.43</v>
      </c>
      <c r="F1137" s="3">
        <v>32.28</v>
      </c>
      <c r="G1137" s="3">
        <v>182.39</v>
      </c>
      <c r="H1137" s="3">
        <v>291</v>
      </c>
      <c r="I1137" s="3">
        <v>42</v>
      </c>
      <c r="J1137" s="3">
        <v>592.70000000000005</v>
      </c>
      <c r="K1137" s="3">
        <v>421.49</v>
      </c>
      <c r="L1137" s="3">
        <v>0</v>
      </c>
      <c r="M1137" s="3">
        <v>206.09</v>
      </c>
      <c r="N1137" s="3">
        <v>0.26</v>
      </c>
      <c r="O1137" s="3">
        <f>VLOOKUP(B1137,SWH!$A$4:$B$19,2,FALSE)</f>
        <v>0.26</v>
      </c>
      <c r="P1137" s="3">
        <f t="shared" si="69"/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644.28</v>
      </c>
      <c r="V1137" s="3">
        <v>0</v>
      </c>
      <c r="W1137" s="3">
        <f t="shared" si="70"/>
        <v>432.90999999999997</v>
      </c>
      <c r="X1137" s="3">
        <f t="shared" si="71"/>
        <v>32.28</v>
      </c>
      <c r="Y1137" s="3">
        <v>1358.86</v>
      </c>
      <c r="Z1137" s="3">
        <v>1098.05</v>
      </c>
      <c r="AA1137" s="3">
        <f t="shared" si="68"/>
        <v>2456.91</v>
      </c>
    </row>
    <row r="1138" spans="1:27" x14ac:dyDescent="0.25">
      <c r="A1138" s="93">
        <v>2018</v>
      </c>
      <c r="B1138" s="93" t="s">
        <v>58</v>
      </c>
      <c r="C1138" s="121" t="s">
        <v>16</v>
      </c>
      <c r="D1138" s="3">
        <f>VLOOKUP(B1138,SWH!$A$4:$C$19,3,FALSE)</f>
        <v>4013.58</v>
      </c>
      <c r="E1138" s="3">
        <v>286.11</v>
      </c>
      <c r="F1138" s="3">
        <v>158.69</v>
      </c>
      <c r="G1138" s="3">
        <v>215.3</v>
      </c>
      <c r="H1138" s="3">
        <v>290.57</v>
      </c>
      <c r="I1138" s="3">
        <v>42.04</v>
      </c>
      <c r="J1138" s="3">
        <v>592.70000000000005</v>
      </c>
      <c r="K1138" s="3">
        <v>421.49</v>
      </c>
      <c r="L1138" s="3">
        <v>0</v>
      </c>
      <c r="M1138" s="3">
        <v>170.15</v>
      </c>
      <c r="N1138" s="3">
        <v>0.26</v>
      </c>
      <c r="O1138" s="3">
        <f>VLOOKUP(B1138,SWH!$A$4:$B$19,2,FALSE)</f>
        <v>0.26</v>
      </c>
      <c r="P1138" s="3">
        <f t="shared" si="69"/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683.94</v>
      </c>
      <c r="V1138" s="3">
        <v>0</v>
      </c>
      <c r="W1138" s="3">
        <f t="shared" si="70"/>
        <v>671.56000000000006</v>
      </c>
      <c r="X1138" s="3">
        <f t="shared" si="71"/>
        <v>158.69</v>
      </c>
      <c r="Y1138" s="3">
        <v>1597.12</v>
      </c>
      <c r="Z1138" s="3">
        <v>1264.1199999999999</v>
      </c>
      <c r="AA1138" s="3">
        <f t="shared" si="68"/>
        <v>2861.24</v>
      </c>
    </row>
    <row r="1139" spans="1:27" x14ac:dyDescent="0.25">
      <c r="A1139" s="93">
        <v>2018</v>
      </c>
      <c r="B1139" s="93" t="s">
        <v>58</v>
      </c>
      <c r="C1139" s="121" t="s">
        <v>9</v>
      </c>
      <c r="D1139" s="3">
        <f>VLOOKUP(B1139,SWH!$A$4:$C$19,3,FALSE)</f>
        <v>4013.58</v>
      </c>
      <c r="E1139" s="3">
        <v>172.86</v>
      </c>
      <c r="F1139" s="3">
        <v>101.2</v>
      </c>
      <c r="G1139" s="3">
        <v>191.6</v>
      </c>
      <c r="H1139" s="3">
        <v>290.72000000000003</v>
      </c>
      <c r="I1139" s="3">
        <v>42.01</v>
      </c>
      <c r="J1139" s="3">
        <v>592.70000000000005</v>
      </c>
      <c r="K1139" s="3">
        <v>421.49</v>
      </c>
      <c r="L1139" s="3">
        <v>0</v>
      </c>
      <c r="M1139" s="3">
        <v>174.16</v>
      </c>
      <c r="N1139" s="3">
        <v>0.26</v>
      </c>
      <c r="O1139" s="3">
        <f>VLOOKUP(B1139,SWH!$A$4:$B$19,2,FALSE)</f>
        <v>0.26</v>
      </c>
      <c r="P1139" s="3">
        <f t="shared" si="69"/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674.71</v>
      </c>
      <c r="V1139" s="3">
        <v>0</v>
      </c>
      <c r="W1139" s="3">
        <f t="shared" si="70"/>
        <v>538.62</v>
      </c>
      <c r="X1139" s="3">
        <f t="shared" si="71"/>
        <v>101.2</v>
      </c>
      <c r="Y1139" s="3">
        <v>1464.31</v>
      </c>
      <c r="Z1139" s="3">
        <v>1197.4000000000001</v>
      </c>
      <c r="AA1139" s="3">
        <f t="shared" si="68"/>
        <v>2661.71</v>
      </c>
    </row>
    <row r="1140" spans="1:27" x14ac:dyDescent="0.25">
      <c r="A1140" s="93">
        <v>2018</v>
      </c>
      <c r="B1140" s="93" t="s">
        <v>58</v>
      </c>
      <c r="C1140" s="121" t="s">
        <v>12</v>
      </c>
      <c r="D1140" s="3">
        <f>VLOOKUP(B1140,SWH!$A$4:$C$19,3,FALSE)</f>
        <v>4013.58</v>
      </c>
      <c r="E1140" s="3">
        <v>321.73</v>
      </c>
      <c r="F1140" s="3">
        <v>192.83</v>
      </c>
      <c r="G1140" s="3">
        <v>189.15</v>
      </c>
      <c r="H1140" s="3">
        <v>290.47000000000003</v>
      </c>
      <c r="I1140" s="3">
        <v>41.98</v>
      </c>
      <c r="J1140" s="3">
        <v>592.70000000000005</v>
      </c>
      <c r="K1140" s="3">
        <v>421.49</v>
      </c>
      <c r="L1140" s="3">
        <v>0</v>
      </c>
      <c r="M1140" s="3">
        <v>193.29</v>
      </c>
      <c r="N1140" s="3">
        <v>0.26</v>
      </c>
      <c r="O1140" s="3">
        <f>VLOOKUP(B1140,SWH!$A$4:$B$19,2,FALSE)</f>
        <v>0.26</v>
      </c>
      <c r="P1140" s="3">
        <f t="shared" si="69"/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725.76</v>
      </c>
      <c r="V1140" s="3">
        <v>0</v>
      </c>
      <c r="W1140" s="3">
        <f t="shared" si="70"/>
        <v>704.17</v>
      </c>
      <c r="X1140" s="3">
        <f t="shared" si="71"/>
        <v>192.83</v>
      </c>
      <c r="Y1140" s="3">
        <v>1629.58</v>
      </c>
      <c r="Z1140" s="3">
        <v>1340.08</v>
      </c>
      <c r="AA1140" s="3">
        <f t="shared" si="68"/>
        <v>2969.66</v>
      </c>
    </row>
    <row r="1141" spans="1:27" x14ac:dyDescent="0.25">
      <c r="A1141" s="93">
        <v>2018</v>
      </c>
      <c r="B1141" s="93" t="s">
        <v>58</v>
      </c>
      <c r="C1141" s="121" t="s">
        <v>8</v>
      </c>
      <c r="D1141" s="3">
        <f>VLOOKUP(B1141,SWH!$A$4:$C$19,3,FALSE)</f>
        <v>4013.58</v>
      </c>
      <c r="E1141" s="3">
        <v>445.11</v>
      </c>
      <c r="F1141" s="3">
        <v>260</v>
      </c>
      <c r="G1141" s="3">
        <v>137.13999999999999</v>
      </c>
      <c r="H1141" s="3">
        <v>292.08</v>
      </c>
      <c r="I1141" s="3">
        <v>41.75</v>
      </c>
      <c r="J1141" s="3">
        <v>592.70000000000005</v>
      </c>
      <c r="K1141" s="3">
        <v>421.49</v>
      </c>
      <c r="L1141" s="3">
        <v>0</v>
      </c>
      <c r="M1141" s="3">
        <v>209.06</v>
      </c>
      <c r="N1141" s="3">
        <v>0.26</v>
      </c>
      <c r="O1141" s="3">
        <f>VLOOKUP(B1141,SWH!$A$4:$B$19,2,FALSE)</f>
        <v>0.26</v>
      </c>
      <c r="P1141" s="3">
        <f t="shared" si="69"/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782.54</v>
      </c>
      <c r="V1141" s="3">
        <v>0</v>
      </c>
      <c r="W1141" s="3">
        <f t="shared" si="70"/>
        <v>791.31</v>
      </c>
      <c r="X1141" s="3">
        <f t="shared" si="71"/>
        <v>260</v>
      </c>
      <c r="Y1141" s="3">
        <v>1718.11</v>
      </c>
      <c r="Z1141" s="3">
        <v>1464.03</v>
      </c>
      <c r="AA1141" s="3">
        <f t="shared" si="68"/>
        <v>3182.14</v>
      </c>
    </row>
    <row r="1142" spans="1:27" x14ac:dyDescent="0.25">
      <c r="A1142" s="93">
        <v>2006</v>
      </c>
      <c r="B1142" s="93" t="s">
        <v>53</v>
      </c>
      <c r="C1142" s="121" t="s">
        <v>10</v>
      </c>
      <c r="D1142" s="3">
        <f>VLOOKUP(B1142,SWH!$A$4:$C$19,3,FALSE)</f>
        <v>511.16</v>
      </c>
      <c r="E1142" s="3">
        <v>0</v>
      </c>
      <c r="F1142" s="3">
        <v>0</v>
      </c>
      <c r="G1142" s="3">
        <v>110.81</v>
      </c>
      <c r="H1142" s="3">
        <v>72.37</v>
      </c>
      <c r="I1142" s="3">
        <v>24.9</v>
      </c>
      <c r="J1142" s="3">
        <v>52.8</v>
      </c>
      <c r="K1142" s="3">
        <v>0</v>
      </c>
      <c r="L1142" s="3">
        <v>0</v>
      </c>
      <c r="M1142" s="3">
        <v>25.15</v>
      </c>
      <c r="N1142" s="3">
        <v>0</v>
      </c>
      <c r="O1142" s="3">
        <f>VLOOKUP(B1142,SWH!$A$4:$B$19,2,FALSE)</f>
        <v>0</v>
      </c>
      <c r="P1142" s="3">
        <f t="shared" si="69"/>
        <v>0</v>
      </c>
      <c r="Q1142" s="3">
        <v>0</v>
      </c>
      <c r="R1142" s="3">
        <v>0</v>
      </c>
      <c r="S1142" s="3">
        <v>0</v>
      </c>
      <c r="T1142" s="3">
        <v>18.04</v>
      </c>
      <c r="U1142" s="3">
        <v>0</v>
      </c>
      <c r="V1142" s="3">
        <v>0</v>
      </c>
      <c r="W1142" s="3">
        <f t="shared" si="70"/>
        <v>135.96</v>
      </c>
      <c r="X1142" s="3">
        <f t="shared" si="71"/>
        <v>0</v>
      </c>
      <c r="Y1142" s="3">
        <v>304.07</v>
      </c>
      <c r="Z1142" s="3">
        <v>0</v>
      </c>
      <c r="AA1142" s="3">
        <f t="shared" si="68"/>
        <v>304.07</v>
      </c>
    </row>
    <row r="1143" spans="1:27" x14ac:dyDescent="0.25">
      <c r="A1143" s="93">
        <v>2006</v>
      </c>
      <c r="B1143" s="93" t="s">
        <v>53</v>
      </c>
      <c r="C1143" s="121" t="s">
        <v>6</v>
      </c>
      <c r="D1143" s="3">
        <f>VLOOKUP(B1143,SWH!$A$4:$C$19,3,FALSE)</f>
        <v>511.16</v>
      </c>
      <c r="E1143" s="3">
        <v>0</v>
      </c>
      <c r="F1143" s="3">
        <v>0</v>
      </c>
      <c r="G1143" s="3">
        <v>106.21</v>
      </c>
      <c r="H1143" s="3">
        <v>72.37</v>
      </c>
      <c r="I1143" s="3">
        <v>24.91</v>
      </c>
      <c r="J1143" s="3">
        <v>52.8</v>
      </c>
      <c r="K1143" s="3">
        <v>0</v>
      </c>
      <c r="L1143" s="3">
        <v>0</v>
      </c>
      <c r="M1143" s="3">
        <v>30.15</v>
      </c>
      <c r="N1143" s="3">
        <v>0</v>
      </c>
      <c r="O1143" s="3">
        <f>VLOOKUP(B1143,SWH!$A$4:$B$19,2,FALSE)</f>
        <v>0</v>
      </c>
      <c r="P1143" s="3">
        <f t="shared" si="69"/>
        <v>0</v>
      </c>
      <c r="Q1143" s="3">
        <v>0</v>
      </c>
      <c r="R1143" s="3">
        <v>0</v>
      </c>
      <c r="S1143" s="3">
        <v>0</v>
      </c>
      <c r="T1143" s="3">
        <v>18.04</v>
      </c>
      <c r="U1143" s="3">
        <v>0</v>
      </c>
      <c r="V1143" s="3">
        <v>0</v>
      </c>
      <c r="W1143" s="3">
        <f t="shared" si="70"/>
        <v>136.35999999999999</v>
      </c>
      <c r="X1143" s="3">
        <f t="shared" si="71"/>
        <v>0</v>
      </c>
      <c r="Y1143" s="3">
        <v>304.47000000000003</v>
      </c>
      <c r="Z1143" s="3">
        <v>0</v>
      </c>
      <c r="AA1143" s="3">
        <f t="shared" si="68"/>
        <v>304.47000000000003</v>
      </c>
    </row>
    <row r="1144" spans="1:27" x14ac:dyDescent="0.25">
      <c r="A1144" s="93">
        <v>2006</v>
      </c>
      <c r="B1144" s="93" t="s">
        <v>53</v>
      </c>
      <c r="C1144" s="121" t="s">
        <v>11</v>
      </c>
      <c r="D1144" s="3">
        <f>VLOOKUP(B1144,SWH!$A$4:$C$19,3,FALSE)</f>
        <v>511.16</v>
      </c>
      <c r="E1144" s="3">
        <v>0</v>
      </c>
      <c r="F1144" s="3">
        <v>0</v>
      </c>
      <c r="G1144" s="3">
        <v>79.569999999999993</v>
      </c>
      <c r="H1144" s="3">
        <v>72.37</v>
      </c>
      <c r="I1144" s="3">
        <v>24.91</v>
      </c>
      <c r="J1144" s="3">
        <v>52.8</v>
      </c>
      <c r="K1144" s="3">
        <v>0</v>
      </c>
      <c r="L1144" s="3">
        <v>0</v>
      </c>
      <c r="M1144" s="3">
        <v>23.48</v>
      </c>
      <c r="N1144" s="3">
        <v>0</v>
      </c>
      <c r="O1144" s="3">
        <f>VLOOKUP(B1144,SWH!$A$4:$B$19,2,FALSE)</f>
        <v>0</v>
      </c>
      <c r="P1144" s="3">
        <f t="shared" si="69"/>
        <v>0</v>
      </c>
      <c r="Q1144" s="3">
        <v>0</v>
      </c>
      <c r="R1144" s="3">
        <v>0</v>
      </c>
      <c r="S1144" s="3">
        <v>0</v>
      </c>
      <c r="T1144" s="3">
        <v>18.04</v>
      </c>
      <c r="U1144" s="3">
        <v>0</v>
      </c>
      <c r="V1144" s="3">
        <v>0</v>
      </c>
      <c r="W1144" s="3">
        <f t="shared" si="70"/>
        <v>103.05</v>
      </c>
      <c r="X1144" s="3">
        <f t="shared" si="71"/>
        <v>0</v>
      </c>
      <c r="Y1144" s="3">
        <v>271.17</v>
      </c>
      <c r="Z1144" s="3">
        <v>0</v>
      </c>
      <c r="AA1144" s="3">
        <f t="shared" si="68"/>
        <v>271.17</v>
      </c>
    </row>
    <row r="1145" spans="1:27" x14ac:dyDescent="0.25">
      <c r="A1145" s="93">
        <v>2006</v>
      </c>
      <c r="B1145" s="93" t="s">
        <v>53</v>
      </c>
      <c r="C1145" s="121" t="s">
        <v>13</v>
      </c>
      <c r="D1145" s="3">
        <f>VLOOKUP(B1145,SWH!$A$4:$C$19,3,FALSE)</f>
        <v>511.16</v>
      </c>
      <c r="E1145" s="3">
        <v>0.05</v>
      </c>
      <c r="F1145" s="3">
        <v>0</v>
      </c>
      <c r="G1145" s="3">
        <v>84.68</v>
      </c>
      <c r="H1145" s="3">
        <v>72.37</v>
      </c>
      <c r="I1145" s="3">
        <v>24.88</v>
      </c>
      <c r="J1145" s="3">
        <v>52.8</v>
      </c>
      <c r="K1145" s="3">
        <v>0</v>
      </c>
      <c r="L1145" s="3">
        <v>0</v>
      </c>
      <c r="M1145" s="3">
        <v>28.09</v>
      </c>
      <c r="N1145" s="3">
        <v>0</v>
      </c>
      <c r="O1145" s="3">
        <f>VLOOKUP(B1145,SWH!$A$4:$B$19,2,FALSE)</f>
        <v>0</v>
      </c>
      <c r="P1145" s="3">
        <f t="shared" si="69"/>
        <v>0</v>
      </c>
      <c r="Q1145" s="3">
        <v>0</v>
      </c>
      <c r="R1145" s="3">
        <v>0</v>
      </c>
      <c r="S1145" s="3">
        <v>0</v>
      </c>
      <c r="T1145" s="3">
        <v>18.04</v>
      </c>
      <c r="U1145" s="3">
        <v>0</v>
      </c>
      <c r="V1145" s="3">
        <v>0</v>
      </c>
      <c r="W1145" s="3">
        <f t="shared" si="70"/>
        <v>112.82000000000001</v>
      </c>
      <c r="X1145" s="3">
        <f t="shared" si="71"/>
        <v>0</v>
      </c>
      <c r="Y1145" s="3">
        <v>280.89999999999998</v>
      </c>
      <c r="Z1145" s="3">
        <v>0</v>
      </c>
      <c r="AA1145" s="3">
        <f t="shared" si="68"/>
        <v>280.89999999999998</v>
      </c>
    </row>
    <row r="1146" spans="1:27" x14ac:dyDescent="0.25">
      <c r="A1146" s="93">
        <v>2006</v>
      </c>
      <c r="B1146" s="93" t="s">
        <v>53</v>
      </c>
      <c r="C1146" s="121" t="s">
        <v>19</v>
      </c>
      <c r="D1146" s="3">
        <f>VLOOKUP(B1146,SWH!$A$4:$C$19,3,FALSE)</f>
        <v>511.16</v>
      </c>
      <c r="E1146" s="3">
        <v>0.39</v>
      </c>
      <c r="F1146" s="3">
        <v>0</v>
      </c>
      <c r="G1146" s="3">
        <v>66.150000000000006</v>
      </c>
      <c r="H1146" s="3">
        <v>72.37</v>
      </c>
      <c r="I1146" s="3">
        <v>24.87</v>
      </c>
      <c r="J1146" s="3">
        <v>52.8</v>
      </c>
      <c r="K1146" s="3">
        <v>0</v>
      </c>
      <c r="L1146" s="3">
        <v>0</v>
      </c>
      <c r="M1146" s="3">
        <v>24.45</v>
      </c>
      <c r="N1146" s="3">
        <v>0</v>
      </c>
      <c r="O1146" s="3">
        <f>VLOOKUP(B1146,SWH!$A$4:$B$19,2,FALSE)</f>
        <v>0</v>
      </c>
      <c r="P1146" s="3">
        <f t="shared" si="69"/>
        <v>0</v>
      </c>
      <c r="Q1146" s="3">
        <v>0</v>
      </c>
      <c r="R1146" s="3">
        <v>0</v>
      </c>
      <c r="S1146" s="3">
        <v>0</v>
      </c>
      <c r="T1146" s="3">
        <v>18.04</v>
      </c>
      <c r="U1146" s="3">
        <v>0</v>
      </c>
      <c r="V1146" s="3">
        <v>0</v>
      </c>
      <c r="W1146" s="3">
        <f t="shared" si="70"/>
        <v>90.990000000000009</v>
      </c>
      <c r="X1146" s="3">
        <f t="shared" si="71"/>
        <v>0</v>
      </c>
      <c r="Y1146" s="3">
        <v>259.07</v>
      </c>
      <c r="Z1146" s="3">
        <v>0</v>
      </c>
      <c r="AA1146" s="3">
        <f t="shared" si="68"/>
        <v>259.07</v>
      </c>
    </row>
    <row r="1147" spans="1:27" x14ac:dyDescent="0.25">
      <c r="A1147" s="93">
        <v>2006</v>
      </c>
      <c r="B1147" s="93" t="s">
        <v>53</v>
      </c>
      <c r="C1147" s="121" t="s">
        <v>20</v>
      </c>
      <c r="D1147" s="3">
        <f>VLOOKUP(B1147,SWH!$A$4:$C$19,3,FALSE)</f>
        <v>511.16</v>
      </c>
      <c r="E1147" s="3">
        <v>0.45</v>
      </c>
      <c r="F1147" s="3">
        <v>0.01</v>
      </c>
      <c r="G1147" s="3">
        <v>59.45</v>
      </c>
      <c r="H1147" s="3">
        <v>72.37</v>
      </c>
      <c r="I1147" s="3">
        <v>24.89</v>
      </c>
      <c r="J1147" s="3">
        <v>52.8</v>
      </c>
      <c r="K1147" s="3">
        <v>0</v>
      </c>
      <c r="L1147" s="3">
        <v>0</v>
      </c>
      <c r="M1147" s="3">
        <v>29.41</v>
      </c>
      <c r="N1147" s="3">
        <v>0</v>
      </c>
      <c r="O1147" s="3">
        <f>VLOOKUP(B1147,SWH!$A$4:$B$19,2,FALSE)</f>
        <v>0</v>
      </c>
      <c r="P1147" s="3">
        <f t="shared" si="69"/>
        <v>0</v>
      </c>
      <c r="Q1147" s="3">
        <v>0</v>
      </c>
      <c r="R1147" s="3">
        <v>0</v>
      </c>
      <c r="S1147" s="3">
        <v>0</v>
      </c>
      <c r="T1147" s="3">
        <v>18.04</v>
      </c>
      <c r="U1147" s="3">
        <v>0</v>
      </c>
      <c r="V1147" s="3">
        <v>0</v>
      </c>
      <c r="W1147" s="3">
        <f t="shared" si="70"/>
        <v>89.31</v>
      </c>
      <c r="X1147" s="3">
        <f t="shared" si="71"/>
        <v>0.01</v>
      </c>
      <c r="Y1147" s="3">
        <v>257.39</v>
      </c>
      <c r="Z1147" s="3">
        <v>0.01</v>
      </c>
      <c r="AA1147" s="3">
        <f t="shared" si="68"/>
        <v>257.39999999999998</v>
      </c>
    </row>
    <row r="1148" spans="1:27" x14ac:dyDescent="0.25">
      <c r="A1148" s="93">
        <v>2006</v>
      </c>
      <c r="B1148" s="93" t="s">
        <v>53</v>
      </c>
      <c r="C1148" s="121" t="s">
        <v>3</v>
      </c>
      <c r="D1148" s="3">
        <f>VLOOKUP(B1148,SWH!$A$4:$C$19,3,FALSE)</f>
        <v>511.16</v>
      </c>
      <c r="E1148" s="3">
        <v>6.32</v>
      </c>
      <c r="F1148" s="3">
        <v>1.51</v>
      </c>
      <c r="G1148" s="3">
        <v>36.92</v>
      </c>
      <c r="H1148" s="3">
        <v>72.37</v>
      </c>
      <c r="I1148" s="3">
        <v>24.89</v>
      </c>
      <c r="J1148" s="3">
        <v>52.8</v>
      </c>
      <c r="K1148" s="3">
        <v>0</v>
      </c>
      <c r="L1148" s="3">
        <v>0</v>
      </c>
      <c r="M1148" s="3">
        <v>22.87</v>
      </c>
      <c r="N1148" s="3">
        <v>0</v>
      </c>
      <c r="O1148" s="3">
        <f>VLOOKUP(B1148,SWH!$A$4:$B$19,2,FALSE)</f>
        <v>0</v>
      </c>
      <c r="P1148" s="3">
        <f t="shared" si="69"/>
        <v>0</v>
      </c>
      <c r="Q1148" s="3">
        <v>0</v>
      </c>
      <c r="R1148" s="3">
        <v>0</v>
      </c>
      <c r="S1148" s="3">
        <v>0</v>
      </c>
      <c r="T1148" s="3">
        <v>18.04</v>
      </c>
      <c r="U1148" s="3">
        <v>0</v>
      </c>
      <c r="V1148" s="3">
        <v>0</v>
      </c>
      <c r="W1148" s="3">
        <f t="shared" si="70"/>
        <v>66.11</v>
      </c>
      <c r="X1148" s="3">
        <f t="shared" si="71"/>
        <v>1.51</v>
      </c>
      <c r="Y1148" s="3">
        <v>234.19</v>
      </c>
      <c r="Z1148" s="3">
        <v>1.51</v>
      </c>
      <c r="AA1148" s="3">
        <f t="shared" si="68"/>
        <v>235.7</v>
      </c>
    </row>
    <row r="1149" spans="1:27" x14ac:dyDescent="0.25">
      <c r="A1149" s="93">
        <v>2006</v>
      </c>
      <c r="B1149" s="93" t="s">
        <v>53</v>
      </c>
      <c r="C1149" s="121" t="s">
        <v>7</v>
      </c>
      <c r="D1149" s="3">
        <f>VLOOKUP(B1149,SWH!$A$4:$C$19,3,FALSE)</f>
        <v>511.16</v>
      </c>
      <c r="E1149" s="3">
        <v>2.2999999999999998</v>
      </c>
      <c r="F1149" s="3">
        <v>0.13</v>
      </c>
      <c r="G1149" s="3">
        <v>40.83</v>
      </c>
      <c r="H1149" s="3">
        <v>72.37</v>
      </c>
      <c r="I1149" s="3">
        <v>24.88</v>
      </c>
      <c r="J1149" s="3">
        <v>52.8</v>
      </c>
      <c r="K1149" s="3">
        <v>0</v>
      </c>
      <c r="L1149" s="3">
        <v>0</v>
      </c>
      <c r="M1149" s="3">
        <v>26.8</v>
      </c>
      <c r="N1149" s="3">
        <v>0</v>
      </c>
      <c r="O1149" s="3">
        <f>VLOOKUP(B1149,SWH!$A$4:$B$19,2,FALSE)</f>
        <v>0</v>
      </c>
      <c r="P1149" s="3">
        <f t="shared" si="69"/>
        <v>0</v>
      </c>
      <c r="Q1149" s="3">
        <v>0</v>
      </c>
      <c r="R1149" s="3">
        <v>0</v>
      </c>
      <c r="S1149" s="3">
        <v>0</v>
      </c>
      <c r="T1149" s="3">
        <v>18.04</v>
      </c>
      <c r="U1149" s="3">
        <v>0</v>
      </c>
      <c r="V1149" s="3">
        <v>0</v>
      </c>
      <c r="W1149" s="3">
        <f t="shared" si="70"/>
        <v>69.929999999999993</v>
      </c>
      <c r="X1149" s="3">
        <f t="shared" si="71"/>
        <v>0.13</v>
      </c>
      <c r="Y1149" s="3">
        <v>238.02</v>
      </c>
      <c r="Z1149" s="3">
        <v>0.13</v>
      </c>
      <c r="AA1149" s="3">
        <f t="shared" si="68"/>
        <v>238.15</v>
      </c>
    </row>
    <row r="1150" spans="1:27" x14ac:dyDescent="0.25">
      <c r="A1150" s="93">
        <v>2006</v>
      </c>
      <c r="B1150" s="93" t="s">
        <v>53</v>
      </c>
      <c r="C1150" s="121" t="s">
        <v>17</v>
      </c>
      <c r="D1150" s="3">
        <f>VLOOKUP(B1150,SWH!$A$4:$C$19,3,FALSE)</f>
        <v>511.16</v>
      </c>
      <c r="E1150" s="3">
        <v>0.23</v>
      </c>
      <c r="F1150" s="3">
        <v>0</v>
      </c>
      <c r="G1150" s="3">
        <v>27.73</v>
      </c>
      <c r="H1150" s="3">
        <v>72.37</v>
      </c>
      <c r="I1150" s="3">
        <v>24.88</v>
      </c>
      <c r="J1150" s="3">
        <v>52.8</v>
      </c>
      <c r="K1150" s="3">
        <v>0</v>
      </c>
      <c r="L1150" s="3">
        <v>0</v>
      </c>
      <c r="M1150" s="3">
        <v>20.260000000000002</v>
      </c>
      <c r="N1150" s="3">
        <v>0</v>
      </c>
      <c r="O1150" s="3">
        <f>VLOOKUP(B1150,SWH!$A$4:$B$19,2,FALSE)</f>
        <v>0</v>
      </c>
      <c r="P1150" s="3">
        <f t="shared" si="69"/>
        <v>0</v>
      </c>
      <c r="Q1150" s="3">
        <v>0</v>
      </c>
      <c r="R1150" s="3">
        <v>0</v>
      </c>
      <c r="S1150" s="3">
        <v>0</v>
      </c>
      <c r="T1150" s="3">
        <v>18.04</v>
      </c>
      <c r="U1150" s="3">
        <v>0</v>
      </c>
      <c r="V1150" s="3">
        <v>0</v>
      </c>
      <c r="W1150" s="3">
        <f t="shared" si="70"/>
        <v>48.22</v>
      </c>
      <c r="X1150" s="3">
        <f t="shared" si="71"/>
        <v>0</v>
      </c>
      <c r="Y1150" s="3">
        <v>216.3</v>
      </c>
      <c r="Z1150" s="3">
        <v>0</v>
      </c>
      <c r="AA1150" s="3">
        <f t="shared" si="68"/>
        <v>216.3</v>
      </c>
    </row>
    <row r="1151" spans="1:27" x14ac:dyDescent="0.25">
      <c r="A1151" s="93">
        <v>2006</v>
      </c>
      <c r="B1151" s="93" t="s">
        <v>53</v>
      </c>
      <c r="C1151" s="121" t="s">
        <v>14</v>
      </c>
      <c r="D1151" s="3">
        <f>VLOOKUP(B1151,SWH!$A$4:$C$19,3,FALSE)</f>
        <v>511.16</v>
      </c>
      <c r="E1151" s="3">
        <v>15.92</v>
      </c>
      <c r="F1151" s="3">
        <v>5.88</v>
      </c>
      <c r="G1151" s="3">
        <v>25.51</v>
      </c>
      <c r="H1151" s="3">
        <v>72.37</v>
      </c>
      <c r="I1151" s="3">
        <v>24.85</v>
      </c>
      <c r="J1151" s="3">
        <v>52.8</v>
      </c>
      <c r="K1151" s="3">
        <v>0</v>
      </c>
      <c r="L1151" s="3">
        <v>0</v>
      </c>
      <c r="M1151" s="3">
        <v>21.52</v>
      </c>
      <c r="N1151" s="3">
        <v>0</v>
      </c>
      <c r="O1151" s="3">
        <f>VLOOKUP(B1151,SWH!$A$4:$B$19,2,FALSE)</f>
        <v>0</v>
      </c>
      <c r="P1151" s="3">
        <f t="shared" si="69"/>
        <v>0</v>
      </c>
      <c r="Q1151" s="3">
        <v>0</v>
      </c>
      <c r="R1151" s="3">
        <v>0</v>
      </c>
      <c r="S1151" s="3">
        <v>0</v>
      </c>
      <c r="T1151" s="3">
        <v>18.04</v>
      </c>
      <c r="U1151" s="3">
        <v>0</v>
      </c>
      <c r="V1151" s="3">
        <v>0</v>
      </c>
      <c r="W1151" s="3">
        <f t="shared" si="70"/>
        <v>62.95</v>
      </c>
      <c r="X1151" s="3">
        <f t="shared" si="71"/>
        <v>5.88</v>
      </c>
      <c r="Y1151" s="3">
        <v>230.99</v>
      </c>
      <c r="Z1151" s="3">
        <v>5.88</v>
      </c>
      <c r="AA1151" s="3">
        <f t="shared" si="68"/>
        <v>236.87</v>
      </c>
    </row>
    <row r="1152" spans="1:27" x14ac:dyDescent="0.25">
      <c r="A1152" s="93">
        <v>2006</v>
      </c>
      <c r="B1152" s="93" t="s">
        <v>53</v>
      </c>
      <c r="C1152" s="121" t="s">
        <v>2</v>
      </c>
      <c r="D1152" s="3">
        <f>VLOOKUP(B1152,SWH!$A$4:$C$19,3,FALSE)</f>
        <v>511.16</v>
      </c>
      <c r="E1152" s="3">
        <v>6.56</v>
      </c>
      <c r="F1152" s="3">
        <v>1.06</v>
      </c>
      <c r="G1152" s="3">
        <v>29.54</v>
      </c>
      <c r="H1152" s="3">
        <v>72.37</v>
      </c>
      <c r="I1152" s="3">
        <v>24.87</v>
      </c>
      <c r="J1152" s="3">
        <v>52.8</v>
      </c>
      <c r="K1152" s="3">
        <v>0</v>
      </c>
      <c r="L1152" s="3">
        <v>0</v>
      </c>
      <c r="M1152" s="3">
        <v>26.73</v>
      </c>
      <c r="N1152" s="3">
        <v>0</v>
      </c>
      <c r="O1152" s="3">
        <f>VLOOKUP(B1152,SWH!$A$4:$B$19,2,FALSE)</f>
        <v>0</v>
      </c>
      <c r="P1152" s="3">
        <f t="shared" si="69"/>
        <v>0</v>
      </c>
      <c r="Q1152" s="3">
        <v>0</v>
      </c>
      <c r="R1152" s="3">
        <v>0</v>
      </c>
      <c r="S1152" s="3">
        <v>0</v>
      </c>
      <c r="T1152" s="3">
        <v>18.04</v>
      </c>
      <c r="U1152" s="3">
        <v>0</v>
      </c>
      <c r="V1152" s="3">
        <v>0</v>
      </c>
      <c r="W1152" s="3">
        <f t="shared" si="70"/>
        <v>62.83</v>
      </c>
      <c r="X1152" s="3">
        <f t="shared" si="71"/>
        <v>1.06</v>
      </c>
      <c r="Y1152" s="3">
        <v>230.89</v>
      </c>
      <c r="Z1152" s="3">
        <v>1.06</v>
      </c>
      <c r="AA1152" s="3">
        <f t="shared" si="68"/>
        <v>231.95</v>
      </c>
    </row>
    <row r="1153" spans="1:27" x14ac:dyDescent="0.25">
      <c r="A1153" s="93">
        <v>2006</v>
      </c>
      <c r="B1153" s="93" t="s">
        <v>53</v>
      </c>
      <c r="C1153" s="121" t="s">
        <v>18</v>
      </c>
      <c r="D1153" s="3">
        <f>VLOOKUP(B1153,SWH!$A$4:$C$19,3,FALSE)</f>
        <v>511.16</v>
      </c>
      <c r="E1153" s="3">
        <v>9.27</v>
      </c>
      <c r="F1153" s="3">
        <v>1.1499999999999999</v>
      </c>
      <c r="G1153" s="3">
        <v>12.03</v>
      </c>
      <c r="H1153" s="3">
        <v>72.37</v>
      </c>
      <c r="I1153" s="3">
        <v>24.82</v>
      </c>
      <c r="J1153" s="3">
        <v>52.8</v>
      </c>
      <c r="K1153" s="3">
        <v>0</v>
      </c>
      <c r="L1153" s="3">
        <v>0</v>
      </c>
      <c r="M1153" s="3">
        <v>21.85</v>
      </c>
      <c r="N1153" s="3">
        <v>0</v>
      </c>
      <c r="O1153" s="3">
        <f>VLOOKUP(B1153,SWH!$A$4:$B$19,2,FALSE)</f>
        <v>0</v>
      </c>
      <c r="P1153" s="3">
        <f t="shared" si="69"/>
        <v>0</v>
      </c>
      <c r="Q1153" s="3">
        <v>0</v>
      </c>
      <c r="R1153" s="3">
        <v>0</v>
      </c>
      <c r="S1153" s="3">
        <v>0</v>
      </c>
      <c r="T1153" s="3">
        <v>18.04</v>
      </c>
      <c r="U1153" s="3">
        <v>0</v>
      </c>
      <c r="V1153" s="3">
        <v>0</v>
      </c>
      <c r="W1153" s="3">
        <f t="shared" si="70"/>
        <v>43.15</v>
      </c>
      <c r="X1153" s="3">
        <f t="shared" si="71"/>
        <v>1.1499999999999999</v>
      </c>
      <c r="Y1153" s="3">
        <v>211.16</v>
      </c>
      <c r="Z1153" s="3">
        <v>1.1499999999999999</v>
      </c>
      <c r="AA1153" s="3">
        <f t="shared" si="68"/>
        <v>212.31</v>
      </c>
    </row>
    <row r="1154" spans="1:27" x14ac:dyDescent="0.25">
      <c r="A1154" s="93">
        <v>2006</v>
      </c>
      <c r="B1154" s="93" t="s">
        <v>53</v>
      </c>
      <c r="C1154" s="121" t="s">
        <v>4</v>
      </c>
      <c r="D1154" s="3">
        <f>VLOOKUP(B1154,SWH!$A$4:$C$19,3,FALSE)</f>
        <v>511.16</v>
      </c>
      <c r="E1154" s="3">
        <v>27.98</v>
      </c>
      <c r="F1154" s="3">
        <v>23.71</v>
      </c>
      <c r="G1154" s="3">
        <v>15.04</v>
      </c>
      <c r="H1154" s="3">
        <v>72.37</v>
      </c>
      <c r="I1154" s="3">
        <v>24.86</v>
      </c>
      <c r="J1154" s="3">
        <v>52.8</v>
      </c>
      <c r="K1154" s="3">
        <v>0</v>
      </c>
      <c r="L1154" s="3">
        <v>0</v>
      </c>
      <c r="M1154" s="3">
        <v>21.84</v>
      </c>
      <c r="N1154" s="3">
        <v>0</v>
      </c>
      <c r="O1154" s="3">
        <f>VLOOKUP(B1154,SWH!$A$4:$B$19,2,FALSE)</f>
        <v>0</v>
      </c>
      <c r="P1154" s="3">
        <f t="shared" si="69"/>
        <v>0</v>
      </c>
      <c r="Q1154" s="3">
        <v>0</v>
      </c>
      <c r="R1154" s="3">
        <v>0</v>
      </c>
      <c r="S1154" s="3">
        <v>0</v>
      </c>
      <c r="T1154" s="3">
        <v>18.04</v>
      </c>
      <c r="U1154" s="3">
        <v>0</v>
      </c>
      <c r="V1154" s="3">
        <v>0</v>
      </c>
      <c r="W1154" s="3">
        <f t="shared" si="70"/>
        <v>64.86</v>
      </c>
      <c r="X1154" s="3">
        <f t="shared" si="71"/>
        <v>23.71</v>
      </c>
      <c r="Y1154" s="3">
        <v>232.91</v>
      </c>
      <c r="Z1154" s="3">
        <v>23.71</v>
      </c>
      <c r="AA1154" s="3">
        <f t="shared" ref="AA1154:AA1217" si="72">SUM(Y1154:Z1154)</f>
        <v>256.62</v>
      </c>
    </row>
    <row r="1155" spans="1:27" x14ac:dyDescent="0.25">
      <c r="A1155" s="93">
        <v>2006</v>
      </c>
      <c r="B1155" s="93" t="s">
        <v>53</v>
      </c>
      <c r="C1155" s="121" t="s">
        <v>5</v>
      </c>
      <c r="D1155" s="3">
        <f>VLOOKUP(B1155,SWH!$A$4:$C$19,3,FALSE)</f>
        <v>511.16</v>
      </c>
      <c r="E1155" s="3">
        <v>16.3</v>
      </c>
      <c r="F1155" s="3">
        <v>12.32</v>
      </c>
      <c r="G1155" s="3">
        <v>20.46</v>
      </c>
      <c r="H1155" s="3">
        <v>72.37</v>
      </c>
      <c r="I1155" s="3">
        <v>24.86</v>
      </c>
      <c r="J1155" s="3">
        <v>52.8</v>
      </c>
      <c r="K1155" s="3">
        <v>0</v>
      </c>
      <c r="L1155" s="3">
        <v>0</v>
      </c>
      <c r="M1155" s="3">
        <v>25.93</v>
      </c>
      <c r="N1155" s="3">
        <v>0</v>
      </c>
      <c r="O1155" s="3">
        <f>VLOOKUP(B1155,SWH!$A$4:$B$19,2,FALSE)</f>
        <v>0</v>
      </c>
      <c r="P1155" s="3">
        <f t="shared" ref="P1155:P1218" si="73">N1155-O1155</f>
        <v>0</v>
      </c>
      <c r="Q1155" s="3">
        <v>0</v>
      </c>
      <c r="R1155" s="3">
        <v>0</v>
      </c>
      <c r="S1155" s="3">
        <v>0</v>
      </c>
      <c r="T1155" s="3">
        <v>18.04</v>
      </c>
      <c r="U1155" s="3">
        <v>0</v>
      </c>
      <c r="V1155" s="3">
        <v>0</v>
      </c>
      <c r="W1155" s="3">
        <f t="shared" ref="W1155:W1218" si="74">E1155+G1155+M1155+SUM(P1155:S1155)</f>
        <v>62.690000000000005</v>
      </c>
      <c r="X1155" s="3">
        <f t="shared" ref="X1155:X1218" si="75">F1155</f>
        <v>12.32</v>
      </c>
      <c r="Y1155" s="3">
        <v>230.74</v>
      </c>
      <c r="Z1155" s="3">
        <v>12.32</v>
      </c>
      <c r="AA1155" s="3">
        <f t="shared" si="72"/>
        <v>243.06</v>
      </c>
    </row>
    <row r="1156" spans="1:27" x14ac:dyDescent="0.25">
      <c r="A1156" s="93">
        <v>2006</v>
      </c>
      <c r="B1156" s="93" t="s">
        <v>53</v>
      </c>
      <c r="C1156" s="121" t="s">
        <v>15</v>
      </c>
      <c r="D1156" s="3">
        <f>VLOOKUP(B1156,SWH!$A$4:$C$19,3,FALSE)</f>
        <v>511.16</v>
      </c>
      <c r="E1156" s="3">
        <v>11.37</v>
      </c>
      <c r="F1156" s="3">
        <v>2.16</v>
      </c>
      <c r="G1156" s="3">
        <v>8.23</v>
      </c>
      <c r="H1156" s="3">
        <v>72.37</v>
      </c>
      <c r="I1156" s="3">
        <v>24.82</v>
      </c>
      <c r="J1156" s="3">
        <v>52.8</v>
      </c>
      <c r="K1156" s="3">
        <v>0</v>
      </c>
      <c r="L1156" s="3">
        <v>0</v>
      </c>
      <c r="M1156" s="3">
        <v>20.27</v>
      </c>
      <c r="N1156" s="3">
        <v>0</v>
      </c>
      <c r="O1156" s="3">
        <f>VLOOKUP(B1156,SWH!$A$4:$B$19,2,FALSE)</f>
        <v>0</v>
      </c>
      <c r="P1156" s="3">
        <f t="shared" si="73"/>
        <v>0</v>
      </c>
      <c r="Q1156" s="3">
        <v>0</v>
      </c>
      <c r="R1156" s="3">
        <v>0</v>
      </c>
      <c r="S1156" s="3">
        <v>0</v>
      </c>
      <c r="T1156" s="3">
        <v>18.04</v>
      </c>
      <c r="U1156" s="3">
        <v>0</v>
      </c>
      <c r="V1156" s="3">
        <v>0</v>
      </c>
      <c r="W1156" s="3">
        <f t="shared" si="74"/>
        <v>39.870000000000005</v>
      </c>
      <c r="X1156" s="3">
        <f t="shared" si="75"/>
        <v>2.16</v>
      </c>
      <c r="Y1156" s="3">
        <v>207.89</v>
      </c>
      <c r="Z1156" s="3">
        <v>2.16</v>
      </c>
      <c r="AA1156" s="3">
        <f t="shared" si="72"/>
        <v>210.04999999999998</v>
      </c>
    </row>
    <row r="1157" spans="1:27" x14ac:dyDescent="0.25">
      <c r="A1157" s="93">
        <v>2006</v>
      </c>
      <c r="B1157" s="93" t="s">
        <v>53</v>
      </c>
      <c r="C1157" s="121" t="s">
        <v>16</v>
      </c>
      <c r="D1157" s="3">
        <f>VLOOKUP(B1157,SWH!$A$4:$C$19,3,FALSE)</f>
        <v>511.16</v>
      </c>
      <c r="E1157" s="3">
        <v>33.19</v>
      </c>
      <c r="F1157" s="3">
        <v>72.53</v>
      </c>
      <c r="G1157" s="3">
        <v>15.4</v>
      </c>
      <c r="H1157" s="3">
        <v>72.37</v>
      </c>
      <c r="I1157" s="3">
        <v>24.84</v>
      </c>
      <c r="J1157" s="3">
        <v>52.8</v>
      </c>
      <c r="K1157" s="3">
        <v>0</v>
      </c>
      <c r="L1157" s="3">
        <v>0</v>
      </c>
      <c r="M1157" s="3">
        <v>25.57</v>
      </c>
      <c r="N1157" s="3">
        <v>0</v>
      </c>
      <c r="O1157" s="3">
        <f>VLOOKUP(B1157,SWH!$A$4:$B$19,2,FALSE)</f>
        <v>0</v>
      </c>
      <c r="P1157" s="3">
        <f t="shared" si="73"/>
        <v>0</v>
      </c>
      <c r="Q1157" s="3">
        <v>0</v>
      </c>
      <c r="R1157" s="3">
        <v>0</v>
      </c>
      <c r="S1157" s="3">
        <v>0</v>
      </c>
      <c r="T1157" s="3">
        <v>18.04</v>
      </c>
      <c r="U1157" s="3">
        <v>0</v>
      </c>
      <c r="V1157" s="3">
        <v>0</v>
      </c>
      <c r="W1157" s="3">
        <f t="shared" si="74"/>
        <v>74.16</v>
      </c>
      <c r="X1157" s="3">
        <f t="shared" si="75"/>
        <v>72.53</v>
      </c>
      <c r="Y1157" s="3">
        <v>242.2</v>
      </c>
      <c r="Z1157" s="3">
        <v>72.53</v>
      </c>
      <c r="AA1157" s="3">
        <f t="shared" si="72"/>
        <v>314.73</v>
      </c>
    </row>
    <row r="1158" spans="1:27" x14ac:dyDescent="0.25">
      <c r="A1158" s="93">
        <v>2006</v>
      </c>
      <c r="B1158" s="93" t="s">
        <v>53</v>
      </c>
      <c r="C1158" s="121" t="s">
        <v>9</v>
      </c>
      <c r="D1158" s="3">
        <f>VLOOKUP(B1158,SWH!$A$4:$C$19,3,FALSE)</f>
        <v>511.16</v>
      </c>
      <c r="E1158" s="3">
        <v>21.58</v>
      </c>
      <c r="F1158" s="3">
        <v>45.34</v>
      </c>
      <c r="G1158" s="3">
        <v>12.37</v>
      </c>
      <c r="H1158" s="3">
        <v>72.37</v>
      </c>
      <c r="I1158" s="3">
        <v>24.83</v>
      </c>
      <c r="J1158" s="3">
        <v>52.8</v>
      </c>
      <c r="K1158" s="3">
        <v>0</v>
      </c>
      <c r="L1158" s="3">
        <v>0</v>
      </c>
      <c r="M1158" s="3">
        <v>25.78</v>
      </c>
      <c r="N1158" s="3">
        <v>0</v>
      </c>
      <c r="O1158" s="3">
        <f>VLOOKUP(B1158,SWH!$A$4:$B$19,2,FALSE)</f>
        <v>0</v>
      </c>
      <c r="P1158" s="3">
        <f t="shared" si="73"/>
        <v>0</v>
      </c>
      <c r="Q1158" s="3">
        <v>0</v>
      </c>
      <c r="R1158" s="3">
        <v>0</v>
      </c>
      <c r="S1158" s="3">
        <v>0</v>
      </c>
      <c r="T1158" s="3">
        <v>18.04</v>
      </c>
      <c r="U1158" s="3">
        <v>0</v>
      </c>
      <c r="V1158" s="3">
        <v>0</v>
      </c>
      <c r="W1158" s="3">
        <f t="shared" si="74"/>
        <v>59.73</v>
      </c>
      <c r="X1158" s="3">
        <f t="shared" si="75"/>
        <v>45.34</v>
      </c>
      <c r="Y1158" s="3">
        <v>227.75</v>
      </c>
      <c r="Z1158" s="3">
        <v>45.34</v>
      </c>
      <c r="AA1158" s="3">
        <f t="shared" si="72"/>
        <v>273.09000000000003</v>
      </c>
    </row>
    <row r="1159" spans="1:27" x14ac:dyDescent="0.25">
      <c r="A1159" s="93">
        <v>2006</v>
      </c>
      <c r="B1159" s="93" t="s">
        <v>53</v>
      </c>
      <c r="C1159" s="121" t="s">
        <v>12</v>
      </c>
      <c r="D1159" s="3">
        <f>VLOOKUP(B1159,SWH!$A$4:$C$19,3,FALSE)</f>
        <v>511.16</v>
      </c>
      <c r="E1159" s="3">
        <v>28.53</v>
      </c>
      <c r="F1159" s="3">
        <v>112.63</v>
      </c>
      <c r="G1159" s="3">
        <v>11.87</v>
      </c>
      <c r="H1159" s="3">
        <v>72.37</v>
      </c>
      <c r="I1159" s="3">
        <v>24.81</v>
      </c>
      <c r="J1159" s="3">
        <v>52.8</v>
      </c>
      <c r="K1159" s="3">
        <v>0</v>
      </c>
      <c r="L1159" s="3">
        <v>0</v>
      </c>
      <c r="M1159" s="3">
        <v>25.79</v>
      </c>
      <c r="N1159" s="3">
        <v>0</v>
      </c>
      <c r="O1159" s="3">
        <f>VLOOKUP(B1159,SWH!$A$4:$B$19,2,FALSE)</f>
        <v>0</v>
      </c>
      <c r="P1159" s="3">
        <f t="shared" si="73"/>
        <v>0</v>
      </c>
      <c r="Q1159" s="3">
        <v>0</v>
      </c>
      <c r="R1159" s="3">
        <v>0</v>
      </c>
      <c r="S1159" s="3">
        <v>0</v>
      </c>
      <c r="T1159" s="3">
        <v>18.04</v>
      </c>
      <c r="U1159" s="3">
        <v>0</v>
      </c>
      <c r="V1159" s="3">
        <v>0</v>
      </c>
      <c r="W1159" s="3">
        <f t="shared" si="74"/>
        <v>66.19</v>
      </c>
      <c r="X1159" s="3">
        <f t="shared" si="75"/>
        <v>112.63</v>
      </c>
      <c r="Y1159" s="3">
        <v>234.2</v>
      </c>
      <c r="Z1159" s="3">
        <v>112.63</v>
      </c>
      <c r="AA1159" s="3">
        <f t="shared" si="72"/>
        <v>346.83</v>
      </c>
    </row>
    <row r="1160" spans="1:27" x14ac:dyDescent="0.25">
      <c r="A1160" s="93">
        <v>2006</v>
      </c>
      <c r="B1160" s="93" t="s">
        <v>53</v>
      </c>
      <c r="C1160" s="121" t="s">
        <v>8</v>
      </c>
      <c r="D1160" s="3">
        <f>VLOOKUP(B1160,SWH!$A$4:$C$19,3,FALSE)</f>
        <v>511.16</v>
      </c>
      <c r="E1160" s="3">
        <v>23.66</v>
      </c>
      <c r="F1160" s="3">
        <v>172.95</v>
      </c>
      <c r="G1160" s="3">
        <v>8.1300000000000008</v>
      </c>
      <c r="H1160" s="3">
        <v>72.37</v>
      </c>
      <c r="I1160" s="3">
        <v>24.67</v>
      </c>
      <c r="J1160" s="3">
        <v>52.8</v>
      </c>
      <c r="K1160" s="3">
        <v>0</v>
      </c>
      <c r="L1160" s="3">
        <v>0</v>
      </c>
      <c r="M1160" s="3">
        <v>27.68</v>
      </c>
      <c r="N1160" s="3">
        <v>0</v>
      </c>
      <c r="O1160" s="3">
        <f>VLOOKUP(B1160,SWH!$A$4:$B$19,2,FALSE)</f>
        <v>0</v>
      </c>
      <c r="P1160" s="3">
        <f t="shared" si="73"/>
        <v>0</v>
      </c>
      <c r="Q1160" s="3">
        <v>0</v>
      </c>
      <c r="R1160" s="3">
        <v>0</v>
      </c>
      <c r="S1160" s="3">
        <v>0</v>
      </c>
      <c r="T1160" s="3">
        <v>18.04</v>
      </c>
      <c r="U1160" s="3">
        <v>0</v>
      </c>
      <c r="V1160" s="3">
        <v>0</v>
      </c>
      <c r="W1160" s="3">
        <f t="shared" si="74"/>
        <v>59.47</v>
      </c>
      <c r="X1160" s="3">
        <f t="shared" si="75"/>
        <v>172.95</v>
      </c>
      <c r="Y1160" s="3">
        <v>227.35</v>
      </c>
      <c r="Z1160" s="3">
        <v>172.95</v>
      </c>
      <c r="AA1160" s="3">
        <f t="shared" si="72"/>
        <v>400.29999999999995</v>
      </c>
    </row>
    <row r="1161" spans="1:27" x14ac:dyDescent="0.25">
      <c r="A1161" s="93">
        <v>2009</v>
      </c>
      <c r="B1161" s="93" t="s">
        <v>53</v>
      </c>
      <c r="C1161" s="121" t="s">
        <v>10</v>
      </c>
      <c r="D1161" s="3">
        <f>VLOOKUP(B1161,SWH!$A$4:$C$19,3,FALSE)</f>
        <v>511.16</v>
      </c>
      <c r="E1161" s="3">
        <v>0</v>
      </c>
      <c r="F1161" s="3">
        <v>0</v>
      </c>
      <c r="G1161" s="3">
        <v>86.19</v>
      </c>
      <c r="H1161" s="3">
        <v>72.37</v>
      </c>
      <c r="I1161" s="3">
        <v>14.35</v>
      </c>
      <c r="J1161" s="3">
        <v>52.8</v>
      </c>
      <c r="K1161" s="3">
        <v>0</v>
      </c>
      <c r="L1161" s="3">
        <v>0</v>
      </c>
      <c r="M1161" s="3">
        <v>25.16</v>
      </c>
      <c r="N1161" s="3">
        <v>0</v>
      </c>
      <c r="O1161" s="3">
        <f>VLOOKUP(B1161,SWH!$A$4:$B$19,2,FALSE)</f>
        <v>0</v>
      </c>
      <c r="P1161" s="3">
        <f t="shared" si="73"/>
        <v>0</v>
      </c>
      <c r="Q1161" s="3">
        <v>0</v>
      </c>
      <c r="R1161" s="3">
        <v>0</v>
      </c>
      <c r="S1161" s="3">
        <v>0</v>
      </c>
      <c r="T1161" s="3">
        <v>18.04</v>
      </c>
      <c r="U1161" s="3">
        <v>0</v>
      </c>
      <c r="V1161" s="3">
        <v>0</v>
      </c>
      <c r="W1161" s="3">
        <f t="shared" si="74"/>
        <v>111.35</v>
      </c>
      <c r="X1161" s="3">
        <f t="shared" si="75"/>
        <v>0</v>
      </c>
      <c r="Y1161" s="3">
        <v>268.89999999999998</v>
      </c>
      <c r="Z1161" s="3">
        <v>0</v>
      </c>
      <c r="AA1161" s="3">
        <f t="shared" si="72"/>
        <v>268.89999999999998</v>
      </c>
    </row>
    <row r="1162" spans="1:27" x14ac:dyDescent="0.25">
      <c r="A1162" s="93">
        <v>2009</v>
      </c>
      <c r="B1162" s="93" t="s">
        <v>53</v>
      </c>
      <c r="C1162" s="121" t="s">
        <v>6</v>
      </c>
      <c r="D1162" s="3">
        <f>VLOOKUP(B1162,SWH!$A$4:$C$19,3,FALSE)</f>
        <v>511.16</v>
      </c>
      <c r="E1162" s="3">
        <v>0</v>
      </c>
      <c r="F1162" s="3">
        <v>0</v>
      </c>
      <c r="G1162" s="3">
        <v>83.57</v>
      </c>
      <c r="H1162" s="3">
        <v>72.37</v>
      </c>
      <c r="I1162" s="3">
        <v>14.35</v>
      </c>
      <c r="J1162" s="3">
        <v>52.8</v>
      </c>
      <c r="K1162" s="3">
        <v>0</v>
      </c>
      <c r="L1162" s="3">
        <v>0</v>
      </c>
      <c r="M1162" s="3">
        <v>30.14</v>
      </c>
      <c r="N1162" s="3">
        <v>0</v>
      </c>
      <c r="O1162" s="3">
        <f>VLOOKUP(B1162,SWH!$A$4:$B$19,2,FALSE)</f>
        <v>0</v>
      </c>
      <c r="P1162" s="3">
        <f t="shared" si="73"/>
        <v>0</v>
      </c>
      <c r="Q1162" s="3">
        <v>0</v>
      </c>
      <c r="R1162" s="3">
        <v>0</v>
      </c>
      <c r="S1162" s="3">
        <v>0</v>
      </c>
      <c r="T1162" s="3">
        <v>18.04</v>
      </c>
      <c r="U1162" s="3">
        <v>0</v>
      </c>
      <c r="V1162" s="3">
        <v>0</v>
      </c>
      <c r="W1162" s="3">
        <f t="shared" si="74"/>
        <v>113.71</v>
      </c>
      <c r="X1162" s="3">
        <f t="shared" si="75"/>
        <v>0</v>
      </c>
      <c r="Y1162" s="3">
        <v>271.27</v>
      </c>
      <c r="Z1162" s="3">
        <v>0</v>
      </c>
      <c r="AA1162" s="3">
        <f t="shared" si="72"/>
        <v>271.27</v>
      </c>
    </row>
    <row r="1163" spans="1:27" x14ac:dyDescent="0.25">
      <c r="A1163" s="93">
        <v>2009</v>
      </c>
      <c r="B1163" s="93" t="s">
        <v>53</v>
      </c>
      <c r="C1163" s="121" t="s">
        <v>11</v>
      </c>
      <c r="D1163" s="3">
        <f>VLOOKUP(B1163,SWH!$A$4:$C$19,3,FALSE)</f>
        <v>511.16</v>
      </c>
      <c r="E1163" s="3">
        <v>0</v>
      </c>
      <c r="F1163" s="3">
        <v>0</v>
      </c>
      <c r="G1163" s="3">
        <v>62.69</v>
      </c>
      <c r="H1163" s="3">
        <v>72.37</v>
      </c>
      <c r="I1163" s="3">
        <v>14.36</v>
      </c>
      <c r="J1163" s="3">
        <v>52.8</v>
      </c>
      <c r="K1163" s="3">
        <v>0</v>
      </c>
      <c r="L1163" s="3">
        <v>0</v>
      </c>
      <c r="M1163" s="3">
        <v>23.48</v>
      </c>
      <c r="N1163" s="3">
        <v>0</v>
      </c>
      <c r="O1163" s="3">
        <f>VLOOKUP(B1163,SWH!$A$4:$B$19,2,FALSE)</f>
        <v>0</v>
      </c>
      <c r="P1163" s="3">
        <f t="shared" si="73"/>
        <v>0</v>
      </c>
      <c r="Q1163" s="3">
        <v>0</v>
      </c>
      <c r="R1163" s="3">
        <v>0</v>
      </c>
      <c r="S1163" s="3">
        <v>0</v>
      </c>
      <c r="T1163" s="3">
        <v>18.04</v>
      </c>
      <c r="U1163" s="3">
        <v>0</v>
      </c>
      <c r="V1163" s="3">
        <v>0</v>
      </c>
      <c r="W1163" s="3">
        <f t="shared" si="74"/>
        <v>86.17</v>
      </c>
      <c r="X1163" s="3">
        <f t="shared" si="75"/>
        <v>0</v>
      </c>
      <c r="Y1163" s="3">
        <v>243.73</v>
      </c>
      <c r="Z1163" s="3">
        <v>0</v>
      </c>
      <c r="AA1163" s="3">
        <f t="shared" si="72"/>
        <v>243.73</v>
      </c>
    </row>
    <row r="1164" spans="1:27" x14ac:dyDescent="0.25">
      <c r="A1164" s="93">
        <v>2009</v>
      </c>
      <c r="B1164" s="93" t="s">
        <v>53</v>
      </c>
      <c r="C1164" s="121" t="s">
        <v>13</v>
      </c>
      <c r="D1164" s="3">
        <f>VLOOKUP(B1164,SWH!$A$4:$C$19,3,FALSE)</f>
        <v>511.16</v>
      </c>
      <c r="E1164" s="3">
        <v>0.03</v>
      </c>
      <c r="F1164" s="3">
        <v>0</v>
      </c>
      <c r="G1164" s="3">
        <v>66.930000000000007</v>
      </c>
      <c r="H1164" s="3">
        <v>72.37</v>
      </c>
      <c r="I1164" s="3">
        <v>14.34</v>
      </c>
      <c r="J1164" s="3">
        <v>52.8</v>
      </c>
      <c r="K1164" s="3">
        <v>0</v>
      </c>
      <c r="L1164" s="3">
        <v>0</v>
      </c>
      <c r="M1164" s="3">
        <v>28.09</v>
      </c>
      <c r="N1164" s="3">
        <v>0</v>
      </c>
      <c r="O1164" s="3">
        <f>VLOOKUP(B1164,SWH!$A$4:$B$19,2,FALSE)</f>
        <v>0</v>
      </c>
      <c r="P1164" s="3">
        <f t="shared" si="73"/>
        <v>0</v>
      </c>
      <c r="Q1164" s="3">
        <v>0</v>
      </c>
      <c r="R1164" s="3">
        <v>0</v>
      </c>
      <c r="S1164" s="3">
        <v>0</v>
      </c>
      <c r="T1164" s="3">
        <v>18.04</v>
      </c>
      <c r="U1164" s="3">
        <v>0</v>
      </c>
      <c r="V1164" s="3">
        <v>0</v>
      </c>
      <c r="W1164" s="3">
        <f t="shared" si="74"/>
        <v>95.050000000000011</v>
      </c>
      <c r="X1164" s="3">
        <f t="shared" si="75"/>
        <v>0</v>
      </c>
      <c r="Y1164" s="3">
        <v>252.59</v>
      </c>
      <c r="Z1164" s="3">
        <v>0</v>
      </c>
      <c r="AA1164" s="3">
        <f t="shared" si="72"/>
        <v>252.59</v>
      </c>
    </row>
    <row r="1165" spans="1:27" x14ac:dyDescent="0.25">
      <c r="A1165" s="93">
        <v>2009</v>
      </c>
      <c r="B1165" s="93" t="s">
        <v>53</v>
      </c>
      <c r="C1165" s="121" t="s">
        <v>19</v>
      </c>
      <c r="D1165" s="3">
        <f>VLOOKUP(B1165,SWH!$A$4:$C$19,3,FALSE)</f>
        <v>511.16</v>
      </c>
      <c r="E1165" s="3">
        <v>0.3</v>
      </c>
      <c r="F1165" s="3">
        <v>0</v>
      </c>
      <c r="G1165" s="3">
        <v>51.7</v>
      </c>
      <c r="H1165" s="3">
        <v>72.37</v>
      </c>
      <c r="I1165" s="3">
        <v>14.33</v>
      </c>
      <c r="J1165" s="3">
        <v>52.8</v>
      </c>
      <c r="K1165" s="3">
        <v>0</v>
      </c>
      <c r="L1165" s="3">
        <v>0</v>
      </c>
      <c r="M1165" s="3">
        <v>23.95</v>
      </c>
      <c r="N1165" s="3">
        <v>0</v>
      </c>
      <c r="O1165" s="3">
        <f>VLOOKUP(B1165,SWH!$A$4:$B$19,2,FALSE)</f>
        <v>0</v>
      </c>
      <c r="P1165" s="3">
        <f t="shared" si="73"/>
        <v>0</v>
      </c>
      <c r="Q1165" s="3">
        <v>0</v>
      </c>
      <c r="R1165" s="3">
        <v>0</v>
      </c>
      <c r="S1165" s="3">
        <v>0</v>
      </c>
      <c r="T1165" s="3">
        <v>18.04</v>
      </c>
      <c r="U1165" s="3">
        <v>0</v>
      </c>
      <c r="V1165" s="3">
        <v>0</v>
      </c>
      <c r="W1165" s="3">
        <f t="shared" si="74"/>
        <v>75.95</v>
      </c>
      <c r="X1165" s="3">
        <f t="shared" si="75"/>
        <v>0</v>
      </c>
      <c r="Y1165" s="3">
        <v>233.48</v>
      </c>
      <c r="Z1165" s="3">
        <v>0</v>
      </c>
      <c r="AA1165" s="3">
        <f t="shared" si="72"/>
        <v>233.48</v>
      </c>
    </row>
    <row r="1166" spans="1:27" x14ac:dyDescent="0.25">
      <c r="A1166" s="93">
        <v>2009</v>
      </c>
      <c r="B1166" s="93" t="s">
        <v>53</v>
      </c>
      <c r="C1166" s="121" t="s">
        <v>20</v>
      </c>
      <c r="D1166" s="3">
        <f>VLOOKUP(B1166,SWH!$A$4:$C$19,3,FALSE)</f>
        <v>511.16</v>
      </c>
      <c r="E1166" s="3">
        <v>0.34</v>
      </c>
      <c r="F1166" s="3">
        <v>0</v>
      </c>
      <c r="G1166" s="3">
        <v>47.13</v>
      </c>
      <c r="H1166" s="3">
        <v>72.37</v>
      </c>
      <c r="I1166" s="3">
        <v>14.34</v>
      </c>
      <c r="J1166" s="3">
        <v>52.8</v>
      </c>
      <c r="K1166" s="3">
        <v>0</v>
      </c>
      <c r="L1166" s="3">
        <v>0</v>
      </c>
      <c r="M1166" s="3">
        <v>28.74</v>
      </c>
      <c r="N1166" s="3">
        <v>0</v>
      </c>
      <c r="O1166" s="3">
        <f>VLOOKUP(B1166,SWH!$A$4:$B$19,2,FALSE)</f>
        <v>0</v>
      </c>
      <c r="P1166" s="3">
        <f t="shared" si="73"/>
        <v>0</v>
      </c>
      <c r="Q1166" s="3">
        <v>0</v>
      </c>
      <c r="R1166" s="3">
        <v>0</v>
      </c>
      <c r="S1166" s="3">
        <v>0</v>
      </c>
      <c r="T1166" s="3">
        <v>18.04</v>
      </c>
      <c r="U1166" s="3">
        <v>0</v>
      </c>
      <c r="V1166" s="3">
        <v>0</v>
      </c>
      <c r="W1166" s="3">
        <f t="shared" si="74"/>
        <v>76.210000000000008</v>
      </c>
      <c r="X1166" s="3">
        <f t="shared" si="75"/>
        <v>0</v>
      </c>
      <c r="Y1166" s="3">
        <v>233.75</v>
      </c>
      <c r="Z1166" s="3">
        <v>0</v>
      </c>
      <c r="AA1166" s="3">
        <f t="shared" si="72"/>
        <v>233.75</v>
      </c>
    </row>
    <row r="1167" spans="1:27" x14ac:dyDescent="0.25">
      <c r="A1167" s="93">
        <v>2009</v>
      </c>
      <c r="B1167" s="93" t="s">
        <v>53</v>
      </c>
      <c r="C1167" s="121" t="s">
        <v>3</v>
      </c>
      <c r="D1167" s="3">
        <f>VLOOKUP(B1167,SWH!$A$4:$C$19,3,FALSE)</f>
        <v>511.16</v>
      </c>
      <c r="E1167" s="3">
        <v>4.99</v>
      </c>
      <c r="F1167" s="3">
        <v>1.31</v>
      </c>
      <c r="G1167" s="3">
        <v>29.3</v>
      </c>
      <c r="H1167" s="3">
        <v>72.37</v>
      </c>
      <c r="I1167" s="3">
        <v>14.34</v>
      </c>
      <c r="J1167" s="3">
        <v>52.8</v>
      </c>
      <c r="K1167" s="3">
        <v>0</v>
      </c>
      <c r="L1167" s="3">
        <v>0</v>
      </c>
      <c r="M1167" s="3">
        <v>22.32</v>
      </c>
      <c r="N1167" s="3">
        <v>0</v>
      </c>
      <c r="O1167" s="3">
        <f>VLOOKUP(B1167,SWH!$A$4:$B$19,2,FALSE)</f>
        <v>0</v>
      </c>
      <c r="P1167" s="3">
        <f t="shared" si="73"/>
        <v>0</v>
      </c>
      <c r="Q1167" s="3">
        <v>0</v>
      </c>
      <c r="R1167" s="3">
        <v>0</v>
      </c>
      <c r="S1167" s="3">
        <v>0</v>
      </c>
      <c r="T1167" s="3">
        <v>18.04</v>
      </c>
      <c r="U1167" s="3">
        <v>0</v>
      </c>
      <c r="V1167" s="3">
        <v>0</v>
      </c>
      <c r="W1167" s="3">
        <f t="shared" si="74"/>
        <v>56.61</v>
      </c>
      <c r="X1167" s="3">
        <f t="shared" si="75"/>
        <v>1.31</v>
      </c>
      <c r="Y1167" s="3">
        <v>214.15</v>
      </c>
      <c r="Z1167" s="3">
        <v>1.31</v>
      </c>
      <c r="AA1167" s="3">
        <f t="shared" si="72"/>
        <v>215.46</v>
      </c>
    </row>
    <row r="1168" spans="1:27" x14ac:dyDescent="0.25">
      <c r="A1168" s="93">
        <v>2009</v>
      </c>
      <c r="B1168" s="93" t="s">
        <v>53</v>
      </c>
      <c r="C1168" s="121" t="s">
        <v>7</v>
      </c>
      <c r="D1168" s="3">
        <f>VLOOKUP(B1168,SWH!$A$4:$C$19,3,FALSE)</f>
        <v>511.16</v>
      </c>
      <c r="E1168" s="3">
        <v>1.8</v>
      </c>
      <c r="F1168" s="3">
        <v>0.1</v>
      </c>
      <c r="G1168" s="3">
        <v>32.74</v>
      </c>
      <c r="H1168" s="3">
        <v>72.37</v>
      </c>
      <c r="I1168" s="3">
        <v>14.34</v>
      </c>
      <c r="J1168" s="3">
        <v>52.8</v>
      </c>
      <c r="K1168" s="3">
        <v>0</v>
      </c>
      <c r="L1168" s="3">
        <v>0</v>
      </c>
      <c r="M1168" s="3">
        <v>26.17</v>
      </c>
      <c r="N1168" s="3">
        <v>0</v>
      </c>
      <c r="O1168" s="3">
        <f>VLOOKUP(B1168,SWH!$A$4:$B$19,2,FALSE)</f>
        <v>0</v>
      </c>
      <c r="P1168" s="3">
        <f t="shared" si="73"/>
        <v>0</v>
      </c>
      <c r="Q1168" s="3">
        <v>0</v>
      </c>
      <c r="R1168" s="3">
        <v>0</v>
      </c>
      <c r="S1168" s="3">
        <v>0</v>
      </c>
      <c r="T1168" s="3">
        <v>18.04</v>
      </c>
      <c r="U1168" s="3">
        <v>0</v>
      </c>
      <c r="V1168" s="3">
        <v>0</v>
      </c>
      <c r="W1168" s="3">
        <f t="shared" si="74"/>
        <v>60.71</v>
      </c>
      <c r="X1168" s="3">
        <f t="shared" si="75"/>
        <v>0.1</v>
      </c>
      <c r="Y1168" s="3">
        <v>218.25</v>
      </c>
      <c r="Z1168" s="3">
        <v>0.1</v>
      </c>
      <c r="AA1168" s="3">
        <f t="shared" si="72"/>
        <v>218.35</v>
      </c>
    </row>
    <row r="1169" spans="1:27" x14ac:dyDescent="0.25">
      <c r="A1169" s="93">
        <v>2009</v>
      </c>
      <c r="B1169" s="93" t="s">
        <v>53</v>
      </c>
      <c r="C1169" s="121" t="s">
        <v>17</v>
      </c>
      <c r="D1169" s="3">
        <f>VLOOKUP(B1169,SWH!$A$4:$C$19,3,FALSE)</f>
        <v>511.16</v>
      </c>
      <c r="E1169" s="3">
        <v>0.15</v>
      </c>
      <c r="F1169" s="3">
        <v>0</v>
      </c>
      <c r="G1169" s="3">
        <v>22.92</v>
      </c>
      <c r="H1169" s="3">
        <v>72.37</v>
      </c>
      <c r="I1169" s="3">
        <v>14.34</v>
      </c>
      <c r="J1169" s="3">
        <v>52.8</v>
      </c>
      <c r="K1169" s="3">
        <v>0</v>
      </c>
      <c r="L1169" s="3">
        <v>0</v>
      </c>
      <c r="M1169" s="3">
        <v>19.850000000000001</v>
      </c>
      <c r="N1169" s="3">
        <v>0</v>
      </c>
      <c r="O1169" s="3">
        <f>VLOOKUP(B1169,SWH!$A$4:$B$19,2,FALSE)</f>
        <v>0</v>
      </c>
      <c r="P1169" s="3">
        <f t="shared" si="73"/>
        <v>0</v>
      </c>
      <c r="Q1169" s="3">
        <v>0</v>
      </c>
      <c r="R1169" s="3">
        <v>0</v>
      </c>
      <c r="S1169" s="3">
        <v>0</v>
      </c>
      <c r="T1169" s="3">
        <v>18.04</v>
      </c>
      <c r="U1169" s="3">
        <v>0</v>
      </c>
      <c r="V1169" s="3">
        <v>0</v>
      </c>
      <c r="W1169" s="3">
        <f t="shared" si="74"/>
        <v>42.92</v>
      </c>
      <c r="X1169" s="3">
        <f t="shared" si="75"/>
        <v>0</v>
      </c>
      <c r="Y1169" s="3">
        <v>200.46</v>
      </c>
      <c r="Z1169" s="3">
        <v>0</v>
      </c>
      <c r="AA1169" s="3">
        <f t="shared" si="72"/>
        <v>200.46</v>
      </c>
    </row>
    <row r="1170" spans="1:27" x14ac:dyDescent="0.25">
      <c r="A1170" s="93">
        <v>2009</v>
      </c>
      <c r="B1170" s="93" t="s">
        <v>53</v>
      </c>
      <c r="C1170" s="121" t="s">
        <v>14</v>
      </c>
      <c r="D1170" s="3">
        <f>VLOOKUP(B1170,SWH!$A$4:$C$19,3,FALSE)</f>
        <v>511.16</v>
      </c>
      <c r="E1170" s="3">
        <v>12.59</v>
      </c>
      <c r="F1170" s="3">
        <v>5.0999999999999996</v>
      </c>
      <c r="G1170" s="3">
        <v>20.37</v>
      </c>
      <c r="H1170" s="3">
        <v>72.37</v>
      </c>
      <c r="I1170" s="3">
        <v>14.32</v>
      </c>
      <c r="J1170" s="3">
        <v>52.8</v>
      </c>
      <c r="K1170" s="3">
        <v>0</v>
      </c>
      <c r="L1170" s="3">
        <v>0</v>
      </c>
      <c r="M1170" s="3">
        <v>21.02</v>
      </c>
      <c r="N1170" s="3">
        <v>0</v>
      </c>
      <c r="O1170" s="3">
        <f>VLOOKUP(B1170,SWH!$A$4:$B$19,2,FALSE)</f>
        <v>0</v>
      </c>
      <c r="P1170" s="3">
        <f t="shared" si="73"/>
        <v>0</v>
      </c>
      <c r="Q1170" s="3">
        <v>0</v>
      </c>
      <c r="R1170" s="3">
        <v>0</v>
      </c>
      <c r="S1170" s="3">
        <v>0</v>
      </c>
      <c r="T1170" s="3">
        <v>18.04</v>
      </c>
      <c r="U1170" s="3">
        <v>0</v>
      </c>
      <c r="V1170" s="3">
        <v>0</v>
      </c>
      <c r="W1170" s="3">
        <f t="shared" si="74"/>
        <v>53.980000000000004</v>
      </c>
      <c r="X1170" s="3">
        <f t="shared" si="75"/>
        <v>5.0999999999999996</v>
      </c>
      <c r="Y1170" s="3">
        <v>211.49</v>
      </c>
      <c r="Z1170" s="3">
        <v>5.0999999999999996</v>
      </c>
      <c r="AA1170" s="3">
        <f t="shared" si="72"/>
        <v>216.59</v>
      </c>
    </row>
    <row r="1171" spans="1:27" x14ac:dyDescent="0.25">
      <c r="A1171" s="93">
        <v>2009</v>
      </c>
      <c r="B1171" s="93" t="s">
        <v>53</v>
      </c>
      <c r="C1171" s="121" t="s">
        <v>2</v>
      </c>
      <c r="D1171" s="3">
        <f>VLOOKUP(B1171,SWH!$A$4:$C$19,3,FALSE)</f>
        <v>511.16</v>
      </c>
      <c r="E1171" s="3">
        <v>5.22</v>
      </c>
      <c r="F1171" s="3">
        <v>0.77</v>
      </c>
      <c r="G1171" s="3">
        <v>24.04</v>
      </c>
      <c r="H1171" s="3">
        <v>72.37</v>
      </c>
      <c r="I1171" s="3">
        <v>14.33</v>
      </c>
      <c r="J1171" s="3">
        <v>52.8</v>
      </c>
      <c r="K1171" s="3">
        <v>0</v>
      </c>
      <c r="L1171" s="3">
        <v>0</v>
      </c>
      <c r="M1171" s="3">
        <v>26.13</v>
      </c>
      <c r="N1171" s="3">
        <v>0</v>
      </c>
      <c r="O1171" s="3">
        <f>VLOOKUP(B1171,SWH!$A$4:$B$19,2,FALSE)</f>
        <v>0</v>
      </c>
      <c r="P1171" s="3">
        <f t="shared" si="73"/>
        <v>0</v>
      </c>
      <c r="Q1171" s="3">
        <v>0</v>
      </c>
      <c r="R1171" s="3">
        <v>0</v>
      </c>
      <c r="S1171" s="3">
        <v>0</v>
      </c>
      <c r="T1171" s="3">
        <v>18.04</v>
      </c>
      <c r="U1171" s="3">
        <v>0</v>
      </c>
      <c r="V1171" s="3">
        <v>0</v>
      </c>
      <c r="W1171" s="3">
        <f t="shared" si="74"/>
        <v>55.39</v>
      </c>
      <c r="X1171" s="3">
        <f t="shared" si="75"/>
        <v>0.77</v>
      </c>
      <c r="Y1171" s="3">
        <v>212.91</v>
      </c>
      <c r="Z1171" s="3">
        <v>0.77</v>
      </c>
      <c r="AA1171" s="3">
        <f t="shared" si="72"/>
        <v>213.68</v>
      </c>
    </row>
    <row r="1172" spans="1:27" x14ac:dyDescent="0.25">
      <c r="A1172" s="93">
        <v>2009</v>
      </c>
      <c r="B1172" s="93" t="s">
        <v>53</v>
      </c>
      <c r="C1172" s="121" t="s">
        <v>18</v>
      </c>
      <c r="D1172" s="3">
        <f>VLOOKUP(B1172,SWH!$A$4:$C$19,3,FALSE)</f>
        <v>511.16</v>
      </c>
      <c r="E1172" s="3">
        <v>6.17</v>
      </c>
      <c r="F1172" s="3">
        <v>0.74</v>
      </c>
      <c r="G1172" s="3">
        <v>10.62</v>
      </c>
      <c r="H1172" s="3">
        <v>72.37</v>
      </c>
      <c r="I1172" s="3">
        <v>14.3</v>
      </c>
      <c r="J1172" s="3">
        <v>52.8</v>
      </c>
      <c r="K1172" s="3">
        <v>0</v>
      </c>
      <c r="L1172" s="3">
        <v>0</v>
      </c>
      <c r="M1172" s="3">
        <v>20.99</v>
      </c>
      <c r="N1172" s="3">
        <v>0</v>
      </c>
      <c r="O1172" s="3">
        <f>VLOOKUP(B1172,SWH!$A$4:$B$19,2,FALSE)</f>
        <v>0</v>
      </c>
      <c r="P1172" s="3">
        <f t="shared" si="73"/>
        <v>0</v>
      </c>
      <c r="Q1172" s="3">
        <v>0</v>
      </c>
      <c r="R1172" s="3">
        <v>0</v>
      </c>
      <c r="S1172" s="3">
        <v>0</v>
      </c>
      <c r="T1172" s="3">
        <v>18.04</v>
      </c>
      <c r="U1172" s="3">
        <v>0</v>
      </c>
      <c r="V1172" s="3">
        <v>0</v>
      </c>
      <c r="W1172" s="3">
        <f t="shared" si="74"/>
        <v>37.78</v>
      </c>
      <c r="X1172" s="3">
        <f t="shared" si="75"/>
        <v>0.74</v>
      </c>
      <c r="Y1172" s="3">
        <v>195.28</v>
      </c>
      <c r="Z1172" s="3">
        <v>0.74</v>
      </c>
      <c r="AA1172" s="3">
        <f t="shared" si="72"/>
        <v>196.02</v>
      </c>
    </row>
    <row r="1173" spans="1:27" x14ac:dyDescent="0.25">
      <c r="A1173" s="93">
        <v>2009</v>
      </c>
      <c r="B1173" s="93" t="s">
        <v>53</v>
      </c>
      <c r="C1173" s="121" t="s">
        <v>4</v>
      </c>
      <c r="D1173" s="3">
        <f>VLOOKUP(B1173,SWH!$A$4:$C$19,3,FALSE)</f>
        <v>511.16</v>
      </c>
      <c r="E1173" s="3">
        <v>21.03</v>
      </c>
      <c r="F1173" s="3">
        <v>18.8</v>
      </c>
      <c r="G1173" s="3">
        <v>12.38</v>
      </c>
      <c r="H1173" s="3">
        <v>72.37</v>
      </c>
      <c r="I1173" s="3">
        <v>14.32</v>
      </c>
      <c r="J1173" s="3">
        <v>52.8</v>
      </c>
      <c r="K1173" s="3">
        <v>0</v>
      </c>
      <c r="L1173" s="3">
        <v>0</v>
      </c>
      <c r="M1173" s="3">
        <v>20.55</v>
      </c>
      <c r="N1173" s="3">
        <v>0</v>
      </c>
      <c r="O1173" s="3">
        <f>VLOOKUP(B1173,SWH!$A$4:$B$19,2,FALSE)</f>
        <v>0</v>
      </c>
      <c r="P1173" s="3">
        <f t="shared" si="73"/>
        <v>0</v>
      </c>
      <c r="Q1173" s="3">
        <v>0</v>
      </c>
      <c r="R1173" s="3">
        <v>0</v>
      </c>
      <c r="S1173" s="3">
        <v>0</v>
      </c>
      <c r="T1173" s="3">
        <v>18.04</v>
      </c>
      <c r="U1173" s="3">
        <v>0</v>
      </c>
      <c r="V1173" s="3">
        <v>0</v>
      </c>
      <c r="W1173" s="3">
        <f t="shared" si="74"/>
        <v>53.960000000000008</v>
      </c>
      <c r="X1173" s="3">
        <f t="shared" si="75"/>
        <v>18.8</v>
      </c>
      <c r="Y1173" s="3">
        <v>211.49</v>
      </c>
      <c r="Z1173" s="3">
        <v>18.8</v>
      </c>
      <c r="AA1173" s="3">
        <f t="shared" si="72"/>
        <v>230.29000000000002</v>
      </c>
    </row>
    <row r="1174" spans="1:27" x14ac:dyDescent="0.25">
      <c r="A1174" s="93">
        <v>2009</v>
      </c>
      <c r="B1174" s="93" t="s">
        <v>53</v>
      </c>
      <c r="C1174" s="121" t="s">
        <v>5</v>
      </c>
      <c r="D1174" s="3">
        <f>VLOOKUP(B1174,SWH!$A$4:$C$19,3,FALSE)</f>
        <v>511.16</v>
      </c>
      <c r="E1174" s="3">
        <v>11.73</v>
      </c>
      <c r="F1174" s="3">
        <v>8.86</v>
      </c>
      <c r="G1174" s="3">
        <v>16.75</v>
      </c>
      <c r="H1174" s="3">
        <v>72.37</v>
      </c>
      <c r="I1174" s="3">
        <v>14.32</v>
      </c>
      <c r="J1174" s="3">
        <v>52.8</v>
      </c>
      <c r="K1174" s="3">
        <v>0</v>
      </c>
      <c r="L1174" s="3">
        <v>0</v>
      </c>
      <c r="M1174" s="3">
        <v>24.41</v>
      </c>
      <c r="N1174" s="3">
        <v>0</v>
      </c>
      <c r="O1174" s="3">
        <f>VLOOKUP(B1174,SWH!$A$4:$B$19,2,FALSE)</f>
        <v>0</v>
      </c>
      <c r="P1174" s="3">
        <f t="shared" si="73"/>
        <v>0</v>
      </c>
      <c r="Q1174" s="3">
        <v>0</v>
      </c>
      <c r="R1174" s="3">
        <v>0</v>
      </c>
      <c r="S1174" s="3">
        <v>0</v>
      </c>
      <c r="T1174" s="3">
        <v>18.04</v>
      </c>
      <c r="U1174" s="3">
        <v>0</v>
      </c>
      <c r="V1174" s="3">
        <v>0</v>
      </c>
      <c r="W1174" s="3">
        <f t="shared" si="74"/>
        <v>52.89</v>
      </c>
      <c r="X1174" s="3">
        <f t="shared" si="75"/>
        <v>8.86</v>
      </c>
      <c r="Y1174" s="3">
        <v>210.41</v>
      </c>
      <c r="Z1174" s="3">
        <v>8.86</v>
      </c>
      <c r="AA1174" s="3">
        <f t="shared" si="72"/>
        <v>219.26999999999998</v>
      </c>
    </row>
    <row r="1175" spans="1:27" x14ac:dyDescent="0.25">
      <c r="A1175" s="93">
        <v>2009</v>
      </c>
      <c r="B1175" s="93" t="s">
        <v>53</v>
      </c>
      <c r="C1175" s="121" t="s">
        <v>15</v>
      </c>
      <c r="D1175" s="3">
        <f>VLOOKUP(B1175,SWH!$A$4:$C$19,3,FALSE)</f>
        <v>511.16</v>
      </c>
      <c r="E1175" s="3">
        <v>7.7</v>
      </c>
      <c r="F1175" s="3">
        <v>1.34</v>
      </c>
      <c r="G1175" s="3">
        <v>7.59</v>
      </c>
      <c r="H1175" s="3">
        <v>72.37</v>
      </c>
      <c r="I1175" s="3">
        <v>14.3</v>
      </c>
      <c r="J1175" s="3">
        <v>52.8</v>
      </c>
      <c r="K1175" s="3">
        <v>0</v>
      </c>
      <c r="L1175" s="3">
        <v>0</v>
      </c>
      <c r="M1175" s="3">
        <v>19.57</v>
      </c>
      <c r="N1175" s="3">
        <v>0</v>
      </c>
      <c r="O1175" s="3">
        <f>VLOOKUP(B1175,SWH!$A$4:$B$19,2,FALSE)</f>
        <v>0</v>
      </c>
      <c r="P1175" s="3">
        <f t="shared" si="73"/>
        <v>0</v>
      </c>
      <c r="Q1175" s="3">
        <v>0</v>
      </c>
      <c r="R1175" s="3">
        <v>0</v>
      </c>
      <c r="S1175" s="3">
        <v>0</v>
      </c>
      <c r="T1175" s="3">
        <v>18.04</v>
      </c>
      <c r="U1175" s="3">
        <v>0</v>
      </c>
      <c r="V1175" s="3">
        <v>0</v>
      </c>
      <c r="W1175" s="3">
        <f t="shared" si="74"/>
        <v>34.86</v>
      </c>
      <c r="X1175" s="3">
        <f t="shared" si="75"/>
        <v>1.34</v>
      </c>
      <c r="Y1175" s="3">
        <v>192.36</v>
      </c>
      <c r="Z1175" s="3">
        <v>1.34</v>
      </c>
      <c r="AA1175" s="3">
        <f t="shared" si="72"/>
        <v>193.70000000000002</v>
      </c>
    </row>
    <row r="1176" spans="1:27" x14ac:dyDescent="0.25">
      <c r="A1176" s="93">
        <v>2009</v>
      </c>
      <c r="B1176" s="93" t="s">
        <v>53</v>
      </c>
      <c r="C1176" s="121" t="s">
        <v>16</v>
      </c>
      <c r="D1176" s="3">
        <f>VLOOKUP(B1176,SWH!$A$4:$C$19,3,FALSE)</f>
        <v>511.16</v>
      </c>
      <c r="E1176" s="3">
        <v>22.84</v>
      </c>
      <c r="F1176" s="3">
        <v>56.37</v>
      </c>
      <c r="G1176" s="3">
        <v>13.75</v>
      </c>
      <c r="H1176" s="3">
        <v>72.37</v>
      </c>
      <c r="I1176" s="3">
        <v>14.32</v>
      </c>
      <c r="J1176" s="3">
        <v>52.8</v>
      </c>
      <c r="K1176" s="3">
        <v>0</v>
      </c>
      <c r="L1176" s="3">
        <v>0</v>
      </c>
      <c r="M1176" s="3">
        <v>23.29</v>
      </c>
      <c r="N1176" s="3">
        <v>0</v>
      </c>
      <c r="O1176" s="3">
        <f>VLOOKUP(B1176,SWH!$A$4:$B$19,2,FALSE)</f>
        <v>0</v>
      </c>
      <c r="P1176" s="3">
        <f t="shared" si="73"/>
        <v>0</v>
      </c>
      <c r="Q1176" s="3">
        <v>0</v>
      </c>
      <c r="R1176" s="3">
        <v>0</v>
      </c>
      <c r="S1176" s="3">
        <v>0</v>
      </c>
      <c r="T1176" s="3">
        <v>18.04</v>
      </c>
      <c r="U1176" s="3">
        <v>0</v>
      </c>
      <c r="V1176" s="3">
        <v>0</v>
      </c>
      <c r="W1176" s="3">
        <f t="shared" si="74"/>
        <v>59.88</v>
      </c>
      <c r="X1176" s="3">
        <f t="shared" si="75"/>
        <v>56.37</v>
      </c>
      <c r="Y1176" s="3">
        <v>217.39</v>
      </c>
      <c r="Z1176" s="3">
        <v>56.37</v>
      </c>
      <c r="AA1176" s="3">
        <f t="shared" si="72"/>
        <v>273.76</v>
      </c>
    </row>
    <row r="1177" spans="1:27" x14ac:dyDescent="0.25">
      <c r="A1177" s="93">
        <v>2009</v>
      </c>
      <c r="B1177" s="93" t="s">
        <v>53</v>
      </c>
      <c r="C1177" s="121" t="s">
        <v>9</v>
      </c>
      <c r="D1177" s="3">
        <f>VLOOKUP(B1177,SWH!$A$4:$C$19,3,FALSE)</f>
        <v>511.16</v>
      </c>
      <c r="E1177" s="3">
        <v>14.19</v>
      </c>
      <c r="F1177" s="3">
        <v>31.66</v>
      </c>
      <c r="G1177" s="3">
        <v>11.61</v>
      </c>
      <c r="H1177" s="3">
        <v>72.37</v>
      </c>
      <c r="I1177" s="3">
        <v>14.31</v>
      </c>
      <c r="J1177" s="3">
        <v>52.8</v>
      </c>
      <c r="K1177" s="3">
        <v>0</v>
      </c>
      <c r="L1177" s="3">
        <v>0</v>
      </c>
      <c r="M1177" s="3">
        <v>24.52</v>
      </c>
      <c r="N1177" s="3">
        <v>0</v>
      </c>
      <c r="O1177" s="3">
        <f>VLOOKUP(B1177,SWH!$A$4:$B$19,2,FALSE)</f>
        <v>0</v>
      </c>
      <c r="P1177" s="3">
        <f t="shared" si="73"/>
        <v>0</v>
      </c>
      <c r="Q1177" s="3">
        <v>0</v>
      </c>
      <c r="R1177" s="3">
        <v>0</v>
      </c>
      <c r="S1177" s="3">
        <v>0</v>
      </c>
      <c r="T1177" s="3">
        <v>18.04</v>
      </c>
      <c r="U1177" s="3">
        <v>0</v>
      </c>
      <c r="V1177" s="3">
        <v>0</v>
      </c>
      <c r="W1177" s="3">
        <f t="shared" si="74"/>
        <v>50.319999999999993</v>
      </c>
      <c r="X1177" s="3">
        <f t="shared" si="75"/>
        <v>31.66</v>
      </c>
      <c r="Y1177" s="3">
        <v>207.83</v>
      </c>
      <c r="Z1177" s="3">
        <v>31.66</v>
      </c>
      <c r="AA1177" s="3">
        <f t="shared" si="72"/>
        <v>239.49</v>
      </c>
    </row>
    <row r="1178" spans="1:27" x14ac:dyDescent="0.25">
      <c r="A1178" s="93">
        <v>2009</v>
      </c>
      <c r="B1178" s="93" t="s">
        <v>53</v>
      </c>
      <c r="C1178" s="121" t="s">
        <v>12</v>
      </c>
      <c r="D1178" s="3">
        <f>VLOOKUP(B1178,SWH!$A$4:$C$19,3,FALSE)</f>
        <v>511.16</v>
      </c>
      <c r="E1178" s="3">
        <v>19.690000000000001</v>
      </c>
      <c r="F1178" s="3">
        <v>83.19</v>
      </c>
      <c r="G1178" s="3">
        <v>11.58</v>
      </c>
      <c r="H1178" s="3">
        <v>72.37</v>
      </c>
      <c r="I1178" s="3">
        <v>14.3</v>
      </c>
      <c r="J1178" s="3">
        <v>52.8</v>
      </c>
      <c r="K1178" s="3">
        <v>0</v>
      </c>
      <c r="L1178" s="3">
        <v>0</v>
      </c>
      <c r="M1178" s="3">
        <v>24.03</v>
      </c>
      <c r="N1178" s="3">
        <v>0</v>
      </c>
      <c r="O1178" s="3">
        <f>VLOOKUP(B1178,SWH!$A$4:$B$19,2,FALSE)</f>
        <v>0</v>
      </c>
      <c r="P1178" s="3">
        <f t="shared" si="73"/>
        <v>0</v>
      </c>
      <c r="Q1178" s="3">
        <v>0</v>
      </c>
      <c r="R1178" s="3">
        <v>0</v>
      </c>
      <c r="S1178" s="3">
        <v>0</v>
      </c>
      <c r="T1178" s="3">
        <v>18.04</v>
      </c>
      <c r="U1178" s="3">
        <v>0</v>
      </c>
      <c r="V1178" s="3">
        <v>0</v>
      </c>
      <c r="W1178" s="3">
        <f t="shared" si="74"/>
        <v>55.300000000000004</v>
      </c>
      <c r="X1178" s="3">
        <f t="shared" si="75"/>
        <v>83.19</v>
      </c>
      <c r="Y1178" s="3">
        <v>212.79</v>
      </c>
      <c r="Z1178" s="3">
        <v>83.19</v>
      </c>
      <c r="AA1178" s="3">
        <f t="shared" si="72"/>
        <v>295.98</v>
      </c>
    </row>
    <row r="1179" spans="1:27" x14ac:dyDescent="0.25">
      <c r="A1179" s="93">
        <v>2009</v>
      </c>
      <c r="B1179" s="93" t="s">
        <v>53</v>
      </c>
      <c r="C1179" s="121" t="s">
        <v>8</v>
      </c>
      <c r="D1179" s="3">
        <f>VLOOKUP(B1179,SWH!$A$4:$C$19,3,FALSE)</f>
        <v>511.16</v>
      </c>
      <c r="E1179" s="3">
        <v>18.95</v>
      </c>
      <c r="F1179" s="3">
        <v>143.63999999999999</v>
      </c>
      <c r="G1179" s="3">
        <v>7.33</v>
      </c>
      <c r="H1179" s="3">
        <v>72.37</v>
      </c>
      <c r="I1179" s="3">
        <v>14.22</v>
      </c>
      <c r="J1179" s="3">
        <v>52.8</v>
      </c>
      <c r="K1179" s="3">
        <v>0</v>
      </c>
      <c r="L1179" s="3">
        <v>0</v>
      </c>
      <c r="M1179" s="3">
        <v>26.17</v>
      </c>
      <c r="N1179" s="3">
        <v>0</v>
      </c>
      <c r="O1179" s="3">
        <f>VLOOKUP(B1179,SWH!$A$4:$B$19,2,FALSE)</f>
        <v>0</v>
      </c>
      <c r="P1179" s="3">
        <f t="shared" si="73"/>
        <v>0</v>
      </c>
      <c r="Q1179" s="3">
        <v>0</v>
      </c>
      <c r="R1179" s="3">
        <v>0</v>
      </c>
      <c r="S1179" s="3">
        <v>0</v>
      </c>
      <c r="T1179" s="3">
        <v>18.04</v>
      </c>
      <c r="U1179" s="3">
        <v>0</v>
      </c>
      <c r="V1179" s="3">
        <v>0</v>
      </c>
      <c r="W1179" s="3">
        <f t="shared" si="74"/>
        <v>52.45</v>
      </c>
      <c r="X1179" s="3">
        <f t="shared" si="75"/>
        <v>143.63999999999999</v>
      </c>
      <c r="Y1179" s="3">
        <v>209.87</v>
      </c>
      <c r="Z1179" s="3">
        <v>143.63999999999999</v>
      </c>
      <c r="AA1179" s="3">
        <f t="shared" si="72"/>
        <v>353.51</v>
      </c>
    </row>
    <row r="1180" spans="1:27" x14ac:dyDescent="0.25">
      <c r="A1180" s="93">
        <v>2012</v>
      </c>
      <c r="B1180" s="93" t="s">
        <v>53</v>
      </c>
      <c r="C1180" s="121" t="s">
        <v>10</v>
      </c>
      <c r="D1180" s="3">
        <f>VLOOKUP(B1180,SWH!$A$4:$C$19,3,FALSE)</f>
        <v>511.16</v>
      </c>
      <c r="E1180" s="3">
        <v>0</v>
      </c>
      <c r="F1180" s="3">
        <v>0</v>
      </c>
      <c r="G1180" s="3">
        <v>70.63</v>
      </c>
      <c r="H1180" s="3">
        <v>41.39</v>
      </c>
      <c r="I1180" s="3">
        <v>14.35</v>
      </c>
      <c r="J1180" s="3">
        <v>52.8</v>
      </c>
      <c r="K1180" s="3">
        <v>0</v>
      </c>
      <c r="L1180" s="3">
        <v>0</v>
      </c>
      <c r="M1180" s="3">
        <v>18.77</v>
      </c>
      <c r="N1180" s="3">
        <v>0</v>
      </c>
      <c r="O1180" s="3">
        <f>VLOOKUP(B1180,SWH!$A$4:$B$19,2,FALSE)</f>
        <v>0</v>
      </c>
      <c r="P1180" s="3">
        <f t="shared" si="73"/>
        <v>0</v>
      </c>
      <c r="Q1180" s="3">
        <v>0</v>
      </c>
      <c r="R1180" s="3">
        <v>0</v>
      </c>
      <c r="S1180" s="3">
        <v>0</v>
      </c>
      <c r="T1180" s="3">
        <v>18.04</v>
      </c>
      <c r="U1180" s="3">
        <v>0</v>
      </c>
      <c r="V1180" s="3">
        <v>0</v>
      </c>
      <c r="W1180" s="3">
        <f t="shared" si="74"/>
        <v>89.399999999999991</v>
      </c>
      <c r="X1180" s="3">
        <f t="shared" si="75"/>
        <v>0</v>
      </c>
      <c r="Y1180" s="3">
        <v>215.98</v>
      </c>
      <c r="Z1180" s="3">
        <v>0</v>
      </c>
      <c r="AA1180" s="3">
        <f t="shared" si="72"/>
        <v>215.98</v>
      </c>
    </row>
    <row r="1181" spans="1:27" x14ac:dyDescent="0.25">
      <c r="A1181" s="93">
        <v>2012</v>
      </c>
      <c r="B1181" s="93" t="s">
        <v>53</v>
      </c>
      <c r="C1181" s="121" t="s">
        <v>6</v>
      </c>
      <c r="D1181" s="3">
        <f>VLOOKUP(B1181,SWH!$A$4:$C$19,3,FALSE)</f>
        <v>511.16</v>
      </c>
      <c r="E1181" s="3">
        <v>0</v>
      </c>
      <c r="F1181" s="3">
        <v>0</v>
      </c>
      <c r="G1181" s="3">
        <v>67.87</v>
      </c>
      <c r="H1181" s="3">
        <v>41.75</v>
      </c>
      <c r="I1181" s="3">
        <v>14.35</v>
      </c>
      <c r="J1181" s="3">
        <v>52.8</v>
      </c>
      <c r="K1181" s="3">
        <v>0</v>
      </c>
      <c r="L1181" s="3">
        <v>0</v>
      </c>
      <c r="M1181" s="3">
        <v>21.97</v>
      </c>
      <c r="N1181" s="3">
        <v>0</v>
      </c>
      <c r="O1181" s="3">
        <f>VLOOKUP(B1181,SWH!$A$4:$B$19,2,FALSE)</f>
        <v>0</v>
      </c>
      <c r="P1181" s="3">
        <f t="shared" si="73"/>
        <v>0</v>
      </c>
      <c r="Q1181" s="3">
        <v>0</v>
      </c>
      <c r="R1181" s="3">
        <v>0</v>
      </c>
      <c r="S1181" s="3">
        <v>0</v>
      </c>
      <c r="T1181" s="3">
        <v>18.04</v>
      </c>
      <c r="U1181" s="3">
        <v>0</v>
      </c>
      <c r="V1181" s="3">
        <v>0</v>
      </c>
      <c r="W1181" s="3">
        <f t="shared" si="74"/>
        <v>89.84</v>
      </c>
      <c r="X1181" s="3">
        <f t="shared" si="75"/>
        <v>0</v>
      </c>
      <c r="Y1181" s="3">
        <v>216.78</v>
      </c>
      <c r="Z1181" s="3">
        <v>0</v>
      </c>
      <c r="AA1181" s="3">
        <f t="shared" si="72"/>
        <v>216.78</v>
      </c>
    </row>
    <row r="1182" spans="1:27" x14ac:dyDescent="0.25">
      <c r="A1182" s="93">
        <v>2012</v>
      </c>
      <c r="B1182" s="93" t="s">
        <v>53</v>
      </c>
      <c r="C1182" s="121" t="s">
        <v>11</v>
      </c>
      <c r="D1182" s="3">
        <f>VLOOKUP(B1182,SWH!$A$4:$C$19,3,FALSE)</f>
        <v>511.16</v>
      </c>
      <c r="E1182" s="3">
        <v>0</v>
      </c>
      <c r="F1182" s="3">
        <v>0</v>
      </c>
      <c r="G1182" s="3">
        <v>51.62</v>
      </c>
      <c r="H1182" s="3">
        <v>43.57</v>
      </c>
      <c r="I1182" s="3">
        <v>14.36</v>
      </c>
      <c r="J1182" s="3">
        <v>52.8</v>
      </c>
      <c r="K1182" s="3">
        <v>0</v>
      </c>
      <c r="L1182" s="3">
        <v>0</v>
      </c>
      <c r="M1182" s="3">
        <v>18.2</v>
      </c>
      <c r="N1182" s="3">
        <v>0</v>
      </c>
      <c r="O1182" s="3">
        <f>VLOOKUP(B1182,SWH!$A$4:$B$19,2,FALSE)</f>
        <v>0</v>
      </c>
      <c r="P1182" s="3">
        <f t="shared" si="73"/>
        <v>0</v>
      </c>
      <c r="Q1182" s="3">
        <v>0</v>
      </c>
      <c r="R1182" s="3">
        <v>0</v>
      </c>
      <c r="S1182" s="3">
        <v>0</v>
      </c>
      <c r="T1182" s="3">
        <v>18.04</v>
      </c>
      <c r="U1182" s="3">
        <v>0</v>
      </c>
      <c r="V1182" s="3">
        <v>0</v>
      </c>
      <c r="W1182" s="3">
        <f t="shared" si="74"/>
        <v>69.819999999999993</v>
      </c>
      <c r="X1182" s="3">
        <f t="shared" si="75"/>
        <v>0</v>
      </c>
      <c r="Y1182" s="3">
        <v>198.59</v>
      </c>
      <c r="Z1182" s="3">
        <v>0</v>
      </c>
      <c r="AA1182" s="3">
        <f t="shared" si="72"/>
        <v>198.59</v>
      </c>
    </row>
    <row r="1183" spans="1:27" x14ac:dyDescent="0.25">
      <c r="A1183" s="93">
        <v>2012</v>
      </c>
      <c r="B1183" s="93" t="s">
        <v>53</v>
      </c>
      <c r="C1183" s="121" t="s">
        <v>13</v>
      </c>
      <c r="D1183" s="3">
        <f>VLOOKUP(B1183,SWH!$A$4:$C$19,3,FALSE)</f>
        <v>511.16</v>
      </c>
      <c r="E1183" s="3">
        <v>0</v>
      </c>
      <c r="F1183" s="3">
        <v>0</v>
      </c>
      <c r="G1183" s="3">
        <v>54.05</v>
      </c>
      <c r="H1183" s="3">
        <v>42.96</v>
      </c>
      <c r="I1183" s="3">
        <v>14.34</v>
      </c>
      <c r="J1183" s="3">
        <v>52.8</v>
      </c>
      <c r="K1183" s="3">
        <v>0</v>
      </c>
      <c r="L1183" s="3">
        <v>0</v>
      </c>
      <c r="M1183" s="3">
        <v>20.41</v>
      </c>
      <c r="N1183" s="3">
        <v>0</v>
      </c>
      <c r="O1183" s="3">
        <f>VLOOKUP(B1183,SWH!$A$4:$B$19,2,FALSE)</f>
        <v>0</v>
      </c>
      <c r="P1183" s="3">
        <f t="shared" si="73"/>
        <v>0</v>
      </c>
      <c r="Q1183" s="3">
        <v>0</v>
      </c>
      <c r="R1183" s="3">
        <v>0</v>
      </c>
      <c r="S1183" s="3">
        <v>0</v>
      </c>
      <c r="T1183" s="3">
        <v>18.04</v>
      </c>
      <c r="U1183" s="3">
        <v>0</v>
      </c>
      <c r="V1183" s="3">
        <v>0</v>
      </c>
      <c r="W1183" s="3">
        <f t="shared" si="74"/>
        <v>74.459999999999994</v>
      </c>
      <c r="X1183" s="3">
        <f t="shared" si="75"/>
        <v>0</v>
      </c>
      <c r="Y1183" s="3">
        <v>202.59</v>
      </c>
      <c r="Z1183" s="3">
        <v>0</v>
      </c>
      <c r="AA1183" s="3">
        <f t="shared" si="72"/>
        <v>202.59</v>
      </c>
    </row>
    <row r="1184" spans="1:27" x14ac:dyDescent="0.25">
      <c r="A1184" s="93">
        <v>2012</v>
      </c>
      <c r="B1184" s="93" t="s">
        <v>53</v>
      </c>
      <c r="C1184" s="121" t="s">
        <v>19</v>
      </c>
      <c r="D1184" s="3">
        <f>VLOOKUP(B1184,SWH!$A$4:$C$19,3,FALSE)</f>
        <v>511.16</v>
      </c>
      <c r="E1184" s="3">
        <v>0.13</v>
      </c>
      <c r="F1184" s="3">
        <v>0</v>
      </c>
      <c r="G1184" s="3">
        <v>42.94</v>
      </c>
      <c r="H1184" s="3">
        <v>43.52</v>
      </c>
      <c r="I1184" s="3">
        <v>14.33</v>
      </c>
      <c r="J1184" s="3">
        <v>52.8</v>
      </c>
      <c r="K1184" s="3">
        <v>0</v>
      </c>
      <c r="L1184" s="3">
        <v>0</v>
      </c>
      <c r="M1184" s="3">
        <v>18.45</v>
      </c>
      <c r="N1184" s="3">
        <v>0</v>
      </c>
      <c r="O1184" s="3">
        <f>VLOOKUP(B1184,SWH!$A$4:$B$19,2,FALSE)</f>
        <v>0</v>
      </c>
      <c r="P1184" s="3">
        <f t="shared" si="73"/>
        <v>0</v>
      </c>
      <c r="Q1184" s="3">
        <v>0</v>
      </c>
      <c r="R1184" s="3">
        <v>0</v>
      </c>
      <c r="S1184" s="3">
        <v>0</v>
      </c>
      <c r="T1184" s="3">
        <v>18.04</v>
      </c>
      <c r="U1184" s="3">
        <v>0</v>
      </c>
      <c r="V1184" s="3">
        <v>0</v>
      </c>
      <c r="W1184" s="3">
        <f t="shared" si="74"/>
        <v>61.519999999999996</v>
      </c>
      <c r="X1184" s="3">
        <f t="shared" si="75"/>
        <v>0</v>
      </c>
      <c r="Y1184" s="3">
        <v>190.21</v>
      </c>
      <c r="Z1184" s="3">
        <v>0</v>
      </c>
      <c r="AA1184" s="3">
        <f t="shared" si="72"/>
        <v>190.21</v>
      </c>
    </row>
    <row r="1185" spans="1:27" x14ac:dyDescent="0.25">
      <c r="A1185" s="93">
        <v>2012</v>
      </c>
      <c r="B1185" s="93" t="s">
        <v>53</v>
      </c>
      <c r="C1185" s="121" t="s">
        <v>20</v>
      </c>
      <c r="D1185" s="3">
        <f>VLOOKUP(B1185,SWH!$A$4:$C$19,3,FALSE)</f>
        <v>511.16</v>
      </c>
      <c r="E1185" s="3">
        <v>0.15</v>
      </c>
      <c r="F1185" s="3">
        <v>0</v>
      </c>
      <c r="G1185" s="3">
        <v>38.15</v>
      </c>
      <c r="H1185" s="3">
        <v>44.42</v>
      </c>
      <c r="I1185" s="3">
        <v>14.34</v>
      </c>
      <c r="J1185" s="3">
        <v>52.8</v>
      </c>
      <c r="K1185" s="3">
        <v>0</v>
      </c>
      <c r="L1185" s="3">
        <v>0</v>
      </c>
      <c r="M1185" s="3">
        <v>21.56</v>
      </c>
      <c r="N1185" s="3">
        <v>0</v>
      </c>
      <c r="O1185" s="3">
        <f>VLOOKUP(B1185,SWH!$A$4:$B$19,2,FALSE)</f>
        <v>0</v>
      </c>
      <c r="P1185" s="3">
        <f t="shared" si="73"/>
        <v>0</v>
      </c>
      <c r="Q1185" s="3">
        <v>0</v>
      </c>
      <c r="R1185" s="3">
        <v>0</v>
      </c>
      <c r="S1185" s="3">
        <v>0</v>
      </c>
      <c r="T1185" s="3">
        <v>18.04</v>
      </c>
      <c r="U1185" s="3">
        <v>0</v>
      </c>
      <c r="V1185" s="3">
        <v>0</v>
      </c>
      <c r="W1185" s="3">
        <f t="shared" si="74"/>
        <v>59.86</v>
      </c>
      <c r="X1185" s="3">
        <f t="shared" si="75"/>
        <v>0</v>
      </c>
      <c r="Y1185" s="3">
        <v>189.45</v>
      </c>
      <c r="Z1185" s="3">
        <v>0</v>
      </c>
      <c r="AA1185" s="3">
        <f t="shared" si="72"/>
        <v>189.45</v>
      </c>
    </row>
    <row r="1186" spans="1:27" x14ac:dyDescent="0.25">
      <c r="A1186" s="93">
        <v>2012</v>
      </c>
      <c r="B1186" s="93" t="s">
        <v>53</v>
      </c>
      <c r="C1186" s="121" t="s">
        <v>3</v>
      </c>
      <c r="D1186" s="3">
        <f>VLOOKUP(B1186,SWH!$A$4:$C$19,3,FALSE)</f>
        <v>511.16</v>
      </c>
      <c r="E1186" s="3">
        <v>4.3099999999999996</v>
      </c>
      <c r="F1186" s="3">
        <v>0.93</v>
      </c>
      <c r="G1186" s="3">
        <v>23.52</v>
      </c>
      <c r="H1186" s="3">
        <v>44.15</v>
      </c>
      <c r="I1186" s="3">
        <v>14.34</v>
      </c>
      <c r="J1186" s="3">
        <v>52.8</v>
      </c>
      <c r="K1186" s="3">
        <v>0</v>
      </c>
      <c r="L1186" s="3">
        <v>0</v>
      </c>
      <c r="M1186" s="3">
        <v>17.559999999999999</v>
      </c>
      <c r="N1186" s="3">
        <v>0</v>
      </c>
      <c r="O1186" s="3">
        <f>VLOOKUP(B1186,SWH!$A$4:$B$19,2,FALSE)</f>
        <v>0</v>
      </c>
      <c r="P1186" s="3">
        <f t="shared" si="73"/>
        <v>0</v>
      </c>
      <c r="Q1186" s="3">
        <v>0</v>
      </c>
      <c r="R1186" s="3">
        <v>0</v>
      </c>
      <c r="S1186" s="3">
        <v>0</v>
      </c>
      <c r="T1186" s="3">
        <v>18.04</v>
      </c>
      <c r="U1186" s="3">
        <v>0</v>
      </c>
      <c r="V1186" s="3">
        <v>0</v>
      </c>
      <c r="W1186" s="3">
        <f t="shared" si="74"/>
        <v>45.39</v>
      </c>
      <c r="X1186" s="3">
        <f t="shared" si="75"/>
        <v>0.93</v>
      </c>
      <c r="Y1186" s="3">
        <v>174.71</v>
      </c>
      <c r="Z1186" s="3">
        <v>0.93</v>
      </c>
      <c r="AA1186" s="3">
        <f t="shared" si="72"/>
        <v>175.64000000000001</v>
      </c>
    </row>
    <row r="1187" spans="1:27" x14ac:dyDescent="0.25">
      <c r="A1187" s="93">
        <v>2012</v>
      </c>
      <c r="B1187" s="93" t="s">
        <v>53</v>
      </c>
      <c r="C1187" s="121" t="s">
        <v>7</v>
      </c>
      <c r="D1187" s="3">
        <f>VLOOKUP(B1187,SWH!$A$4:$C$19,3,FALSE)</f>
        <v>511.16</v>
      </c>
      <c r="E1187" s="3">
        <v>1.0900000000000001</v>
      </c>
      <c r="F1187" s="3">
        <v>0.1</v>
      </c>
      <c r="G1187" s="3">
        <v>26.11</v>
      </c>
      <c r="H1187" s="3">
        <v>44.11</v>
      </c>
      <c r="I1187" s="3">
        <v>14.34</v>
      </c>
      <c r="J1187" s="3">
        <v>52.8</v>
      </c>
      <c r="K1187" s="3">
        <v>0</v>
      </c>
      <c r="L1187" s="3">
        <v>0</v>
      </c>
      <c r="M1187" s="3">
        <v>20.53</v>
      </c>
      <c r="N1187" s="3">
        <v>0</v>
      </c>
      <c r="O1187" s="3">
        <f>VLOOKUP(B1187,SWH!$A$4:$B$19,2,FALSE)</f>
        <v>0</v>
      </c>
      <c r="P1187" s="3">
        <f t="shared" si="73"/>
        <v>0</v>
      </c>
      <c r="Q1187" s="3">
        <v>0</v>
      </c>
      <c r="R1187" s="3">
        <v>0</v>
      </c>
      <c r="S1187" s="3">
        <v>0</v>
      </c>
      <c r="T1187" s="3">
        <v>18.04</v>
      </c>
      <c r="U1187" s="3">
        <v>0</v>
      </c>
      <c r="V1187" s="3">
        <v>0</v>
      </c>
      <c r="W1187" s="3">
        <f t="shared" si="74"/>
        <v>47.730000000000004</v>
      </c>
      <c r="X1187" s="3">
        <f t="shared" si="75"/>
        <v>0.1</v>
      </c>
      <c r="Y1187" s="3">
        <v>177.02</v>
      </c>
      <c r="Z1187" s="3">
        <v>0.1</v>
      </c>
      <c r="AA1187" s="3">
        <f t="shared" si="72"/>
        <v>177.12</v>
      </c>
    </row>
    <row r="1188" spans="1:27" x14ac:dyDescent="0.25">
      <c r="A1188" s="93">
        <v>2012</v>
      </c>
      <c r="B1188" s="93" t="s">
        <v>53</v>
      </c>
      <c r="C1188" s="121" t="s">
        <v>17</v>
      </c>
      <c r="D1188" s="3">
        <f>VLOOKUP(B1188,SWH!$A$4:$C$19,3,FALSE)</f>
        <v>511.16</v>
      </c>
      <c r="E1188" s="3">
        <v>0.05</v>
      </c>
      <c r="F1188" s="3">
        <v>0</v>
      </c>
      <c r="G1188" s="3">
        <v>18.16</v>
      </c>
      <c r="H1188" s="3">
        <v>43.9</v>
      </c>
      <c r="I1188" s="3">
        <v>14.34</v>
      </c>
      <c r="J1188" s="3">
        <v>52.8</v>
      </c>
      <c r="K1188" s="3">
        <v>0</v>
      </c>
      <c r="L1188" s="3">
        <v>0</v>
      </c>
      <c r="M1188" s="3">
        <v>16.3</v>
      </c>
      <c r="N1188" s="3">
        <v>0</v>
      </c>
      <c r="O1188" s="3">
        <f>VLOOKUP(B1188,SWH!$A$4:$B$19,2,FALSE)</f>
        <v>0</v>
      </c>
      <c r="P1188" s="3">
        <f t="shared" si="73"/>
        <v>0</v>
      </c>
      <c r="Q1188" s="3">
        <v>0</v>
      </c>
      <c r="R1188" s="3">
        <v>0</v>
      </c>
      <c r="S1188" s="3">
        <v>0</v>
      </c>
      <c r="T1188" s="3">
        <v>18.04</v>
      </c>
      <c r="U1188" s="3">
        <v>0</v>
      </c>
      <c r="V1188" s="3">
        <v>0</v>
      </c>
      <c r="W1188" s="3">
        <f t="shared" si="74"/>
        <v>34.510000000000005</v>
      </c>
      <c r="X1188" s="3">
        <f t="shared" si="75"/>
        <v>0</v>
      </c>
      <c r="Y1188" s="3">
        <v>163.59</v>
      </c>
      <c r="Z1188" s="3">
        <v>0</v>
      </c>
      <c r="AA1188" s="3">
        <f t="shared" si="72"/>
        <v>163.59</v>
      </c>
    </row>
    <row r="1189" spans="1:27" x14ac:dyDescent="0.25">
      <c r="A1189" s="93">
        <v>2012</v>
      </c>
      <c r="B1189" s="93" t="s">
        <v>53</v>
      </c>
      <c r="C1189" s="121" t="s">
        <v>14</v>
      </c>
      <c r="D1189" s="3">
        <f>VLOOKUP(B1189,SWH!$A$4:$C$19,3,FALSE)</f>
        <v>511.16</v>
      </c>
      <c r="E1189" s="3">
        <v>9.7200000000000006</v>
      </c>
      <c r="F1189" s="3">
        <v>3.42</v>
      </c>
      <c r="G1189" s="3">
        <v>17.309999999999999</v>
      </c>
      <c r="H1189" s="3">
        <v>40.799999999999997</v>
      </c>
      <c r="I1189" s="3">
        <v>14.32</v>
      </c>
      <c r="J1189" s="3">
        <v>52.8</v>
      </c>
      <c r="K1189" s="3">
        <v>0</v>
      </c>
      <c r="L1189" s="3">
        <v>0</v>
      </c>
      <c r="M1189" s="3">
        <v>16.64</v>
      </c>
      <c r="N1189" s="3">
        <v>0</v>
      </c>
      <c r="O1189" s="3">
        <f>VLOOKUP(B1189,SWH!$A$4:$B$19,2,FALSE)</f>
        <v>0</v>
      </c>
      <c r="P1189" s="3">
        <f t="shared" si="73"/>
        <v>0</v>
      </c>
      <c r="Q1189" s="3">
        <v>0</v>
      </c>
      <c r="R1189" s="3">
        <v>0</v>
      </c>
      <c r="S1189" s="3">
        <v>0</v>
      </c>
      <c r="T1189" s="3">
        <v>18.04</v>
      </c>
      <c r="U1189" s="3">
        <v>0</v>
      </c>
      <c r="V1189" s="3">
        <v>0</v>
      </c>
      <c r="W1189" s="3">
        <f t="shared" si="74"/>
        <v>43.67</v>
      </c>
      <c r="X1189" s="3">
        <f t="shared" si="75"/>
        <v>3.42</v>
      </c>
      <c r="Y1189" s="3">
        <v>169.62</v>
      </c>
      <c r="Z1189" s="3">
        <v>3.42</v>
      </c>
      <c r="AA1189" s="3">
        <f t="shared" si="72"/>
        <v>173.04</v>
      </c>
    </row>
    <row r="1190" spans="1:27" x14ac:dyDescent="0.25">
      <c r="A1190" s="93">
        <v>2012</v>
      </c>
      <c r="B1190" s="93" t="s">
        <v>53</v>
      </c>
      <c r="C1190" s="121" t="s">
        <v>2</v>
      </c>
      <c r="D1190" s="3">
        <f>VLOOKUP(B1190,SWH!$A$4:$C$19,3,FALSE)</f>
        <v>511.16</v>
      </c>
      <c r="E1190" s="3">
        <v>3.42</v>
      </c>
      <c r="F1190" s="3">
        <v>0.35</v>
      </c>
      <c r="G1190" s="3">
        <v>20.53</v>
      </c>
      <c r="H1190" s="3">
        <v>40.380000000000003</v>
      </c>
      <c r="I1190" s="3">
        <v>14.33</v>
      </c>
      <c r="J1190" s="3">
        <v>52.8</v>
      </c>
      <c r="K1190" s="3">
        <v>0</v>
      </c>
      <c r="L1190" s="3">
        <v>0</v>
      </c>
      <c r="M1190" s="3">
        <v>21.16</v>
      </c>
      <c r="N1190" s="3">
        <v>0</v>
      </c>
      <c r="O1190" s="3">
        <f>VLOOKUP(B1190,SWH!$A$4:$B$19,2,FALSE)</f>
        <v>0</v>
      </c>
      <c r="P1190" s="3">
        <f t="shared" si="73"/>
        <v>0</v>
      </c>
      <c r="Q1190" s="3">
        <v>0</v>
      </c>
      <c r="R1190" s="3">
        <v>0</v>
      </c>
      <c r="S1190" s="3">
        <v>0</v>
      </c>
      <c r="T1190" s="3">
        <v>18.04</v>
      </c>
      <c r="U1190" s="3">
        <v>0</v>
      </c>
      <c r="V1190" s="3">
        <v>0</v>
      </c>
      <c r="W1190" s="3">
        <f t="shared" si="74"/>
        <v>45.11</v>
      </c>
      <c r="X1190" s="3">
        <f t="shared" si="75"/>
        <v>0.35</v>
      </c>
      <c r="Y1190" s="3">
        <v>170.66</v>
      </c>
      <c r="Z1190" s="3">
        <v>0.35</v>
      </c>
      <c r="AA1190" s="3">
        <f t="shared" si="72"/>
        <v>171.01</v>
      </c>
    </row>
    <row r="1191" spans="1:27" x14ac:dyDescent="0.25">
      <c r="A1191" s="93">
        <v>2012</v>
      </c>
      <c r="B1191" s="93" t="s">
        <v>53</v>
      </c>
      <c r="C1191" s="121" t="s">
        <v>18</v>
      </c>
      <c r="D1191" s="3">
        <f>VLOOKUP(B1191,SWH!$A$4:$C$19,3,FALSE)</f>
        <v>511.16</v>
      </c>
      <c r="E1191" s="3">
        <v>5.0599999999999996</v>
      </c>
      <c r="F1191" s="3">
        <v>0.49</v>
      </c>
      <c r="G1191" s="3">
        <v>8.86</v>
      </c>
      <c r="H1191" s="3">
        <v>42.62</v>
      </c>
      <c r="I1191" s="3">
        <v>14.3</v>
      </c>
      <c r="J1191" s="3">
        <v>52.8</v>
      </c>
      <c r="K1191" s="3">
        <v>0</v>
      </c>
      <c r="L1191" s="3">
        <v>0</v>
      </c>
      <c r="M1191" s="3">
        <v>17.739999999999998</v>
      </c>
      <c r="N1191" s="3">
        <v>0</v>
      </c>
      <c r="O1191" s="3">
        <f>VLOOKUP(B1191,SWH!$A$4:$B$19,2,FALSE)</f>
        <v>0</v>
      </c>
      <c r="P1191" s="3">
        <f t="shared" si="73"/>
        <v>0</v>
      </c>
      <c r="Q1191" s="3">
        <v>0</v>
      </c>
      <c r="R1191" s="3">
        <v>0</v>
      </c>
      <c r="S1191" s="3">
        <v>0</v>
      </c>
      <c r="T1191" s="3">
        <v>18.04</v>
      </c>
      <c r="U1191" s="3">
        <v>0</v>
      </c>
      <c r="V1191" s="3">
        <v>0</v>
      </c>
      <c r="W1191" s="3">
        <f t="shared" si="74"/>
        <v>31.659999999999997</v>
      </c>
      <c r="X1191" s="3">
        <f t="shared" si="75"/>
        <v>0.49</v>
      </c>
      <c r="Y1191" s="3">
        <v>159.41999999999999</v>
      </c>
      <c r="Z1191" s="3">
        <v>0.49</v>
      </c>
      <c r="AA1191" s="3">
        <f t="shared" si="72"/>
        <v>159.91</v>
      </c>
    </row>
    <row r="1192" spans="1:27" x14ac:dyDescent="0.25">
      <c r="A1192" s="93">
        <v>2012</v>
      </c>
      <c r="B1192" s="93" t="s">
        <v>53</v>
      </c>
      <c r="C1192" s="121" t="s">
        <v>4</v>
      </c>
      <c r="D1192" s="3">
        <f>VLOOKUP(B1192,SWH!$A$4:$C$19,3,FALSE)</f>
        <v>511.16</v>
      </c>
      <c r="E1192" s="3">
        <v>18.079999999999998</v>
      </c>
      <c r="F1192" s="3">
        <v>15.97</v>
      </c>
      <c r="G1192" s="3">
        <v>10.48</v>
      </c>
      <c r="H1192" s="3">
        <v>41.36</v>
      </c>
      <c r="I1192" s="3">
        <v>14.32</v>
      </c>
      <c r="J1192" s="3">
        <v>52.8</v>
      </c>
      <c r="K1192" s="3">
        <v>0</v>
      </c>
      <c r="L1192" s="3">
        <v>0</v>
      </c>
      <c r="M1192" s="3">
        <v>16.86</v>
      </c>
      <c r="N1192" s="3">
        <v>0</v>
      </c>
      <c r="O1192" s="3">
        <f>VLOOKUP(B1192,SWH!$A$4:$B$19,2,FALSE)</f>
        <v>0</v>
      </c>
      <c r="P1192" s="3">
        <f t="shared" si="73"/>
        <v>0</v>
      </c>
      <c r="Q1192" s="3">
        <v>0</v>
      </c>
      <c r="R1192" s="3">
        <v>0</v>
      </c>
      <c r="S1192" s="3">
        <v>0</v>
      </c>
      <c r="T1192" s="3">
        <v>18.04</v>
      </c>
      <c r="U1192" s="3">
        <v>0</v>
      </c>
      <c r="V1192" s="3">
        <v>0</v>
      </c>
      <c r="W1192" s="3">
        <f t="shared" si="74"/>
        <v>45.42</v>
      </c>
      <c r="X1192" s="3">
        <f t="shared" si="75"/>
        <v>15.97</v>
      </c>
      <c r="Y1192" s="3">
        <v>171.94</v>
      </c>
      <c r="Z1192" s="3">
        <v>15.97</v>
      </c>
      <c r="AA1192" s="3">
        <f t="shared" si="72"/>
        <v>187.91</v>
      </c>
    </row>
    <row r="1193" spans="1:27" x14ac:dyDescent="0.25">
      <c r="A1193" s="93">
        <v>2012</v>
      </c>
      <c r="B1193" s="93" t="s">
        <v>53</v>
      </c>
      <c r="C1193" s="121" t="s">
        <v>5</v>
      </c>
      <c r="D1193" s="3">
        <f>VLOOKUP(B1193,SWH!$A$4:$C$19,3,FALSE)</f>
        <v>511.16</v>
      </c>
      <c r="E1193" s="3">
        <v>9.7200000000000006</v>
      </c>
      <c r="F1193" s="3">
        <v>6.84</v>
      </c>
      <c r="G1193" s="3">
        <v>14.14</v>
      </c>
      <c r="H1193" s="3">
        <v>40.57</v>
      </c>
      <c r="I1193" s="3">
        <v>14.32</v>
      </c>
      <c r="J1193" s="3">
        <v>52.8</v>
      </c>
      <c r="K1193" s="3">
        <v>0</v>
      </c>
      <c r="L1193" s="3">
        <v>0</v>
      </c>
      <c r="M1193" s="3">
        <v>20.37</v>
      </c>
      <c r="N1193" s="3">
        <v>0</v>
      </c>
      <c r="O1193" s="3">
        <f>VLOOKUP(B1193,SWH!$A$4:$B$19,2,FALSE)</f>
        <v>0</v>
      </c>
      <c r="P1193" s="3">
        <f t="shared" si="73"/>
        <v>0</v>
      </c>
      <c r="Q1193" s="3">
        <v>0</v>
      </c>
      <c r="R1193" s="3">
        <v>0</v>
      </c>
      <c r="S1193" s="3">
        <v>0</v>
      </c>
      <c r="T1193" s="3">
        <v>18.04</v>
      </c>
      <c r="U1193" s="3">
        <v>0</v>
      </c>
      <c r="V1193" s="3">
        <v>0</v>
      </c>
      <c r="W1193" s="3">
        <f t="shared" si="74"/>
        <v>44.230000000000004</v>
      </c>
      <c r="X1193" s="3">
        <f t="shared" si="75"/>
        <v>6.84</v>
      </c>
      <c r="Y1193" s="3">
        <v>169.95</v>
      </c>
      <c r="Z1193" s="3">
        <v>6.84</v>
      </c>
      <c r="AA1193" s="3">
        <f t="shared" si="72"/>
        <v>176.79</v>
      </c>
    </row>
    <row r="1194" spans="1:27" x14ac:dyDescent="0.25">
      <c r="A1194" s="93">
        <v>2012</v>
      </c>
      <c r="B1194" s="93" t="s">
        <v>53</v>
      </c>
      <c r="C1194" s="121" t="s">
        <v>15</v>
      </c>
      <c r="D1194" s="3">
        <f>VLOOKUP(B1194,SWH!$A$4:$C$19,3,FALSE)</f>
        <v>511.16</v>
      </c>
      <c r="E1194" s="3">
        <v>7.13</v>
      </c>
      <c r="F1194" s="3">
        <v>1.05</v>
      </c>
      <c r="G1194" s="3">
        <v>6.07</v>
      </c>
      <c r="H1194" s="3">
        <v>42.03</v>
      </c>
      <c r="I1194" s="3">
        <v>14.3</v>
      </c>
      <c r="J1194" s="3">
        <v>52.8</v>
      </c>
      <c r="K1194" s="3">
        <v>0</v>
      </c>
      <c r="L1194" s="3">
        <v>0</v>
      </c>
      <c r="M1194" s="3">
        <v>16.649999999999999</v>
      </c>
      <c r="N1194" s="3">
        <v>0</v>
      </c>
      <c r="O1194" s="3">
        <f>VLOOKUP(B1194,SWH!$A$4:$B$19,2,FALSE)</f>
        <v>0</v>
      </c>
      <c r="P1194" s="3">
        <f t="shared" si="73"/>
        <v>0</v>
      </c>
      <c r="Q1194" s="3">
        <v>0</v>
      </c>
      <c r="R1194" s="3">
        <v>0</v>
      </c>
      <c r="S1194" s="3">
        <v>0</v>
      </c>
      <c r="T1194" s="3">
        <v>18.04</v>
      </c>
      <c r="U1194" s="3">
        <v>0</v>
      </c>
      <c r="V1194" s="3">
        <v>0</v>
      </c>
      <c r="W1194" s="3">
        <f t="shared" si="74"/>
        <v>29.849999999999998</v>
      </c>
      <c r="X1194" s="3">
        <f t="shared" si="75"/>
        <v>1.05</v>
      </c>
      <c r="Y1194" s="3">
        <v>157.01</v>
      </c>
      <c r="Z1194" s="3">
        <v>1.05</v>
      </c>
      <c r="AA1194" s="3">
        <f t="shared" si="72"/>
        <v>158.06</v>
      </c>
    </row>
    <row r="1195" spans="1:27" x14ac:dyDescent="0.25">
      <c r="A1195" s="93">
        <v>2012</v>
      </c>
      <c r="B1195" s="93" t="s">
        <v>53</v>
      </c>
      <c r="C1195" s="121" t="s">
        <v>16</v>
      </c>
      <c r="D1195" s="3">
        <f>VLOOKUP(B1195,SWH!$A$4:$C$19,3,FALSE)</f>
        <v>511.16</v>
      </c>
      <c r="E1195" s="3">
        <v>19.34</v>
      </c>
      <c r="F1195" s="3">
        <v>45.47</v>
      </c>
      <c r="G1195" s="3">
        <v>10.77</v>
      </c>
      <c r="H1195" s="3">
        <v>41.32</v>
      </c>
      <c r="I1195" s="3">
        <v>14.32</v>
      </c>
      <c r="J1195" s="3">
        <v>52.8</v>
      </c>
      <c r="K1195" s="3">
        <v>0</v>
      </c>
      <c r="L1195" s="3">
        <v>0</v>
      </c>
      <c r="M1195" s="3">
        <v>17.71</v>
      </c>
      <c r="N1195" s="3">
        <v>0</v>
      </c>
      <c r="O1195" s="3">
        <f>VLOOKUP(B1195,SWH!$A$4:$B$19,2,FALSE)</f>
        <v>0</v>
      </c>
      <c r="P1195" s="3">
        <f t="shared" si="73"/>
        <v>0</v>
      </c>
      <c r="Q1195" s="3">
        <v>0</v>
      </c>
      <c r="R1195" s="3">
        <v>0</v>
      </c>
      <c r="S1195" s="3">
        <v>0</v>
      </c>
      <c r="T1195" s="3">
        <v>18.04</v>
      </c>
      <c r="U1195" s="3">
        <v>0</v>
      </c>
      <c r="V1195" s="3">
        <v>0</v>
      </c>
      <c r="W1195" s="3">
        <f t="shared" si="74"/>
        <v>47.82</v>
      </c>
      <c r="X1195" s="3">
        <f t="shared" si="75"/>
        <v>45.47</v>
      </c>
      <c r="Y1195" s="3">
        <v>174.3</v>
      </c>
      <c r="Z1195" s="3">
        <v>45.47</v>
      </c>
      <c r="AA1195" s="3">
        <f t="shared" si="72"/>
        <v>219.77</v>
      </c>
    </row>
    <row r="1196" spans="1:27" x14ac:dyDescent="0.25">
      <c r="A1196" s="93">
        <v>2012</v>
      </c>
      <c r="B1196" s="93" t="s">
        <v>53</v>
      </c>
      <c r="C1196" s="121" t="s">
        <v>9</v>
      </c>
      <c r="D1196" s="3">
        <f>VLOOKUP(B1196,SWH!$A$4:$C$19,3,FALSE)</f>
        <v>511.16</v>
      </c>
      <c r="E1196" s="3">
        <v>12.06</v>
      </c>
      <c r="F1196" s="3">
        <v>25.87</v>
      </c>
      <c r="G1196" s="3">
        <v>9.02</v>
      </c>
      <c r="H1196" s="3">
        <v>41.36</v>
      </c>
      <c r="I1196" s="3">
        <v>14.31</v>
      </c>
      <c r="J1196" s="3">
        <v>52.8</v>
      </c>
      <c r="K1196" s="3">
        <v>0</v>
      </c>
      <c r="L1196" s="3">
        <v>0</v>
      </c>
      <c r="M1196" s="3">
        <v>18.989999999999998</v>
      </c>
      <c r="N1196" s="3">
        <v>0</v>
      </c>
      <c r="O1196" s="3">
        <f>VLOOKUP(B1196,SWH!$A$4:$B$19,2,FALSE)</f>
        <v>0</v>
      </c>
      <c r="P1196" s="3">
        <f t="shared" si="73"/>
        <v>0</v>
      </c>
      <c r="Q1196" s="3">
        <v>0</v>
      </c>
      <c r="R1196" s="3">
        <v>0</v>
      </c>
      <c r="S1196" s="3">
        <v>0</v>
      </c>
      <c r="T1196" s="3">
        <v>18.04</v>
      </c>
      <c r="U1196" s="3">
        <v>0</v>
      </c>
      <c r="V1196" s="3">
        <v>0</v>
      </c>
      <c r="W1196" s="3">
        <f t="shared" si="74"/>
        <v>40.069999999999993</v>
      </c>
      <c r="X1196" s="3">
        <f t="shared" si="75"/>
        <v>25.87</v>
      </c>
      <c r="Y1196" s="3">
        <v>166.57</v>
      </c>
      <c r="Z1196" s="3">
        <v>25.87</v>
      </c>
      <c r="AA1196" s="3">
        <f t="shared" si="72"/>
        <v>192.44</v>
      </c>
    </row>
    <row r="1197" spans="1:27" x14ac:dyDescent="0.25">
      <c r="A1197" s="93">
        <v>2012</v>
      </c>
      <c r="B1197" s="93" t="s">
        <v>53</v>
      </c>
      <c r="C1197" s="121" t="s">
        <v>12</v>
      </c>
      <c r="D1197" s="3">
        <f>VLOOKUP(B1197,SWH!$A$4:$C$19,3,FALSE)</f>
        <v>511.16</v>
      </c>
      <c r="E1197" s="3">
        <v>16.010000000000002</v>
      </c>
      <c r="F1197" s="3">
        <v>64.64</v>
      </c>
      <c r="G1197" s="3">
        <v>9.75</v>
      </c>
      <c r="H1197" s="3">
        <v>40.630000000000003</v>
      </c>
      <c r="I1197" s="3">
        <v>14.3</v>
      </c>
      <c r="J1197" s="3">
        <v>52.8</v>
      </c>
      <c r="K1197" s="3">
        <v>0</v>
      </c>
      <c r="L1197" s="3">
        <v>0</v>
      </c>
      <c r="M1197" s="3">
        <v>18.350000000000001</v>
      </c>
      <c r="N1197" s="3">
        <v>0</v>
      </c>
      <c r="O1197" s="3">
        <f>VLOOKUP(B1197,SWH!$A$4:$B$19,2,FALSE)</f>
        <v>0</v>
      </c>
      <c r="P1197" s="3">
        <f t="shared" si="73"/>
        <v>0</v>
      </c>
      <c r="Q1197" s="3">
        <v>0</v>
      </c>
      <c r="R1197" s="3">
        <v>0</v>
      </c>
      <c r="S1197" s="3">
        <v>0</v>
      </c>
      <c r="T1197" s="3">
        <v>18.04</v>
      </c>
      <c r="U1197" s="3">
        <v>0</v>
      </c>
      <c r="V1197" s="3">
        <v>0</v>
      </c>
      <c r="W1197" s="3">
        <f t="shared" si="74"/>
        <v>44.11</v>
      </c>
      <c r="X1197" s="3">
        <f t="shared" si="75"/>
        <v>64.64</v>
      </c>
      <c r="Y1197" s="3">
        <v>169.86</v>
      </c>
      <c r="Z1197" s="3">
        <v>64.64</v>
      </c>
      <c r="AA1197" s="3">
        <f t="shared" si="72"/>
        <v>234.5</v>
      </c>
    </row>
    <row r="1198" spans="1:27" x14ac:dyDescent="0.25">
      <c r="A1198" s="93">
        <v>2012</v>
      </c>
      <c r="B1198" s="93" t="s">
        <v>53</v>
      </c>
      <c r="C1198" s="121" t="s">
        <v>8</v>
      </c>
      <c r="D1198" s="3">
        <f>VLOOKUP(B1198,SWH!$A$4:$C$19,3,FALSE)</f>
        <v>511.16</v>
      </c>
      <c r="E1198" s="3">
        <v>15.52</v>
      </c>
      <c r="F1198" s="3">
        <v>116.18</v>
      </c>
      <c r="G1198" s="3">
        <v>6.33</v>
      </c>
      <c r="H1198" s="3">
        <v>43.56</v>
      </c>
      <c r="I1198" s="3">
        <v>14.22</v>
      </c>
      <c r="J1198" s="3">
        <v>52.8</v>
      </c>
      <c r="K1198" s="3">
        <v>0</v>
      </c>
      <c r="L1198" s="3">
        <v>0</v>
      </c>
      <c r="M1198" s="3">
        <v>20.23</v>
      </c>
      <c r="N1198" s="3">
        <v>0</v>
      </c>
      <c r="O1198" s="3">
        <f>VLOOKUP(B1198,SWH!$A$4:$B$19,2,FALSE)</f>
        <v>0</v>
      </c>
      <c r="P1198" s="3">
        <f t="shared" si="73"/>
        <v>0</v>
      </c>
      <c r="Q1198" s="3">
        <v>0</v>
      </c>
      <c r="R1198" s="3">
        <v>0</v>
      </c>
      <c r="S1198" s="3">
        <v>0</v>
      </c>
      <c r="T1198" s="3">
        <v>18.04</v>
      </c>
      <c r="U1198" s="3">
        <v>0</v>
      </c>
      <c r="V1198" s="3">
        <v>0</v>
      </c>
      <c r="W1198" s="3">
        <f t="shared" si="74"/>
        <v>42.08</v>
      </c>
      <c r="X1198" s="3">
        <f t="shared" si="75"/>
        <v>116.18</v>
      </c>
      <c r="Y1198" s="3">
        <v>170.7</v>
      </c>
      <c r="Z1198" s="3">
        <v>116.18</v>
      </c>
      <c r="AA1198" s="3">
        <f t="shared" si="72"/>
        <v>286.88</v>
      </c>
    </row>
    <row r="1199" spans="1:27" x14ac:dyDescent="0.25">
      <c r="A1199" s="93">
        <v>2015</v>
      </c>
      <c r="B1199" s="93" t="s">
        <v>53</v>
      </c>
      <c r="C1199" s="121" t="s">
        <v>10</v>
      </c>
      <c r="D1199" s="3">
        <f>VLOOKUP(B1199,SWH!$A$4:$C$19,3,FALSE)</f>
        <v>511.16</v>
      </c>
      <c r="E1199" s="3">
        <v>0</v>
      </c>
      <c r="F1199" s="3">
        <v>0</v>
      </c>
      <c r="G1199" s="3">
        <v>66.77</v>
      </c>
      <c r="H1199" s="3">
        <v>41.87</v>
      </c>
      <c r="I1199" s="3">
        <v>11.82</v>
      </c>
      <c r="J1199" s="3">
        <v>52.8</v>
      </c>
      <c r="K1199" s="3">
        <v>0</v>
      </c>
      <c r="L1199" s="3">
        <v>0</v>
      </c>
      <c r="M1199" s="3">
        <v>18.95</v>
      </c>
      <c r="N1199" s="3">
        <v>0</v>
      </c>
      <c r="O1199" s="3">
        <f>VLOOKUP(B1199,SWH!$A$4:$B$19,2,FALSE)</f>
        <v>0</v>
      </c>
      <c r="P1199" s="3">
        <f t="shared" si="73"/>
        <v>0</v>
      </c>
      <c r="Q1199" s="3">
        <v>0</v>
      </c>
      <c r="R1199" s="3">
        <v>0</v>
      </c>
      <c r="S1199" s="3">
        <v>0</v>
      </c>
      <c r="T1199" s="3">
        <v>18.04</v>
      </c>
      <c r="U1199" s="3">
        <v>0</v>
      </c>
      <c r="V1199" s="3">
        <v>0</v>
      </c>
      <c r="W1199" s="3">
        <f t="shared" si="74"/>
        <v>85.72</v>
      </c>
      <c r="X1199" s="3">
        <f t="shared" si="75"/>
        <v>0</v>
      </c>
      <c r="Y1199" s="3">
        <v>210.25</v>
      </c>
      <c r="Z1199" s="3">
        <v>0</v>
      </c>
      <c r="AA1199" s="3">
        <f t="shared" si="72"/>
        <v>210.25</v>
      </c>
    </row>
    <row r="1200" spans="1:27" x14ac:dyDescent="0.25">
      <c r="A1200" s="93">
        <v>2015</v>
      </c>
      <c r="B1200" s="93" t="s">
        <v>53</v>
      </c>
      <c r="C1200" s="121" t="s">
        <v>6</v>
      </c>
      <c r="D1200" s="3">
        <f>VLOOKUP(B1200,SWH!$A$4:$C$19,3,FALSE)</f>
        <v>511.16</v>
      </c>
      <c r="E1200" s="3">
        <v>0</v>
      </c>
      <c r="F1200" s="3">
        <v>0</v>
      </c>
      <c r="G1200" s="3">
        <v>63.97</v>
      </c>
      <c r="H1200" s="3">
        <v>41.98</v>
      </c>
      <c r="I1200" s="3">
        <v>11.82</v>
      </c>
      <c r="J1200" s="3">
        <v>52.8</v>
      </c>
      <c r="K1200" s="3">
        <v>0</v>
      </c>
      <c r="L1200" s="3">
        <v>0</v>
      </c>
      <c r="M1200" s="3">
        <v>22.22</v>
      </c>
      <c r="N1200" s="3">
        <v>0</v>
      </c>
      <c r="O1200" s="3">
        <f>VLOOKUP(B1200,SWH!$A$4:$B$19,2,FALSE)</f>
        <v>0</v>
      </c>
      <c r="P1200" s="3">
        <f t="shared" si="73"/>
        <v>0</v>
      </c>
      <c r="Q1200" s="3">
        <v>0</v>
      </c>
      <c r="R1200" s="3">
        <v>0</v>
      </c>
      <c r="S1200" s="3">
        <v>0</v>
      </c>
      <c r="T1200" s="3">
        <v>18.04</v>
      </c>
      <c r="U1200" s="3">
        <v>0</v>
      </c>
      <c r="V1200" s="3">
        <v>0</v>
      </c>
      <c r="W1200" s="3">
        <f t="shared" si="74"/>
        <v>86.19</v>
      </c>
      <c r="X1200" s="3">
        <f t="shared" si="75"/>
        <v>0</v>
      </c>
      <c r="Y1200" s="3">
        <v>210.83</v>
      </c>
      <c r="Z1200" s="3">
        <v>0</v>
      </c>
      <c r="AA1200" s="3">
        <f t="shared" si="72"/>
        <v>210.83</v>
      </c>
    </row>
    <row r="1201" spans="1:27" x14ac:dyDescent="0.25">
      <c r="A1201" s="93">
        <v>2015</v>
      </c>
      <c r="B1201" s="93" t="s">
        <v>53</v>
      </c>
      <c r="C1201" s="121" t="s">
        <v>11</v>
      </c>
      <c r="D1201" s="3">
        <f>VLOOKUP(B1201,SWH!$A$4:$C$19,3,FALSE)</f>
        <v>511.16</v>
      </c>
      <c r="E1201" s="3">
        <v>0</v>
      </c>
      <c r="F1201" s="3">
        <v>0</v>
      </c>
      <c r="G1201" s="3">
        <v>48.7</v>
      </c>
      <c r="H1201" s="3">
        <v>42.24</v>
      </c>
      <c r="I1201" s="3">
        <v>11.82</v>
      </c>
      <c r="J1201" s="3">
        <v>52.8</v>
      </c>
      <c r="K1201" s="3">
        <v>0</v>
      </c>
      <c r="L1201" s="3">
        <v>0</v>
      </c>
      <c r="M1201" s="3">
        <v>18.059999999999999</v>
      </c>
      <c r="N1201" s="3">
        <v>0</v>
      </c>
      <c r="O1201" s="3">
        <f>VLOOKUP(B1201,SWH!$A$4:$B$19,2,FALSE)</f>
        <v>0</v>
      </c>
      <c r="P1201" s="3">
        <f t="shared" si="73"/>
        <v>0</v>
      </c>
      <c r="Q1201" s="3">
        <v>0</v>
      </c>
      <c r="R1201" s="3">
        <v>0</v>
      </c>
      <c r="S1201" s="3">
        <v>0</v>
      </c>
      <c r="T1201" s="3">
        <v>18.04</v>
      </c>
      <c r="U1201" s="3">
        <v>0</v>
      </c>
      <c r="V1201" s="3">
        <v>0</v>
      </c>
      <c r="W1201" s="3">
        <f t="shared" si="74"/>
        <v>66.760000000000005</v>
      </c>
      <c r="X1201" s="3">
        <f t="shared" si="75"/>
        <v>0</v>
      </c>
      <c r="Y1201" s="3">
        <v>191.65</v>
      </c>
      <c r="Z1201" s="3">
        <v>0</v>
      </c>
      <c r="AA1201" s="3">
        <f t="shared" si="72"/>
        <v>191.65</v>
      </c>
    </row>
    <row r="1202" spans="1:27" x14ac:dyDescent="0.25">
      <c r="A1202" s="93">
        <v>2015</v>
      </c>
      <c r="B1202" s="93" t="s">
        <v>53</v>
      </c>
      <c r="C1202" s="121" t="s">
        <v>13</v>
      </c>
      <c r="D1202" s="3">
        <f>VLOOKUP(B1202,SWH!$A$4:$C$19,3,FALSE)</f>
        <v>511.16</v>
      </c>
      <c r="E1202" s="3">
        <v>0</v>
      </c>
      <c r="F1202" s="3">
        <v>0</v>
      </c>
      <c r="G1202" s="3">
        <v>51.24</v>
      </c>
      <c r="H1202" s="3">
        <v>42.2</v>
      </c>
      <c r="I1202" s="3">
        <v>11.8</v>
      </c>
      <c r="J1202" s="3">
        <v>52.8</v>
      </c>
      <c r="K1202" s="3">
        <v>0</v>
      </c>
      <c r="L1202" s="3">
        <v>0</v>
      </c>
      <c r="M1202" s="3">
        <v>20.67</v>
      </c>
      <c r="N1202" s="3">
        <v>0</v>
      </c>
      <c r="O1202" s="3">
        <f>VLOOKUP(B1202,SWH!$A$4:$B$19,2,FALSE)</f>
        <v>0</v>
      </c>
      <c r="P1202" s="3">
        <f t="shared" si="73"/>
        <v>0</v>
      </c>
      <c r="Q1202" s="3">
        <v>0</v>
      </c>
      <c r="R1202" s="3">
        <v>0</v>
      </c>
      <c r="S1202" s="3">
        <v>0</v>
      </c>
      <c r="T1202" s="3">
        <v>18.04</v>
      </c>
      <c r="U1202" s="3">
        <v>0</v>
      </c>
      <c r="V1202" s="3">
        <v>0</v>
      </c>
      <c r="W1202" s="3">
        <f t="shared" si="74"/>
        <v>71.91</v>
      </c>
      <c r="X1202" s="3">
        <f t="shared" si="75"/>
        <v>0</v>
      </c>
      <c r="Y1202" s="3">
        <v>196.74</v>
      </c>
      <c r="Z1202" s="3">
        <v>0</v>
      </c>
      <c r="AA1202" s="3">
        <f t="shared" si="72"/>
        <v>196.74</v>
      </c>
    </row>
    <row r="1203" spans="1:27" x14ac:dyDescent="0.25">
      <c r="A1203" s="93">
        <v>2015</v>
      </c>
      <c r="B1203" s="93" t="s">
        <v>53</v>
      </c>
      <c r="C1203" s="121" t="s">
        <v>19</v>
      </c>
      <c r="D1203" s="3">
        <f>VLOOKUP(B1203,SWH!$A$4:$C$19,3,FALSE)</f>
        <v>511.16</v>
      </c>
      <c r="E1203" s="3">
        <v>0.12</v>
      </c>
      <c r="F1203" s="3">
        <v>0</v>
      </c>
      <c r="G1203" s="3">
        <v>40.78</v>
      </c>
      <c r="H1203" s="3">
        <v>42.24</v>
      </c>
      <c r="I1203" s="3">
        <v>11.8</v>
      </c>
      <c r="J1203" s="3">
        <v>52.8</v>
      </c>
      <c r="K1203" s="3">
        <v>0</v>
      </c>
      <c r="L1203" s="3">
        <v>0</v>
      </c>
      <c r="M1203" s="3">
        <v>18.61</v>
      </c>
      <c r="N1203" s="3">
        <v>0</v>
      </c>
      <c r="O1203" s="3">
        <f>VLOOKUP(B1203,SWH!$A$4:$B$19,2,FALSE)</f>
        <v>0</v>
      </c>
      <c r="P1203" s="3">
        <f t="shared" si="73"/>
        <v>0</v>
      </c>
      <c r="Q1203" s="3">
        <v>0</v>
      </c>
      <c r="R1203" s="3">
        <v>0</v>
      </c>
      <c r="S1203" s="3">
        <v>0</v>
      </c>
      <c r="T1203" s="3">
        <v>18.04</v>
      </c>
      <c r="U1203" s="3">
        <v>0</v>
      </c>
      <c r="V1203" s="3">
        <v>0</v>
      </c>
      <c r="W1203" s="3">
        <f t="shared" si="74"/>
        <v>59.51</v>
      </c>
      <c r="X1203" s="3">
        <f t="shared" si="75"/>
        <v>0</v>
      </c>
      <c r="Y1203" s="3">
        <v>184.39</v>
      </c>
      <c r="Z1203" s="3">
        <v>0</v>
      </c>
      <c r="AA1203" s="3">
        <f t="shared" si="72"/>
        <v>184.39</v>
      </c>
    </row>
    <row r="1204" spans="1:27" x14ac:dyDescent="0.25">
      <c r="A1204" s="93">
        <v>2015</v>
      </c>
      <c r="B1204" s="93" t="s">
        <v>53</v>
      </c>
      <c r="C1204" s="121" t="s">
        <v>20</v>
      </c>
      <c r="D1204" s="3">
        <f>VLOOKUP(B1204,SWH!$A$4:$C$19,3,FALSE)</f>
        <v>511.16</v>
      </c>
      <c r="E1204" s="3">
        <v>0.15</v>
      </c>
      <c r="F1204" s="3">
        <v>0</v>
      </c>
      <c r="G1204" s="3">
        <v>36.049999999999997</v>
      </c>
      <c r="H1204" s="3">
        <v>42.45</v>
      </c>
      <c r="I1204" s="3">
        <v>11.81</v>
      </c>
      <c r="J1204" s="3">
        <v>52.8</v>
      </c>
      <c r="K1204" s="3">
        <v>0</v>
      </c>
      <c r="L1204" s="3">
        <v>0</v>
      </c>
      <c r="M1204" s="3">
        <v>21.97</v>
      </c>
      <c r="N1204" s="3">
        <v>0</v>
      </c>
      <c r="O1204" s="3">
        <f>VLOOKUP(B1204,SWH!$A$4:$B$19,2,FALSE)</f>
        <v>0</v>
      </c>
      <c r="P1204" s="3">
        <f t="shared" si="73"/>
        <v>0</v>
      </c>
      <c r="Q1204" s="3">
        <v>0</v>
      </c>
      <c r="R1204" s="3">
        <v>0</v>
      </c>
      <c r="S1204" s="3">
        <v>0</v>
      </c>
      <c r="T1204" s="3">
        <v>18.04</v>
      </c>
      <c r="U1204" s="3">
        <v>0</v>
      </c>
      <c r="V1204" s="3">
        <v>0</v>
      </c>
      <c r="W1204" s="3">
        <f t="shared" si="74"/>
        <v>58.169999999999995</v>
      </c>
      <c r="X1204" s="3">
        <f t="shared" si="75"/>
        <v>0</v>
      </c>
      <c r="Y1204" s="3">
        <v>183.26</v>
      </c>
      <c r="Z1204" s="3">
        <v>0</v>
      </c>
      <c r="AA1204" s="3">
        <f t="shared" si="72"/>
        <v>183.26</v>
      </c>
    </row>
    <row r="1205" spans="1:27" x14ac:dyDescent="0.25">
      <c r="A1205" s="93">
        <v>2015</v>
      </c>
      <c r="B1205" s="93" t="s">
        <v>53</v>
      </c>
      <c r="C1205" s="121" t="s">
        <v>3</v>
      </c>
      <c r="D1205" s="3">
        <f>VLOOKUP(B1205,SWH!$A$4:$C$19,3,FALSE)</f>
        <v>511.16</v>
      </c>
      <c r="E1205" s="3">
        <v>3.75</v>
      </c>
      <c r="F1205" s="3">
        <v>0.73</v>
      </c>
      <c r="G1205" s="3">
        <v>22.55</v>
      </c>
      <c r="H1205" s="3">
        <v>42.35</v>
      </c>
      <c r="I1205" s="3">
        <v>11.8</v>
      </c>
      <c r="J1205" s="3">
        <v>52.8</v>
      </c>
      <c r="K1205" s="3">
        <v>0</v>
      </c>
      <c r="L1205" s="3">
        <v>0</v>
      </c>
      <c r="M1205" s="3">
        <v>17.86</v>
      </c>
      <c r="N1205" s="3">
        <v>0</v>
      </c>
      <c r="O1205" s="3">
        <f>VLOOKUP(B1205,SWH!$A$4:$B$19,2,FALSE)</f>
        <v>0</v>
      </c>
      <c r="P1205" s="3">
        <f t="shared" si="73"/>
        <v>0</v>
      </c>
      <c r="Q1205" s="3">
        <v>0</v>
      </c>
      <c r="R1205" s="3">
        <v>0</v>
      </c>
      <c r="S1205" s="3">
        <v>0</v>
      </c>
      <c r="T1205" s="3">
        <v>18.04</v>
      </c>
      <c r="U1205" s="3">
        <v>0</v>
      </c>
      <c r="V1205" s="3">
        <v>0</v>
      </c>
      <c r="W1205" s="3">
        <f t="shared" si="74"/>
        <v>44.16</v>
      </c>
      <c r="X1205" s="3">
        <f t="shared" si="75"/>
        <v>0.73</v>
      </c>
      <c r="Y1205" s="3">
        <v>169.14</v>
      </c>
      <c r="Z1205" s="3">
        <v>0.73</v>
      </c>
      <c r="AA1205" s="3">
        <f t="shared" si="72"/>
        <v>169.86999999999998</v>
      </c>
    </row>
    <row r="1206" spans="1:27" x14ac:dyDescent="0.25">
      <c r="A1206" s="93">
        <v>2015</v>
      </c>
      <c r="B1206" s="93" t="s">
        <v>53</v>
      </c>
      <c r="C1206" s="121" t="s">
        <v>7</v>
      </c>
      <c r="D1206" s="3">
        <f>VLOOKUP(B1206,SWH!$A$4:$C$19,3,FALSE)</f>
        <v>511.16</v>
      </c>
      <c r="E1206" s="3">
        <v>1</v>
      </c>
      <c r="F1206" s="3">
        <v>0.06</v>
      </c>
      <c r="G1206" s="3">
        <v>25.04</v>
      </c>
      <c r="H1206" s="3">
        <v>42.38</v>
      </c>
      <c r="I1206" s="3">
        <v>11.8</v>
      </c>
      <c r="J1206" s="3">
        <v>52.8</v>
      </c>
      <c r="K1206" s="3">
        <v>0</v>
      </c>
      <c r="L1206" s="3">
        <v>0</v>
      </c>
      <c r="M1206" s="3">
        <v>20.97</v>
      </c>
      <c r="N1206" s="3">
        <v>0</v>
      </c>
      <c r="O1206" s="3">
        <f>VLOOKUP(B1206,SWH!$A$4:$B$19,2,FALSE)</f>
        <v>0</v>
      </c>
      <c r="P1206" s="3">
        <f t="shared" si="73"/>
        <v>0</v>
      </c>
      <c r="Q1206" s="3">
        <v>0</v>
      </c>
      <c r="R1206" s="3">
        <v>0</v>
      </c>
      <c r="S1206" s="3">
        <v>0</v>
      </c>
      <c r="T1206" s="3">
        <v>18.04</v>
      </c>
      <c r="U1206" s="3">
        <v>0</v>
      </c>
      <c r="V1206" s="3">
        <v>0</v>
      </c>
      <c r="W1206" s="3">
        <f t="shared" si="74"/>
        <v>47.01</v>
      </c>
      <c r="X1206" s="3">
        <f t="shared" si="75"/>
        <v>0.06</v>
      </c>
      <c r="Y1206" s="3">
        <v>172.03</v>
      </c>
      <c r="Z1206" s="3">
        <v>0.06</v>
      </c>
      <c r="AA1206" s="3">
        <f t="shared" si="72"/>
        <v>172.09</v>
      </c>
    </row>
    <row r="1207" spans="1:27" x14ac:dyDescent="0.25">
      <c r="A1207" s="93">
        <v>2015</v>
      </c>
      <c r="B1207" s="93" t="s">
        <v>53</v>
      </c>
      <c r="C1207" s="121" t="s">
        <v>17</v>
      </c>
      <c r="D1207" s="3">
        <f>VLOOKUP(B1207,SWH!$A$4:$C$19,3,FALSE)</f>
        <v>511.16</v>
      </c>
      <c r="E1207" s="3">
        <v>0.04</v>
      </c>
      <c r="F1207" s="3">
        <v>0</v>
      </c>
      <c r="G1207" s="3">
        <v>17.47</v>
      </c>
      <c r="H1207" s="3">
        <v>42.34</v>
      </c>
      <c r="I1207" s="3">
        <v>11.82</v>
      </c>
      <c r="J1207" s="3">
        <v>52.8</v>
      </c>
      <c r="K1207" s="3">
        <v>0</v>
      </c>
      <c r="L1207" s="3">
        <v>0</v>
      </c>
      <c r="M1207" s="3">
        <v>16.36</v>
      </c>
      <c r="N1207" s="3">
        <v>0</v>
      </c>
      <c r="O1207" s="3">
        <f>VLOOKUP(B1207,SWH!$A$4:$B$19,2,FALSE)</f>
        <v>0</v>
      </c>
      <c r="P1207" s="3">
        <f t="shared" si="73"/>
        <v>0</v>
      </c>
      <c r="Q1207" s="3">
        <v>0</v>
      </c>
      <c r="R1207" s="3">
        <v>0</v>
      </c>
      <c r="S1207" s="3">
        <v>0</v>
      </c>
      <c r="T1207" s="3">
        <v>18.04</v>
      </c>
      <c r="U1207" s="3">
        <v>0</v>
      </c>
      <c r="V1207" s="3">
        <v>0</v>
      </c>
      <c r="W1207" s="3">
        <f t="shared" si="74"/>
        <v>33.869999999999997</v>
      </c>
      <c r="X1207" s="3">
        <f t="shared" si="75"/>
        <v>0</v>
      </c>
      <c r="Y1207" s="3">
        <v>158.87</v>
      </c>
      <c r="Z1207" s="3">
        <v>0</v>
      </c>
      <c r="AA1207" s="3">
        <f t="shared" si="72"/>
        <v>158.87</v>
      </c>
    </row>
    <row r="1208" spans="1:27" x14ac:dyDescent="0.25">
      <c r="A1208" s="93">
        <v>2015</v>
      </c>
      <c r="B1208" s="93" t="s">
        <v>53</v>
      </c>
      <c r="C1208" s="121" t="s">
        <v>14</v>
      </c>
      <c r="D1208" s="3">
        <f>VLOOKUP(B1208,SWH!$A$4:$C$19,3,FALSE)</f>
        <v>511.16</v>
      </c>
      <c r="E1208" s="3">
        <v>9.7799999999999994</v>
      </c>
      <c r="F1208" s="3">
        <v>3.11</v>
      </c>
      <c r="G1208" s="3">
        <v>16.98</v>
      </c>
      <c r="H1208" s="3">
        <v>42</v>
      </c>
      <c r="I1208" s="3">
        <v>11.83</v>
      </c>
      <c r="J1208" s="3">
        <v>52.8</v>
      </c>
      <c r="K1208" s="3">
        <v>0</v>
      </c>
      <c r="L1208" s="3">
        <v>0</v>
      </c>
      <c r="M1208" s="3">
        <v>17.71</v>
      </c>
      <c r="N1208" s="3">
        <v>0</v>
      </c>
      <c r="O1208" s="3">
        <f>VLOOKUP(B1208,SWH!$A$4:$B$19,2,FALSE)</f>
        <v>0</v>
      </c>
      <c r="P1208" s="3">
        <f t="shared" si="73"/>
        <v>0</v>
      </c>
      <c r="Q1208" s="3">
        <v>0</v>
      </c>
      <c r="R1208" s="3">
        <v>0</v>
      </c>
      <c r="S1208" s="3">
        <v>0</v>
      </c>
      <c r="T1208" s="3">
        <v>18.04</v>
      </c>
      <c r="U1208" s="3">
        <v>0</v>
      </c>
      <c r="V1208" s="3">
        <v>0</v>
      </c>
      <c r="W1208" s="3">
        <f t="shared" si="74"/>
        <v>44.47</v>
      </c>
      <c r="X1208" s="3">
        <f t="shared" si="75"/>
        <v>3.11</v>
      </c>
      <c r="Y1208" s="3">
        <v>169.13</v>
      </c>
      <c r="Z1208" s="3">
        <v>3.11</v>
      </c>
      <c r="AA1208" s="3">
        <f t="shared" si="72"/>
        <v>172.24</v>
      </c>
    </row>
    <row r="1209" spans="1:27" x14ac:dyDescent="0.25">
      <c r="A1209" s="93">
        <v>2015</v>
      </c>
      <c r="B1209" s="93" t="s">
        <v>53</v>
      </c>
      <c r="C1209" s="121" t="s">
        <v>2</v>
      </c>
      <c r="D1209" s="3">
        <f>VLOOKUP(B1209,SWH!$A$4:$C$19,3,FALSE)</f>
        <v>511.16</v>
      </c>
      <c r="E1209" s="3">
        <v>3.42</v>
      </c>
      <c r="F1209" s="3">
        <v>0.28999999999999998</v>
      </c>
      <c r="G1209" s="3">
        <v>20.05</v>
      </c>
      <c r="H1209" s="3">
        <v>41.97</v>
      </c>
      <c r="I1209" s="3">
        <v>11.8</v>
      </c>
      <c r="J1209" s="3">
        <v>52.8</v>
      </c>
      <c r="K1209" s="3">
        <v>0</v>
      </c>
      <c r="L1209" s="3">
        <v>0</v>
      </c>
      <c r="M1209" s="3">
        <v>22.18</v>
      </c>
      <c r="N1209" s="3">
        <v>0</v>
      </c>
      <c r="O1209" s="3">
        <f>VLOOKUP(B1209,SWH!$A$4:$B$19,2,FALSE)</f>
        <v>0</v>
      </c>
      <c r="P1209" s="3">
        <f t="shared" si="73"/>
        <v>0</v>
      </c>
      <c r="Q1209" s="3">
        <v>0</v>
      </c>
      <c r="R1209" s="3">
        <v>0</v>
      </c>
      <c r="S1209" s="3">
        <v>0</v>
      </c>
      <c r="T1209" s="3">
        <v>18.04</v>
      </c>
      <c r="U1209" s="3">
        <v>0</v>
      </c>
      <c r="V1209" s="3">
        <v>0</v>
      </c>
      <c r="W1209" s="3">
        <f t="shared" si="74"/>
        <v>45.65</v>
      </c>
      <c r="X1209" s="3">
        <f t="shared" si="75"/>
        <v>0.28999999999999998</v>
      </c>
      <c r="Y1209" s="3">
        <v>170.25</v>
      </c>
      <c r="Z1209" s="3">
        <v>0.28999999999999998</v>
      </c>
      <c r="AA1209" s="3">
        <f t="shared" si="72"/>
        <v>170.54</v>
      </c>
    </row>
    <row r="1210" spans="1:27" x14ac:dyDescent="0.25">
      <c r="A1210" s="93">
        <v>2015</v>
      </c>
      <c r="B1210" s="93" t="s">
        <v>53</v>
      </c>
      <c r="C1210" s="121" t="s">
        <v>18</v>
      </c>
      <c r="D1210" s="3">
        <f>VLOOKUP(B1210,SWH!$A$4:$C$19,3,FALSE)</f>
        <v>511.16</v>
      </c>
      <c r="E1210" s="3">
        <v>5.25</v>
      </c>
      <c r="F1210" s="3">
        <v>0.47</v>
      </c>
      <c r="G1210" s="3">
        <v>8.69</v>
      </c>
      <c r="H1210" s="3">
        <v>42.21</v>
      </c>
      <c r="I1210" s="3">
        <v>11.82</v>
      </c>
      <c r="J1210" s="3">
        <v>52.8</v>
      </c>
      <c r="K1210" s="3">
        <v>0</v>
      </c>
      <c r="L1210" s="3">
        <v>0</v>
      </c>
      <c r="M1210" s="3">
        <v>18.440000000000001</v>
      </c>
      <c r="N1210" s="3">
        <v>0</v>
      </c>
      <c r="O1210" s="3">
        <f>VLOOKUP(B1210,SWH!$A$4:$B$19,2,FALSE)</f>
        <v>0</v>
      </c>
      <c r="P1210" s="3">
        <f t="shared" si="73"/>
        <v>0</v>
      </c>
      <c r="Q1210" s="3">
        <v>0</v>
      </c>
      <c r="R1210" s="3">
        <v>0</v>
      </c>
      <c r="S1210" s="3">
        <v>0</v>
      </c>
      <c r="T1210" s="3">
        <v>18.04</v>
      </c>
      <c r="U1210" s="3">
        <v>0</v>
      </c>
      <c r="V1210" s="3">
        <v>0</v>
      </c>
      <c r="W1210" s="3">
        <f t="shared" si="74"/>
        <v>32.380000000000003</v>
      </c>
      <c r="X1210" s="3">
        <f t="shared" si="75"/>
        <v>0.47</v>
      </c>
      <c r="Y1210" s="3">
        <v>157.26</v>
      </c>
      <c r="Z1210" s="3">
        <v>0.47</v>
      </c>
      <c r="AA1210" s="3">
        <f t="shared" si="72"/>
        <v>157.72999999999999</v>
      </c>
    </row>
    <row r="1211" spans="1:27" x14ac:dyDescent="0.25">
      <c r="A1211" s="93">
        <v>2015</v>
      </c>
      <c r="B1211" s="93" t="s">
        <v>53</v>
      </c>
      <c r="C1211" s="121" t="s">
        <v>4</v>
      </c>
      <c r="D1211" s="3">
        <f>VLOOKUP(B1211,SWH!$A$4:$C$19,3,FALSE)</f>
        <v>511.16</v>
      </c>
      <c r="E1211" s="3">
        <v>18.350000000000001</v>
      </c>
      <c r="F1211" s="3">
        <v>15.12</v>
      </c>
      <c r="G1211" s="3">
        <v>10.28</v>
      </c>
      <c r="H1211" s="3">
        <v>42.02</v>
      </c>
      <c r="I1211" s="3">
        <v>11.81</v>
      </c>
      <c r="J1211" s="3">
        <v>52.8</v>
      </c>
      <c r="K1211" s="3">
        <v>0</v>
      </c>
      <c r="L1211" s="3">
        <v>0</v>
      </c>
      <c r="M1211" s="3">
        <v>17.75</v>
      </c>
      <c r="N1211" s="3">
        <v>0</v>
      </c>
      <c r="O1211" s="3">
        <f>VLOOKUP(B1211,SWH!$A$4:$B$19,2,FALSE)</f>
        <v>0</v>
      </c>
      <c r="P1211" s="3">
        <f t="shared" si="73"/>
        <v>0</v>
      </c>
      <c r="Q1211" s="3">
        <v>0</v>
      </c>
      <c r="R1211" s="3">
        <v>0</v>
      </c>
      <c r="S1211" s="3">
        <v>0</v>
      </c>
      <c r="T1211" s="3">
        <v>18.04</v>
      </c>
      <c r="U1211" s="3">
        <v>0</v>
      </c>
      <c r="V1211" s="3">
        <v>0</v>
      </c>
      <c r="W1211" s="3">
        <f t="shared" si="74"/>
        <v>46.38</v>
      </c>
      <c r="X1211" s="3">
        <f t="shared" si="75"/>
        <v>15.12</v>
      </c>
      <c r="Y1211" s="3">
        <v>171.04</v>
      </c>
      <c r="Z1211" s="3">
        <v>15.12</v>
      </c>
      <c r="AA1211" s="3">
        <f t="shared" si="72"/>
        <v>186.16</v>
      </c>
    </row>
    <row r="1212" spans="1:27" x14ac:dyDescent="0.25">
      <c r="A1212" s="93">
        <v>2015</v>
      </c>
      <c r="B1212" s="93" t="s">
        <v>53</v>
      </c>
      <c r="C1212" s="121" t="s">
        <v>5</v>
      </c>
      <c r="D1212" s="3">
        <f>VLOOKUP(B1212,SWH!$A$4:$C$19,3,FALSE)</f>
        <v>511.16</v>
      </c>
      <c r="E1212" s="3">
        <v>9.76</v>
      </c>
      <c r="F1212" s="3">
        <v>6.68</v>
      </c>
      <c r="G1212" s="3">
        <v>13.94</v>
      </c>
      <c r="H1212" s="3">
        <v>42.01</v>
      </c>
      <c r="I1212" s="3">
        <v>11.82</v>
      </c>
      <c r="J1212" s="3">
        <v>52.8</v>
      </c>
      <c r="K1212" s="3">
        <v>0</v>
      </c>
      <c r="L1212" s="3">
        <v>0</v>
      </c>
      <c r="M1212" s="3">
        <v>21.37</v>
      </c>
      <c r="N1212" s="3">
        <v>0</v>
      </c>
      <c r="O1212" s="3">
        <f>VLOOKUP(B1212,SWH!$A$4:$B$19,2,FALSE)</f>
        <v>0</v>
      </c>
      <c r="P1212" s="3">
        <f t="shared" si="73"/>
        <v>0</v>
      </c>
      <c r="Q1212" s="3">
        <v>0</v>
      </c>
      <c r="R1212" s="3">
        <v>0</v>
      </c>
      <c r="S1212" s="3">
        <v>0</v>
      </c>
      <c r="T1212" s="3">
        <v>18.04</v>
      </c>
      <c r="U1212" s="3">
        <v>0</v>
      </c>
      <c r="V1212" s="3">
        <v>0</v>
      </c>
      <c r="W1212" s="3">
        <f t="shared" si="74"/>
        <v>45.07</v>
      </c>
      <c r="X1212" s="3">
        <f t="shared" si="75"/>
        <v>6.68</v>
      </c>
      <c r="Y1212" s="3">
        <v>169.73</v>
      </c>
      <c r="Z1212" s="3">
        <v>6.68</v>
      </c>
      <c r="AA1212" s="3">
        <f t="shared" si="72"/>
        <v>176.41</v>
      </c>
    </row>
    <row r="1213" spans="1:27" x14ac:dyDescent="0.25">
      <c r="A1213" s="93">
        <v>2015</v>
      </c>
      <c r="B1213" s="93" t="s">
        <v>53</v>
      </c>
      <c r="C1213" s="121" t="s">
        <v>15</v>
      </c>
      <c r="D1213" s="3">
        <f>VLOOKUP(B1213,SWH!$A$4:$C$19,3,FALSE)</f>
        <v>511.16</v>
      </c>
      <c r="E1213" s="3">
        <v>7.33</v>
      </c>
      <c r="F1213" s="3">
        <v>1.02</v>
      </c>
      <c r="G1213" s="3">
        <v>6.11</v>
      </c>
      <c r="H1213" s="3">
        <v>42.15</v>
      </c>
      <c r="I1213" s="3">
        <v>11.82</v>
      </c>
      <c r="J1213" s="3">
        <v>52.8</v>
      </c>
      <c r="K1213" s="3">
        <v>0</v>
      </c>
      <c r="L1213" s="3">
        <v>0</v>
      </c>
      <c r="M1213" s="3">
        <v>17.329999999999998</v>
      </c>
      <c r="N1213" s="3">
        <v>0</v>
      </c>
      <c r="O1213" s="3">
        <f>VLOOKUP(B1213,SWH!$A$4:$B$19,2,FALSE)</f>
        <v>0</v>
      </c>
      <c r="P1213" s="3">
        <f t="shared" si="73"/>
        <v>0</v>
      </c>
      <c r="Q1213" s="3">
        <v>0</v>
      </c>
      <c r="R1213" s="3">
        <v>0</v>
      </c>
      <c r="S1213" s="3">
        <v>0</v>
      </c>
      <c r="T1213" s="3">
        <v>18.04</v>
      </c>
      <c r="U1213" s="3">
        <v>0</v>
      </c>
      <c r="V1213" s="3">
        <v>0</v>
      </c>
      <c r="W1213" s="3">
        <f t="shared" si="74"/>
        <v>30.77</v>
      </c>
      <c r="X1213" s="3">
        <f t="shared" si="75"/>
        <v>1.02</v>
      </c>
      <c r="Y1213" s="3">
        <v>155.58000000000001</v>
      </c>
      <c r="Z1213" s="3">
        <v>1.02</v>
      </c>
      <c r="AA1213" s="3">
        <f t="shared" si="72"/>
        <v>156.60000000000002</v>
      </c>
    </row>
    <row r="1214" spans="1:27" x14ac:dyDescent="0.25">
      <c r="A1214" s="93">
        <v>2015</v>
      </c>
      <c r="B1214" s="93" t="s">
        <v>53</v>
      </c>
      <c r="C1214" s="121" t="s">
        <v>16</v>
      </c>
      <c r="D1214" s="3">
        <f>VLOOKUP(B1214,SWH!$A$4:$C$19,3,FALSE)</f>
        <v>511.16</v>
      </c>
      <c r="E1214" s="3">
        <v>19.48</v>
      </c>
      <c r="F1214" s="3">
        <v>44.92</v>
      </c>
      <c r="G1214" s="3">
        <v>10.6</v>
      </c>
      <c r="H1214" s="3">
        <v>42.04</v>
      </c>
      <c r="I1214" s="3">
        <v>11.81</v>
      </c>
      <c r="J1214" s="3">
        <v>52.8</v>
      </c>
      <c r="K1214" s="3">
        <v>0</v>
      </c>
      <c r="L1214" s="3">
        <v>0</v>
      </c>
      <c r="M1214" s="3">
        <v>18.63</v>
      </c>
      <c r="N1214" s="3">
        <v>0</v>
      </c>
      <c r="O1214" s="3">
        <f>VLOOKUP(B1214,SWH!$A$4:$B$19,2,FALSE)</f>
        <v>0</v>
      </c>
      <c r="P1214" s="3">
        <f t="shared" si="73"/>
        <v>0</v>
      </c>
      <c r="Q1214" s="3">
        <v>0</v>
      </c>
      <c r="R1214" s="3">
        <v>0</v>
      </c>
      <c r="S1214" s="3">
        <v>0</v>
      </c>
      <c r="T1214" s="3">
        <v>18.04</v>
      </c>
      <c r="U1214" s="3">
        <v>0</v>
      </c>
      <c r="V1214" s="3">
        <v>0</v>
      </c>
      <c r="W1214" s="3">
        <f t="shared" si="74"/>
        <v>48.709999999999994</v>
      </c>
      <c r="X1214" s="3">
        <f t="shared" si="75"/>
        <v>44.92</v>
      </c>
      <c r="Y1214" s="3">
        <v>173.4</v>
      </c>
      <c r="Z1214" s="3">
        <v>44.92</v>
      </c>
      <c r="AA1214" s="3">
        <f t="shared" si="72"/>
        <v>218.32</v>
      </c>
    </row>
    <row r="1215" spans="1:27" x14ac:dyDescent="0.25">
      <c r="A1215" s="93">
        <v>2015</v>
      </c>
      <c r="B1215" s="93" t="s">
        <v>53</v>
      </c>
      <c r="C1215" s="121" t="s">
        <v>9</v>
      </c>
      <c r="D1215" s="3">
        <f>VLOOKUP(B1215,SWH!$A$4:$C$19,3,FALSE)</f>
        <v>511.16</v>
      </c>
      <c r="E1215" s="3">
        <v>12.1</v>
      </c>
      <c r="F1215" s="3">
        <v>25.64</v>
      </c>
      <c r="G1215" s="3">
        <v>8.9</v>
      </c>
      <c r="H1215" s="3">
        <v>42.07</v>
      </c>
      <c r="I1215" s="3">
        <v>11.8</v>
      </c>
      <c r="J1215" s="3">
        <v>52.8</v>
      </c>
      <c r="K1215" s="3">
        <v>0</v>
      </c>
      <c r="L1215" s="3">
        <v>0</v>
      </c>
      <c r="M1215" s="3">
        <v>20.05</v>
      </c>
      <c r="N1215" s="3">
        <v>0</v>
      </c>
      <c r="O1215" s="3">
        <f>VLOOKUP(B1215,SWH!$A$4:$B$19,2,FALSE)</f>
        <v>0</v>
      </c>
      <c r="P1215" s="3">
        <f t="shared" si="73"/>
        <v>0</v>
      </c>
      <c r="Q1215" s="3">
        <v>0</v>
      </c>
      <c r="R1215" s="3">
        <v>0</v>
      </c>
      <c r="S1215" s="3">
        <v>0</v>
      </c>
      <c r="T1215" s="3">
        <v>18.04</v>
      </c>
      <c r="U1215" s="3">
        <v>0</v>
      </c>
      <c r="V1215" s="3">
        <v>0</v>
      </c>
      <c r="W1215" s="3">
        <f t="shared" si="74"/>
        <v>41.05</v>
      </c>
      <c r="X1215" s="3">
        <f t="shared" si="75"/>
        <v>25.64</v>
      </c>
      <c r="Y1215" s="3">
        <v>165.75</v>
      </c>
      <c r="Z1215" s="3">
        <v>25.64</v>
      </c>
      <c r="AA1215" s="3">
        <f t="shared" si="72"/>
        <v>191.39</v>
      </c>
    </row>
    <row r="1216" spans="1:27" x14ac:dyDescent="0.25">
      <c r="A1216" s="93">
        <v>2015</v>
      </c>
      <c r="B1216" s="93" t="s">
        <v>53</v>
      </c>
      <c r="C1216" s="121" t="s">
        <v>12</v>
      </c>
      <c r="D1216" s="3">
        <f>VLOOKUP(B1216,SWH!$A$4:$C$19,3,FALSE)</f>
        <v>511.16</v>
      </c>
      <c r="E1216" s="3">
        <v>16.13</v>
      </c>
      <c r="F1216" s="3">
        <v>64.3</v>
      </c>
      <c r="G1216" s="3">
        <v>9.73</v>
      </c>
      <c r="H1216" s="3">
        <v>41.98</v>
      </c>
      <c r="I1216" s="3">
        <v>11.82</v>
      </c>
      <c r="J1216" s="3">
        <v>52.8</v>
      </c>
      <c r="K1216" s="3">
        <v>0</v>
      </c>
      <c r="L1216" s="3">
        <v>0</v>
      </c>
      <c r="M1216" s="3">
        <v>19.47</v>
      </c>
      <c r="N1216" s="3">
        <v>0</v>
      </c>
      <c r="O1216" s="3">
        <f>VLOOKUP(B1216,SWH!$A$4:$B$19,2,FALSE)</f>
        <v>0</v>
      </c>
      <c r="P1216" s="3">
        <f t="shared" si="73"/>
        <v>0</v>
      </c>
      <c r="Q1216" s="3">
        <v>0</v>
      </c>
      <c r="R1216" s="3">
        <v>0</v>
      </c>
      <c r="S1216" s="3">
        <v>0</v>
      </c>
      <c r="T1216" s="3">
        <v>18.04</v>
      </c>
      <c r="U1216" s="3">
        <v>0</v>
      </c>
      <c r="V1216" s="3">
        <v>0</v>
      </c>
      <c r="W1216" s="3">
        <f t="shared" si="74"/>
        <v>45.33</v>
      </c>
      <c r="X1216" s="3">
        <f t="shared" si="75"/>
        <v>64.3</v>
      </c>
      <c r="Y1216" s="3">
        <v>169.97</v>
      </c>
      <c r="Z1216" s="3">
        <v>64.3</v>
      </c>
      <c r="AA1216" s="3">
        <f t="shared" si="72"/>
        <v>234.26999999999998</v>
      </c>
    </row>
    <row r="1217" spans="1:27" x14ac:dyDescent="0.25">
      <c r="A1217" s="93">
        <v>2015</v>
      </c>
      <c r="B1217" s="93" t="s">
        <v>53</v>
      </c>
      <c r="C1217" s="121" t="s">
        <v>8</v>
      </c>
      <c r="D1217" s="3">
        <f>VLOOKUP(B1217,SWH!$A$4:$C$19,3,FALSE)</f>
        <v>511.16</v>
      </c>
      <c r="E1217" s="3">
        <v>15.8</v>
      </c>
      <c r="F1217" s="3">
        <v>118.55</v>
      </c>
      <c r="G1217" s="3">
        <v>6.45</v>
      </c>
      <c r="H1217" s="3">
        <v>42.52</v>
      </c>
      <c r="I1217" s="3">
        <v>11.89</v>
      </c>
      <c r="J1217" s="3">
        <v>52.8</v>
      </c>
      <c r="K1217" s="3">
        <v>0</v>
      </c>
      <c r="L1217" s="3">
        <v>0</v>
      </c>
      <c r="M1217" s="3">
        <v>21.54</v>
      </c>
      <c r="N1217" s="3">
        <v>0</v>
      </c>
      <c r="O1217" s="3">
        <f>VLOOKUP(B1217,SWH!$A$4:$B$19,2,FALSE)</f>
        <v>0</v>
      </c>
      <c r="P1217" s="3">
        <f t="shared" si="73"/>
        <v>0</v>
      </c>
      <c r="Q1217" s="3">
        <v>0</v>
      </c>
      <c r="R1217" s="3">
        <v>0</v>
      </c>
      <c r="S1217" s="3">
        <v>0</v>
      </c>
      <c r="T1217" s="3">
        <v>18.04</v>
      </c>
      <c r="U1217" s="3">
        <v>0</v>
      </c>
      <c r="V1217" s="3">
        <v>0</v>
      </c>
      <c r="W1217" s="3">
        <f t="shared" si="74"/>
        <v>43.79</v>
      </c>
      <c r="X1217" s="3">
        <f t="shared" si="75"/>
        <v>118.55</v>
      </c>
      <c r="Y1217" s="3">
        <v>169.04</v>
      </c>
      <c r="Z1217" s="3">
        <v>118.55</v>
      </c>
      <c r="AA1217" s="3">
        <f t="shared" si="72"/>
        <v>287.58999999999997</v>
      </c>
    </row>
    <row r="1218" spans="1:27" x14ac:dyDescent="0.25">
      <c r="A1218" s="93">
        <v>2018</v>
      </c>
      <c r="B1218" s="93" t="s">
        <v>53</v>
      </c>
      <c r="C1218" s="121" t="s">
        <v>10</v>
      </c>
      <c r="D1218" s="3">
        <f>VLOOKUP(B1218,SWH!$A$4:$C$19,3,FALSE)</f>
        <v>511.16</v>
      </c>
      <c r="E1218" s="3">
        <v>0</v>
      </c>
      <c r="F1218" s="3">
        <v>0</v>
      </c>
      <c r="G1218" s="3">
        <v>66.27</v>
      </c>
      <c r="H1218" s="3">
        <v>39.909999999999997</v>
      </c>
      <c r="I1218" s="3">
        <v>7.8</v>
      </c>
      <c r="J1218" s="3">
        <v>52.8</v>
      </c>
      <c r="K1218" s="3">
        <v>0</v>
      </c>
      <c r="L1218" s="3">
        <v>0</v>
      </c>
      <c r="M1218" s="3">
        <v>18.77</v>
      </c>
      <c r="N1218" s="3">
        <v>0</v>
      </c>
      <c r="O1218" s="3">
        <f>VLOOKUP(B1218,SWH!$A$4:$B$19,2,FALSE)</f>
        <v>0</v>
      </c>
      <c r="P1218" s="3">
        <f t="shared" si="73"/>
        <v>0</v>
      </c>
      <c r="Q1218" s="3">
        <v>0</v>
      </c>
      <c r="R1218" s="3">
        <v>0</v>
      </c>
      <c r="S1218" s="3">
        <v>0</v>
      </c>
      <c r="T1218" s="3">
        <v>18.04</v>
      </c>
      <c r="U1218" s="3">
        <v>0</v>
      </c>
      <c r="V1218" s="3">
        <v>0</v>
      </c>
      <c r="W1218" s="3">
        <f t="shared" si="74"/>
        <v>85.039999999999992</v>
      </c>
      <c r="X1218" s="3">
        <f t="shared" si="75"/>
        <v>0</v>
      </c>
      <c r="Y1218" s="3">
        <v>203.59</v>
      </c>
      <c r="Z1218" s="3">
        <v>0</v>
      </c>
      <c r="AA1218" s="3">
        <f t="shared" ref="AA1218:AA1281" si="76">SUM(Y1218:Z1218)</f>
        <v>203.59</v>
      </c>
    </row>
    <row r="1219" spans="1:27" x14ac:dyDescent="0.25">
      <c r="A1219" s="93">
        <v>2018</v>
      </c>
      <c r="B1219" s="93" t="s">
        <v>53</v>
      </c>
      <c r="C1219" s="121" t="s">
        <v>6</v>
      </c>
      <c r="D1219" s="3">
        <f>VLOOKUP(B1219,SWH!$A$4:$C$19,3,FALSE)</f>
        <v>511.16</v>
      </c>
      <c r="E1219" s="3">
        <v>0</v>
      </c>
      <c r="F1219" s="3">
        <v>0</v>
      </c>
      <c r="G1219" s="3">
        <v>63.47</v>
      </c>
      <c r="H1219" s="3">
        <v>40.01</v>
      </c>
      <c r="I1219" s="3">
        <v>7.8</v>
      </c>
      <c r="J1219" s="3">
        <v>52.8</v>
      </c>
      <c r="K1219" s="3">
        <v>0</v>
      </c>
      <c r="L1219" s="3">
        <v>0</v>
      </c>
      <c r="M1219" s="3">
        <v>22.04</v>
      </c>
      <c r="N1219" s="3">
        <v>0</v>
      </c>
      <c r="O1219" s="3">
        <f>VLOOKUP(B1219,SWH!$A$4:$B$19,2,FALSE)</f>
        <v>0</v>
      </c>
      <c r="P1219" s="3">
        <f t="shared" ref="P1219:P1282" si="77">N1219-O1219</f>
        <v>0</v>
      </c>
      <c r="Q1219" s="3">
        <v>0</v>
      </c>
      <c r="R1219" s="3">
        <v>0</v>
      </c>
      <c r="S1219" s="3">
        <v>0</v>
      </c>
      <c r="T1219" s="3">
        <v>18.04</v>
      </c>
      <c r="U1219" s="3">
        <v>0</v>
      </c>
      <c r="V1219" s="3">
        <v>0</v>
      </c>
      <c r="W1219" s="3">
        <f t="shared" ref="W1219:W1282" si="78">E1219+G1219+M1219+SUM(P1219:S1219)</f>
        <v>85.509999999999991</v>
      </c>
      <c r="X1219" s="3">
        <f t="shared" ref="X1219:X1282" si="79">F1219</f>
        <v>0</v>
      </c>
      <c r="Y1219" s="3">
        <v>204.16</v>
      </c>
      <c r="Z1219" s="3">
        <v>0</v>
      </c>
      <c r="AA1219" s="3">
        <f t="shared" si="76"/>
        <v>204.16</v>
      </c>
    </row>
    <row r="1220" spans="1:27" x14ac:dyDescent="0.25">
      <c r="A1220" s="93">
        <v>2018</v>
      </c>
      <c r="B1220" s="93" t="s">
        <v>53</v>
      </c>
      <c r="C1220" s="121" t="s">
        <v>11</v>
      </c>
      <c r="D1220" s="3">
        <f>VLOOKUP(B1220,SWH!$A$4:$C$19,3,FALSE)</f>
        <v>511.16</v>
      </c>
      <c r="E1220" s="3">
        <v>0</v>
      </c>
      <c r="F1220" s="3">
        <v>0</v>
      </c>
      <c r="G1220" s="3">
        <v>48.25</v>
      </c>
      <c r="H1220" s="3">
        <v>40.26</v>
      </c>
      <c r="I1220" s="3">
        <v>7.8</v>
      </c>
      <c r="J1220" s="3">
        <v>52.8</v>
      </c>
      <c r="K1220" s="3">
        <v>0</v>
      </c>
      <c r="L1220" s="3">
        <v>0</v>
      </c>
      <c r="M1220" s="3">
        <v>17.87</v>
      </c>
      <c r="N1220" s="3">
        <v>0</v>
      </c>
      <c r="O1220" s="3">
        <f>VLOOKUP(B1220,SWH!$A$4:$B$19,2,FALSE)</f>
        <v>0</v>
      </c>
      <c r="P1220" s="3">
        <f t="shared" si="77"/>
        <v>0</v>
      </c>
      <c r="Q1220" s="3">
        <v>0</v>
      </c>
      <c r="R1220" s="3">
        <v>0</v>
      </c>
      <c r="S1220" s="3">
        <v>0</v>
      </c>
      <c r="T1220" s="3">
        <v>18.04</v>
      </c>
      <c r="U1220" s="3">
        <v>0</v>
      </c>
      <c r="V1220" s="3">
        <v>0</v>
      </c>
      <c r="W1220" s="3">
        <f t="shared" si="78"/>
        <v>66.12</v>
      </c>
      <c r="X1220" s="3">
        <f t="shared" si="79"/>
        <v>0</v>
      </c>
      <c r="Y1220" s="3">
        <v>185.02</v>
      </c>
      <c r="Z1220" s="3">
        <v>0</v>
      </c>
      <c r="AA1220" s="3">
        <f t="shared" si="76"/>
        <v>185.02</v>
      </c>
    </row>
    <row r="1221" spans="1:27" x14ac:dyDescent="0.25">
      <c r="A1221" s="93">
        <v>2018</v>
      </c>
      <c r="B1221" s="93" t="s">
        <v>53</v>
      </c>
      <c r="C1221" s="121" t="s">
        <v>13</v>
      </c>
      <c r="D1221" s="3">
        <f>VLOOKUP(B1221,SWH!$A$4:$C$19,3,FALSE)</f>
        <v>511.16</v>
      </c>
      <c r="E1221" s="3">
        <v>0</v>
      </c>
      <c r="F1221" s="3">
        <v>0</v>
      </c>
      <c r="G1221" s="3">
        <v>50.76</v>
      </c>
      <c r="H1221" s="3">
        <v>40.22</v>
      </c>
      <c r="I1221" s="3">
        <v>7.79</v>
      </c>
      <c r="J1221" s="3">
        <v>52.8</v>
      </c>
      <c r="K1221" s="3">
        <v>0</v>
      </c>
      <c r="L1221" s="3">
        <v>0</v>
      </c>
      <c r="M1221" s="3">
        <v>20.48</v>
      </c>
      <c r="N1221" s="3">
        <v>0</v>
      </c>
      <c r="O1221" s="3">
        <f>VLOOKUP(B1221,SWH!$A$4:$B$19,2,FALSE)</f>
        <v>0</v>
      </c>
      <c r="P1221" s="3">
        <f t="shared" si="77"/>
        <v>0</v>
      </c>
      <c r="Q1221" s="3">
        <v>0</v>
      </c>
      <c r="R1221" s="3">
        <v>0</v>
      </c>
      <c r="S1221" s="3">
        <v>0</v>
      </c>
      <c r="T1221" s="3">
        <v>18.04</v>
      </c>
      <c r="U1221" s="3">
        <v>0</v>
      </c>
      <c r="V1221" s="3">
        <v>0</v>
      </c>
      <c r="W1221" s="3">
        <f t="shared" si="78"/>
        <v>71.239999999999995</v>
      </c>
      <c r="X1221" s="3">
        <f t="shared" si="79"/>
        <v>0</v>
      </c>
      <c r="Y1221" s="3">
        <v>190.09</v>
      </c>
      <c r="Z1221" s="3">
        <v>0</v>
      </c>
      <c r="AA1221" s="3">
        <f t="shared" si="76"/>
        <v>190.09</v>
      </c>
    </row>
    <row r="1222" spans="1:27" x14ac:dyDescent="0.25">
      <c r="A1222" s="93">
        <v>2018</v>
      </c>
      <c r="B1222" s="93" t="s">
        <v>53</v>
      </c>
      <c r="C1222" s="121" t="s">
        <v>19</v>
      </c>
      <c r="D1222" s="3">
        <f>VLOOKUP(B1222,SWH!$A$4:$C$19,3,FALSE)</f>
        <v>511.16</v>
      </c>
      <c r="E1222" s="3">
        <v>0.12</v>
      </c>
      <c r="F1222" s="3">
        <v>0</v>
      </c>
      <c r="G1222" s="3">
        <v>40.36</v>
      </c>
      <c r="H1222" s="3">
        <v>40.26</v>
      </c>
      <c r="I1222" s="3">
        <v>7.79</v>
      </c>
      <c r="J1222" s="3">
        <v>52.8</v>
      </c>
      <c r="K1222" s="3">
        <v>0</v>
      </c>
      <c r="L1222" s="3">
        <v>0</v>
      </c>
      <c r="M1222" s="3">
        <v>18.43</v>
      </c>
      <c r="N1222" s="3">
        <v>0</v>
      </c>
      <c r="O1222" s="3">
        <f>VLOOKUP(B1222,SWH!$A$4:$B$19,2,FALSE)</f>
        <v>0</v>
      </c>
      <c r="P1222" s="3">
        <f t="shared" si="77"/>
        <v>0</v>
      </c>
      <c r="Q1222" s="3">
        <v>0</v>
      </c>
      <c r="R1222" s="3">
        <v>0</v>
      </c>
      <c r="S1222" s="3">
        <v>0</v>
      </c>
      <c r="T1222" s="3">
        <v>18.04</v>
      </c>
      <c r="U1222" s="3">
        <v>0</v>
      </c>
      <c r="V1222" s="3">
        <v>0</v>
      </c>
      <c r="W1222" s="3">
        <f t="shared" si="78"/>
        <v>58.91</v>
      </c>
      <c r="X1222" s="3">
        <f t="shared" si="79"/>
        <v>0</v>
      </c>
      <c r="Y1222" s="3">
        <v>177.8</v>
      </c>
      <c r="Z1222" s="3">
        <v>0</v>
      </c>
      <c r="AA1222" s="3">
        <f t="shared" si="76"/>
        <v>177.8</v>
      </c>
    </row>
    <row r="1223" spans="1:27" x14ac:dyDescent="0.25">
      <c r="A1223" s="93">
        <v>2018</v>
      </c>
      <c r="B1223" s="93" t="s">
        <v>53</v>
      </c>
      <c r="C1223" s="121" t="s">
        <v>20</v>
      </c>
      <c r="D1223" s="3">
        <f>VLOOKUP(B1223,SWH!$A$4:$C$19,3,FALSE)</f>
        <v>511.16</v>
      </c>
      <c r="E1223" s="3">
        <v>0.15</v>
      </c>
      <c r="F1223" s="3">
        <v>0</v>
      </c>
      <c r="G1223" s="3">
        <v>35.619999999999997</v>
      </c>
      <c r="H1223" s="3">
        <v>40.46</v>
      </c>
      <c r="I1223" s="3">
        <v>7.79</v>
      </c>
      <c r="J1223" s="3">
        <v>52.8</v>
      </c>
      <c r="K1223" s="3">
        <v>0</v>
      </c>
      <c r="L1223" s="3">
        <v>0</v>
      </c>
      <c r="M1223" s="3">
        <v>21.77</v>
      </c>
      <c r="N1223" s="3">
        <v>0</v>
      </c>
      <c r="O1223" s="3">
        <f>VLOOKUP(B1223,SWH!$A$4:$B$19,2,FALSE)</f>
        <v>0</v>
      </c>
      <c r="P1223" s="3">
        <f t="shared" si="77"/>
        <v>0</v>
      </c>
      <c r="Q1223" s="3">
        <v>0</v>
      </c>
      <c r="R1223" s="3">
        <v>0</v>
      </c>
      <c r="S1223" s="3">
        <v>0</v>
      </c>
      <c r="T1223" s="3">
        <v>18.04</v>
      </c>
      <c r="U1223" s="3">
        <v>0</v>
      </c>
      <c r="V1223" s="3">
        <v>0</v>
      </c>
      <c r="W1223" s="3">
        <f t="shared" si="78"/>
        <v>57.539999999999992</v>
      </c>
      <c r="X1223" s="3">
        <f t="shared" si="79"/>
        <v>0</v>
      </c>
      <c r="Y1223" s="3">
        <v>176.63</v>
      </c>
      <c r="Z1223" s="3">
        <v>0</v>
      </c>
      <c r="AA1223" s="3">
        <f t="shared" si="76"/>
        <v>176.63</v>
      </c>
    </row>
    <row r="1224" spans="1:27" x14ac:dyDescent="0.25">
      <c r="A1224" s="93">
        <v>2018</v>
      </c>
      <c r="B1224" s="93" t="s">
        <v>53</v>
      </c>
      <c r="C1224" s="121" t="s">
        <v>3</v>
      </c>
      <c r="D1224" s="3">
        <f>VLOOKUP(B1224,SWH!$A$4:$C$19,3,FALSE)</f>
        <v>511.16</v>
      </c>
      <c r="E1224" s="3">
        <v>3.84</v>
      </c>
      <c r="F1224" s="3">
        <v>0.76</v>
      </c>
      <c r="G1224" s="3">
        <v>22.23</v>
      </c>
      <c r="H1224" s="3">
        <v>40.36</v>
      </c>
      <c r="I1224" s="3">
        <v>7.79</v>
      </c>
      <c r="J1224" s="3">
        <v>52.8</v>
      </c>
      <c r="K1224" s="3">
        <v>0</v>
      </c>
      <c r="L1224" s="3">
        <v>0</v>
      </c>
      <c r="M1224" s="3">
        <v>17.68</v>
      </c>
      <c r="N1224" s="3">
        <v>0</v>
      </c>
      <c r="O1224" s="3">
        <f>VLOOKUP(B1224,SWH!$A$4:$B$19,2,FALSE)</f>
        <v>0</v>
      </c>
      <c r="P1224" s="3">
        <f t="shared" si="77"/>
        <v>0</v>
      </c>
      <c r="Q1224" s="3">
        <v>0</v>
      </c>
      <c r="R1224" s="3">
        <v>0</v>
      </c>
      <c r="S1224" s="3">
        <v>0</v>
      </c>
      <c r="T1224" s="3">
        <v>18.04</v>
      </c>
      <c r="U1224" s="3">
        <v>0</v>
      </c>
      <c r="V1224" s="3">
        <v>0</v>
      </c>
      <c r="W1224" s="3">
        <f t="shared" si="78"/>
        <v>43.75</v>
      </c>
      <c r="X1224" s="3">
        <f t="shared" si="79"/>
        <v>0.76</v>
      </c>
      <c r="Y1224" s="3">
        <v>162.72999999999999</v>
      </c>
      <c r="Z1224" s="3">
        <v>0.76</v>
      </c>
      <c r="AA1224" s="3">
        <f t="shared" si="76"/>
        <v>163.48999999999998</v>
      </c>
    </row>
    <row r="1225" spans="1:27" x14ac:dyDescent="0.25">
      <c r="A1225" s="93">
        <v>2018</v>
      </c>
      <c r="B1225" s="93" t="s">
        <v>53</v>
      </c>
      <c r="C1225" s="121" t="s">
        <v>7</v>
      </c>
      <c r="D1225" s="3">
        <f>VLOOKUP(B1225,SWH!$A$4:$C$19,3,FALSE)</f>
        <v>511.16</v>
      </c>
      <c r="E1225" s="3">
        <v>1.03</v>
      </c>
      <c r="F1225" s="3">
        <v>7.0000000000000007E-2</v>
      </c>
      <c r="G1225" s="3">
        <v>24.67</v>
      </c>
      <c r="H1225" s="3">
        <v>40.4</v>
      </c>
      <c r="I1225" s="3">
        <v>7.79</v>
      </c>
      <c r="J1225" s="3">
        <v>52.8</v>
      </c>
      <c r="K1225" s="3">
        <v>0</v>
      </c>
      <c r="L1225" s="3">
        <v>0</v>
      </c>
      <c r="M1225" s="3">
        <v>20.77</v>
      </c>
      <c r="N1225" s="3">
        <v>0</v>
      </c>
      <c r="O1225" s="3">
        <f>VLOOKUP(B1225,SWH!$A$4:$B$19,2,FALSE)</f>
        <v>0</v>
      </c>
      <c r="P1225" s="3">
        <f t="shared" si="77"/>
        <v>0</v>
      </c>
      <c r="Q1225" s="3">
        <v>0</v>
      </c>
      <c r="R1225" s="3">
        <v>0</v>
      </c>
      <c r="S1225" s="3">
        <v>0</v>
      </c>
      <c r="T1225" s="3">
        <v>18.04</v>
      </c>
      <c r="U1225" s="3">
        <v>0</v>
      </c>
      <c r="V1225" s="3">
        <v>0</v>
      </c>
      <c r="W1225" s="3">
        <f t="shared" si="78"/>
        <v>46.47</v>
      </c>
      <c r="X1225" s="3">
        <f t="shared" si="79"/>
        <v>7.0000000000000007E-2</v>
      </c>
      <c r="Y1225" s="3">
        <v>165.49</v>
      </c>
      <c r="Z1225" s="3">
        <v>7.0000000000000007E-2</v>
      </c>
      <c r="AA1225" s="3">
        <f t="shared" si="76"/>
        <v>165.56</v>
      </c>
    </row>
    <row r="1226" spans="1:27" x14ac:dyDescent="0.25">
      <c r="A1226" s="93">
        <v>2018</v>
      </c>
      <c r="B1226" s="93" t="s">
        <v>53</v>
      </c>
      <c r="C1226" s="121" t="s">
        <v>17</v>
      </c>
      <c r="D1226" s="3">
        <f>VLOOKUP(B1226,SWH!$A$4:$C$19,3,FALSE)</f>
        <v>511.16</v>
      </c>
      <c r="E1226" s="3">
        <v>0.04</v>
      </c>
      <c r="F1226" s="3">
        <v>0</v>
      </c>
      <c r="G1226" s="3">
        <v>17.09</v>
      </c>
      <c r="H1226" s="3">
        <v>40.36</v>
      </c>
      <c r="I1226" s="3">
        <v>7.81</v>
      </c>
      <c r="J1226" s="3">
        <v>52.8</v>
      </c>
      <c r="K1226" s="3">
        <v>0</v>
      </c>
      <c r="L1226" s="3">
        <v>0</v>
      </c>
      <c r="M1226" s="3">
        <v>16.18</v>
      </c>
      <c r="N1226" s="3">
        <v>0</v>
      </c>
      <c r="O1226" s="3">
        <f>VLOOKUP(B1226,SWH!$A$4:$B$19,2,FALSE)</f>
        <v>0</v>
      </c>
      <c r="P1226" s="3">
        <f t="shared" si="77"/>
        <v>0</v>
      </c>
      <c r="Q1226" s="3">
        <v>0</v>
      </c>
      <c r="R1226" s="3">
        <v>0</v>
      </c>
      <c r="S1226" s="3">
        <v>0</v>
      </c>
      <c r="T1226" s="3">
        <v>18.04</v>
      </c>
      <c r="U1226" s="3">
        <v>0</v>
      </c>
      <c r="V1226" s="3">
        <v>0</v>
      </c>
      <c r="W1226" s="3">
        <f t="shared" si="78"/>
        <v>33.31</v>
      </c>
      <c r="X1226" s="3">
        <f t="shared" si="79"/>
        <v>0</v>
      </c>
      <c r="Y1226" s="3">
        <v>152.30000000000001</v>
      </c>
      <c r="Z1226" s="3">
        <v>0</v>
      </c>
      <c r="AA1226" s="3">
        <f t="shared" si="76"/>
        <v>152.30000000000001</v>
      </c>
    </row>
    <row r="1227" spans="1:27" x14ac:dyDescent="0.25">
      <c r="A1227" s="93">
        <v>2018</v>
      </c>
      <c r="B1227" s="93" t="s">
        <v>53</v>
      </c>
      <c r="C1227" s="121" t="s">
        <v>14</v>
      </c>
      <c r="D1227" s="3">
        <f>VLOOKUP(B1227,SWH!$A$4:$C$19,3,FALSE)</f>
        <v>511.16</v>
      </c>
      <c r="E1227" s="3">
        <v>10.4</v>
      </c>
      <c r="F1227" s="3">
        <v>3.46</v>
      </c>
      <c r="G1227" s="3">
        <v>16.12</v>
      </c>
      <c r="H1227" s="3">
        <v>40.14</v>
      </c>
      <c r="I1227" s="3">
        <v>7.81</v>
      </c>
      <c r="J1227" s="3">
        <v>52.8</v>
      </c>
      <c r="K1227" s="3">
        <v>0</v>
      </c>
      <c r="L1227" s="3">
        <v>0</v>
      </c>
      <c r="M1227" s="3">
        <v>17.07</v>
      </c>
      <c r="N1227" s="3">
        <v>0</v>
      </c>
      <c r="O1227" s="3">
        <f>VLOOKUP(B1227,SWH!$A$4:$B$19,2,FALSE)</f>
        <v>0</v>
      </c>
      <c r="P1227" s="3">
        <f t="shared" si="77"/>
        <v>0</v>
      </c>
      <c r="Q1227" s="3">
        <v>0</v>
      </c>
      <c r="R1227" s="3">
        <v>0</v>
      </c>
      <c r="S1227" s="3">
        <v>0</v>
      </c>
      <c r="T1227" s="3">
        <v>18.04</v>
      </c>
      <c r="U1227" s="3">
        <v>0</v>
      </c>
      <c r="V1227" s="3">
        <v>0</v>
      </c>
      <c r="W1227" s="3">
        <f t="shared" si="78"/>
        <v>43.59</v>
      </c>
      <c r="X1227" s="3">
        <f t="shared" si="79"/>
        <v>3.46</v>
      </c>
      <c r="Y1227" s="3">
        <v>162.38</v>
      </c>
      <c r="Z1227" s="3">
        <v>3.46</v>
      </c>
      <c r="AA1227" s="3">
        <f t="shared" si="76"/>
        <v>165.84</v>
      </c>
    </row>
    <row r="1228" spans="1:27" x14ac:dyDescent="0.25">
      <c r="A1228" s="93">
        <v>2018</v>
      </c>
      <c r="B1228" s="93" t="s">
        <v>53</v>
      </c>
      <c r="C1228" s="121" t="s">
        <v>2</v>
      </c>
      <c r="D1228" s="3">
        <f>VLOOKUP(B1228,SWH!$A$4:$C$19,3,FALSE)</f>
        <v>511.16</v>
      </c>
      <c r="E1228" s="3">
        <v>3.79</v>
      </c>
      <c r="F1228" s="3">
        <v>0.4</v>
      </c>
      <c r="G1228" s="3">
        <v>18.72</v>
      </c>
      <c r="H1228" s="3">
        <v>40.11</v>
      </c>
      <c r="I1228" s="3">
        <v>7.79</v>
      </c>
      <c r="J1228" s="3">
        <v>52.8</v>
      </c>
      <c r="K1228" s="3">
        <v>0</v>
      </c>
      <c r="L1228" s="3">
        <v>0</v>
      </c>
      <c r="M1228" s="3">
        <v>21.36</v>
      </c>
      <c r="N1228" s="3">
        <v>0</v>
      </c>
      <c r="O1228" s="3">
        <f>VLOOKUP(B1228,SWH!$A$4:$B$19,2,FALSE)</f>
        <v>0</v>
      </c>
      <c r="P1228" s="3">
        <f t="shared" si="77"/>
        <v>0</v>
      </c>
      <c r="Q1228" s="3">
        <v>0</v>
      </c>
      <c r="R1228" s="3">
        <v>0</v>
      </c>
      <c r="S1228" s="3">
        <v>0</v>
      </c>
      <c r="T1228" s="3">
        <v>18.04</v>
      </c>
      <c r="U1228" s="3">
        <v>0</v>
      </c>
      <c r="V1228" s="3">
        <v>0</v>
      </c>
      <c r="W1228" s="3">
        <f t="shared" si="78"/>
        <v>43.87</v>
      </c>
      <c r="X1228" s="3">
        <f t="shared" si="79"/>
        <v>0.4</v>
      </c>
      <c r="Y1228" s="3">
        <v>162.62</v>
      </c>
      <c r="Z1228" s="3">
        <v>0.4</v>
      </c>
      <c r="AA1228" s="3">
        <f t="shared" si="76"/>
        <v>163.02000000000001</v>
      </c>
    </row>
    <row r="1229" spans="1:27" x14ac:dyDescent="0.25">
      <c r="A1229" s="93">
        <v>2018</v>
      </c>
      <c r="B1229" s="93" t="s">
        <v>53</v>
      </c>
      <c r="C1229" s="121" t="s">
        <v>18</v>
      </c>
      <c r="D1229" s="3">
        <f>VLOOKUP(B1229,SWH!$A$4:$C$19,3,FALSE)</f>
        <v>511.16</v>
      </c>
      <c r="E1229" s="3">
        <v>5.72</v>
      </c>
      <c r="F1229" s="3">
        <v>0.59</v>
      </c>
      <c r="G1229" s="3">
        <v>7.86</v>
      </c>
      <c r="H1229" s="3">
        <v>40.35</v>
      </c>
      <c r="I1229" s="3">
        <v>7.81</v>
      </c>
      <c r="J1229" s="3">
        <v>52.8</v>
      </c>
      <c r="K1229" s="3">
        <v>0</v>
      </c>
      <c r="L1229" s="3">
        <v>0</v>
      </c>
      <c r="M1229" s="3">
        <v>17.55</v>
      </c>
      <c r="N1229" s="3">
        <v>0</v>
      </c>
      <c r="O1229" s="3">
        <f>VLOOKUP(B1229,SWH!$A$4:$B$19,2,FALSE)</f>
        <v>0</v>
      </c>
      <c r="P1229" s="3">
        <f t="shared" si="77"/>
        <v>0</v>
      </c>
      <c r="Q1229" s="3">
        <v>0</v>
      </c>
      <c r="R1229" s="3">
        <v>0</v>
      </c>
      <c r="S1229" s="3">
        <v>0</v>
      </c>
      <c r="T1229" s="3">
        <v>18.04</v>
      </c>
      <c r="U1229" s="3">
        <v>0</v>
      </c>
      <c r="V1229" s="3">
        <v>0</v>
      </c>
      <c r="W1229" s="3">
        <f t="shared" si="78"/>
        <v>31.130000000000003</v>
      </c>
      <c r="X1229" s="3">
        <f t="shared" si="79"/>
        <v>0.59</v>
      </c>
      <c r="Y1229" s="3">
        <v>150.12</v>
      </c>
      <c r="Z1229" s="3">
        <v>0.59</v>
      </c>
      <c r="AA1229" s="3">
        <f t="shared" si="76"/>
        <v>150.71</v>
      </c>
    </row>
    <row r="1230" spans="1:27" x14ac:dyDescent="0.25">
      <c r="A1230" s="93">
        <v>2018</v>
      </c>
      <c r="B1230" s="93" t="s">
        <v>53</v>
      </c>
      <c r="C1230" s="121" t="s">
        <v>4</v>
      </c>
      <c r="D1230" s="3">
        <f>VLOOKUP(B1230,SWH!$A$4:$C$19,3,FALSE)</f>
        <v>511.16</v>
      </c>
      <c r="E1230" s="3">
        <v>18.72</v>
      </c>
      <c r="F1230" s="3">
        <v>15.9</v>
      </c>
      <c r="G1230" s="3">
        <v>9.84</v>
      </c>
      <c r="H1230" s="3">
        <v>40.11</v>
      </c>
      <c r="I1230" s="3">
        <v>7.8</v>
      </c>
      <c r="J1230" s="3">
        <v>52.8</v>
      </c>
      <c r="K1230" s="3">
        <v>0</v>
      </c>
      <c r="L1230" s="3">
        <v>0</v>
      </c>
      <c r="M1230" s="3">
        <v>17.329999999999998</v>
      </c>
      <c r="N1230" s="3">
        <v>0</v>
      </c>
      <c r="O1230" s="3">
        <f>VLOOKUP(B1230,SWH!$A$4:$B$19,2,FALSE)</f>
        <v>0</v>
      </c>
      <c r="P1230" s="3">
        <f t="shared" si="77"/>
        <v>0</v>
      </c>
      <c r="Q1230" s="3">
        <v>0</v>
      </c>
      <c r="R1230" s="3">
        <v>0</v>
      </c>
      <c r="S1230" s="3">
        <v>0</v>
      </c>
      <c r="T1230" s="3">
        <v>18.04</v>
      </c>
      <c r="U1230" s="3">
        <v>0</v>
      </c>
      <c r="V1230" s="3">
        <v>0</v>
      </c>
      <c r="W1230" s="3">
        <f t="shared" si="78"/>
        <v>45.89</v>
      </c>
      <c r="X1230" s="3">
        <f t="shared" si="79"/>
        <v>15.9</v>
      </c>
      <c r="Y1230" s="3">
        <v>164.63</v>
      </c>
      <c r="Z1230" s="3">
        <v>15.9</v>
      </c>
      <c r="AA1230" s="3">
        <f t="shared" si="76"/>
        <v>180.53</v>
      </c>
    </row>
    <row r="1231" spans="1:27" x14ac:dyDescent="0.25">
      <c r="A1231" s="93">
        <v>2018</v>
      </c>
      <c r="B1231" s="93" t="s">
        <v>53</v>
      </c>
      <c r="C1231" s="121" t="s">
        <v>5</v>
      </c>
      <c r="D1231" s="3">
        <f>VLOOKUP(B1231,SWH!$A$4:$C$19,3,FALSE)</f>
        <v>511.16</v>
      </c>
      <c r="E1231" s="3">
        <v>10.27</v>
      </c>
      <c r="F1231" s="3">
        <v>7.12</v>
      </c>
      <c r="G1231" s="3">
        <v>13.3</v>
      </c>
      <c r="H1231" s="3">
        <v>40.090000000000003</v>
      </c>
      <c r="I1231" s="3">
        <v>7.8</v>
      </c>
      <c r="J1231" s="3">
        <v>52.8</v>
      </c>
      <c r="K1231" s="3">
        <v>0</v>
      </c>
      <c r="L1231" s="3">
        <v>0</v>
      </c>
      <c r="M1231" s="3">
        <v>20.86</v>
      </c>
      <c r="N1231" s="3">
        <v>0</v>
      </c>
      <c r="O1231" s="3">
        <f>VLOOKUP(B1231,SWH!$A$4:$B$19,2,FALSE)</f>
        <v>0</v>
      </c>
      <c r="P1231" s="3">
        <f t="shared" si="77"/>
        <v>0</v>
      </c>
      <c r="Q1231" s="3">
        <v>0</v>
      </c>
      <c r="R1231" s="3">
        <v>0</v>
      </c>
      <c r="S1231" s="3">
        <v>0</v>
      </c>
      <c r="T1231" s="3">
        <v>18.04</v>
      </c>
      <c r="U1231" s="3">
        <v>0</v>
      </c>
      <c r="V1231" s="3">
        <v>0</v>
      </c>
      <c r="W1231" s="3">
        <f t="shared" si="78"/>
        <v>44.43</v>
      </c>
      <c r="X1231" s="3">
        <f t="shared" si="79"/>
        <v>7.12</v>
      </c>
      <c r="Y1231" s="3">
        <v>163.16</v>
      </c>
      <c r="Z1231" s="3">
        <v>7.12</v>
      </c>
      <c r="AA1231" s="3">
        <f t="shared" si="76"/>
        <v>170.28</v>
      </c>
    </row>
    <row r="1232" spans="1:27" x14ac:dyDescent="0.25">
      <c r="A1232" s="93">
        <v>2018</v>
      </c>
      <c r="B1232" s="93" t="s">
        <v>53</v>
      </c>
      <c r="C1232" s="121" t="s">
        <v>15</v>
      </c>
      <c r="D1232" s="3">
        <f>VLOOKUP(B1232,SWH!$A$4:$C$19,3,FALSE)</f>
        <v>511.16</v>
      </c>
      <c r="E1232" s="3">
        <v>7.71</v>
      </c>
      <c r="F1232" s="3">
        <v>1.1499999999999999</v>
      </c>
      <c r="G1232" s="3">
        <v>5.63</v>
      </c>
      <c r="H1232" s="3">
        <v>40.229999999999997</v>
      </c>
      <c r="I1232" s="3">
        <v>7.8</v>
      </c>
      <c r="J1232" s="3">
        <v>52.8</v>
      </c>
      <c r="K1232" s="3">
        <v>0</v>
      </c>
      <c r="L1232" s="3">
        <v>0</v>
      </c>
      <c r="M1232" s="3">
        <v>16.79</v>
      </c>
      <c r="N1232" s="3">
        <v>0</v>
      </c>
      <c r="O1232" s="3">
        <f>VLOOKUP(B1232,SWH!$A$4:$B$19,2,FALSE)</f>
        <v>0</v>
      </c>
      <c r="P1232" s="3">
        <f t="shared" si="77"/>
        <v>0</v>
      </c>
      <c r="Q1232" s="3">
        <v>0</v>
      </c>
      <c r="R1232" s="3">
        <v>0</v>
      </c>
      <c r="S1232" s="3">
        <v>0</v>
      </c>
      <c r="T1232" s="3">
        <v>18.04</v>
      </c>
      <c r="U1232" s="3">
        <v>0</v>
      </c>
      <c r="V1232" s="3">
        <v>0</v>
      </c>
      <c r="W1232" s="3">
        <f t="shared" si="78"/>
        <v>30.13</v>
      </c>
      <c r="X1232" s="3">
        <f t="shared" si="79"/>
        <v>1.1499999999999999</v>
      </c>
      <c r="Y1232" s="3">
        <v>149</v>
      </c>
      <c r="Z1232" s="3">
        <v>1.1499999999999999</v>
      </c>
      <c r="AA1232" s="3">
        <f t="shared" si="76"/>
        <v>150.15</v>
      </c>
    </row>
    <row r="1233" spans="1:27" x14ac:dyDescent="0.25">
      <c r="A1233" s="93">
        <v>2018</v>
      </c>
      <c r="B1233" s="93" t="s">
        <v>53</v>
      </c>
      <c r="C1233" s="121" t="s">
        <v>16</v>
      </c>
      <c r="D1233" s="3">
        <f>VLOOKUP(B1233,SWH!$A$4:$C$19,3,FALSE)</f>
        <v>511.16</v>
      </c>
      <c r="E1233" s="3">
        <v>19.71</v>
      </c>
      <c r="F1233" s="3">
        <v>45.53</v>
      </c>
      <c r="G1233" s="3">
        <v>10.4</v>
      </c>
      <c r="H1233" s="3">
        <v>40.07</v>
      </c>
      <c r="I1233" s="3">
        <v>7.8</v>
      </c>
      <c r="J1233" s="3">
        <v>52.8</v>
      </c>
      <c r="K1233" s="3">
        <v>0</v>
      </c>
      <c r="L1233" s="3">
        <v>0</v>
      </c>
      <c r="M1233" s="3">
        <v>18.45</v>
      </c>
      <c r="N1233" s="3">
        <v>0</v>
      </c>
      <c r="O1233" s="3">
        <f>VLOOKUP(B1233,SWH!$A$4:$B$19,2,FALSE)</f>
        <v>0</v>
      </c>
      <c r="P1233" s="3">
        <f t="shared" si="77"/>
        <v>0</v>
      </c>
      <c r="Q1233" s="3">
        <v>0</v>
      </c>
      <c r="R1233" s="3">
        <v>0</v>
      </c>
      <c r="S1233" s="3">
        <v>0</v>
      </c>
      <c r="T1233" s="3">
        <v>18.04</v>
      </c>
      <c r="U1233" s="3">
        <v>0</v>
      </c>
      <c r="V1233" s="3">
        <v>0</v>
      </c>
      <c r="W1233" s="3">
        <f t="shared" si="78"/>
        <v>48.56</v>
      </c>
      <c r="X1233" s="3">
        <f t="shared" si="79"/>
        <v>45.53</v>
      </c>
      <c r="Y1233" s="3">
        <v>167.28</v>
      </c>
      <c r="Z1233" s="3">
        <v>45.53</v>
      </c>
      <c r="AA1233" s="3">
        <f t="shared" si="76"/>
        <v>212.81</v>
      </c>
    </row>
    <row r="1234" spans="1:27" x14ac:dyDescent="0.25">
      <c r="A1234" s="93">
        <v>2018</v>
      </c>
      <c r="B1234" s="93" t="s">
        <v>53</v>
      </c>
      <c r="C1234" s="121" t="s">
        <v>9</v>
      </c>
      <c r="D1234" s="3">
        <f>VLOOKUP(B1234,SWH!$A$4:$C$19,3,FALSE)</f>
        <v>511.16</v>
      </c>
      <c r="E1234" s="3">
        <v>12.31</v>
      </c>
      <c r="F1234" s="3">
        <v>26.09</v>
      </c>
      <c r="G1234" s="3">
        <v>8.69</v>
      </c>
      <c r="H1234" s="3">
        <v>40.1</v>
      </c>
      <c r="I1234" s="3">
        <v>7.79</v>
      </c>
      <c r="J1234" s="3">
        <v>52.8</v>
      </c>
      <c r="K1234" s="3">
        <v>0</v>
      </c>
      <c r="L1234" s="3">
        <v>0</v>
      </c>
      <c r="M1234" s="3">
        <v>19.850000000000001</v>
      </c>
      <c r="N1234" s="3">
        <v>0</v>
      </c>
      <c r="O1234" s="3">
        <f>VLOOKUP(B1234,SWH!$A$4:$B$19,2,FALSE)</f>
        <v>0</v>
      </c>
      <c r="P1234" s="3">
        <f t="shared" si="77"/>
        <v>0</v>
      </c>
      <c r="Q1234" s="3">
        <v>0</v>
      </c>
      <c r="R1234" s="3">
        <v>0</v>
      </c>
      <c r="S1234" s="3">
        <v>0</v>
      </c>
      <c r="T1234" s="3">
        <v>18.04</v>
      </c>
      <c r="U1234" s="3">
        <v>0</v>
      </c>
      <c r="V1234" s="3">
        <v>0</v>
      </c>
      <c r="W1234" s="3">
        <f t="shared" si="78"/>
        <v>40.85</v>
      </c>
      <c r="X1234" s="3">
        <f t="shared" si="79"/>
        <v>26.09</v>
      </c>
      <c r="Y1234" s="3">
        <v>159.58000000000001</v>
      </c>
      <c r="Z1234" s="3">
        <v>26.09</v>
      </c>
      <c r="AA1234" s="3">
        <f t="shared" si="76"/>
        <v>185.67000000000002</v>
      </c>
    </row>
    <row r="1235" spans="1:27" x14ac:dyDescent="0.25">
      <c r="A1235" s="93">
        <v>2018</v>
      </c>
      <c r="B1235" s="93" t="s">
        <v>53</v>
      </c>
      <c r="C1235" s="121" t="s">
        <v>12</v>
      </c>
      <c r="D1235" s="3">
        <f>VLOOKUP(B1235,SWH!$A$4:$C$19,3,FALSE)</f>
        <v>511.16</v>
      </c>
      <c r="E1235" s="3">
        <v>16.32</v>
      </c>
      <c r="F1235" s="3">
        <v>65.09</v>
      </c>
      <c r="G1235" s="3">
        <v>9.5399999999999991</v>
      </c>
      <c r="H1235" s="3">
        <v>40.020000000000003</v>
      </c>
      <c r="I1235" s="3">
        <v>7.8</v>
      </c>
      <c r="J1235" s="3">
        <v>52.8</v>
      </c>
      <c r="K1235" s="3">
        <v>0</v>
      </c>
      <c r="L1235" s="3">
        <v>0</v>
      </c>
      <c r="M1235" s="3">
        <v>19.3</v>
      </c>
      <c r="N1235" s="3">
        <v>0</v>
      </c>
      <c r="O1235" s="3">
        <f>VLOOKUP(B1235,SWH!$A$4:$B$19,2,FALSE)</f>
        <v>0</v>
      </c>
      <c r="P1235" s="3">
        <f t="shared" si="77"/>
        <v>0</v>
      </c>
      <c r="Q1235" s="3">
        <v>0</v>
      </c>
      <c r="R1235" s="3">
        <v>0</v>
      </c>
      <c r="S1235" s="3">
        <v>0</v>
      </c>
      <c r="T1235" s="3">
        <v>18.04</v>
      </c>
      <c r="U1235" s="3">
        <v>0</v>
      </c>
      <c r="V1235" s="3">
        <v>0</v>
      </c>
      <c r="W1235" s="3">
        <f t="shared" si="78"/>
        <v>45.16</v>
      </c>
      <c r="X1235" s="3">
        <f t="shared" si="79"/>
        <v>65.09</v>
      </c>
      <c r="Y1235" s="3">
        <v>163.82</v>
      </c>
      <c r="Z1235" s="3">
        <v>65.09</v>
      </c>
      <c r="AA1235" s="3">
        <f t="shared" si="76"/>
        <v>228.91</v>
      </c>
    </row>
    <row r="1236" spans="1:27" x14ac:dyDescent="0.25">
      <c r="A1236" s="93">
        <v>2018</v>
      </c>
      <c r="B1236" s="93" t="s">
        <v>53</v>
      </c>
      <c r="C1236" s="121" t="s">
        <v>8</v>
      </c>
      <c r="D1236" s="3">
        <f>VLOOKUP(B1236,SWH!$A$4:$C$19,3,FALSE)</f>
        <v>511.16</v>
      </c>
      <c r="E1236" s="3">
        <v>15.95</v>
      </c>
      <c r="F1236" s="3">
        <v>119.79</v>
      </c>
      <c r="G1236" s="3">
        <v>6.29</v>
      </c>
      <c r="H1236" s="3">
        <v>40.53</v>
      </c>
      <c r="I1236" s="3">
        <v>7.86</v>
      </c>
      <c r="J1236" s="3">
        <v>52.8</v>
      </c>
      <c r="K1236" s="3">
        <v>0</v>
      </c>
      <c r="L1236" s="3">
        <v>0</v>
      </c>
      <c r="M1236" s="3">
        <v>21.39</v>
      </c>
      <c r="N1236" s="3">
        <v>0</v>
      </c>
      <c r="O1236" s="3">
        <f>VLOOKUP(B1236,SWH!$A$4:$B$19,2,FALSE)</f>
        <v>0</v>
      </c>
      <c r="P1236" s="3">
        <f t="shared" si="77"/>
        <v>0</v>
      </c>
      <c r="Q1236" s="3">
        <v>0</v>
      </c>
      <c r="R1236" s="3">
        <v>0</v>
      </c>
      <c r="S1236" s="3">
        <v>0</v>
      </c>
      <c r="T1236" s="3">
        <v>18.04</v>
      </c>
      <c r="U1236" s="3">
        <v>0</v>
      </c>
      <c r="V1236" s="3">
        <v>0</v>
      </c>
      <c r="W1236" s="3">
        <f t="shared" si="78"/>
        <v>43.629999999999995</v>
      </c>
      <c r="X1236" s="3">
        <f t="shared" si="79"/>
        <v>119.79</v>
      </c>
      <c r="Y1236" s="3">
        <v>162.85</v>
      </c>
      <c r="Z1236" s="3">
        <v>119.79</v>
      </c>
      <c r="AA1236" s="3">
        <f t="shared" si="76"/>
        <v>282.64</v>
      </c>
    </row>
    <row r="1237" spans="1:27" x14ac:dyDescent="0.25">
      <c r="A1237" s="93">
        <v>2006</v>
      </c>
      <c r="B1237" s="93" t="s">
        <v>71</v>
      </c>
      <c r="C1237" s="121" t="s">
        <v>10</v>
      </c>
      <c r="D1237" s="3">
        <f>VLOOKUP(B1237,SWH!$A$4:$C$19,3,FALSE)</f>
        <v>2293.9899999999998</v>
      </c>
      <c r="E1237" s="3">
        <v>0</v>
      </c>
      <c r="F1237" s="3">
        <v>0</v>
      </c>
      <c r="G1237" s="3">
        <v>1269.3499999999999</v>
      </c>
      <c r="H1237" s="3">
        <v>475.23</v>
      </c>
      <c r="I1237" s="3">
        <v>115.22</v>
      </c>
      <c r="J1237" s="3">
        <v>195.16</v>
      </c>
      <c r="K1237" s="3">
        <v>0</v>
      </c>
      <c r="L1237" s="3">
        <v>0</v>
      </c>
      <c r="M1237" s="3">
        <v>440.05</v>
      </c>
      <c r="N1237" s="3">
        <v>0</v>
      </c>
      <c r="O1237" s="3">
        <f>VLOOKUP(B1237,SWH!$A$4:$B$19,2,FALSE)</f>
        <v>0</v>
      </c>
      <c r="P1237" s="3">
        <f t="shared" si="77"/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83.39</v>
      </c>
      <c r="V1237" s="3">
        <v>0</v>
      </c>
      <c r="W1237" s="3">
        <f t="shared" si="78"/>
        <v>1709.3999999999999</v>
      </c>
      <c r="X1237" s="3">
        <f t="shared" si="79"/>
        <v>0</v>
      </c>
      <c r="Y1237" s="3">
        <v>2495.02</v>
      </c>
      <c r="Z1237" s="3">
        <v>83.39</v>
      </c>
      <c r="AA1237" s="3">
        <f t="shared" si="76"/>
        <v>2578.41</v>
      </c>
    </row>
    <row r="1238" spans="1:27" x14ac:dyDescent="0.25">
      <c r="A1238" s="93">
        <v>2006</v>
      </c>
      <c r="B1238" s="93" t="s">
        <v>71</v>
      </c>
      <c r="C1238" s="121" t="s">
        <v>6</v>
      </c>
      <c r="D1238" s="3">
        <f>VLOOKUP(B1238,SWH!$A$4:$C$19,3,FALSE)</f>
        <v>2293.9899999999998</v>
      </c>
      <c r="E1238" s="3">
        <v>0</v>
      </c>
      <c r="F1238" s="3">
        <v>0.24</v>
      </c>
      <c r="G1238" s="3">
        <v>1178.96</v>
      </c>
      <c r="H1238" s="3">
        <v>475.23</v>
      </c>
      <c r="I1238" s="3">
        <v>115.25</v>
      </c>
      <c r="J1238" s="3">
        <v>195.16</v>
      </c>
      <c r="K1238" s="3">
        <v>0</v>
      </c>
      <c r="L1238" s="3">
        <v>0</v>
      </c>
      <c r="M1238" s="3">
        <v>473.13</v>
      </c>
      <c r="N1238" s="3">
        <v>0</v>
      </c>
      <c r="O1238" s="3">
        <f>VLOOKUP(B1238,SWH!$A$4:$B$19,2,FALSE)</f>
        <v>0</v>
      </c>
      <c r="P1238" s="3">
        <f t="shared" si="77"/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83.31</v>
      </c>
      <c r="V1238" s="3">
        <v>0</v>
      </c>
      <c r="W1238" s="3">
        <f t="shared" si="78"/>
        <v>1652.0900000000001</v>
      </c>
      <c r="X1238" s="3">
        <f t="shared" si="79"/>
        <v>0.24</v>
      </c>
      <c r="Y1238" s="3">
        <v>2437.7199999999998</v>
      </c>
      <c r="Z1238" s="3">
        <v>83.55</v>
      </c>
      <c r="AA1238" s="3">
        <f t="shared" si="76"/>
        <v>2521.27</v>
      </c>
    </row>
    <row r="1239" spans="1:27" x14ac:dyDescent="0.25">
      <c r="A1239" s="93">
        <v>2006</v>
      </c>
      <c r="B1239" s="93" t="s">
        <v>71</v>
      </c>
      <c r="C1239" s="121" t="s">
        <v>11</v>
      </c>
      <c r="D1239" s="3">
        <f>VLOOKUP(B1239,SWH!$A$4:$C$19,3,FALSE)</f>
        <v>2293.9899999999998</v>
      </c>
      <c r="E1239" s="3">
        <v>0</v>
      </c>
      <c r="F1239" s="3">
        <v>0.01</v>
      </c>
      <c r="G1239" s="3">
        <v>862.74</v>
      </c>
      <c r="H1239" s="3">
        <v>475.23</v>
      </c>
      <c r="I1239" s="3">
        <v>115.26</v>
      </c>
      <c r="J1239" s="3">
        <v>195.16</v>
      </c>
      <c r="K1239" s="3">
        <v>0</v>
      </c>
      <c r="L1239" s="3">
        <v>0</v>
      </c>
      <c r="M1239" s="3">
        <v>415.02</v>
      </c>
      <c r="N1239" s="3">
        <v>0</v>
      </c>
      <c r="O1239" s="3">
        <f>VLOOKUP(B1239,SWH!$A$4:$B$19,2,FALSE)</f>
        <v>0</v>
      </c>
      <c r="P1239" s="3">
        <f t="shared" si="77"/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85.32</v>
      </c>
      <c r="V1239" s="3">
        <v>0</v>
      </c>
      <c r="W1239" s="3">
        <f t="shared" si="78"/>
        <v>1277.76</v>
      </c>
      <c r="X1239" s="3">
        <f t="shared" si="79"/>
        <v>0.01</v>
      </c>
      <c r="Y1239" s="3">
        <v>2063.41</v>
      </c>
      <c r="Z1239" s="3">
        <v>85.33</v>
      </c>
      <c r="AA1239" s="3">
        <f t="shared" si="76"/>
        <v>2148.7399999999998</v>
      </c>
    </row>
    <row r="1240" spans="1:27" x14ac:dyDescent="0.25">
      <c r="A1240" s="93">
        <v>2006</v>
      </c>
      <c r="B1240" s="93" t="s">
        <v>71</v>
      </c>
      <c r="C1240" s="121" t="s">
        <v>13</v>
      </c>
      <c r="D1240" s="3">
        <f>VLOOKUP(B1240,SWH!$A$4:$C$19,3,FALSE)</f>
        <v>2293.9899999999998</v>
      </c>
      <c r="E1240" s="3">
        <v>0</v>
      </c>
      <c r="F1240" s="3">
        <v>15.46</v>
      </c>
      <c r="G1240" s="3">
        <v>949.8</v>
      </c>
      <c r="H1240" s="3">
        <v>475.23</v>
      </c>
      <c r="I1240" s="3">
        <v>115.12</v>
      </c>
      <c r="J1240" s="3">
        <v>195.16</v>
      </c>
      <c r="K1240" s="3">
        <v>0</v>
      </c>
      <c r="L1240" s="3">
        <v>0</v>
      </c>
      <c r="M1240" s="3">
        <v>465.83</v>
      </c>
      <c r="N1240" s="3">
        <v>0</v>
      </c>
      <c r="O1240" s="3">
        <f>VLOOKUP(B1240,SWH!$A$4:$B$19,2,FALSE)</f>
        <v>0</v>
      </c>
      <c r="P1240" s="3">
        <f t="shared" si="77"/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85.4</v>
      </c>
      <c r="V1240" s="3">
        <v>0</v>
      </c>
      <c r="W1240" s="3">
        <f t="shared" si="78"/>
        <v>1415.6299999999999</v>
      </c>
      <c r="X1240" s="3">
        <f t="shared" si="79"/>
        <v>15.46</v>
      </c>
      <c r="Y1240" s="3">
        <v>2201.13</v>
      </c>
      <c r="Z1240" s="3">
        <v>100.86</v>
      </c>
      <c r="AA1240" s="3">
        <f t="shared" si="76"/>
        <v>2301.9900000000002</v>
      </c>
    </row>
    <row r="1241" spans="1:27" x14ac:dyDescent="0.25">
      <c r="A1241" s="93">
        <v>2006</v>
      </c>
      <c r="B1241" s="93" t="s">
        <v>71</v>
      </c>
      <c r="C1241" s="121" t="s">
        <v>19</v>
      </c>
      <c r="D1241" s="3">
        <f>VLOOKUP(B1241,SWH!$A$4:$C$19,3,FALSE)</f>
        <v>2293.9899999999998</v>
      </c>
      <c r="E1241" s="3">
        <v>0</v>
      </c>
      <c r="F1241" s="3">
        <v>52.39</v>
      </c>
      <c r="G1241" s="3">
        <v>737.75</v>
      </c>
      <c r="H1241" s="3">
        <v>475.23</v>
      </c>
      <c r="I1241" s="3">
        <v>115.08</v>
      </c>
      <c r="J1241" s="3">
        <v>195.16</v>
      </c>
      <c r="K1241" s="3">
        <v>0</v>
      </c>
      <c r="L1241" s="3">
        <v>0</v>
      </c>
      <c r="M1241" s="3">
        <v>435.32</v>
      </c>
      <c r="N1241" s="3">
        <v>0</v>
      </c>
      <c r="O1241" s="3">
        <f>VLOOKUP(B1241,SWH!$A$4:$B$19,2,FALSE)</f>
        <v>0</v>
      </c>
      <c r="P1241" s="3">
        <f t="shared" si="77"/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87.56</v>
      </c>
      <c r="V1241" s="3">
        <v>0</v>
      </c>
      <c r="W1241" s="3">
        <f t="shared" si="78"/>
        <v>1173.07</v>
      </c>
      <c r="X1241" s="3">
        <f t="shared" si="79"/>
        <v>52.39</v>
      </c>
      <c r="Y1241" s="3">
        <v>1958.53</v>
      </c>
      <c r="Z1241" s="3">
        <v>139.94</v>
      </c>
      <c r="AA1241" s="3">
        <f t="shared" si="76"/>
        <v>2098.4699999999998</v>
      </c>
    </row>
    <row r="1242" spans="1:27" x14ac:dyDescent="0.25">
      <c r="A1242" s="93">
        <v>2006</v>
      </c>
      <c r="B1242" s="93" t="s">
        <v>71</v>
      </c>
      <c r="C1242" s="121" t="s">
        <v>20</v>
      </c>
      <c r="D1242" s="3">
        <f>VLOOKUP(B1242,SWH!$A$4:$C$19,3,FALSE)</f>
        <v>2293.9899999999998</v>
      </c>
      <c r="E1242" s="3">
        <v>0</v>
      </c>
      <c r="F1242" s="3">
        <v>28.35</v>
      </c>
      <c r="G1242" s="3">
        <v>557.73</v>
      </c>
      <c r="H1242" s="3">
        <v>475.23</v>
      </c>
      <c r="I1242" s="3">
        <v>115.16</v>
      </c>
      <c r="J1242" s="3">
        <v>195.16</v>
      </c>
      <c r="K1242" s="3">
        <v>0</v>
      </c>
      <c r="L1242" s="3">
        <v>0</v>
      </c>
      <c r="M1242" s="3">
        <v>485.48</v>
      </c>
      <c r="N1242" s="3">
        <v>0</v>
      </c>
      <c r="O1242" s="3">
        <f>VLOOKUP(B1242,SWH!$A$4:$B$19,2,FALSE)</f>
        <v>0</v>
      </c>
      <c r="P1242" s="3">
        <f t="shared" si="77"/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87.71</v>
      </c>
      <c r="V1242" s="3">
        <v>0</v>
      </c>
      <c r="W1242" s="3">
        <f t="shared" si="78"/>
        <v>1043.21</v>
      </c>
      <c r="X1242" s="3">
        <f t="shared" si="79"/>
        <v>28.35</v>
      </c>
      <c r="Y1242" s="3">
        <v>1828.76</v>
      </c>
      <c r="Z1242" s="3">
        <v>116.06</v>
      </c>
      <c r="AA1242" s="3">
        <f t="shared" si="76"/>
        <v>1944.82</v>
      </c>
    </row>
    <row r="1243" spans="1:27" x14ac:dyDescent="0.25">
      <c r="A1243" s="93">
        <v>2006</v>
      </c>
      <c r="B1243" s="93" t="s">
        <v>71</v>
      </c>
      <c r="C1243" s="121" t="s">
        <v>3</v>
      </c>
      <c r="D1243" s="3">
        <f>VLOOKUP(B1243,SWH!$A$4:$C$19,3,FALSE)</f>
        <v>2293.9899999999998</v>
      </c>
      <c r="E1243" s="3">
        <v>0</v>
      </c>
      <c r="F1243" s="3">
        <v>253.71</v>
      </c>
      <c r="G1243" s="3">
        <v>399.04</v>
      </c>
      <c r="H1243" s="3">
        <v>475.23</v>
      </c>
      <c r="I1243" s="3">
        <v>115.14</v>
      </c>
      <c r="J1243" s="3">
        <v>195.16</v>
      </c>
      <c r="K1243" s="3">
        <v>0</v>
      </c>
      <c r="L1243" s="3">
        <v>0</v>
      </c>
      <c r="M1243" s="3">
        <v>419.79</v>
      </c>
      <c r="N1243" s="3">
        <v>0</v>
      </c>
      <c r="O1243" s="3">
        <f>VLOOKUP(B1243,SWH!$A$4:$B$19,2,FALSE)</f>
        <v>0</v>
      </c>
      <c r="P1243" s="3">
        <f t="shared" si="77"/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91.33</v>
      </c>
      <c r="V1243" s="3">
        <v>0</v>
      </c>
      <c r="W1243" s="3">
        <f t="shared" si="78"/>
        <v>818.83</v>
      </c>
      <c r="X1243" s="3">
        <f t="shared" si="79"/>
        <v>253.71</v>
      </c>
      <c r="Y1243" s="3">
        <v>1604.36</v>
      </c>
      <c r="Z1243" s="3">
        <v>345.05</v>
      </c>
      <c r="AA1243" s="3">
        <f t="shared" si="76"/>
        <v>1949.4099999999999</v>
      </c>
    </row>
    <row r="1244" spans="1:27" x14ac:dyDescent="0.25">
      <c r="A1244" s="93">
        <v>2006</v>
      </c>
      <c r="B1244" s="93" t="s">
        <v>71</v>
      </c>
      <c r="C1244" s="121" t="s">
        <v>7</v>
      </c>
      <c r="D1244" s="3">
        <f>VLOOKUP(B1244,SWH!$A$4:$C$19,3,FALSE)</f>
        <v>2293.9899999999998</v>
      </c>
      <c r="E1244" s="3">
        <v>0</v>
      </c>
      <c r="F1244" s="3">
        <v>139.84</v>
      </c>
      <c r="G1244" s="3">
        <v>399.98</v>
      </c>
      <c r="H1244" s="3">
        <v>475.23</v>
      </c>
      <c r="I1244" s="3">
        <v>115.13</v>
      </c>
      <c r="J1244" s="3">
        <v>195.16</v>
      </c>
      <c r="K1244" s="3">
        <v>0</v>
      </c>
      <c r="L1244" s="3">
        <v>0</v>
      </c>
      <c r="M1244" s="3">
        <v>493.01</v>
      </c>
      <c r="N1244" s="3">
        <v>0</v>
      </c>
      <c r="O1244" s="3">
        <f>VLOOKUP(B1244,SWH!$A$4:$B$19,2,FALSE)</f>
        <v>0</v>
      </c>
      <c r="P1244" s="3">
        <f t="shared" si="77"/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90.41</v>
      </c>
      <c r="V1244" s="3">
        <v>0</v>
      </c>
      <c r="W1244" s="3">
        <f t="shared" si="78"/>
        <v>892.99</v>
      </c>
      <c r="X1244" s="3">
        <f t="shared" si="79"/>
        <v>139.84</v>
      </c>
      <c r="Y1244" s="3">
        <v>1678.51</v>
      </c>
      <c r="Z1244" s="3">
        <v>230.24</v>
      </c>
      <c r="AA1244" s="3">
        <f t="shared" si="76"/>
        <v>1908.75</v>
      </c>
    </row>
    <row r="1245" spans="1:27" x14ac:dyDescent="0.25">
      <c r="A1245" s="93">
        <v>2006</v>
      </c>
      <c r="B1245" s="93" t="s">
        <v>71</v>
      </c>
      <c r="C1245" s="121" t="s">
        <v>17</v>
      </c>
      <c r="D1245" s="3">
        <f>VLOOKUP(B1245,SWH!$A$4:$C$19,3,FALSE)</f>
        <v>2293.9899999999998</v>
      </c>
      <c r="E1245" s="3">
        <v>0</v>
      </c>
      <c r="F1245" s="3">
        <v>31.97</v>
      </c>
      <c r="G1245" s="3">
        <v>167.28</v>
      </c>
      <c r="H1245" s="3">
        <v>475.23</v>
      </c>
      <c r="I1245" s="3">
        <v>115.12</v>
      </c>
      <c r="J1245" s="3">
        <v>195.16</v>
      </c>
      <c r="K1245" s="3">
        <v>0</v>
      </c>
      <c r="L1245" s="3">
        <v>0</v>
      </c>
      <c r="M1245" s="3">
        <v>390.53</v>
      </c>
      <c r="N1245" s="3">
        <v>0</v>
      </c>
      <c r="O1245" s="3">
        <f>VLOOKUP(B1245,SWH!$A$4:$B$19,2,FALSE)</f>
        <v>0</v>
      </c>
      <c r="P1245" s="3">
        <f t="shared" si="77"/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91.69</v>
      </c>
      <c r="V1245" s="3">
        <v>0</v>
      </c>
      <c r="W1245" s="3">
        <f t="shared" si="78"/>
        <v>557.80999999999995</v>
      </c>
      <c r="X1245" s="3">
        <f t="shared" si="79"/>
        <v>31.97</v>
      </c>
      <c r="Y1245" s="3">
        <v>1343.32</v>
      </c>
      <c r="Z1245" s="3">
        <v>123.66</v>
      </c>
      <c r="AA1245" s="3">
        <f t="shared" si="76"/>
        <v>1466.98</v>
      </c>
    </row>
    <row r="1246" spans="1:27" x14ac:dyDescent="0.25">
      <c r="A1246" s="93">
        <v>2006</v>
      </c>
      <c r="B1246" s="93" t="s">
        <v>71</v>
      </c>
      <c r="C1246" s="121" t="s">
        <v>14</v>
      </c>
      <c r="D1246" s="3">
        <f>VLOOKUP(B1246,SWH!$A$4:$C$19,3,FALSE)</f>
        <v>2293.9899999999998</v>
      </c>
      <c r="E1246" s="3">
        <v>0</v>
      </c>
      <c r="F1246" s="3">
        <v>657.31</v>
      </c>
      <c r="G1246" s="3">
        <v>257.37</v>
      </c>
      <c r="H1246" s="3">
        <v>475.23</v>
      </c>
      <c r="I1246" s="3">
        <v>114.96</v>
      </c>
      <c r="J1246" s="3">
        <v>195.16</v>
      </c>
      <c r="K1246" s="3">
        <v>0</v>
      </c>
      <c r="L1246" s="3">
        <v>0</v>
      </c>
      <c r="M1246" s="3">
        <v>423.73</v>
      </c>
      <c r="N1246" s="3">
        <v>0</v>
      </c>
      <c r="O1246" s="3">
        <f>VLOOKUP(B1246,SWH!$A$4:$B$19,2,FALSE)</f>
        <v>0</v>
      </c>
      <c r="P1246" s="3">
        <f t="shared" si="77"/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94.34</v>
      </c>
      <c r="V1246" s="3">
        <v>0</v>
      </c>
      <c r="W1246" s="3">
        <f t="shared" si="78"/>
        <v>681.1</v>
      </c>
      <c r="X1246" s="3">
        <f t="shared" si="79"/>
        <v>657.31</v>
      </c>
      <c r="Y1246" s="3">
        <v>1466.46</v>
      </c>
      <c r="Z1246" s="3">
        <v>751.65</v>
      </c>
      <c r="AA1246" s="3">
        <f t="shared" si="76"/>
        <v>2218.11</v>
      </c>
    </row>
    <row r="1247" spans="1:27" x14ac:dyDescent="0.25">
      <c r="A1247" s="93">
        <v>2006</v>
      </c>
      <c r="B1247" s="93" t="s">
        <v>71</v>
      </c>
      <c r="C1247" s="121" t="s">
        <v>2</v>
      </c>
      <c r="D1247" s="3">
        <f>VLOOKUP(B1247,SWH!$A$4:$C$19,3,FALSE)</f>
        <v>2293.9899999999998</v>
      </c>
      <c r="E1247" s="3">
        <v>0</v>
      </c>
      <c r="F1247" s="3">
        <v>221.23</v>
      </c>
      <c r="G1247" s="3">
        <v>229.55</v>
      </c>
      <c r="H1247" s="3">
        <v>475.23</v>
      </c>
      <c r="I1247" s="3">
        <v>115.05</v>
      </c>
      <c r="J1247" s="3">
        <v>195.16</v>
      </c>
      <c r="K1247" s="3">
        <v>0</v>
      </c>
      <c r="L1247" s="3">
        <v>0</v>
      </c>
      <c r="M1247" s="3">
        <v>458.99</v>
      </c>
      <c r="N1247" s="3">
        <v>0</v>
      </c>
      <c r="O1247" s="3">
        <f>VLOOKUP(B1247,SWH!$A$4:$B$19,2,FALSE)</f>
        <v>0</v>
      </c>
      <c r="P1247" s="3">
        <f t="shared" si="77"/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93.47</v>
      </c>
      <c r="V1247" s="3">
        <v>0</v>
      </c>
      <c r="W1247" s="3">
        <f t="shared" si="78"/>
        <v>688.54</v>
      </c>
      <c r="X1247" s="3">
        <f t="shared" si="79"/>
        <v>221.23</v>
      </c>
      <c r="Y1247" s="3">
        <v>1473.98</v>
      </c>
      <c r="Z1247" s="3">
        <v>314.7</v>
      </c>
      <c r="AA1247" s="3">
        <f t="shared" si="76"/>
        <v>1788.68</v>
      </c>
    </row>
    <row r="1248" spans="1:27" x14ac:dyDescent="0.25">
      <c r="A1248" s="93">
        <v>2006</v>
      </c>
      <c r="B1248" s="93" t="s">
        <v>71</v>
      </c>
      <c r="C1248" s="121" t="s">
        <v>18</v>
      </c>
      <c r="D1248" s="3">
        <f>VLOOKUP(B1248,SWH!$A$4:$C$19,3,FALSE)</f>
        <v>2293.9899999999998</v>
      </c>
      <c r="E1248" s="3">
        <v>0</v>
      </c>
      <c r="F1248" s="3">
        <v>361.48</v>
      </c>
      <c r="G1248" s="3">
        <v>62.94</v>
      </c>
      <c r="H1248" s="3">
        <v>475.23</v>
      </c>
      <c r="I1248" s="3">
        <v>114.83</v>
      </c>
      <c r="J1248" s="3">
        <v>195.16</v>
      </c>
      <c r="K1248" s="3">
        <v>0</v>
      </c>
      <c r="L1248" s="3">
        <v>0</v>
      </c>
      <c r="M1248" s="3">
        <v>400.61</v>
      </c>
      <c r="N1248" s="3">
        <v>0</v>
      </c>
      <c r="O1248" s="3">
        <f>VLOOKUP(B1248,SWH!$A$4:$B$19,2,FALSE)</f>
        <v>0</v>
      </c>
      <c r="P1248" s="3">
        <f t="shared" si="77"/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95.22</v>
      </c>
      <c r="V1248" s="3">
        <v>0</v>
      </c>
      <c r="W1248" s="3">
        <f t="shared" si="78"/>
        <v>463.55</v>
      </c>
      <c r="X1248" s="3">
        <f t="shared" si="79"/>
        <v>361.48</v>
      </c>
      <c r="Y1248" s="3">
        <v>1248.77</v>
      </c>
      <c r="Z1248" s="3">
        <v>456.7</v>
      </c>
      <c r="AA1248" s="3">
        <f t="shared" si="76"/>
        <v>1705.47</v>
      </c>
    </row>
    <row r="1249" spans="1:27" x14ac:dyDescent="0.25">
      <c r="A1249" s="93">
        <v>2006</v>
      </c>
      <c r="B1249" s="93" t="s">
        <v>71</v>
      </c>
      <c r="C1249" s="121" t="s">
        <v>4</v>
      </c>
      <c r="D1249" s="3">
        <f>VLOOKUP(B1249,SWH!$A$4:$C$19,3,FALSE)</f>
        <v>2293.9899999999998</v>
      </c>
      <c r="E1249" s="3">
        <v>0</v>
      </c>
      <c r="F1249" s="3">
        <v>835.74</v>
      </c>
      <c r="G1249" s="3">
        <v>134.16</v>
      </c>
      <c r="H1249" s="3">
        <v>475.23</v>
      </c>
      <c r="I1249" s="3">
        <v>115</v>
      </c>
      <c r="J1249" s="3">
        <v>195.16</v>
      </c>
      <c r="K1249" s="3">
        <v>0</v>
      </c>
      <c r="L1249" s="3">
        <v>0</v>
      </c>
      <c r="M1249" s="3">
        <v>452.48</v>
      </c>
      <c r="N1249" s="3">
        <v>0</v>
      </c>
      <c r="O1249" s="3">
        <f>VLOOKUP(B1249,SWH!$A$4:$B$19,2,FALSE)</f>
        <v>0</v>
      </c>
      <c r="P1249" s="3">
        <f t="shared" si="77"/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96.82</v>
      </c>
      <c r="V1249" s="3">
        <v>0</v>
      </c>
      <c r="W1249" s="3">
        <f t="shared" si="78"/>
        <v>586.64</v>
      </c>
      <c r="X1249" s="3">
        <f t="shared" si="79"/>
        <v>835.74</v>
      </c>
      <c r="Y1249" s="3">
        <v>1372.03</v>
      </c>
      <c r="Z1249" s="3">
        <v>932.56</v>
      </c>
      <c r="AA1249" s="3">
        <f t="shared" si="76"/>
        <v>2304.59</v>
      </c>
    </row>
    <row r="1250" spans="1:27" x14ac:dyDescent="0.25">
      <c r="A1250" s="93">
        <v>2006</v>
      </c>
      <c r="B1250" s="93" t="s">
        <v>71</v>
      </c>
      <c r="C1250" s="121" t="s">
        <v>5</v>
      </c>
      <c r="D1250" s="3">
        <f>VLOOKUP(B1250,SWH!$A$4:$C$19,3,FALSE)</f>
        <v>2293.9899999999998</v>
      </c>
      <c r="E1250" s="3">
        <v>0</v>
      </c>
      <c r="F1250" s="3">
        <v>437.49</v>
      </c>
      <c r="G1250" s="3">
        <v>155.53</v>
      </c>
      <c r="H1250" s="3">
        <v>475.23</v>
      </c>
      <c r="I1250" s="3">
        <v>115</v>
      </c>
      <c r="J1250" s="3">
        <v>195.16</v>
      </c>
      <c r="K1250" s="3">
        <v>0</v>
      </c>
      <c r="L1250" s="3">
        <v>0</v>
      </c>
      <c r="M1250" s="3">
        <v>479.44</v>
      </c>
      <c r="N1250" s="3">
        <v>0</v>
      </c>
      <c r="O1250" s="3">
        <f>VLOOKUP(B1250,SWH!$A$4:$B$19,2,FALSE)</f>
        <v>0</v>
      </c>
      <c r="P1250" s="3">
        <f t="shared" si="77"/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96.09</v>
      </c>
      <c r="V1250" s="3">
        <v>0</v>
      </c>
      <c r="W1250" s="3">
        <f t="shared" si="78"/>
        <v>634.97</v>
      </c>
      <c r="X1250" s="3">
        <f t="shared" si="79"/>
        <v>437.49</v>
      </c>
      <c r="Y1250" s="3">
        <v>1420.37</v>
      </c>
      <c r="Z1250" s="3">
        <v>533.59</v>
      </c>
      <c r="AA1250" s="3">
        <f t="shared" si="76"/>
        <v>1953.96</v>
      </c>
    </row>
    <row r="1251" spans="1:27" x14ac:dyDescent="0.25">
      <c r="A1251" s="93">
        <v>2006</v>
      </c>
      <c r="B1251" s="93" t="s">
        <v>71</v>
      </c>
      <c r="C1251" s="121" t="s">
        <v>15</v>
      </c>
      <c r="D1251" s="3">
        <f>VLOOKUP(B1251,SWH!$A$4:$C$19,3,FALSE)</f>
        <v>2293.9899999999998</v>
      </c>
      <c r="E1251" s="3">
        <v>0</v>
      </c>
      <c r="F1251" s="3">
        <v>449.33</v>
      </c>
      <c r="G1251" s="3">
        <v>25.09</v>
      </c>
      <c r="H1251" s="3">
        <v>475.23</v>
      </c>
      <c r="I1251" s="3">
        <v>114.82</v>
      </c>
      <c r="J1251" s="3">
        <v>195.16</v>
      </c>
      <c r="K1251" s="3">
        <v>0</v>
      </c>
      <c r="L1251" s="3">
        <v>0</v>
      </c>
      <c r="M1251" s="3">
        <v>391.19</v>
      </c>
      <c r="N1251" s="3">
        <v>0</v>
      </c>
      <c r="O1251" s="3">
        <f>VLOOKUP(B1251,SWH!$A$4:$B$19,2,FALSE)</f>
        <v>0</v>
      </c>
      <c r="P1251" s="3">
        <f t="shared" si="77"/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96.64</v>
      </c>
      <c r="V1251" s="3">
        <v>0</v>
      </c>
      <c r="W1251" s="3">
        <f t="shared" si="78"/>
        <v>416.28</v>
      </c>
      <c r="X1251" s="3">
        <f t="shared" si="79"/>
        <v>449.33</v>
      </c>
      <c r="Y1251" s="3">
        <v>1201.49</v>
      </c>
      <c r="Z1251" s="3">
        <v>545.98</v>
      </c>
      <c r="AA1251" s="3">
        <f t="shared" si="76"/>
        <v>1747.47</v>
      </c>
    </row>
    <row r="1252" spans="1:27" x14ac:dyDescent="0.25">
      <c r="A1252" s="93">
        <v>2006</v>
      </c>
      <c r="B1252" s="93" t="s">
        <v>71</v>
      </c>
      <c r="C1252" s="121" t="s">
        <v>16</v>
      </c>
      <c r="D1252" s="3">
        <f>VLOOKUP(B1252,SWH!$A$4:$C$19,3,FALSE)</f>
        <v>2293.9899999999998</v>
      </c>
      <c r="E1252" s="3">
        <v>0</v>
      </c>
      <c r="F1252" s="3">
        <v>1163.0899999999999</v>
      </c>
      <c r="G1252" s="3">
        <v>147.56</v>
      </c>
      <c r="H1252" s="3">
        <v>475.23</v>
      </c>
      <c r="I1252" s="3">
        <v>114.94</v>
      </c>
      <c r="J1252" s="3">
        <v>195.16</v>
      </c>
      <c r="K1252" s="3">
        <v>0</v>
      </c>
      <c r="L1252" s="3">
        <v>0</v>
      </c>
      <c r="M1252" s="3">
        <v>488.21</v>
      </c>
      <c r="N1252" s="3">
        <v>0</v>
      </c>
      <c r="O1252" s="3">
        <f>VLOOKUP(B1252,SWH!$A$4:$B$19,2,FALSE)</f>
        <v>0</v>
      </c>
      <c r="P1252" s="3">
        <f t="shared" si="77"/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98.63</v>
      </c>
      <c r="V1252" s="3">
        <v>0</v>
      </c>
      <c r="W1252" s="3">
        <f t="shared" si="78"/>
        <v>635.77</v>
      </c>
      <c r="X1252" s="3">
        <f t="shared" si="79"/>
        <v>1163.0899999999999</v>
      </c>
      <c r="Y1252" s="3">
        <v>1421.1</v>
      </c>
      <c r="Z1252" s="3">
        <v>1261.73</v>
      </c>
      <c r="AA1252" s="3">
        <f t="shared" si="76"/>
        <v>2682.83</v>
      </c>
    </row>
    <row r="1253" spans="1:27" x14ac:dyDescent="0.25">
      <c r="A1253" s="93">
        <v>2006</v>
      </c>
      <c r="B1253" s="93" t="s">
        <v>71</v>
      </c>
      <c r="C1253" s="121" t="s">
        <v>9</v>
      </c>
      <c r="D1253" s="3">
        <f>VLOOKUP(B1253,SWH!$A$4:$C$19,3,FALSE)</f>
        <v>2293.9899999999998</v>
      </c>
      <c r="E1253" s="3">
        <v>0</v>
      </c>
      <c r="F1253" s="3">
        <v>746.29</v>
      </c>
      <c r="G1253" s="3">
        <v>96.5</v>
      </c>
      <c r="H1253" s="3">
        <v>475.23</v>
      </c>
      <c r="I1253" s="3">
        <v>114.86</v>
      </c>
      <c r="J1253" s="3">
        <v>195.16</v>
      </c>
      <c r="K1253" s="3">
        <v>0</v>
      </c>
      <c r="L1253" s="3">
        <v>0</v>
      </c>
      <c r="M1253" s="3">
        <v>512.12</v>
      </c>
      <c r="N1253" s="3">
        <v>0</v>
      </c>
      <c r="O1253" s="3">
        <f>VLOOKUP(B1253,SWH!$A$4:$B$19,2,FALSE)</f>
        <v>0</v>
      </c>
      <c r="P1253" s="3">
        <f t="shared" si="77"/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98.17</v>
      </c>
      <c r="V1253" s="3">
        <v>0</v>
      </c>
      <c r="W1253" s="3">
        <f t="shared" si="78"/>
        <v>608.62</v>
      </c>
      <c r="X1253" s="3">
        <f t="shared" si="79"/>
        <v>746.29</v>
      </c>
      <c r="Y1253" s="3">
        <v>1393.87</v>
      </c>
      <c r="Z1253" s="3">
        <v>844.46</v>
      </c>
      <c r="AA1253" s="3">
        <f t="shared" si="76"/>
        <v>2238.33</v>
      </c>
    </row>
    <row r="1254" spans="1:27" x14ac:dyDescent="0.25">
      <c r="A1254" s="93">
        <v>2006</v>
      </c>
      <c r="B1254" s="93" t="s">
        <v>71</v>
      </c>
      <c r="C1254" s="121" t="s">
        <v>12</v>
      </c>
      <c r="D1254" s="3">
        <f>VLOOKUP(B1254,SWH!$A$4:$C$19,3,FALSE)</f>
        <v>2293.9899999999998</v>
      </c>
      <c r="E1254" s="3">
        <v>0</v>
      </c>
      <c r="F1254" s="3">
        <v>1458.54</v>
      </c>
      <c r="G1254" s="3">
        <v>121.48</v>
      </c>
      <c r="H1254" s="3">
        <v>475.23</v>
      </c>
      <c r="I1254" s="3">
        <v>114.79</v>
      </c>
      <c r="J1254" s="3">
        <v>195.16</v>
      </c>
      <c r="K1254" s="3">
        <v>0</v>
      </c>
      <c r="L1254" s="3">
        <v>0</v>
      </c>
      <c r="M1254" s="3">
        <v>503.85</v>
      </c>
      <c r="N1254" s="3">
        <v>0</v>
      </c>
      <c r="O1254" s="3">
        <f>VLOOKUP(B1254,SWH!$A$4:$B$19,2,FALSE)</f>
        <v>0</v>
      </c>
      <c r="P1254" s="3">
        <f t="shared" si="77"/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100.78</v>
      </c>
      <c r="V1254" s="3">
        <v>0</v>
      </c>
      <c r="W1254" s="3">
        <f t="shared" si="78"/>
        <v>625.33000000000004</v>
      </c>
      <c r="X1254" s="3">
        <f t="shared" si="79"/>
        <v>1458.54</v>
      </c>
      <c r="Y1254" s="3">
        <v>1410.51</v>
      </c>
      <c r="Z1254" s="3">
        <v>1559.31</v>
      </c>
      <c r="AA1254" s="3">
        <f t="shared" si="76"/>
        <v>2969.8199999999997</v>
      </c>
    </row>
    <row r="1255" spans="1:27" x14ac:dyDescent="0.25">
      <c r="A1255" s="93">
        <v>2006</v>
      </c>
      <c r="B1255" s="93" t="s">
        <v>71</v>
      </c>
      <c r="C1255" s="121" t="s">
        <v>8</v>
      </c>
      <c r="D1255" s="3">
        <f>VLOOKUP(B1255,SWH!$A$4:$C$19,3,FALSE)</f>
        <v>2293.9899999999998</v>
      </c>
      <c r="E1255" s="3">
        <v>0</v>
      </c>
      <c r="F1255" s="3">
        <v>2063.02</v>
      </c>
      <c r="G1255" s="3">
        <v>60.95</v>
      </c>
      <c r="H1255" s="3">
        <v>475.23</v>
      </c>
      <c r="I1255" s="3">
        <v>114.16</v>
      </c>
      <c r="J1255" s="3">
        <v>195.16</v>
      </c>
      <c r="K1255" s="3">
        <v>0</v>
      </c>
      <c r="L1255" s="3">
        <v>0</v>
      </c>
      <c r="M1255" s="3">
        <v>566.28</v>
      </c>
      <c r="N1255" s="3">
        <v>0</v>
      </c>
      <c r="O1255" s="3">
        <f>VLOOKUP(B1255,SWH!$A$4:$B$19,2,FALSE)</f>
        <v>0</v>
      </c>
      <c r="P1255" s="3">
        <f t="shared" si="77"/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103.69</v>
      </c>
      <c r="V1255" s="3">
        <v>0</v>
      </c>
      <c r="W1255" s="3">
        <f t="shared" si="78"/>
        <v>627.23</v>
      </c>
      <c r="X1255" s="3">
        <f t="shared" si="79"/>
        <v>2063.02</v>
      </c>
      <c r="Y1255" s="3">
        <v>1411.78</v>
      </c>
      <c r="Z1255" s="3">
        <v>2166.71</v>
      </c>
      <c r="AA1255" s="3">
        <f t="shared" si="76"/>
        <v>3578.49</v>
      </c>
    </row>
    <row r="1256" spans="1:27" x14ac:dyDescent="0.25">
      <c r="A1256" s="93">
        <v>2009</v>
      </c>
      <c r="B1256" s="93" t="s">
        <v>71</v>
      </c>
      <c r="C1256" s="121" t="s">
        <v>10</v>
      </c>
      <c r="D1256" s="3">
        <f>VLOOKUP(B1256,SWH!$A$4:$C$19,3,FALSE)</f>
        <v>2293.9899999999998</v>
      </c>
      <c r="E1256" s="3">
        <v>0</v>
      </c>
      <c r="F1256" s="3">
        <v>0</v>
      </c>
      <c r="G1256" s="3">
        <v>1155.54</v>
      </c>
      <c r="H1256" s="3">
        <v>475.23</v>
      </c>
      <c r="I1256" s="3">
        <v>73.09</v>
      </c>
      <c r="J1256" s="3">
        <v>195.16</v>
      </c>
      <c r="K1256" s="3">
        <v>0</v>
      </c>
      <c r="L1256" s="3">
        <v>0</v>
      </c>
      <c r="M1256" s="3">
        <v>439.36</v>
      </c>
      <c r="N1256" s="3">
        <v>0</v>
      </c>
      <c r="O1256" s="3">
        <f>VLOOKUP(B1256,SWH!$A$4:$B$19,2,FALSE)</f>
        <v>0</v>
      </c>
      <c r="P1256" s="3">
        <f t="shared" si="77"/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83.39</v>
      </c>
      <c r="V1256" s="3">
        <v>0</v>
      </c>
      <c r="W1256" s="3">
        <f t="shared" si="78"/>
        <v>1594.9</v>
      </c>
      <c r="X1256" s="3">
        <f t="shared" si="79"/>
        <v>0</v>
      </c>
      <c r="Y1256" s="3">
        <v>2338.38</v>
      </c>
      <c r="Z1256" s="3">
        <v>83.39</v>
      </c>
      <c r="AA1256" s="3">
        <f t="shared" si="76"/>
        <v>2421.77</v>
      </c>
    </row>
    <row r="1257" spans="1:27" x14ac:dyDescent="0.25">
      <c r="A1257" s="93">
        <v>2009</v>
      </c>
      <c r="B1257" s="93" t="s">
        <v>71</v>
      </c>
      <c r="C1257" s="121" t="s">
        <v>6</v>
      </c>
      <c r="D1257" s="3">
        <f>VLOOKUP(B1257,SWH!$A$4:$C$19,3,FALSE)</f>
        <v>2293.9899999999998</v>
      </c>
      <c r="E1257" s="3">
        <v>0</v>
      </c>
      <c r="F1257" s="3">
        <v>0.24</v>
      </c>
      <c r="G1257" s="3">
        <v>1115.5999999999999</v>
      </c>
      <c r="H1257" s="3">
        <v>475.23</v>
      </c>
      <c r="I1257" s="3">
        <v>73.099999999999994</v>
      </c>
      <c r="J1257" s="3">
        <v>195.16</v>
      </c>
      <c r="K1257" s="3">
        <v>0</v>
      </c>
      <c r="L1257" s="3">
        <v>0</v>
      </c>
      <c r="M1257" s="3">
        <v>472.23</v>
      </c>
      <c r="N1257" s="3">
        <v>0</v>
      </c>
      <c r="O1257" s="3">
        <f>VLOOKUP(B1257,SWH!$A$4:$B$19,2,FALSE)</f>
        <v>0</v>
      </c>
      <c r="P1257" s="3">
        <f t="shared" si="77"/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83.31</v>
      </c>
      <c r="V1257" s="3">
        <v>0</v>
      </c>
      <c r="W1257" s="3">
        <f t="shared" si="78"/>
        <v>1587.83</v>
      </c>
      <c r="X1257" s="3">
        <f t="shared" si="79"/>
        <v>0.24</v>
      </c>
      <c r="Y1257" s="3">
        <v>2331.3200000000002</v>
      </c>
      <c r="Z1257" s="3">
        <v>83.54</v>
      </c>
      <c r="AA1257" s="3">
        <f t="shared" si="76"/>
        <v>2414.86</v>
      </c>
    </row>
    <row r="1258" spans="1:27" x14ac:dyDescent="0.25">
      <c r="A1258" s="93">
        <v>2009</v>
      </c>
      <c r="B1258" s="93" t="s">
        <v>71</v>
      </c>
      <c r="C1258" s="121" t="s">
        <v>11</v>
      </c>
      <c r="D1258" s="3">
        <f>VLOOKUP(B1258,SWH!$A$4:$C$19,3,FALSE)</f>
        <v>2293.9899999999998</v>
      </c>
      <c r="E1258" s="3">
        <v>0</v>
      </c>
      <c r="F1258" s="3">
        <v>0.01</v>
      </c>
      <c r="G1258" s="3">
        <v>817.79</v>
      </c>
      <c r="H1258" s="3">
        <v>475.23</v>
      </c>
      <c r="I1258" s="3">
        <v>73.11</v>
      </c>
      <c r="J1258" s="3">
        <v>195.16</v>
      </c>
      <c r="K1258" s="3">
        <v>0</v>
      </c>
      <c r="L1258" s="3">
        <v>0</v>
      </c>
      <c r="M1258" s="3">
        <v>414.72</v>
      </c>
      <c r="N1258" s="3">
        <v>0</v>
      </c>
      <c r="O1258" s="3">
        <f>VLOOKUP(B1258,SWH!$A$4:$B$19,2,FALSE)</f>
        <v>0</v>
      </c>
      <c r="P1258" s="3">
        <f t="shared" si="77"/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85.32</v>
      </c>
      <c r="V1258" s="3">
        <v>0</v>
      </c>
      <c r="W1258" s="3">
        <f t="shared" si="78"/>
        <v>1232.51</v>
      </c>
      <c r="X1258" s="3">
        <f t="shared" si="79"/>
        <v>0.01</v>
      </c>
      <c r="Y1258" s="3">
        <v>1976.02</v>
      </c>
      <c r="Z1258" s="3">
        <v>85.33</v>
      </c>
      <c r="AA1258" s="3">
        <f t="shared" si="76"/>
        <v>2061.35</v>
      </c>
    </row>
    <row r="1259" spans="1:27" x14ac:dyDescent="0.25">
      <c r="A1259" s="93">
        <v>2009</v>
      </c>
      <c r="B1259" s="93" t="s">
        <v>71</v>
      </c>
      <c r="C1259" s="121" t="s">
        <v>13</v>
      </c>
      <c r="D1259" s="3">
        <f>VLOOKUP(B1259,SWH!$A$4:$C$19,3,FALSE)</f>
        <v>2293.9899999999998</v>
      </c>
      <c r="E1259" s="3">
        <v>0</v>
      </c>
      <c r="F1259" s="3">
        <v>10.54</v>
      </c>
      <c r="G1259" s="3">
        <v>901.1</v>
      </c>
      <c r="H1259" s="3">
        <v>475.23</v>
      </c>
      <c r="I1259" s="3">
        <v>73.02</v>
      </c>
      <c r="J1259" s="3">
        <v>195.16</v>
      </c>
      <c r="K1259" s="3">
        <v>0</v>
      </c>
      <c r="L1259" s="3">
        <v>0</v>
      </c>
      <c r="M1259" s="3">
        <v>465.12</v>
      </c>
      <c r="N1259" s="3">
        <v>0</v>
      </c>
      <c r="O1259" s="3">
        <f>VLOOKUP(B1259,SWH!$A$4:$B$19,2,FALSE)</f>
        <v>0</v>
      </c>
      <c r="P1259" s="3">
        <f t="shared" si="77"/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85.4</v>
      </c>
      <c r="V1259" s="3">
        <v>0</v>
      </c>
      <c r="W1259" s="3">
        <f t="shared" si="78"/>
        <v>1366.22</v>
      </c>
      <c r="X1259" s="3">
        <f t="shared" si="79"/>
        <v>10.54</v>
      </c>
      <c r="Y1259" s="3">
        <v>2109.63</v>
      </c>
      <c r="Z1259" s="3">
        <v>95.94</v>
      </c>
      <c r="AA1259" s="3">
        <f t="shared" si="76"/>
        <v>2205.5700000000002</v>
      </c>
    </row>
    <row r="1260" spans="1:27" x14ac:dyDescent="0.25">
      <c r="A1260" s="93">
        <v>2009</v>
      </c>
      <c r="B1260" s="93" t="s">
        <v>71</v>
      </c>
      <c r="C1260" s="121" t="s">
        <v>19</v>
      </c>
      <c r="D1260" s="3">
        <f>VLOOKUP(B1260,SWH!$A$4:$C$19,3,FALSE)</f>
        <v>2293.9899999999998</v>
      </c>
      <c r="E1260" s="3">
        <v>0</v>
      </c>
      <c r="F1260" s="3">
        <v>21.55</v>
      </c>
      <c r="G1260" s="3">
        <v>631.70000000000005</v>
      </c>
      <c r="H1260" s="3">
        <v>475.23</v>
      </c>
      <c r="I1260" s="3">
        <v>72.989999999999995</v>
      </c>
      <c r="J1260" s="3">
        <v>195.16</v>
      </c>
      <c r="K1260" s="3">
        <v>0</v>
      </c>
      <c r="L1260" s="3">
        <v>0</v>
      </c>
      <c r="M1260" s="3">
        <v>390.8</v>
      </c>
      <c r="N1260" s="3">
        <v>0</v>
      </c>
      <c r="O1260" s="3">
        <f>VLOOKUP(B1260,SWH!$A$4:$B$19,2,FALSE)</f>
        <v>0</v>
      </c>
      <c r="P1260" s="3">
        <f t="shared" si="77"/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87.53</v>
      </c>
      <c r="V1260" s="3">
        <v>0</v>
      </c>
      <c r="W1260" s="3">
        <f t="shared" si="78"/>
        <v>1022.5</v>
      </c>
      <c r="X1260" s="3">
        <f t="shared" si="79"/>
        <v>21.55</v>
      </c>
      <c r="Y1260" s="3">
        <v>1765.88</v>
      </c>
      <c r="Z1260" s="3">
        <v>109.08</v>
      </c>
      <c r="AA1260" s="3">
        <f t="shared" si="76"/>
        <v>1874.96</v>
      </c>
    </row>
    <row r="1261" spans="1:27" x14ac:dyDescent="0.25">
      <c r="A1261" s="93">
        <v>2009</v>
      </c>
      <c r="B1261" s="93" t="s">
        <v>71</v>
      </c>
      <c r="C1261" s="121" t="s">
        <v>20</v>
      </c>
      <c r="D1261" s="3">
        <f>VLOOKUP(B1261,SWH!$A$4:$C$19,3,FALSE)</f>
        <v>2293.9899999999998</v>
      </c>
      <c r="E1261" s="3">
        <v>0</v>
      </c>
      <c r="F1261" s="3">
        <v>9.9600000000000009</v>
      </c>
      <c r="G1261" s="3">
        <v>468.8</v>
      </c>
      <c r="H1261" s="3">
        <v>475.23</v>
      </c>
      <c r="I1261" s="3">
        <v>73.05</v>
      </c>
      <c r="J1261" s="3">
        <v>195.16</v>
      </c>
      <c r="K1261" s="3">
        <v>0</v>
      </c>
      <c r="L1261" s="3">
        <v>0</v>
      </c>
      <c r="M1261" s="3">
        <v>447.15</v>
      </c>
      <c r="N1261" s="3">
        <v>0</v>
      </c>
      <c r="O1261" s="3">
        <f>VLOOKUP(B1261,SWH!$A$4:$B$19,2,FALSE)</f>
        <v>0</v>
      </c>
      <c r="P1261" s="3">
        <f t="shared" si="77"/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87.67</v>
      </c>
      <c r="V1261" s="3">
        <v>0</v>
      </c>
      <c r="W1261" s="3">
        <f t="shared" si="78"/>
        <v>915.95</v>
      </c>
      <c r="X1261" s="3">
        <f t="shared" si="79"/>
        <v>9.9600000000000009</v>
      </c>
      <c r="Y1261" s="3">
        <v>1659.39</v>
      </c>
      <c r="Z1261" s="3">
        <v>97.64</v>
      </c>
      <c r="AA1261" s="3">
        <f t="shared" si="76"/>
        <v>1757.0300000000002</v>
      </c>
    </row>
    <row r="1262" spans="1:27" x14ac:dyDescent="0.25">
      <c r="A1262" s="93">
        <v>2009</v>
      </c>
      <c r="B1262" s="93" t="s">
        <v>71</v>
      </c>
      <c r="C1262" s="121" t="s">
        <v>3</v>
      </c>
      <c r="D1262" s="3">
        <f>VLOOKUP(B1262,SWH!$A$4:$C$19,3,FALSE)</f>
        <v>2293.9899999999998</v>
      </c>
      <c r="E1262" s="3">
        <v>0</v>
      </c>
      <c r="F1262" s="3">
        <v>138.96</v>
      </c>
      <c r="G1262" s="3">
        <v>337.93</v>
      </c>
      <c r="H1262" s="3">
        <v>475.23</v>
      </c>
      <c r="I1262" s="3">
        <v>73.03</v>
      </c>
      <c r="J1262" s="3">
        <v>195.16</v>
      </c>
      <c r="K1262" s="3">
        <v>0</v>
      </c>
      <c r="L1262" s="3">
        <v>0</v>
      </c>
      <c r="M1262" s="3">
        <v>408.72</v>
      </c>
      <c r="N1262" s="3">
        <v>0</v>
      </c>
      <c r="O1262" s="3">
        <f>VLOOKUP(B1262,SWH!$A$4:$B$19,2,FALSE)</f>
        <v>0</v>
      </c>
      <c r="P1262" s="3">
        <f t="shared" si="77"/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91.31</v>
      </c>
      <c r="V1262" s="3">
        <v>0</v>
      </c>
      <c r="W1262" s="3">
        <f t="shared" si="78"/>
        <v>746.65000000000009</v>
      </c>
      <c r="X1262" s="3">
        <f t="shared" si="79"/>
        <v>138.96</v>
      </c>
      <c r="Y1262" s="3">
        <v>1490.07</v>
      </c>
      <c r="Z1262" s="3">
        <v>230.26</v>
      </c>
      <c r="AA1262" s="3">
        <f t="shared" si="76"/>
        <v>1720.33</v>
      </c>
    </row>
    <row r="1263" spans="1:27" x14ac:dyDescent="0.25">
      <c r="A1263" s="93">
        <v>2009</v>
      </c>
      <c r="B1263" s="93" t="s">
        <v>71</v>
      </c>
      <c r="C1263" s="121" t="s">
        <v>7</v>
      </c>
      <c r="D1263" s="3">
        <f>VLOOKUP(B1263,SWH!$A$4:$C$19,3,FALSE)</f>
        <v>2293.9899999999998</v>
      </c>
      <c r="E1263" s="3">
        <v>0</v>
      </c>
      <c r="F1263" s="3">
        <v>42.94</v>
      </c>
      <c r="G1263" s="3">
        <v>335.74</v>
      </c>
      <c r="H1263" s="3">
        <v>475.23</v>
      </c>
      <c r="I1263" s="3">
        <v>73.03</v>
      </c>
      <c r="J1263" s="3">
        <v>195.16</v>
      </c>
      <c r="K1263" s="3">
        <v>0</v>
      </c>
      <c r="L1263" s="3">
        <v>0</v>
      </c>
      <c r="M1263" s="3">
        <v>432.93</v>
      </c>
      <c r="N1263" s="3">
        <v>0</v>
      </c>
      <c r="O1263" s="3">
        <f>VLOOKUP(B1263,SWH!$A$4:$B$19,2,FALSE)</f>
        <v>0</v>
      </c>
      <c r="P1263" s="3">
        <f t="shared" si="77"/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90.32</v>
      </c>
      <c r="V1263" s="3">
        <v>0</v>
      </c>
      <c r="W1263" s="3">
        <f t="shared" si="78"/>
        <v>768.67000000000007</v>
      </c>
      <c r="X1263" s="3">
        <f t="shared" si="79"/>
        <v>42.94</v>
      </c>
      <c r="Y1263" s="3">
        <v>1512.1</v>
      </c>
      <c r="Z1263" s="3">
        <v>133.26</v>
      </c>
      <c r="AA1263" s="3">
        <f t="shared" si="76"/>
        <v>1645.36</v>
      </c>
    </row>
    <row r="1264" spans="1:27" x14ac:dyDescent="0.25">
      <c r="A1264" s="93">
        <v>2009</v>
      </c>
      <c r="B1264" s="93" t="s">
        <v>71</v>
      </c>
      <c r="C1264" s="121" t="s">
        <v>17</v>
      </c>
      <c r="D1264" s="3">
        <f>VLOOKUP(B1264,SWH!$A$4:$C$19,3,FALSE)</f>
        <v>2293.9899999999998</v>
      </c>
      <c r="E1264" s="3">
        <v>0</v>
      </c>
      <c r="F1264" s="3">
        <v>28.14</v>
      </c>
      <c r="G1264" s="3">
        <v>158.9</v>
      </c>
      <c r="H1264" s="3">
        <v>475.23</v>
      </c>
      <c r="I1264" s="3">
        <v>73.02</v>
      </c>
      <c r="J1264" s="3">
        <v>195.16</v>
      </c>
      <c r="K1264" s="3">
        <v>0</v>
      </c>
      <c r="L1264" s="3">
        <v>0</v>
      </c>
      <c r="M1264" s="3">
        <v>385.42</v>
      </c>
      <c r="N1264" s="3">
        <v>0</v>
      </c>
      <c r="O1264" s="3">
        <f>VLOOKUP(B1264,SWH!$A$4:$B$19,2,FALSE)</f>
        <v>0</v>
      </c>
      <c r="P1264" s="3">
        <f t="shared" si="77"/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91.66</v>
      </c>
      <c r="V1264" s="3">
        <v>0</v>
      </c>
      <c r="W1264" s="3">
        <f t="shared" si="78"/>
        <v>544.32000000000005</v>
      </c>
      <c r="X1264" s="3">
        <f t="shared" si="79"/>
        <v>28.14</v>
      </c>
      <c r="Y1264" s="3">
        <v>1287.72</v>
      </c>
      <c r="Z1264" s="3">
        <v>119.79</v>
      </c>
      <c r="AA1264" s="3">
        <f t="shared" si="76"/>
        <v>1407.51</v>
      </c>
    </row>
    <row r="1265" spans="1:27" x14ac:dyDescent="0.25">
      <c r="A1265" s="93">
        <v>2009</v>
      </c>
      <c r="B1265" s="93" t="s">
        <v>71</v>
      </c>
      <c r="C1265" s="121" t="s">
        <v>14</v>
      </c>
      <c r="D1265" s="3">
        <f>VLOOKUP(B1265,SWH!$A$4:$C$19,3,FALSE)</f>
        <v>2293.9899999999998</v>
      </c>
      <c r="E1265" s="3">
        <v>0</v>
      </c>
      <c r="F1265" s="3">
        <v>372.44</v>
      </c>
      <c r="G1265" s="3">
        <v>208.77</v>
      </c>
      <c r="H1265" s="3">
        <v>475.23</v>
      </c>
      <c r="I1265" s="3">
        <v>72.92</v>
      </c>
      <c r="J1265" s="3">
        <v>195.16</v>
      </c>
      <c r="K1265" s="3">
        <v>0</v>
      </c>
      <c r="L1265" s="3">
        <v>0</v>
      </c>
      <c r="M1265" s="3">
        <v>413.8</v>
      </c>
      <c r="N1265" s="3">
        <v>0</v>
      </c>
      <c r="O1265" s="3">
        <f>VLOOKUP(B1265,SWH!$A$4:$B$19,2,FALSE)</f>
        <v>0</v>
      </c>
      <c r="P1265" s="3">
        <f t="shared" si="77"/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94.3</v>
      </c>
      <c r="V1265" s="3">
        <v>0</v>
      </c>
      <c r="W1265" s="3">
        <f t="shared" si="78"/>
        <v>622.57000000000005</v>
      </c>
      <c r="X1265" s="3">
        <f t="shared" si="79"/>
        <v>372.44</v>
      </c>
      <c r="Y1265" s="3">
        <v>1365.88</v>
      </c>
      <c r="Z1265" s="3">
        <v>466.73</v>
      </c>
      <c r="AA1265" s="3">
        <f t="shared" si="76"/>
        <v>1832.6100000000001</v>
      </c>
    </row>
    <row r="1266" spans="1:27" x14ac:dyDescent="0.25">
      <c r="A1266" s="93">
        <v>2009</v>
      </c>
      <c r="B1266" s="93" t="s">
        <v>71</v>
      </c>
      <c r="C1266" s="121" t="s">
        <v>2</v>
      </c>
      <c r="D1266" s="3">
        <f>VLOOKUP(B1266,SWH!$A$4:$C$19,3,FALSE)</f>
        <v>2293.9899999999998</v>
      </c>
      <c r="E1266" s="3">
        <v>0</v>
      </c>
      <c r="F1266" s="3">
        <v>117.58</v>
      </c>
      <c r="G1266" s="3">
        <v>211.31</v>
      </c>
      <c r="H1266" s="3">
        <v>475.23</v>
      </c>
      <c r="I1266" s="3">
        <v>72.98</v>
      </c>
      <c r="J1266" s="3">
        <v>195.16</v>
      </c>
      <c r="K1266" s="3">
        <v>0</v>
      </c>
      <c r="L1266" s="3">
        <v>0</v>
      </c>
      <c r="M1266" s="3">
        <v>443.32</v>
      </c>
      <c r="N1266" s="3">
        <v>0</v>
      </c>
      <c r="O1266" s="3">
        <f>VLOOKUP(B1266,SWH!$A$4:$B$19,2,FALSE)</f>
        <v>0</v>
      </c>
      <c r="P1266" s="3">
        <f t="shared" si="77"/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93.41</v>
      </c>
      <c r="V1266" s="3">
        <v>0</v>
      </c>
      <c r="W1266" s="3">
        <f t="shared" si="78"/>
        <v>654.63</v>
      </c>
      <c r="X1266" s="3">
        <f t="shared" si="79"/>
        <v>117.58</v>
      </c>
      <c r="Y1266" s="3">
        <v>1397.99</v>
      </c>
      <c r="Z1266" s="3">
        <v>210.99</v>
      </c>
      <c r="AA1266" s="3">
        <f t="shared" si="76"/>
        <v>1608.98</v>
      </c>
    </row>
    <row r="1267" spans="1:27" x14ac:dyDescent="0.25">
      <c r="A1267" s="93">
        <v>2009</v>
      </c>
      <c r="B1267" s="93" t="s">
        <v>71</v>
      </c>
      <c r="C1267" s="121" t="s">
        <v>18</v>
      </c>
      <c r="D1267" s="3">
        <f>VLOOKUP(B1267,SWH!$A$4:$C$19,3,FALSE)</f>
        <v>2293.9899999999998</v>
      </c>
      <c r="E1267" s="3">
        <v>0</v>
      </c>
      <c r="F1267" s="3">
        <v>236.04</v>
      </c>
      <c r="G1267" s="3">
        <v>62.45</v>
      </c>
      <c r="H1267" s="3">
        <v>475.23</v>
      </c>
      <c r="I1267" s="3">
        <v>72.84</v>
      </c>
      <c r="J1267" s="3">
        <v>195.16</v>
      </c>
      <c r="K1267" s="3">
        <v>0</v>
      </c>
      <c r="L1267" s="3">
        <v>0</v>
      </c>
      <c r="M1267" s="3">
        <v>399.2</v>
      </c>
      <c r="N1267" s="3">
        <v>0</v>
      </c>
      <c r="O1267" s="3">
        <f>VLOOKUP(B1267,SWH!$A$4:$B$19,2,FALSE)</f>
        <v>0</v>
      </c>
      <c r="P1267" s="3">
        <f t="shared" si="77"/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95.17</v>
      </c>
      <c r="V1267" s="3">
        <v>0</v>
      </c>
      <c r="W1267" s="3">
        <f t="shared" si="78"/>
        <v>461.65</v>
      </c>
      <c r="X1267" s="3">
        <f t="shared" si="79"/>
        <v>236.04</v>
      </c>
      <c r="Y1267" s="3">
        <v>1204.8699999999999</v>
      </c>
      <c r="Z1267" s="3">
        <v>331.21</v>
      </c>
      <c r="AA1267" s="3">
        <f t="shared" si="76"/>
        <v>1536.08</v>
      </c>
    </row>
    <row r="1268" spans="1:27" x14ac:dyDescent="0.25">
      <c r="A1268" s="93">
        <v>2009</v>
      </c>
      <c r="B1268" s="93" t="s">
        <v>71</v>
      </c>
      <c r="C1268" s="121" t="s">
        <v>4</v>
      </c>
      <c r="D1268" s="3">
        <f>VLOOKUP(B1268,SWH!$A$4:$C$19,3,FALSE)</f>
        <v>2293.9899999999998</v>
      </c>
      <c r="E1268" s="3">
        <v>0</v>
      </c>
      <c r="F1268" s="3">
        <v>578.15</v>
      </c>
      <c r="G1268" s="3">
        <v>119.43</v>
      </c>
      <c r="H1268" s="3">
        <v>475.23</v>
      </c>
      <c r="I1268" s="3">
        <v>72.94</v>
      </c>
      <c r="J1268" s="3">
        <v>195.16</v>
      </c>
      <c r="K1268" s="3">
        <v>0</v>
      </c>
      <c r="L1268" s="3">
        <v>0</v>
      </c>
      <c r="M1268" s="3">
        <v>448.77</v>
      </c>
      <c r="N1268" s="3">
        <v>0</v>
      </c>
      <c r="O1268" s="3">
        <f>VLOOKUP(B1268,SWH!$A$4:$B$19,2,FALSE)</f>
        <v>0</v>
      </c>
      <c r="P1268" s="3">
        <f t="shared" si="77"/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96.78</v>
      </c>
      <c r="V1268" s="3">
        <v>0</v>
      </c>
      <c r="W1268" s="3">
        <f t="shared" si="78"/>
        <v>568.20000000000005</v>
      </c>
      <c r="X1268" s="3">
        <f t="shared" si="79"/>
        <v>578.15</v>
      </c>
      <c r="Y1268" s="3">
        <v>1311.53</v>
      </c>
      <c r="Z1268" s="3">
        <v>674.93</v>
      </c>
      <c r="AA1268" s="3">
        <f t="shared" si="76"/>
        <v>1986.46</v>
      </c>
    </row>
    <row r="1269" spans="1:27" x14ac:dyDescent="0.25">
      <c r="A1269" s="93">
        <v>2009</v>
      </c>
      <c r="B1269" s="93" t="s">
        <v>71</v>
      </c>
      <c r="C1269" s="121" t="s">
        <v>5</v>
      </c>
      <c r="D1269" s="3">
        <f>VLOOKUP(B1269,SWH!$A$4:$C$19,3,FALSE)</f>
        <v>2293.9899999999998</v>
      </c>
      <c r="E1269" s="3">
        <v>0</v>
      </c>
      <c r="F1269" s="3">
        <v>284.58</v>
      </c>
      <c r="G1269" s="3">
        <v>149.30000000000001</v>
      </c>
      <c r="H1269" s="3">
        <v>475.23</v>
      </c>
      <c r="I1269" s="3">
        <v>72.95</v>
      </c>
      <c r="J1269" s="3">
        <v>195.16</v>
      </c>
      <c r="K1269" s="3">
        <v>0</v>
      </c>
      <c r="L1269" s="3">
        <v>0</v>
      </c>
      <c r="M1269" s="3">
        <v>475.51</v>
      </c>
      <c r="N1269" s="3">
        <v>0</v>
      </c>
      <c r="O1269" s="3">
        <f>VLOOKUP(B1269,SWH!$A$4:$B$19,2,FALSE)</f>
        <v>0</v>
      </c>
      <c r="P1269" s="3">
        <f t="shared" si="77"/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96.05</v>
      </c>
      <c r="V1269" s="3">
        <v>0</v>
      </c>
      <c r="W1269" s="3">
        <f t="shared" si="78"/>
        <v>624.80999999999995</v>
      </c>
      <c r="X1269" s="3">
        <f t="shared" si="79"/>
        <v>284.58</v>
      </c>
      <c r="Y1269" s="3">
        <v>1368.14</v>
      </c>
      <c r="Z1269" s="3">
        <v>380.64</v>
      </c>
      <c r="AA1269" s="3">
        <f t="shared" si="76"/>
        <v>1748.7800000000002</v>
      </c>
    </row>
    <row r="1270" spans="1:27" x14ac:dyDescent="0.25">
      <c r="A1270" s="93">
        <v>2009</v>
      </c>
      <c r="B1270" s="93" t="s">
        <v>71</v>
      </c>
      <c r="C1270" s="121" t="s">
        <v>15</v>
      </c>
      <c r="D1270" s="3">
        <f>VLOOKUP(B1270,SWH!$A$4:$C$19,3,FALSE)</f>
        <v>2293.9899999999998</v>
      </c>
      <c r="E1270" s="3">
        <v>0</v>
      </c>
      <c r="F1270" s="3">
        <v>288.93</v>
      </c>
      <c r="G1270" s="3">
        <v>25.91</v>
      </c>
      <c r="H1270" s="3">
        <v>475.23</v>
      </c>
      <c r="I1270" s="3">
        <v>72.83</v>
      </c>
      <c r="J1270" s="3">
        <v>195.16</v>
      </c>
      <c r="K1270" s="3">
        <v>0</v>
      </c>
      <c r="L1270" s="3">
        <v>0</v>
      </c>
      <c r="M1270" s="3">
        <v>390.73</v>
      </c>
      <c r="N1270" s="3">
        <v>0</v>
      </c>
      <c r="O1270" s="3">
        <f>VLOOKUP(B1270,SWH!$A$4:$B$19,2,FALSE)</f>
        <v>0</v>
      </c>
      <c r="P1270" s="3">
        <f t="shared" si="77"/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96.58</v>
      </c>
      <c r="V1270" s="3">
        <v>0</v>
      </c>
      <c r="W1270" s="3">
        <f t="shared" si="78"/>
        <v>416.64000000000004</v>
      </c>
      <c r="X1270" s="3">
        <f t="shared" si="79"/>
        <v>288.93</v>
      </c>
      <c r="Y1270" s="3">
        <v>1159.8499999999999</v>
      </c>
      <c r="Z1270" s="3">
        <v>385.52</v>
      </c>
      <c r="AA1270" s="3">
        <f t="shared" si="76"/>
        <v>1545.37</v>
      </c>
    </row>
    <row r="1271" spans="1:27" x14ac:dyDescent="0.25">
      <c r="A1271" s="93">
        <v>2009</v>
      </c>
      <c r="B1271" s="93" t="s">
        <v>71</v>
      </c>
      <c r="C1271" s="121" t="s">
        <v>16</v>
      </c>
      <c r="D1271" s="3">
        <f>VLOOKUP(B1271,SWH!$A$4:$C$19,3,FALSE)</f>
        <v>2293.9899999999998</v>
      </c>
      <c r="E1271" s="3">
        <v>0</v>
      </c>
      <c r="F1271" s="3">
        <v>840.39</v>
      </c>
      <c r="G1271" s="3">
        <v>137.4</v>
      </c>
      <c r="H1271" s="3">
        <v>475.23</v>
      </c>
      <c r="I1271" s="3">
        <v>72.91</v>
      </c>
      <c r="J1271" s="3">
        <v>195.16</v>
      </c>
      <c r="K1271" s="3">
        <v>0</v>
      </c>
      <c r="L1271" s="3">
        <v>0</v>
      </c>
      <c r="M1271" s="3">
        <v>489.13</v>
      </c>
      <c r="N1271" s="3">
        <v>0</v>
      </c>
      <c r="O1271" s="3">
        <f>VLOOKUP(B1271,SWH!$A$4:$B$19,2,FALSE)</f>
        <v>0</v>
      </c>
      <c r="P1271" s="3">
        <f t="shared" si="77"/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98.6</v>
      </c>
      <c r="V1271" s="3">
        <v>0</v>
      </c>
      <c r="W1271" s="3">
        <f t="shared" si="78"/>
        <v>626.53</v>
      </c>
      <c r="X1271" s="3">
        <f t="shared" si="79"/>
        <v>840.39</v>
      </c>
      <c r="Y1271" s="3">
        <v>1369.83</v>
      </c>
      <c r="Z1271" s="3">
        <v>938.99</v>
      </c>
      <c r="AA1271" s="3">
        <f t="shared" si="76"/>
        <v>2308.8199999999997</v>
      </c>
    </row>
    <row r="1272" spans="1:27" x14ac:dyDescent="0.25">
      <c r="A1272" s="93">
        <v>2009</v>
      </c>
      <c r="B1272" s="93" t="s">
        <v>71</v>
      </c>
      <c r="C1272" s="121" t="s">
        <v>9</v>
      </c>
      <c r="D1272" s="3">
        <f>VLOOKUP(B1272,SWH!$A$4:$C$19,3,FALSE)</f>
        <v>2293.9899999999998</v>
      </c>
      <c r="E1272" s="3">
        <v>0</v>
      </c>
      <c r="F1272" s="3">
        <v>525.79999999999995</v>
      </c>
      <c r="G1272" s="3">
        <v>95.71</v>
      </c>
      <c r="H1272" s="3">
        <v>475.23</v>
      </c>
      <c r="I1272" s="3">
        <v>72.86</v>
      </c>
      <c r="J1272" s="3">
        <v>195.16</v>
      </c>
      <c r="K1272" s="3">
        <v>0</v>
      </c>
      <c r="L1272" s="3">
        <v>0</v>
      </c>
      <c r="M1272" s="3">
        <v>513.86</v>
      </c>
      <c r="N1272" s="3">
        <v>0</v>
      </c>
      <c r="O1272" s="3">
        <f>VLOOKUP(B1272,SWH!$A$4:$B$19,2,FALSE)</f>
        <v>0</v>
      </c>
      <c r="P1272" s="3">
        <f t="shared" si="77"/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98.14</v>
      </c>
      <c r="V1272" s="3">
        <v>0</v>
      </c>
      <c r="W1272" s="3">
        <f t="shared" si="78"/>
        <v>609.57000000000005</v>
      </c>
      <c r="X1272" s="3">
        <f t="shared" si="79"/>
        <v>525.79999999999995</v>
      </c>
      <c r="Y1272" s="3">
        <v>1352.82</v>
      </c>
      <c r="Z1272" s="3">
        <v>623.94000000000005</v>
      </c>
      <c r="AA1272" s="3">
        <f t="shared" si="76"/>
        <v>1976.76</v>
      </c>
    </row>
    <row r="1273" spans="1:27" x14ac:dyDescent="0.25">
      <c r="A1273" s="93">
        <v>2009</v>
      </c>
      <c r="B1273" s="93" t="s">
        <v>71</v>
      </c>
      <c r="C1273" s="121" t="s">
        <v>12</v>
      </c>
      <c r="D1273" s="3">
        <f>VLOOKUP(B1273,SWH!$A$4:$C$19,3,FALSE)</f>
        <v>2293.9899999999998</v>
      </c>
      <c r="E1273" s="3">
        <v>0</v>
      </c>
      <c r="F1273" s="3">
        <v>1073.29</v>
      </c>
      <c r="G1273" s="3">
        <v>134.44999999999999</v>
      </c>
      <c r="H1273" s="3">
        <v>475.23</v>
      </c>
      <c r="I1273" s="3">
        <v>72.81</v>
      </c>
      <c r="J1273" s="3">
        <v>195.16</v>
      </c>
      <c r="K1273" s="3">
        <v>0</v>
      </c>
      <c r="L1273" s="3">
        <v>0</v>
      </c>
      <c r="M1273" s="3">
        <v>504.52</v>
      </c>
      <c r="N1273" s="3">
        <v>0</v>
      </c>
      <c r="O1273" s="3">
        <f>VLOOKUP(B1273,SWH!$A$4:$B$19,2,FALSE)</f>
        <v>0</v>
      </c>
      <c r="P1273" s="3">
        <f t="shared" si="77"/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100.74</v>
      </c>
      <c r="V1273" s="3">
        <v>0</v>
      </c>
      <c r="W1273" s="3">
        <f t="shared" si="78"/>
        <v>638.97</v>
      </c>
      <c r="X1273" s="3">
        <f t="shared" si="79"/>
        <v>1073.29</v>
      </c>
      <c r="Y1273" s="3">
        <v>1382.17</v>
      </c>
      <c r="Z1273" s="3">
        <v>1174.04</v>
      </c>
      <c r="AA1273" s="3">
        <f t="shared" si="76"/>
        <v>2556.21</v>
      </c>
    </row>
    <row r="1274" spans="1:27" x14ac:dyDescent="0.25">
      <c r="A1274" s="93">
        <v>2009</v>
      </c>
      <c r="B1274" s="93" t="s">
        <v>71</v>
      </c>
      <c r="C1274" s="121" t="s">
        <v>8</v>
      </c>
      <c r="D1274" s="3">
        <f>VLOOKUP(B1274,SWH!$A$4:$C$19,3,FALSE)</f>
        <v>2293.9899999999998</v>
      </c>
      <c r="E1274" s="3">
        <v>0</v>
      </c>
      <c r="F1274" s="3">
        <v>1608.07</v>
      </c>
      <c r="G1274" s="3">
        <v>73.650000000000006</v>
      </c>
      <c r="H1274" s="3">
        <v>475.23</v>
      </c>
      <c r="I1274" s="3">
        <v>72.41</v>
      </c>
      <c r="J1274" s="3">
        <v>195.16</v>
      </c>
      <c r="K1274" s="3">
        <v>0</v>
      </c>
      <c r="L1274" s="3">
        <v>0</v>
      </c>
      <c r="M1274" s="3">
        <v>562.44000000000005</v>
      </c>
      <c r="N1274" s="3">
        <v>0</v>
      </c>
      <c r="O1274" s="3">
        <f>VLOOKUP(B1274,SWH!$A$4:$B$19,2,FALSE)</f>
        <v>0</v>
      </c>
      <c r="P1274" s="3">
        <f t="shared" si="77"/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103.67</v>
      </c>
      <c r="V1274" s="3">
        <v>0</v>
      </c>
      <c r="W1274" s="3">
        <f t="shared" si="78"/>
        <v>636.09</v>
      </c>
      <c r="X1274" s="3">
        <f t="shared" si="79"/>
        <v>1608.07</v>
      </c>
      <c r="Y1274" s="3">
        <v>1378.89</v>
      </c>
      <c r="Z1274" s="3">
        <v>1711.74</v>
      </c>
      <c r="AA1274" s="3">
        <f t="shared" si="76"/>
        <v>3090.63</v>
      </c>
    </row>
    <row r="1275" spans="1:27" x14ac:dyDescent="0.25">
      <c r="A1275" s="93">
        <v>2012</v>
      </c>
      <c r="B1275" s="93" t="s">
        <v>71</v>
      </c>
      <c r="C1275" s="121" t="s">
        <v>10</v>
      </c>
      <c r="D1275" s="3">
        <f>VLOOKUP(B1275,SWH!$A$4:$C$19,3,FALSE)</f>
        <v>2293.9899999999998</v>
      </c>
      <c r="E1275" s="3">
        <v>0</v>
      </c>
      <c r="F1275" s="3">
        <v>0</v>
      </c>
      <c r="G1275" s="3">
        <v>878.85</v>
      </c>
      <c r="H1275" s="3">
        <v>335.53</v>
      </c>
      <c r="I1275" s="3">
        <v>73.09</v>
      </c>
      <c r="J1275" s="3">
        <v>195.16</v>
      </c>
      <c r="K1275" s="3">
        <v>0</v>
      </c>
      <c r="L1275" s="3">
        <v>0</v>
      </c>
      <c r="M1275" s="3">
        <v>361.96</v>
      </c>
      <c r="N1275" s="3">
        <v>0</v>
      </c>
      <c r="O1275" s="3">
        <f>VLOOKUP(B1275,SWH!$A$4:$B$19,2,FALSE)</f>
        <v>0</v>
      </c>
      <c r="P1275" s="3">
        <f t="shared" si="77"/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83.42</v>
      </c>
      <c r="V1275" s="3">
        <v>0</v>
      </c>
      <c r="W1275" s="3">
        <f t="shared" si="78"/>
        <v>1240.81</v>
      </c>
      <c r="X1275" s="3">
        <f t="shared" si="79"/>
        <v>0</v>
      </c>
      <c r="Y1275" s="3">
        <v>1844.59</v>
      </c>
      <c r="Z1275" s="3">
        <v>83.42</v>
      </c>
      <c r="AA1275" s="3">
        <f t="shared" si="76"/>
        <v>1928.01</v>
      </c>
    </row>
    <row r="1276" spans="1:27" x14ac:dyDescent="0.25">
      <c r="A1276" s="93">
        <v>2012</v>
      </c>
      <c r="B1276" s="93" t="s">
        <v>71</v>
      </c>
      <c r="C1276" s="121" t="s">
        <v>6</v>
      </c>
      <c r="D1276" s="3">
        <f>VLOOKUP(B1276,SWH!$A$4:$C$19,3,FALSE)</f>
        <v>2293.9899999999998</v>
      </c>
      <c r="E1276" s="3">
        <v>0</v>
      </c>
      <c r="F1276" s="3">
        <v>0.23</v>
      </c>
      <c r="G1276" s="3">
        <v>795.18</v>
      </c>
      <c r="H1276" s="3">
        <v>338.75</v>
      </c>
      <c r="I1276" s="3">
        <v>73.099999999999994</v>
      </c>
      <c r="J1276" s="3">
        <v>195.16</v>
      </c>
      <c r="K1276" s="3">
        <v>0</v>
      </c>
      <c r="L1276" s="3">
        <v>0</v>
      </c>
      <c r="M1276" s="3">
        <v>390.54</v>
      </c>
      <c r="N1276" s="3">
        <v>0</v>
      </c>
      <c r="O1276" s="3">
        <f>VLOOKUP(B1276,SWH!$A$4:$B$19,2,FALSE)</f>
        <v>0</v>
      </c>
      <c r="P1276" s="3">
        <f t="shared" si="77"/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83.32</v>
      </c>
      <c r="V1276" s="3">
        <v>0</v>
      </c>
      <c r="W1276" s="3">
        <f t="shared" si="78"/>
        <v>1185.72</v>
      </c>
      <c r="X1276" s="3">
        <f t="shared" si="79"/>
        <v>0.23</v>
      </c>
      <c r="Y1276" s="3">
        <v>1792.73</v>
      </c>
      <c r="Z1276" s="3">
        <v>83.56</v>
      </c>
      <c r="AA1276" s="3">
        <f t="shared" si="76"/>
        <v>1876.29</v>
      </c>
    </row>
    <row r="1277" spans="1:27" x14ac:dyDescent="0.25">
      <c r="A1277" s="93">
        <v>2012</v>
      </c>
      <c r="B1277" s="93" t="s">
        <v>71</v>
      </c>
      <c r="C1277" s="121" t="s">
        <v>11</v>
      </c>
      <c r="D1277" s="3">
        <f>VLOOKUP(B1277,SWH!$A$4:$C$19,3,FALSE)</f>
        <v>2293.9899999999998</v>
      </c>
      <c r="E1277" s="3">
        <v>0</v>
      </c>
      <c r="F1277" s="3">
        <v>0.01</v>
      </c>
      <c r="G1277" s="3">
        <v>625.87</v>
      </c>
      <c r="H1277" s="3">
        <v>358.05</v>
      </c>
      <c r="I1277" s="3">
        <v>73.11</v>
      </c>
      <c r="J1277" s="3">
        <v>195.16</v>
      </c>
      <c r="K1277" s="3">
        <v>0</v>
      </c>
      <c r="L1277" s="3">
        <v>0</v>
      </c>
      <c r="M1277" s="3">
        <v>352.5</v>
      </c>
      <c r="N1277" s="3">
        <v>0</v>
      </c>
      <c r="O1277" s="3">
        <f>VLOOKUP(B1277,SWH!$A$4:$B$19,2,FALSE)</f>
        <v>0</v>
      </c>
      <c r="P1277" s="3">
        <f t="shared" si="77"/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85.33</v>
      </c>
      <c r="V1277" s="3">
        <v>0</v>
      </c>
      <c r="W1277" s="3">
        <f t="shared" si="78"/>
        <v>978.37</v>
      </c>
      <c r="X1277" s="3">
        <f t="shared" si="79"/>
        <v>0.01</v>
      </c>
      <c r="Y1277" s="3">
        <v>1604.69</v>
      </c>
      <c r="Z1277" s="3">
        <v>85.34</v>
      </c>
      <c r="AA1277" s="3">
        <f t="shared" si="76"/>
        <v>1690.03</v>
      </c>
    </row>
    <row r="1278" spans="1:27" x14ac:dyDescent="0.25">
      <c r="A1278" s="93">
        <v>2012</v>
      </c>
      <c r="B1278" s="93" t="s">
        <v>71</v>
      </c>
      <c r="C1278" s="121" t="s">
        <v>13</v>
      </c>
      <c r="D1278" s="3">
        <f>VLOOKUP(B1278,SWH!$A$4:$C$19,3,FALSE)</f>
        <v>2293.9899999999998</v>
      </c>
      <c r="E1278" s="3">
        <v>0</v>
      </c>
      <c r="F1278" s="3">
        <v>4.8899999999999997</v>
      </c>
      <c r="G1278" s="3">
        <v>663.18</v>
      </c>
      <c r="H1278" s="3">
        <v>353.59</v>
      </c>
      <c r="I1278" s="3">
        <v>73.02</v>
      </c>
      <c r="J1278" s="3">
        <v>195.16</v>
      </c>
      <c r="K1278" s="3">
        <v>0</v>
      </c>
      <c r="L1278" s="3">
        <v>0</v>
      </c>
      <c r="M1278" s="3">
        <v>389.49</v>
      </c>
      <c r="N1278" s="3">
        <v>0</v>
      </c>
      <c r="O1278" s="3">
        <f>VLOOKUP(B1278,SWH!$A$4:$B$19,2,FALSE)</f>
        <v>0</v>
      </c>
      <c r="P1278" s="3">
        <f t="shared" si="77"/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85.38</v>
      </c>
      <c r="V1278" s="3">
        <v>0</v>
      </c>
      <c r="W1278" s="3">
        <f t="shared" si="78"/>
        <v>1052.67</v>
      </c>
      <c r="X1278" s="3">
        <f t="shared" si="79"/>
        <v>4.8899999999999997</v>
      </c>
      <c r="Y1278" s="3">
        <v>1674.43</v>
      </c>
      <c r="Z1278" s="3">
        <v>90.27</v>
      </c>
      <c r="AA1278" s="3">
        <f t="shared" si="76"/>
        <v>1764.7</v>
      </c>
    </row>
    <row r="1279" spans="1:27" x14ac:dyDescent="0.25">
      <c r="A1279" s="93">
        <v>2012</v>
      </c>
      <c r="B1279" s="93" t="s">
        <v>71</v>
      </c>
      <c r="C1279" s="121" t="s">
        <v>19</v>
      </c>
      <c r="D1279" s="3">
        <f>VLOOKUP(B1279,SWH!$A$4:$C$19,3,FALSE)</f>
        <v>2293.9899999999998</v>
      </c>
      <c r="E1279" s="3">
        <v>0</v>
      </c>
      <c r="F1279" s="3">
        <v>18.27</v>
      </c>
      <c r="G1279" s="3">
        <v>504.33</v>
      </c>
      <c r="H1279" s="3">
        <v>358.68</v>
      </c>
      <c r="I1279" s="3">
        <v>72.989999999999995</v>
      </c>
      <c r="J1279" s="3">
        <v>195.16</v>
      </c>
      <c r="K1279" s="3">
        <v>0</v>
      </c>
      <c r="L1279" s="3">
        <v>0</v>
      </c>
      <c r="M1279" s="3">
        <v>362.51</v>
      </c>
      <c r="N1279" s="3">
        <v>0</v>
      </c>
      <c r="O1279" s="3">
        <f>VLOOKUP(B1279,SWH!$A$4:$B$19,2,FALSE)</f>
        <v>0</v>
      </c>
      <c r="P1279" s="3">
        <f t="shared" si="77"/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87.51</v>
      </c>
      <c r="V1279" s="3">
        <v>0</v>
      </c>
      <c r="W1279" s="3">
        <f t="shared" si="78"/>
        <v>866.83999999999992</v>
      </c>
      <c r="X1279" s="3">
        <f t="shared" si="79"/>
        <v>18.27</v>
      </c>
      <c r="Y1279" s="3">
        <v>1493.66</v>
      </c>
      <c r="Z1279" s="3">
        <v>105.78</v>
      </c>
      <c r="AA1279" s="3">
        <f t="shared" si="76"/>
        <v>1599.44</v>
      </c>
    </row>
    <row r="1280" spans="1:27" x14ac:dyDescent="0.25">
      <c r="A1280" s="93">
        <v>2012</v>
      </c>
      <c r="B1280" s="93" t="s">
        <v>71</v>
      </c>
      <c r="C1280" s="121" t="s">
        <v>20</v>
      </c>
      <c r="D1280" s="3">
        <f>VLOOKUP(B1280,SWH!$A$4:$C$19,3,FALSE)</f>
        <v>2293.9899999999998</v>
      </c>
      <c r="E1280" s="3">
        <v>0</v>
      </c>
      <c r="F1280" s="3">
        <v>9.6199999999999992</v>
      </c>
      <c r="G1280" s="3">
        <v>404.09</v>
      </c>
      <c r="H1280" s="3">
        <v>375.6</v>
      </c>
      <c r="I1280" s="3">
        <v>73.05</v>
      </c>
      <c r="J1280" s="3">
        <v>195.16</v>
      </c>
      <c r="K1280" s="3">
        <v>0</v>
      </c>
      <c r="L1280" s="3">
        <v>0</v>
      </c>
      <c r="M1280" s="3">
        <v>411.69</v>
      </c>
      <c r="N1280" s="3">
        <v>0</v>
      </c>
      <c r="O1280" s="3">
        <f>VLOOKUP(B1280,SWH!$A$4:$B$19,2,FALSE)</f>
        <v>0</v>
      </c>
      <c r="P1280" s="3">
        <f t="shared" si="77"/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87.66</v>
      </c>
      <c r="V1280" s="3">
        <v>0</v>
      </c>
      <c r="W1280" s="3">
        <f t="shared" si="78"/>
        <v>815.78</v>
      </c>
      <c r="X1280" s="3">
        <f t="shared" si="79"/>
        <v>9.6199999999999992</v>
      </c>
      <c r="Y1280" s="3">
        <v>1459.58</v>
      </c>
      <c r="Z1280" s="3">
        <v>97.28</v>
      </c>
      <c r="AA1280" s="3">
        <f t="shared" si="76"/>
        <v>1556.86</v>
      </c>
    </row>
    <row r="1281" spans="1:27" x14ac:dyDescent="0.25">
      <c r="A1281" s="93">
        <v>2012</v>
      </c>
      <c r="B1281" s="93" t="s">
        <v>71</v>
      </c>
      <c r="C1281" s="121" t="s">
        <v>3</v>
      </c>
      <c r="D1281" s="3">
        <f>VLOOKUP(B1281,SWH!$A$4:$C$19,3,FALSE)</f>
        <v>2293.9899999999998</v>
      </c>
      <c r="E1281" s="3">
        <v>0</v>
      </c>
      <c r="F1281" s="3">
        <v>126.03</v>
      </c>
      <c r="G1281" s="3">
        <v>286.14</v>
      </c>
      <c r="H1281" s="3">
        <v>362.83</v>
      </c>
      <c r="I1281" s="3">
        <v>73.03</v>
      </c>
      <c r="J1281" s="3">
        <v>195.16</v>
      </c>
      <c r="K1281" s="3">
        <v>0</v>
      </c>
      <c r="L1281" s="3">
        <v>0</v>
      </c>
      <c r="M1281" s="3">
        <v>370.99</v>
      </c>
      <c r="N1281" s="3">
        <v>0</v>
      </c>
      <c r="O1281" s="3">
        <f>VLOOKUP(B1281,SWH!$A$4:$B$19,2,FALSE)</f>
        <v>0</v>
      </c>
      <c r="P1281" s="3">
        <f t="shared" si="77"/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91.3</v>
      </c>
      <c r="V1281" s="3">
        <v>0</v>
      </c>
      <c r="W1281" s="3">
        <f t="shared" si="78"/>
        <v>657.13</v>
      </c>
      <c r="X1281" s="3">
        <f t="shared" si="79"/>
        <v>126.03</v>
      </c>
      <c r="Y1281" s="3">
        <v>1288.1400000000001</v>
      </c>
      <c r="Z1281" s="3">
        <v>217.33</v>
      </c>
      <c r="AA1281" s="3">
        <f t="shared" si="76"/>
        <v>1505.47</v>
      </c>
    </row>
    <row r="1282" spans="1:27" x14ac:dyDescent="0.25">
      <c r="A1282" s="93">
        <v>2012</v>
      </c>
      <c r="B1282" s="93" t="s">
        <v>71</v>
      </c>
      <c r="C1282" s="121" t="s">
        <v>7</v>
      </c>
      <c r="D1282" s="3">
        <f>VLOOKUP(B1282,SWH!$A$4:$C$19,3,FALSE)</f>
        <v>2293.9899999999998</v>
      </c>
      <c r="E1282" s="3">
        <v>0</v>
      </c>
      <c r="F1282" s="3">
        <v>30.95</v>
      </c>
      <c r="G1282" s="3">
        <v>288.74</v>
      </c>
      <c r="H1282" s="3">
        <v>373.23</v>
      </c>
      <c r="I1282" s="3">
        <v>73.03</v>
      </c>
      <c r="J1282" s="3">
        <v>195.16</v>
      </c>
      <c r="K1282" s="3">
        <v>0</v>
      </c>
      <c r="L1282" s="3">
        <v>0</v>
      </c>
      <c r="M1282" s="3">
        <v>411.48</v>
      </c>
      <c r="N1282" s="3">
        <v>0</v>
      </c>
      <c r="O1282" s="3">
        <f>VLOOKUP(B1282,SWH!$A$4:$B$19,2,FALSE)</f>
        <v>0</v>
      </c>
      <c r="P1282" s="3">
        <f t="shared" si="77"/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90.32</v>
      </c>
      <c r="V1282" s="3">
        <v>0</v>
      </c>
      <c r="W1282" s="3">
        <f t="shared" si="78"/>
        <v>700.22</v>
      </c>
      <c r="X1282" s="3">
        <f t="shared" si="79"/>
        <v>30.95</v>
      </c>
      <c r="Y1282" s="3">
        <v>1341.64</v>
      </c>
      <c r="Z1282" s="3">
        <v>121.27</v>
      </c>
      <c r="AA1282" s="3">
        <f t="shared" ref="AA1282:AA1345" si="80">SUM(Y1282:Z1282)</f>
        <v>1462.91</v>
      </c>
    </row>
    <row r="1283" spans="1:27" x14ac:dyDescent="0.25">
      <c r="A1283" s="93">
        <v>2012</v>
      </c>
      <c r="B1283" s="93" t="s">
        <v>71</v>
      </c>
      <c r="C1283" s="121" t="s">
        <v>17</v>
      </c>
      <c r="D1283" s="3">
        <f>VLOOKUP(B1283,SWH!$A$4:$C$19,3,FALSE)</f>
        <v>2293.9899999999998</v>
      </c>
      <c r="E1283" s="3">
        <v>0</v>
      </c>
      <c r="F1283" s="3">
        <v>17.170000000000002</v>
      </c>
      <c r="G1283" s="3">
        <v>134.36000000000001</v>
      </c>
      <c r="H1283" s="3">
        <v>371.67</v>
      </c>
      <c r="I1283" s="3">
        <v>73.02</v>
      </c>
      <c r="J1283" s="3">
        <v>195.16</v>
      </c>
      <c r="K1283" s="3">
        <v>0</v>
      </c>
      <c r="L1283" s="3">
        <v>0</v>
      </c>
      <c r="M1283" s="3">
        <v>352.48</v>
      </c>
      <c r="N1283" s="3">
        <v>0</v>
      </c>
      <c r="O1283" s="3">
        <f>VLOOKUP(B1283,SWH!$A$4:$B$19,2,FALSE)</f>
        <v>0</v>
      </c>
      <c r="P1283" s="3">
        <f t="shared" ref="P1283:P1346" si="81">N1283-O1283</f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91.65</v>
      </c>
      <c r="V1283" s="3">
        <v>0</v>
      </c>
      <c r="W1283" s="3">
        <f t="shared" ref="W1283:W1346" si="82">E1283+G1283+M1283+SUM(P1283:S1283)</f>
        <v>486.84000000000003</v>
      </c>
      <c r="X1283" s="3">
        <f t="shared" ref="X1283:X1346" si="83">F1283</f>
        <v>17.170000000000002</v>
      </c>
      <c r="Y1283" s="3">
        <v>1126.69</v>
      </c>
      <c r="Z1283" s="3">
        <v>108.81</v>
      </c>
      <c r="AA1283" s="3">
        <f t="shared" si="80"/>
        <v>1235.5</v>
      </c>
    </row>
    <row r="1284" spans="1:27" x14ac:dyDescent="0.25">
      <c r="A1284" s="93">
        <v>2012</v>
      </c>
      <c r="B1284" s="93" t="s">
        <v>71</v>
      </c>
      <c r="C1284" s="121" t="s">
        <v>14</v>
      </c>
      <c r="D1284" s="3">
        <f>VLOOKUP(B1284,SWH!$A$4:$C$19,3,FALSE)</f>
        <v>2293.9899999999998</v>
      </c>
      <c r="E1284" s="3">
        <v>0</v>
      </c>
      <c r="F1284" s="3">
        <v>290.77999999999997</v>
      </c>
      <c r="G1284" s="3">
        <v>188.85</v>
      </c>
      <c r="H1284" s="3">
        <v>374.18</v>
      </c>
      <c r="I1284" s="3">
        <v>72.92</v>
      </c>
      <c r="J1284" s="3">
        <v>195.16</v>
      </c>
      <c r="K1284" s="3">
        <v>0</v>
      </c>
      <c r="L1284" s="3">
        <v>0</v>
      </c>
      <c r="M1284" s="3">
        <v>378.41</v>
      </c>
      <c r="N1284" s="3">
        <v>0</v>
      </c>
      <c r="O1284" s="3">
        <f>VLOOKUP(B1284,SWH!$A$4:$B$19,2,FALSE)</f>
        <v>0</v>
      </c>
      <c r="P1284" s="3">
        <f t="shared" si="81"/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94.26</v>
      </c>
      <c r="V1284" s="3">
        <v>0</v>
      </c>
      <c r="W1284" s="3">
        <f t="shared" si="82"/>
        <v>567.26</v>
      </c>
      <c r="X1284" s="3">
        <f t="shared" si="83"/>
        <v>290.77999999999997</v>
      </c>
      <c r="Y1284" s="3">
        <v>1209.52</v>
      </c>
      <c r="Z1284" s="3">
        <v>385.04</v>
      </c>
      <c r="AA1284" s="3">
        <f t="shared" si="80"/>
        <v>1594.56</v>
      </c>
    </row>
    <row r="1285" spans="1:27" x14ac:dyDescent="0.25">
      <c r="A1285" s="93">
        <v>2012</v>
      </c>
      <c r="B1285" s="93" t="s">
        <v>71</v>
      </c>
      <c r="C1285" s="121" t="s">
        <v>2</v>
      </c>
      <c r="D1285" s="3">
        <f>VLOOKUP(B1285,SWH!$A$4:$C$19,3,FALSE)</f>
        <v>2293.9899999999998</v>
      </c>
      <c r="E1285" s="3">
        <v>0</v>
      </c>
      <c r="F1285" s="3">
        <v>75.099999999999994</v>
      </c>
      <c r="G1285" s="3">
        <v>199.78</v>
      </c>
      <c r="H1285" s="3">
        <v>376.33</v>
      </c>
      <c r="I1285" s="3">
        <v>72.98</v>
      </c>
      <c r="J1285" s="3">
        <v>195.16</v>
      </c>
      <c r="K1285" s="3">
        <v>0</v>
      </c>
      <c r="L1285" s="3">
        <v>0</v>
      </c>
      <c r="M1285" s="3">
        <v>437.03</v>
      </c>
      <c r="N1285" s="3">
        <v>0</v>
      </c>
      <c r="O1285" s="3">
        <f>VLOOKUP(B1285,SWH!$A$4:$B$19,2,FALSE)</f>
        <v>0</v>
      </c>
      <c r="P1285" s="3">
        <f t="shared" si="81"/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93.37</v>
      </c>
      <c r="V1285" s="3">
        <v>0</v>
      </c>
      <c r="W1285" s="3">
        <f t="shared" si="82"/>
        <v>636.80999999999995</v>
      </c>
      <c r="X1285" s="3">
        <f t="shared" si="83"/>
        <v>75.099999999999994</v>
      </c>
      <c r="Y1285" s="3">
        <v>1281.27</v>
      </c>
      <c r="Z1285" s="3">
        <v>168.47</v>
      </c>
      <c r="AA1285" s="3">
        <f t="shared" si="80"/>
        <v>1449.74</v>
      </c>
    </row>
    <row r="1286" spans="1:27" x14ac:dyDescent="0.25">
      <c r="A1286" s="93">
        <v>2012</v>
      </c>
      <c r="B1286" s="93" t="s">
        <v>71</v>
      </c>
      <c r="C1286" s="121" t="s">
        <v>18</v>
      </c>
      <c r="D1286" s="3">
        <f>VLOOKUP(B1286,SWH!$A$4:$C$19,3,FALSE)</f>
        <v>2293.9899999999998</v>
      </c>
      <c r="E1286" s="3">
        <v>0</v>
      </c>
      <c r="F1286" s="3">
        <v>161.52000000000001</v>
      </c>
      <c r="G1286" s="3">
        <v>58.07</v>
      </c>
      <c r="H1286" s="3">
        <v>382.67</v>
      </c>
      <c r="I1286" s="3">
        <v>72.84</v>
      </c>
      <c r="J1286" s="3">
        <v>195.16</v>
      </c>
      <c r="K1286" s="3">
        <v>0</v>
      </c>
      <c r="L1286" s="3">
        <v>0</v>
      </c>
      <c r="M1286" s="3">
        <v>367.89</v>
      </c>
      <c r="N1286" s="3">
        <v>0</v>
      </c>
      <c r="O1286" s="3">
        <f>VLOOKUP(B1286,SWH!$A$4:$B$19,2,FALSE)</f>
        <v>0</v>
      </c>
      <c r="P1286" s="3">
        <f t="shared" si="81"/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95.11</v>
      </c>
      <c r="V1286" s="3">
        <v>0</v>
      </c>
      <c r="W1286" s="3">
        <f t="shared" si="82"/>
        <v>425.96</v>
      </c>
      <c r="X1286" s="3">
        <f t="shared" si="83"/>
        <v>161.52000000000001</v>
      </c>
      <c r="Y1286" s="3">
        <v>1076.6199999999999</v>
      </c>
      <c r="Z1286" s="3">
        <v>256.63</v>
      </c>
      <c r="AA1286" s="3">
        <f t="shared" si="80"/>
        <v>1333.25</v>
      </c>
    </row>
    <row r="1287" spans="1:27" x14ac:dyDescent="0.25">
      <c r="A1287" s="93">
        <v>2012</v>
      </c>
      <c r="B1287" s="93" t="s">
        <v>71</v>
      </c>
      <c r="C1287" s="121" t="s">
        <v>4</v>
      </c>
      <c r="D1287" s="3">
        <f>VLOOKUP(B1287,SWH!$A$4:$C$19,3,FALSE)</f>
        <v>2293.9899999999998</v>
      </c>
      <c r="E1287" s="3">
        <v>0</v>
      </c>
      <c r="F1287" s="3">
        <v>474.96</v>
      </c>
      <c r="G1287" s="3">
        <v>109.88</v>
      </c>
      <c r="H1287" s="3">
        <v>373.6</v>
      </c>
      <c r="I1287" s="3">
        <v>72.94</v>
      </c>
      <c r="J1287" s="3">
        <v>195.16</v>
      </c>
      <c r="K1287" s="3">
        <v>0</v>
      </c>
      <c r="L1287" s="3">
        <v>0</v>
      </c>
      <c r="M1287" s="3">
        <v>381.57</v>
      </c>
      <c r="N1287" s="3">
        <v>0</v>
      </c>
      <c r="O1287" s="3">
        <f>VLOOKUP(B1287,SWH!$A$4:$B$19,2,FALSE)</f>
        <v>0</v>
      </c>
      <c r="P1287" s="3">
        <f t="shared" si="81"/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96.73</v>
      </c>
      <c r="V1287" s="3">
        <v>0</v>
      </c>
      <c r="W1287" s="3">
        <f t="shared" si="82"/>
        <v>491.45</v>
      </c>
      <c r="X1287" s="3">
        <f t="shared" si="83"/>
        <v>474.96</v>
      </c>
      <c r="Y1287" s="3">
        <v>1133.1400000000001</v>
      </c>
      <c r="Z1287" s="3">
        <v>571.70000000000005</v>
      </c>
      <c r="AA1287" s="3">
        <f t="shared" si="80"/>
        <v>1704.8400000000001</v>
      </c>
    </row>
    <row r="1288" spans="1:27" x14ac:dyDescent="0.25">
      <c r="A1288" s="93">
        <v>2012</v>
      </c>
      <c r="B1288" s="93" t="s">
        <v>71</v>
      </c>
      <c r="C1288" s="121" t="s">
        <v>5</v>
      </c>
      <c r="D1288" s="3">
        <f>VLOOKUP(B1288,SWH!$A$4:$C$19,3,FALSE)</f>
        <v>2293.9899999999998</v>
      </c>
      <c r="E1288" s="3">
        <v>0</v>
      </c>
      <c r="F1288" s="3">
        <v>210.12</v>
      </c>
      <c r="G1288" s="3">
        <v>141.71</v>
      </c>
      <c r="H1288" s="3">
        <v>378.91</v>
      </c>
      <c r="I1288" s="3">
        <v>72.95</v>
      </c>
      <c r="J1288" s="3">
        <v>195.16</v>
      </c>
      <c r="K1288" s="3">
        <v>0</v>
      </c>
      <c r="L1288" s="3">
        <v>0</v>
      </c>
      <c r="M1288" s="3">
        <v>442.09</v>
      </c>
      <c r="N1288" s="3">
        <v>0</v>
      </c>
      <c r="O1288" s="3">
        <f>VLOOKUP(B1288,SWH!$A$4:$B$19,2,FALSE)</f>
        <v>0</v>
      </c>
      <c r="P1288" s="3">
        <f t="shared" si="81"/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96</v>
      </c>
      <c r="V1288" s="3">
        <v>0</v>
      </c>
      <c r="W1288" s="3">
        <f t="shared" si="82"/>
        <v>583.79999999999995</v>
      </c>
      <c r="X1288" s="3">
        <f t="shared" si="83"/>
        <v>210.12</v>
      </c>
      <c r="Y1288" s="3">
        <v>1230.8</v>
      </c>
      <c r="Z1288" s="3">
        <v>306.13</v>
      </c>
      <c r="AA1288" s="3">
        <f t="shared" si="80"/>
        <v>1536.9299999999998</v>
      </c>
    </row>
    <row r="1289" spans="1:27" x14ac:dyDescent="0.25">
      <c r="A1289" s="93">
        <v>2012</v>
      </c>
      <c r="B1289" s="93" t="s">
        <v>71</v>
      </c>
      <c r="C1289" s="121" t="s">
        <v>15</v>
      </c>
      <c r="D1289" s="3">
        <f>VLOOKUP(B1289,SWH!$A$4:$C$19,3,FALSE)</f>
        <v>2293.9899999999998</v>
      </c>
      <c r="E1289" s="3">
        <v>0</v>
      </c>
      <c r="F1289" s="3">
        <v>206.66</v>
      </c>
      <c r="G1289" s="3">
        <v>23.9</v>
      </c>
      <c r="H1289" s="3">
        <v>379.24</v>
      </c>
      <c r="I1289" s="3">
        <v>72.83</v>
      </c>
      <c r="J1289" s="3">
        <v>195.16</v>
      </c>
      <c r="K1289" s="3">
        <v>0</v>
      </c>
      <c r="L1289" s="3">
        <v>0</v>
      </c>
      <c r="M1289" s="3">
        <v>361.08</v>
      </c>
      <c r="N1289" s="3">
        <v>0</v>
      </c>
      <c r="O1289" s="3">
        <f>VLOOKUP(B1289,SWH!$A$4:$B$19,2,FALSE)</f>
        <v>0</v>
      </c>
      <c r="P1289" s="3">
        <f t="shared" si="81"/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96.53</v>
      </c>
      <c r="V1289" s="3">
        <v>0</v>
      </c>
      <c r="W1289" s="3">
        <f t="shared" si="82"/>
        <v>384.97999999999996</v>
      </c>
      <c r="X1289" s="3">
        <f t="shared" si="83"/>
        <v>206.66</v>
      </c>
      <c r="Y1289" s="3">
        <v>1032.21</v>
      </c>
      <c r="Z1289" s="3">
        <v>303.2</v>
      </c>
      <c r="AA1289" s="3">
        <f t="shared" si="80"/>
        <v>1335.41</v>
      </c>
    </row>
    <row r="1290" spans="1:27" x14ac:dyDescent="0.25">
      <c r="A1290" s="93">
        <v>2012</v>
      </c>
      <c r="B1290" s="93" t="s">
        <v>71</v>
      </c>
      <c r="C1290" s="121" t="s">
        <v>16</v>
      </c>
      <c r="D1290" s="3">
        <f>VLOOKUP(B1290,SWH!$A$4:$C$19,3,FALSE)</f>
        <v>2293.9899999999998</v>
      </c>
      <c r="E1290" s="3">
        <v>0</v>
      </c>
      <c r="F1290" s="3">
        <v>693.2</v>
      </c>
      <c r="G1290" s="3">
        <v>122.16</v>
      </c>
      <c r="H1290" s="3">
        <v>377.43</v>
      </c>
      <c r="I1290" s="3">
        <v>72.91</v>
      </c>
      <c r="J1290" s="3">
        <v>195.16</v>
      </c>
      <c r="K1290" s="3">
        <v>0</v>
      </c>
      <c r="L1290" s="3">
        <v>0</v>
      </c>
      <c r="M1290" s="3">
        <v>400.62</v>
      </c>
      <c r="N1290" s="3">
        <v>0</v>
      </c>
      <c r="O1290" s="3">
        <f>VLOOKUP(B1290,SWH!$A$4:$B$19,2,FALSE)</f>
        <v>0</v>
      </c>
      <c r="P1290" s="3">
        <f t="shared" si="81"/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98.56</v>
      </c>
      <c r="V1290" s="3">
        <v>0</v>
      </c>
      <c r="W1290" s="3">
        <f t="shared" si="82"/>
        <v>522.78</v>
      </c>
      <c r="X1290" s="3">
        <f t="shared" si="83"/>
        <v>693.2</v>
      </c>
      <c r="Y1290" s="3">
        <v>1168.28</v>
      </c>
      <c r="Z1290" s="3">
        <v>791.76</v>
      </c>
      <c r="AA1290" s="3">
        <f t="shared" si="80"/>
        <v>1960.04</v>
      </c>
    </row>
    <row r="1291" spans="1:27" x14ac:dyDescent="0.25">
      <c r="A1291" s="93">
        <v>2012</v>
      </c>
      <c r="B1291" s="93" t="s">
        <v>71</v>
      </c>
      <c r="C1291" s="121" t="s">
        <v>9</v>
      </c>
      <c r="D1291" s="3">
        <f>VLOOKUP(B1291,SWH!$A$4:$C$19,3,FALSE)</f>
        <v>2293.9899999999998</v>
      </c>
      <c r="E1291" s="3">
        <v>0</v>
      </c>
      <c r="F1291" s="3">
        <v>423.6</v>
      </c>
      <c r="G1291" s="3">
        <v>86.72</v>
      </c>
      <c r="H1291" s="3">
        <v>381.66</v>
      </c>
      <c r="I1291" s="3">
        <v>72.86</v>
      </c>
      <c r="J1291" s="3">
        <v>195.16</v>
      </c>
      <c r="K1291" s="3">
        <v>0</v>
      </c>
      <c r="L1291" s="3">
        <v>0</v>
      </c>
      <c r="M1291" s="3">
        <v>426.01</v>
      </c>
      <c r="N1291" s="3">
        <v>0</v>
      </c>
      <c r="O1291" s="3">
        <f>VLOOKUP(B1291,SWH!$A$4:$B$19,2,FALSE)</f>
        <v>0</v>
      </c>
      <c r="P1291" s="3">
        <f t="shared" si="81"/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98.09</v>
      </c>
      <c r="V1291" s="3">
        <v>0</v>
      </c>
      <c r="W1291" s="3">
        <f t="shared" si="82"/>
        <v>512.73</v>
      </c>
      <c r="X1291" s="3">
        <f t="shared" si="83"/>
        <v>423.6</v>
      </c>
      <c r="Y1291" s="3">
        <v>1162.4100000000001</v>
      </c>
      <c r="Z1291" s="3">
        <v>521.69000000000005</v>
      </c>
      <c r="AA1291" s="3">
        <f t="shared" si="80"/>
        <v>1684.1000000000001</v>
      </c>
    </row>
    <row r="1292" spans="1:27" x14ac:dyDescent="0.25">
      <c r="A1292" s="93">
        <v>2012</v>
      </c>
      <c r="B1292" s="93" t="s">
        <v>71</v>
      </c>
      <c r="C1292" s="121" t="s">
        <v>12</v>
      </c>
      <c r="D1292" s="3">
        <f>VLOOKUP(B1292,SWH!$A$4:$C$19,3,FALSE)</f>
        <v>2293.9899999999998</v>
      </c>
      <c r="E1292" s="3">
        <v>0</v>
      </c>
      <c r="F1292" s="3">
        <v>786.01</v>
      </c>
      <c r="G1292" s="3">
        <v>86.89</v>
      </c>
      <c r="H1292" s="3">
        <v>383.24</v>
      </c>
      <c r="I1292" s="3">
        <v>72.81</v>
      </c>
      <c r="J1292" s="3">
        <v>195.16</v>
      </c>
      <c r="K1292" s="3">
        <v>0</v>
      </c>
      <c r="L1292" s="3">
        <v>0</v>
      </c>
      <c r="M1292" s="3">
        <v>433.76</v>
      </c>
      <c r="N1292" s="3">
        <v>0</v>
      </c>
      <c r="O1292" s="3">
        <f>VLOOKUP(B1292,SWH!$A$4:$B$19,2,FALSE)</f>
        <v>0</v>
      </c>
      <c r="P1292" s="3">
        <f t="shared" si="81"/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100.69</v>
      </c>
      <c r="V1292" s="3">
        <v>0</v>
      </c>
      <c r="W1292" s="3">
        <f t="shared" si="82"/>
        <v>520.65</v>
      </c>
      <c r="X1292" s="3">
        <f t="shared" si="83"/>
        <v>786.01</v>
      </c>
      <c r="Y1292" s="3">
        <v>1171.8599999999999</v>
      </c>
      <c r="Z1292" s="3">
        <v>886.7</v>
      </c>
      <c r="AA1292" s="3">
        <f t="shared" si="80"/>
        <v>2058.56</v>
      </c>
    </row>
    <row r="1293" spans="1:27" x14ac:dyDescent="0.25">
      <c r="A1293" s="93">
        <v>2012</v>
      </c>
      <c r="B1293" s="93" t="s">
        <v>71</v>
      </c>
      <c r="C1293" s="121" t="s">
        <v>8</v>
      </c>
      <c r="D1293" s="3">
        <f>VLOOKUP(B1293,SWH!$A$4:$C$19,3,FALSE)</f>
        <v>2293.9899999999998</v>
      </c>
      <c r="E1293" s="3">
        <v>0</v>
      </c>
      <c r="F1293" s="3">
        <v>1246.18</v>
      </c>
      <c r="G1293" s="3">
        <v>31.04</v>
      </c>
      <c r="H1293" s="3">
        <v>400.14</v>
      </c>
      <c r="I1293" s="3">
        <v>72.41</v>
      </c>
      <c r="J1293" s="3">
        <v>195.16</v>
      </c>
      <c r="K1293" s="3">
        <v>0</v>
      </c>
      <c r="L1293" s="3">
        <v>0</v>
      </c>
      <c r="M1293" s="3">
        <v>464.06</v>
      </c>
      <c r="N1293" s="3">
        <v>0</v>
      </c>
      <c r="O1293" s="3">
        <f>VLOOKUP(B1293,SWH!$A$4:$B$19,2,FALSE)</f>
        <v>0</v>
      </c>
      <c r="P1293" s="3">
        <f t="shared" si="81"/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103.62</v>
      </c>
      <c r="V1293" s="3">
        <v>0</v>
      </c>
      <c r="W1293" s="3">
        <f t="shared" si="82"/>
        <v>495.1</v>
      </c>
      <c r="X1293" s="3">
        <f t="shared" si="83"/>
        <v>1246.18</v>
      </c>
      <c r="Y1293" s="3">
        <v>1162.8</v>
      </c>
      <c r="Z1293" s="3">
        <v>1349.8</v>
      </c>
      <c r="AA1293" s="3">
        <f t="shared" si="80"/>
        <v>2512.6</v>
      </c>
    </row>
    <row r="1294" spans="1:27" x14ac:dyDescent="0.25">
      <c r="A1294" s="93">
        <v>2015</v>
      </c>
      <c r="B1294" s="93" t="s">
        <v>71</v>
      </c>
      <c r="C1294" s="121" t="s">
        <v>10</v>
      </c>
      <c r="D1294" s="3">
        <f>VLOOKUP(B1294,SWH!$A$4:$C$19,3,FALSE)</f>
        <v>2293.9899999999998</v>
      </c>
      <c r="E1294" s="3">
        <v>0</v>
      </c>
      <c r="F1294" s="3">
        <v>0</v>
      </c>
      <c r="G1294" s="3">
        <v>610.82000000000005</v>
      </c>
      <c r="H1294" s="3">
        <v>308.77999999999997</v>
      </c>
      <c r="I1294" s="3">
        <v>59.77</v>
      </c>
      <c r="J1294" s="3">
        <v>195.16</v>
      </c>
      <c r="K1294" s="3">
        <v>0</v>
      </c>
      <c r="L1294" s="3">
        <v>0</v>
      </c>
      <c r="M1294" s="3">
        <v>141.74</v>
      </c>
      <c r="N1294" s="3">
        <v>0</v>
      </c>
      <c r="O1294" s="3">
        <f>VLOOKUP(B1294,SWH!$A$4:$B$19,2,FALSE)</f>
        <v>0</v>
      </c>
      <c r="P1294" s="3">
        <f t="shared" si="81"/>
        <v>0</v>
      </c>
      <c r="Q1294" s="3">
        <v>0</v>
      </c>
      <c r="R1294" s="3">
        <v>0</v>
      </c>
      <c r="S1294" s="3">
        <v>26.72</v>
      </c>
      <c r="T1294" s="3">
        <v>0</v>
      </c>
      <c r="U1294" s="3">
        <v>83.42</v>
      </c>
      <c r="V1294" s="3">
        <v>0</v>
      </c>
      <c r="W1294" s="3">
        <f t="shared" si="82"/>
        <v>779.28000000000009</v>
      </c>
      <c r="X1294" s="3">
        <f t="shared" si="83"/>
        <v>0</v>
      </c>
      <c r="Y1294" s="3">
        <v>1342.98</v>
      </c>
      <c r="Z1294" s="3">
        <v>83.42</v>
      </c>
      <c r="AA1294" s="3">
        <f t="shared" si="80"/>
        <v>1426.4</v>
      </c>
    </row>
    <row r="1295" spans="1:27" x14ac:dyDescent="0.25">
      <c r="A1295" s="93">
        <v>2015</v>
      </c>
      <c r="B1295" s="93" t="s">
        <v>71</v>
      </c>
      <c r="C1295" s="121" t="s">
        <v>6</v>
      </c>
      <c r="D1295" s="3">
        <f>VLOOKUP(B1295,SWH!$A$4:$C$19,3,FALSE)</f>
        <v>2293.9899999999998</v>
      </c>
      <c r="E1295" s="3">
        <v>0</v>
      </c>
      <c r="F1295" s="3">
        <v>0.24</v>
      </c>
      <c r="G1295" s="3">
        <v>648.99</v>
      </c>
      <c r="H1295" s="3">
        <v>311.77999999999997</v>
      </c>
      <c r="I1295" s="3">
        <v>59.76</v>
      </c>
      <c r="J1295" s="3">
        <v>195.16</v>
      </c>
      <c r="K1295" s="3">
        <v>0</v>
      </c>
      <c r="L1295" s="3">
        <v>0</v>
      </c>
      <c r="M1295" s="3">
        <v>163.71</v>
      </c>
      <c r="N1295" s="3">
        <v>0</v>
      </c>
      <c r="O1295" s="3">
        <f>VLOOKUP(B1295,SWH!$A$4:$B$19,2,FALSE)</f>
        <v>0</v>
      </c>
      <c r="P1295" s="3">
        <f t="shared" si="81"/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83.33</v>
      </c>
      <c r="V1295" s="3">
        <v>0</v>
      </c>
      <c r="W1295" s="3">
        <f t="shared" si="82"/>
        <v>812.7</v>
      </c>
      <c r="X1295" s="3">
        <f t="shared" si="83"/>
        <v>0.24</v>
      </c>
      <c r="Y1295" s="3">
        <v>1379.39</v>
      </c>
      <c r="Z1295" s="3">
        <v>83.56</v>
      </c>
      <c r="AA1295" s="3">
        <f t="shared" si="80"/>
        <v>1462.95</v>
      </c>
    </row>
    <row r="1296" spans="1:27" x14ac:dyDescent="0.25">
      <c r="A1296" s="93">
        <v>2015</v>
      </c>
      <c r="B1296" s="93" t="s">
        <v>71</v>
      </c>
      <c r="C1296" s="121" t="s">
        <v>11</v>
      </c>
      <c r="D1296" s="3">
        <f>VLOOKUP(B1296,SWH!$A$4:$C$19,3,FALSE)</f>
        <v>2293.9899999999998</v>
      </c>
      <c r="E1296" s="3">
        <v>0</v>
      </c>
      <c r="F1296" s="3">
        <v>0.01</v>
      </c>
      <c r="G1296" s="3">
        <v>450.95</v>
      </c>
      <c r="H1296" s="3">
        <v>329.74</v>
      </c>
      <c r="I1296" s="3">
        <v>59.76</v>
      </c>
      <c r="J1296" s="3">
        <v>195.16</v>
      </c>
      <c r="K1296" s="3">
        <v>0</v>
      </c>
      <c r="L1296" s="3">
        <v>0</v>
      </c>
      <c r="M1296" s="3">
        <v>142.09</v>
      </c>
      <c r="N1296" s="3">
        <v>0</v>
      </c>
      <c r="O1296" s="3">
        <f>VLOOKUP(B1296,SWH!$A$4:$B$19,2,FALSE)</f>
        <v>0</v>
      </c>
      <c r="P1296" s="3">
        <f t="shared" si="81"/>
        <v>0</v>
      </c>
      <c r="Q1296" s="3">
        <v>0</v>
      </c>
      <c r="R1296" s="3">
        <v>0</v>
      </c>
      <c r="S1296" s="3">
        <v>26.72</v>
      </c>
      <c r="T1296" s="3">
        <v>0</v>
      </c>
      <c r="U1296" s="3">
        <v>85.32</v>
      </c>
      <c r="V1296" s="3">
        <v>0</v>
      </c>
      <c r="W1296" s="3">
        <f t="shared" si="82"/>
        <v>619.76</v>
      </c>
      <c r="X1296" s="3">
        <f t="shared" si="83"/>
        <v>0.01</v>
      </c>
      <c r="Y1296" s="3">
        <v>1204.42</v>
      </c>
      <c r="Z1296" s="3">
        <v>85.33</v>
      </c>
      <c r="AA1296" s="3">
        <f t="shared" si="80"/>
        <v>1289.75</v>
      </c>
    </row>
    <row r="1297" spans="1:27" x14ac:dyDescent="0.25">
      <c r="A1297" s="93">
        <v>2015</v>
      </c>
      <c r="B1297" s="93" t="s">
        <v>71</v>
      </c>
      <c r="C1297" s="121" t="s">
        <v>13</v>
      </c>
      <c r="D1297" s="3">
        <f>VLOOKUP(B1297,SWH!$A$4:$C$19,3,FALSE)</f>
        <v>2293.9899999999998</v>
      </c>
      <c r="E1297" s="3">
        <v>0</v>
      </c>
      <c r="F1297" s="3">
        <v>7.84</v>
      </c>
      <c r="G1297" s="3">
        <v>531.22</v>
      </c>
      <c r="H1297" s="3">
        <v>325.58999999999997</v>
      </c>
      <c r="I1297" s="3">
        <v>59.67</v>
      </c>
      <c r="J1297" s="3">
        <v>195.16</v>
      </c>
      <c r="K1297" s="3">
        <v>0</v>
      </c>
      <c r="L1297" s="3">
        <v>0</v>
      </c>
      <c r="M1297" s="3">
        <v>159.6</v>
      </c>
      <c r="N1297" s="3">
        <v>0</v>
      </c>
      <c r="O1297" s="3">
        <f>VLOOKUP(B1297,SWH!$A$4:$B$19,2,FALSE)</f>
        <v>0</v>
      </c>
      <c r="P1297" s="3">
        <f t="shared" si="81"/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85.4</v>
      </c>
      <c r="V1297" s="3">
        <v>0</v>
      </c>
      <c r="W1297" s="3">
        <f t="shared" si="82"/>
        <v>690.82</v>
      </c>
      <c r="X1297" s="3">
        <f t="shared" si="83"/>
        <v>7.84</v>
      </c>
      <c r="Y1297" s="3">
        <v>1271.23</v>
      </c>
      <c r="Z1297" s="3">
        <v>93.24</v>
      </c>
      <c r="AA1297" s="3">
        <f t="shared" si="80"/>
        <v>1364.47</v>
      </c>
    </row>
    <row r="1298" spans="1:27" x14ac:dyDescent="0.25">
      <c r="A1298" s="93">
        <v>2015</v>
      </c>
      <c r="B1298" s="93" t="s">
        <v>71</v>
      </c>
      <c r="C1298" s="121" t="s">
        <v>19</v>
      </c>
      <c r="D1298" s="3">
        <f>VLOOKUP(B1298,SWH!$A$4:$C$19,3,FALSE)</f>
        <v>2293.9899999999998</v>
      </c>
      <c r="E1298" s="3">
        <v>0</v>
      </c>
      <c r="F1298" s="3">
        <v>17.739999999999998</v>
      </c>
      <c r="G1298" s="3">
        <v>365.45</v>
      </c>
      <c r="H1298" s="3">
        <v>330.32</v>
      </c>
      <c r="I1298" s="3">
        <v>59.65</v>
      </c>
      <c r="J1298" s="3">
        <v>195.16</v>
      </c>
      <c r="K1298" s="3">
        <v>0</v>
      </c>
      <c r="L1298" s="3">
        <v>0</v>
      </c>
      <c r="M1298" s="3">
        <v>139.19</v>
      </c>
      <c r="N1298" s="3">
        <v>0</v>
      </c>
      <c r="O1298" s="3">
        <f>VLOOKUP(B1298,SWH!$A$4:$B$19,2,FALSE)</f>
        <v>0</v>
      </c>
      <c r="P1298" s="3">
        <f t="shared" si="81"/>
        <v>0</v>
      </c>
      <c r="Q1298" s="3">
        <v>0</v>
      </c>
      <c r="R1298" s="3">
        <v>0</v>
      </c>
      <c r="S1298" s="3">
        <v>20.399999999999999</v>
      </c>
      <c r="T1298" s="3">
        <v>0</v>
      </c>
      <c r="U1298" s="3">
        <v>87.51</v>
      </c>
      <c r="V1298" s="3">
        <v>0</v>
      </c>
      <c r="W1298" s="3">
        <f t="shared" si="82"/>
        <v>525.04</v>
      </c>
      <c r="X1298" s="3">
        <f t="shared" si="83"/>
        <v>17.739999999999998</v>
      </c>
      <c r="Y1298" s="3">
        <v>1110.1600000000001</v>
      </c>
      <c r="Z1298" s="3">
        <v>105.24</v>
      </c>
      <c r="AA1298" s="3">
        <f t="shared" si="80"/>
        <v>1215.4000000000001</v>
      </c>
    </row>
    <row r="1299" spans="1:27" x14ac:dyDescent="0.25">
      <c r="A1299" s="93">
        <v>2015</v>
      </c>
      <c r="B1299" s="93" t="s">
        <v>71</v>
      </c>
      <c r="C1299" s="121" t="s">
        <v>20</v>
      </c>
      <c r="D1299" s="3">
        <f>VLOOKUP(B1299,SWH!$A$4:$C$19,3,FALSE)</f>
        <v>2293.9899999999998</v>
      </c>
      <c r="E1299" s="3">
        <v>0</v>
      </c>
      <c r="F1299" s="3">
        <v>12.69</v>
      </c>
      <c r="G1299" s="3">
        <v>318.74</v>
      </c>
      <c r="H1299" s="3">
        <v>346.07</v>
      </c>
      <c r="I1299" s="3">
        <v>59.7</v>
      </c>
      <c r="J1299" s="3">
        <v>195.16</v>
      </c>
      <c r="K1299" s="3">
        <v>0</v>
      </c>
      <c r="L1299" s="3">
        <v>0</v>
      </c>
      <c r="M1299" s="3">
        <v>163.13</v>
      </c>
      <c r="N1299" s="3">
        <v>0</v>
      </c>
      <c r="O1299" s="3">
        <f>VLOOKUP(B1299,SWH!$A$4:$B$19,2,FALSE)</f>
        <v>0</v>
      </c>
      <c r="P1299" s="3">
        <f t="shared" si="81"/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87.67</v>
      </c>
      <c r="V1299" s="3">
        <v>0</v>
      </c>
      <c r="W1299" s="3">
        <f t="shared" si="82"/>
        <v>481.87</v>
      </c>
      <c r="X1299" s="3">
        <f t="shared" si="83"/>
        <v>12.69</v>
      </c>
      <c r="Y1299" s="3">
        <v>1082.8</v>
      </c>
      <c r="Z1299" s="3">
        <v>100.36</v>
      </c>
      <c r="AA1299" s="3">
        <f t="shared" si="80"/>
        <v>1183.1599999999999</v>
      </c>
    </row>
    <row r="1300" spans="1:27" x14ac:dyDescent="0.25">
      <c r="A1300" s="93">
        <v>2015</v>
      </c>
      <c r="B1300" s="93" t="s">
        <v>71</v>
      </c>
      <c r="C1300" s="121" t="s">
        <v>3</v>
      </c>
      <c r="D1300" s="3">
        <f>VLOOKUP(B1300,SWH!$A$4:$C$19,3,FALSE)</f>
        <v>2293.9899999999998</v>
      </c>
      <c r="E1300" s="3">
        <v>0</v>
      </c>
      <c r="F1300" s="3">
        <v>78.36</v>
      </c>
      <c r="G1300" s="3">
        <v>219.2</v>
      </c>
      <c r="H1300" s="3">
        <v>334.19</v>
      </c>
      <c r="I1300" s="3">
        <v>59.69</v>
      </c>
      <c r="J1300" s="3">
        <v>195.16</v>
      </c>
      <c r="K1300" s="3">
        <v>0</v>
      </c>
      <c r="L1300" s="3">
        <v>0</v>
      </c>
      <c r="M1300" s="3">
        <v>146.49</v>
      </c>
      <c r="N1300" s="3">
        <v>0</v>
      </c>
      <c r="O1300" s="3">
        <f>VLOOKUP(B1300,SWH!$A$4:$B$19,2,FALSE)</f>
        <v>0</v>
      </c>
      <c r="P1300" s="3">
        <f t="shared" si="81"/>
        <v>0</v>
      </c>
      <c r="Q1300" s="3">
        <v>0</v>
      </c>
      <c r="R1300" s="3">
        <v>0</v>
      </c>
      <c r="S1300" s="3">
        <v>19.2</v>
      </c>
      <c r="T1300" s="3">
        <v>0</v>
      </c>
      <c r="U1300" s="3">
        <v>91.29</v>
      </c>
      <c r="V1300" s="3">
        <v>0</v>
      </c>
      <c r="W1300" s="3">
        <f t="shared" si="82"/>
        <v>384.89</v>
      </c>
      <c r="X1300" s="3">
        <f t="shared" si="83"/>
        <v>78.36</v>
      </c>
      <c r="Y1300" s="3">
        <v>973.92</v>
      </c>
      <c r="Z1300" s="3">
        <v>169.65</v>
      </c>
      <c r="AA1300" s="3">
        <f t="shared" si="80"/>
        <v>1143.57</v>
      </c>
    </row>
    <row r="1301" spans="1:27" x14ac:dyDescent="0.25">
      <c r="A1301" s="93">
        <v>2015</v>
      </c>
      <c r="B1301" s="93" t="s">
        <v>71</v>
      </c>
      <c r="C1301" s="121" t="s">
        <v>7</v>
      </c>
      <c r="D1301" s="3">
        <f>VLOOKUP(B1301,SWH!$A$4:$C$19,3,FALSE)</f>
        <v>2293.9899999999998</v>
      </c>
      <c r="E1301" s="3">
        <v>0</v>
      </c>
      <c r="F1301" s="3">
        <v>51.56</v>
      </c>
      <c r="G1301" s="3">
        <v>227.13</v>
      </c>
      <c r="H1301" s="3">
        <v>343.87</v>
      </c>
      <c r="I1301" s="3">
        <v>59.68</v>
      </c>
      <c r="J1301" s="3">
        <v>195.16</v>
      </c>
      <c r="K1301" s="3">
        <v>0</v>
      </c>
      <c r="L1301" s="3">
        <v>0</v>
      </c>
      <c r="M1301" s="3">
        <v>160.87</v>
      </c>
      <c r="N1301" s="3">
        <v>0</v>
      </c>
      <c r="O1301" s="3">
        <f>VLOOKUP(B1301,SWH!$A$4:$B$19,2,FALSE)</f>
        <v>0</v>
      </c>
      <c r="P1301" s="3">
        <f t="shared" si="81"/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90.33</v>
      </c>
      <c r="V1301" s="3">
        <v>0</v>
      </c>
      <c r="W1301" s="3">
        <f t="shared" si="82"/>
        <v>388</v>
      </c>
      <c r="X1301" s="3">
        <f t="shared" si="83"/>
        <v>51.56</v>
      </c>
      <c r="Y1301" s="3">
        <v>986.7</v>
      </c>
      <c r="Z1301" s="3">
        <v>141.9</v>
      </c>
      <c r="AA1301" s="3">
        <f t="shared" si="80"/>
        <v>1128.6000000000001</v>
      </c>
    </row>
    <row r="1302" spans="1:27" x14ac:dyDescent="0.25">
      <c r="A1302" s="93">
        <v>2015</v>
      </c>
      <c r="B1302" s="93" t="s">
        <v>71</v>
      </c>
      <c r="C1302" s="121" t="s">
        <v>17</v>
      </c>
      <c r="D1302" s="3">
        <f>VLOOKUP(B1302,SWH!$A$4:$C$19,3,FALSE)</f>
        <v>2293.9899999999998</v>
      </c>
      <c r="E1302" s="3">
        <v>0</v>
      </c>
      <c r="F1302" s="3">
        <v>19.420000000000002</v>
      </c>
      <c r="G1302" s="3">
        <v>116.11</v>
      </c>
      <c r="H1302" s="3">
        <v>342.41</v>
      </c>
      <c r="I1302" s="3">
        <v>59.79</v>
      </c>
      <c r="J1302" s="3">
        <v>195.16</v>
      </c>
      <c r="K1302" s="3">
        <v>0</v>
      </c>
      <c r="L1302" s="3">
        <v>0</v>
      </c>
      <c r="M1302" s="3">
        <v>158.58000000000001</v>
      </c>
      <c r="N1302" s="3">
        <v>0</v>
      </c>
      <c r="O1302" s="3">
        <f>VLOOKUP(B1302,SWH!$A$4:$B$19,2,FALSE)</f>
        <v>0</v>
      </c>
      <c r="P1302" s="3">
        <f t="shared" si="81"/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91.66</v>
      </c>
      <c r="V1302" s="3">
        <v>0</v>
      </c>
      <c r="W1302" s="3">
        <f t="shared" si="82"/>
        <v>274.69</v>
      </c>
      <c r="X1302" s="3">
        <f t="shared" si="83"/>
        <v>19.420000000000002</v>
      </c>
      <c r="Y1302" s="3">
        <v>872.04</v>
      </c>
      <c r="Z1302" s="3">
        <v>111.08</v>
      </c>
      <c r="AA1302" s="3">
        <f t="shared" si="80"/>
        <v>983.12</v>
      </c>
    </row>
    <row r="1303" spans="1:27" x14ac:dyDescent="0.25">
      <c r="A1303" s="93">
        <v>2015</v>
      </c>
      <c r="B1303" s="93" t="s">
        <v>71</v>
      </c>
      <c r="C1303" s="121" t="s">
        <v>14</v>
      </c>
      <c r="D1303" s="3">
        <f>VLOOKUP(B1303,SWH!$A$4:$C$19,3,FALSE)</f>
        <v>2293.9899999999998</v>
      </c>
      <c r="E1303" s="3">
        <v>0</v>
      </c>
      <c r="F1303" s="3">
        <v>177.63</v>
      </c>
      <c r="G1303" s="3">
        <v>149.59</v>
      </c>
      <c r="H1303" s="3">
        <v>344.75</v>
      </c>
      <c r="I1303" s="3">
        <v>59.81</v>
      </c>
      <c r="J1303" s="3">
        <v>195.16</v>
      </c>
      <c r="K1303" s="3">
        <v>0</v>
      </c>
      <c r="L1303" s="3">
        <v>0</v>
      </c>
      <c r="M1303" s="3">
        <v>165.26</v>
      </c>
      <c r="N1303" s="3">
        <v>0</v>
      </c>
      <c r="O1303" s="3">
        <f>VLOOKUP(B1303,SWH!$A$4:$B$19,2,FALSE)</f>
        <v>0</v>
      </c>
      <c r="P1303" s="3">
        <f t="shared" si="81"/>
        <v>0</v>
      </c>
      <c r="Q1303" s="3">
        <v>0</v>
      </c>
      <c r="R1303" s="3">
        <v>0</v>
      </c>
      <c r="S1303" s="3">
        <v>19.59</v>
      </c>
      <c r="T1303" s="3">
        <v>0</v>
      </c>
      <c r="U1303" s="3">
        <v>94.27</v>
      </c>
      <c r="V1303" s="3">
        <v>0</v>
      </c>
      <c r="W1303" s="3">
        <f t="shared" si="82"/>
        <v>334.44</v>
      </c>
      <c r="X1303" s="3">
        <f t="shared" si="83"/>
        <v>177.63</v>
      </c>
      <c r="Y1303" s="3">
        <v>934.15</v>
      </c>
      <c r="Z1303" s="3">
        <v>271.89</v>
      </c>
      <c r="AA1303" s="3">
        <f t="shared" si="80"/>
        <v>1206.04</v>
      </c>
    </row>
    <row r="1304" spans="1:27" x14ac:dyDescent="0.25">
      <c r="A1304" s="93">
        <v>2015</v>
      </c>
      <c r="B1304" s="93" t="s">
        <v>71</v>
      </c>
      <c r="C1304" s="121" t="s">
        <v>2</v>
      </c>
      <c r="D1304" s="3">
        <f>VLOOKUP(B1304,SWH!$A$4:$C$19,3,FALSE)</f>
        <v>2293.9899999999998</v>
      </c>
      <c r="E1304" s="3">
        <v>0</v>
      </c>
      <c r="F1304" s="3">
        <v>124.14</v>
      </c>
      <c r="G1304" s="3">
        <v>154.66</v>
      </c>
      <c r="H1304" s="3">
        <v>346.75</v>
      </c>
      <c r="I1304" s="3">
        <v>59.66</v>
      </c>
      <c r="J1304" s="3">
        <v>195.16</v>
      </c>
      <c r="K1304" s="3">
        <v>0</v>
      </c>
      <c r="L1304" s="3">
        <v>0</v>
      </c>
      <c r="M1304" s="3">
        <v>186.34</v>
      </c>
      <c r="N1304" s="3">
        <v>0</v>
      </c>
      <c r="O1304" s="3">
        <f>VLOOKUP(B1304,SWH!$A$4:$B$19,2,FALSE)</f>
        <v>0</v>
      </c>
      <c r="P1304" s="3">
        <f t="shared" si="81"/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93.4</v>
      </c>
      <c r="V1304" s="3">
        <v>0</v>
      </c>
      <c r="W1304" s="3">
        <f t="shared" si="82"/>
        <v>341</v>
      </c>
      <c r="X1304" s="3">
        <f t="shared" si="83"/>
        <v>124.14</v>
      </c>
      <c r="Y1304" s="3">
        <v>942.56</v>
      </c>
      <c r="Z1304" s="3">
        <v>217.54</v>
      </c>
      <c r="AA1304" s="3">
        <f t="shared" si="80"/>
        <v>1160.0999999999999</v>
      </c>
    </row>
    <row r="1305" spans="1:27" x14ac:dyDescent="0.25">
      <c r="A1305" s="93">
        <v>2015</v>
      </c>
      <c r="B1305" s="93" t="s">
        <v>71</v>
      </c>
      <c r="C1305" s="121" t="s">
        <v>18</v>
      </c>
      <c r="D1305" s="3">
        <f>VLOOKUP(B1305,SWH!$A$4:$C$19,3,FALSE)</f>
        <v>2293.9899999999998</v>
      </c>
      <c r="E1305" s="3">
        <v>0</v>
      </c>
      <c r="F1305" s="3">
        <v>241.22</v>
      </c>
      <c r="G1305" s="3">
        <v>48.8</v>
      </c>
      <c r="H1305" s="3">
        <v>352.65</v>
      </c>
      <c r="I1305" s="3">
        <v>59.8</v>
      </c>
      <c r="J1305" s="3">
        <v>195.16</v>
      </c>
      <c r="K1305" s="3">
        <v>0</v>
      </c>
      <c r="L1305" s="3">
        <v>0</v>
      </c>
      <c r="M1305" s="3">
        <v>165.38</v>
      </c>
      <c r="N1305" s="3">
        <v>0</v>
      </c>
      <c r="O1305" s="3">
        <f>VLOOKUP(B1305,SWH!$A$4:$B$19,2,FALSE)</f>
        <v>0</v>
      </c>
      <c r="P1305" s="3">
        <f t="shared" si="81"/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95.16</v>
      </c>
      <c r="V1305" s="3">
        <v>0</v>
      </c>
      <c r="W1305" s="3">
        <f t="shared" si="82"/>
        <v>214.18</v>
      </c>
      <c r="X1305" s="3">
        <f t="shared" si="83"/>
        <v>241.22</v>
      </c>
      <c r="Y1305" s="3">
        <v>821.79</v>
      </c>
      <c r="Z1305" s="3">
        <v>336.39</v>
      </c>
      <c r="AA1305" s="3">
        <f t="shared" si="80"/>
        <v>1158.1799999999998</v>
      </c>
    </row>
    <row r="1306" spans="1:27" x14ac:dyDescent="0.25">
      <c r="A1306" s="93">
        <v>2015</v>
      </c>
      <c r="B1306" s="93" t="s">
        <v>71</v>
      </c>
      <c r="C1306" s="121" t="s">
        <v>4</v>
      </c>
      <c r="D1306" s="3">
        <f>VLOOKUP(B1306,SWH!$A$4:$C$19,3,FALSE)</f>
        <v>2293.9899999999998</v>
      </c>
      <c r="E1306" s="3">
        <v>0</v>
      </c>
      <c r="F1306" s="3">
        <v>301.27</v>
      </c>
      <c r="G1306" s="3">
        <v>96.05</v>
      </c>
      <c r="H1306" s="3">
        <v>344.21</v>
      </c>
      <c r="I1306" s="3">
        <v>59.71</v>
      </c>
      <c r="J1306" s="3">
        <v>195.16</v>
      </c>
      <c r="K1306" s="3">
        <v>0</v>
      </c>
      <c r="L1306" s="3">
        <v>0</v>
      </c>
      <c r="M1306" s="3">
        <v>173.42</v>
      </c>
      <c r="N1306" s="3">
        <v>0</v>
      </c>
      <c r="O1306" s="3">
        <f>VLOOKUP(B1306,SWH!$A$4:$B$19,2,FALSE)</f>
        <v>0</v>
      </c>
      <c r="P1306" s="3">
        <f t="shared" si="81"/>
        <v>0</v>
      </c>
      <c r="Q1306" s="3">
        <v>0</v>
      </c>
      <c r="R1306" s="3">
        <v>0</v>
      </c>
      <c r="S1306" s="3">
        <v>17.16</v>
      </c>
      <c r="T1306" s="3">
        <v>0</v>
      </c>
      <c r="U1306" s="3">
        <v>96.75</v>
      </c>
      <c r="V1306" s="3">
        <v>0</v>
      </c>
      <c r="W1306" s="3">
        <f t="shared" si="82"/>
        <v>286.63</v>
      </c>
      <c r="X1306" s="3">
        <f t="shared" si="83"/>
        <v>301.27</v>
      </c>
      <c r="Y1306" s="3">
        <v>885.71</v>
      </c>
      <c r="Z1306" s="3">
        <v>398.02</v>
      </c>
      <c r="AA1306" s="3">
        <f t="shared" si="80"/>
        <v>1283.73</v>
      </c>
    </row>
    <row r="1307" spans="1:27" x14ac:dyDescent="0.25">
      <c r="A1307" s="93">
        <v>2015</v>
      </c>
      <c r="B1307" s="93" t="s">
        <v>71</v>
      </c>
      <c r="C1307" s="121" t="s">
        <v>5</v>
      </c>
      <c r="D1307" s="3">
        <f>VLOOKUP(B1307,SWH!$A$4:$C$19,3,FALSE)</f>
        <v>2293.9899999999998</v>
      </c>
      <c r="E1307" s="3">
        <v>0</v>
      </c>
      <c r="F1307" s="3">
        <v>304.37</v>
      </c>
      <c r="G1307" s="3">
        <v>108.87</v>
      </c>
      <c r="H1307" s="3">
        <v>349.15</v>
      </c>
      <c r="I1307" s="3">
        <v>59.77</v>
      </c>
      <c r="J1307" s="3">
        <v>195.16</v>
      </c>
      <c r="K1307" s="3">
        <v>0</v>
      </c>
      <c r="L1307" s="3">
        <v>0</v>
      </c>
      <c r="M1307" s="3">
        <v>197.65</v>
      </c>
      <c r="N1307" s="3">
        <v>0</v>
      </c>
      <c r="O1307" s="3">
        <f>VLOOKUP(B1307,SWH!$A$4:$B$19,2,FALSE)</f>
        <v>0</v>
      </c>
      <c r="P1307" s="3">
        <f t="shared" si="81"/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96.04</v>
      </c>
      <c r="V1307" s="3">
        <v>0</v>
      </c>
      <c r="W1307" s="3">
        <f t="shared" si="82"/>
        <v>306.52</v>
      </c>
      <c r="X1307" s="3">
        <f t="shared" si="83"/>
        <v>304.37</v>
      </c>
      <c r="Y1307" s="3">
        <v>910.6</v>
      </c>
      <c r="Z1307" s="3">
        <v>400.41</v>
      </c>
      <c r="AA1307" s="3">
        <f t="shared" si="80"/>
        <v>1311.01</v>
      </c>
    </row>
    <row r="1308" spans="1:27" x14ac:dyDescent="0.25">
      <c r="A1308" s="93">
        <v>2015</v>
      </c>
      <c r="B1308" s="93" t="s">
        <v>71</v>
      </c>
      <c r="C1308" s="121" t="s">
        <v>15</v>
      </c>
      <c r="D1308" s="3">
        <f>VLOOKUP(B1308,SWH!$A$4:$C$19,3,FALSE)</f>
        <v>2293.9899999999998</v>
      </c>
      <c r="E1308" s="3">
        <v>0</v>
      </c>
      <c r="F1308" s="3">
        <v>309.37</v>
      </c>
      <c r="G1308" s="3">
        <v>25.13</v>
      </c>
      <c r="H1308" s="3">
        <v>349.46</v>
      </c>
      <c r="I1308" s="3">
        <v>59.77</v>
      </c>
      <c r="J1308" s="3">
        <v>195.16</v>
      </c>
      <c r="K1308" s="3">
        <v>0</v>
      </c>
      <c r="L1308" s="3">
        <v>0</v>
      </c>
      <c r="M1308" s="3">
        <v>165.27</v>
      </c>
      <c r="N1308" s="3">
        <v>0</v>
      </c>
      <c r="O1308" s="3">
        <f>VLOOKUP(B1308,SWH!$A$4:$B$19,2,FALSE)</f>
        <v>0</v>
      </c>
      <c r="P1308" s="3">
        <f t="shared" si="81"/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96.58</v>
      </c>
      <c r="V1308" s="3">
        <v>0</v>
      </c>
      <c r="W1308" s="3">
        <f t="shared" si="82"/>
        <v>190.4</v>
      </c>
      <c r="X1308" s="3">
        <f t="shared" si="83"/>
        <v>309.37</v>
      </c>
      <c r="Y1308" s="3">
        <v>794.78</v>
      </c>
      <c r="Z1308" s="3">
        <v>405.95</v>
      </c>
      <c r="AA1308" s="3">
        <f t="shared" si="80"/>
        <v>1200.73</v>
      </c>
    </row>
    <row r="1309" spans="1:27" x14ac:dyDescent="0.25">
      <c r="A1309" s="93">
        <v>2015</v>
      </c>
      <c r="B1309" s="93" t="s">
        <v>71</v>
      </c>
      <c r="C1309" s="121" t="s">
        <v>16</v>
      </c>
      <c r="D1309" s="3">
        <f>VLOOKUP(B1309,SWH!$A$4:$C$19,3,FALSE)</f>
        <v>2293.9899999999998</v>
      </c>
      <c r="E1309" s="3">
        <v>0</v>
      </c>
      <c r="F1309" s="3">
        <v>459.62</v>
      </c>
      <c r="G1309" s="3">
        <v>104.94</v>
      </c>
      <c r="H1309" s="3">
        <v>390.76</v>
      </c>
      <c r="I1309" s="3">
        <v>59.74</v>
      </c>
      <c r="J1309" s="3">
        <v>195.16</v>
      </c>
      <c r="K1309" s="3">
        <v>0</v>
      </c>
      <c r="L1309" s="3">
        <v>0</v>
      </c>
      <c r="M1309" s="3">
        <v>190.28</v>
      </c>
      <c r="N1309" s="3">
        <v>0</v>
      </c>
      <c r="O1309" s="3">
        <f>VLOOKUP(B1309,SWH!$A$4:$B$19,2,FALSE)</f>
        <v>0</v>
      </c>
      <c r="P1309" s="3">
        <f t="shared" si="81"/>
        <v>0</v>
      </c>
      <c r="Q1309" s="3">
        <v>0</v>
      </c>
      <c r="R1309" s="3">
        <v>0</v>
      </c>
      <c r="S1309" s="3">
        <v>18.12</v>
      </c>
      <c r="T1309" s="3">
        <v>0</v>
      </c>
      <c r="U1309" s="3">
        <v>98.57</v>
      </c>
      <c r="V1309" s="3">
        <v>0</v>
      </c>
      <c r="W1309" s="3">
        <f t="shared" si="82"/>
        <v>313.34000000000003</v>
      </c>
      <c r="X1309" s="3">
        <f t="shared" si="83"/>
        <v>459.62</v>
      </c>
      <c r="Y1309" s="3">
        <v>958.99</v>
      </c>
      <c r="Z1309" s="3">
        <v>558.19000000000005</v>
      </c>
      <c r="AA1309" s="3">
        <f t="shared" si="80"/>
        <v>1517.18</v>
      </c>
    </row>
    <row r="1310" spans="1:27" x14ac:dyDescent="0.25">
      <c r="A1310" s="93">
        <v>2015</v>
      </c>
      <c r="B1310" s="93" t="s">
        <v>71</v>
      </c>
      <c r="C1310" s="121" t="s">
        <v>9</v>
      </c>
      <c r="D1310" s="3">
        <f>VLOOKUP(B1310,SWH!$A$4:$C$19,3,FALSE)</f>
        <v>2293.9899999999998</v>
      </c>
      <c r="E1310" s="3">
        <v>0</v>
      </c>
      <c r="F1310" s="3">
        <v>527.26</v>
      </c>
      <c r="G1310" s="3">
        <v>68.489999999999995</v>
      </c>
      <c r="H1310" s="3">
        <v>392.45</v>
      </c>
      <c r="I1310" s="3">
        <v>59.67</v>
      </c>
      <c r="J1310" s="3">
        <v>195.16</v>
      </c>
      <c r="K1310" s="3">
        <v>0</v>
      </c>
      <c r="L1310" s="3">
        <v>0</v>
      </c>
      <c r="M1310" s="3">
        <v>206.61</v>
      </c>
      <c r="N1310" s="3">
        <v>0</v>
      </c>
      <c r="O1310" s="3">
        <f>VLOOKUP(B1310,SWH!$A$4:$B$19,2,FALSE)</f>
        <v>0</v>
      </c>
      <c r="P1310" s="3">
        <f t="shared" si="81"/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98.13</v>
      </c>
      <c r="V1310" s="3">
        <v>0</v>
      </c>
      <c r="W1310" s="3">
        <f t="shared" si="82"/>
        <v>275.10000000000002</v>
      </c>
      <c r="X1310" s="3">
        <f t="shared" si="83"/>
        <v>527.26</v>
      </c>
      <c r="Y1310" s="3">
        <v>922.37</v>
      </c>
      <c r="Z1310" s="3">
        <v>625.39</v>
      </c>
      <c r="AA1310" s="3">
        <f t="shared" si="80"/>
        <v>1547.76</v>
      </c>
    </row>
    <row r="1311" spans="1:27" x14ac:dyDescent="0.25">
      <c r="A1311" s="93">
        <v>2015</v>
      </c>
      <c r="B1311" s="93" t="s">
        <v>71</v>
      </c>
      <c r="C1311" s="121" t="s">
        <v>12</v>
      </c>
      <c r="D1311" s="3">
        <f>VLOOKUP(B1311,SWH!$A$4:$C$19,3,FALSE)</f>
        <v>2293.9899999999998</v>
      </c>
      <c r="E1311" s="3">
        <v>0</v>
      </c>
      <c r="F1311" s="3">
        <v>519.07000000000005</v>
      </c>
      <c r="G1311" s="3">
        <v>79.819999999999993</v>
      </c>
      <c r="H1311" s="3">
        <v>392.38</v>
      </c>
      <c r="I1311" s="3">
        <v>59.77</v>
      </c>
      <c r="J1311" s="3">
        <v>195.16</v>
      </c>
      <c r="K1311" s="3">
        <v>0</v>
      </c>
      <c r="L1311" s="3">
        <v>0</v>
      </c>
      <c r="M1311" s="3">
        <v>222.06</v>
      </c>
      <c r="N1311" s="3">
        <v>0</v>
      </c>
      <c r="O1311" s="3">
        <f>VLOOKUP(B1311,SWH!$A$4:$B$19,2,FALSE)</f>
        <v>0</v>
      </c>
      <c r="P1311" s="3">
        <f t="shared" si="81"/>
        <v>0</v>
      </c>
      <c r="Q1311" s="3">
        <v>0</v>
      </c>
      <c r="R1311" s="3">
        <v>0</v>
      </c>
      <c r="S1311" s="3">
        <v>17.66</v>
      </c>
      <c r="T1311" s="3">
        <v>0</v>
      </c>
      <c r="U1311" s="3">
        <v>100.71</v>
      </c>
      <c r="V1311" s="3">
        <v>0</v>
      </c>
      <c r="W1311" s="3">
        <f t="shared" si="82"/>
        <v>319.54000000000002</v>
      </c>
      <c r="X1311" s="3">
        <f t="shared" si="83"/>
        <v>519.07000000000005</v>
      </c>
      <c r="Y1311" s="3">
        <v>966.86</v>
      </c>
      <c r="Z1311" s="3">
        <v>619.78</v>
      </c>
      <c r="AA1311" s="3">
        <f t="shared" si="80"/>
        <v>1586.6399999999999</v>
      </c>
    </row>
    <row r="1312" spans="1:27" x14ac:dyDescent="0.25">
      <c r="A1312" s="93">
        <v>2015</v>
      </c>
      <c r="B1312" s="93" t="s">
        <v>71</v>
      </c>
      <c r="C1312" s="121" t="s">
        <v>8</v>
      </c>
      <c r="D1312" s="3">
        <f>VLOOKUP(B1312,SWH!$A$4:$C$19,3,FALSE)</f>
        <v>2293.9899999999998</v>
      </c>
      <c r="E1312" s="3">
        <v>0</v>
      </c>
      <c r="F1312" s="3">
        <v>848.64</v>
      </c>
      <c r="G1312" s="3">
        <v>37.5</v>
      </c>
      <c r="H1312" s="3">
        <v>398.49</v>
      </c>
      <c r="I1312" s="3">
        <v>60.17</v>
      </c>
      <c r="J1312" s="3">
        <v>195.16</v>
      </c>
      <c r="K1312" s="3">
        <v>0</v>
      </c>
      <c r="L1312" s="3">
        <v>0</v>
      </c>
      <c r="M1312" s="3">
        <v>261.04000000000002</v>
      </c>
      <c r="N1312" s="3">
        <v>0</v>
      </c>
      <c r="O1312" s="3">
        <f>VLOOKUP(B1312,SWH!$A$4:$B$19,2,FALSE)</f>
        <v>0</v>
      </c>
      <c r="P1312" s="3">
        <f t="shared" si="81"/>
        <v>0</v>
      </c>
      <c r="Q1312" s="3">
        <v>0</v>
      </c>
      <c r="R1312" s="3">
        <v>0</v>
      </c>
      <c r="S1312" s="3">
        <v>18.29</v>
      </c>
      <c r="T1312" s="3">
        <v>0</v>
      </c>
      <c r="U1312" s="3">
        <v>103.63</v>
      </c>
      <c r="V1312" s="3">
        <v>0</v>
      </c>
      <c r="W1312" s="3">
        <f t="shared" si="82"/>
        <v>316.83000000000004</v>
      </c>
      <c r="X1312" s="3">
        <f t="shared" si="83"/>
        <v>848.64</v>
      </c>
      <c r="Y1312" s="3">
        <v>970.64</v>
      </c>
      <c r="Z1312" s="3">
        <v>952.27</v>
      </c>
      <c r="AA1312" s="3">
        <f t="shared" si="80"/>
        <v>1922.9099999999999</v>
      </c>
    </row>
    <row r="1313" spans="1:27" x14ac:dyDescent="0.25">
      <c r="A1313" s="93">
        <v>2018</v>
      </c>
      <c r="B1313" s="93" t="s">
        <v>71</v>
      </c>
      <c r="C1313" s="121" t="s">
        <v>10</v>
      </c>
      <c r="D1313" s="3">
        <f>VLOOKUP(B1313,SWH!$A$4:$C$19,3,FALSE)</f>
        <v>2293.9899999999998</v>
      </c>
      <c r="E1313" s="3">
        <v>0</v>
      </c>
      <c r="F1313" s="3">
        <v>0</v>
      </c>
      <c r="G1313" s="3">
        <v>703.43</v>
      </c>
      <c r="H1313" s="3">
        <v>237.18</v>
      </c>
      <c r="I1313" s="3">
        <v>42.74</v>
      </c>
      <c r="J1313" s="3">
        <v>195.16</v>
      </c>
      <c r="K1313" s="3">
        <v>0</v>
      </c>
      <c r="L1313" s="3">
        <v>0</v>
      </c>
      <c r="M1313" s="3">
        <v>151.58000000000001</v>
      </c>
      <c r="N1313" s="3">
        <v>0</v>
      </c>
      <c r="O1313" s="3">
        <f>VLOOKUP(B1313,SWH!$A$4:$B$19,2,FALSE)</f>
        <v>0</v>
      </c>
      <c r="P1313" s="3">
        <f t="shared" si="81"/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83.03</v>
      </c>
      <c r="V1313" s="3">
        <v>0</v>
      </c>
      <c r="W1313" s="3">
        <f t="shared" si="82"/>
        <v>855.01</v>
      </c>
      <c r="X1313" s="3">
        <f t="shared" si="83"/>
        <v>0</v>
      </c>
      <c r="Y1313" s="3">
        <v>1330.09</v>
      </c>
      <c r="Z1313" s="3">
        <v>83.03</v>
      </c>
      <c r="AA1313" s="3">
        <f t="shared" si="80"/>
        <v>1413.12</v>
      </c>
    </row>
    <row r="1314" spans="1:27" x14ac:dyDescent="0.25">
      <c r="A1314" s="93">
        <v>2018</v>
      </c>
      <c r="B1314" s="93" t="s">
        <v>71</v>
      </c>
      <c r="C1314" s="121" t="s">
        <v>6</v>
      </c>
      <c r="D1314" s="3">
        <f>VLOOKUP(B1314,SWH!$A$4:$C$19,3,FALSE)</f>
        <v>2293.9899999999998</v>
      </c>
      <c r="E1314" s="3">
        <v>0</v>
      </c>
      <c r="F1314" s="3">
        <v>0</v>
      </c>
      <c r="G1314" s="3">
        <v>623.51</v>
      </c>
      <c r="H1314" s="3">
        <v>239.48</v>
      </c>
      <c r="I1314" s="3">
        <v>42.73</v>
      </c>
      <c r="J1314" s="3">
        <v>195.16</v>
      </c>
      <c r="K1314" s="3">
        <v>0</v>
      </c>
      <c r="L1314" s="3">
        <v>0</v>
      </c>
      <c r="M1314" s="3">
        <v>156.78</v>
      </c>
      <c r="N1314" s="3">
        <v>0</v>
      </c>
      <c r="O1314" s="3">
        <f>VLOOKUP(B1314,SWH!$A$4:$B$19,2,FALSE)</f>
        <v>0</v>
      </c>
      <c r="P1314" s="3">
        <f t="shared" si="81"/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82.93</v>
      </c>
      <c r="V1314" s="3">
        <v>0</v>
      </c>
      <c r="W1314" s="3">
        <f t="shared" si="82"/>
        <v>780.29</v>
      </c>
      <c r="X1314" s="3">
        <f t="shared" si="83"/>
        <v>0</v>
      </c>
      <c r="Y1314" s="3">
        <v>1257.6500000000001</v>
      </c>
      <c r="Z1314" s="3">
        <v>82.93</v>
      </c>
      <c r="AA1314" s="3">
        <f t="shared" si="80"/>
        <v>1340.5800000000002</v>
      </c>
    </row>
    <row r="1315" spans="1:27" x14ac:dyDescent="0.25">
      <c r="A1315" s="93">
        <v>2018</v>
      </c>
      <c r="B1315" s="93" t="s">
        <v>71</v>
      </c>
      <c r="C1315" s="121" t="s">
        <v>11</v>
      </c>
      <c r="D1315" s="3">
        <f>VLOOKUP(B1315,SWH!$A$4:$C$19,3,FALSE)</f>
        <v>2293.9899999999998</v>
      </c>
      <c r="E1315" s="3">
        <v>0</v>
      </c>
      <c r="F1315" s="3">
        <v>0</v>
      </c>
      <c r="G1315" s="3">
        <v>474.69</v>
      </c>
      <c r="H1315" s="3">
        <v>253.26</v>
      </c>
      <c r="I1315" s="3">
        <v>42.73</v>
      </c>
      <c r="J1315" s="3">
        <v>195.16</v>
      </c>
      <c r="K1315" s="3">
        <v>0</v>
      </c>
      <c r="L1315" s="3">
        <v>0</v>
      </c>
      <c r="M1315" s="3">
        <v>135.99</v>
      </c>
      <c r="N1315" s="3">
        <v>0</v>
      </c>
      <c r="O1315" s="3">
        <f>VLOOKUP(B1315,SWH!$A$4:$B$19,2,FALSE)</f>
        <v>0</v>
      </c>
      <c r="P1315" s="3">
        <f t="shared" si="81"/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84.93</v>
      </c>
      <c r="V1315" s="3">
        <v>0</v>
      </c>
      <c r="W1315" s="3">
        <f t="shared" si="82"/>
        <v>610.68000000000006</v>
      </c>
      <c r="X1315" s="3">
        <f t="shared" si="83"/>
        <v>0</v>
      </c>
      <c r="Y1315" s="3">
        <v>1101.8399999999999</v>
      </c>
      <c r="Z1315" s="3">
        <v>84.93</v>
      </c>
      <c r="AA1315" s="3">
        <f t="shared" si="80"/>
        <v>1186.77</v>
      </c>
    </row>
    <row r="1316" spans="1:27" x14ac:dyDescent="0.25">
      <c r="A1316" s="93">
        <v>2018</v>
      </c>
      <c r="B1316" s="93" t="s">
        <v>71</v>
      </c>
      <c r="C1316" s="121" t="s">
        <v>13</v>
      </c>
      <c r="D1316" s="3">
        <f>VLOOKUP(B1316,SWH!$A$4:$C$19,3,FALSE)</f>
        <v>2293.9899999999998</v>
      </c>
      <c r="E1316" s="3">
        <v>0</v>
      </c>
      <c r="F1316" s="3">
        <v>5.42</v>
      </c>
      <c r="G1316" s="3">
        <v>506.7</v>
      </c>
      <c r="H1316" s="3">
        <v>250.07</v>
      </c>
      <c r="I1316" s="3">
        <v>42.67</v>
      </c>
      <c r="J1316" s="3">
        <v>195.16</v>
      </c>
      <c r="K1316" s="3">
        <v>0</v>
      </c>
      <c r="L1316" s="3">
        <v>0</v>
      </c>
      <c r="M1316" s="3">
        <v>149.11000000000001</v>
      </c>
      <c r="N1316" s="3">
        <v>0</v>
      </c>
      <c r="O1316" s="3">
        <f>VLOOKUP(B1316,SWH!$A$4:$B$19,2,FALSE)</f>
        <v>0</v>
      </c>
      <c r="P1316" s="3">
        <f t="shared" si="81"/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85</v>
      </c>
      <c r="V1316" s="3">
        <v>0</v>
      </c>
      <c r="W1316" s="3">
        <f t="shared" si="82"/>
        <v>655.81</v>
      </c>
      <c r="X1316" s="3">
        <f t="shared" si="83"/>
        <v>5.42</v>
      </c>
      <c r="Y1316" s="3">
        <v>1143.7</v>
      </c>
      <c r="Z1316" s="3">
        <v>90.42</v>
      </c>
      <c r="AA1316" s="3">
        <f t="shared" si="80"/>
        <v>1234.1200000000001</v>
      </c>
    </row>
    <row r="1317" spans="1:27" x14ac:dyDescent="0.25">
      <c r="A1317" s="93">
        <v>2018</v>
      </c>
      <c r="B1317" s="93" t="s">
        <v>71</v>
      </c>
      <c r="C1317" s="121" t="s">
        <v>19</v>
      </c>
      <c r="D1317" s="3">
        <f>VLOOKUP(B1317,SWH!$A$4:$C$19,3,FALSE)</f>
        <v>2293.9899999999998</v>
      </c>
      <c r="E1317" s="3">
        <v>0</v>
      </c>
      <c r="F1317" s="3">
        <v>10.23</v>
      </c>
      <c r="G1317" s="3">
        <v>384.22</v>
      </c>
      <c r="H1317" s="3">
        <v>253.71</v>
      </c>
      <c r="I1317" s="3">
        <v>42.65</v>
      </c>
      <c r="J1317" s="3">
        <v>195.16</v>
      </c>
      <c r="K1317" s="3">
        <v>0</v>
      </c>
      <c r="L1317" s="3">
        <v>0</v>
      </c>
      <c r="M1317" s="3">
        <v>129.63</v>
      </c>
      <c r="N1317" s="3">
        <v>0</v>
      </c>
      <c r="O1317" s="3">
        <f>VLOOKUP(B1317,SWH!$A$4:$B$19,2,FALSE)</f>
        <v>0</v>
      </c>
      <c r="P1317" s="3">
        <f t="shared" si="81"/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87.12</v>
      </c>
      <c r="V1317" s="3">
        <v>0</v>
      </c>
      <c r="W1317" s="3">
        <f t="shared" si="82"/>
        <v>513.85</v>
      </c>
      <c r="X1317" s="3">
        <f t="shared" si="83"/>
        <v>10.23</v>
      </c>
      <c r="Y1317" s="3">
        <v>1005.37</v>
      </c>
      <c r="Z1317" s="3">
        <v>97.35</v>
      </c>
      <c r="AA1317" s="3">
        <f t="shared" si="80"/>
        <v>1102.72</v>
      </c>
    </row>
    <row r="1318" spans="1:27" x14ac:dyDescent="0.25">
      <c r="A1318" s="93">
        <v>2018</v>
      </c>
      <c r="B1318" s="93" t="s">
        <v>71</v>
      </c>
      <c r="C1318" s="121" t="s">
        <v>20</v>
      </c>
      <c r="D1318" s="3">
        <f>VLOOKUP(B1318,SWH!$A$4:$C$19,3,FALSE)</f>
        <v>2293.9899999999998</v>
      </c>
      <c r="E1318" s="3">
        <v>0</v>
      </c>
      <c r="F1318" s="3">
        <v>6.85</v>
      </c>
      <c r="G1318" s="3">
        <v>301.66000000000003</v>
      </c>
      <c r="H1318" s="3">
        <v>265.79000000000002</v>
      </c>
      <c r="I1318" s="3">
        <v>42.69</v>
      </c>
      <c r="J1318" s="3">
        <v>195.16</v>
      </c>
      <c r="K1318" s="3">
        <v>0</v>
      </c>
      <c r="L1318" s="3">
        <v>0</v>
      </c>
      <c r="M1318" s="3">
        <v>145.63999999999999</v>
      </c>
      <c r="N1318" s="3">
        <v>0</v>
      </c>
      <c r="O1318" s="3">
        <f>VLOOKUP(B1318,SWH!$A$4:$B$19,2,FALSE)</f>
        <v>0</v>
      </c>
      <c r="P1318" s="3">
        <f t="shared" si="81"/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87.28</v>
      </c>
      <c r="V1318" s="3">
        <v>0</v>
      </c>
      <c r="W1318" s="3">
        <f t="shared" si="82"/>
        <v>447.3</v>
      </c>
      <c r="X1318" s="3">
        <f t="shared" si="83"/>
        <v>6.85</v>
      </c>
      <c r="Y1318" s="3">
        <v>950.94</v>
      </c>
      <c r="Z1318" s="3">
        <v>94.13</v>
      </c>
      <c r="AA1318" s="3">
        <f t="shared" si="80"/>
        <v>1045.0700000000002</v>
      </c>
    </row>
    <row r="1319" spans="1:27" x14ac:dyDescent="0.25">
      <c r="A1319" s="93">
        <v>2018</v>
      </c>
      <c r="B1319" s="93" t="s">
        <v>71</v>
      </c>
      <c r="C1319" s="121" t="s">
        <v>3</v>
      </c>
      <c r="D1319" s="3">
        <f>VLOOKUP(B1319,SWH!$A$4:$C$19,3,FALSE)</f>
        <v>2293.9899999999998</v>
      </c>
      <c r="E1319" s="3">
        <v>0</v>
      </c>
      <c r="F1319" s="3">
        <v>160.06</v>
      </c>
      <c r="G1319" s="3">
        <v>215.04</v>
      </c>
      <c r="H1319" s="3">
        <v>256.67</v>
      </c>
      <c r="I1319" s="3">
        <v>42.68</v>
      </c>
      <c r="J1319" s="3">
        <v>195.16</v>
      </c>
      <c r="K1319" s="3">
        <v>0</v>
      </c>
      <c r="L1319" s="3">
        <v>0</v>
      </c>
      <c r="M1319" s="3">
        <v>140.78</v>
      </c>
      <c r="N1319" s="3">
        <v>0</v>
      </c>
      <c r="O1319" s="3">
        <f>VLOOKUP(B1319,SWH!$A$4:$B$19,2,FALSE)</f>
        <v>0</v>
      </c>
      <c r="P1319" s="3">
        <f t="shared" si="81"/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90.9</v>
      </c>
      <c r="V1319" s="3">
        <v>0</v>
      </c>
      <c r="W1319" s="3">
        <f t="shared" si="82"/>
        <v>355.82</v>
      </c>
      <c r="X1319" s="3">
        <f t="shared" si="83"/>
        <v>160.06</v>
      </c>
      <c r="Y1319" s="3">
        <v>850.33</v>
      </c>
      <c r="Z1319" s="3">
        <v>250.96</v>
      </c>
      <c r="AA1319" s="3">
        <f t="shared" si="80"/>
        <v>1101.29</v>
      </c>
    </row>
    <row r="1320" spans="1:27" x14ac:dyDescent="0.25">
      <c r="A1320" s="93">
        <v>2018</v>
      </c>
      <c r="B1320" s="93" t="s">
        <v>71</v>
      </c>
      <c r="C1320" s="121" t="s">
        <v>7</v>
      </c>
      <c r="D1320" s="3">
        <f>VLOOKUP(B1320,SWH!$A$4:$C$19,3,FALSE)</f>
        <v>2293.9899999999998</v>
      </c>
      <c r="E1320" s="3">
        <v>0</v>
      </c>
      <c r="F1320" s="3">
        <v>48.56</v>
      </c>
      <c r="G1320" s="3">
        <v>212.48</v>
      </c>
      <c r="H1320" s="3">
        <v>264.10000000000002</v>
      </c>
      <c r="I1320" s="3">
        <v>42.68</v>
      </c>
      <c r="J1320" s="3">
        <v>195.16</v>
      </c>
      <c r="K1320" s="3">
        <v>0</v>
      </c>
      <c r="L1320" s="3">
        <v>0</v>
      </c>
      <c r="M1320" s="3">
        <v>153.59</v>
      </c>
      <c r="N1320" s="3">
        <v>0</v>
      </c>
      <c r="O1320" s="3">
        <f>VLOOKUP(B1320,SWH!$A$4:$B$19,2,FALSE)</f>
        <v>0</v>
      </c>
      <c r="P1320" s="3">
        <f t="shared" si="81"/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89.94</v>
      </c>
      <c r="V1320" s="3">
        <v>0</v>
      </c>
      <c r="W1320" s="3">
        <f t="shared" si="82"/>
        <v>366.07</v>
      </c>
      <c r="X1320" s="3">
        <f t="shared" si="83"/>
        <v>48.56</v>
      </c>
      <c r="Y1320" s="3">
        <v>868</v>
      </c>
      <c r="Z1320" s="3">
        <v>138.49</v>
      </c>
      <c r="AA1320" s="3">
        <f t="shared" si="80"/>
        <v>1006.49</v>
      </c>
    </row>
    <row r="1321" spans="1:27" x14ac:dyDescent="0.25">
      <c r="A1321" s="93">
        <v>2018</v>
      </c>
      <c r="B1321" s="93" t="s">
        <v>71</v>
      </c>
      <c r="C1321" s="121" t="s">
        <v>17</v>
      </c>
      <c r="D1321" s="3">
        <f>VLOOKUP(B1321,SWH!$A$4:$C$19,3,FALSE)</f>
        <v>2293.9899999999998</v>
      </c>
      <c r="E1321" s="3">
        <v>0</v>
      </c>
      <c r="F1321" s="3">
        <v>5.52</v>
      </c>
      <c r="G1321" s="3">
        <v>104.04</v>
      </c>
      <c r="H1321" s="3">
        <v>262.98</v>
      </c>
      <c r="I1321" s="3">
        <v>42.75</v>
      </c>
      <c r="J1321" s="3">
        <v>195.16</v>
      </c>
      <c r="K1321" s="3">
        <v>0</v>
      </c>
      <c r="L1321" s="3">
        <v>0</v>
      </c>
      <c r="M1321" s="3">
        <v>139.30000000000001</v>
      </c>
      <c r="N1321" s="3">
        <v>0</v>
      </c>
      <c r="O1321" s="3">
        <f>VLOOKUP(B1321,SWH!$A$4:$B$19,2,FALSE)</f>
        <v>0</v>
      </c>
      <c r="P1321" s="3">
        <f t="shared" si="81"/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91.27</v>
      </c>
      <c r="V1321" s="3">
        <v>0</v>
      </c>
      <c r="W1321" s="3">
        <f t="shared" si="82"/>
        <v>243.34000000000003</v>
      </c>
      <c r="X1321" s="3">
        <f t="shared" si="83"/>
        <v>5.52</v>
      </c>
      <c r="Y1321" s="3">
        <v>744.23</v>
      </c>
      <c r="Z1321" s="3">
        <v>96.79</v>
      </c>
      <c r="AA1321" s="3">
        <f t="shared" si="80"/>
        <v>841.02</v>
      </c>
    </row>
    <row r="1322" spans="1:27" x14ac:dyDescent="0.25">
      <c r="A1322" s="93">
        <v>2018</v>
      </c>
      <c r="B1322" s="93" t="s">
        <v>71</v>
      </c>
      <c r="C1322" s="121" t="s">
        <v>14</v>
      </c>
      <c r="D1322" s="3">
        <f>VLOOKUP(B1322,SWH!$A$4:$C$19,3,FALSE)</f>
        <v>2293.9899999999998</v>
      </c>
      <c r="E1322" s="3">
        <v>0</v>
      </c>
      <c r="F1322" s="3">
        <v>386.06</v>
      </c>
      <c r="G1322" s="3">
        <v>140.91999999999999</v>
      </c>
      <c r="H1322" s="3">
        <v>264.77999999999997</v>
      </c>
      <c r="I1322" s="3">
        <v>42.77</v>
      </c>
      <c r="J1322" s="3">
        <v>195.16</v>
      </c>
      <c r="K1322" s="3">
        <v>0</v>
      </c>
      <c r="L1322" s="3">
        <v>0</v>
      </c>
      <c r="M1322" s="3">
        <v>147.15</v>
      </c>
      <c r="N1322" s="3">
        <v>0</v>
      </c>
      <c r="O1322" s="3">
        <f>VLOOKUP(B1322,SWH!$A$4:$B$19,2,FALSE)</f>
        <v>0</v>
      </c>
      <c r="P1322" s="3">
        <f t="shared" si="81"/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93.87</v>
      </c>
      <c r="V1322" s="3">
        <v>0</v>
      </c>
      <c r="W1322" s="3">
        <f t="shared" si="82"/>
        <v>288.07</v>
      </c>
      <c r="X1322" s="3">
        <f t="shared" si="83"/>
        <v>386.06</v>
      </c>
      <c r="Y1322" s="3">
        <v>790.77</v>
      </c>
      <c r="Z1322" s="3">
        <v>479.93</v>
      </c>
      <c r="AA1322" s="3">
        <f t="shared" si="80"/>
        <v>1270.7</v>
      </c>
    </row>
    <row r="1323" spans="1:27" x14ac:dyDescent="0.25">
      <c r="A1323" s="93">
        <v>2018</v>
      </c>
      <c r="B1323" s="93" t="s">
        <v>71</v>
      </c>
      <c r="C1323" s="121" t="s">
        <v>2</v>
      </c>
      <c r="D1323" s="3">
        <f>VLOOKUP(B1323,SWH!$A$4:$C$19,3,FALSE)</f>
        <v>2293.9899999999998</v>
      </c>
      <c r="E1323" s="3">
        <v>0</v>
      </c>
      <c r="F1323" s="3">
        <v>129.65</v>
      </c>
      <c r="G1323" s="3">
        <v>143.4</v>
      </c>
      <c r="H1323" s="3">
        <v>266.31</v>
      </c>
      <c r="I1323" s="3">
        <v>42.66</v>
      </c>
      <c r="J1323" s="3">
        <v>195.16</v>
      </c>
      <c r="K1323" s="3">
        <v>0</v>
      </c>
      <c r="L1323" s="3">
        <v>0</v>
      </c>
      <c r="M1323" s="3">
        <v>163.66</v>
      </c>
      <c r="N1323" s="3">
        <v>0</v>
      </c>
      <c r="O1323" s="3">
        <f>VLOOKUP(B1323,SWH!$A$4:$B$19,2,FALSE)</f>
        <v>0</v>
      </c>
      <c r="P1323" s="3">
        <f t="shared" si="81"/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93</v>
      </c>
      <c r="V1323" s="3">
        <v>0</v>
      </c>
      <c r="W1323" s="3">
        <f t="shared" si="82"/>
        <v>307.06</v>
      </c>
      <c r="X1323" s="3">
        <f t="shared" si="83"/>
        <v>129.65</v>
      </c>
      <c r="Y1323" s="3">
        <v>811.19</v>
      </c>
      <c r="Z1323" s="3">
        <v>222.65</v>
      </c>
      <c r="AA1323" s="3">
        <f t="shared" si="80"/>
        <v>1033.8400000000001</v>
      </c>
    </row>
    <row r="1324" spans="1:27" x14ac:dyDescent="0.25">
      <c r="A1324" s="93">
        <v>2018</v>
      </c>
      <c r="B1324" s="93" t="s">
        <v>71</v>
      </c>
      <c r="C1324" s="121" t="s">
        <v>18</v>
      </c>
      <c r="D1324" s="3">
        <f>VLOOKUP(B1324,SWH!$A$4:$C$19,3,FALSE)</f>
        <v>2293.9899999999998</v>
      </c>
      <c r="E1324" s="3">
        <v>0</v>
      </c>
      <c r="F1324" s="3">
        <v>239.04</v>
      </c>
      <c r="G1324" s="3">
        <v>43.92</v>
      </c>
      <c r="H1324" s="3">
        <v>270.83999999999997</v>
      </c>
      <c r="I1324" s="3">
        <v>42.77</v>
      </c>
      <c r="J1324" s="3">
        <v>195.16</v>
      </c>
      <c r="K1324" s="3">
        <v>0</v>
      </c>
      <c r="L1324" s="3">
        <v>0</v>
      </c>
      <c r="M1324" s="3">
        <v>150.5</v>
      </c>
      <c r="N1324" s="3">
        <v>0</v>
      </c>
      <c r="O1324" s="3">
        <f>VLOOKUP(B1324,SWH!$A$4:$B$19,2,FALSE)</f>
        <v>0</v>
      </c>
      <c r="P1324" s="3">
        <f t="shared" si="81"/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94.76</v>
      </c>
      <c r="V1324" s="3">
        <v>0</v>
      </c>
      <c r="W1324" s="3">
        <f t="shared" si="82"/>
        <v>194.42000000000002</v>
      </c>
      <c r="X1324" s="3">
        <f t="shared" si="83"/>
        <v>239.04</v>
      </c>
      <c r="Y1324" s="3">
        <v>703.18</v>
      </c>
      <c r="Z1324" s="3">
        <v>333.81</v>
      </c>
      <c r="AA1324" s="3">
        <f t="shared" si="80"/>
        <v>1036.99</v>
      </c>
    </row>
    <row r="1325" spans="1:27" x14ac:dyDescent="0.25">
      <c r="A1325" s="93">
        <v>2018</v>
      </c>
      <c r="B1325" s="93" t="s">
        <v>71</v>
      </c>
      <c r="C1325" s="121" t="s">
        <v>4</v>
      </c>
      <c r="D1325" s="3">
        <f>VLOOKUP(B1325,SWH!$A$4:$C$19,3,FALSE)</f>
        <v>2293.9899999999998</v>
      </c>
      <c r="E1325" s="3">
        <v>0</v>
      </c>
      <c r="F1325" s="3">
        <v>608.25</v>
      </c>
      <c r="G1325" s="3">
        <v>82.77</v>
      </c>
      <c r="H1325" s="3">
        <v>264.36</v>
      </c>
      <c r="I1325" s="3">
        <v>42.7</v>
      </c>
      <c r="J1325" s="3">
        <v>195.16</v>
      </c>
      <c r="K1325" s="3">
        <v>0</v>
      </c>
      <c r="L1325" s="3">
        <v>0</v>
      </c>
      <c r="M1325" s="3">
        <v>151.87</v>
      </c>
      <c r="N1325" s="3">
        <v>0</v>
      </c>
      <c r="O1325" s="3">
        <f>VLOOKUP(B1325,SWH!$A$4:$B$19,2,FALSE)</f>
        <v>0</v>
      </c>
      <c r="P1325" s="3">
        <f t="shared" si="81"/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96.35</v>
      </c>
      <c r="V1325" s="3">
        <v>0</v>
      </c>
      <c r="W1325" s="3">
        <f t="shared" si="82"/>
        <v>234.64</v>
      </c>
      <c r="X1325" s="3">
        <f t="shared" si="83"/>
        <v>608.25</v>
      </c>
      <c r="Y1325" s="3">
        <v>736.85</v>
      </c>
      <c r="Z1325" s="3">
        <v>704.6</v>
      </c>
      <c r="AA1325" s="3">
        <f t="shared" si="80"/>
        <v>1441.45</v>
      </c>
    </row>
    <row r="1326" spans="1:27" x14ac:dyDescent="0.25">
      <c r="A1326" s="93">
        <v>2018</v>
      </c>
      <c r="B1326" s="93" t="s">
        <v>71</v>
      </c>
      <c r="C1326" s="121" t="s">
        <v>5</v>
      </c>
      <c r="D1326" s="3">
        <f>VLOOKUP(B1326,SWH!$A$4:$C$19,3,FALSE)</f>
        <v>2293.9899999999998</v>
      </c>
      <c r="E1326" s="3">
        <v>0</v>
      </c>
      <c r="F1326" s="3">
        <v>330.05</v>
      </c>
      <c r="G1326" s="3">
        <v>101.97</v>
      </c>
      <c r="H1326" s="3">
        <v>268.14999999999998</v>
      </c>
      <c r="I1326" s="3">
        <v>42.75</v>
      </c>
      <c r="J1326" s="3">
        <v>195.16</v>
      </c>
      <c r="K1326" s="3">
        <v>0</v>
      </c>
      <c r="L1326" s="3">
        <v>0</v>
      </c>
      <c r="M1326" s="3">
        <v>170.93</v>
      </c>
      <c r="N1326" s="3">
        <v>0</v>
      </c>
      <c r="O1326" s="3">
        <f>VLOOKUP(B1326,SWH!$A$4:$B$19,2,FALSE)</f>
        <v>0</v>
      </c>
      <c r="P1326" s="3">
        <f t="shared" si="81"/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95.63</v>
      </c>
      <c r="V1326" s="3">
        <v>0</v>
      </c>
      <c r="W1326" s="3">
        <f t="shared" si="82"/>
        <v>272.89999999999998</v>
      </c>
      <c r="X1326" s="3">
        <f t="shared" si="83"/>
        <v>330.05</v>
      </c>
      <c r="Y1326" s="3">
        <v>778.95</v>
      </c>
      <c r="Z1326" s="3">
        <v>425.68</v>
      </c>
      <c r="AA1326" s="3">
        <f t="shared" si="80"/>
        <v>1204.6300000000001</v>
      </c>
    </row>
    <row r="1327" spans="1:27" x14ac:dyDescent="0.25">
      <c r="A1327" s="93">
        <v>2018</v>
      </c>
      <c r="B1327" s="93" t="s">
        <v>71</v>
      </c>
      <c r="C1327" s="121" t="s">
        <v>15</v>
      </c>
      <c r="D1327" s="3">
        <f>VLOOKUP(B1327,SWH!$A$4:$C$19,3,FALSE)</f>
        <v>2293.9899999999998</v>
      </c>
      <c r="E1327" s="3">
        <v>0</v>
      </c>
      <c r="F1327" s="3">
        <v>299.85000000000002</v>
      </c>
      <c r="G1327" s="3">
        <v>20.14</v>
      </c>
      <c r="H1327" s="3">
        <v>268.39</v>
      </c>
      <c r="I1327" s="3">
        <v>42.74</v>
      </c>
      <c r="J1327" s="3">
        <v>195.16</v>
      </c>
      <c r="K1327" s="3">
        <v>0</v>
      </c>
      <c r="L1327" s="3">
        <v>0</v>
      </c>
      <c r="M1327" s="3">
        <v>148.63</v>
      </c>
      <c r="N1327" s="3">
        <v>0</v>
      </c>
      <c r="O1327" s="3">
        <f>VLOOKUP(B1327,SWH!$A$4:$B$19,2,FALSE)</f>
        <v>0</v>
      </c>
      <c r="P1327" s="3">
        <f t="shared" si="81"/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96.18</v>
      </c>
      <c r="V1327" s="3">
        <v>0</v>
      </c>
      <c r="W1327" s="3">
        <f t="shared" si="82"/>
        <v>168.76999999999998</v>
      </c>
      <c r="X1327" s="3">
        <f t="shared" si="83"/>
        <v>299.85000000000002</v>
      </c>
      <c r="Y1327" s="3">
        <v>675.06</v>
      </c>
      <c r="Z1327" s="3">
        <v>396.03</v>
      </c>
      <c r="AA1327" s="3">
        <f t="shared" si="80"/>
        <v>1071.0899999999999</v>
      </c>
    </row>
    <row r="1328" spans="1:27" x14ac:dyDescent="0.25">
      <c r="A1328" s="93">
        <v>2018</v>
      </c>
      <c r="B1328" s="93" t="s">
        <v>71</v>
      </c>
      <c r="C1328" s="121" t="s">
        <v>16</v>
      </c>
      <c r="D1328" s="3">
        <f>VLOOKUP(B1328,SWH!$A$4:$C$19,3,FALSE)</f>
        <v>2293.9899999999998</v>
      </c>
      <c r="E1328" s="3">
        <v>0</v>
      </c>
      <c r="F1328" s="3">
        <v>827.38</v>
      </c>
      <c r="G1328" s="3">
        <v>91.1</v>
      </c>
      <c r="H1328" s="3">
        <v>300.08</v>
      </c>
      <c r="I1328" s="3">
        <v>42.72</v>
      </c>
      <c r="J1328" s="3">
        <v>195.16</v>
      </c>
      <c r="K1328" s="3">
        <v>0</v>
      </c>
      <c r="L1328" s="3">
        <v>0</v>
      </c>
      <c r="M1328" s="3">
        <v>165.05</v>
      </c>
      <c r="N1328" s="3">
        <v>0</v>
      </c>
      <c r="O1328" s="3">
        <f>VLOOKUP(B1328,SWH!$A$4:$B$19,2,FALSE)</f>
        <v>0</v>
      </c>
      <c r="P1328" s="3">
        <f t="shared" si="81"/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98.17</v>
      </c>
      <c r="V1328" s="3">
        <v>0</v>
      </c>
      <c r="W1328" s="3">
        <f t="shared" si="82"/>
        <v>256.14999999999998</v>
      </c>
      <c r="X1328" s="3">
        <f t="shared" si="83"/>
        <v>827.38</v>
      </c>
      <c r="Y1328" s="3">
        <v>794.11</v>
      </c>
      <c r="Z1328" s="3">
        <v>925.55</v>
      </c>
      <c r="AA1328" s="3">
        <f t="shared" si="80"/>
        <v>1719.6599999999999</v>
      </c>
    </row>
    <row r="1329" spans="1:27" x14ac:dyDescent="0.25">
      <c r="A1329" s="93">
        <v>2018</v>
      </c>
      <c r="B1329" s="93" t="s">
        <v>71</v>
      </c>
      <c r="C1329" s="121" t="s">
        <v>9</v>
      </c>
      <c r="D1329" s="3">
        <f>VLOOKUP(B1329,SWH!$A$4:$C$19,3,FALSE)</f>
        <v>2293.9899999999998</v>
      </c>
      <c r="E1329" s="3">
        <v>0</v>
      </c>
      <c r="F1329" s="3">
        <v>563.79</v>
      </c>
      <c r="G1329" s="3">
        <v>63.02</v>
      </c>
      <c r="H1329" s="3">
        <v>301.38</v>
      </c>
      <c r="I1329" s="3">
        <v>42.67</v>
      </c>
      <c r="J1329" s="3">
        <v>195.16</v>
      </c>
      <c r="K1329" s="3">
        <v>0</v>
      </c>
      <c r="L1329" s="3">
        <v>0</v>
      </c>
      <c r="M1329" s="3">
        <v>169.37</v>
      </c>
      <c r="N1329" s="3">
        <v>0</v>
      </c>
      <c r="O1329" s="3">
        <f>VLOOKUP(B1329,SWH!$A$4:$B$19,2,FALSE)</f>
        <v>0</v>
      </c>
      <c r="P1329" s="3">
        <f t="shared" si="81"/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97.72</v>
      </c>
      <c r="V1329" s="3">
        <v>0</v>
      </c>
      <c r="W1329" s="3">
        <f t="shared" si="82"/>
        <v>232.39000000000001</v>
      </c>
      <c r="X1329" s="3">
        <f t="shared" si="83"/>
        <v>563.79</v>
      </c>
      <c r="Y1329" s="3">
        <v>771.59</v>
      </c>
      <c r="Z1329" s="3">
        <v>661.51</v>
      </c>
      <c r="AA1329" s="3">
        <f t="shared" si="80"/>
        <v>1433.1</v>
      </c>
    </row>
    <row r="1330" spans="1:27" x14ac:dyDescent="0.25">
      <c r="A1330" s="93">
        <v>2018</v>
      </c>
      <c r="B1330" s="93" t="s">
        <v>71</v>
      </c>
      <c r="C1330" s="121" t="s">
        <v>12</v>
      </c>
      <c r="D1330" s="3">
        <f>VLOOKUP(B1330,SWH!$A$4:$C$19,3,FALSE)</f>
        <v>2293.9899999999998</v>
      </c>
      <c r="E1330" s="3">
        <v>0</v>
      </c>
      <c r="F1330" s="3">
        <v>560.69000000000005</v>
      </c>
      <c r="G1330" s="3">
        <v>71.78</v>
      </c>
      <c r="H1330" s="3">
        <v>301.32</v>
      </c>
      <c r="I1330" s="3">
        <v>42.75</v>
      </c>
      <c r="J1330" s="3">
        <v>195.16</v>
      </c>
      <c r="K1330" s="3">
        <v>0</v>
      </c>
      <c r="L1330" s="3">
        <v>0</v>
      </c>
      <c r="M1330" s="3">
        <v>163.03</v>
      </c>
      <c r="N1330" s="3">
        <v>0</v>
      </c>
      <c r="O1330" s="3">
        <f>VLOOKUP(B1330,SWH!$A$4:$B$19,2,FALSE)</f>
        <v>0</v>
      </c>
      <c r="P1330" s="3">
        <f t="shared" si="81"/>
        <v>0</v>
      </c>
      <c r="Q1330" s="3">
        <v>0</v>
      </c>
      <c r="R1330" s="3">
        <v>0</v>
      </c>
      <c r="S1330" s="3">
        <v>18.420000000000002</v>
      </c>
      <c r="T1330" s="3">
        <v>0</v>
      </c>
      <c r="U1330" s="3">
        <v>100.29</v>
      </c>
      <c r="V1330" s="3">
        <v>0</v>
      </c>
      <c r="W1330" s="3">
        <f t="shared" si="82"/>
        <v>253.23000000000002</v>
      </c>
      <c r="X1330" s="3">
        <f t="shared" si="83"/>
        <v>560.69000000000005</v>
      </c>
      <c r="Y1330" s="3">
        <v>792.45</v>
      </c>
      <c r="Z1330" s="3">
        <v>660.98</v>
      </c>
      <c r="AA1330" s="3">
        <f t="shared" si="80"/>
        <v>1453.43</v>
      </c>
    </row>
    <row r="1331" spans="1:27" x14ac:dyDescent="0.25">
      <c r="A1331" s="93">
        <v>2018</v>
      </c>
      <c r="B1331" s="93" t="s">
        <v>71</v>
      </c>
      <c r="C1331" s="121" t="s">
        <v>8</v>
      </c>
      <c r="D1331" s="3">
        <f>VLOOKUP(B1331,SWH!$A$4:$C$19,3,FALSE)</f>
        <v>2293.9899999999998</v>
      </c>
      <c r="E1331" s="3">
        <v>0</v>
      </c>
      <c r="F1331" s="3">
        <v>911.95</v>
      </c>
      <c r="G1331" s="3">
        <v>33.33</v>
      </c>
      <c r="H1331" s="3">
        <v>306.01</v>
      </c>
      <c r="I1331" s="3">
        <v>43.06</v>
      </c>
      <c r="J1331" s="3">
        <v>195.16</v>
      </c>
      <c r="K1331" s="3">
        <v>0</v>
      </c>
      <c r="L1331" s="3">
        <v>0</v>
      </c>
      <c r="M1331" s="3">
        <v>183.26</v>
      </c>
      <c r="N1331" s="3">
        <v>0</v>
      </c>
      <c r="O1331" s="3">
        <f>VLOOKUP(B1331,SWH!$A$4:$B$19,2,FALSE)</f>
        <v>0</v>
      </c>
      <c r="P1331" s="3">
        <f t="shared" si="81"/>
        <v>0</v>
      </c>
      <c r="Q1331" s="3">
        <v>0</v>
      </c>
      <c r="R1331" s="3">
        <v>0</v>
      </c>
      <c r="S1331" s="3">
        <v>19.14</v>
      </c>
      <c r="T1331" s="3">
        <v>0</v>
      </c>
      <c r="U1331" s="3">
        <v>103.21</v>
      </c>
      <c r="V1331" s="3">
        <v>0</v>
      </c>
      <c r="W1331" s="3">
        <f t="shared" si="82"/>
        <v>235.72999999999996</v>
      </c>
      <c r="X1331" s="3">
        <f t="shared" si="83"/>
        <v>911.95</v>
      </c>
      <c r="Y1331" s="3">
        <v>779.96</v>
      </c>
      <c r="Z1331" s="3">
        <v>1015.16</v>
      </c>
      <c r="AA1331" s="3">
        <f t="shared" si="80"/>
        <v>1795.12</v>
      </c>
    </row>
    <row r="1332" spans="1:27" x14ac:dyDescent="0.25">
      <c r="A1332" s="93">
        <v>2006</v>
      </c>
      <c r="B1332" s="93" t="s">
        <v>62</v>
      </c>
      <c r="C1332" s="121" t="s">
        <v>10</v>
      </c>
      <c r="D1332" s="3">
        <f>VLOOKUP(B1332,SWH!$A$4:$C$19,3,FALSE)</f>
        <v>2090.3200000000002</v>
      </c>
      <c r="E1332" s="3">
        <v>0</v>
      </c>
      <c r="F1332" s="3">
        <v>0</v>
      </c>
      <c r="G1332" s="3">
        <v>1129.3599999999999</v>
      </c>
      <c r="H1332" s="3">
        <v>708.74</v>
      </c>
      <c r="I1332" s="3">
        <v>167.21</v>
      </c>
      <c r="J1332" s="3">
        <v>128.72</v>
      </c>
      <c r="K1332" s="3">
        <v>0</v>
      </c>
      <c r="L1332" s="3">
        <v>0</v>
      </c>
      <c r="M1332" s="3">
        <v>301.92</v>
      </c>
      <c r="N1332" s="3">
        <v>0</v>
      </c>
      <c r="O1332" s="3">
        <f>VLOOKUP(B1332,SWH!$A$4:$B$19,2,FALSE)</f>
        <v>0</v>
      </c>
      <c r="P1332" s="3">
        <f t="shared" si="81"/>
        <v>0</v>
      </c>
      <c r="Q1332" s="3">
        <v>0</v>
      </c>
      <c r="R1332" s="3">
        <v>0</v>
      </c>
      <c r="S1332" s="3">
        <v>0</v>
      </c>
      <c r="T1332" s="3">
        <v>57.68</v>
      </c>
      <c r="U1332" s="3">
        <v>0</v>
      </c>
      <c r="V1332" s="3">
        <v>0</v>
      </c>
      <c r="W1332" s="3">
        <f t="shared" si="82"/>
        <v>1431.28</v>
      </c>
      <c r="X1332" s="3">
        <f t="shared" si="83"/>
        <v>0</v>
      </c>
      <c r="Y1332" s="3">
        <v>2493.63</v>
      </c>
      <c r="Z1332" s="3">
        <v>0</v>
      </c>
      <c r="AA1332" s="3">
        <f t="shared" si="80"/>
        <v>2493.63</v>
      </c>
    </row>
    <row r="1333" spans="1:27" x14ac:dyDescent="0.25">
      <c r="A1333" s="93">
        <v>2006</v>
      </c>
      <c r="B1333" s="93" t="s">
        <v>62</v>
      </c>
      <c r="C1333" s="121" t="s">
        <v>6</v>
      </c>
      <c r="D1333" s="3">
        <f>VLOOKUP(B1333,SWH!$A$4:$C$19,3,FALSE)</f>
        <v>2090.3200000000002</v>
      </c>
      <c r="E1333" s="3">
        <v>0</v>
      </c>
      <c r="F1333" s="3">
        <v>0</v>
      </c>
      <c r="G1333" s="3">
        <v>991.72</v>
      </c>
      <c r="H1333" s="3">
        <v>708.74</v>
      </c>
      <c r="I1333" s="3">
        <v>167.24</v>
      </c>
      <c r="J1333" s="3">
        <v>128.72</v>
      </c>
      <c r="K1333" s="3">
        <v>0</v>
      </c>
      <c r="L1333" s="3">
        <v>0</v>
      </c>
      <c r="M1333" s="3">
        <v>364.69</v>
      </c>
      <c r="N1333" s="3">
        <v>0</v>
      </c>
      <c r="O1333" s="3">
        <f>VLOOKUP(B1333,SWH!$A$4:$B$19,2,FALSE)</f>
        <v>0</v>
      </c>
      <c r="P1333" s="3">
        <f t="shared" si="81"/>
        <v>0</v>
      </c>
      <c r="Q1333" s="3">
        <v>0</v>
      </c>
      <c r="R1333" s="3">
        <v>0</v>
      </c>
      <c r="S1333" s="3">
        <v>0</v>
      </c>
      <c r="T1333" s="3">
        <v>57.63</v>
      </c>
      <c r="U1333" s="3">
        <v>0</v>
      </c>
      <c r="V1333" s="3">
        <v>0</v>
      </c>
      <c r="W1333" s="3">
        <f t="shared" si="82"/>
        <v>1356.41</v>
      </c>
      <c r="X1333" s="3">
        <f t="shared" si="83"/>
        <v>0</v>
      </c>
      <c r="Y1333" s="3">
        <v>2418.75</v>
      </c>
      <c r="Z1333" s="3">
        <v>0</v>
      </c>
      <c r="AA1333" s="3">
        <f t="shared" si="80"/>
        <v>2418.75</v>
      </c>
    </row>
    <row r="1334" spans="1:27" x14ac:dyDescent="0.25">
      <c r="A1334" s="93">
        <v>2006</v>
      </c>
      <c r="B1334" s="93" t="s">
        <v>62</v>
      </c>
      <c r="C1334" s="121" t="s">
        <v>11</v>
      </c>
      <c r="D1334" s="3">
        <f>VLOOKUP(B1334,SWH!$A$4:$C$19,3,FALSE)</f>
        <v>2090.3200000000002</v>
      </c>
      <c r="E1334" s="3">
        <v>0</v>
      </c>
      <c r="F1334" s="3">
        <v>0</v>
      </c>
      <c r="G1334" s="3">
        <v>757.63</v>
      </c>
      <c r="H1334" s="3">
        <v>708.74</v>
      </c>
      <c r="I1334" s="3">
        <v>167.26</v>
      </c>
      <c r="J1334" s="3">
        <v>128.72</v>
      </c>
      <c r="K1334" s="3">
        <v>0</v>
      </c>
      <c r="L1334" s="3">
        <v>0</v>
      </c>
      <c r="M1334" s="3">
        <v>277.64</v>
      </c>
      <c r="N1334" s="3">
        <v>0</v>
      </c>
      <c r="O1334" s="3">
        <f>VLOOKUP(B1334,SWH!$A$4:$B$19,2,FALSE)</f>
        <v>0</v>
      </c>
      <c r="P1334" s="3">
        <f t="shared" si="81"/>
        <v>0</v>
      </c>
      <c r="Q1334" s="3">
        <v>0</v>
      </c>
      <c r="R1334" s="3">
        <v>0</v>
      </c>
      <c r="S1334" s="3">
        <v>0</v>
      </c>
      <c r="T1334" s="3">
        <v>58.74</v>
      </c>
      <c r="U1334" s="3">
        <v>0</v>
      </c>
      <c r="V1334" s="3">
        <v>0</v>
      </c>
      <c r="W1334" s="3">
        <f t="shared" si="82"/>
        <v>1035.27</v>
      </c>
      <c r="X1334" s="3">
        <f t="shared" si="83"/>
        <v>0</v>
      </c>
      <c r="Y1334" s="3">
        <v>2098.73</v>
      </c>
      <c r="Z1334" s="3">
        <v>0</v>
      </c>
      <c r="AA1334" s="3">
        <f t="shared" si="80"/>
        <v>2098.73</v>
      </c>
    </row>
    <row r="1335" spans="1:27" x14ac:dyDescent="0.25">
      <c r="A1335" s="93">
        <v>2006</v>
      </c>
      <c r="B1335" s="93" t="s">
        <v>62</v>
      </c>
      <c r="C1335" s="121" t="s">
        <v>13</v>
      </c>
      <c r="D1335" s="3">
        <f>VLOOKUP(B1335,SWH!$A$4:$C$19,3,FALSE)</f>
        <v>2090.3200000000002</v>
      </c>
      <c r="E1335" s="3">
        <v>0</v>
      </c>
      <c r="F1335" s="3">
        <v>3.02</v>
      </c>
      <c r="G1335" s="3">
        <v>804.68</v>
      </c>
      <c r="H1335" s="3">
        <v>708.74</v>
      </c>
      <c r="I1335" s="3">
        <v>167.05</v>
      </c>
      <c r="J1335" s="3">
        <v>128.72</v>
      </c>
      <c r="K1335" s="3">
        <v>0</v>
      </c>
      <c r="L1335" s="3">
        <v>0</v>
      </c>
      <c r="M1335" s="3">
        <v>352.27</v>
      </c>
      <c r="N1335" s="3">
        <v>0</v>
      </c>
      <c r="O1335" s="3">
        <f>VLOOKUP(B1335,SWH!$A$4:$B$19,2,FALSE)</f>
        <v>0</v>
      </c>
      <c r="P1335" s="3">
        <f t="shared" si="81"/>
        <v>0</v>
      </c>
      <c r="Q1335" s="3">
        <v>0</v>
      </c>
      <c r="R1335" s="3">
        <v>0</v>
      </c>
      <c r="S1335" s="3">
        <v>0</v>
      </c>
      <c r="T1335" s="3">
        <v>58.79</v>
      </c>
      <c r="U1335" s="3">
        <v>0</v>
      </c>
      <c r="V1335" s="3">
        <v>0</v>
      </c>
      <c r="W1335" s="3">
        <f t="shared" si="82"/>
        <v>1156.9499999999998</v>
      </c>
      <c r="X1335" s="3">
        <f t="shared" si="83"/>
        <v>3.02</v>
      </c>
      <c r="Y1335" s="3">
        <v>2220.25</v>
      </c>
      <c r="Z1335" s="3">
        <v>3.02</v>
      </c>
      <c r="AA1335" s="3">
        <f t="shared" si="80"/>
        <v>2223.27</v>
      </c>
    </row>
    <row r="1336" spans="1:27" x14ac:dyDescent="0.25">
      <c r="A1336" s="93">
        <v>2006</v>
      </c>
      <c r="B1336" s="93" t="s">
        <v>62</v>
      </c>
      <c r="C1336" s="121" t="s">
        <v>19</v>
      </c>
      <c r="D1336" s="3">
        <f>VLOOKUP(B1336,SWH!$A$4:$C$19,3,FALSE)</f>
        <v>2090.3200000000002</v>
      </c>
      <c r="E1336" s="3">
        <v>0</v>
      </c>
      <c r="F1336" s="3">
        <v>19.86</v>
      </c>
      <c r="G1336" s="3">
        <v>645.4</v>
      </c>
      <c r="H1336" s="3">
        <v>708.74</v>
      </c>
      <c r="I1336" s="3">
        <v>166.99</v>
      </c>
      <c r="J1336" s="3">
        <v>128.72</v>
      </c>
      <c r="K1336" s="3">
        <v>0</v>
      </c>
      <c r="L1336" s="3">
        <v>0</v>
      </c>
      <c r="M1336" s="3">
        <v>294.74</v>
      </c>
      <c r="N1336" s="3">
        <v>0</v>
      </c>
      <c r="O1336" s="3">
        <f>VLOOKUP(B1336,SWH!$A$4:$B$19,2,FALSE)</f>
        <v>0</v>
      </c>
      <c r="P1336" s="3">
        <f t="shared" si="81"/>
        <v>0</v>
      </c>
      <c r="Q1336" s="3">
        <v>0</v>
      </c>
      <c r="R1336" s="3">
        <v>0</v>
      </c>
      <c r="S1336" s="3">
        <v>0</v>
      </c>
      <c r="T1336" s="3">
        <v>59.99</v>
      </c>
      <c r="U1336" s="3">
        <v>0</v>
      </c>
      <c r="V1336" s="3">
        <v>0</v>
      </c>
      <c r="W1336" s="3">
        <f t="shared" si="82"/>
        <v>940.14</v>
      </c>
      <c r="X1336" s="3">
        <f t="shared" si="83"/>
        <v>19.86</v>
      </c>
      <c r="Y1336" s="3">
        <v>2004.58</v>
      </c>
      <c r="Z1336" s="3">
        <v>19.86</v>
      </c>
      <c r="AA1336" s="3">
        <f t="shared" si="80"/>
        <v>2024.4399999999998</v>
      </c>
    </row>
    <row r="1337" spans="1:27" x14ac:dyDescent="0.25">
      <c r="A1337" s="93">
        <v>2006</v>
      </c>
      <c r="B1337" s="93" t="s">
        <v>62</v>
      </c>
      <c r="C1337" s="121" t="s">
        <v>20</v>
      </c>
      <c r="D1337" s="3">
        <f>VLOOKUP(B1337,SWH!$A$4:$C$19,3,FALSE)</f>
        <v>2090.3200000000002</v>
      </c>
      <c r="E1337" s="3">
        <v>0</v>
      </c>
      <c r="F1337" s="3">
        <v>1.84</v>
      </c>
      <c r="G1337" s="3">
        <v>491.57</v>
      </c>
      <c r="H1337" s="3">
        <v>708.74</v>
      </c>
      <c r="I1337" s="3">
        <v>167.11</v>
      </c>
      <c r="J1337" s="3">
        <v>128.72</v>
      </c>
      <c r="K1337" s="3">
        <v>0</v>
      </c>
      <c r="L1337" s="3">
        <v>0</v>
      </c>
      <c r="M1337" s="3">
        <v>357.6</v>
      </c>
      <c r="N1337" s="3">
        <v>0</v>
      </c>
      <c r="O1337" s="3">
        <f>VLOOKUP(B1337,SWH!$A$4:$B$19,2,FALSE)</f>
        <v>0</v>
      </c>
      <c r="P1337" s="3">
        <f t="shared" si="81"/>
        <v>0</v>
      </c>
      <c r="Q1337" s="3">
        <v>0</v>
      </c>
      <c r="R1337" s="3">
        <v>0</v>
      </c>
      <c r="S1337" s="3">
        <v>0</v>
      </c>
      <c r="T1337" s="3">
        <v>60.06</v>
      </c>
      <c r="U1337" s="3">
        <v>0</v>
      </c>
      <c r="V1337" s="3">
        <v>0</v>
      </c>
      <c r="W1337" s="3">
        <f t="shared" si="82"/>
        <v>849.17000000000007</v>
      </c>
      <c r="X1337" s="3">
        <f t="shared" si="83"/>
        <v>1.84</v>
      </c>
      <c r="Y1337" s="3">
        <v>1913.81</v>
      </c>
      <c r="Z1337" s="3">
        <v>1.84</v>
      </c>
      <c r="AA1337" s="3">
        <f t="shared" si="80"/>
        <v>1915.6499999999999</v>
      </c>
    </row>
    <row r="1338" spans="1:27" x14ac:dyDescent="0.25">
      <c r="A1338" s="93">
        <v>2006</v>
      </c>
      <c r="B1338" s="93" t="s">
        <v>62</v>
      </c>
      <c r="C1338" s="121" t="s">
        <v>3</v>
      </c>
      <c r="D1338" s="3">
        <f>VLOOKUP(B1338,SWH!$A$4:$C$19,3,FALSE)</f>
        <v>2090.3200000000002</v>
      </c>
      <c r="E1338" s="3">
        <v>0</v>
      </c>
      <c r="F1338" s="3">
        <v>261.38</v>
      </c>
      <c r="G1338" s="3">
        <v>367.08</v>
      </c>
      <c r="H1338" s="3">
        <v>708.74</v>
      </c>
      <c r="I1338" s="3">
        <v>167.08</v>
      </c>
      <c r="J1338" s="3">
        <v>128.72</v>
      </c>
      <c r="K1338" s="3">
        <v>0</v>
      </c>
      <c r="L1338" s="3">
        <v>0</v>
      </c>
      <c r="M1338" s="3">
        <v>296.23</v>
      </c>
      <c r="N1338" s="3">
        <v>0</v>
      </c>
      <c r="O1338" s="3">
        <f>VLOOKUP(B1338,SWH!$A$4:$B$19,2,FALSE)</f>
        <v>0</v>
      </c>
      <c r="P1338" s="3">
        <f t="shared" si="81"/>
        <v>0</v>
      </c>
      <c r="Q1338" s="3">
        <v>0</v>
      </c>
      <c r="R1338" s="3">
        <v>0</v>
      </c>
      <c r="S1338" s="3">
        <v>0</v>
      </c>
      <c r="T1338" s="3">
        <v>62.2</v>
      </c>
      <c r="U1338" s="3">
        <v>0</v>
      </c>
      <c r="V1338" s="3">
        <v>0</v>
      </c>
      <c r="W1338" s="3">
        <f t="shared" si="82"/>
        <v>663.31</v>
      </c>
      <c r="X1338" s="3">
        <f t="shared" si="83"/>
        <v>261.38</v>
      </c>
      <c r="Y1338" s="3">
        <v>1730.05</v>
      </c>
      <c r="Z1338" s="3">
        <v>261.38</v>
      </c>
      <c r="AA1338" s="3">
        <f t="shared" si="80"/>
        <v>1991.4299999999998</v>
      </c>
    </row>
    <row r="1339" spans="1:27" x14ac:dyDescent="0.25">
      <c r="A1339" s="93">
        <v>2006</v>
      </c>
      <c r="B1339" s="93" t="s">
        <v>62</v>
      </c>
      <c r="C1339" s="121" t="s">
        <v>7</v>
      </c>
      <c r="D1339" s="3">
        <f>VLOOKUP(B1339,SWH!$A$4:$C$19,3,FALSE)</f>
        <v>2090.3200000000002</v>
      </c>
      <c r="E1339" s="3">
        <v>0</v>
      </c>
      <c r="F1339" s="3">
        <v>51.08</v>
      </c>
      <c r="G1339" s="3">
        <v>334.61</v>
      </c>
      <c r="H1339" s="3">
        <v>708.74</v>
      </c>
      <c r="I1339" s="3">
        <v>167.08</v>
      </c>
      <c r="J1339" s="3">
        <v>128.72</v>
      </c>
      <c r="K1339" s="3">
        <v>0</v>
      </c>
      <c r="L1339" s="3">
        <v>0</v>
      </c>
      <c r="M1339" s="3">
        <v>345.19</v>
      </c>
      <c r="N1339" s="3">
        <v>0</v>
      </c>
      <c r="O1339" s="3">
        <f>VLOOKUP(B1339,SWH!$A$4:$B$19,2,FALSE)</f>
        <v>0</v>
      </c>
      <c r="P1339" s="3">
        <f t="shared" si="81"/>
        <v>0</v>
      </c>
      <c r="Q1339" s="3">
        <v>0</v>
      </c>
      <c r="R1339" s="3">
        <v>0</v>
      </c>
      <c r="S1339" s="3">
        <v>0</v>
      </c>
      <c r="T1339" s="3">
        <v>61.6</v>
      </c>
      <c r="U1339" s="3">
        <v>0</v>
      </c>
      <c r="V1339" s="3">
        <v>0</v>
      </c>
      <c r="W1339" s="3">
        <f t="shared" si="82"/>
        <v>679.8</v>
      </c>
      <c r="X1339" s="3">
        <f t="shared" si="83"/>
        <v>51.08</v>
      </c>
      <c r="Y1339" s="3">
        <v>1745.94</v>
      </c>
      <c r="Z1339" s="3">
        <v>51.08</v>
      </c>
      <c r="AA1339" s="3">
        <f t="shared" si="80"/>
        <v>1797.02</v>
      </c>
    </row>
    <row r="1340" spans="1:27" x14ac:dyDescent="0.25">
      <c r="A1340" s="93">
        <v>2006</v>
      </c>
      <c r="B1340" s="93" t="s">
        <v>62</v>
      </c>
      <c r="C1340" s="121" t="s">
        <v>17</v>
      </c>
      <c r="D1340" s="3">
        <f>VLOOKUP(B1340,SWH!$A$4:$C$19,3,FALSE)</f>
        <v>2090.3200000000002</v>
      </c>
      <c r="E1340" s="3">
        <v>0</v>
      </c>
      <c r="F1340" s="3">
        <v>6.69</v>
      </c>
      <c r="G1340" s="3">
        <v>121.18</v>
      </c>
      <c r="H1340" s="3">
        <v>708.74</v>
      </c>
      <c r="I1340" s="3">
        <v>167.05</v>
      </c>
      <c r="J1340" s="3">
        <v>128.72</v>
      </c>
      <c r="K1340" s="3">
        <v>0</v>
      </c>
      <c r="L1340" s="3">
        <v>0</v>
      </c>
      <c r="M1340" s="3">
        <v>271.05</v>
      </c>
      <c r="N1340" s="3">
        <v>0</v>
      </c>
      <c r="O1340" s="3">
        <f>VLOOKUP(B1340,SWH!$A$4:$B$19,2,FALSE)</f>
        <v>0</v>
      </c>
      <c r="P1340" s="3">
        <f t="shared" si="81"/>
        <v>0</v>
      </c>
      <c r="Q1340" s="3">
        <v>0</v>
      </c>
      <c r="R1340" s="3">
        <v>0</v>
      </c>
      <c r="S1340" s="3">
        <v>0</v>
      </c>
      <c r="T1340" s="3">
        <v>62.3</v>
      </c>
      <c r="U1340" s="3">
        <v>0</v>
      </c>
      <c r="V1340" s="3">
        <v>0</v>
      </c>
      <c r="W1340" s="3">
        <f t="shared" si="82"/>
        <v>392.23</v>
      </c>
      <c r="X1340" s="3">
        <f t="shared" si="83"/>
        <v>6.69</v>
      </c>
      <c r="Y1340" s="3">
        <v>1459.04</v>
      </c>
      <c r="Z1340" s="3">
        <v>6.69</v>
      </c>
      <c r="AA1340" s="3">
        <f t="shared" si="80"/>
        <v>1465.73</v>
      </c>
    </row>
    <row r="1341" spans="1:27" x14ac:dyDescent="0.25">
      <c r="A1341" s="93">
        <v>2006</v>
      </c>
      <c r="B1341" s="93" t="s">
        <v>62</v>
      </c>
      <c r="C1341" s="121" t="s">
        <v>14</v>
      </c>
      <c r="D1341" s="3">
        <f>VLOOKUP(B1341,SWH!$A$4:$C$19,3,FALSE)</f>
        <v>2090.3200000000002</v>
      </c>
      <c r="E1341" s="3">
        <v>0</v>
      </c>
      <c r="F1341" s="3">
        <v>710.02</v>
      </c>
      <c r="G1341" s="3">
        <v>226.02</v>
      </c>
      <c r="H1341" s="3">
        <v>708.74</v>
      </c>
      <c r="I1341" s="3">
        <v>166.83</v>
      </c>
      <c r="J1341" s="3">
        <v>128.72</v>
      </c>
      <c r="K1341" s="3">
        <v>0</v>
      </c>
      <c r="L1341" s="3">
        <v>0</v>
      </c>
      <c r="M1341" s="3">
        <v>271.64999999999998</v>
      </c>
      <c r="N1341" s="3">
        <v>0</v>
      </c>
      <c r="O1341" s="3">
        <f>VLOOKUP(B1341,SWH!$A$4:$B$19,2,FALSE)</f>
        <v>0</v>
      </c>
      <c r="P1341" s="3">
        <f t="shared" si="81"/>
        <v>0</v>
      </c>
      <c r="Q1341" s="3">
        <v>0</v>
      </c>
      <c r="R1341" s="3">
        <v>0</v>
      </c>
      <c r="S1341" s="3">
        <v>0</v>
      </c>
      <c r="T1341" s="3">
        <v>63.97</v>
      </c>
      <c r="U1341" s="3">
        <v>0</v>
      </c>
      <c r="V1341" s="3">
        <v>0</v>
      </c>
      <c r="W1341" s="3">
        <f t="shared" si="82"/>
        <v>497.66999999999996</v>
      </c>
      <c r="X1341" s="3">
        <f t="shared" si="83"/>
        <v>710.02</v>
      </c>
      <c r="Y1341" s="3">
        <v>1565.92</v>
      </c>
      <c r="Z1341" s="3">
        <v>710.02</v>
      </c>
      <c r="AA1341" s="3">
        <f t="shared" si="80"/>
        <v>2275.94</v>
      </c>
    </row>
    <row r="1342" spans="1:27" x14ac:dyDescent="0.25">
      <c r="A1342" s="93">
        <v>2006</v>
      </c>
      <c r="B1342" s="93" t="s">
        <v>62</v>
      </c>
      <c r="C1342" s="121" t="s">
        <v>2</v>
      </c>
      <c r="D1342" s="3">
        <f>VLOOKUP(B1342,SWH!$A$4:$C$19,3,FALSE)</f>
        <v>2090.3200000000002</v>
      </c>
      <c r="E1342" s="3">
        <v>0</v>
      </c>
      <c r="F1342" s="3">
        <v>194.77</v>
      </c>
      <c r="G1342" s="3">
        <v>211.01</v>
      </c>
      <c r="H1342" s="3">
        <v>708.74</v>
      </c>
      <c r="I1342" s="3">
        <v>166.95</v>
      </c>
      <c r="J1342" s="3">
        <v>128.72</v>
      </c>
      <c r="K1342" s="3">
        <v>0</v>
      </c>
      <c r="L1342" s="3">
        <v>0</v>
      </c>
      <c r="M1342" s="3">
        <v>334.03</v>
      </c>
      <c r="N1342" s="3">
        <v>0</v>
      </c>
      <c r="O1342" s="3">
        <f>VLOOKUP(B1342,SWH!$A$4:$B$19,2,FALSE)</f>
        <v>0</v>
      </c>
      <c r="P1342" s="3">
        <f t="shared" si="81"/>
        <v>0</v>
      </c>
      <c r="Q1342" s="3">
        <v>0</v>
      </c>
      <c r="R1342" s="3">
        <v>0</v>
      </c>
      <c r="S1342" s="3">
        <v>0</v>
      </c>
      <c r="T1342" s="3">
        <v>63.38</v>
      </c>
      <c r="U1342" s="3">
        <v>0</v>
      </c>
      <c r="V1342" s="3">
        <v>0</v>
      </c>
      <c r="W1342" s="3">
        <f t="shared" si="82"/>
        <v>545.04</v>
      </c>
      <c r="X1342" s="3">
        <f t="shared" si="83"/>
        <v>194.77</v>
      </c>
      <c r="Y1342" s="3">
        <v>1612.83</v>
      </c>
      <c r="Z1342" s="3">
        <v>194.77</v>
      </c>
      <c r="AA1342" s="3">
        <f t="shared" si="80"/>
        <v>1807.6</v>
      </c>
    </row>
    <row r="1343" spans="1:27" x14ac:dyDescent="0.25">
      <c r="A1343" s="93">
        <v>2006</v>
      </c>
      <c r="B1343" s="93" t="s">
        <v>62</v>
      </c>
      <c r="C1343" s="121" t="s">
        <v>18</v>
      </c>
      <c r="D1343" s="3">
        <f>VLOOKUP(B1343,SWH!$A$4:$C$19,3,FALSE)</f>
        <v>2090.3200000000002</v>
      </c>
      <c r="E1343" s="3">
        <v>0</v>
      </c>
      <c r="F1343" s="3">
        <v>404.37</v>
      </c>
      <c r="G1343" s="3">
        <v>49.25</v>
      </c>
      <c r="H1343" s="3">
        <v>708.74</v>
      </c>
      <c r="I1343" s="3">
        <v>166.64</v>
      </c>
      <c r="J1343" s="3">
        <v>128.72</v>
      </c>
      <c r="K1343" s="3">
        <v>0</v>
      </c>
      <c r="L1343" s="3">
        <v>0</v>
      </c>
      <c r="M1343" s="3">
        <v>249.81</v>
      </c>
      <c r="N1343" s="3">
        <v>0</v>
      </c>
      <c r="O1343" s="3">
        <f>VLOOKUP(B1343,SWH!$A$4:$B$19,2,FALSE)</f>
        <v>0</v>
      </c>
      <c r="P1343" s="3">
        <f t="shared" si="81"/>
        <v>0</v>
      </c>
      <c r="Q1343" s="3">
        <v>0</v>
      </c>
      <c r="R1343" s="3">
        <v>0</v>
      </c>
      <c r="S1343" s="3">
        <v>0</v>
      </c>
      <c r="T1343" s="3">
        <v>64.430000000000007</v>
      </c>
      <c r="U1343" s="3">
        <v>0</v>
      </c>
      <c r="V1343" s="3">
        <v>0</v>
      </c>
      <c r="W1343" s="3">
        <f t="shared" si="82"/>
        <v>299.06</v>
      </c>
      <c r="X1343" s="3">
        <f t="shared" si="83"/>
        <v>404.37</v>
      </c>
      <c r="Y1343" s="3">
        <v>1367.58</v>
      </c>
      <c r="Z1343" s="3">
        <v>404.37</v>
      </c>
      <c r="AA1343" s="3">
        <f t="shared" si="80"/>
        <v>1771.9499999999998</v>
      </c>
    </row>
    <row r="1344" spans="1:27" x14ac:dyDescent="0.25">
      <c r="A1344" s="93">
        <v>2006</v>
      </c>
      <c r="B1344" s="93" t="s">
        <v>62</v>
      </c>
      <c r="C1344" s="121" t="s">
        <v>4</v>
      </c>
      <c r="D1344" s="3">
        <f>VLOOKUP(B1344,SWH!$A$4:$C$19,3,FALSE)</f>
        <v>2090.3200000000002</v>
      </c>
      <c r="E1344" s="3">
        <v>0</v>
      </c>
      <c r="F1344" s="3">
        <v>978.44</v>
      </c>
      <c r="G1344" s="3">
        <v>118.76</v>
      </c>
      <c r="H1344" s="3">
        <v>708.74</v>
      </c>
      <c r="I1344" s="3">
        <v>166.88</v>
      </c>
      <c r="J1344" s="3">
        <v>128.72</v>
      </c>
      <c r="K1344" s="3">
        <v>0</v>
      </c>
      <c r="L1344" s="3">
        <v>0</v>
      </c>
      <c r="M1344" s="3">
        <v>247.27</v>
      </c>
      <c r="N1344" s="3">
        <v>0</v>
      </c>
      <c r="O1344" s="3">
        <f>VLOOKUP(B1344,SWH!$A$4:$B$19,2,FALSE)</f>
        <v>0</v>
      </c>
      <c r="P1344" s="3">
        <f t="shared" si="81"/>
        <v>0</v>
      </c>
      <c r="Q1344" s="3">
        <v>0</v>
      </c>
      <c r="R1344" s="3">
        <v>0</v>
      </c>
      <c r="S1344" s="3">
        <v>0</v>
      </c>
      <c r="T1344" s="3">
        <v>65.34</v>
      </c>
      <c r="U1344" s="3">
        <v>0</v>
      </c>
      <c r="V1344" s="3">
        <v>0</v>
      </c>
      <c r="W1344" s="3">
        <f t="shared" si="82"/>
        <v>366.03000000000003</v>
      </c>
      <c r="X1344" s="3">
        <f t="shared" si="83"/>
        <v>978.44</v>
      </c>
      <c r="Y1344" s="3">
        <v>1435.7</v>
      </c>
      <c r="Z1344" s="3">
        <v>978.44</v>
      </c>
      <c r="AA1344" s="3">
        <f t="shared" si="80"/>
        <v>2414.1400000000003</v>
      </c>
    </row>
    <row r="1345" spans="1:27" x14ac:dyDescent="0.25">
      <c r="A1345" s="93">
        <v>2006</v>
      </c>
      <c r="B1345" s="93" t="s">
        <v>62</v>
      </c>
      <c r="C1345" s="121" t="s">
        <v>5</v>
      </c>
      <c r="D1345" s="3">
        <f>VLOOKUP(B1345,SWH!$A$4:$C$19,3,FALSE)</f>
        <v>2090.3200000000002</v>
      </c>
      <c r="E1345" s="3">
        <v>0</v>
      </c>
      <c r="F1345" s="3">
        <v>471.42</v>
      </c>
      <c r="G1345" s="3">
        <v>141.93</v>
      </c>
      <c r="H1345" s="3">
        <v>708.74</v>
      </c>
      <c r="I1345" s="3">
        <v>166.88</v>
      </c>
      <c r="J1345" s="3">
        <v>128.72</v>
      </c>
      <c r="K1345" s="3">
        <v>0</v>
      </c>
      <c r="L1345" s="3">
        <v>0</v>
      </c>
      <c r="M1345" s="3">
        <v>309.2</v>
      </c>
      <c r="N1345" s="3">
        <v>0</v>
      </c>
      <c r="O1345" s="3">
        <f>VLOOKUP(B1345,SWH!$A$4:$B$19,2,FALSE)</f>
        <v>0</v>
      </c>
      <c r="P1345" s="3">
        <f t="shared" si="81"/>
        <v>0</v>
      </c>
      <c r="Q1345" s="3">
        <v>0</v>
      </c>
      <c r="R1345" s="3">
        <v>0</v>
      </c>
      <c r="S1345" s="3">
        <v>0</v>
      </c>
      <c r="T1345" s="3">
        <v>64.84</v>
      </c>
      <c r="U1345" s="3">
        <v>0</v>
      </c>
      <c r="V1345" s="3">
        <v>0</v>
      </c>
      <c r="W1345" s="3">
        <f t="shared" si="82"/>
        <v>451.13</v>
      </c>
      <c r="X1345" s="3">
        <f t="shared" si="83"/>
        <v>471.42</v>
      </c>
      <c r="Y1345" s="3">
        <v>1520.32</v>
      </c>
      <c r="Z1345" s="3">
        <v>471.42</v>
      </c>
      <c r="AA1345" s="3">
        <f t="shared" si="80"/>
        <v>1991.74</v>
      </c>
    </row>
    <row r="1346" spans="1:27" x14ac:dyDescent="0.25">
      <c r="A1346" s="93">
        <v>2006</v>
      </c>
      <c r="B1346" s="93" t="s">
        <v>62</v>
      </c>
      <c r="C1346" s="121" t="s">
        <v>15</v>
      </c>
      <c r="D1346" s="3">
        <f>VLOOKUP(B1346,SWH!$A$4:$C$19,3,FALSE)</f>
        <v>2090.3200000000002</v>
      </c>
      <c r="E1346" s="3">
        <v>0</v>
      </c>
      <c r="F1346" s="3">
        <v>536.89</v>
      </c>
      <c r="G1346" s="3">
        <v>18.04</v>
      </c>
      <c r="H1346" s="3">
        <v>708.74</v>
      </c>
      <c r="I1346" s="3">
        <v>166.62</v>
      </c>
      <c r="J1346" s="3">
        <v>128.72</v>
      </c>
      <c r="K1346" s="3">
        <v>0</v>
      </c>
      <c r="L1346" s="3">
        <v>0</v>
      </c>
      <c r="M1346" s="3">
        <v>225.58</v>
      </c>
      <c r="N1346" s="3">
        <v>0</v>
      </c>
      <c r="O1346" s="3">
        <f>VLOOKUP(B1346,SWH!$A$4:$B$19,2,FALSE)</f>
        <v>0</v>
      </c>
      <c r="P1346" s="3">
        <f t="shared" si="81"/>
        <v>0</v>
      </c>
      <c r="Q1346" s="3">
        <v>0</v>
      </c>
      <c r="R1346" s="3">
        <v>0</v>
      </c>
      <c r="S1346" s="3">
        <v>0</v>
      </c>
      <c r="T1346" s="3">
        <v>65.25</v>
      </c>
      <c r="U1346" s="3">
        <v>0</v>
      </c>
      <c r="V1346" s="3">
        <v>0</v>
      </c>
      <c r="W1346" s="3">
        <f t="shared" si="82"/>
        <v>243.62</v>
      </c>
      <c r="X1346" s="3">
        <f t="shared" si="83"/>
        <v>536.89</v>
      </c>
      <c r="Y1346" s="3">
        <v>1312.95</v>
      </c>
      <c r="Z1346" s="3">
        <v>536.89</v>
      </c>
      <c r="AA1346" s="3">
        <f t="shared" ref="AA1346:AA1409" si="84">SUM(Y1346:Z1346)</f>
        <v>1849.8400000000001</v>
      </c>
    </row>
    <row r="1347" spans="1:27" x14ac:dyDescent="0.25">
      <c r="A1347" s="93">
        <v>2006</v>
      </c>
      <c r="B1347" s="93" t="s">
        <v>62</v>
      </c>
      <c r="C1347" s="121" t="s">
        <v>16</v>
      </c>
      <c r="D1347" s="3">
        <f>VLOOKUP(B1347,SWH!$A$4:$C$19,3,FALSE)</f>
        <v>2090.3200000000002</v>
      </c>
      <c r="E1347" s="3">
        <v>0</v>
      </c>
      <c r="F1347" s="3">
        <v>1353.87</v>
      </c>
      <c r="G1347" s="3">
        <v>140.34</v>
      </c>
      <c r="H1347" s="3">
        <v>708.74</v>
      </c>
      <c r="I1347" s="3">
        <v>166.8</v>
      </c>
      <c r="J1347" s="3">
        <v>128.72</v>
      </c>
      <c r="K1347" s="3">
        <v>0</v>
      </c>
      <c r="L1347" s="3">
        <v>0</v>
      </c>
      <c r="M1347" s="3">
        <v>287.44</v>
      </c>
      <c r="N1347" s="3">
        <v>0</v>
      </c>
      <c r="O1347" s="3">
        <f>VLOOKUP(B1347,SWH!$A$4:$B$19,2,FALSE)</f>
        <v>0</v>
      </c>
      <c r="P1347" s="3">
        <f t="shared" ref="P1347:P1410" si="85">N1347-O1347</f>
        <v>0</v>
      </c>
      <c r="Q1347" s="3">
        <v>0</v>
      </c>
      <c r="R1347" s="3">
        <v>0</v>
      </c>
      <c r="S1347" s="3">
        <v>0</v>
      </c>
      <c r="T1347" s="3">
        <v>66.36</v>
      </c>
      <c r="U1347" s="3">
        <v>0</v>
      </c>
      <c r="V1347" s="3">
        <v>0</v>
      </c>
      <c r="W1347" s="3">
        <f t="shared" ref="W1347:W1410" si="86">E1347+G1347+M1347+SUM(P1347:S1347)</f>
        <v>427.78</v>
      </c>
      <c r="X1347" s="3">
        <f t="shared" ref="X1347:X1410" si="87">F1347</f>
        <v>1353.87</v>
      </c>
      <c r="Y1347" s="3">
        <v>1498.4</v>
      </c>
      <c r="Z1347" s="3">
        <v>1353.87</v>
      </c>
      <c r="AA1347" s="3">
        <f t="shared" si="84"/>
        <v>2852.27</v>
      </c>
    </row>
    <row r="1348" spans="1:27" x14ac:dyDescent="0.25">
      <c r="A1348" s="93">
        <v>2006</v>
      </c>
      <c r="B1348" s="93" t="s">
        <v>62</v>
      </c>
      <c r="C1348" s="121" t="s">
        <v>9</v>
      </c>
      <c r="D1348" s="3">
        <f>VLOOKUP(B1348,SWH!$A$4:$C$19,3,FALSE)</f>
        <v>2090.3200000000002</v>
      </c>
      <c r="E1348" s="3">
        <v>0</v>
      </c>
      <c r="F1348" s="3">
        <v>879.76</v>
      </c>
      <c r="G1348" s="3">
        <v>85.35</v>
      </c>
      <c r="H1348" s="3">
        <v>708.74</v>
      </c>
      <c r="I1348" s="3">
        <v>166.68</v>
      </c>
      <c r="J1348" s="3">
        <v>128.72</v>
      </c>
      <c r="K1348" s="3">
        <v>0</v>
      </c>
      <c r="L1348" s="3">
        <v>0</v>
      </c>
      <c r="M1348" s="3">
        <v>304.58999999999997</v>
      </c>
      <c r="N1348" s="3">
        <v>0</v>
      </c>
      <c r="O1348" s="3">
        <f>VLOOKUP(B1348,SWH!$A$4:$B$19,2,FALSE)</f>
        <v>0</v>
      </c>
      <c r="P1348" s="3">
        <f t="shared" si="85"/>
        <v>0</v>
      </c>
      <c r="Q1348" s="3">
        <v>0</v>
      </c>
      <c r="R1348" s="3">
        <v>0</v>
      </c>
      <c r="S1348" s="3">
        <v>0</v>
      </c>
      <c r="T1348" s="3">
        <v>66.08</v>
      </c>
      <c r="U1348" s="3">
        <v>0</v>
      </c>
      <c r="V1348" s="3">
        <v>0</v>
      </c>
      <c r="W1348" s="3">
        <f t="shared" si="86"/>
        <v>389.93999999999994</v>
      </c>
      <c r="X1348" s="3">
        <f t="shared" si="87"/>
        <v>879.76</v>
      </c>
      <c r="Y1348" s="3">
        <v>1460.16</v>
      </c>
      <c r="Z1348" s="3">
        <v>879.76</v>
      </c>
      <c r="AA1348" s="3">
        <f t="shared" si="84"/>
        <v>2339.92</v>
      </c>
    </row>
    <row r="1349" spans="1:27" x14ac:dyDescent="0.25">
      <c r="A1349" s="93">
        <v>2006</v>
      </c>
      <c r="B1349" s="93" t="s">
        <v>62</v>
      </c>
      <c r="C1349" s="121" t="s">
        <v>12</v>
      </c>
      <c r="D1349" s="3">
        <f>VLOOKUP(B1349,SWH!$A$4:$C$19,3,FALSE)</f>
        <v>2090.3200000000002</v>
      </c>
      <c r="E1349" s="3">
        <v>0</v>
      </c>
      <c r="F1349" s="3">
        <v>1586.92</v>
      </c>
      <c r="G1349" s="3">
        <v>108.83</v>
      </c>
      <c r="H1349" s="3">
        <v>708.74</v>
      </c>
      <c r="I1349" s="3">
        <v>166.58</v>
      </c>
      <c r="J1349" s="3">
        <v>128.72</v>
      </c>
      <c r="K1349" s="3">
        <v>0</v>
      </c>
      <c r="L1349" s="3">
        <v>0</v>
      </c>
      <c r="M1349" s="3">
        <v>309.14999999999998</v>
      </c>
      <c r="N1349" s="3">
        <v>0</v>
      </c>
      <c r="O1349" s="3">
        <f>VLOOKUP(B1349,SWH!$A$4:$B$19,2,FALSE)</f>
        <v>0</v>
      </c>
      <c r="P1349" s="3">
        <f t="shared" si="85"/>
        <v>0</v>
      </c>
      <c r="Q1349" s="3">
        <v>0</v>
      </c>
      <c r="R1349" s="3">
        <v>0</v>
      </c>
      <c r="S1349" s="3">
        <v>0</v>
      </c>
      <c r="T1349" s="3">
        <v>67.510000000000005</v>
      </c>
      <c r="U1349" s="3">
        <v>0</v>
      </c>
      <c r="V1349" s="3">
        <v>0</v>
      </c>
      <c r="W1349" s="3">
        <f t="shared" si="86"/>
        <v>417.97999999999996</v>
      </c>
      <c r="X1349" s="3">
        <f t="shared" si="87"/>
        <v>1586.92</v>
      </c>
      <c r="Y1349" s="3">
        <v>1489.53</v>
      </c>
      <c r="Z1349" s="3">
        <v>1586.92</v>
      </c>
      <c r="AA1349" s="3">
        <f t="shared" si="84"/>
        <v>3076.45</v>
      </c>
    </row>
    <row r="1350" spans="1:27" x14ac:dyDescent="0.25">
      <c r="A1350" s="93">
        <v>2006</v>
      </c>
      <c r="B1350" s="93" t="s">
        <v>62</v>
      </c>
      <c r="C1350" s="121" t="s">
        <v>8</v>
      </c>
      <c r="D1350" s="3">
        <f>VLOOKUP(B1350,SWH!$A$4:$C$19,3,FALSE)</f>
        <v>2090.3200000000002</v>
      </c>
      <c r="E1350" s="3">
        <v>0</v>
      </c>
      <c r="F1350" s="3">
        <v>2261.61</v>
      </c>
      <c r="G1350" s="3">
        <v>51.44</v>
      </c>
      <c r="H1350" s="3">
        <v>708.74</v>
      </c>
      <c r="I1350" s="3">
        <v>165.66</v>
      </c>
      <c r="J1350" s="3">
        <v>128.72</v>
      </c>
      <c r="K1350" s="3">
        <v>0</v>
      </c>
      <c r="L1350" s="3">
        <v>0</v>
      </c>
      <c r="M1350" s="3">
        <v>350.23</v>
      </c>
      <c r="N1350" s="3">
        <v>0</v>
      </c>
      <c r="O1350" s="3">
        <f>VLOOKUP(B1350,SWH!$A$4:$B$19,2,FALSE)</f>
        <v>0</v>
      </c>
      <c r="P1350" s="3">
        <f t="shared" si="85"/>
        <v>0</v>
      </c>
      <c r="Q1350" s="3">
        <v>0</v>
      </c>
      <c r="R1350" s="3">
        <v>0</v>
      </c>
      <c r="S1350" s="3">
        <v>0</v>
      </c>
      <c r="T1350" s="3">
        <v>69.13</v>
      </c>
      <c r="U1350" s="3">
        <v>0</v>
      </c>
      <c r="V1350" s="3">
        <v>0</v>
      </c>
      <c r="W1350" s="3">
        <f t="shared" si="86"/>
        <v>401.67</v>
      </c>
      <c r="X1350" s="3">
        <f t="shared" si="87"/>
        <v>2261.61</v>
      </c>
      <c r="Y1350" s="3">
        <v>1473.91</v>
      </c>
      <c r="Z1350" s="3">
        <v>2261.61</v>
      </c>
      <c r="AA1350" s="3">
        <f t="shared" si="84"/>
        <v>3735.5200000000004</v>
      </c>
    </row>
    <row r="1351" spans="1:27" x14ac:dyDescent="0.25">
      <c r="A1351" s="93">
        <v>2009</v>
      </c>
      <c r="B1351" s="93" t="s">
        <v>62</v>
      </c>
      <c r="C1351" s="121" t="s">
        <v>10</v>
      </c>
      <c r="D1351" s="3">
        <f>VLOOKUP(B1351,SWH!$A$4:$C$19,3,FALSE)</f>
        <v>2090.3200000000002</v>
      </c>
      <c r="E1351" s="3">
        <v>0</v>
      </c>
      <c r="F1351" s="3">
        <v>0</v>
      </c>
      <c r="G1351" s="3">
        <v>1063.08</v>
      </c>
      <c r="H1351" s="3">
        <v>704.17</v>
      </c>
      <c r="I1351" s="3">
        <v>110.92</v>
      </c>
      <c r="J1351" s="3">
        <v>128.72</v>
      </c>
      <c r="K1351" s="3">
        <v>0</v>
      </c>
      <c r="L1351" s="3">
        <v>0</v>
      </c>
      <c r="M1351" s="3">
        <v>301.62</v>
      </c>
      <c r="N1351" s="3">
        <v>0</v>
      </c>
      <c r="O1351" s="3">
        <f>VLOOKUP(B1351,SWH!$A$4:$B$19,2,FALSE)</f>
        <v>0</v>
      </c>
      <c r="P1351" s="3">
        <f t="shared" si="85"/>
        <v>0</v>
      </c>
      <c r="Q1351" s="3">
        <v>0</v>
      </c>
      <c r="R1351" s="3">
        <v>0</v>
      </c>
      <c r="S1351" s="3">
        <v>0</v>
      </c>
      <c r="T1351" s="3">
        <v>57.68</v>
      </c>
      <c r="U1351" s="3">
        <v>0</v>
      </c>
      <c r="V1351" s="3">
        <v>0</v>
      </c>
      <c r="W1351" s="3">
        <f t="shared" si="86"/>
        <v>1364.6999999999998</v>
      </c>
      <c r="X1351" s="3">
        <f t="shared" si="87"/>
        <v>0</v>
      </c>
      <c r="Y1351" s="3">
        <v>2366.1799999999998</v>
      </c>
      <c r="Z1351" s="3">
        <v>0</v>
      </c>
      <c r="AA1351" s="3">
        <f t="shared" si="84"/>
        <v>2366.1799999999998</v>
      </c>
    </row>
    <row r="1352" spans="1:27" x14ac:dyDescent="0.25">
      <c r="A1352" s="93">
        <v>2009</v>
      </c>
      <c r="B1352" s="93" t="s">
        <v>62</v>
      </c>
      <c r="C1352" s="121" t="s">
        <v>6</v>
      </c>
      <c r="D1352" s="3">
        <f>VLOOKUP(B1352,SWH!$A$4:$C$19,3,FALSE)</f>
        <v>2090.3200000000002</v>
      </c>
      <c r="E1352" s="3">
        <v>0</v>
      </c>
      <c r="F1352" s="3">
        <v>0</v>
      </c>
      <c r="G1352" s="3">
        <v>936.92</v>
      </c>
      <c r="H1352" s="3">
        <v>704.17</v>
      </c>
      <c r="I1352" s="3">
        <v>110.94</v>
      </c>
      <c r="J1352" s="3">
        <v>128.72</v>
      </c>
      <c r="K1352" s="3">
        <v>0</v>
      </c>
      <c r="L1352" s="3">
        <v>0</v>
      </c>
      <c r="M1352" s="3">
        <v>364.31</v>
      </c>
      <c r="N1352" s="3">
        <v>0</v>
      </c>
      <c r="O1352" s="3">
        <f>VLOOKUP(B1352,SWH!$A$4:$B$19,2,FALSE)</f>
        <v>0</v>
      </c>
      <c r="P1352" s="3">
        <f t="shared" si="85"/>
        <v>0</v>
      </c>
      <c r="Q1352" s="3">
        <v>0</v>
      </c>
      <c r="R1352" s="3">
        <v>0</v>
      </c>
      <c r="S1352" s="3">
        <v>0</v>
      </c>
      <c r="T1352" s="3">
        <v>57.63</v>
      </c>
      <c r="U1352" s="3">
        <v>0</v>
      </c>
      <c r="V1352" s="3">
        <v>0</v>
      </c>
      <c r="W1352" s="3">
        <f t="shared" si="86"/>
        <v>1301.23</v>
      </c>
      <c r="X1352" s="3">
        <f t="shared" si="87"/>
        <v>0</v>
      </c>
      <c r="Y1352" s="3">
        <v>2302.6999999999998</v>
      </c>
      <c r="Z1352" s="3">
        <v>0</v>
      </c>
      <c r="AA1352" s="3">
        <f t="shared" si="84"/>
        <v>2302.6999999999998</v>
      </c>
    </row>
    <row r="1353" spans="1:27" x14ac:dyDescent="0.25">
      <c r="A1353" s="93">
        <v>2009</v>
      </c>
      <c r="B1353" s="93" t="s">
        <v>62</v>
      </c>
      <c r="C1353" s="121" t="s">
        <v>11</v>
      </c>
      <c r="D1353" s="3">
        <f>VLOOKUP(B1353,SWH!$A$4:$C$19,3,FALSE)</f>
        <v>2090.3200000000002</v>
      </c>
      <c r="E1353" s="3">
        <v>0</v>
      </c>
      <c r="F1353" s="3">
        <v>0</v>
      </c>
      <c r="G1353" s="3">
        <v>718.92</v>
      </c>
      <c r="H1353" s="3">
        <v>704.17</v>
      </c>
      <c r="I1353" s="3">
        <v>110.95</v>
      </c>
      <c r="J1353" s="3">
        <v>128.72</v>
      </c>
      <c r="K1353" s="3">
        <v>0</v>
      </c>
      <c r="L1353" s="3">
        <v>0</v>
      </c>
      <c r="M1353" s="3">
        <v>277.38</v>
      </c>
      <c r="N1353" s="3">
        <v>0</v>
      </c>
      <c r="O1353" s="3">
        <f>VLOOKUP(B1353,SWH!$A$4:$B$19,2,FALSE)</f>
        <v>0</v>
      </c>
      <c r="P1353" s="3">
        <f t="shared" si="85"/>
        <v>0</v>
      </c>
      <c r="Q1353" s="3">
        <v>0</v>
      </c>
      <c r="R1353" s="3">
        <v>0</v>
      </c>
      <c r="S1353" s="3">
        <v>0</v>
      </c>
      <c r="T1353" s="3">
        <v>58.74</v>
      </c>
      <c r="U1353" s="3">
        <v>0</v>
      </c>
      <c r="V1353" s="3">
        <v>0</v>
      </c>
      <c r="W1353" s="3">
        <f t="shared" si="86"/>
        <v>996.3</v>
      </c>
      <c r="X1353" s="3">
        <f t="shared" si="87"/>
        <v>0</v>
      </c>
      <c r="Y1353" s="3">
        <v>1998.89</v>
      </c>
      <c r="Z1353" s="3">
        <v>0</v>
      </c>
      <c r="AA1353" s="3">
        <f t="shared" si="84"/>
        <v>1998.89</v>
      </c>
    </row>
    <row r="1354" spans="1:27" x14ac:dyDescent="0.25">
      <c r="A1354" s="93">
        <v>2009</v>
      </c>
      <c r="B1354" s="93" t="s">
        <v>62</v>
      </c>
      <c r="C1354" s="121" t="s">
        <v>13</v>
      </c>
      <c r="D1354" s="3">
        <f>VLOOKUP(B1354,SWH!$A$4:$C$19,3,FALSE)</f>
        <v>2090.3200000000002</v>
      </c>
      <c r="E1354" s="3">
        <v>0</v>
      </c>
      <c r="F1354" s="3">
        <v>1.28</v>
      </c>
      <c r="G1354" s="3">
        <v>764.61</v>
      </c>
      <c r="H1354" s="3">
        <v>704.17</v>
      </c>
      <c r="I1354" s="3">
        <v>110.81</v>
      </c>
      <c r="J1354" s="3">
        <v>128.72</v>
      </c>
      <c r="K1354" s="3">
        <v>0</v>
      </c>
      <c r="L1354" s="3">
        <v>0</v>
      </c>
      <c r="M1354" s="3">
        <v>351.92</v>
      </c>
      <c r="N1354" s="3">
        <v>0</v>
      </c>
      <c r="O1354" s="3">
        <f>VLOOKUP(B1354,SWH!$A$4:$B$19,2,FALSE)</f>
        <v>0</v>
      </c>
      <c r="P1354" s="3">
        <f t="shared" si="85"/>
        <v>0</v>
      </c>
      <c r="Q1354" s="3">
        <v>0</v>
      </c>
      <c r="R1354" s="3">
        <v>0</v>
      </c>
      <c r="S1354" s="3">
        <v>0</v>
      </c>
      <c r="T1354" s="3">
        <v>58.78</v>
      </c>
      <c r="U1354" s="3">
        <v>0</v>
      </c>
      <c r="V1354" s="3">
        <v>0</v>
      </c>
      <c r="W1354" s="3">
        <f t="shared" si="86"/>
        <v>1116.53</v>
      </c>
      <c r="X1354" s="3">
        <f t="shared" si="87"/>
        <v>1.28</v>
      </c>
      <c r="Y1354" s="3">
        <v>2119.02</v>
      </c>
      <c r="Z1354" s="3">
        <v>1.28</v>
      </c>
      <c r="AA1354" s="3">
        <f t="shared" si="84"/>
        <v>2120.3000000000002</v>
      </c>
    </row>
    <row r="1355" spans="1:27" x14ac:dyDescent="0.25">
      <c r="A1355" s="93">
        <v>2009</v>
      </c>
      <c r="B1355" s="93" t="s">
        <v>62</v>
      </c>
      <c r="C1355" s="121" t="s">
        <v>19</v>
      </c>
      <c r="D1355" s="3">
        <f>VLOOKUP(B1355,SWH!$A$4:$C$19,3,FALSE)</f>
        <v>2090.3200000000002</v>
      </c>
      <c r="E1355" s="3">
        <v>0</v>
      </c>
      <c r="F1355" s="3">
        <v>8.61</v>
      </c>
      <c r="G1355" s="3">
        <v>605.01</v>
      </c>
      <c r="H1355" s="3">
        <v>704.17</v>
      </c>
      <c r="I1355" s="3">
        <v>110.78</v>
      </c>
      <c r="J1355" s="3">
        <v>128.72</v>
      </c>
      <c r="K1355" s="3">
        <v>0</v>
      </c>
      <c r="L1355" s="3">
        <v>0</v>
      </c>
      <c r="M1355" s="3">
        <v>284.83</v>
      </c>
      <c r="N1355" s="3">
        <v>0</v>
      </c>
      <c r="O1355" s="3">
        <f>VLOOKUP(B1355,SWH!$A$4:$B$19,2,FALSE)</f>
        <v>0</v>
      </c>
      <c r="P1355" s="3">
        <f t="shared" si="85"/>
        <v>0</v>
      </c>
      <c r="Q1355" s="3">
        <v>0</v>
      </c>
      <c r="R1355" s="3">
        <v>0</v>
      </c>
      <c r="S1355" s="3">
        <v>0</v>
      </c>
      <c r="T1355" s="3">
        <v>59.96</v>
      </c>
      <c r="U1355" s="3">
        <v>0</v>
      </c>
      <c r="V1355" s="3">
        <v>0</v>
      </c>
      <c r="W1355" s="3">
        <f t="shared" si="86"/>
        <v>889.83999999999992</v>
      </c>
      <c r="X1355" s="3">
        <f t="shared" si="87"/>
        <v>8.61</v>
      </c>
      <c r="Y1355" s="3">
        <v>1893.47</v>
      </c>
      <c r="Z1355" s="3">
        <v>8.61</v>
      </c>
      <c r="AA1355" s="3">
        <f t="shared" si="84"/>
        <v>1902.08</v>
      </c>
    </row>
    <row r="1356" spans="1:27" x14ac:dyDescent="0.25">
      <c r="A1356" s="93">
        <v>2009</v>
      </c>
      <c r="B1356" s="93" t="s">
        <v>62</v>
      </c>
      <c r="C1356" s="121" t="s">
        <v>20</v>
      </c>
      <c r="D1356" s="3">
        <f>VLOOKUP(B1356,SWH!$A$4:$C$19,3,FALSE)</f>
        <v>2090.3200000000002</v>
      </c>
      <c r="E1356" s="3">
        <v>0</v>
      </c>
      <c r="F1356" s="3">
        <v>0.52</v>
      </c>
      <c r="G1356" s="3">
        <v>458.02</v>
      </c>
      <c r="H1356" s="3">
        <v>704.17</v>
      </c>
      <c r="I1356" s="3">
        <v>110.86</v>
      </c>
      <c r="J1356" s="3">
        <v>128.72</v>
      </c>
      <c r="K1356" s="3">
        <v>0</v>
      </c>
      <c r="L1356" s="3">
        <v>0</v>
      </c>
      <c r="M1356" s="3">
        <v>345.86</v>
      </c>
      <c r="N1356" s="3">
        <v>0</v>
      </c>
      <c r="O1356" s="3">
        <f>VLOOKUP(B1356,SWH!$A$4:$B$19,2,FALSE)</f>
        <v>0</v>
      </c>
      <c r="P1356" s="3">
        <f t="shared" si="85"/>
        <v>0</v>
      </c>
      <c r="Q1356" s="3">
        <v>0</v>
      </c>
      <c r="R1356" s="3">
        <v>0</v>
      </c>
      <c r="S1356" s="3">
        <v>0</v>
      </c>
      <c r="T1356" s="3">
        <v>60.03</v>
      </c>
      <c r="U1356" s="3">
        <v>0</v>
      </c>
      <c r="V1356" s="3">
        <v>0</v>
      </c>
      <c r="W1356" s="3">
        <f t="shared" si="86"/>
        <v>803.88</v>
      </c>
      <c r="X1356" s="3">
        <f t="shared" si="87"/>
        <v>0.52</v>
      </c>
      <c r="Y1356" s="3">
        <v>1807.66</v>
      </c>
      <c r="Z1356" s="3">
        <v>0.52</v>
      </c>
      <c r="AA1356" s="3">
        <f t="shared" si="84"/>
        <v>1808.18</v>
      </c>
    </row>
    <row r="1357" spans="1:27" x14ac:dyDescent="0.25">
      <c r="A1357" s="93">
        <v>2009</v>
      </c>
      <c r="B1357" s="93" t="s">
        <v>62</v>
      </c>
      <c r="C1357" s="121" t="s">
        <v>3</v>
      </c>
      <c r="D1357" s="3">
        <f>VLOOKUP(B1357,SWH!$A$4:$C$19,3,FALSE)</f>
        <v>2090.3200000000002</v>
      </c>
      <c r="E1357" s="3">
        <v>0</v>
      </c>
      <c r="F1357" s="3">
        <v>145.01</v>
      </c>
      <c r="G1357" s="3">
        <v>314.3</v>
      </c>
      <c r="H1357" s="3">
        <v>704.17</v>
      </c>
      <c r="I1357" s="3">
        <v>110.83</v>
      </c>
      <c r="J1357" s="3">
        <v>128.72</v>
      </c>
      <c r="K1357" s="3">
        <v>0</v>
      </c>
      <c r="L1357" s="3">
        <v>0</v>
      </c>
      <c r="M1357" s="3">
        <v>282.56</v>
      </c>
      <c r="N1357" s="3">
        <v>0</v>
      </c>
      <c r="O1357" s="3">
        <f>VLOOKUP(B1357,SWH!$A$4:$B$19,2,FALSE)</f>
        <v>0</v>
      </c>
      <c r="P1357" s="3">
        <f t="shared" si="85"/>
        <v>0</v>
      </c>
      <c r="Q1357" s="3">
        <v>0</v>
      </c>
      <c r="R1357" s="3">
        <v>0</v>
      </c>
      <c r="S1357" s="3">
        <v>0</v>
      </c>
      <c r="T1357" s="3">
        <v>62.12</v>
      </c>
      <c r="U1357" s="3">
        <v>0</v>
      </c>
      <c r="V1357" s="3">
        <v>0</v>
      </c>
      <c r="W1357" s="3">
        <f t="shared" si="86"/>
        <v>596.86</v>
      </c>
      <c r="X1357" s="3">
        <f t="shared" si="87"/>
        <v>145.01</v>
      </c>
      <c r="Y1357" s="3">
        <v>1602.71</v>
      </c>
      <c r="Z1357" s="3">
        <v>145.01</v>
      </c>
      <c r="AA1357" s="3">
        <f t="shared" si="84"/>
        <v>1747.72</v>
      </c>
    </row>
    <row r="1358" spans="1:27" x14ac:dyDescent="0.25">
      <c r="A1358" s="93">
        <v>2009</v>
      </c>
      <c r="B1358" s="93" t="s">
        <v>62</v>
      </c>
      <c r="C1358" s="121" t="s">
        <v>7</v>
      </c>
      <c r="D1358" s="3">
        <f>VLOOKUP(B1358,SWH!$A$4:$C$19,3,FALSE)</f>
        <v>2090.3200000000002</v>
      </c>
      <c r="E1358" s="3">
        <v>0</v>
      </c>
      <c r="F1358" s="3">
        <v>16.829999999999998</v>
      </c>
      <c r="G1358" s="3">
        <v>308.42</v>
      </c>
      <c r="H1358" s="3">
        <v>704.17</v>
      </c>
      <c r="I1358" s="3">
        <v>110.83</v>
      </c>
      <c r="J1358" s="3">
        <v>128.72</v>
      </c>
      <c r="K1358" s="3">
        <v>0</v>
      </c>
      <c r="L1358" s="3">
        <v>0</v>
      </c>
      <c r="M1358" s="3">
        <v>330.3</v>
      </c>
      <c r="N1358" s="3">
        <v>0</v>
      </c>
      <c r="O1358" s="3">
        <f>VLOOKUP(B1358,SWH!$A$4:$B$19,2,FALSE)</f>
        <v>0</v>
      </c>
      <c r="P1358" s="3">
        <f t="shared" si="85"/>
        <v>0</v>
      </c>
      <c r="Q1358" s="3">
        <v>0</v>
      </c>
      <c r="R1358" s="3">
        <v>0</v>
      </c>
      <c r="S1358" s="3">
        <v>0</v>
      </c>
      <c r="T1358" s="3">
        <v>61.52</v>
      </c>
      <c r="U1358" s="3">
        <v>0</v>
      </c>
      <c r="V1358" s="3">
        <v>0</v>
      </c>
      <c r="W1358" s="3">
        <f t="shared" si="86"/>
        <v>638.72</v>
      </c>
      <c r="X1358" s="3">
        <f t="shared" si="87"/>
        <v>16.829999999999998</v>
      </c>
      <c r="Y1358" s="3">
        <v>1643.97</v>
      </c>
      <c r="Z1358" s="3">
        <v>16.829999999999998</v>
      </c>
      <c r="AA1358" s="3">
        <f t="shared" si="84"/>
        <v>1660.8</v>
      </c>
    </row>
    <row r="1359" spans="1:27" x14ac:dyDescent="0.25">
      <c r="A1359" s="93">
        <v>2009</v>
      </c>
      <c r="B1359" s="93" t="s">
        <v>62</v>
      </c>
      <c r="C1359" s="121" t="s">
        <v>17</v>
      </c>
      <c r="D1359" s="3">
        <f>VLOOKUP(B1359,SWH!$A$4:$C$19,3,FALSE)</f>
        <v>2090.3200000000002</v>
      </c>
      <c r="E1359" s="3">
        <v>0</v>
      </c>
      <c r="F1359" s="3">
        <v>1.57</v>
      </c>
      <c r="G1359" s="3">
        <v>109.36</v>
      </c>
      <c r="H1359" s="3">
        <v>704.17</v>
      </c>
      <c r="I1359" s="3">
        <v>110.81</v>
      </c>
      <c r="J1359" s="3">
        <v>128.72</v>
      </c>
      <c r="K1359" s="3">
        <v>0</v>
      </c>
      <c r="L1359" s="3">
        <v>0</v>
      </c>
      <c r="M1359" s="3">
        <v>259.05</v>
      </c>
      <c r="N1359" s="3">
        <v>0</v>
      </c>
      <c r="O1359" s="3">
        <f>VLOOKUP(B1359,SWH!$A$4:$B$19,2,FALSE)</f>
        <v>0</v>
      </c>
      <c r="P1359" s="3">
        <f t="shared" si="85"/>
        <v>0</v>
      </c>
      <c r="Q1359" s="3">
        <v>0</v>
      </c>
      <c r="R1359" s="3">
        <v>0</v>
      </c>
      <c r="S1359" s="3">
        <v>0</v>
      </c>
      <c r="T1359" s="3">
        <v>62.22</v>
      </c>
      <c r="U1359" s="3">
        <v>0</v>
      </c>
      <c r="V1359" s="3">
        <v>0</v>
      </c>
      <c r="W1359" s="3">
        <f t="shared" si="86"/>
        <v>368.41</v>
      </c>
      <c r="X1359" s="3">
        <f t="shared" si="87"/>
        <v>1.57</v>
      </c>
      <c r="Y1359" s="3">
        <v>1374.34</v>
      </c>
      <c r="Z1359" s="3">
        <v>1.57</v>
      </c>
      <c r="AA1359" s="3">
        <f t="shared" si="84"/>
        <v>1375.9099999999999</v>
      </c>
    </row>
    <row r="1360" spans="1:27" x14ac:dyDescent="0.25">
      <c r="A1360" s="93">
        <v>2009</v>
      </c>
      <c r="B1360" s="93" t="s">
        <v>62</v>
      </c>
      <c r="C1360" s="121" t="s">
        <v>14</v>
      </c>
      <c r="D1360" s="3">
        <f>VLOOKUP(B1360,SWH!$A$4:$C$19,3,FALSE)</f>
        <v>2090.3200000000002</v>
      </c>
      <c r="E1360" s="3">
        <v>0</v>
      </c>
      <c r="F1360" s="3">
        <v>444.05</v>
      </c>
      <c r="G1360" s="3">
        <v>188.73</v>
      </c>
      <c r="H1360" s="3">
        <v>704.17</v>
      </c>
      <c r="I1360" s="3">
        <v>110.67</v>
      </c>
      <c r="J1360" s="3">
        <v>128.72</v>
      </c>
      <c r="K1360" s="3">
        <v>0</v>
      </c>
      <c r="L1360" s="3">
        <v>0</v>
      </c>
      <c r="M1360" s="3">
        <v>257.17</v>
      </c>
      <c r="N1360" s="3">
        <v>0</v>
      </c>
      <c r="O1360" s="3">
        <f>VLOOKUP(B1360,SWH!$A$4:$B$19,2,FALSE)</f>
        <v>0</v>
      </c>
      <c r="P1360" s="3">
        <f t="shared" si="85"/>
        <v>0</v>
      </c>
      <c r="Q1360" s="3">
        <v>0</v>
      </c>
      <c r="R1360" s="3">
        <v>0</v>
      </c>
      <c r="S1360" s="3">
        <v>0</v>
      </c>
      <c r="T1360" s="3">
        <v>63.88</v>
      </c>
      <c r="U1360" s="3">
        <v>0</v>
      </c>
      <c r="V1360" s="3">
        <v>0</v>
      </c>
      <c r="W1360" s="3">
        <f t="shared" si="86"/>
        <v>445.9</v>
      </c>
      <c r="X1360" s="3">
        <f t="shared" si="87"/>
        <v>444.05</v>
      </c>
      <c r="Y1360" s="3">
        <v>1453.33</v>
      </c>
      <c r="Z1360" s="3">
        <v>444.05</v>
      </c>
      <c r="AA1360" s="3">
        <f t="shared" si="84"/>
        <v>1897.3799999999999</v>
      </c>
    </row>
    <row r="1361" spans="1:27" x14ac:dyDescent="0.25">
      <c r="A1361" s="93">
        <v>2009</v>
      </c>
      <c r="B1361" s="93" t="s">
        <v>62</v>
      </c>
      <c r="C1361" s="121" t="s">
        <v>2</v>
      </c>
      <c r="D1361" s="3">
        <f>VLOOKUP(B1361,SWH!$A$4:$C$19,3,FALSE)</f>
        <v>2090.3200000000002</v>
      </c>
      <c r="E1361" s="3">
        <v>0</v>
      </c>
      <c r="F1361" s="3">
        <v>87.89</v>
      </c>
      <c r="G1361" s="3">
        <v>196.05</v>
      </c>
      <c r="H1361" s="3">
        <v>704.17</v>
      </c>
      <c r="I1361" s="3">
        <v>110.75</v>
      </c>
      <c r="J1361" s="3">
        <v>128.72</v>
      </c>
      <c r="K1361" s="3">
        <v>0</v>
      </c>
      <c r="L1361" s="3">
        <v>0</v>
      </c>
      <c r="M1361" s="3">
        <v>316.52999999999997</v>
      </c>
      <c r="N1361" s="3">
        <v>0</v>
      </c>
      <c r="O1361" s="3">
        <f>VLOOKUP(B1361,SWH!$A$4:$B$19,2,FALSE)</f>
        <v>0</v>
      </c>
      <c r="P1361" s="3">
        <f t="shared" si="85"/>
        <v>0</v>
      </c>
      <c r="Q1361" s="3">
        <v>0</v>
      </c>
      <c r="R1361" s="3">
        <v>0</v>
      </c>
      <c r="S1361" s="3">
        <v>0</v>
      </c>
      <c r="T1361" s="3">
        <v>63.27</v>
      </c>
      <c r="U1361" s="3">
        <v>0</v>
      </c>
      <c r="V1361" s="3">
        <v>0</v>
      </c>
      <c r="W1361" s="3">
        <f t="shared" si="86"/>
        <v>512.57999999999993</v>
      </c>
      <c r="X1361" s="3">
        <f t="shared" si="87"/>
        <v>87.89</v>
      </c>
      <c r="Y1361" s="3">
        <v>1519.49</v>
      </c>
      <c r="Z1361" s="3">
        <v>87.89</v>
      </c>
      <c r="AA1361" s="3">
        <f t="shared" si="84"/>
        <v>1607.38</v>
      </c>
    </row>
    <row r="1362" spans="1:27" x14ac:dyDescent="0.25">
      <c r="A1362" s="93">
        <v>2009</v>
      </c>
      <c r="B1362" s="93" t="s">
        <v>62</v>
      </c>
      <c r="C1362" s="121" t="s">
        <v>18</v>
      </c>
      <c r="D1362" s="3">
        <f>VLOOKUP(B1362,SWH!$A$4:$C$19,3,FALSE)</f>
        <v>2090.3200000000002</v>
      </c>
      <c r="E1362" s="3">
        <v>0</v>
      </c>
      <c r="F1362" s="3">
        <v>283.10000000000002</v>
      </c>
      <c r="G1362" s="3">
        <v>44.4</v>
      </c>
      <c r="H1362" s="3">
        <v>704.17</v>
      </c>
      <c r="I1362" s="3">
        <v>110.54</v>
      </c>
      <c r="J1362" s="3">
        <v>128.72</v>
      </c>
      <c r="K1362" s="3">
        <v>0</v>
      </c>
      <c r="L1362" s="3">
        <v>0</v>
      </c>
      <c r="M1362" s="3">
        <v>248.21</v>
      </c>
      <c r="N1362" s="3">
        <v>0</v>
      </c>
      <c r="O1362" s="3">
        <f>VLOOKUP(B1362,SWH!$A$4:$B$19,2,FALSE)</f>
        <v>0</v>
      </c>
      <c r="P1362" s="3">
        <f t="shared" si="85"/>
        <v>0</v>
      </c>
      <c r="Q1362" s="3">
        <v>0</v>
      </c>
      <c r="R1362" s="3">
        <v>0</v>
      </c>
      <c r="S1362" s="3">
        <v>0</v>
      </c>
      <c r="T1362" s="3">
        <v>64.37</v>
      </c>
      <c r="U1362" s="3">
        <v>0</v>
      </c>
      <c r="V1362" s="3">
        <v>0</v>
      </c>
      <c r="W1362" s="3">
        <f t="shared" si="86"/>
        <v>292.61</v>
      </c>
      <c r="X1362" s="3">
        <f t="shared" si="87"/>
        <v>283.10000000000002</v>
      </c>
      <c r="Y1362" s="3">
        <v>1300.4100000000001</v>
      </c>
      <c r="Z1362" s="3">
        <v>283.10000000000002</v>
      </c>
      <c r="AA1362" s="3">
        <f t="shared" si="84"/>
        <v>1583.5100000000002</v>
      </c>
    </row>
    <row r="1363" spans="1:27" x14ac:dyDescent="0.25">
      <c r="A1363" s="93">
        <v>2009</v>
      </c>
      <c r="B1363" s="93" t="s">
        <v>62</v>
      </c>
      <c r="C1363" s="121" t="s">
        <v>4</v>
      </c>
      <c r="D1363" s="3">
        <f>VLOOKUP(B1363,SWH!$A$4:$C$19,3,FALSE)</f>
        <v>2090.3200000000002</v>
      </c>
      <c r="E1363" s="3">
        <v>0</v>
      </c>
      <c r="F1363" s="3">
        <v>734.52</v>
      </c>
      <c r="G1363" s="3">
        <v>102.49</v>
      </c>
      <c r="H1363" s="3">
        <v>704.17</v>
      </c>
      <c r="I1363" s="3">
        <v>110.7</v>
      </c>
      <c r="J1363" s="3">
        <v>128.72</v>
      </c>
      <c r="K1363" s="3">
        <v>0</v>
      </c>
      <c r="L1363" s="3">
        <v>0</v>
      </c>
      <c r="M1363" s="3">
        <v>246.27</v>
      </c>
      <c r="N1363" s="3">
        <v>0</v>
      </c>
      <c r="O1363" s="3">
        <f>VLOOKUP(B1363,SWH!$A$4:$B$19,2,FALSE)</f>
        <v>0</v>
      </c>
      <c r="P1363" s="3">
        <f t="shared" si="85"/>
        <v>0</v>
      </c>
      <c r="Q1363" s="3">
        <v>0</v>
      </c>
      <c r="R1363" s="3">
        <v>0</v>
      </c>
      <c r="S1363" s="3">
        <v>0</v>
      </c>
      <c r="T1363" s="3">
        <v>65.290000000000006</v>
      </c>
      <c r="U1363" s="3">
        <v>0</v>
      </c>
      <c r="V1363" s="3">
        <v>0</v>
      </c>
      <c r="W1363" s="3">
        <f t="shared" si="86"/>
        <v>348.76</v>
      </c>
      <c r="X1363" s="3">
        <f t="shared" si="87"/>
        <v>734.52</v>
      </c>
      <c r="Y1363" s="3">
        <v>1357.65</v>
      </c>
      <c r="Z1363" s="3">
        <v>734.52</v>
      </c>
      <c r="AA1363" s="3">
        <f t="shared" si="84"/>
        <v>2092.17</v>
      </c>
    </row>
    <row r="1364" spans="1:27" x14ac:dyDescent="0.25">
      <c r="A1364" s="93">
        <v>2009</v>
      </c>
      <c r="B1364" s="93" t="s">
        <v>62</v>
      </c>
      <c r="C1364" s="121" t="s">
        <v>5</v>
      </c>
      <c r="D1364" s="3">
        <f>VLOOKUP(B1364,SWH!$A$4:$C$19,3,FALSE)</f>
        <v>2090.3200000000002</v>
      </c>
      <c r="E1364" s="3">
        <v>0</v>
      </c>
      <c r="F1364" s="3">
        <v>345.2</v>
      </c>
      <c r="G1364" s="3">
        <v>137.80000000000001</v>
      </c>
      <c r="H1364" s="3">
        <v>704.17</v>
      </c>
      <c r="I1364" s="3">
        <v>110.7</v>
      </c>
      <c r="J1364" s="3">
        <v>128.72</v>
      </c>
      <c r="K1364" s="3">
        <v>0</v>
      </c>
      <c r="L1364" s="3">
        <v>0</v>
      </c>
      <c r="M1364" s="3">
        <v>303.83</v>
      </c>
      <c r="N1364" s="3">
        <v>0</v>
      </c>
      <c r="O1364" s="3">
        <f>VLOOKUP(B1364,SWH!$A$4:$B$19,2,FALSE)</f>
        <v>0</v>
      </c>
      <c r="P1364" s="3">
        <f t="shared" si="85"/>
        <v>0</v>
      </c>
      <c r="Q1364" s="3">
        <v>0</v>
      </c>
      <c r="R1364" s="3">
        <v>0</v>
      </c>
      <c r="S1364" s="3">
        <v>0</v>
      </c>
      <c r="T1364" s="3">
        <v>64.8</v>
      </c>
      <c r="U1364" s="3">
        <v>0</v>
      </c>
      <c r="V1364" s="3">
        <v>0</v>
      </c>
      <c r="W1364" s="3">
        <f t="shared" si="86"/>
        <v>441.63</v>
      </c>
      <c r="X1364" s="3">
        <f t="shared" si="87"/>
        <v>345.2</v>
      </c>
      <c r="Y1364" s="3">
        <v>1450.03</v>
      </c>
      <c r="Z1364" s="3">
        <v>345.2</v>
      </c>
      <c r="AA1364" s="3">
        <f t="shared" si="84"/>
        <v>1795.23</v>
      </c>
    </row>
    <row r="1365" spans="1:27" x14ac:dyDescent="0.25">
      <c r="A1365" s="93">
        <v>2009</v>
      </c>
      <c r="B1365" s="93" t="s">
        <v>62</v>
      </c>
      <c r="C1365" s="121" t="s">
        <v>15</v>
      </c>
      <c r="D1365" s="3">
        <f>VLOOKUP(B1365,SWH!$A$4:$C$19,3,FALSE)</f>
        <v>2090.3200000000002</v>
      </c>
      <c r="E1365" s="3">
        <v>0</v>
      </c>
      <c r="F1365" s="3">
        <v>377.7</v>
      </c>
      <c r="G1365" s="3">
        <v>17.38</v>
      </c>
      <c r="H1365" s="3">
        <v>704.17</v>
      </c>
      <c r="I1365" s="3">
        <v>110.53</v>
      </c>
      <c r="J1365" s="3">
        <v>128.72</v>
      </c>
      <c r="K1365" s="3">
        <v>0</v>
      </c>
      <c r="L1365" s="3">
        <v>0</v>
      </c>
      <c r="M1365" s="3">
        <v>224.93</v>
      </c>
      <c r="N1365" s="3">
        <v>0</v>
      </c>
      <c r="O1365" s="3">
        <f>VLOOKUP(B1365,SWH!$A$4:$B$19,2,FALSE)</f>
        <v>0</v>
      </c>
      <c r="P1365" s="3">
        <f t="shared" si="85"/>
        <v>0</v>
      </c>
      <c r="Q1365" s="3">
        <v>0</v>
      </c>
      <c r="R1365" s="3">
        <v>0</v>
      </c>
      <c r="S1365" s="3">
        <v>0</v>
      </c>
      <c r="T1365" s="3">
        <v>65.19</v>
      </c>
      <c r="U1365" s="3">
        <v>0</v>
      </c>
      <c r="V1365" s="3">
        <v>0</v>
      </c>
      <c r="W1365" s="3">
        <f t="shared" si="86"/>
        <v>242.31</v>
      </c>
      <c r="X1365" s="3">
        <f t="shared" si="87"/>
        <v>377.7</v>
      </c>
      <c r="Y1365" s="3">
        <v>1250.92</v>
      </c>
      <c r="Z1365" s="3">
        <v>377.7</v>
      </c>
      <c r="AA1365" s="3">
        <f t="shared" si="84"/>
        <v>1628.6200000000001</v>
      </c>
    </row>
    <row r="1366" spans="1:27" x14ac:dyDescent="0.25">
      <c r="A1366" s="93">
        <v>2009</v>
      </c>
      <c r="B1366" s="93" t="s">
        <v>62</v>
      </c>
      <c r="C1366" s="121" t="s">
        <v>16</v>
      </c>
      <c r="D1366" s="3">
        <f>VLOOKUP(B1366,SWH!$A$4:$C$19,3,FALSE)</f>
        <v>2090.3200000000002</v>
      </c>
      <c r="E1366" s="3">
        <v>0</v>
      </c>
      <c r="F1366" s="3">
        <v>1027.68</v>
      </c>
      <c r="G1366" s="3">
        <v>125.16</v>
      </c>
      <c r="H1366" s="3">
        <v>704.17</v>
      </c>
      <c r="I1366" s="3">
        <v>110.65</v>
      </c>
      <c r="J1366" s="3">
        <v>128.72</v>
      </c>
      <c r="K1366" s="3">
        <v>0</v>
      </c>
      <c r="L1366" s="3">
        <v>0</v>
      </c>
      <c r="M1366" s="3">
        <v>283.42</v>
      </c>
      <c r="N1366" s="3">
        <v>0</v>
      </c>
      <c r="O1366" s="3">
        <f>VLOOKUP(B1366,SWH!$A$4:$B$19,2,FALSE)</f>
        <v>0</v>
      </c>
      <c r="P1366" s="3">
        <f t="shared" si="85"/>
        <v>0</v>
      </c>
      <c r="Q1366" s="3">
        <v>0</v>
      </c>
      <c r="R1366" s="3">
        <v>0</v>
      </c>
      <c r="S1366" s="3">
        <v>0</v>
      </c>
      <c r="T1366" s="3">
        <v>66.3</v>
      </c>
      <c r="U1366" s="3">
        <v>0</v>
      </c>
      <c r="V1366" s="3">
        <v>0</v>
      </c>
      <c r="W1366" s="3">
        <f t="shared" si="86"/>
        <v>408.58000000000004</v>
      </c>
      <c r="X1366" s="3">
        <f t="shared" si="87"/>
        <v>1027.68</v>
      </c>
      <c r="Y1366" s="3">
        <v>1418.42</v>
      </c>
      <c r="Z1366" s="3">
        <v>1027.68</v>
      </c>
      <c r="AA1366" s="3">
        <f t="shared" si="84"/>
        <v>2446.1000000000004</v>
      </c>
    </row>
    <row r="1367" spans="1:27" x14ac:dyDescent="0.25">
      <c r="A1367" s="93">
        <v>2009</v>
      </c>
      <c r="B1367" s="93" t="s">
        <v>62</v>
      </c>
      <c r="C1367" s="121" t="s">
        <v>9</v>
      </c>
      <c r="D1367" s="3">
        <f>VLOOKUP(B1367,SWH!$A$4:$C$19,3,FALSE)</f>
        <v>2090.3200000000002</v>
      </c>
      <c r="E1367" s="3">
        <v>0</v>
      </c>
      <c r="F1367" s="3">
        <v>668.73</v>
      </c>
      <c r="G1367" s="3">
        <v>84.64</v>
      </c>
      <c r="H1367" s="3">
        <v>704.17</v>
      </c>
      <c r="I1367" s="3">
        <v>110.57</v>
      </c>
      <c r="J1367" s="3">
        <v>128.72</v>
      </c>
      <c r="K1367" s="3">
        <v>0</v>
      </c>
      <c r="L1367" s="3">
        <v>0</v>
      </c>
      <c r="M1367" s="3">
        <v>301.52999999999997</v>
      </c>
      <c r="N1367" s="3">
        <v>0</v>
      </c>
      <c r="O1367" s="3">
        <f>VLOOKUP(B1367,SWH!$A$4:$B$19,2,FALSE)</f>
        <v>0</v>
      </c>
      <c r="P1367" s="3">
        <f t="shared" si="85"/>
        <v>0</v>
      </c>
      <c r="Q1367" s="3">
        <v>0</v>
      </c>
      <c r="R1367" s="3">
        <v>0</v>
      </c>
      <c r="S1367" s="3">
        <v>0</v>
      </c>
      <c r="T1367" s="3">
        <v>66.02</v>
      </c>
      <c r="U1367" s="3">
        <v>0</v>
      </c>
      <c r="V1367" s="3">
        <v>0</v>
      </c>
      <c r="W1367" s="3">
        <f t="shared" si="86"/>
        <v>386.16999999999996</v>
      </c>
      <c r="X1367" s="3">
        <f t="shared" si="87"/>
        <v>668.73</v>
      </c>
      <c r="Y1367" s="3">
        <v>1395.65</v>
      </c>
      <c r="Z1367" s="3">
        <v>668.73</v>
      </c>
      <c r="AA1367" s="3">
        <f t="shared" si="84"/>
        <v>2064.38</v>
      </c>
    </row>
    <row r="1368" spans="1:27" x14ac:dyDescent="0.25">
      <c r="A1368" s="93">
        <v>2009</v>
      </c>
      <c r="B1368" s="93" t="s">
        <v>62</v>
      </c>
      <c r="C1368" s="121" t="s">
        <v>12</v>
      </c>
      <c r="D1368" s="3">
        <f>VLOOKUP(B1368,SWH!$A$4:$C$19,3,FALSE)</f>
        <v>2090.3200000000002</v>
      </c>
      <c r="E1368" s="3">
        <v>0</v>
      </c>
      <c r="F1368" s="3">
        <v>1270.54</v>
      </c>
      <c r="G1368" s="3">
        <v>117.35</v>
      </c>
      <c r="H1368" s="3">
        <v>704.17</v>
      </c>
      <c r="I1368" s="3">
        <v>110.5</v>
      </c>
      <c r="J1368" s="3">
        <v>128.72</v>
      </c>
      <c r="K1368" s="3">
        <v>0</v>
      </c>
      <c r="L1368" s="3">
        <v>0</v>
      </c>
      <c r="M1368" s="3">
        <v>305.89</v>
      </c>
      <c r="N1368" s="3">
        <v>0</v>
      </c>
      <c r="O1368" s="3">
        <f>VLOOKUP(B1368,SWH!$A$4:$B$19,2,FALSE)</f>
        <v>0</v>
      </c>
      <c r="P1368" s="3">
        <f t="shared" si="85"/>
        <v>0</v>
      </c>
      <c r="Q1368" s="3">
        <v>0</v>
      </c>
      <c r="R1368" s="3">
        <v>0</v>
      </c>
      <c r="S1368" s="3">
        <v>0</v>
      </c>
      <c r="T1368" s="3">
        <v>67.45</v>
      </c>
      <c r="U1368" s="3">
        <v>0</v>
      </c>
      <c r="V1368" s="3">
        <v>0</v>
      </c>
      <c r="W1368" s="3">
        <f t="shared" si="86"/>
        <v>423.24</v>
      </c>
      <c r="X1368" s="3">
        <f t="shared" si="87"/>
        <v>1270.54</v>
      </c>
      <c r="Y1368" s="3">
        <v>1434.09</v>
      </c>
      <c r="Z1368" s="3">
        <v>1270.54</v>
      </c>
      <c r="AA1368" s="3">
        <f t="shared" si="84"/>
        <v>2704.63</v>
      </c>
    </row>
    <row r="1369" spans="1:27" x14ac:dyDescent="0.25">
      <c r="A1369" s="93">
        <v>2009</v>
      </c>
      <c r="B1369" s="93" t="s">
        <v>62</v>
      </c>
      <c r="C1369" s="121" t="s">
        <v>8</v>
      </c>
      <c r="D1369" s="3">
        <f>VLOOKUP(B1369,SWH!$A$4:$C$19,3,FALSE)</f>
        <v>2090.3200000000002</v>
      </c>
      <c r="E1369" s="3">
        <v>0</v>
      </c>
      <c r="F1369" s="3">
        <v>1872.48</v>
      </c>
      <c r="G1369" s="3">
        <v>58.97</v>
      </c>
      <c r="H1369" s="3">
        <v>704.17</v>
      </c>
      <c r="I1369" s="3">
        <v>109.89</v>
      </c>
      <c r="J1369" s="3">
        <v>128.72</v>
      </c>
      <c r="K1369" s="3">
        <v>0</v>
      </c>
      <c r="L1369" s="3">
        <v>0</v>
      </c>
      <c r="M1369" s="3">
        <v>347.72</v>
      </c>
      <c r="N1369" s="3">
        <v>0</v>
      </c>
      <c r="O1369" s="3">
        <f>VLOOKUP(B1369,SWH!$A$4:$B$19,2,FALSE)</f>
        <v>0</v>
      </c>
      <c r="P1369" s="3">
        <f t="shared" si="85"/>
        <v>0</v>
      </c>
      <c r="Q1369" s="3">
        <v>0</v>
      </c>
      <c r="R1369" s="3">
        <v>0</v>
      </c>
      <c r="S1369" s="3">
        <v>0</v>
      </c>
      <c r="T1369" s="3">
        <v>69.09</v>
      </c>
      <c r="U1369" s="3">
        <v>0</v>
      </c>
      <c r="V1369" s="3">
        <v>0</v>
      </c>
      <c r="W1369" s="3">
        <f t="shared" si="86"/>
        <v>406.69000000000005</v>
      </c>
      <c r="X1369" s="3">
        <f t="shared" si="87"/>
        <v>1872.48</v>
      </c>
      <c r="Y1369" s="3">
        <v>1418.57</v>
      </c>
      <c r="Z1369" s="3">
        <v>1872.48</v>
      </c>
      <c r="AA1369" s="3">
        <f t="shared" si="84"/>
        <v>3291.05</v>
      </c>
    </row>
    <row r="1370" spans="1:27" x14ac:dyDescent="0.25">
      <c r="A1370" s="93">
        <v>2012</v>
      </c>
      <c r="B1370" s="93" t="s">
        <v>62</v>
      </c>
      <c r="C1370" s="121" t="s">
        <v>10</v>
      </c>
      <c r="D1370" s="3">
        <f>VLOOKUP(B1370,SWH!$A$4:$C$19,3,FALSE)</f>
        <v>2090.3200000000002</v>
      </c>
      <c r="E1370" s="3">
        <v>0</v>
      </c>
      <c r="F1370" s="3">
        <v>0</v>
      </c>
      <c r="G1370" s="3">
        <v>830.97</v>
      </c>
      <c r="H1370" s="3">
        <v>587.07000000000005</v>
      </c>
      <c r="I1370" s="3">
        <v>110.92</v>
      </c>
      <c r="J1370" s="3">
        <v>128.72</v>
      </c>
      <c r="K1370" s="3">
        <v>0</v>
      </c>
      <c r="L1370" s="3">
        <v>0</v>
      </c>
      <c r="M1370" s="3">
        <v>250.43</v>
      </c>
      <c r="N1370" s="3">
        <v>0</v>
      </c>
      <c r="O1370" s="3">
        <f>VLOOKUP(B1370,SWH!$A$4:$B$19,2,FALSE)</f>
        <v>0</v>
      </c>
      <c r="P1370" s="3">
        <f t="shared" si="85"/>
        <v>0</v>
      </c>
      <c r="Q1370" s="3">
        <v>0</v>
      </c>
      <c r="R1370" s="3">
        <v>0</v>
      </c>
      <c r="S1370" s="3">
        <v>0</v>
      </c>
      <c r="T1370" s="3">
        <v>57.67</v>
      </c>
      <c r="U1370" s="3">
        <v>0</v>
      </c>
      <c r="V1370" s="3">
        <v>0</v>
      </c>
      <c r="W1370" s="3">
        <f t="shared" si="86"/>
        <v>1081.4000000000001</v>
      </c>
      <c r="X1370" s="3">
        <f t="shared" si="87"/>
        <v>0</v>
      </c>
      <c r="Y1370" s="3">
        <v>1965.78</v>
      </c>
      <c r="Z1370" s="3">
        <v>0</v>
      </c>
      <c r="AA1370" s="3">
        <f t="shared" si="84"/>
        <v>1965.78</v>
      </c>
    </row>
    <row r="1371" spans="1:27" x14ac:dyDescent="0.25">
      <c r="A1371" s="93">
        <v>2012</v>
      </c>
      <c r="B1371" s="93" t="s">
        <v>62</v>
      </c>
      <c r="C1371" s="121" t="s">
        <v>6</v>
      </c>
      <c r="D1371" s="3">
        <f>VLOOKUP(B1371,SWH!$A$4:$C$19,3,FALSE)</f>
        <v>2090.3200000000002</v>
      </c>
      <c r="E1371" s="3">
        <v>0</v>
      </c>
      <c r="F1371" s="3">
        <v>0</v>
      </c>
      <c r="G1371" s="3">
        <v>732.94</v>
      </c>
      <c r="H1371" s="3">
        <v>587.07000000000005</v>
      </c>
      <c r="I1371" s="3">
        <v>110.94</v>
      </c>
      <c r="J1371" s="3">
        <v>128.72</v>
      </c>
      <c r="K1371" s="3">
        <v>0</v>
      </c>
      <c r="L1371" s="3">
        <v>0</v>
      </c>
      <c r="M1371" s="3">
        <v>309.83</v>
      </c>
      <c r="N1371" s="3">
        <v>0</v>
      </c>
      <c r="O1371" s="3">
        <f>VLOOKUP(B1371,SWH!$A$4:$B$19,2,FALSE)</f>
        <v>0</v>
      </c>
      <c r="P1371" s="3">
        <f t="shared" si="85"/>
        <v>0</v>
      </c>
      <c r="Q1371" s="3">
        <v>0</v>
      </c>
      <c r="R1371" s="3">
        <v>0</v>
      </c>
      <c r="S1371" s="3">
        <v>0</v>
      </c>
      <c r="T1371" s="3">
        <v>57.63</v>
      </c>
      <c r="U1371" s="3">
        <v>0</v>
      </c>
      <c r="V1371" s="3">
        <v>0</v>
      </c>
      <c r="W1371" s="3">
        <f t="shared" si="86"/>
        <v>1042.77</v>
      </c>
      <c r="X1371" s="3">
        <f t="shared" si="87"/>
        <v>0</v>
      </c>
      <c r="Y1371" s="3">
        <v>1927.14</v>
      </c>
      <c r="Z1371" s="3">
        <v>0</v>
      </c>
      <c r="AA1371" s="3">
        <f t="shared" si="84"/>
        <v>1927.14</v>
      </c>
    </row>
    <row r="1372" spans="1:27" x14ac:dyDescent="0.25">
      <c r="A1372" s="93">
        <v>2012</v>
      </c>
      <c r="B1372" s="93" t="s">
        <v>62</v>
      </c>
      <c r="C1372" s="121" t="s">
        <v>11</v>
      </c>
      <c r="D1372" s="3">
        <f>VLOOKUP(B1372,SWH!$A$4:$C$19,3,FALSE)</f>
        <v>2090.3200000000002</v>
      </c>
      <c r="E1372" s="3">
        <v>0</v>
      </c>
      <c r="F1372" s="3">
        <v>0</v>
      </c>
      <c r="G1372" s="3">
        <v>554.07000000000005</v>
      </c>
      <c r="H1372" s="3">
        <v>587.07000000000005</v>
      </c>
      <c r="I1372" s="3">
        <v>110.95</v>
      </c>
      <c r="J1372" s="3">
        <v>128.72</v>
      </c>
      <c r="K1372" s="3">
        <v>0</v>
      </c>
      <c r="L1372" s="3">
        <v>0</v>
      </c>
      <c r="M1372" s="3">
        <v>227.58</v>
      </c>
      <c r="N1372" s="3">
        <v>0</v>
      </c>
      <c r="O1372" s="3">
        <f>VLOOKUP(B1372,SWH!$A$4:$B$19,2,FALSE)</f>
        <v>0</v>
      </c>
      <c r="P1372" s="3">
        <f t="shared" si="85"/>
        <v>0</v>
      </c>
      <c r="Q1372" s="3">
        <v>0</v>
      </c>
      <c r="R1372" s="3">
        <v>0</v>
      </c>
      <c r="S1372" s="3">
        <v>0</v>
      </c>
      <c r="T1372" s="3">
        <v>58.73</v>
      </c>
      <c r="U1372" s="3">
        <v>0</v>
      </c>
      <c r="V1372" s="3">
        <v>0</v>
      </c>
      <c r="W1372" s="3">
        <f t="shared" si="86"/>
        <v>781.65000000000009</v>
      </c>
      <c r="X1372" s="3">
        <f t="shared" si="87"/>
        <v>0</v>
      </c>
      <c r="Y1372" s="3">
        <v>1667.12</v>
      </c>
      <c r="Z1372" s="3">
        <v>0</v>
      </c>
      <c r="AA1372" s="3">
        <f t="shared" si="84"/>
        <v>1667.12</v>
      </c>
    </row>
    <row r="1373" spans="1:27" x14ac:dyDescent="0.25">
      <c r="A1373" s="93">
        <v>2012</v>
      </c>
      <c r="B1373" s="93" t="s">
        <v>62</v>
      </c>
      <c r="C1373" s="121" t="s">
        <v>13</v>
      </c>
      <c r="D1373" s="3">
        <f>VLOOKUP(B1373,SWH!$A$4:$C$19,3,FALSE)</f>
        <v>2090.3200000000002</v>
      </c>
      <c r="E1373" s="3">
        <v>0</v>
      </c>
      <c r="F1373" s="3">
        <v>0.43</v>
      </c>
      <c r="G1373" s="3">
        <v>593.24</v>
      </c>
      <c r="H1373" s="3">
        <v>587.07000000000005</v>
      </c>
      <c r="I1373" s="3">
        <v>110.81</v>
      </c>
      <c r="J1373" s="3">
        <v>128.72</v>
      </c>
      <c r="K1373" s="3">
        <v>0</v>
      </c>
      <c r="L1373" s="3">
        <v>0</v>
      </c>
      <c r="M1373" s="3">
        <v>300.06</v>
      </c>
      <c r="N1373" s="3">
        <v>0</v>
      </c>
      <c r="O1373" s="3">
        <f>VLOOKUP(B1373,SWH!$A$4:$B$19,2,FALSE)</f>
        <v>0</v>
      </c>
      <c r="P1373" s="3">
        <f t="shared" si="85"/>
        <v>0</v>
      </c>
      <c r="Q1373" s="3">
        <v>0</v>
      </c>
      <c r="R1373" s="3">
        <v>0</v>
      </c>
      <c r="S1373" s="3">
        <v>0</v>
      </c>
      <c r="T1373" s="3">
        <v>58.77</v>
      </c>
      <c r="U1373" s="3">
        <v>0</v>
      </c>
      <c r="V1373" s="3">
        <v>0</v>
      </c>
      <c r="W1373" s="3">
        <f t="shared" si="86"/>
        <v>893.3</v>
      </c>
      <c r="X1373" s="3">
        <f t="shared" si="87"/>
        <v>0.43</v>
      </c>
      <c r="Y1373" s="3">
        <v>1778.67</v>
      </c>
      <c r="Z1373" s="3">
        <v>0.43</v>
      </c>
      <c r="AA1373" s="3">
        <f t="shared" si="84"/>
        <v>1779.1000000000001</v>
      </c>
    </row>
    <row r="1374" spans="1:27" x14ac:dyDescent="0.25">
      <c r="A1374" s="93">
        <v>2012</v>
      </c>
      <c r="B1374" s="93" t="s">
        <v>62</v>
      </c>
      <c r="C1374" s="121" t="s">
        <v>19</v>
      </c>
      <c r="D1374" s="3">
        <f>VLOOKUP(B1374,SWH!$A$4:$C$19,3,FALSE)</f>
        <v>2090.3200000000002</v>
      </c>
      <c r="E1374" s="3">
        <v>0</v>
      </c>
      <c r="F1374" s="3">
        <v>5.86</v>
      </c>
      <c r="G1374" s="3">
        <v>457.61</v>
      </c>
      <c r="H1374" s="3">
        <v>587.07000000000005</v>
      </c>
      <c r="I1374" s="3">
        <v>110.78</v>
      </c>
      <c r="J1374" s="3">
        <v>128.72</v>
      </c>
      <c r="K1374" s="3">
        <v>0</v>
      </c>
      <c r="L1374" s="3">
        <v>0</v>
      </c>
      <c r="M1374" s="3">
        <v>244.71</v>
      </c>
      <c r="N1374" s="3">
        <v>0</v>
      </c>
      <c r="O1374" s="3">
        <f>VLOOKUP(B1374,SWH!$A$4:$B$19,2,FALSE)</f>
        <v>0</v>
      </c>
      <c r="P1374" s="3">
        <f t="shared" si="85"/>
        <v>0</v>
      </c>
      <c r="Q1374" s="3">
        <v>0</v>
      </c>
      <c r="R1374" s="3">
        <v>0</v>
      </c>
      <c r="S1374" s="3">
        <v>0</v>
      </c>
      <c r="T1374" s="3">
        <v>59.96</v>
      </c>
      <c r="U1374" s="3">
        <v>0</v>
      </c>
      <c r="V1374" s="3">
        <v>0</v>
      </c>
      <c r="W1374" s="3">
        <f t="shared" si="86"/>
        <v>702.32</v>
      </c>
      <c r="X1374" s="3">
        <f t="shared" si="87"/>
        <v>5.86</v>
      </c>
      <c r="Y1374" s="3">
        <v>1588.84</v>
      </c>
      <c r="Z1374" s="3">
        <v>5.86</v>
      </c>
      <c r="AA1374" s="3">
        <f t="shared" si="84"/>
        <v>1594.6999999999998</v>
      </c>
    </row>
    <row r="1375" spans="1:27" x14ac:dyDescent="0.25">
      <c r="A1375" s="93">
        <v>2012</v>
      </c>
      <c r="B1375" s="93" t="s">
        <v>62</v>
      </c>
      <c r="C1375" s="121" t="s">
        <v>20</v>
      </c>
      <c r="D1375" s="3">
        <f>VLOOKUP(B1375,SWH!$A$4:$C$19,3,FALSE)</f>
        <v>2090.3200000000002</v>
      </c>
      <c r="E1375" s="3">
        <v>0</v>
      </c>
      <c r="F1375" s="3">
        <v>0.31</v>
      </c>
      <c r="G1375" s="3">
        <v>363.29</v>
      </c>
      <c r="H1375" s="3">
        <v>587.07000000000005</v>
      </c>
      <c r="I1375" s="3">
        <v>110.86</v>
      </c>
      <c r="J1375" s="3">
        <v>128.72</v>
      </c>
      <c r="K1375" s="3">
        <v>0</v>
      </c>
      <c r="L1375" s="3">
        <v>0</v>
      </c>
      <c r="M1375" s="3">
        <v>305.93</v>
      </c>
      <c r="N1375" s="3">
        <v>0</v>
      </c>
      <c r="O1375" s="3">
        <f>VLOOKUP(B1375,SWH!$A$4:$B$19,2,FALSE)</f>
        <v>0</v>
      </c>
      <c r="P1375" s="3">
        <f t="shared" si="85"/>
        <v>0</v>
      </c>
      <c r="Q1375" s="3">
        <v>0</v>
      </c>
      <c r="R1375" s="3">
        <v>0</v>
      </c>
      <c r="S1375" s="3">
        <v>0</v>
      </c>
      <c r="T1375" s="3">
        <v>60.03</v>
      </c>
      <c r="U1375" s="3">
        <v>0</v>
      </c>
      <c r="V1375" s="3">
        <v>0</v>
      </c>
      <c r="W1375" s="3">
        <f t="shared" si="86"/>
        <v>669.22</v>
      </c>
      <c r="X1375" s="3">
        <f t="shared" si="87"/>
        <v>0.31</v>
      </c>
      <c r="Y1375" s="3">
        <v>1555.9</v>
      </c>
      <c r="Z1375" s="3">
        <v>0.31</v>
      </c>
      <c r="AA1375" s="3">
        <f t="shared" si="84"/>
        <v>1556.21</v>
      </c>
    </row>
    <row r="1376" spans="1:27" x14ac:dyDescent="0.25">
      <c r="A1376" s="93">
        <v>2012</v>
      </c>
      <c r="B1376" s="93" t="s">
        <v>62</v>
      </c>
      <c r="C1376" s="121" t="s">
        <v>3</v>
      </c>
      <c r="D1376" s="3">
        <f>VLOOKUP(B1376,SWH!$A$4:$C$19,3,FALSE)</f>
        <v>2090.3200000000002</v>
      </c>
      <c r="E1376" s="3">
        <v>0</v>
      </c>
      <c r="F1376" s="3">
        <v>131.58000000000001</v>
      </c>
      <c r="G1376" s="3">
        <v>238.15</v>
      </c>
      <c r="H1376" s="3">
        <v>587.07000000000005</v>
      </c>
      <c r="I1376" s="3">
        <v>110.83</v>
      </c>
      <c r="J1376" s="3">
        <v>128.72</v>
      </c>
      <c r="K1376" s="3">
        <v>0</v>
      </c>
      <c r="L1376" s="3">
        <v>0</v>
      </c>
      <c r="M1376" s="3">
        <v>225.84</v>
      </c>
      <c r="N1376" s="3">
        <v>0</v>
      </c>
      <c r="O1376" s="3">
        <f>VLOOKUP(B1376,SWH!$A$4:$B$19,2,FALSE)</f>
        <v>0</v>
      </c>
      <c r="P1376" s="3">
        <f t="shared" si="85"/>
        <v>0</v>
      </c>
      <c r="Q1376" s="3">
        <v>0</v>
      </c>
      <c r="R1376" s="3">
        <v>0</v>
      </c>
      <c r="S1376" s="3">
        <v>0</v>
      </c>
      <c r="T1376" s="3">
        <v>62.15</v>
      </c>
      <c r="U1376" s="3">
        <v>0</v>
      </c>
      <c r="V1376" s="3">
        <v>0</v>
      </c>
      <c r="W1376" s="3">
        <f t="shared" si="86"/>
        <v>463.99</v>
      </c>
      <c r="X1376" s="3">
        <f t="shared" si="87"/>
        <v>131.58000000000001</v>
      </c>
      <c r="Y1376" s="3">
        <v>1352.76</v>
      </c>
      <c r="Z1376" s="3">
        <v>131.58000000000001</v>
      </c>
      <c r="AA1376" s="3">
        <f t="shared" si="84"/>
        <v>1484.34</v>
      </c>
    </row>
    <row r="1377" spans="1:27" x14ac:dyDescent="0.25">
      <c r="A1377" s="93">
        <v>2012</v>
      </c>
      <c r="B1377" s="93" t="s">
        <v>62</v>
      </c>
      <c r="C1377" s="121" t="s">
        <v>7</v>
      </c>
      <c r="D1377" s="3">
        <f>VLOOKUP(B1377,SWH!$A$4:$C$19,3,FALSE)</f>
        <v>2090.3200000000002</v>
      </c>
      <c r="E1377" s="3">
        <v>0</v>
      </c>
      <c r="F1377" s="3">
        <v>15.83</v>
      </c>
      <c r="G1377" s="3">
        <v>233.79</v>
      </c>
      <c r="H1377" s="3">
        <v>587.07000000000005</v>
      </c>
      <c r="I1377" s="3">
        <v>110.83</v>
      </c>
      <c r="J1377" s="3">
        <v>128.72</v>
      </c>
      <c r="K1377" s="3">
        <v>0</v>
      </c>
      <c r="L1377" s="3">
        <v>0</v>
      </c>
      <c r="M1377" s="3">
        <v>270.60000000000002</v>
      </c>
      <c r="N1377" s="3">
        <v>0</v>
      </c>
      <c r="O1377" s="3">
        <f>VLOOKUP(B1377,SWH!$A$4:$B$19,2,FALSE)</f>
        <v>0</v>
      </c>
      <c r="P1377" s="3">
        <f t="shared" si="85"/>
        <v>0</v>
      </c>
      <c r="Q1377" s="3">
        <v>0</v>
      </c>
      <c r="R1377" s="3">
        <v>0</v>
      </c>
      <c r="S1377" s="3">
        <v>0</v>
      </c>
      <c r="T1377" s="3">
        <v>61.54</v>
      </c>
      <c r="U1377" s="3">
        <v>0</v>
      </c>
      <c r="V1377" s="3">
        <v>0</v>
      </c>
      <c r="W1377" s="3">
        <f t="shared" si="86"/>
        <v>504.39</v>
      </c>
      <c r="X1377" s="3">
        <f t="shared" si="87"/>
        <v>15.83</v>
      </c>
      <c r="Y1377" s="3">
        <v>1392.55</v>
      </c>
      <c r="Z1377" s="3">
        <v>15.83</v>
      </c>
      <c r="AA1377" s="3">
        <f t="shared" si="84"/>
        <v>1408.3799999999999</v>
      </c>
    </row>
    <row r="1378" spans="1:27" x14ac:dyDescent="0.25">
      <c r="A1378" s="93">
        <v>2012</v>
      </c>
      <c r="B1378" s="93" t="s">
        <v>62</v>
      </c>
      <c r="C1378" s="121" t="s">
        <v>17</v>
      </c>
      <c r="D1378" s="3">
        <f>VLOOKUP(B1378,SWH!$A$4:$C$19,3,FALSE)</f>
        <v>2090.3200000000002</v>
      </c>
      <c r="E1378" s="3">
        <v>0</v>
      </c>
      <c r="F1378" s="3">
        <v>1.23</v>
      </c>
      <c r="G1378" s="3">
        <v>85.34</v>
      </c>
      <c r="H1378" s="3">
        <v>587.07000000000005</v>
      </c>
      <c r="I1378" s="3">
        <v>110.81</v>
      </c>
      <c r="J1378" s="3">
        <v>128.72</v>
      </c>
      <c r="K1378" s="3">
        <v>0</v>
      </c>
      <c r="L1378" s="3">
        <v>0</v>
      </c>
      <c r="M1378" s="3">
        <v>211.82</v>
      </c>
      <c r="N1378" s="3">
        <v>0</v>
      </c>
      <c r="O1378" s="3">
        <f>VLOOKUP(B1378,SWH!$A$4:$B$19,2,FALSE)</f>
        <v>0</v>
      </c>
      <c r="P1378" s="3">
        <f t="shared" si="85"/>
        <v>0</v>
      </c>
      <c r="Q1378" s="3">
        <v>0</v>
      </c>
      <c r="R1378" s="3">
        <v>0</v>
      </c>
      <c r="S1378" s="3">
        <v>0</v>
      </c>
      <c r="T1378" s="3">
        <v>62.24</v>
      </c>
      <c r="U1378" s="3">
        <v>0</v>
      </c>
      <c r="V1378" s="3">
        <v>0</v>
      </c>
      <c r="W1378" s="3">
        <f t="shared" si="86"/>
        <v>297.15999999999997</v>
      </c>
      <c r="X1378" s="3">
        <f t="shared" si="87"/>
        <v>1.23</v>
      </c>
      <c r="Y1378" s="3">
        <v>1186</v>
      </c>
      <c r="Z1378" s="3">
        <v>1.23</v>
      </c>
      <c r="AA1378" s="3">
        <f t="shared" si="84"/>
        <v>1187.23</v>
      </c>
    </row>
    <row r="1379" spans="1:27" x14ac:dyDescent="0.25">
      <c r="A1379" s="93">
        <v>2012</v>
      </c>
      <c r="B1379" s="93" t="s">
        <v>62</v>
      </c>
      <c r="C1379" s="121" t="s">
        <v>14</v>
      </c>
      <c r="D1379" s="3">
        <f>VLOOKUP(B1379,SWH!$A$4:$C$19,3,FALSE)</f>
        <v>2090.3200000000002</v>
      </c>
      <c r="E1379" s="3">
        <v>0</v>
      </c>
      <c r="F1379" s="3">
        <v>329.11</v>
      </c>
      <c r="G1379" s="3">
        <v>154.81</v>
      </c>
      <c r="H1379" s="3">
        <v>587.07000000000005</v>
      </c>
      <c r="I1379" s="3">
        <v>110.67</v>
      </c>
      <c r="J1379" s="3">
        <v>128.72</v>
      </c>
      <c r="K1379" s="3">
        <v>0</v>
      </c>
      <c r="L1379" s="3">
        <v>0</v>
      </c>
      <c r="M1379" s="3">
        <v>222.27</v>
      </c>
      <c r="N1379" s="3">
        <v>0</v>
      </c>
      <c r="O1379" s="3">
        <f>VLOOKUP(B1379,SWH!$A$4:$B$19,2,FALSE)</f>
        <v>0</v>
      </c>
      <c r="P1379" s="3">
        <f t="shared" si="85"/>
        <v>0</v>
      </c>
      <c r="Q1379" s="3">
        <v>0</v>
      </c>
      <c r="R1379" s="3">
        <v>0</v>
      </c>
      <c r="S1379" s="3">
        <v>0</v>
      </c>
      <c r="T1379" s="3">
        <v>63.82</v>
      </c>
      <c r="U1379" s="3">
        <v>0</v>
      </c>
      <c r="V1379" s="3">
        <v>0</v>
      </c>
      <c r="W1379" s="3">
        <f t="shared" si="86"/>
        <v>377.08000000000004</v>
      </c>
      <c r="X1379" s="3">
        <f t="shared" si="87"/>
        <v>329.11</v>
      </c>
      <c r="Y1379" s="3">
        <v>1267.3599999999999</v>
      </c>
      <c r="Z1379" s="3">
        <v>329.11</v>
      </c>
      <c r="AA1379" s="3">
        <f t="shared" si="84"/>
        <v>1596.4699999999998</v>
      </c>
    </row>
    <row r="1380" spans="1:27" x14ac:dyDescent="0.25">
      <c r="A1380" s="93">
        <v>2012</v>
      </c>
      <c r="B1380" s="93" t="s">
        <v>62</v>
      </c>
      <c r="C1380" s="121" t="s">
        <v>2</v>
      </c>
      <c r="D1380" s="3">
        <f>VLOOKUP(B1380,SWH!$A$4:$C$19,3,FALSE)</f>
        <v>2090.3200000000002</v>
      </c>
      <c r="E1380" s="3">
        <v>0</v>
      </c>
      <c r="F1380" s="3">
        <v>52.39</v>
      </c>
      <c r="G1380" s="3">
        <v>159.74</v>
      </c>
      <c r="H1380" s="3">
        <v>587.07000000000005</v>
      </c>
      <c r="I1380" s="3">
        <v>110.75</v>
      </c>
      <c r="J1380" s="3">
        <v>128.72</v>
      </c>
      <c r="K1380" s="3">
        <v>0</v>
      </c>
      <c r="L1380" s="3">
        <v>0</v>
      </c>
      <c r="M1380" s="3">
        <v>274.89</v>
      </c>
      <c r="N1380" s="3">
        <v>0</v>
      </c>
      <c r="O1380" s="3">
        <f>VLOOKUP(B1380,SWH!$A$4:$B$19,2,FALSE)</f>
        <v>0</v>
      </c>
      <c r="P1380" s="3">
        <f t="shared" si="85"/>
        <v>0</v>
      </c>
      <c r="Q1380" s="3">
        <v>0</v>
      </c>
      <c r="R1380" s="3">
        <v>0</v>
      </c>
      <c r="S1380" s="3">
        <v>0</v>
      </c>
      <c r="T1380" s="3">
        <v>63.21</v>
      </c>
      <c r="U1380" s="3">
        <v>0</v>
      </c>
      <c r="V1380" s="3">
        <v>0</v>
      </c>
      <c r="W1380" s="3">
        <f t="shared" si="86"/>
        <v>434.63</v>
      </c>
      <c r="X1380" s="3">
        <f t="shared" si="87"/>
        <v>52.39</v>
      </c>
      <c r="Y1380" s="3">
        <v>1324.38</v>
      </c>
      <c r="Z1380" s="3">
        <v>52.39</v>
      </c>
      <c r="AA1380" s="3">
        <f t="shared" si="84"/>
        <v>1376.7700000000002</v>
      </c>
    </row>
    <row r="1381" spans="1:27" x14ac:dyDescent="0.25">
      <c r="A1381" s="93">
        <v>2012</v>
      </c>
      <c r="B1381" s="93" t="s">
        <v>62</v>
      </c>
      <c r="C1381" s="121" t="s">
        <v>18</v>
      </c>
      <c r="D1381" s="3">
        <f>VLOOKUP(B1381,SWH!$A$4:$C$19,3,FALSE)</f>
        <v>2090.3200000000002</v>
      </c>
      <c r="E1381" s="3">
        <v>0</v>
      </c>
      <c r="F1381" s="3">
        <v>199.93</v>
      </c>
      <c r="G1381" s="3">
        <v>40.58</v>
      </c>
      <c r="H1381" s="3">
        <v>587.07000000000005</v>
      </c>
      <c r="I1381" s="3">
        <v>110.54</v>
      </c>
      <c r="J1381" s="3">
        <v>128.72</v>
      </c>
      <c r="K1381" s="3">
        <v>0</v>
      </c>
      <c r="L1381" s="3">
        <v>0</v>
      </c>
      <c r="M1381" s="3">
        <v>214.27</v>
      </c>
      <c r="N1381" s="3">
        <v>0</v>
      </c>
      <c r="O1381" s="3">
        <f>VLOOKUP(B1381,SWH!$A$4:$B$19,2,FALSE)</f>
        <v>0</v>
      </c>
      <c r="P1381" s="3">
        <f t="shared" si="85"/>
        <v>0</v>
      </c>
      <c r="Q1381" s="3">
        <v>0</v>
      </c>
      <c r="R1381" s="3">
        <v>0</v>
      </c>
      <c r="S1381" s="3">
        <v>0</v>
      </c>
      <c r="T1381" s="3">
        <v>64.31</v>
      </c>
      <c r="U1381" s="3">
        <v>0</v>
      </c>
      <c r="V1381" s="3">
        <v>0</v>
      </c>
      <c r="W1381" s="3">
        <f t="shared" si="86"/>
        <v>254.85000000000002</v>
      </c>
      <c r="X1381" s="3">
        <f t="shared" si="87"/>
        <v>199.93</v>
      </c>
      <c r="Y1381" s="3">
        <v>1145.48</v>
      </c>
      <c r="Z1381" s="3">
        <v>199.93</v>
      </c>
      <c r="AA1381" s="3">
        <f t="shared" si="84"/>
        <v>1345.41</v>
      </c>
    </row>
    <row r="1382" spans="1:27" x14ac:dyDescent="0.25">
      <c r="A1382" s="93">
        <v>2012</v>
      </c>
      <c r="B1382" s="93" t="s">
        <v>62</v>
      </c>
      <c r="C1382" s="121" t="s">
        <v>4</v>
      </c>
      <c r="D1382" s="3">
        <f>VLOOKUP(B1382,SWH!$A$4:$C$19,3,FALSE)</f>
        <v>2090.3200000000002</v>
      </c>
      <c r="E1382" s="3">
        <v>0</v>
      </c>
      <c r="F1382" s="3">
        <v>559.08000000000004</v>
      </c>
      <c r="G1382" s="3">
        <v>86.18</v>
      </c>
      <c r="H1382" s="3">
        <v>587.07000000000005</v>
      </c>
      <c r="I1382" s="3">
        <v>110.7</v>
      </c>
      <c r="J1382" s="3">
        <v>128.72</v>
      </c>
      <c r="K1382" s="3">
        <v>0</v>
      </c>
      <c r="L1382" s="3">
        <v>0</v>
      </c>
      <c r="M1382" s="3">
        <v>214.4</v>
      </c>
      <c r="N1382" s="3">
        <v>0</v>
      </c>
      <c r="O1382" s="3">
        <f>VLOOKUP(B1382,SWH!$A$4:$B$19,2,FALSE)</f>
        <v>0</v>
      </c>
      <c r="P1382" s="3">
        <f t="shared" si="85"/>
        <v>0</v>
      </c>
      <c r="Q1382" s="3">
        <v>0</v>
      </c>
      <c r="R1382" s="3">
        <v>0</v>
      </c>
      <c r="S1382" s="3">
        <v>0</v>
      </c>
      <c r="T1382" s="3">
        <v>65.239999999999995</v>
      </c>
      <c r="U1382" s="3">
        <v>0</v>
      </c>
      <c r="V1382" s="3">
        <v>0</v>
      </c>
      <c r="W1382" s="3">
        <f t="shared" si="86"/>
        <v>300.58000000000004</v>
      </c>
      <c r="X1382" s="3">
        <f t="shared" si="87"/>
        <v>559.08000000000004</v>
      </c>
      <c r="Y1382" s="3">
        <v>1192.3</v>
      </c>
      <c r="Z1382" s="3">
        <v>559.08000000000004</v>
      </c>
      <c r="AA1382" s="3">
        <f t="shared" si="84"/>
        <v>1751.38</v>
      </c>
    </row>
    <row r="1383" spans="1:27" x14ac:dyDescent="0.25">
      <c r="A1383" s="93">
        <v>2012</v>
      </c>
      <c r="B1383" s="93" t="s">
        <v>62</v>
      </c>
      <c r="C1383" s="121" t="s">
        <v>5</v>
      </c>
      <c r="D1383" s="3">
        <f>VLOOKUP(B1383,SWH!$A$4:$C$19,3,FALSE)</f>
        <v>2090.3200000000002</v>
      </c>
      <c r="E1383" s="3">
        <v>0</v>
      </c>
      <c r="F1383" s="3">
        <v>244.6</v>
      </c>
      <c r="G1383" s="3">
        <v>113.22</v>
      </c>
      <c r="H1383" s="3">
        <v>587.07000000000005</v>
      </c>
      <c r="I1383" s="3">
        <v>110.7</v>
      </c>
      <c r="J1383" s="3">
        <v>128.72</v>
      </c>
      <c r="K1383" s="3">
        <v>0</v>
      </c>
      <c r="L1383" s="3">
        <v>0</v>
      </c>
      <c r="M1383" s="3">
        <v>266.5</v>
      </c>
      <c r="N1383" s="3">
        <v>0</v>
      </c>
      <c r="O1383" s="3">
        <f>VLOOKUP(B1383,SWH!$A$4:$B$19,2,FALSE)</f>
        <v>0</v>
      </c>
      <c r="P1383" s="3">
        <f t="shared" si="85"/>
        <v>0</v>
      </c>
      <c r="Q1383" s="3">
        <v>0</v>
      </c>
      <c r="R1383" s="3">
        <v>0</v>
      </c>
      <c r="S1383" s="3">
        <v>0</v>
      </c>
      <c r="T1383" s="3">
        <v>64.739999999999995</v>
      </c>
      <c r="U1383" s="3">
        <v>0</v>
      </c>
      <c r="V1383" s="3">
        <v>0</v>
      </c>
      <c r="W1383" s="3">
        <f t="shared" si="86"/>
        <v>379.72</v>
      </c>
      <c r="X1383" s="3">
        <f t="shared" si="87"/>
        <v>244.6</v>
      </c>
      <c r="Y1383" s="3">
        <v>1270.95</v>
      </c>
      <c r="Z1383" s="3">
        <v>244.6</v>
      </c>
      <c r="AA1383" s="3">
        <f t="shared" si="84"/>
        <v>1515.55</v>
      </c>
    </row>
    <row r="1384" spans="1:27" x14ac:dyDescent="0.25">
      <c r="A1384" s="93">
        <v>2012</v>
      </c>
      <c r="B1384" s="93" t="s">
        <v>62</v>
      </c>
      <c r="C1384" s="121" t="s">
        <v>15</v>
      </c>
      <c r="D1384" s="3">
        <f>VLOOKUP(B1384,SWH!$A$4:$C$19,3,FALSE)</f>
        <v>2090.3200000000002</v>
      </c>
      <c r="E1384" s="3">
        <v>0</v>
      </c>
      <c r="F1384" s="3">
        <v>263.99</v>
      </c>
      <c r="G1384" s="3">
        <v>13.21</v>
      </c>
      <c r="H1384" s="3">
        <v>587.07000000000005</v>
      </c>
      <c r="I1384" s="3">
        <v>110.53</v>
      </c>
      <c r="J1384" s="3">
        <v>128.72</v>
      </c>
      <c r="K1384" s="3">
        <v>0</v>
      </c>
      <c r="L1384" s="3">
        <v>0</v>
      </c>
      <c r="M1384" s="3">
        <v>201.35</v>
      </c>
      <c r="N1384" s="3">
        <v>0</v>
      </c>
      <c r="O1384" s="3">
        <f>VLOOKUP(B1384,SWH!$A$4:$B$19,2,FALSE)</f>
        <v>0</v>
      </c>
      <c r="P1384" s="3">
        <f t="shared" si="85"/>
        <v>0</v>
      </c>
      <c r="Q1384" s="3">
        <v>0</v>
      </c>
      <c r="R1384" s="3">
        <v>0</v>
      </c>
      <c r="S1384" s="3">
        <v>0</v>
      </c>
      <c r="T1384" s="3">
        <v>65.13</v>
      </c>
      <c r="U1384" s="3">
        <v>0</v>
      </c>
      <c r="V1384" s="3">
        <v>0</v>
      </c>
      <c r="W1384" s="3">
        <f t="shared" si="86"/>
        <v>214.56</v>
      </c>
      <c r="X1384" s="3">
        <f t="shared" si="87"/>
        <v>263.99</v>
      </c>
      <c r="Y1384" s="3">
        <v>1106.02</v>
      </c>
      <c r="Z1384" s="3">
        <v>263.99</v>
      </c>
      <c r="AA1384" s="3">
        <f t="shared" si="84"/>
        <v>1370.01</v>
      </c>
    </row>
    <row r="1385" spans="1:27" x14ac:dyDescent="0.25">
      <c r="A1385" s="93">
        <v>2012</v>
      </c>
      <c r="B1385" s="93" t="s">
        <v>62</v>
      </c>
      <c r="C1385" s="121" t="s">
        <v>16</v>
      </c>
      <c r="D1385" s="3">
        <f>VLOOKUP(B1385,SWH!$A$4:$C$19,3,FALSE)</f>
        <v>2090.3200000000002</v>
      </c>
      <c r="E1385" s="3">
        <v>0</v>
      </c>
      <c r="F1385" s="3">
        <v>787.68</v>
      </c>
      <c r="G1385" s="3">
        <v>99.95</v>
      </c>
      <c r="H1385" s="3">
        <v>587.07000000000005</v>
      </c>
      <c r="I1385" s="3">
        <v>110.65</v>
      </c>
      <c r="J1385" s="3">
        <v>128.72</v>
      </c>
      <c r="K1385" s="3">
        <v>0</v>
      </c>
      <c r="L1385" s="3">
        <v>0</v>
      </c>
      <c r="M1385" s="3">
        <v>218.84</v>
      </c>
      <c r="N1385" s="3">
        <v>0</v>
      </c>
      <c r="O1385" s="3">
        <f>VLOOKUP(B1385,SWH!$A$4:$B$19,2,FALSE)</f>
        <v>0</v>
      </c>
      <c r="P1385" s="3">
        <f t="shared" si="85"/>
        <v>0</v>
      </c>
      <c r="Q1385" s="3">
        <v>0</v>
      </c>
      <c r="R1385" s="3">
        <v>0</v>
      </c>
      <c r="S1385" s="3">
        <v>0</v>
      </c>
      <c r="T1385" s="3">
        <v>66.239999999999995</v>
      </c>
      <c r="U1385" s="3">
        <v>0</v>
      </c>
      <c r="V1385" s="3">
        <v>0</v>
      </c>
      <c r="W1385" s="3">
        <f t="shared" si="86"/>
        <v>318.79000000000002</v>
      </c>
      <c r="X1385" s="3">
        <f t="shared" si="87"/>
        <v>787.68</v>
      </c>
      <c r="Y1385" s="3">
        <v>1211.47</v>
      </c>
      <c r="Z1385" s="3">
        <v>787.68</v>
      </c>
      <c r="AA1385" s="3">
        <f t="shared" si="84"/>
        <v>1999.15</v>
      </c>
    </row>
    <row r="1386" spans="1:27" x14ac:dyDescent="0.25">
      <c r="A1386" s="93">
        <v>2012</v>
      </c>
      <c r="B1386" s="93" t="s">
        <v>62</v>
      </c>
      <c r="C1386" s="121" t="s">
        <v>9</v>
      </c>
      <c r="D1386" s="3">
        <f>VLOOKUP(B1386,SWH!$A$4:$C$19,3,FALSE)</f>
        <v>2090.3200000000002</v>
      </c>
      <c r="E1386" s="3">
        <v>0</v>
      </c>
      <c r="F1386" s="3">
        <v>497.1</v>
      </c>
      <c r="G1386" s="3">
        <v>66.36</v>
      </c>
      <c r="H1386" s="3">
        <v>587.07000000000005</v>
      </c>
      <c r="I1386" s="3">
        <v>110.57</v>
      </c>
      <c r="J1386" s="3">
        <v>128.72</v>
      </c>
      <c r="K1386" s="3">
        <v>0</v>
      </c>
      <c r="L1386" s="3">
        <v>0</v>
      </c>
      <c r="M1386" s="3">
        <v>239.05</v>
      </c>
      <c r="N1386" s="3">
        <v>0</v>
      </c>
      <c r="O1386" s="3">
        <f>VLOOKUP(B1386,SWH!$A$4:$B$19,2,FALSE)</f>
        <v>0</v>
      </c>
      <c r="P1386" s="3">
        <f t="shared" si="85"/>
        <v>0</v>
      </c>
      <c r="Q1386" s="3">
        <v>0</v>
      </c>
      <c r="R1386" s="3">
        <v>0</v>
      </c>
      <c r="S1386" s="3">
        <v>0</v>
      </c>
      <c r="T1386" s="3">
        <v>65.95</v>
      </c>
      <c r="U1386" s="3">
        <v>0</v>
      </c>
      <c r="V1386" s="3">
        <v>0</v>
      </c>
      <c r="W1386" s="3">
        <f t="shared" si="86"/>
        <v>305.41000000000003</v>
      </c>
      <c r="X1386" s="3">
        <f t="shared" si="87"/>
        <v>497.1</v>
      </c>
      <c r="Y1386" s="3">
        <v>1197.71</v>
      </c>
      <c r="Z1386" s="3">
        <v>497.1</v>
      </c>
      <c r="AA1386" s="3">
        <f t="shared" si="84"/>
        <v>1694.81</v>
      </c>
    </row>
    <row r="1387" spans="1:27" x14ac:dyDescent="0.25">
      <c r="A1387" s="93">
        <v>2012</v>
      </c>
      <c r="B1387" s="93" t="s">
        <v>62</v>
      </c>
      <c r="C1387" s="121" t="s">
        <v>12</v>
      </c>
      <c r="D1387" s="3">
        <f>VLOOKUP(B1387,SWH!$A$4:$C$19,3,FALSE)</f>
        <v>2090.3200000000002</v>
      </c>
      <c r="E1387" s="3">
        <v>0</v>
      </c>
      <c r="F1387" s="3">
        <v>941.66</v>
      </c>
      <c r="G1387" s="3">
        <v>68.69</v>
      </c>
      <c r="H1387" s="3">
        <v>587.07000000000005</v>
      </c>
      <c r="I1387" s="3">
        <v>110.5</v>
      </c>
      <c r="J1387" s="3">
        <v>128.72</v>
      </c>
      <c r="K1387" s="3">
        <v>0</v>
      </c>
      <c r="L1387" s="3">
        <v>0</v>
      </c>
      <c r="M1387" s="3">
        <v>217.68</v>
      </c>
      <c r="N1387" s="3">
        <v>0</v>
      </c>
      <c r="O1387" s="3">
        <f>VLOOKUP(B1387,SWH!$A$4:$B$19,2,FALSE)</f>
        <v>0</v>
      </c>
      <c r="P1387" s="3">
        <f t="shared" si="85"/>
        <v>0</v>
      </c>
      <c r="Q1387" s="3">
        <v>0</v>
      </c>
      <c r="R1387" s="3">
        <v>0</v>
      </c>
      <c r="S1387" s="3">
        <v>0</v>
      </c>
      <c r="T1387" s="3">
        <v>67.38</v>
      </c>
      <c r="U1387" s="3">
        <v>0</v>
      </c>
      <c r="V1387" s="3">
        <v>0</v>
      </c>
      <c r="W1387" s="3">
        <f t="shared" si="86"/>
        <v>286.37</v>
      </c>
      <c r="X1387" s="3">
        <f t="shared" si="87"/>
        <v>941.66</v>
      </c>
      <c r="Y1387" s="3">
        <v>1180.03</v>
      </c>
      <c r="Z1387" s="3">
        <v>941.66</v>
      </c>
      <c r="AA1387" s="3">
        <f t="shared" si="84"/>
        <v>2121.69</v>
      </c>
    </row>
    <row r="1388" spans="1:27" x14ac:dyDescent="0.25">
      <c r="A1388" s="93">
        <v>2012</v>
      </c>
      <c r="B1388" s="93" t="s">
        <v>62</v>
      </c>
      <c r="C1388" s="121" t="s">
        <v>8</v>
      </c>
      <c r="D1388" s="3">
        <f>VLOOKUP(B1388,SWH!$A$4:$C$19,3,FALSE)</f>
        <v>2090.3200000000002</v>
      </c>
      <c r="E1388" s="3">
        <v>0</v>
      </c>
      <c r="F1388" s="3">
        <v>1384.49</v>
      </c>
      <c r="G1388" s="3">
        <v>22.4</v>
      </c>
      <c r="H1388" s="3">
        <v>587.07000000000005</v>
      </c>
      <c r="I1388" s="3">
        <v>109.89</v>
      </c>
      <c r="J1388" s="3">
        <v>128.72</v>
      </c>
      <c r="K1388" s="3">
        <v>0</v>
      </c>
      <c r="L1388" s="3">
        <v>0</v>
      </c>
      <c r="M1388" s="3">
        <v>233.42</v>
      </c>
      <c r="N1388" s="3">
        <v>0</v>
      </c>
      <c r="O1388" s="3">
        <f>VLOOKUP(B1388,SWH!$A$4:$B$19,2,FALSE)</f>
        <v>0</v>
      </c>
      <c r="P1388" s="3">
        <f t="shared" si="85"/>
        <v>0</v>
      </c>
      <c r="Q1388" s="3">
        <v>0</v>
      </c>
      <c r="R1388" s="3">
        <v>0</v>
      </c>
      <c r="S1388" s="3">
        <v>0</v>
      </c>
      <c r="T1388" s="3">
        <v>68.989999999999995</v>
      </c>
      <c r="U1388" s="3">
        <v>0</v>
      </c>
      <c r="V1388" s="3">
        <v>0</v>
      </c>
      <c r="W1388" s="3">
        <f t="shared" si="86"/>
        <v>255.82</v>
      </c>
      <c r="X1388" s="3">
        <f t="shared" si="87"/>
        <v>1384.49</v>
      </c>
      <c r="Y1388" s="3">
        <v>1150.49</v>
      </c>
      <c r="Z1388" s="3">
        <v>1384.49</v>
      </c>
      <c r="AA1388" s="3">
        <f t="shared" si="84"/>
        <v>2534.98</v>
      </c>
    </row>
    <row r="1389" spans="1:27" x14ac:dyDescent="0.25">
      <c r="A1389" s="93">
        <v>2015</v>
      </c>
      <c r="B1389" s="93" t="s">
        <v>62</v>
      </c>
      <c r="C1389" s="121" t="s">
        <v>10</v>
      </c>
      <c r="D1389" s="3">
        <f>VLOOKUP(B1389,SWH!$A$4:$C$19,3,FALSE)</f>
        <v>2090.3200000000002</v>
      </c>
      <c r="E1389" s="3">
        <v>0</v>
      </c>
      <c r="F1389" s="3">
        <v>0</v>
      </c>
      <c r="G1389" s="3">
        <v>693.89</v>
      </c>
      <c r="H1389" s="3">
        <v>502.03</v>
      </c>
      <c r="I1389" s="3">
        <v>91.16</v>
      </c>
      <c r="J1389" s="3">
        <v>128.72</v>
      </c>
      <c r="K1389" s="3">
        <v>0</v>
      </c>
      <c r="L1389" s="3">
        <v>0</v>
      </c>
      <c r="M1389" s="3">
        <v>119.69</v>
      </c>
      <c r="N1389" s="3">
        <v>0</v>
      </c>
      <c r="O1389" s="3">
        <f>VLOOKUP(B1389,SWH!$A$4:$B$19,2,FALSE)</f>
        <v>0</v>
      </c>
      <c r="P1389" s="3">
        <f t="shared" si="85"/>
        <v>0</v>
      </c>
      <c r="Q1389" s="3">
        <v>0</v>
      </c>
      <c r="R1389" s="3">
        <v>0</v>
      </c>
      <c r="S1389" s="3">
        <v>0</v>
      </c>
      <c r="T1389" s="3">
        <v>57.7</v>
      </c>
      <c r="U1389" s="3">
        <v>0</v>
      </c>
      <c r="V1389" s="3">
        <v>0</v>
      </c>
      <c r="W1389" s="3">
        <f t="shared" si="86"/>
        <v>813.57999999999993</v>
      </c>
      <c r="X1389" s="3">
        <f t="shared" si="87"/>
        <v>0</v>
      </c>
      <c r="Y1389" s="3">
        <v>1593.18</v>
      </c>
      <c r="Z1389" s="3">
        <v>0</v>
      </c>
      <c r="AA1389" s="3">
        <f t="shared" si="84"/>
        <v>1593.18</v>
      </c>
    </row>
    <row r="1390" spans="1:27" x14ac:dyDescent="0.25">
      <c r="A1390" s="93">
        <v>2015</v>
      </c>
      <c r="B1390" s="93" t="s">
        <v>62</v>
      </c>
      <c r="C1390" s="121" t="s">
        <v>6</v>
      </c>
      <c r="D1390" s="3">
        <f>VLOOKUP(B1390,SWH!$A$4:$C$19,3,FALSE)</f>
        <v>2090.3200000000002</v>
      </c>
      <c r="E1390" s="3">
        <v>0</v>
      </c>
      <c r="F1390" s="3">
        <v>0</v>
      </c>
      <c r="G1390" s="3">
        <v>604.44000000000005</v>
      </c>
      <c r="H1390" s="3">
        <v>502.03</v>
      </c>
      <c r="I1390" s="3">
        <v>91.15</v>
      </c>
      <c r="J1390" s="3">
        <v>128.72</v>
      </c>
      <c r="K1390" s="3">
        <v>0</v>
      </c>
      <c r="L1390" s="3">
        <v>0</v>
      </c>
      <c r="M1390" s="3">
        <v>142.94</v>
      </c>
      <c r="N1390" s="3">
        <v>0</v>
      </c>
      <c r="O1390" s="3">
        <f>VLOOKUP(B1390,SWH!$A$4:$B$19,2,FALSE)</f>
        <v>0</v>
      </c>
      <c r="P1390" s="3">
        <f t="shared" si="85"/>
        <v>0</v>
      </c>
      <c r="Q1390" s="3">
        <v>0</v>
      </c>
      <c r="R1390" s="3">
        <v>0</v>
      </c>
      <c r="S1390" s="3">
        <v>0</v>
      </c>
      <c r="T1390" s="3">
        <v>57.66</v>
      </c>
      <c r="U1390" s="3">
        <v>0</v>
      </c>
      <c r="V1390" s="3">
        <v>0</v>
      </c>
      <c r="W1390" s="3">
        <f t="shared" si="86"/>
        <v>747.38000000000011</v>
      </c>
      <c r="X1390" s="3">
        <f t="shared" si="87"/>
        <v>0</v>
      </c>
      <c r="Y1390" s="3">
        <v>1526.94</v>
      </c>
      <c r="Z1390" s="3">
        <v>0</v>
      </c>
      <c r="AA1390" s="3">
        <f t="shared" si="84"/>
        <v>1526.94</v>
      </c>
    </row>
    <row r="1391" spans="1:27" x14ac:dyDescent="0.25">
      <c r="A1391" s="93">
        <v>2015</v>
      </c>
      <c r="B1391" s="93" t="s">
        <v>62</v>
      </c>
      <c r="C1391" s="121" t="s">
        <v>11</v>
      </c>
      <c r="D1391" s="3">
        <f>VLOOKUP(B1391,SWH!$A$4:$C$19,3,FALSE)</f>
        <v>2090.3200000000002</v>
      </c>
      <c r="E1391" s="3">
        <v>0</v>
      </c>
      <c r="F1391" s="3">
        <v>0</v>
      </c>
      <c r="G1391" s="3">
        <v>445.24</v>
      </c>
      <c r="H1391" s="3">
        <v>502.03</v>
      </c>
      <c r="I1391" s="3">
        <v>91.16</v>
      </c>
      <c r="J1391" s="3">
        <v>128.72</v>
      </c>
      <c r="K1391" s="3">
        <v>0</v>
      </c>
      <c r="L1391" s="3">
        <v>0</v>
      </c>
      <c r="M1391" s="3">
        <v>93.38</v>
      </c>
      <c r="N1391" s="3">
        <v>0</v>
      </c>
      <c r="O1391" s="3">
        <f>VLOOKUP(B1391,SWH!$A$4:$B$19,2,FALSE)</f>
        <v>0</v>
      </c>
      <c r="P1391" s="3">
        <f t="shared" si="85"/>
        <v>0</v>
      </c>
      <c r="Q1391" s="3">
        <v>0</v>
      </c>
      <c r="R1391" s="3">
        <v>0</v>
      </c>
      <c r="S1391" s="3">
        <v>0</v>
      </c>
      <c r="T1391" s="3">
        <v>58.75</v>
      </c>
      <c r="U1391" s="3">
        <v>0</v>
      </c>
      <c r="V1391" s="3">
        <v>0</v>
      </c>
      <c r="W1391" s="3">
        <f t="shared" si="86"/>
        <v>538.62</v>
      </c>
      <c r="X1391" s="3">
        <f t="shared" si="87"/>
        <v>0</v>
      </c>
      <c r="Y1391" s="3">
        <v>1319.28</v>
      </c>
      <c r="Z1391" s="3">
        <v>0</v>
      </c>
      <c r="AA1391" s="3">
        <f t="shared" si="84"/>
        <v>1319.28</v>
      </c>
    </row>
    <row r="1392" spans="1:27" x14ac:dyDescent="0.25">
      <c r="A1392" s="93">
        <v>2015</v>
      </c>
      <c r="B1392" s="93" t="s">
        <v>62</v>
      </c>
      <c r="C1392" s="121" t="s">
        <v>13</v>
      </c>
      <c r="D1392" s="3">
        <f>VLOOKUP(B1392,SWH!$A$4:$C$19,3,FALSE)</f>
        <v>2090.3200000000002</v>
      </c>
      <c r="E1392" s="3">
        <v>0</v>
      </c>
      <c r="F1392" s="3">
        <v>2.11</v>
      </c>
      <c r="G1392" s="3">
        <v>480.13</v>
      </c>
      <c r="H1392" s="3">
        <v>502.03</v>
      </c>
      <c r="I1392" s="3">
        <v>91.02</v>
      </c>
      <c r="J1392" s="3">
        <v>128.72</v>
      </c>
      <c r="K1392" s="3">
        <v>0</v>
      </c>
      <c r="L1392" s="3">
        <v>0</v>
      </c>
      <c r="M1392" s="3">
        <v>133.57</v>
      </c>
      <c r="N1392" s="3">
        <v>0</v>
      </c>
      <c r="O1392" s="3">
        <f>VLOOKUP(B1392,SWH!$A$4:$B$19,2,FALSE)</f>
        <v>0</v>
      </c>
      <c r="P1392" s="3">
        <f t="shared" si="85"/>
        <v>0</v>
      </c>
      <c r="Q1392" s="3">
        <v>0</v>
      </c>
      <c r="R1392" s="3">
        <v>0</v>
      </c>
      <c r="S1392" s="3">
        <v>0</v>
      </c>
      <c r="T1392" s="3">
        <v>58.82</v>
      </c>
      <c r="U1392" s="3">
        <v>0</v>
      </c>
      <c r="V1392" s="3">
        <v>0</v>
      </c>
      <c r="W1392" s="3">
        <f t="shared" si="86"/>
        <v>613.70000000000005</v>
      </c>
      <c r="X1392" s="3">
        <f t="shared" si="87"/>
        <v>2.11</v>
      </c>
      <c r="Y1392" s="3">
        <v>1394.29</v>
      </c>
      <c r="Z1392" s="3">
        <v>2.11</v>
      </c>
      <c r="AA1392" s="3">
        <f t="shared" si="84"/>
        <v>1396.3999999999999</v>
      </c>
    </row>
    <row r="1393" spans="1:27" x14ac:dyDescent="0.25">
      <c r="A1393" s="93">
        <v>2015</v>
      </c>
      <c r="B1393" s="93" t="s">
        <v>62</v>
      </c>
      <c r="C1393" s="121" t="s">
        <v>19</v>
      </c>
      <c r="D1393" s="3">
        <f>VLOOKUP(B1393,SWH!$A$4:$C$19,3,FALSE)</f>
        <v>2090.3200000000002</v>
      </c>
      <c r="E1393" s="3">
        <v>0</v>
      </c>
      <c r="F1393" s="3">
        <v>13.26</v>
      </c>
      <c r="G1393" s="3">
        <v>366.37</v>
      </c>
      <c r="H1393" s="3">
        <v>502.03</v>
      </c>
      <c r="I1393" s="3">
        <v>90.98</v>
      </c>
      <c r="J1393" s="3">
        <v>128.72</v>
      </c>
      <c r="K1393" s="3">
        <v>0</v>
      </c>
      <c r="L1393" s="3">
        <v>0</v>
      </c>
      <c r="M1393" s="3">
        <v>99.06</v>
      </c>
      <c r="N1393" s="3">
        <v>0</v>
      </c>
      <c r="O1393" s="3">
        <f>VLOOKUP(B1393,SWH!$A$4:$B$19,2,FALSE)</f>
        <v>0</v>
      </c>
      <c r="P1393" s="3">
        <f t="shared" si="85"/>
        <v>0</v>
      </c>
      <c r="Q1393" s="3">
        <v>0</v>
      </c>
      <c r="R1393" s="3">
        <v>0</v>
      </c>
      <c r="S1393" s="3">
        <v>0</v>
      </c>
      <c r="T1393" s="3">
        <v>59.99</v>
      </c>
      <c r="U1393" s="3">
        <v>0</v>
      </c>
      <c r="V1393" s="3">
        <v>0</v>
      </c>
      <c r="W1393" s="3">
        <f t="shared" si="86"/>
        <v>465.43</v>
      </c>
      <c r="X1393" s="3">
        <f t="shared" si="87"/>
        <v>13.26</v>
      </c>
      <c r="Y1393" s="3">
        <v>1247.1500000000001</v>
      </c>
      <c r="Z1393" s="3">
        <v>13.26</v>
      </c>
      <c r="AA1393" s="3">
        <f t="shared" si="84"/>
        <v>1260.4100000000001</v>
      </c>
    </row>
    <row r="1394" spans="1:27" x14ac:dyDescent="0.25">
      <c r="A1394" s="93">
        <v>2015</v>
      </c>
      <c r="B1394" s="93" t="s">
        <v>62</v>
      </c>
      <c r="C1394" s="121" t="s">
        <v>20</v>
      </c>
      <c r="D1394" s="3">
        <f>VLOOKUP(B1394,SWH!$A$4:$C$19,3,FALSE)</f>
        <v>2090.3200000000002</v>
      </c>
      <c r="E1394" s="3">
        <v>0</v>
      </c>
      <c r="F1394" s="3">
        <v>2.74</v>
      </c>
      <c r="G1394" s="3">
        <v>285.27999999999997</v>
      </c>
      <c r="H1394" s="3">
        <v>502.03</v>
      </c>
      <c r="I1394" s="3">
        <v>91.06</v>
      </c>
      <c r="J1394" s="3">
        <v>128.72</v>
      </c>
      <c r="K1394" s="3">
        <v>0</v>
      </c>
      <c r="L1394" s="3">
        <v>0</v>
      </c>
      <c r="M1394" s="3">
        <v>120.86</v>
      </c>
      <c r="N1394" s="3">
        <v>0</v>
      </c>
      <c r="O1394" s="3">
        <f>VLOOKUP(B1394,SWH!$A$4:$B$19,2,FALSE)</f>
        <v>0</v>
      </c>
      <c r="P1394" s="3">
        <f t="shared" si="85"/>
        <v>0</v>
      </c>
      <c r="Q1394" s="3">
        <v>0</v>
      </c>
      <c r="R1394" s="3">
        <v>0</v>
      </c>
      <c r="S1394" s="3">
        <v>0</v>
      </c>
      <c r="T1394" s="3">
        <v>60.08</v>
      </c>
      <c r="U1394" s="3">
        <v>0</v>
      </c>
      <c r="V1394" s="3">
        <v>0</v>
      </c>
      <c r="W1394" s="3">
        <f t="shared" si="86"/>
        <v>406.14</v>
      </c>
      <c r="X1394" s="3">
        <f t="shared" si="87"/>
        <v>2.74</v>
      </c>
      <c r="Y1394" s="3">
        <v>1188.03</v>
      </c>
      <c r="Z1394" s="3">
        <v>2.74</v>
      </c>
      <c r="AA1394" s="3">
        <f t="shared" si="84"/>
        <v>1190.77</v>
      </c>
    </row>
    <row r="1395" spans="1:27" x14ac:dyDescent="0.25">
      <c r="A1395" s="93">
        <v>2015</v>
      </c>
      <c r="B1395" s="93" t="s">
        <v>62</v>
      </c>
      <c r="C1395" s="121" t="s">
        <v>3</v>
      </c>
      <c r="D1395" s="3">
        <f>VLOOKUP(B1395,SWH!$A$4:$C$19,3,FALSE)</f>
        <v>2090.3200000000002</v>
      </c>
      <c r="E1395" s="3">
        <v>0</v>
      </c>
      <c r="F1395" s="3">
        <v>160.37</v>
      </c>
      <c r="G1395" s="3">
        <v>188.8</v>
      </c>
      <c r="H1395" s="3">
        <v>502.03</v>
      </c>
      <c r="I1395" s="3">
        <v>91.04</v>
      </c>
      <c r="J1395" s="3">
        <v>128.72</v>
      </c>
      <c r="K1395" s="3">
        <v>0</v>
      </c>
      <c r="L1395" s="3">
        <v>0</v>
      </c>
      <c r="M1395" s="3">
        <v>89.41</v>
      </c>
      <c r="N1395" s="3">
        <v>0</v>
      </c>
      <c r="O1395" s="3">
        <f>VLOOKUP(B1395,SWH!$A$4:$B$19,2,FALSE)</f>
        <v>0</v>
      </c>
      <c r="P1395" s="3">
        <f t="shared" si="85"/>
        <v>0</v>
      </c>
      <c r="Q1395" s="3">
        <v>0</v>
      </c>
      <c r="R1395" s="3">
        <v>0</v>
      </c>
      <c r="S1395" s="3">
        <v>0</v>
      </c>
      <c r="T1395" s="3">
        <v>62.18</v>
      </c>
      <c r="U1395" s="3">
        <v>0</v>
      </c>
      <c r="V1395" s="3">
        <v>0</v>
      </c>
      <c r="W1395" s="3">
        <f t="shared" si="86"/>
        <v>278.21000000000004</v>
      </c>
      <c r="X1395" s="3">
        <f t="shared" si="87"/>
        <v>160.37</v>
      </c>
      <c r="Y1395" s="3">
        <v>1062.18</v>
      </c>
      <c r="Z1395" s="3">
        <v>160.37</v>
      </c>
      <c r="AA1395" s="3">
        <f t="shared" si="84"/>
        <v>1222.5500000000002</v>
      </c>
    </row>
    <row r="1396" spans="1:27" x14ac:dyDescent="0.25">
      <c r="A1396" s="93">
        <v>2015</v>
      </c>
      <c r="B1396" s="93" t="s">
        <v>62</v>
      </c>
      <c r="C1396" s="121" t="s">
        <v>7</v>
      </c>
      <c r="D1396" s="3">
        <f>VLOOKUP(B1396,SWH!$A$4:$C$19,3,FALSE)</f>
        <v>2090.3200000000002</v>
      </c>
      <c r="E1396" s="3">
        <v>0</v>
      </c>
      <c r="F1396" s="3">
        <v>39.520000000000003</v>
      </c>
      <c r="G1396" s="3">
        <v>178.6</v>
      </c>
      <c r="H1396" s="3">
        <v>502.03</v>
      </c>
      <c r="I1396" s="3">
        <v>91.04</v>
      </c>
      <c r="J1396" s="3">
        <v>128.72</v>
      </c>
      <c r="K1396" s="3">
        <v>0</v>
      </c>
      <c r="L1396" s="3">
        <v>0</v>
      </c>
      <c r="M1396" s="3">
        <v>101.86</v>
      </c>
      <c r="N1396" s="3">
        <v>0</v>
      </c>
      <c r="O1396" s="3">
        <f>VLOOKUP(B1396,SWH!$A$4:$B$19,2,FALSE)</f>
        <v>0</v>
      </c>
      <c r="P1396" s="3">
        <f t="shared" si="85"/>
        <v>0</v>
      </c>
      <c r="Q1396" s="3">
        <v>0</v>
      </c>
      <c r="R1396" s="3">
        <v>0</v>
      </c>
      <c r="S1396" s="3">
        <v>0</v>
      </c>
      <c r="T1396" s="3">
        <v>61.6</v>
      </c>
      <c r="U1396" s="3">
        <v>0</v>
      </c>
      <c r="V1396" s="3">
        <v>0</v>
      </c>
      <c r="W1396" s="3">
        <f t="shared" si="86"/>
        <v>280.45999999999998</v>
      </c>
      <c r="X1396" s="3">
        <f t="shared" si="87"/>
        <v>39.520000000000003</v>
      </c>
      <c r="Y1396" s="3">
        <v>1063.8499999999999</v>
      </c>
      <c r="Z1396" s="3">
        <v>39.520000000000003</v>
      </c>
      <c r="AA1396" s="3">
        <f t="shared" si="84"/>
        <v>1103.3699999999999</v>
      </c>
    </row>
    <row r="1397" spans="1:27" x14ac:dyDescent="0.25">
      <c r="A1397" s="93">
        <v>2015</v>
      </c>
      <c r="B1397" s="93" t="s">
        <v>62</v>
      </c>
      <c r="C1397" s="121" t="s">
        <v>17</v>
      </c>
      <c r="D1397" s="3">
        <f>VLOOKUP(B1397,SWH!$A$4:$C$19,3,FALSE)</f>
        <v>2090.3200000000002</v>
      </c>
      <c r="E1397" s="3">
        <v>0</v>
      </c>
      <c r="F1397" s="3">
        <v>3.29</v>
      </c>
      <c r="G1397" s="3">
        <v>88.44</v>
      </c>
      <c r="H1397" s="3">
        <v>502.03</v>
      </c>
      <c r="I1397" s="3">
        <v>91.19</v>
      </c>
      <c r="J1397" s="3">
        <v>128.72</v>
      </c>
      <c r="K1397" s="3">
        <v>0</v>
      </c>
      <c r="L1397" s="3">
        <v>0</v>
      </c>
      <c r="M1397" s="3">
        <v>154.81</v>
      </c>
      <c r="N1397" s="3">
        <v>0</v>
      </c>
      <c r="O1397" s="3">
        <f>VLOOKUP(B1397,SWH!$A$4:$B$19,2,FALSE)</f>
        <v>0</v>
      </c>
      <c r="P1397" s="3">
        <f t="shared" si="85"/>
        <v>0</v>
      </c>
      <c r="Q1397" s="3">
        <v>0</v>
      </c>
      <c r="R1397" s="3">
        <v>0</v>
      </c>
      <c r="S1397" s="3">
        <v>0</v>
      </c>
      <c r="T1397" s="3">
        <v>62.28</v>
      </c>
      <c r="U1397" s="3">
        <v>0</v>
      </c>
      <c r="V1397" s="3">
        <v>0</v>
      </c>
      <c r="W1397" s="3">
        <f t="shared" si="86"/>
        <v>243.25</v>
      </c>
      <c r="X1397" s="3">
        <f t="shared" si="87"/>
        <v>3.29</v>
      </c>
      <c r="Y1397" s="3">
        <v>1027.47</v>
      </c>
      <c r="Z1397" s="3">
        <v>3.29</v>
      </c>
      <c r="AA1397" s="3">
        <f t="shared" si="84"/>
        <v>1030.76</v>
      </c>
    </row>
    <row r="1398" spans="1:27" x14ac:dyDescent="0.25">
      <c r="A1398" s="93">
        <v>2015</v>
      </c>
      <c r="B1398" s="93" t="s">
        <v>62</v>
      </c>
      <c r="C1398" s="121" t="s">
        <v>14</v>
      </c>
      <c r="D1398" s="3">
        <f>VLOOKUP(B1398,SWH!$A$4:$C$19,3,FALSE)</f>
        <v>2090.3200000000002</v>
      </c>
      <c r="E1398" s="3">
        <v>0</v>
      </c>
      <c r="F1398" s="3">
        <v>412.88</v>
      </c>
      <c r="G1398" s="3">
        <v>123.04</v>
      </c>
      <c r="H1398" s="3">
        <v>502.03</v>
      </c>
      <c r="I1398" s="3">
        <v>91.22</v>
      </c>
      <c r="J1398" s="3">
        <v>128.72</v>
      </c>
      <c r="K1398" s="3">
        <v>0</v>
      </c>
      <c r="L1398" s="3">
        <v>0</v>
      </c>
      <c r="M1398" s="3">
        <v>90.84</v>
      </c>
      <c r="N1398" s="3">
        <v>0</v>
      </c>
      <c r="O1398" s="3">
        <f>VLOOKUP(B1398,SWH!$A$4:$B$19,2,FALSE)</f>
        <v>0</v>
      </c>
      <c r="P1398" s="3">
        <f t="shared" si="85"/>
        <v>0</v>
      </c>
      <c r="Q1398" s="3">
        <v>0</v>
      </c>
      <c r="R1398" s="3">
        <v>0</v>
      </c>
      <c r="S1398" s="3">
        <v>0</v>
      </c>
      <c r="T1398" s="3">
        <v>63.87</v>
      </c>
      <c r="U1398" s="3">
        <v>0</v>
      </c>
      <c r="V1398" s="3">
        <v>0</v>
      </c>
      <c r="W1398" s="3">
        <f t="shared" si="86"/>
        <v>213.88</v>
      </c>
      <c r="X1398" s="3">
        <f t="shared" si="87"/>
        <v>412.88</v>
      </c>
      <c r="Y1398" s="3">
        <v>999.72</v>
      </c>
      <c r="Z1398" s="3">
        <v>412.88</v>
      </c>
      <c r="AA1398" s="3">
        <f t="shared" si="84"/>
        <v>1412.6</v>
      </c>
    </row>
    <row r="1399" spans="1:27" x14ac:dyDescent="0.25">
      <c r="A1399" s="93">
        <v>2015</v>
      </c>
      <c r="B1399" s="93" t="s">
        <v>62</v>
      </c>
      <c r="C1399" s="121" t="s">
        <v>2</v>
      </c>
      <c r="D1399" s="3">
        <f>VLOOKUP(B1399,SWH!$A$4:$C$19,3,FALSE)</f>
        <v>2090.3200000000002</v>
      </c>
      <c r="E1399" s="3">
        <v>0</v>
      </c>
      <c r="F1399" s="3">
        <v>86.27</v>
      </c>
      <c r="G1399" s="3">
        <v>118.79</v>
      </c>
      <c r="H1399" s="3">
        <v>502.03</v>
      </c>
      <c r="I1399" s="3">
        <v>91</v>
      </c>
      <c r="J1399" s="3">
        <v>128.72</v>
      </c>
      <c r="K1399" s="3">
        <v>0</v>
      </c>
      <c r="L1399" s="3">
        <v>0</v>
      </c>
      <c r="M1399" s="3">
        <v>174.43</v>
      </c>
      <c r="N1399" s="3">
        <v>0</v>
      </c>
      <c r="O1399" s="3">
        <f>VLOOKUP(B1399,SWH!$A$4:$B$19,2,FALSE)</f>
        <v>0</v>
      </c>
      <c r="P1399" s="3">
        <f t="shared" si="85"/>
        <v>0</v>
      </c>
      <c r="Q1399" s="3">
        <v>0</v>
      </c>
      <c r="R1399" s="3">
        <v>0</v>
      </c>
      <c r="S1399" s="3">
        <v>0</v>
      </c>
      <c r="T1399" s="3">
        <v>63.27</v>
      </c>
      <c r="U1399" s="3">
        <v>0</v>
      </c>
      <c r="V1399" s="3">
        <v>0</v>
      </c>
      <c r="W1399" s="3">
        <f t="shared" si="86"/>
        <v>293.22000000000003</v>
      </c>
      <c r="X1399" s="3">
        <f t="shared" si="87"/>
        <v>86.27</v>
      </c>
      <c r="Y1399" s="3">
        <v>1078.25</v>
      </c>
      <c r="Z1399" s="3">
        <v>86.27</v>
      </c>
      <c r="AA1399" s="3">
        <f t="shared" si="84"/>
        <v>1164.52</v>
      </c>
    </row>
    <row r="1400" spans="1:27" x14ac:dyDescent="0.25">
      <c r="A1400" s="93">
        <v>2015</v>
      </c>
      <c r="B1400" s="93" t="s">
        <v>62</v>
      </c>
      <c r="C1400" s="121" t="s">
        <v>18</v>
      </c>
      <c r="D1400" s="3">
        <f>VLOOKUP(B1400,SWH!$A$4:$C$19,3,FALSE)</f>
        <v>2090.3200000000002</v>
      </c>
      <c r="E1400" s="3">
        <v>0</v>
      </c>
      <c r="F1400" s="3">
        <v>258.31</v>
      </c>
      <c r="G1400" s="3">
        <v>37.39</v>
      </c>
      <c r="H1400" s="3">
        <v>502.03</v>
      </c>
      <c r="I1400" s="3">
        <v>91.2</v>
      </c>
      <c r="J1400" s="3">
        <v>128.72</v>
      </c>
      <c r="K1400" s="3">
        <v>0</v>
      </c>
      <c r="L1400" s="3">
        <v>0</v>
      </c>
      <c r="M1400" s="3">
        <v>163.85</v>
      </c>
      <c r="N1400" s="3">
        <v>0</v>
      </c>
      <c r="O1400" s="3">
        <f>VLOOKUP(B1400,SWH!$A$4:$B$19,2,FALSE)</f>
        <v>0</v>
      </c>
      <c r="P1400" s="3">
        <f t="shared" si="85"/>
        <v>0</v>
      </c>
      <c r="Q1400" s="3">
        <v>0</v>
      </c>
      <c r="R1400" s="3">
        <v>0</v>
      </c>
      <c r="S1400" s="3">
        <v>0</v>
      </c>
      <c r="T1400" s="3">
        <v>64.37</v>
      </c>
      <c r="U1400" s="3">
        <v>0</v>
      </c>
      <c r="V1400" s="3">
        <v>0</v>
      </c>
      <c r="W1400" s="3">
        <f t="shared" si="86"/>
        <v>201.24</v>
      </c>
      <c r="X1400" s="3">
        <f t="shared" si="87"/>
        <v>258.31</v>
      </c>
      <c r="Y1400" s="3">
        <v>987.56</v>
      </c>
      <c r="Z1400" s="3">
        <v>258.31</v>
      </c>
      <c r="AA1400" s="3">
        <f t="shared" si="84"/>
        <v>1245.8699999999999</v>
      </c>
    </row>
    <row r="1401" spans="1:27" x14ac:dyDescent="0.25">
      <c r="A1401" s="93">
        <v>2015</v>
      </c>
      <c r="B1401" s="93" t="s">
        <v>62</v>
      </c>
      <c r="C1401" s="121" t="s">
        <v>4</v>
      </c>
      <c r="D1401" s="3">
        <f>VLOOKUP(B1401,SWH!$A$4:$C$19,3,FALSE)</f>
        <v>2090.3200000000002</v>
      </c>
      <c r="E1401" s="3">
        <v>0</v>
      </c>
      <c r="F1401" s="3">
        <v>633.46</v>
      </c>
      <c r="G1401" s="3">
        <v>67.540000000000006</v>
      </c>
      <c r="H1401" s="3">
        <v>502.03</v>
      </c>
      <c r="I1401" s="3">
        <v>91.07</v>
      </c>
      <c r="J1401" s="3">
        <v>128.72</v>
      </c>
      <c r="K1401" s="3">
        <v>0</v>
      </c>
      <c r="L1401" s="3">
        <v>0</v>
      </c>
      <c r="M1401" s="3">
        <v>121.82</v>
      </c>
      <c r="N1401" s="3">
        <v>0</v>
      </c>
      <c r="O1401" s="3">
        <f>VLOOKUP(B1401,SWH!$A$4:$B$19,2,FALSE)</f>
        <v>0</v>
      </c>
      <c r="P1401" s="3">
        <f t="shared" si="85"/>
        <v>0</v>
      </c>
      <c r="Q1401" s="3">
        <v>0</v>
      </c>
      <c r="R1401" s="3">
        <v>0</v>
      </c>
      <c r="S1401" s="3">
        <v>0</v>
      </c>
      <c r="T1401" s="3">
        <v>65.28</v>
      </c>
      <c r="U1401" s="3">
        <v>0</v>
      </c>
      <c r="V1401" s="3">
        <v>0</v>
      </c>
      <c r="W1401" s="3">
        <f t="shared" si="86"/>
        <v>189.36</v>
      </c>
      <c r="X1401" s="3">
        <f t="shared" si="87"/>
        <v>633.46</v>
      </c>
      <c r="Y1401" s="3">
        <v>976.45</v>
      </c>
      <c r="Z1401" s="3">
        <v>633.46</v>
      </c>
      <c r="AA1401" s="3">
        <f t="shared" si="84"/>
        <v>1609.91</v>
      </c>
    </row>
    <row r="1402" spans="1:27" x14ac:dyDescent="0.25">
      <c r="A1402" s="93">
        <v>2015</v>
      </c>
      <c r="B1402" s="93" t="s">
        <v>62</v>
      </c>
      <c r="C1402" s="121" t="s">
        <v>5</v>
      </c>
      <c r="D1402" s="3">
        <f>VLOOKUP(B1402,SWH!$A$4:$C$19,3,FALSE)</f>
        <v>2090.3200000000002</v>
      </c>
      <c r="E1402" s="3">
        <v>0</v>
      </c>
      <c r="F1402" s="3">
        <v>291.47000000000003</v>
      </c>
      <c r="G1402" s="3">
        <v>83.89</v>
      </c>
      <c r="H1402" s="3">
        <v>502.03</v>
      </c>
      <c r="I1402" s="3">
        <v>91.17</v>
      </c>
      <c r="J1402" s="3">
        <v>128.72</v>
      </c>
      <c r="K1402" s="3">
        <v>0</v>
      </c>
      <c r="L1402" s="3">
        <v>0</v>
      </c>
      <c r="M1402" s="3">
        <v>194.16</v>
      </c>
      <c r="N1402" s="3">
        <v>0</v>
      </c>
      <c r="O1402" s="3">
        <f>VLOOKUP(B1402,SWH!$A$4:$B$19,2,FALSE)</f>
        <v>0</v>
      </c>
      <c r="P1402" s="3">
        <f t="shared" si="85"/>
        <v>0</v>
      </c>
      <c r="Q1402" s="3">
        <v>0</v>
      </c>
      <c r="R1402" s="3">
        <v>0</v>
      </c>
      <c r="S1402" s="3">
        <v>0</v>
      </c>
      <c r="T1402" s="3">
        <v>64.78</v>
      </c>
      <c r="U1402" s="3">
        <v>0</v>
      </c>
      <c r="V1402" s="3">
        <v>0</v>
      </c>
      <c r="W1402" s="3">
        <f t="shared" si="86"/>
        <v>278.05</v>
      </c>
      <c r="X1402" s="3">
        <f t="shared" si="87"/>
        <v>291.47000000000003</v>
      </c>
      <c r="Y1402" s="3">
        <v>1064.74</v>
      </c>
      <c r="Z1402" s="3">
        <v>291.47000000000003</v>
      </c>
      <c r="AA1402" s="3">
        <f t="shared" si="84"/>
        <v>1356.21</v>
      </c>
    </row>
    <row r="1403" spans="1:27" x14ac:dyDescent="0.25">
      <c r="A1403" s="93">
        <v>2015</v>
      </c>
      <c r="B1403" s="93" t="s">
        <v>62</v>
      </c>
      <c r="C1403" s="121" t="s">
        <v>15</v>
      </c>
      <c r="D1403" s="3">
        <f>VLOOKUP(B1403,SWH!$A$4:$C$19,3,FALSE)</f>
        <v>2090.3200000000002</v>
      </c>
      <c r="E1403" s="3">
        <v>0</v>
      </c>
      <c r="F1403" s="3">
        <v>334.88</v>
      </c>
      <c r="G1403" s="3">
        <v>16.22</v>
      </c>
      <c r="H1403" s="3">
        <v>502.03</v>
      </c>
      <c r="I1403" s="3">
        <v>91.15</v>
      </c>
      <c r="J1403" s="3">
        <v>128.72</v>
      </c>
      <c r="K1403" s="3">
        <v>0</v>
      </c>
      <c r="L1403" s="3">
        <v>0</v>
      </c>
      <c r="M1403" s="3">
        <v>156.16</v>
      </c>
      <c r="N1403" s="3">
        <v>0</v>
      </c>
      <c r="O1403" s="3">
        <f>VLOOKUP(B1403,SWH!$A$4:$B$19,2,FALSE)</f>
        <v>0</v>
      </c>
      <c r="P1403" s="3">
        <f t="shared" si="85"/>
        <v>0</v>
      </c>
      <c r="Q1403" s="3">
        <v>0</v>
      </c>
      <c r="R1403" s="3">
        <v>0</v>
      </c>
      <c r="S1403" s="3">
        <v>0</v>
      </c>
      <c r="T1403" s="3">
        <v>65.19</v>
      </c>
      <c r="U1403" s="3">
        <v>0</v>
      </c>
      <c r="V1403" s="3">
        <v>0</v>
      </c>
      <c r="W1403" s="3">
        <f t="shared" si="86"/>
        <v>172.38</v>
      </c>
      <c r="X1403" s="3">
        <f t="shared" si="87"/>
        <v>334.88</v>
      </c>
      <c r="Y1403" s="3">
        <v>959.48</v>
      </c>
      <c r="Z1403" s="3">
        <v>334.88</v>
      </c>
      <c r="AA1403" s="3">
        <f t="shared" si="84"/>
        <v>1294.3600000000001</v>
      </c>
    </row>
    <row r="1404" spans="1:27" x14ac:dyDescent="0.25">
      <c r="A1404" s="93">
        <v>2015</v>
      </c>
      <c r="B1404" s="93" t="s">
        <v>62</v>
      </c>
      <c r="C1404" s="121" t="s">
        <v>16</v>
      </c>
      <c r="D1404" s="3">
        <f>VLOOKUP(B1404,SWH!$A$4:$C$19,3,FALSE)</f>
        <v>2090.3200000000002</v>
      </c>
      <c r="E1404" s="3">
        <v>0</v>
      </c>
      <c r="F1404" s="3">
        <v>908.64</v>
      </c>
      <c r="G1404" s="3">
        <v>79.569999999999993</v>
      </c>
      <c r="H1404" s="3">
        <v>502.03</v>
      </c>
      <c r="I1404" s="3">
        <v>91.12</v>
      </c>
      <c r="J1404" s="3">
        <v>128.72</v>
      </c>
      <c r="K1404" s="3">
        <v>0</v>
      </c>
      <c r="L1404" s="3">
        <v>0</v>
      </c>
      <c r="M1404" s="3">
        <v>96.12</v>
      </c>
      <c r="N1404" s="3">
        <v>0</v>
      </c>
      <c r="O1404" s="3">
        <f>VLOOKUP(B1404,SWH!$A$4:$B$19,2,FALSE)</f>
        <v>0</v>
      </c>
      <c r="P1404" s="3">
        <f t="shared" si="85"/>
        <v>0</v>
      </c>
      <c r="Q1404" s="3">
        <v>0</v>
      </c>
      <c r="R1404" s="3">
        <v>0</v>
      </c>
      <c r="S1404" s="3">
        <v>0</v>
      </c>
      <c r="T1404" s="3">
        <v>66.31</v>
      </c>
      <c r="U1404" s="3">
        <v>0</v>
      </c>
      <c r="V1404" s="3">
        <v>0</v>
      </c>
      <c r="W1404" s="3">
        <f t="shared" si="86"/>
        <v>175.69</v>
      </c>
      <c r="X1404" s="3">
        <f t="shared" si="87"/>
        <v>908.64</v>
      </c>
      <c r="Y1404" s="3">
        <v>963.87</v>
      </c>
      <c r="Z1404" s="3">
        <v>908.64</v>
      </c>
      <c r="AA1404" s="3">
        <f t="shared" si="84"/>
        <v>1872.51</v>
      </c>
    </row>
    <row r="1405" spans="1:27" x14ac:dyDescent="0.25">
      <c r="A1405" s="93">
        <v>2015</v>
      </c>
      <c r="B1405" s="93" t="s">
        <v>62</v>
      </c>
      <c r="C1405" s="121" t="s">
        <v>9</v>
      </c>
      <c r="D1405" s="3">
        <f>VLOOKUP(B1405,SWH!$A$4:$C$19,3,FALSE)</f>
        <v>2090.3200000000002</v>
      </c>
      <c r="E1405" s="3">
        <v>0</v>
      </c>
      <c r="F1405" s="3">
        <v>575.30999999999995</v>
      </c>
      <c r="G1405" s="3">
        <v>50.82</v>
      </c>
      <c r="H1405" s="3">
        <v>502.03</v>
      </c>
      <c r="I1405" s="3">
        <v>91.01</v>
      </c>
      <c r="J1405" s="3">
        <v>128.72</v>
      </c>
      <c r="K1405" s="3">
        <v>0</v>
      </c>
      <c r="L1405" s="3">
        <v>0</v>
      </c>
      <c r="M1405" s="3">
        <v>183.92</v>
      </c>
      <c r="N1405" s="3">
        <v>0</v>
      </c>
      <c r="O1405" s="3">
        <f>VLOOKUP(B1405,SWH!$A$4:$B$19,2,FALSE)</f>
        <v>0</v>
      </c>
      <c r="P1405" s="3">
        <f t="shared" si="85"/>
        <v>0</v>
      </c>
      <c r="Q1405" s="3">
        <v>0</v>
      </c>
      <c r="R1405" s="3">
        <v>0</v>
      </c>
      <c r="S1405" s="3">
        <v>0</v>
      </c>
      <c r="T1405" s="3">
        <v>66.010000000000005</v>
      </c>
      <c r="U1405" s="3">
        <v>0</v>
      </c>
      <c r="V1405" s="3">
        <v>0</v>
      </c>
      <c r="W1405" s="3">
        <f t="shared" si="86"/>
        <v>234.73999999999998</v>
      </c>
      <c r="X1405" s="3">
        <f t="shared" si="87"/>
        <v>575.30999999999995</v>
      </c>
      <c r="Y1405" s="3">
        <v>1022.51</v>
      </c>
      <c r="Z1405" s="3">
        <v>575.30999999999995</v>
      </c>
      <c r="AA1405" s="3">
        <f t="shared" si="84"/>
        <v>1597.82</v>
      </c>
    </row>
    <row r="1406" spans="1:27" x14ac:dyDescent="0.25">
      <c r="A1406" s="93">
        <v>2015</v>
      </c>
      <c r="B1406" s="93" t="s">
        <v>62</v>
      </c>
      <c r="C1406" s="121" t="s">
        <v>12</v>
      </c>
      <c r="D1406" s="3">
        <f>VLOOKUP(B1406,SWH!$A$4:$C$19,3,FALSE)</f>
        <v>2090.3200000000002</v>
      </c>
      <c r="E1406" s="3">
        <v>0</v>
      </c>
      <c r="F1406" s="3">
        <v>1043.5999999999999</v>
      </c>
      <c r="G1406" s="3">
        <v>53.13</v>
      </c>
      <c r="H1406" s="3">
        <v>502.03</v>
      </c>
      <c r="I1406" s="3">
        <v>91.16</v>
      </c>
      <c r="J1406" s="3">
        <v>128.72</v>
      </c>
      <c r="K1406" s="3">
        <v>0</v>
      </c>
      <c r="L1406" s="3">
        <v>0</v>
      </c>
      <c r="M1406" s="3">
        <v>137.83000000000001</v>
      </c>
      <c r="N1406" s="3">
        <v>0</v>
      </c>
      <c r="O1406" s="3">
        <f>VLOOKUP(B1406,SWH!$A$4:$B$19,2,FALSE)</f>
        <v>0</v>
      </c>
      <c r="P1406" s="3">
        <f t="shared" si="85"/>
        <v>0</v>
      </c>
      <c r="Q1406" s="3">
        <v>0</v>
      </c>
      <c r="R1406" s="3">
        <v>0</v>
      </c>
      <c r="S1406" s="3">
        <v>0</v>
      </c>
      <c r="T1406" s="3">
        <v>67.44</v>
      </c>
      <c r="U1406" s="3">
        <v>0</v>
      </c>
      <c r="V1406" s="3">
        <v>0</v>
      </c>
      <c r="W1406" s="3">
        <f t="shared" si="86"/>
        <v>190.96</v>
      </c>
      <c r="X1406" s="3">
        <f t="shared" si="87"/>
        <v>1043.5999999999999</v>
      </c>
      <c r="Y1406" s="3">
        <v>980.31</v>
      </c>
      <c r="Z1406" s="3">
        <v>1043.5999999999999</v>
      </c>
      <c r="AA1406" s="3">
        <f t="shared" si="84"/>
        <v>2023.9099999999999</v>
      </c>
    </row>
    <row r="1407" spans="1:27" x14ac:dyDescent="0.25">
      <c r="A1407" s="93">
        <v>2015</v>
      </c>
      <c r="B1407" s="93" t="s">
        <v>62</v>
      </c>
      <c r="C1407" s="121" t="s">
        <v>8</v>
      </c>
      <c r="D1407" s="3">
        <f>VLOOKUP(B1407,SWH!$A$4:$C$19,3,FALSE)</f>
        <v>2090.3200000000002</v>
      </c>
      <c r="E1407" s="3">
        <v>0</v>
      </c>
      <c r="F1407" s="3">
        <v>1249.06</v>
      </c>
      <c r="G1407" s="3">
        <v>17.510000000000002</v>
      </c>
      <c r="H1407" s="3">
        <v>502.03</v>
      </c>
      <c r="I1407" s="3">
        <v>91.75</v>
      </c>
      <c r="J1407" s="3">
        <v>128.72</v>
      </c>
      <c r="K1407" s="3">
        <v>0</v>
      </c>
      <c r="L1407" s="3">
        <v>0</v>
      </c>
      <c r="M1407" s="3">
        <v>180.1</v>
      </c>
      <c r="N1407" s="3">
        <v>0</v>
      </c>
      <c r="O1407" s="3">
        <f>VLOOKUP(B1407,SWH!$A$4:$B$19,2,FALSE)</f>
        <v>0</v>
      </c>
      <c r="P1407" s="3">
        <f t="shared" si="85"/>
        <v>0</v>
      </c>
      <c r="Q1407" s="3">
        <v>0</v>
      </c>
      <c r="R1407" s="3">
        <v>0</v>
      </c>
      <c r="S1407" s="3">
        <v>9.24</v>
      </c>
      <c r="T1407" s="3">
        <v>69.010000000000005</v>
      </c>
      <c r="U1407" s="3">
        <v>0</v>
      </c>
      <c r="V1407" s="3">
        <v>0</v>
      </c>
      <c r="W1407" s="3">
        <f t="shared" si="86"/>
        <v>206.85</v>
      </c>
      <c r="X1407" s="3">
        <f t="shared" si="87"/>
        <v>1249.06</v>
      </c>
      <c r="Y1407" s="3">
        <v>998.35</v>
      </c>
      <c r="Z1407" s="3">
        <v>1249.06</v>
      </c>
      <c r="AA1407" s="3">
        <f t="shared" si="84"/>
        <v>2247.41</v>
      </c>
    </row>
    <row r="1408" spans="1:27" x14ac:dyDescent="0.25">
      <c r="A1408" s="93">
        <v>2018</v>
      </c>
      <c r="B1408" s="93" t="s">
        <v>62</v>
      </c>
      <c r="C1408" s="121" t="s">
        <v>10</v>
      </c>
      <c r="D1408" s="3">
        <f>VLOOKUP(B1408,SWH!$A$4:$C$19,3,FALSE)</f>
        <v>2090.3200000000002</v>
      </c>
      <c r="E1408" s="3">
        <v>0</v>
      </c>
      <c r="F1408" s="3">
        <v>0</v>
      </c>
      <c r="G1408" s="3">
        <v>669.5</v>
      </c>
      <c r="H1408" s="3">
        <v>433.94</v>
      </c>
      <c r="I1408" s="3">
        <v>64.540000000000006</v>
      </c>
      <c r="J1408" s="3">
        <v>128.72</v>
      </c>
      <c r="K1408" s="3">
        <v>0</v>
      </c>
      <c r="L1408" s="3">
        <v>0</v>
      </c>
      <c r="M1408" s="3">
        <v>115.78</v>
      </c>
      <c r="N1408" s="3">
        <v>0</v>
      </c>
      <c r="O1408" s="3">
        <f>VLOOKUP(B1408,SWH!$A$4:$B$19,2,FALSE)</f>
        <v>0</v>
      </c>
      <c r="P1408" s="3">
        <f t="shared" si="85"/>
        <v>0</v>
      </c>
      <c r="Q1408" s="3">
        <v>0</v>
      </c>
      <c r="R1408" s="3">
        <v>0</v>
      </c>
      <c r="S1408" s="3">
        <v>0</v>
      </c>
      <c r="T1408" s="3">
        <v>54.16</v>
      </c>
      <c r="U1408" s="3">
        <v>0</v>
      </c>
      <c r="V1408" s="3">
        <v>0</v>
      </c>
      <c r="W1408" s="3">
        <f t="shared" si="86"/>
        <v>785.28</v>
      </c>
      <c r="X1408" s="3">
        <f t="shared" si="87"/>
        <v>0</v>
      </c>
      <c r="Y1408" s="3">
        <v>1466.65</v>
      </c>
      <c r="Z1408" s="3">
        <v>0</v>
      </c>
      <c r="AA1408" s="3">
        <f t="shared" si="84"/>
        <v>1466.65</v>
      </c>
    </row>
    <row r="1409" spans="1:27" x14ac:dyDescent="0.25">
      <c r="A1409" s="93">
        <v>2018</v>
      </c>
      <c r="B1409" s="93" t="s">
        <v>62</v>
      </c>
      <c r="C1409" s="121" t="s">
        <v>6</v>
      </c>
      <c r="D1409" s="3">
        <f>VLOOKUP(B1409,SWH!$A$4:$C$19,3,FALSE)</f>
        <v>2090.3200000000002</v>
      </c>
      <c r="E1409" s="3">
        <v>0</v>
      </c>
      <c r="F1409" s="3">
        <v>0</v>
      </c>
      <c r="G1409" s="3">
        <v>582.80999999999995</v>
      </c>
      <c r="H1409" s="3">
        <v>433.94</v>
      </c>
      <c r="I1409" s="3">
        <v>64.53</v>
      </c>
      <c r="J1409" s="3">
        <v>128.72</v>
      </c>
      <c r="K1409" s="3">
        <v>0</v>
      </c>
      <c r="L1409" s="3">
        <v>0</v>
      </c>
      <c r="M1409" s="3">
        <v>139.09</v>
      </c>
      <c r="N1409" s="3">
        <v>0</v>
      </c>
      <c r="O1409" s="3">
        <f>VLOOKUP(B1409,SWH!$A$4:$B$19,2,FALSE)</f>
        <v>0</v>
      </c>
      <c r="P1409" s="3">
        <f t="shared" si="85"/>
        <v>0</v>
      </c>
      <c r="Q1409" s="3">
        <v>0</v>
      </c>
      <c r="R1409" s="3">
        <v>0</v>
      </c>
      <c r="S1409" s="3">
        <v>0</v>
      </c>
      <c r="T1409" s="3">
        <v>54.12</v>
      </c>
      <c r="U1409" s="3">
        <v>0</v>
      </c>
      <c r="V1409" s="3">
        <v>0</v>
      </c>
      <c r="W1409" s="3">
        <f t="shared" si="86"/>
        <v>721.9</v>
      </c>
      <c r="X1409" s="3">
        <f t="shared" si="87"/>
        <v>0</v>
      </c>
      <c r="Y1409" s="3">
        <v>1403.21</v>
      </c>
      <c r="Z1409" s="3">
        <v>0</v>
      </c>
      <c r="AA1409" s="3">
        <f t="shared" si="84"/>
        <v>1403.21</v>
      </c>
    </row>
    <row r="1410" spans="1:27" x14ac:dyDescent="0.25">
      <c r="A1410" s="93">
        <v>2018</v>
      </c>
      <c r="B1410" s="93" t="s">
        <v>62</v>
      </c>
      <c r="C1410" s="121" t="s">
        <v>11</v>
      </c>
      <c r="D1410" s="3">
        <f>VLOOKUP(B1410,SWH!$A$4:$C$19,3,FALSE)</f>
        <v>2090.3200000000002</v>
      </c>
      <c r="E1410" s="3">
        <v>0</v>
      </c>
      <c r="F1410" s="3">
        <v>0</v>
      </c>
      <c r="G1410" s="3">
        <v>425.77</v>
      </c>
      <c r="H1410" s="3">
        <v>433.94</v>
      </c>
      <c r="I1410" s="3">
        <v>64.540000000000006</v>
      </c>
      <c r="J1410" s="3">
        <v>128.72</v>
      </c>
      <c r="K1410" s="3">
        <v>0</v>
      </c>
      <c r="L1410" s="3">
        <v>0</v>
      </c>
      <c r="M1410" s="3">
        <v>89.61</v>
      </c>
      <c r="N1410" s="3">
        <v>0</v>
      </c>
      <c r="O1410" s="3">
        <f>VLOOKUP(B1410,SWH!$A$4:$B$19,2,FALSE)</f>
        <v>0</v>
      </c>
      <c r="P1410" s="3">
        <f t="shared" si="85"/>
        <v>0</v>
      </c>
      <c r="Q1410" s="3">
        <v>0</v>
      </c>
      <c r="R1410" s="3">
        <v>0</v>
      </c>
      <c r="S1410" s="3">
        <v>0</v>
      </c>
      <c r="T1410" s="3">
        <v>55.19</v>
      </c>
      <c r="U1410" s="3">
        <v>0</v>
      </c>
      <c r="V1410" s="3">
        <v>0</v>
      </c>
      <c r="W1410" s="3">
        <f t="shared" si="86"/>
        <v>515.38</v>
      </c>
      <c r="X1410" s="3">
        <f t="shared" si="87"/>
        <v>0</v>
      </c>
      <c r="Y1410" s="3">
        <v>1197.76</v>
      </c>
      <c r="Z1410" s="3">
        <v>0</v>
      </c>
      <c r="AA1410" s="3">
        <f t="shared" ref="AA1410:AA1473" si="88">SUM(Y1410:Z1410)</f>
        <v>1197.76</v>
      </c>
    </row>
    <row r="1411" spans="1:27" x14ac:dyDescent="0.25">
      <c r="A1411" s="93">
        <v>2018</v>
      </c>
      <c r="B1411" s="93" t="s">
        <v>62</v>
      </c>
      <c r="C1411" s="121" t="s">
        <v>13</v>
      </c>
      <c r="D1411" s="3">
        <f>VLOOKUP(B1411,SWH!$A$4:$C$19,3,FALSE)</f>
        <v>2090.3200000000002</v>
      </c>
      <c r="E1411" s="3">
        <v>0</v>
      </c>
      <c r="F1411" s="3">
        <v>3.24</v>
      </c>
      <c r="G1411" s="3">
        <v>460.7</v>
      </c>
      <c r="H1411" s="3">
        <v>433.94</v>
      </c>
      <c r="I1411" s="3">
        <v>64.44</v>
      </c>
      <c r="J1411" s="3">
        <v>128.72</v>
      </c>
      <c r="K1411" s="3">
        <v>0</v>
      </c>
      <c r="L1411" s="3">
        <v>0</v>
      </c>
      <c r="M1411" s="3">
        <v>129.22999999999999</v>
      </c>
      <c r="N1411" s="3">
        <v>0</v>
      </c>
      <c r="O1411" s="3">
        <f>VLOOKUP(B1411,SWH!$A$4:$B$19,2,FALSE)</f>
        <v>0</v>
      </c>
      <c r="P1411" s="3">
        <f t="shared" ref="P1411:P1474" si="89">N1411-O1411</f>
        <v>0</v>
      </c>
      <c r="Q1411" s="3">
        <v>0</v>
      </c>
      <c r="R1411" s="3">
        <v>0</v>
      </c>
      <c r="S1411" s="3">
        <v>0</v>
      </c>
      <c r="T1411" s="3">
        <v>55.24</v>
      </c>
      <c r="U1411" s="3">
        <v>0</v>
      </c>
      <c r="V1411" s="3">
        <v>0</v>
      </c>
      <c r="W1411" s="3">
        <f t="shared" ref="W1411:W1474" si="90">E1411+G1411+M1411+SUM(P1411:S1411)</f>
        <v>589.92999999999995</v>
      </c>
      <c r="X1411" s="3">
        <f t="shared" ref="X1411:X1474" si="91">F1411</f>
        <v>3.24</v>
      </c>
      <c r="Y1411" s="3">
        <v>1272.27</v>
      </c>
      <c r="Z1411" s="3">
        <v>3.24</v>
      </c>
      <c r="AA1411" s="3">
        <f t="shared" si="88"/>
        <v>1275.51</v>
      </c>
    </row>
    <row r="1412" spans="1:27" x14ac:dyDescent="0.25">
      <c r="A1412" s="93">
        <v>2018</v>
      </c>
      <c r="B1412" s="93" t="s">
        <v>62</v>
      </c>
      <c r="C1412" s="121" t="s">
        <v>19</v>
      </c>
      <c r="D1412" s="3">
        <f>VLOOKUP(B1412,SWH!$A$4:$C$19,3,FALSE)</f>
        <v>2090.3200000000002</v>
      </c>
      <c r="E1412" s="3">
        <v>0</v>
      </c>
      <c r="F1412" s="3">
        <v>18.52</v>
      </c>
      <c r="G1412" s="3">
        <v>347.89</v>
      </c>
      <c r="H1412" s="3">
        <v>433.94</v>
      </c>
      <c r="I1412" s="3">
        <v>64.41</v>
      </c>
      <c r="J1412" s="3">
        <v>128.72</v>
      </c>
      <c r="K1412" s="3">
        <v>0</v>
      </c>
      <c r="L1412" s="3">
        <v>0</v>
      </c>
      <c r="M1412" s="3">
        <v>95.45</v>
      </c>
      <c r="N1412" s="3">
        <v>0</v>
      </c>
      <c r="O1412" s="3">
        <f>VLOOKUP(B1412,SWH!$A$4:$B$19,2,FALSE)</f>
        <v>0</v>
      </c>
      <c r="P1412" s="3">
        <f t="shared" si="89"/>
        <v>0</v>
      </c>
      <c r="Q1412" s="3">
        <v>0</v>
      </c>
      <c r="R1412" s="3">
        <v>0</v>
      </c>
      <c r="S1412" s="3">
        <v>0</v>
      </c>
      <c r="T1412" s="3">
        <v>56.39</v>
      </c>
      <c r="U1412" s="3">
        <v>0</v>
      </c>
      <c r="V1412" s="3">
        <v>0</v>
      </c>
      <c r="W1412" s="3">
        <f t="shared" si="90"/>
        <v>443.34</v>
      </c>
      <c r="X1412" s="3">
        <f t="shared" si="91"/>
        <v>18.52</v>
      </c>
      <c r="Y1412" s="3">
        <v>1126.8</v>
      </c>
      <c r="Z1412" s="3">
        <v>18.52</v>
      </c>
      <c r="AA1412" s="3">
        <f t="shared" si="88"/>
        <v>1145.32</v>
      </c>
    </row>
    <row r="1413" spans="1:27" x14ac:dyDescent="0.25">
      <c r="A1413" s="93">
        <v>2018</v>
      </c>
      <c r="B1413" s="93" t="s">
        <v>62</v>
      </c>
      <c r="C1413" s="121" t="s">
        <v>20</v>
      </c>
      <c r="D1413" s="3">
        <f>VLOOKUP(B1413,SWH!$A$4:$C$19,3,FALSE)</f>
        <v>2090.3200000000002</v>
      </c>
      <c r="E1413" s="3">
        <v>0</v>
      </c>
      <c r="F1413" s="3">
        <v>5.39</v>
      </c>
      <c r="G1413" s="3">
        <v>272</v>
      </c>
      <c r="H1413" s="3">
        <v>433.94</v>
      </c>
      <c r="I1413" s="3">
        <v>64.47</v>
      </c>
      <c r="J1413" s="3">
        <v>128.72</v>
      </c>
      <c r="K1413" s="3">
        <v>0</v>
      </c>
      <c r="L1413" s="3">
        <v>0</v>
      </c>
      <c r="M1413" s="3">
        <v>116.47</v>
      </c>
      <c r="N1413" s="3">
        <v>0</v>
      </c>
      <c r="O1413" s="3">
        <f>VLOOKUP(B1413,SWH!$A$4:$B$19,2,FALSE)</f>
        <v>0</v>
      </c>
      <c r="P1413" s="3">
        <f t="shared" si="89"/>
        <v>0</v>
      </c>
      <c r="Q1413" s="3">
        <v>0</v>
      </c>
      <c r="R1413" s="3">
        <v>0</v>
      </c>
      <c r="S1413" s="3">
        <v>0</v>
      </c>
      <c r="T1413" s="3">
        <v>56.47</v>
      </c>
      <c r="U1413" s="3">
        <v>0</v>
      </c>
      <c r="V1413" s="3">
        <v>0</v>
      </c>
      <c r="W1413" s="3">
        <f t="shared" si="90"/>
        <v>388.47</v>
      </c>
      <c r="X1413" s="3">
        <f t="shared" si="91"/>
        <v>5.39</v>
      </c>
      <c r="Y1413" s="3">
        <v>1072.07</v>
      </c>
      <c r="Z1413" s="3">
        <v>5.39</v>
      </c>
      <c r="AA1413" s="3">
        <f t="shared" si="88"/>
        <v>1077.46</v>
      </c>
    </row>
    <row r="1414" spans="1:27" x14ac:dyDescent="0.25">
      <c r="A1414" s="93">
        <v>2018</v>
      </c>
      <c r="B1414" s="93" t="s">
        <v>62</v>
      </c>
      <c r="C1414" s="121" t="s">
        <v>3</v>
      </c>
      <c r="D1414" s="3">
        <f>VLOOKUP(B1414,SWH!$A$4:$C$19,3,FALSE)</f>
        <v>2090.3200000000002</v>
      </c>
      <c r="E1414" s="3">
        <v>0</v>
      </c>
      <c r="F1414" s="3">
        <v>180.8</v>
      </c>
      <c r="G1414" s="3">
        <v>175.86</v>
      </c>
      <c r="H1414" s="3">
        <v>433.94</v>
      </c>
      <c r="I1414" s="3">
        <v>64.45</v>
      </c>
      <c r="J1414" s="3">
        <v>128.72</v>
      </c>
      <c r="K1414" s="3">
        <v>0</v>
      </c>
      <c r="L1414" s="3">
        <v>0</v>
      </c>
      <c r="M1414" s="3">
        <v>87.48</v>
      </c>
      <c r="N1414" s="3">
        <v>0</v>
      </c>
      <c r="O1414" s="3">
        <f>VLOOKUP(B1414,SWH!$A$4:$B$19,2,FALSE)</f>
        <v>0</v>
      </c>
      <c r="P1414" s="3">
        <f t="shared" si="89"/>
        <v>0</v>
      </c>
      <c r="Q1414" s="3">
        <v>0</v>
      </c>
      <c r="R1414" s="3">
        <v>0</v>
      </c>
      <c r="S1414" s="3">
        <v>0</v>
      </c>
      <c r="T1414" s="3">
        <v>58.47</v>
      </c>
      <c r="U1414" s="3">
        <v>0</v>
      </c>
      <c r="V1414" s="3">
        <v>0</v>
      </c>
      <c r="W1414" s="3">
        <f t="shared" si="90"/>
        <v>263.34000000000003</v>
      </c>
      <c r="X1414" s="3">
        <f t="shared" si="91"/>
        <v>180.8</v>
      </c>
      <c r="Y1414" s="3">
        <v>948.93</v>
      </c>
      <c r="Z1414" s="3">
        <v>180.8</v>
      </c>
      <c r="AA1414" s="3">
        <f t="shared" si="88"/>
        <v>1129.73</v>
      </c>
    </row>
    <row r="1415" spans="1:27" x14ac:dyDescent="0.25">
      <c r="A1415" s="93">
        <v>2018</v>
      </c>
      <c r="B1415" s="93" t="s">
        <v>62</v>
      </c>
      <c r="C1415" s="121" t="s">
        <v>7</v>
      </c>
      <c r="D1415" s="3">
        <f>VLOOKUP(B1415,SWH!$A$4:$C$19,3,FALSE)</f>
        <v>2090.3200000000002</v>
      </c>
      <c r="E1415" s="3">
        <v>0</v>
      </c>
      <c r="F1415" s="3">
        <v>46.87</v>
      </c>
      <c r="G1415" s="3">
        <v>166.72</v>
      </c>
      <c r="H1415" s="3">
        <v>433.94</v>
      </c>
      <c r="I1415" s="3">
        <v>64.45</v>
      </c>
      <c r="J1415" s="3">
        <v>128.72</v>
      </c>
      <c r="K1415" s="3">
        <v>0</v>
      </c>
      <c r="L1415" s="3">
        <v>0</v>
      </c>
      <c r="M1415" s="3">
        <v>127.9</v>
      </c>
      <c r="N1415" s="3">
        <v>0</v>
      </c>
      <c r="O1415" s="3">
        <f>VLOOKUP(B1415,SWH!$A$4:$B$19,2,FALSE)</f>
        <v>0</v>
      </c>
      <c r="P1415" s="3">
        <f t="shared" si="89"/>
        <v>0</v>
      </c>
      <c r="Q1415" s="3">
        <v>0</v>
      </c>
      <c r="R1415" s="3">
        <v>0</v>
      </c>
      <c r="S1415" s="3">
        <v>0</v>
      </c>
      <c r="T1415" s="3">
        <v>57.92</v>
      </c>
      <c r="U1415" s="3">
        <v>0</v>
      </c>
      <c r="V1415" s="3">
        <v>0</v>
      </c>
      <c r="W1415" s="3">
        <f t="shared" si="90"/>
        <v>294.62</v>
      </c>
      <c r="X1415" s="3">
        <f t="shared" si="91"/>
        <v>46.87</v>
      </c>
      <c r="Y1415" s="3">
        <v>979.65</v>
      </c>
      <c r="Z1415" s="3">
        <v>46.87</v>
      </c>
      <c r="AA1415" s="3">
        <f t="shared" si="88"/>
        <v>1026.52</v>
      </c>
    </row>
    <row r="1416" spans="1:27" x14ac:dyDescent="0.25">
      <c r="A1416" s="93">
        <v>2018</v>
      </c>
      <c r="B1416" s="93" t="s">
        <v>62</v>
      </c>
      <c r="C1416" s="121" t="s">
        <v>17</v>
      </c>
      <c r="D1416" s="3">
        <f>VLOOKUP(B1416,SWH!$A$4:$C$19,3,FALSE)</f>
        <v>2090.3200000000002</v>
      </c>
      <c r="E1416" s="3">
        <v>0</v>
      </c>
      <c r="F1416" s="3">
        <v>6.52</v>
      </c>
      <c r="G1416" s="3">
        <v>68.69</v>
      </c>
      <c r="H1416" s="3">
        <v>433.94</v>
      </c>
      <c r="I1416" s="3">
        <v>64.56</v>
      </c>
      <c r="J1416" s="3">
        <v>128.72</v>
      </c>
      <c r="K1416" s="3">
        <v>0</v>
      </c>
      <c r="L1416" s="3">
        <v>0</v>
      </c>
      <c r="M1416" s="3">
        <v>151.59</v>
      </c>
      <c r="N1416" s="3">
        <v>0</v>
      </c>
      <c r="O1416" s="3">
        <f>VLOOKUP(B1416,SWH!$A$4:$B$19,2,FALSE)</f>
        <v>0</v>
      </c>
      <c r="P1416" s="3">
        <f t="shared" si="89"/>
        <v>0</v>
      </c>
      <c r="Q1416" s="3">
        <v>0</v>
      </c>
      <c r="R1416" s="3">
        <v>0</v>
      </c>
      <c r="S1416" s="3">
        <v>0</v>
      </c>
      <c r="T1416" s="3">
        <v>58.62</v>
      </c>
      <c r="U1416" s="3">
        <v>0</v>
      </c>
      <c r="V1416" s="3">
        <v>0</v>
      </c>
      <c r="W1416" s="3">
        <f t="shared" si="90"/>
        <v>220.28</v>
      </c>
      <c r="X1416" s="3">
        <f t="shared" si="91"/>
        <v>6.52</v>
      </c>
      <c r="Y1416" s="3">
        <v>906.12</v>
      </c>
      <c r="Z1416" s="3">
        <v>6.52</v>
      </c>
      <c r="AA1416" s="3">
        <f t="shared" si="88"/>
        <v>912.64</v>
      </c>
    </row>
    <row r="1417" spans="1:27" x14ac:dyDescent="0.25">
      <c r="A1417" s="93">
        <v>2018</v>
      </c>
      <c r="B1417" s="93" t="s">
        <v>62</v>
      </c>
      <c r="C1417" s="121" t="s">
        <v>14</v>
      </c>
      <c r="D1417" s="3">
        <f>VLOOKUP(B1417,SWH!$A$4:$C$19,3,FALSE)</f>
        <v>2090.3200000000002</v>
      </c>
      <c r="E1417" s="3">
        <v>0</v>
      </c>
      <c r="F1417" s="3">
        <v>454.08</v>
      </c>
      <c r="G1417" s="3">
        <v>111.54</v>
      </c>
      <c r="H1417" s="3">
        <v>433.94</v>
      </c>
      <c r="I1417" s="3">
        <v>64.59</v>
      </c>
      <c r="J1417" s="3">
        <v>128.72</v>
      </c>
      <c r="K1417" s="3">
        <v>0</v>
      </c>
      <c r="L1417" s="3">
        <v>0</v>
      </c>
      <c r="M1417" s="3">
        <v>96.1</v>
      </c>
      <c r="N1417" s="3">
        <v>0</v>
      </c>
      <c r="O1417" s="3">
        <f>VLOOKUP(B1417,SWH!$A$4:$B$19,2,FALSE)</f>
        <v>0</v>
      </c>
      <c r="P1417" s="3">
        <f t="shared" si="89"/>
        <v>0</v>
      </c>
      <c r="Q1417" s="3">
        <v>0</v>
      </c>
      <c r="R1417" s="3">
        <v>0</v>
      </c>
      <c r="S1417" s="3">
        <v>0</v>
      </c>
      <c r="T1417" s="3">
        <v>60.1</v>
      </c>
      <c r="U1417" s="3">
        <v>0</v>
      </c>
      <c r="V1417" s="3">
        <v>0</v>
      </c>
      <c r="W1417" s="3">
        <f t="shared" si="90"/>
        <v>207.64</v>
      </c>
      <c r="X1417" s="3">
        <f t="shared" si="91"/>
        <v>454.08</v>
      </c>
      <c r="Y1417" s="3">
        <v>894.98</v>
      </c>
      <c r="Z1417" s="3">
        <v>454.08</v>
      </c>
      <c r="AA1417" s="3">
        <f t="shared" si="88"/>
        <v>1349.06</v>
      </c>
    </row>
    <row r="1418" spans="1:27" x14ac:dyDescent="0.25">
      <c r="A1418" s="93">
        <v>2018</v>
      </c>
      <c r="B1418" s="93" t="s">
        <v>62</v>
      </c>
      <c r="C1418" s="121" t="s">
        <v>2</v>
      </c>
      <c r="D1418" s="3">
        <f>VLOOKUP(B1418,SWH!$A$4:$C$19,3,FALSE)</f>
        <v>2090.3200000000002</v>
      </c>
      <c r="E1418" s="3">
        <v>0</v>
      </c>
      <c r="F1418" s="3">
        <v>113.24</v>
      </c>
      <c r="G1418" s="3">
        <v>108.45</v>
      </c>
      <c r="H1418" s="3">
        <v>433.94</v>
      </c>
      <c r="I1418" s="3">
        <v>64.430000000000007</v>
      </c>
      <c r="J1418" s="3">
        <v>128.72</v>
      </c>
      <c r="K1418" s="3">
        <v>0</v>
      </c>
      <c r="L1418" s="3">
        <v>0</v>
      </c>
      <c r="M1418" s="3">
        <v>188.09</v>
      </c>
      <c r="N1418" s="3">
        <v>0</v>
      </c>
      <c r="O1418" s="3">
        <f>VLOOKUP(B1418,SWH!$A$4:$B$19,2,FALSE)</f>
        <v>0</v>
      </c>
      <c r="P1418" s="3">
        <f t="shared" si="89"/>
        <v>0</v>
      </c>
      <c r="Q1418" s="3">
        <v>0</v>
      </c>
      <c r="R1418" s="3">
        <v>0</v>
      </c>
      <c r="S1418" s="3">
        <v>0</v>
      </c>
      <c r="T1418" s="3">
        <v>59.57</v>
      </c>
      <c r="U1418" s="3">
        <v>0</v>
      </c>
      <c r="V1418" s="3">
        <v>0</v>
      </c>
      <c r="W1418" s="3">
        <f t="shared" si="90"/>
        <v>296.54000000000002</v>
      </c>
      <c r="X1418" s="3">
        <f t="shared" si="91"/>
        <v>113.24</v>
      </c>
      <c r="Y1418" s="3">
        <v>983.2</v>
      </c>
      <c r="Z1418" s="3">
        <v>113.24</v>
      </c>
      <c r="AA1418" s="3">
        <f t="shared" si="88"/>
        <v>1096.44</v>
      </c>
    </row>
    <row r="1419" spans="1:27" x14ac:dyDescent="0.25">
      <c r="A1419" s="93">
        <v>2018</v>
      </c>
      <c r="B1419" s="93" t="s">
        <v>62</v>
      </c>
      <c r="C1419" s="121" t="s">
        <v>18</v>
      </c>
      <c r="D1419" s="3">
        <f>VLOOKUP(B1419,SWH!$A$4:$C$19,3,FALSE)</f>
        <v>2090.3200000000002</v>
      </c>
      <c r="E1419" s="3">
        <v>0</v>
      </c>
      <c r="F1419" s="3">
        <v>309.26</v>
      </c>
      <c r="G1419" s="3">
        <v>31.24</v>
      </c>
      <c r="H1419" s="3">
        <v>433.94</v>
      </c>
      <c r="I1419" s="3">
        <v>64.58</v>
      </c>
      <c r="J1419" s="3">
        <v>128.72</v>
      </c>
      <c r="K1419" s="3">
        <v>0</v>
      </c>
      <c r="L1419" s="3">
        <v>0</v>
      </c>
      <c r="M1419" s="3">
        <v>152.69</v>
      </c>
      <c r="N1419" s="3">
        <v>0</v>
      </c>
      <c r="O1419" s="3">
        <f>VLOOKUP(B1419,SWH!$A$4:$B$19,2,FALSE)</f>
        <v>0</v>
      </c>
      <c r="P1419" s="3">
        <f t="shared" si="89"/>
        <v>0</v>
      </c>
      <c r="Q1419" s="3">
        <v>0</v>
      </c>
      <c r="R1419" s="3">
        <v>0</v>
      </c>
      <c r="S1419" s="3">
        <v>0</v>
      </c>
      <c r="T1419" s="3">
        <v>60.59</v>
      </c>
      <c r="U1419" s="3">
        <v>0</v>
      </c>
      <c r="V1419" s="3">
        <v>0</v>
      </c>
      <c r="W1419" s="3">
        <f t="shared" si="90"/>
        <v>183.93</v>
      </c>
      <c r="X1419" s="3">
        <f t="shared" si="91"/>
        <v>309.26</v>
      </c>
      <c r="Y1419" s="3">
        <v>871.76</v>
      </c>
      <c r="Z1419" s="3">
        <v>309.26</v>
      </c>
      <c r="AA1419" s="3">
        <f t="shared" si="88"/>
        <v>1181.02</v>
      </c>
    </row>
    <row r="1420" spans="1:27" x14ac:dyDescent="0.25">
      <c r="A1420" s="93">
        <v>2018</v>
      </c>
      <c r="B1420" s="93" t="s">
        <v>62</v>
      </c>
      <c r="C1420" s="121" t="s">
        <v>4</v>
      </c>
      <c r="D1420" s="3">
        <f>VLOOKUP(B1420,SWH!$A$4:$C$19,3,FALSE)</f>
        <v>2090.3200000000002</v>
      </c>
      <c r="E1420" s="3">
        <v>0</v>
      </c>
      <c r="F1420" s="3">
        <v>678.56</v>
      </c>
      <c r="G1420" s="3">
        <v>59.51</v>
      </c>
      <c r="H1420" s="3">
        <v>433.94</v>
      </c>
      <c r="I1420" s="3">
        <v>64.48</v>
      </c>
      <c r="J1420" s="3">
        <v>128.72</v>
      </c>
      <c r="K1420" s="3">
        <v>0</v>
      </c>
      <c r="L1420" s="3">
        <v>0</v>
      </c>
      <c r="M1420" s="3">
        <v>125.56</v>
      </c>
      <c r="N1420" s="3">
        <v>0</v>
      </c>
      <c r="O1420" s="3">
        <f>VLOOKUP(B1420,SWH!$A$4:$B$19,2,FALSE)</f>
        <v>0</v>
      </c>
      <c r="P1420" s="3">
        <f t="shared" si="89"/>
        <v>0</v>
      </c>
      <c r="Q1420" s="3">
        <v>0</v>
      </c>
      <c r="R1420" s="3">
        <v>0</v>
      </c>
      <c r="S1420" s="3">
        <v>0</v>
      </c>
      <c r="T1420" s="3">
        <v>61.46</v>
      </c>
      <c r="U1420" s="3">
        <v>0</v>
      </c>
      <c r="V1420" s="3">
        <v>0</v>
      </c>
      <c r="W1420" s="3">
        <f t="shared" si="90"/>
        <v>185.07</v>
      </c>
      <c r="X1420" s="3">
        <f t="shared" si="91"/>
        <v>678.56</v>
      </c>
      <c r="Y1420" s="3">
        <v>873.66</v>
      </c>
      <c r="Z1420" s="3">
        <v>678.56</v>
      </c>
      <c r="AA1420" s="3">
        <f t="shared" si="88"/>
        <v>1552.2199999999998</v>
      </c>
    </row>
    <row r="1421" spans="1:27" x14ac:dyDescent="0.25">
      <c r="A1421" s="93">
        <v>2018</v>
      </c>
      <c r="B1421" s="93" t="s">
        <v>62</v>
      </c>
      <c r="C1421" s="121" t="s">
        <v>5</v>
      </c>
      <c r="D1421" s="3">
        <f>VLOOKUP(B1421,SWH!$A$4:$C$19,3,FALSE)</f>
        <v>2090.3200000000002</v>
      </c>
      <c r="E1421" s="3">
        <v>0</v>
      </c>
      <c r="F1421" s="3">
        <v>346.55</v>
      </c>
      <c r="G1421" s="3">
        <v>78.78</v>
      </c>
      <c r="H1421" s="3">
        <v>433.94</v>
      </c>
      <c r="I1421" s="3">
        <v>64.55</v>
      </c>
      <c r="J1421" s="3">
        <v>128.72</v>
      </c>
      <c r="K1421" s="3">
        <v>0</v>
      </c>
      <c r="L1421" s="3">
        <v>0</v>
      </c>
      <c r="M1421" s="3">
        <v>181.58</v>
      </c>
      <c r="N1421" s="3">
        <v>0</v>
      </c>
      <c r="O1421" s="3">
        <f>VLOOKUP(B1421,SWH!$A$4:$B$19,2,FALSE)</f>
        <v>0</v>
      </c>
      <c r="P1421" s="3">
        <f t="shared" si="89"/>
        <v>0</v>
      </c>
      <c r="Q1421" s="3">
        <v>0</v>
      </c>
      <c r="R1421" s="3">
        <v>0</v>
      </c>
      <c r="S1421" s="3">
        <v>0</v>
      </c>
      <c r="T1421" s="3">
        <v>61.02</v>
      </c>
      <c r="U1421" s="3">
        <v>0</v>
      </c>
      <c r="V1421" s="3">
        <v>0</v>
      </c>
      <c r="W1421" s="3">
        <f t="shared" si="90"/>
        <v>260.36</v>
      </c>
      <c r="X1421" s="3">
        <f t="shared" si="91"/>
        <v>346.55</v>
      </c>
      <c r="Y1421" s="3">
        <v>948.58</v>
      </c>
      <c r="Z1421" s="3">
        <v>346.55</v>
      </c>
      <c r="AA1421" s="3">
        <f t="shared" si="88"/>
        <v>1295.1300000000001</v>
      </c>
    </row>
    <row r="1422" spans="1:27" x14ac:dyDescent="0.25">
      <c r="A1422" s="93">
        <v>2018</v>
      </c>
      <c r="B1422" s="93" t="s">
        <v>62</v>
      </c>
      <c r="C1422" s="121" t="s">
        <v>15</v>
      </c>
      <c r="D1422" s="3">
        <f>VLOOKUP(B1422,SWH!$A$4:$C$19,3,FALSE)</f>
        <v>2090.3200000000002</v>
      </c>
      <c r="E1422" s="3">
        <v>0</v>
      </c>
      <c r="F1422" s="3">
        <v>401.59</v>
      </c>
      <c r="G1422" s="3">
        <v>16.29</v>
      </c>
      <c r="H1422" s="3">
        <v>433.94</v>
      </c>
      <c r="I1422" s="3">
        <v>64.540000000000006</v>
      </c>
      <c r="J1422" s="3">
        <v>128.72</v>
      </c>
      <c r="K1422" s="3">
        <v>0</v>
      </c>
      <c r="L1422" s="3">
        <v>0</v>
      </c>
      <c r="M1422" s="3">
        <v>145.78</v>
      </c>
      <c r="N1422" s="3">
        <v>0</v>
      </c>
      <c r="O1422" s="3">
        <f>VLOOKUP(B1422,SWH!$A$4:$B$19,2,FALSE)</f>
        <v>0</v>
      </c>
      <c r="P1422" s="3">
        <f t="shared" si="89"/>
        <v>0</v>
      </c>
      <c r="Q1422" s="3">
        <v>0</v>
      </c>
      <c r="R1422" s="3">
        <v>0</v>
      </c>
      <c r="S1422" s="3">
        <v>0</v>
      </c>
      <c r="T1422" s="3">
        <v>61.38</v>
      </c>
      <c r="U1422" s="3">
        <v>0</v>
      </c>
      <c r="V1422" s="3">
        <v>0</v>
      </c>
      <c r="W1422" s="3">
        <f t="shared" si="90"/>
        <v>162.07</v>
      </c>
      <c r="X1422" s="3">
        <f t="shared" si="91"/>
        <v>401.59</v>
      </c>
      <c r="Y1422" s="3">
        <v>850.65</v>
      </c>
      <c r="Z1422" s="3">
        <v>401.59</v>
      </c>
      <c r="AA1422" s="3">
        <f t="shared" si="88"/>
        <v>1252.24</v>
      </c>
    </row>
    <row r="1423" spans="1:27" x14ac:dyDescent="0.25">
      <c r="A1423" s="93">
        <v>2018</v>
      </c>
      <c r="B1423" s="93" t="s">
        <v>62</v>
      </c>
      <c r="C1423" s="121" t="s">
        <v>16</v>
      </c>
      <c r="D1423" s="3">
        <f>VLOOKUP(B1423,SWH!$A$4:$C$19,3,FALSE)</f>
        <v>2090.3200000000002</v>
      </c>
      <c r="E1423" s="3">
        <v>0</v>
      </c>
      <c r="F1423" s="3">
        <v>953.59</v>
      </c>
      <c r="G1423" s="3">
        <v>72.75</v>
      </c>
      <c r="H1423" s="3">
        <v>433.94</v>
      </c>
      <c r="I1423" s="3">
        <v>64.52</v>
      </c>
      <c r="J1423" s="3">
        <v>128.72</v>
      </c>
      <c r="K1423" s="3">
        <v>0</v>
      </c>
      <c r="L1423" s="3">
        <v>0</v>
      </c>
      <c r="M1423" s="3">
        <v>96.82</v>
      </c>
      <c r="N1423" s="3">
        <v>0</v>
      </c>
      <c r="O1423" s="3">
        <f>VLOOKUP(B1423,SWH!$A$4:$B$19,2,FALSE)</f>
        <v>0</v>
      </c>
      <c r="P1423" s="3">
        <f t="shared" si="89"/>
        <v>0</v>
      </c>
      <c r="Q1423" s="3">
        <v>0</v>
      </c>
      <c r="R1423" s="3">
        <v>0</v>
      </c>
      <c r="S1423" s="3">
        <v>0</v>
      </c>
      <c r="T1423" s="3">
        <v>62.45</v>
      </c>
      <c r="U1423" s="3">
        <v>0</v>
      </c>
      <c r="V1423" s="3">
        <v>0</v>
      </c>
      <c r="W1423" s="3">
        <f t="shared" si="90"/>
        <v>169.57</v>
      </c>
      <c r="X1423" s="3">
        <f t="shared" si="91"/>
        <v>953.59</v>
      </c>
      <c r="Y1423" s="3">
        <v>859.19</v>
      </c>
      <c r="Z1423" s="3">
        <v>953.59</v>
      </c>
      <c r="AA1423" s="3">
        <f t="shared" si="88"/>
        <v>1812.7800000000002</v>
      </c>
    </row>
    <row r="1424" spans="1:27" x14ac:dyDescent="0.25">
      <c r="A1424" s="93">
        <v>2018</v>
      </c>
      <c r="B1424" s="93" t="s">
        <v>62</v>
      </c>
      <c r="C1424" s="121" t="s">
        <v>9</v>
      </c>
      <c r="D1424" s="3">
        <f>VLOOKUP(B1424,SWH!$A$4:$C$19,3,FALSE)</f>
        <v>2090.3200000000002</v>
      </c>
      <c r="E1424" s="3">
        <v>0</v>
      </c>
      <c r="F1424" s="3">
        <v>632.30999999999995</v>
      </c>
      <c r="G1424" s="3">
        <v>48.28</v>
      </c>
      <c r="H1424" s="3">
        <v>433.94</v>
      </c>
      <c r="I1424" s="3">
        <v>64.44</v>
      </c>
      <c r="J1424" s="3">
        <v>128.72</v>
      </c>
      <c r="K1424" s="3">
        <v>0</v>
      </c>
      <c r="L1424" s="3">
        <v>0</v>
      </c>
      <c r="M1424" s="3">
        <v>181.17</v>
      </c>
      <c r="N1424" s="3">
        <v>0</v>
      </c>
      <c r="O1424" s="3">
        <f>VLOOKUP(B1424,SWH!$A$4:$B$19,2,FALSE)</f>
        <v>0</v>
      </c>
      <c r="P1424" s="3">
        <f t="shared" si="89"/>
        <v>0</v>
      </c>
      <c r="Q1424" s="3">
        <v>0</v>
      </c>
      <c r="R1424" s="3">
        <v>0</v>
      </c>
      <c r="S1424" s="3">
        <v>0</v>
      </c>
      <c r="T1424" s="3">
        <v>62.18</v>
      </c>
      <c r="U1424" s="3">
        <v>0</v>
      </c>
      <c r="V1424" s="3">
        <v>0</v>
      </c>
      <c r="W1424" s="3">
        <f t="shared" si="90"/>
        <v>229.45</v>
      </c>
      <c r="X1424" s="3">
        <f t="shared" si="91"/>
        <v>632.30999999999995</v>
      </c>
      <c r="Y1424" s="3">
        <v>918.73</v>
      </c>
      <c r="Z1424" s="3">
        <v>632.30999999999995</v>
      </c>
      <c r="AA1424" s="3">
        <f t="shared" si="88"/>
        <v>1551.04</v>
      </c>
    </row>
    <row r="1425" spans="1:27" x14ac:dyDescent="0.25">
      <c r="A1425" s="93">
        <v>2018</v>
      </c>
      <c r="B1425" s="93" t="s">
        <v>62</v>
      </c>
      <c r="C1425" s="121" t="s">
        <v>12</v>
      </c>
      <c r="D1425" s="3">
        <f>VLOOKUP(B1425,SWH!$A$4:$C$19,3,FALSE)</f>
        <v>2090.3200000000002</v>
      </c>
      <c r="E1425" s="3">
        <v>0</v>
      </c>
      <c r="F1425" s="3">
        <v>1100.18</v>
      </c>
      <c r="G1425" s="3">
        <v>48.87</v>
      </c>
      <c r="H1425" s="3">
        <v>433.94</v>
      </c>
      <c r="I1425" s="3">
        <v>64.55</v>
      </c>
      <c r="J1425" s="3">
        <v>128.72</v>
      </c>
      <c r="K1425" s="3">
        <v>0</v>
      </c>
      <c r="L1425" s="3">
        <v>0</v>
      </c>
      <c r="M1425" s="3">
        <v>122.25</v>
      </c>
      <c r="N1425" s="3">
        <v>0</v>
      </c>
      <c r="O1425" s="3">
        <f>VLOOKUP(B1425,SWH!$A$4:$B$19,2,FALSE)</f>
        <v>0</v>
      </c>
      <c r="P1425" s="3">
        <f t="shared" si="89"/>
        <v>0</v>
      </c>
      <c r="Q1425" s="3">
        <v>0</v>
      </c>
      <c r="R1425" s="3">
        <v>0</v>
      </c>
      <c r="S1425" s="3">
        <v>0</v>
      </c>
      <c r="T1425" s="3">
        <v>63.58</v>
      </c>
      <c r="U1425" s="3">
        <v>0</v>
      </c>
      <c r="V1425" s="3">
        <v>0</v>
      </c>
      <c r="W1425" s="3">
        <f t="shared" si="90"/>
        <v>171.12</v>
      </c>
      <c r="X1425" s="3">
        <f t="shared" si="91"/>
        <v>1100.18</v>
      </c>
      <c r="Y1425" s="3">
        <v>861.91</v>
      </c>
      <c r="Z1425" s="3">
        <v>1100.18</v>
      </c>
      <c r="AA1425" s="3">
        <f t="shared" si="88"/>
        <v>1962.0900000000001</v>
      </c>
    </row>
    <row r="1426" spans="1:27" x14ac:dyDescent="0.25">
      <c r="A1426" s="93">
        <v>2018</v>
      </c>
      <c r="B1426" s="93" t="s">
        <v>62</v>
      </c>
      <c r="C1426" s="121" t="s">
        <v>8</v>
      </c>
      <c r="D1426" s="3">
        <f>VLOOKUP(B1426,SWH!$A$4:$C$19,3,FALSE)</f>
        <v>2090.3200000000002</v>
      </c>
      <c r="E1426" s="3">
        <v>0</v>
      </c>
      <c r="F1426" s="3">
        <v>1298.6199999999999</v>
      </c>
      <c r="G1426" s="3">
        <v>15.41</v>
      </c>
      <c r="H1426" s="3">
        <v>433.94</v>
      </c>
      <c r="I1426" s="3">
        <v>65</v>
      </c>
      <c r="J1426" s="3">
        <v>128.72</v>
      </c>
      <c r="K1426" s="3">
        <v>0</v>
      </c>
      <c r="L1426" s="3">
        <v>0</v>
      </c>
      <c r="M1426" s="3">
        <v>180.51</v>
      </c>
      <c r="N1426" s="3">
        <v>0</v>
      </c>
      <c r="O1426" s="3">
        <f>VLOOKUP(B1426,SWH!$A$4:$B$19,2,FALSE)</f>
        <v>0</v>
      </c>
      <c r="P1426" s="3">
        <f t="shared" si="89"/>
        <v>0</v>
      </c>
      <c r="Q1426" s="3">
        <v>0</v>
      </c>
      <c r="R1426" s="3">
        <v>0</v>
      </c>
      <c r="S1426" s="3">
        <v>9.5500000000000007</v>
      </c>
      <c r="T1426" s="3">
        <v>65.13</v>
      </c>
      <c r="U1426" s="3">
        <v>0</v>
      </c>
      <c r="V1426" s="3">
        <v>0</v>
      </c>
      <c r="W1426" s="3">
        <f t="shared" si="90"/>
        <v>205.47</v>
      </c>
      <c r="X1426" s="3">
        <f t="shared" si="91"/>
        <v>1298.6199999999999</v>
      </c>
      <c r="Y1426" s="3">
        <v>898.25</v>
      </c>
      <c r="Z1426" s="3">
        <v>1298.6199999999999</v>
      </c>
      <c r="AA1426" s="3">
        <f t="shared" si="88"/>
        <v>2196.87</v>
      </c>
    </row>
    <row r="1427" spans="1:27" x14ac:dyDescent="0.25">
      <c r="A1427" s="93">
        <v>2006</v>
      </c>
      <c r="B1427" s="93" t="s">
        <v>1</v>
      </c>
      <c r="C1427" s="121" t="s">
        <v>10</v>
      </c>
      <c r="D1427" s="3">
        <f>VLOOKUP(B1427,SWH!$A$4:$C$19,3,FALSE)</f>
        <v>4835.13</v>
      </c>
      <c r="E1427" s="3">
        <v>0</v>
      </c>
      <c r="F1427" s="3">
        <v>55.19</v>
      </c>
      <c r="G1427" s="3">
        <v>226.19</v>
      </c>
      <c r="H1427" s="3">
        <v>476.13</v>
      </c>
      <c r="I1427" s="3">
        <v>123.64</v>
      </c>
      <c r="J1427" s="3">
        <v>139.28</v>
      </c>
      <c r="K1427" s="3">
        <v>0</v>
      </c>
      <c r="L1427" s="3">
        <v>0</v>
      </c>
      <c r="M1427" s="3">
        <v>88.36</v>
      </c>
      <c r="N1427" s="3">
        <v>0</v>
      </c>
      <c r="O1427" s="3">
        <f>VLOOKUP(B1427,SWH!$A$4:$B$19,2,FALSE)</f>
        <v>0</v>
      </c>
      <c r="P1427" s="3">
        <f t="shared" si="89"/>
        <v>0</v>
      </c>
      <c r="Q1427" s="3">
        <v>0</v>
      </c>
      <c r="R1427" s="3">
        <v>0</v>
      </c>
      <c r="S1427" s="3">
        <v>0</v>
      </c>
      <c r="T1427" s="3">
        <v>22.11</v>
      </c>
      <c r="U1427" s="3">
        <v>0</v>
      </c>
      <c r="V1427" s="3">
        <v>0</v>
      </c>
      <c r="W1427" s="3">
        <f t="shared" si="90"/>
        <v>314.55</v>
      </c>
      <c r="X1427" s="3">
        <f t="shared" si="91"/>
        <v>55.19</v>
      </c>
      <c r="Y1427" s="3">
        <v>1075.71</v>
      </c>
      <c r="Z1427" s="3">
        <v>55.19</v>
      </c>
      <c r="AA1427" s="3">
        <f t="shared" si="88"/>
        <v>1130.9000000000001</v>
      </c>
    </row>
    <row r="1428" spans="1:27" x14ac:dyDescent="0.25">
      <c r="A1428" s="93">
        <v>2006</v>
      </c>
      <c r="B1428" s="93" t="s">
        <v>1</v>
      </c>
      <c r="C1428" s="121" t="s">
        <v>6</v>
      </c>
      <c r="D1428" s="3">
        <f>VLOOKUP(B1428,SWH!$A$4:$C$19,3,FALSE)</f>
        <v>4835.13</v>
      </c>
      <c r="E1428" s="3">
        <v>0</v>
      </c>
      <c r="F1428" s="3">
        <v>70.959999999999994</v>
      </c>
      <c r="G1428" s="3">
        <v>238.42</v>
      </c>
      <c r="H1428" s="3">
        <v>476.13</v>
      </c>
      <c r="I1428" s="3">
        <v>123.67</v>
      </c>
      <c r="J1428" s="3">
        <v>139.28</v>
      </c>
      <c r="K1428" s="3">
        <v>0</v>
      </c>
      <c r="L1428" s="3">
        <v>0</v>
      </c>
      <c r="M1428" s="3">
        <v>153.97</v>
      </c>
      <c r="N1428" s="3">
        <v>0</v>
      </c>
      <c r="O1428" s="3">
        <f>VLOOKUP(B1428,SWH!$A$4:$B$19,2,FALSE)</f>
        <v>0</v>
      </c>
      <c r="P1428" s="3">
        <f t="shared" si="89"/>
        <v>0</v>
      </c>
      <c r="Q1428" s="3">
        <v>0</v>
      </c>
      <c r="R1428" s="3">
        <v>0</v>
      </c>
      <c r="S1428" s="3">
        <v>0</v>
      </c>
      <c r="T1428" s="3">
        <v>22.07</v>
      </c>
      <c r="U1428" s="3">
        <v>0</v>
      </c>
      <c r="V1428" s="3">
        <v>0</v>
      </c>
      <c r="W1428" s="3">
        <f t="shared" si="90"/>
        <v>392.39</v>
      </c>
      <c r="X1428" s="3">
        <f t="shared" si="91"/>
        <v>70.959999999999994</v>
      </c>
      <c r="Y1428" s="3">
        <v>1153.54</v>
      </c>
      <c r="Z1428" s="3">
        <v>70.959999999999994</v>
      </c>
      <c r="AA1428" s="3">
        <f t="shared" si="88"/>
        <v>1224.5</v>
      </c>
    </row>
    <row r="1429" spans="1:27" x14ac:dyDescent="0.25">
      <c r="A1429" s="93">
        <v>2006</v>
      </c>
      <c r="B1429" s="93" t="s">
        <v>1</v>
      </c>
      <c r="C1429" s="121" t="s">
        <v>11</v>
      </c>
      <c r="D1429" s="3">
        <f>VLOOKUP(B1429,SWH!$A$4:$C$19,3,FALSE)</f>
        <v>4835.13</v>
      </c>
      <c r="E1429" s="3">
        <v>0</v>
      </c>
      <c r="F1429" s="3">
        <v>55.19</v>
      </c>
      <c r="G1429" s="3">
        <v>135.75</v>
      </c>
      <c r="H1429" s="3">
        <v>476.13</v>
      </c>
      <c r="I1429" s="3">
        <v>123.68</v>
      </c>
      <c r="J1429" s="3">
        <v>139.28</v>
      </c>
      <c r="K1429" s="3">
        <v>0</v>
      </c>
      <c r="L1429" s="3">
        <v>0</v>
      </c>
      <c r="M1429" s="3">
        <v>63.61</v>
      </c>
      <c r="N1429" s="3">
        <v>0</v>
      </c>
      <c r="O1429" s="3">
        <f>VLOOKUP(B1429,SWH!$A$4:$B$19,2,FALSE)</f>
        <v>0</v>
      </c>
      <c r="P1429" s="3">
        <f t="shared" si="89"/>
        <v>0</v>
      </c>
      <c r="Q1429" s="3">
        <v>0</v>
      </c>
      <c r="R1429" s="3">
        <v>0</v>
      </c>
      <c r="S1429" s="3">
        <v>0</v>
      </c>
      <c r="T1429" s="3">
        <v>22.7</v>
      </c>
      <c r="U1429" s="3">
        <v>0</v>
      </c>
      <c r="V1429" s="3">
        <v>0</v>
      </c>
      <c r="W1429" s="3">
        <f t="shared" si="90"/>
        <v>199.36</v>
      </c>
      <c r="X1429" s="3">
        <f t="shared" si="91"/>
        <v>55.19</v>
      </c>
      <c r="Y1429" s="3">
        <v>961.15</v>
      </c>
      <c r="Z1429" s="3">
        <v>55.19</v>
      </c>
      <c r="AA1429" s="3">
        <f t="shared" si="88"/>
        <v>1016.3399999999999</v>
      </c>
    </row>
    <row r="1430" spans="1:27" x14ac:dyDescent="0.25">
      <c r="A1430" s="93">
        <v>2006</v>
      </c>
      <c r="B1430" s="93" t="s">
        <v>1</v>
      </c>
      <c r="C1430" s="121" t="s">
        <v>13</v>
      </c>
      <c r="D1430" s="3">
        <f>VLOOKUP(B1430,SWH!$A$4:$C$19,3,FALSE)</f>
        <v>4835.13</v>
      </c>
      <c r="E1430" s="3">
        <v>0</v>
      </c>
      <c r="F1430" s="3">
        <v>71.69</v>
      </c>
      <c r="G1430" s="3">
        <v>163.1</v>
      </c>
      <c r="H1430" s="3">
        <v>476.13</v>
      </c>
      <c r="I1430" s="3">
        <v>123.53</v>
      </c>
      <c r="J1430" s="3">
        <v>139.28</v>
      </c>
      <c r="K1430" s="3">
        <v>0</v>
      </c>
      <c r="L1430" s="3">
        <v>0</v>
      </c>
      <c r="M1430" s="3">
        <v>96.3</v>
      </c>
      <c r="N1430" s="3">
        <v>0</v>
      </c>
      <c r="O1430" s="3">
        <f>VLOOKUP(B1430,SWH!$A$4:$B$19,2,FALSE)</f>
        <v>0</v>
      </c>
      <c r="P1430" s="3">
        <f t="shared" si="89"/>
        <v>0</v>
      </c>
      <c r="Q1430" s="3">
        <v>0</v>
      </c>
      <c r="R1430" s="3">
        <v>0</v>
      </c>
      <c r="S1430" s="3">
        <v>0</v>
      </c>
      <c r="T1430" s="3">
        <v>22.72</v>
      </c>
      <c r="U1430" s="3">
        <v>0</v>
      </c>
      <c r="V1430" s="3">
        <v>0</v>
      </c>
      <c r="W1430" s="3">
        <f t="shared" si="90"/>
        <v>259.39999999999998</v>
      </c>
      <c r="X1430" s="3">
        <f t="shared" si="91"/>
        <v>71.69</v>
      </c>
      <c r="Y1430" s="3">
        <v>1021.05</v>
      </c>
      <c r="Z1430" s="3">
        <v>71.69</v>
      </c>
      <c r="AA1430" s="3">
        <f t="shared" si="88"/>
        <v>1092.74</v>
      </c>
    </row>
    <row r="1431" spans="1:27" x14ac:dyDescent="0.25">
      <c r="A1431" s="93">
        <v>2006</v>
      </c>
      <c r="B1431" s="93" t="s">
        <v>1</v>
      </c>
      <c r="C1431" s="121" t="s">
        <v>19</v>
      </c>
      <c r="D1431" s="3">
        <f>VLOOKUP(B1431,SWH!$A$4:$C$19,3,FALSE)</f>
        <v>4835.13</v>
      </c>
      <c r="E1431" s="3">
        <v>0</v>
      </c>
      <c r="F1431" s="3">
        <v>97.68</v>
      </c>
      <c r="G1431" s="3">
        <v>120.4</v>
      </c>
      <c r="H1431" s="3">
        <v>476.13</v>
      </c>
      <c r="I1431" s="3">
        <v>123.48</v>
      </c>
      <c r="J1431" s="3">
        <v>139.28</v>
      </c>
      <c r="K1431" s="3">
        <v>0</v>
      </c>
      <c r="L1431" s="3">
        <v>0</v>
      </c>
      <c r="M1431" s="3">
        <v>69.62</v>
      </c>
      <c r="N1431" s="3">
        <v>0</v>
      </c>
      <c r="O1431" s="3">
        <f>VLOOKUP(B1431,SWH!$A$4:$B$19,2,FALSE)</f>
        <v>0</v>
      </c>
      <c r="P1431" s="3">
        <f t="shared" si="89"/>
        <v>0</v>
      </c>
      <c r="Q1431" s="3">
        <v>0</v>
      </c>
      <c r="R1431" s="3">
        <v>0</v>
      </c>
      <c r="S1431" s="3">
        <v>0</v>
      </c>
      <c r="T1431" s="3">
        <v>23.38</v>
      </c>
      <c r="U1431" s="3">
        <v>0</v>
      </c>
      <c r="V1431" s="3">
        <v>0</v>
      </c>
      <c r="W1431" s="3">
        <f t="shared" si="90"/>
        <v>190.02</v>
      </c>
      <c r="X1431" s="3">
        <f t="shared" si="91"/>
        <v>97.68</v>
      </c>
      <c r="Y1431" s="3">
        <v>952.3</v>
      </c>
      <c r="Z1431" s="3">
        <v>97.68</v>
      </c>
      <c r="AA1431" s="3">
        <f t="shared" si="88"/>
        <v>1049.98</v>
      </c>
    </row>
    <row r="1432" spans="1:27" x14ac:dyDescent="0.25">
      <c r="A1432" s="93">
        <v>2006</v>
      </c>
      <c r="B1432" s="93" t="s">
        <v>1</v>
      </c>
      <c r="C1432" s="121" t="s">
        <v>20</v>
      </c>
      <c r="D1432" s="3">
        <f>VLOOKUP(B1432,SWH!$A$4:$C$19,3,FALSE)</f>
        <v>4835.13</v>
      </c>
      <c r="E1432" s="3">
        <v>0</v>
      </c>
      <c r="F1432" s="3">
        <v>58.33</v>
      </c>
      <c r="G1432" s="3">
        <v>119.29</v>
      </c>
      <c r="H1432" s="3">
        <v>476.13</v>
      </c>
      <c r="I1432" s="3">
        <v>123.57</v>
      </c>
      <c r="J1432" s="3">
        <v>139.28</v>
      </c>
      <c r="K1432" s="3">
        <v>0</v>
      </c>
      <c r="L1432" s="3">
        <v>0</v>
      </c>
      <c r="M1432" s="3">
        <v>138.12</v>
      </c>
      <c r="N1432" s="3">
        <v>0</v>
      </c>
      <c r="O1432" s="3">
        <f>VLOOKUP(B1432,SWH!$A$4:$B$19,2,FALSE)</f>
        <v>0</v>
      </c>
      <c r="P1432" s="3">
        <f t="shared" si="89"/>
        <v>0</v>
      </c>
      <c r="Q1432" s="3">
        <v>0</v>
      </c>
      <c r="R1432" s="3">
        <v>0</v>
      </c>
      <c r="S1432" s="3">
        <v>0</v>
      </c>
      <c r="T1432" s="3">
        <v>23.43</v>
      </c>
      <c r="U1432" s="3">
        <v>0</v>
      </c>
      <c r="V1432" s="3">
        <v>0</v>
      </c>
      <c r="W1432" s="3">
        <f t="shared" si="90"/>
        <v>257.41000000000003</v>
      </c>
      <c r="X1432" s="3">
        <f t="shared" si="91"/>
        <v>58.33</v>
      </c>
      <c r="Y1432" s="3">
        <v>1019.83</v>
      </c>
      <c r="Z1432" s="3">
        <v>58.33</v>
      </c>
      <c r="AA1432" s="3">
        <f t="shared" si="88"/>
        <v>1078.1600000000001</v>
      </c>
    </row>
    <row r="1433" spans="1:27" x14ac:dyDescent="0.25">
      <c r="A1433" s="93">
        <v>2006</v>
      </c>
      <c r="B1433" s="93" t="s">
        <v>1</v>
      </c>
      <c r="C1433" s="121" t="s">
        <v>3</v>
      </c>
      <c r="D1433" s="3">
        <f>VLOOKUP(B1433,SWH!$A$4:$C$19,3,FALSE)</f>
        <v>4835.13</v>
      </c>
      <c r="E1433" s="3">
        <v>0</v>
      </c>
      <c r="F1433" s="3">
        <v>322.18</v>
      </c>
      <c r="G1433" s="3">
        <v>64.11</v>
      </c>
      <c r="H1433" s="3">
        <v>476.13</v>
      </c>
      <c r="I1433" s="3">
        <v>123.55</v>
      </c>
      <c r="J1433" s="3">
        <v>139.28</v>
      </c>
      <c r="K1433" s="3">
        <v>0</v>
      </c>
      <c r="L1433" s="3">
        <v>0</v>
      </c>
      <c r="M1433" s="3">
        <v>65.040000000000006</v>
      </c>
      <c r="N1433" s="3">
        <v>0</v>
      </c>
      <c r="O1433" s="3">
        <f>VLOOKUP(B1433,SWH!$A$4:$B$19,2,FALSE)</f>
        <v>0</v>
      </c>
      <c r="P1433" s="3">
        <f t="shared" si="89"/>
        <v>0</v>
      </c>
      <c r="Q1433" s="3">
        <v>0</v>
      </c>
      <c r="R1433" s="3">
        <v>0</v>
      </c>
      <c r="S1433" s="3">
        <v>0</v>
      </c>
      <c r="T1433" s="3">
        <v>24.57</v>
      </c>
      <c r="U1433" s="3">
        <v>0</v>
      </c>
      <c r="V1433" s="3">
        <v>0</v>
      </c>
      <c r="W1433" s="3">
        <f t="shared" si="90"/>
        <v>129.15</v>
      </c>
      <c r="X1433" s="3">
        <f t="shared" si="91"/>
        <v>322.18</v>
      </c>
      <c r="Y1433" s="3">
        <v>892.68</v>
      </c>
      <c r="Z1433" s="3">
        <v>322.18</v>
      </c>
      <c r="AA1433" s="3">
        <f t="shared" si="88"/>
        <v>1214.8599999999999</v>
      </c>
    </row>
    <row r="1434" spans="1:27" x14ac:dyDescent="0.25">
      <c r="A1434" s="93">
        <v>2006</v>
      </c>
      <c r="B1434" s="93" t="s">
        <v>1</v>
      </c>
      <c r="C1434" s="121" t="s">
        <v>7</v>
      </c>
      <c r="D1434" s="3">
        <f>VLOOKUP(B1434,SWH!$A$4:$C$19,3,FALSE)</f>
        <v>4835.13</v>
      </c>
      <c r="E1434" s="3">
        <v>0</v>
      </c>
      <c r="F1434" s="3">
        <v>108.14</v>
      </c>
      <c r="G1434" s="3">
        <v>70.55</v>
      </c>
      <c r="H1434" s="3">
        <v>476.13</v>
      </c>
      <c r="I1434" s="3">
        <v>123.55</v>
      </c>
      <c r="J1434" s="3">
        <v>139.28</v>
      </c>
      <c r="K1434" s="3">
        <v>0</v>
      </c>
      <c r="L1434" s="3">
        <v>0</v>
      </c>
      <c r="M1434" s="3">
        <v>79.540000000000006</v>
      </c>
      <c r="N1434" s="3">
        <v>0</v>
      </c>
      <c r="O1434" s="3">
        <f>VLOOKUP(B1434,SWH!$A$4:$B$19,2,FALSE)</f>
        <v>0</v>
      </c>
      <c r="P1434" s="3">
        <f t="shared" si="89"/>
        <v>0</v>
      </c>
      <c r="Q1434" s="3">
        <v>0</v>
      </c>
      <c r="R1434" s="3">
        <v>0</v>
      </c>
      <c r="S1434" s="3">
        <v>0</v>
      </c>
      <c r="T1434" s="3">
        <v>24.26</v>
      </c>
      <c r="U1434" s="3">
        <v>0</v>
      </c>
      <c r="V1434" s="3">
        <v>0</v>
      </c>
      <c r="W1434" s="3">
        <f t="shared" si="90"/>
        <v>150.09</v>
      </c>
      <c r="X1434" s="3">
        <f t="shared" si="91"/>
        <v>108.14</v>
      </c>
      <c r="Y1434" s="3">
        <v>913.32</v>
      </c>
      <c r="Z1434" s="3">
        <v>108.14</v>
      </c>
      <c r="AA1434" s="3">
        <f t="shared" si="88"/>
        <v>1021.46</v>
      </c>
    </row>
    <row r="1435" spans="1:27" x14ac:dyDescent="0.25">
      <c r="A1435" s="93">
        <v>2006</v>
      </c>
      <c r="B1435" s="93" t="s">
        <v>1</v>
      </c>
      <c r="C1435" s="121" t="s">
        <v>17</v>
      </c>
      <c r="D1435" s="3">
        <f>VLOOKUP(B1435,SWH!$A$4:$C$19,3,FALSE)</f>
        <v>4835.13</v>
      </c>
      <c r="E1435" s="3">
        <v>0</v>
      </c>
      <c r="F1435" s="3">
        <v>66.61</v>
      </c>
      <c r="G1435" s="3">
        <v>18.25</v>
      </c>
      <c r="H1435" s="3">
        <v>476.13</v>
      </c>
      <c r="I1435" s="3">
        <v>123.53</v>
      </c>
      <c r="J1435" s="3">
        <v>139.28</v>
      </c>
      <c r="K1435" s="3">
        <v>0</v>
      </c>
      <c r="L1435" s="3">
        <v>0</v>
      </c>
      <c r="M1435" s="3">
        <v>47.5</v>
      </c>
      <c r="N1435" s="3">
        <v>0</v>
      </c>
      <c r="O1435" s="3">
        <f>VLOOKUP(B1435,SWH!$A$4:$B$19,2,FALSE)</f>
        <v>0</v>
      </c>
      <c r="P1435" s="3">
        <f t="shared" si="89"/>
        <v>0</v>
      </c>
      <c r="Q1435" s="3">
        <v>0</v>
      </c>
      <c r="R1435" s="3">
        <v>0</v>
      </c>
      <c r="S1435" s="3">
        <v>0</v>
      </c>
      <c r="T1435" s="3">
        <v>24.69</v>
      </c>
      <c r="U1435" s="3">
        <v>0</v>
      </c>
      <c r="V1435" s="3">
        <v>0</v>
      </c>
      <c r="W1435" s="3">
        <f t="shared" si="90"/>
        <v>65.75</v>
      </c>
      <c r="X1435" s="3">
        <f t="shared" si="91"/>
        <v>66.61</v>
      </c>
      <c r="Y1435" s="3">
        <v>829.38</v>
      </c>
      <c r="Z1435" s="3">
        <v>66.61</v>
      </c>
      <c r="AA1435" s="3">
        <f t="shared" si="88"/>
        <v>895.99</v>
      </c>
    </row>
    <row r="1436" spans="1:27" x14ac:dyDescent="0.25">
      <c r="A1436" s="93">
        <v>2006</v>
      </c>
      <c r="B1436" s="93" t="s">
        <v>1</v>
      </c>
      <c r="C1436" s="121" t="s">
        <v>14</v>
      </c>
      <c r="D1436" s="3">
        <f>VLOOKUP(B1436,SWH!$A$4:$C$19,3,FALSE)</f>
        <v>4835.13</v>
      </c>
      <c r="E1436" s="3">
        <v>0</v>
      </c>
      <c r="F1436" s="3">
        <v>857.22</v>
      </c>
      <c r="G1436" s="3">
        <v>37.549999999999997</v>
      </c>
      <c r="H1436" s="3">
        <v>476.13</v>
      </c>
      <c r="I1436" s="3">
        <v>123.36</v>
      </c>
      <c r="J1436" s="3">
        <v>139.28</v>
      </c>
      <c r="K1436" s="3">
        <v>0</v>
      </c>
      <c r="L1436" s="3">
        <v>0</v>
      </c>
      <c r="M1436" s="3">
        <v>60.59</v>
      </c>
      <c r="N1436" s="3">
        <v>0</v>
      </c>
      <c r="O1436" s="3">
        <f>VLOOKUP(B1436,SWH!$A$4:$B$19,2,FALSE)</f>
        <v>0</v>
      </c>
      <c r="P1436" s="3">
        <f t="shared" si="89"/>
        <v>0</v>
      </c>
      <c r="Q1436" s="3">
        <v>0</v>
      </c>
      <c r="R1436" s="3">
        <v>0</v>
      </c>
      <c r="S1436" s="3">
        <v>0</v>
      </c>
      <c r="T1436" s="3">
        <v>25.5</v>
      </c>
      <c r="U1436" s="3">
        <v>0</v>
      </c>
      <c r="V1436" s="3">
        <v>0</v>
      </c>
      <c r="W1436" s="3">
        <f t="shared" si="90"/>
        <v>98.14</v>
      </c>
      <c r="X1436" s="3">
        <f t="shared" si="91"/>
        <v>857.22</v>
      </c>
      <c r="Y1436" s="3">
        <v>862.41</v>
      </c>
      <c r="Z1436" s="3">
        <v>857.22</v>
      </c>
      <c r="AA1436" s="3">
        <f t="shared" si="88"/>
        <v>1719.63</v>
      </c>
    </row>
    <row r="1437" spans="1:27" x14ac:dyDescent="0.25">
      <c r="A1437" s="93">
        <v>2006</v>
      </c>
      <c r="B1437" s="93" t="s">
        <v>1</v>
      </c>
      <c r="C1437" s="121" t="s">
        <v>2</v>
      </c>
      <c r="D1437" s="3">
        <f>VLOOKUP(B1437,SWH!$A$4:$C$19,3,FALSE)</f>
        <v>4835.13</v>
      </c>
      <c r="E1437" s="3">
        <v>0</v>
      </c>
      <c r="F1437" s="3">
        <v>334.81</v>
      </c>
      <c r="G1437" s="3">
        <v>39.65</v>
      </c>
      <c r="H1437" s="3">
        <v>476.13</v>
      </c>
      <c r="I1437" s="3">
        <v>123.46</v>
      </c>
      <c r="J1437" s="3">
        <v>139.28</v>
      </c>
      <c r="K1437" s="3">
        <v>0</v>
      </c>
      <c r="L1437" s="3">
        <v>0</v>
      </c>
      <c r="M1437" s="3">
        <v>73.209999999999994</v>
      </c>
      <c r="N1437" s="3">
        <v>0</v>
      </c>
      <c r="O1437" s="3">
        <f>VLOOKUP(B1437,SWH!$A$4:$B$19,2,FALSE)</f>
        <v>0</v>
      </c>
      <c r="P1437" s="3">
        <f t="shared" si="89"/>
        <v>0</v>
      </c>
      <c r="Q1437" s="3">
        <v>0</v>
      </c>
      <c r="R1437" s="3">
        <v>0</v>
      </c>
      <c r="S1437" s="3">
        <v>0</v>
      </c>
      <c r="T1437" s="3">
        <v>25.23</v>
      </c>
      <c r="U1437" s="3">
        <v>0</v>
      </c>
      <c r="V1437" s="3">
        <v>0</v>
      </c>
      <c r="W1437" s="3">
        <f t="shared" si="90"/>
        <v>112.85999999999999</v>
      </c>
      <c r="X1437" s="3">
        <f t="shared" si="91"/>
        <v>334.81</v>
      </c>
      <c r="Y1437" s="3">
        <v>876.95</v>
      </c>
      <c r="Z1437" s="3">
        <v>334.81</v>
      </c>
      <c r="AA1437" s="3">
        <f t="shared" si="88"/>
        <v>1211.76</v>
      </c>
    </row>
    <row r="1438" spans="1:27" x14ac:dyDescent="0.25">
      <c r="A1438" s="93">
        <v>2006</v>
      </c>
      <c r="B1438" s="93" t="s">
        <v>1</v>
      </c>
      <c r="C1438" s="121" t="s">
        <v>18</v>
      </c>
      <c r="D1438" s="3">
        <f>VLOOKUP(B1438,SWH!$A$4:$C$19,3,FALSE)</f>
        <v>4835.13</v>
      </c>
      <c r="E1438" s="3">
        <v>0</v>
      </c>
      <c r="F1438" s="3">
        <v>326.27999999999997</v>
      </c>
      <c r="G1438" s="3">
        <v>6.72</v>
      </c>
      <c r="H1438" s="3">
        <v>476.13</v>
      </c>
      <c r="I1438" s="3">
        <v>123.22</v>
      </c>
      <c r="J1438" s="3">
        <v>139.28</v>
      </c>
      <c r="K1438" s="3">
        <v>0</v>
      </c>
      <c r="L1438" s="3">
        <v>0</v>
      </c>
      <c r="M1438" s="3">
        <v>42.93</v>
      </c>
      <c r="N1438" s="3">
        <v>0</v>
      </c>
      <c r="O1438" s="3">
        <f>VLOOKUP(B1438,SWH!$A$4:$B$19,2,FALSE)</f>
        <v>0</v>
      </c>
      <c r="P1438" s="3">
        <f t="shared" si="89"/>
        <v>0</v>
      </c>
      <c r="Q1438" s="3">
        <v>0</v>
      </c>
      <c r="R1438" s="3">
        <v>0</v>
      </c>
      <c r="S1438" s="3">
        <v>0</v>
      </c>
      <c r="T1438" s="3">
        <v>25.78</v>
      </c>
      <c r="U1438" s="3">
        <v>0</v>
      </c>
      <c r="V1438" s="3">
        <v>0</v>
      </c>
      <c r="W1438" s="3">
        <f t="shared" si="90"/>
        <v>49.65</v>
      </c>
      <c r="X1438" s="3">
        <f t="shared" si="91"/>
        <v>326.27999999999997</v>
      </c>
      <c r="Y1438" s="3">
        <v>814.07</v>
      </c>
      <c r="Z1438" s="3">
        <v>326.27999999999997</v>
      </c>
      <c r="AA1438" s="3">
        <f t="shared" si="88"/>
        <v>1140.3499999999999</v>
      </c>
    </row>
    <row r="1439" spans="1:27" x14ac:dyDescent="0.25">
      <c r="A1439" s="93">
        <v>2006</v>
      </c>
      <c r="B1439" s="93" t="s">
        <v>1</v>
      </c>
      <c r="C1439" s="121" t="s">
        <v>4</v>
      </c>
      <c r="D1439" s="3">
        <f>VLOOKUP(B1439,SWH!$A$4:$C$19,3,FALSE)</f>
        <v>4835.13</v>
      </c>
      <c r="E1439" s="3">
        <v>0</v>
      </c>
      <c r="F1439" s="3">
        <v>1289.99</v>
      </c>
      <c r="G1439" s="3">
        <v>15.16</v>
      </c>
      <c r="H1439" s="3">
        <v>476.13</v>
      </c>
      <c r="I1439" s="3">
        <v>123.4</v>
      </c>
      <c r="J1439" s="3">
        <v>139.28</v>
      </c>
      <c r="K1439" s="3">
        <v>0</v>
      </c>
      <c r="L1439" s="3">
        <v>0</v>
      </c>
      <c r="M1439" s="3">
        <v>53.67</v>
      </c>
      <c r="N1439" s="3">
        <v>0</v>
      </c>
      <c r="O1439" s="3">
        <f>VLOOKUP(B1439,SWH!$A$4:$B$19,2,FALSE)</f>
        <v>0</v>
      </c>
      <c r="P1439" s="3">
        <f t="shared" si="89"/>
        <v>0</v>
      </c>
      <c r="Q1439" s="3">
        <v>0</v>
      </c>
      <c r="R1439" s="3">
        <v>0</v>
      </c>
      <c r="S1439" s="3">
        <v>0</v>
      </c>
      <c r="T1439" s="3">
        <v>26.27</v>
      </c>
      <c r="U1439" s="3">
        <v>0</v>
      </c>
      <c r="V1439" s="3">
        <v>0</v>
      </c>
      <c r="W1439" s="3">
        <f t="shared" si="90"/>
        <v>68.83</v>
      </c>
      <c r="X1439" s="3">
        <f t="shared" si="91"/>
        <v>1289.99</v>
      </c>
      <c r="Y1439" s="3">
        <v>833.91</v>
      </c>
      <c r="Z1439" s="3">
        <v>1289.99</v>
      </c>
      <c r="AA1439" s="3">
        <f t="shared" si="88"/>
        <v>2123.9</v>
      </c>
    </row>
    <row r="1440" spans="1:27" x14ac:dyDescent="0.25">
      <c r="A1440" s="93">
        <v>2006</v>
      </c>
      <c r="B1440" s="93" t="s">
        <v>1</v>
      </c>
      <c r="C1440" s="121" t="s">
        <v>5</v>
      </c>
      <c r="D1440" s="3">
        <f>VLOOKUP(B1440,SWH!$A$4:$C$19,3,FALSE)</f>
        <v>4835.13</v>
      </c>
      <c r="E1440" s="3">
        <v>0</v>
      </c>
      <c r="F1440" s="3">
        <v>668.93</v>
      </c>
      <c r="G1440" s="3">
        <v>22.14</v>
      </c>
      <c r="H1440" s="3">
        <v>476.13</v>
      </c>
      <c r="I1440" s="3">
        <v>123.4</v>
      </c>
      <c r="J1440" s="3">
        <v>139.28</v>
      </c>
      <c r="K1440" s="3">
        <v>0</v>
      </c>
      <c r="L1440" s="3">
        <v>0</v>
      </c>
      <c r="M1440" s="3">
        <v>64.709999999999994</v>
      </c>
      <c r="N1440" s="3">
        <v>0</v>
      </c>
      <c r="O1440" s="3">
        <f>VLOOKUP(B1440,SWH!$A$4:$B$19,2,FALSE)</f>
        <v>0</v>
      </c>
      <c r="P1440" s="3">
        <f t="shared" si="89"/>
        <v>0</v>
      </c>
      <c r="Q1440" s="3">
        <v>0</v>
      </c>
      <c r="R1440" s="3">
        <v>0</v>
      </c>
      <c r="S1440" s="3">
        <v>0</v>
      </c>
      <c r="T1440" s="3">
        <v>26.05</v>
      </c>
      <c r="U1440" s="3">
        <v>0</v>
      </c>
      <c r="V1440" s="3">
        <v>0</v>
      </c>
      <c r="W1440" s="3">
        <f t="shared" si="90"/>
        <v>86.85</v>
      </c>
      <c r="X1440" s="3">
        <f t="shared" si="91"/>
        <v>668.93</v>
      </c>
      <c r="Y1440" s="3">
        <v>851.71</v>
      </c>
      <c r="Z1440" s="3">
        <v>668.93</v>
      </c>
      <c r="AA1440" s="3">
        <f t="shared" si="88"/>
        <v>1520.6399999999999</v>
      </c>
    </row>
    <row r="1441" spans="1:27" x14ac:dyDescent="0.25">
      <c r="A1441" s="93">
        <v>2006</v>
      </c>
      <c r="B1441" s="93" t="s">
        <v>1</v>
      </c>
      <c r="C1441" s="121" t="s">
        <v>15</v>
      </c>
      <c r="D1441" s="3">
        <f>VLOOKUP(B1441,SWH!$A$4:$C$19,3,FALSE)</f>
        <v>4835.13</v>
      </c>
      <c r="E1441" s="3">
        <v>0</v>
      </c>
      <c r="F1441" s="3">
        <v>293.7</v>
      </c>
      <c r="G1441" s="3">
        <v>2.77</v>
      </c>
      <c r="H1441" s="3">
        <v>476.13</v>
      </c>
      <c r="I1441" s="3">
        <v>123.21</v>
      </c>
      <c r="J1441" s="3">
        <v>139.28</v>
      </c>
      <c r="K1441" s="3">
        <v>0</v>
      </c>
      <c r="L1441" s="3">
        <v>0</v>
      </c>
      <c r="M1441" s="3">
        <v>38.47</v>
      </c>
      <c r="N1441" s="3">
        <v>0</v>
      </c>
      <c r="O1441" s="3">
        <f>VLOOKUP(B1441,SWH!$A$4:$B$19,2,FALSE)</f>
        <v>0</v>
      </c>
      <c r="P1441" s="3">
        <f t="shared" si="89"/>
        <v>0</v>
      </c>
      <c r="Q1441" s="3">
        <v>0</v>
      </c>
      <c r="R1441" s="3">
        <v>0</v>
      </c>
      <c r="S1441" s="3">
        <v>0</v>
      </c>
      <c r="T1441" s="3">
        <v>26.23</v>
      </c>
      <c r="U1441" s="3">
        <v>0</v>
      </c>
      <c r="V1441" s="3">
        <v>0</v>
      </c>
      <c r="W1441" s="3">
        <f t="shared" si="90"/>
        <v>41.24</v>
      </c>
      <c r="X1441" s="3">
        <f t="shared" si="91"/>
        <v>293.7</v>
      </c>
      <c r="Y1441" s="3">
        <v>806.09</v>
      </c>
      <c r="Z1441" s="3">
        <v>293.7</v>
      </c>
      <c r="AA1441" s="3">
        <f t="shared" si="88"/>
        <v>1099.79</v>
      </c>
    </row>
    <row r="1442" spans="1:27" x14ac:dyDescent="0.25">
      <c r="A1442" s="93">
        <v>2006</v>
      </c>
      <c r="B1442" s="93" t="s">
        <v>1</v>
      </c>
      <c r="C1442" s="121" t="s">
        <v>16</v>
      </c>
      <c r="D1442" s="3">
        <f>VLOOKUP(B1442,SWH!$A$4:$C$19,3,FALSE)</f>
        <v>4835.13</v>
      </c>
      <c r="E1442" s="3">
        <v>0</v>
      </c>
      <c r="F1442" s="3">
        <v>2012.12</v>
      </c>
      <c r="G1442" s="3">
        <v>16.100000000000001</v>
      </c>
      <c r="H1442" s="3">
        <v>476.13</v>
      </c>
      <c r="I1442" s="3">
        <v>123.34</v>
      </c>
      <c r="J1442" s="3">
        <v>139.28</v>
      </c>
      <c r="K1442" s="3">
        <v>0</v>
      </c>
      <c r="L1442" s="3">
        <v>0</v>
      </c>
      <c r="M1442" s="3">
        <v>64.25</v>
      </c>
      <c r="N1442" s="3">
        <v>0</v>
      </c>
      <c r="O1442" s="3">
        <f>VLOOKUP(B1442,SWH!$A$4:$B$19,2,FALSE)</f>
        <v>0</v>
      </c>
      <c r="P1442" s="3">
        <f t="shared" si="89"/>
        <v>0</v>
      </c>
      <c r="Q1442" s="3">
        <v>0</v>
      </c>
      <c r="R1442" s="3">
        <v>0</v>
      </c>
      <c r="S1442" s="3">
        <v>0</v>
      </c>
      <c r="T1442" s="3">
        <v>26.84</v>
      </c>
      <c r="U1442" s="3">
        <v>0</v>
      </c>
      <c r="V1442" s="3">
        <v>0</v>
      </c>
      <c r="W1442" s="3">
        <f t="shared" si="90"/>
        <v>80.349999999999994</v>
      </c>
      <c r="X1442" s="3">
        <f t="shared" si="91"/>
        <v>2012.12</v>
      </c>
      <c r="Y1442" s="3">
        <v>845.94</v>
      </c>
      <c r="Z1442" s="3">
        <v>2012.12</v>
      </c>
      <c r="AA1442" s="3">
        <f t="shared" si="88"/>
        <v>2858.06</v>
      </c>
    </row>
    <row r="1443" spans="1:27" x14ac:dyDescent="0.25">
      <c r="A1443" s="93">
        <v>2006</v>
      </c>
      <c r="B1443" s="93" t="s">
        <v>1</v>
      </c>
      <c r="C1443" s="121" t="s">
        <v>9</v>
      </c>
      <c r="D1443" s="3">
        <f>VLOOKUP(B1443,SWH!$A$4:$C$19,3,FALSE)</f>
        <v>4835.13</v>
      </c>
      <c r="E1443" s="3">
        <v>0</v>
      </c>
      <c r="F1443" s="3">
        <v>1275.42</v>
      </c>
      <c r="G1443" s="3">
        <v>11.28</v>
      </c>
      <c r="H1443" s="3">
        <v>476.13</v>
      </c>
      <c r="I1443" s="3">
        <v>123.25</v>
      </c>
      <c r="J1443" s="3">
        <v>139.28</v>
      </c>
      <c r="K1443" s="3">
        <v>0</v>
      </c>
      <c r="L1443" s="3">
        <v>0</v>
      </c>
      <c r="M1443" s="3">
        <v>61.76</v>
      </c>
      <c r="N1443" s="3">
        <v>0</v>
      </c>
      <c r="O1443" s="3">
        <f>VLOOKUP(B1443,SWH!$A$4:$B$19,2,FALSE)</f>
        <v>0</v>
      </c>
      <c r="P1443" s="3">
        <f t="shared" si="89"/>
        <v>0</v>
      </c>
      <c r="Q1443" s="3">
        <v>0</v>
      </c>
      <c r="R1443" s="3">
        <v>0</v>
      </c>
      <c r="S1443" s="3">
        <v>0</v>
      </c>
      <c r="T1443" s="3">
        <v>26.7</v>
      </c>
      <c r="U1443" s="3">
        <v>0</v>
      </c>
      <c r="V1443" s="3">
        <v>0</v>
      </c>
      <c r="W1443" s="3">
        <f t="shared" si="90"/>
        <v>73.039999999999992</v>
      </c>
      <c r="X1443" s="3">
        <f t="shared" si="91"/>
        <v>1275.42</v>
      </c>
      <c r="Y1443" s="3">
        <v>838.4</v>
      </c>
      <c r="Z1443" s="3">
        <v>1275.42</v>
      </c>
      <c r="AA1443" s="3">
        <f t="shared" si="88"/>
        <v>2113.8200000000002</v>
      </c>
    </row>
    <row r="1444" spans="1:27" x14ac:dyDescent="0.25">
      <c r="A1444" s="93">
        <v>2006</v>
      </c>
      <c r="B1444" s="93" t="s">
        <v>1</v>
      </c>
      <c r="C1444" s="121" t="s">
        <v>12</v>
      </c>
      <c r="D1444" s="3">
        <f>VLOOKUP(B1444,SWH!$A$4:$C$19,3,FALSE)</f>
        <v>4835.13</v>
      </c>
      <c r="E1444" s="3">
        <v>0</v>
      </c>
      <c r="F1444" s="3">
        <v>1869.44</v>
      </c>
      <c r="G1444" s="3">
        <v>9.0500000000000007</v>
      </c>
      <c r="H1444" s="3">
        <v>476.13</v>
      </c>
      <c r="I1444" s="3">
        <v>123.18</v>
      </c>
      <c r="J1444" s="3">
        <v>139.28</v>
      </c>
      <c r="K1444" s="3">
        <v>0</v>
      </c>
      <c r="L1444" s="3">
        <v>0</v>
      </c>
      <c r="M1444" s="3">
        <v>50.02</v>
      </c>
      <c r="N1444" s="3">
        <v>0</v>
      </c>
      <c r="O1444" s="3">
        <f>VLOOKUP(B1444,SWH!$A$4:$B$19,2,FALSE)</f>
        <v>0</v>
      </c>
      <c r="P1444" s="3">
        <f t="shared" si="89"/>
        <v>0</v>
      </c>
      <c r="Q1444" s="3">
        <v>0</v>
      </c>
      <c r="R1444" s="3">
        <v>0</v>
      </c>
      <c r="S1444" s="3">
        <v>0</v>
      </c>
      <c r="T1444" s="3">
        <v>27.52</v>
      </c>
      <c r="U1444" s="3">
        <v>0</v>
      </c>
      <c r="V1444" s="3">
        <v>0</v>
      </c>
      <c r="W1444" s="3">
        <f t="shared" si="90"/>
        <v>59.070000000000007</v>
      </c>
      <c r="X1444" s="3">
        <f t="shared" si="91"/>
        <v>1869.44</v>
      </c>
      <c r="Y1444" s="3">
        <v>825.18</v>
      </c>
      <c r="Z1444" s="3">
        <v>1869.44</v>
      </c>
      <c r="AA1444" s="3">
        <f t="shared" si="88"/>
        <v>2694.62</v>
      </c>
    </row>
    <row r="1445" spans="1:27" x14ac:dyDescent="0.25">
      <c r="A1445" s="93">
        <v>2006</v>
      </c>
      <c r="B1445" s="93" t="s">
        <v>1</v>
      </c>
      <c r="C1445" s="121" t="s">
        <v>8</v>
      </c>
      <c r="D1445" s="3">
        <f>VLOOKUP(B1445,SWH!$A$4:$C$19,3,FALSE)</f>
        <v>4835.13</v>
      </c>
      <c r="E1445" s="3">
        <v>0</v>
      </c>
      <c r="F1445" s="3">
        <v>1884.63</v>
      </c>
      <c r="G1445" s="3">
        <v>2.63</v>
      </c>
      <c r="H1445" s="3">
        <v>476.13</v>
      </c>
      <c r="I1445" s="3">
        <v>122.5</v>
      </c>
      <c r="J1445" s="3">
        <v>139.28</v>
      </c>
      <c r="K1445" s="3">
        <v>0</v>
      </c>
      <c r="L1445" s="3">
        <v>0</v>
      </c>
      <c r="M1445" s="3">
        <v>44.12</v>
      </c>
      <c r="N1445" s="3">
        <v>0</v>
      </c>
      <c r="O1445" s="3">
        <f>VLOOKUP(B1445,SWH!$A$4:$B$19,2,FALSE)</f>
        <v>0</v>
      </c>
      <c r="P1445" s="3">
        <f t="shared" si="89"/>
        <v>0</v>
      </c>
      <c r="Q1445" s="3">
        <v>0</v>
      </c>
      <c r="R1445" s="3">
        <v>0</v>
      </c>
      <c r="S1445" s="3">
        <v>0</v>
      </c>
      <c r="T1445" s="3">
        <v>28.43</v>
      </c>
      <c r="U1445" s="3">
        <v>0</v>
      </c>
      <c r="V1445" s="3">
        <v>0</v>
      </c>
      <c r="W1445" s="3">
        <f t="shared" si="90"/>
        <v>46.75</v>
      </c>
      <c r="X1445" s="3">
        <f t="shared" si="91"/>
        <v>1884.63</v>
      </c>
      <c r="Y1445" s="3">
        <v>813.09</v>
      </c>
      <c r="Z1445" s="3">
        <v>1884.63</v>
      </c>
      <c r="AA1445" s="3">
        <f t="shared" si="88"/>
        <v>2697.7200000000003</v>
      </c>
    </row>
    <row r="1446" spans="1:27" x14ac:dyDescent="0.25">
      <c r="A1446" s="93">
        <v>2009</v>
      </c>
      <c r="B1446" s="93" t="s">
        <v>1</v>
      </c>
      <c r="C1446" s="121" t="s">
        <v>10</v>
      </c>
      <c r="D1446" s="3">
        <f>VLOOKUP(B1446,SWH!$A$4:$C$19,3,FALSE)</f>
        <v>4835.13</v>
      </c>
      <c r="E1446" s="3">
        <v>0</v>
      </c>
      <c r="F1446" s="3">
        <v>0</v>
      </c>
      <c r="G1446" s="3">
        <v>241.7</v>
      </c>
      <c r="H1446" s="3">
        <v>476.13</v>
      </c>
      <c r="I1446" s="3">
        <v>99.31</v>
      </c>
      <c r="J1446" s="3">
        <v>139.28</v>
      </c>
      <c r="K1446" s="3">
        <v>0</v>
      </c>
      <c r="L1446" s="3">
        <v>0</v>
      </c>
      <c r="M1446" s="3">
        <v>93.06</v>
      </c>
      <c r="N1446" s="3">
        <v>0</v>
      </c>
      <c r="O1446" s="3">
        <f>VLOOKUP(B1446,SWH!$A$4:$B$19,2,FALSE)</f>
        <v>0</v>
      </c>
      <c r="P1446" s="3">
        <f t="shared" si="89"/>
        <v>0</v>
      </c>
      <c r="Q1446" s="3">
        <v>0</v>
      </c>
      <c r="R1446" s="3">
        <v>0</v>
      </c>
      <c r="S1446" s="3">
        <v>0</v>
      </c>
      <c r="T1446" s="3">
        <v>22.11</v>
      </c>
      <c r="U1446" s="3">
        <v>0</v>
      </c>
      <c r="V1446" s="3">
        <v>0</v>
      </c>
      <c r="W1446" s="3">
        <f t="shared" si="90"/>
        <v>334.76</v>
      </c>
      <c r="X1446" s="3">
        <f t="shared" si="91"/>
        <v>0</v>
      </c>
      <c r="Y1446" s="3">
        <v>1071.5999999999999</v>
      </c>
      <c r="Z1446" s="3">
        <v>0</v>
      </c>
      <c r="AA1446" s="3">
        <f t="shared" si="88"/>
        <v>1071.5999999999999</v>
      </c>
    </row>
    <row r="1447" spans="1:27" x14ac:dyDescent="0.25">
      <c r="A1447" s="93">
        <v>2009</v>
      </c>
      <c r="B1447" s="93" t="s">
        <v>1</v>
      </c>
      <c r="C1447" s="121" t="s">
        <v>6</v>
      </c>
      <c r="D1447" s="3">
        <f>VLOOKUP(B1447,SWH!$A$4:$C$19,3,FALSE)</f>
        <v>4835.13</v>
      </c>
      <c r="E1447" s="3">
        <v>0</v>
      </c>
      <c r="F1447" s="3">
        <v>0</v>
      </c>
      <c r="G1447" s="3">
        <v>249.82</v>
      </c>
      <c r="H1447" s="3">
        <v>476.13</v>
      </c>
      <c r="I1447" s="3">
        <v>99.33</v>
      </c>
      <c r="J1447" s="3">
        <v>139.28</v>
      </c>
      <c r="K1447" s="3">
        <v>0</v>
      </c>
      <c r="L1447" s="3">
        <v>0</v>
      </c>
      <c r="M1447" s="3">
        <v>158.61000000000001</v>
      </c>
      <c r="N1447" s="3">
        <v>0</v>
      </c>
      <c r="O1447" s="3">
        <f>VLOOKUP(B1447,SWH!$A$4:$B$19,2,FALSE)</f>
        <v>0</v>
      </c>
      <c r="P1447" s="3">
        <f t="shared" si="89"/>
        <v>0</v>
      </c>
      <c r="Q1447" s="3">
        <v>0</v>
      </c>
      <c r="R1447" s="3">
        <v>0</v>
      </c>
      <c r="S1447" s="3">
        <v>0</v>
      </c>
      <c r="T1447" s="3">
        <v>22.07</v>
      </c>
      <c r="U1447" s="3">
        <v>0</v>
      </c>
      <c r="V1447" s="3">
        <v>0</v>
      </c>
      <c r="W1447" s="3">
        <f t="shared" si="90"/>
        <v>408.43</v>
      </c>
      <c r="X1447" s="3">
        <f t="shared" si="91"/>
        <v>0</v>
      </c>
      <c r="Y1447" s="3">
        <v>1145.25</v>
      </c>
      <c r="Z1447" s="3">
        <v>0</v>
      </c>
      <c r="AA1447" s="3">
        <f t="shared" si="88"/>
        <v>1145.25</v>
      </c>
    </row>
    <row r="1448" spans="1:27" x14ac:dyDescent="0.25">
      <c r="A1448" s="93">
        <v>2009</v>
      </c>
      <c r="B1448" s="93" t="s">
        <v>1</v>
      </c>
      <c r="C1448" s="121" t="s">
        <v>11</v>
      </c>
      <c r="D1448" s="3">
        <f>VLOOKUP(B1448,SWH!$A$4:$C$19,3,FALSE)</f>
        <v>4835.13</v>
      </c>
      <c r="E1448" s="3">
        <v>0</v>
      </c>
      <c r="F1448" s="3">
        <v>0</v>
      </c>
      <c r="G1448" s="3">
        <v>145.58000000000001</v>
      </c>
      <c r="H1448" s="3">
        <v>476.13</v>
      </c>
      <c r="I1448" s="3">
        <v>99.35</v>
      </c>
      <c r="J1448" s="3">
        <v>139.28</v>
      </c>
      <c r="K1448" s="3">
        <v>0</v>
      </c>
      <c r="L1448" s="3">
        <v>0</v>
      </c>
      <c r="M1448" s="3">
        <v>67.260000000000005</v>
      </c>
      <c r="N1448" s="3">
        <v>0</v>
      </c>
      <c r="O1448" s="3">
        <f>VLOOKUP(B1448,SWH!$A$4:$B$19,2,FALSE)</f>
        <v>0</v>
      </c>
      <c r="P1448" s="3">
        <f t="shared" si="89"/>
        <v>0</v>
      </c>
      <c r="Q1448" s="3">
        <v>0</v>
      </c>
      <c r="R1448" s="3">
        <v>0</v>
      </c>
      <c r="S1448" s="3">
        <v>0</v>
      </c>
      <c r="T1448" s="3">
        <v>22.7</v>
      </c>
      <c r="U1448" s="3">
        <v>0</v>
      </c>
      <c r="V1448" s="3">
        <v>0</v>
      </c>
      <c r="W1448" s="3">
        <f t="shared" si="90"/>
        <v>212.84000000000003</v>
      </c>
      <c r="X1448" s="3">
        <f t="shared" si="91"/>
        <v>0</v>
      </c>
      <c r="Y1448" s="3">
        <v>950.29</v>
      </c>
      <c r="Z1448" s="3">
        <v>0</v>
      </c>
      <c r="AA1448" s="3">
        <f t="shared" si="88"/>
        <v>950.29</v>
      </c>
    </row>
    <row r="1449" spans="1:27" x14ac:dyDescent="0.25">
      <c r="A1449" s="93">
        <v>2009</v>
      </c>
      <c r="B1449" s="93" t="s">
        <v>1</v>
      </c>
      <c r="C1449" s="121" t="s">
        <v>13</v>
      </c>
      <c r="D1449" s="3">
        <f>VLOOKUP(B1449,SWH!$A$4:$C$19,3,FALSE)</f>
        <v>4835.13</v>
      </c>
      <c r="E1449" s="3">
        <v>0</v>
      </c>
      <c r="F1449" s="3">
        <v>0.85</v>
      </c>
      <c r="G1449" s="3">
        <v>173.04</v>
      </c>
      <c r="H1449" s="3">
        <v>476.13</v>
      </c>
      <c r="I1449" s="3">
        <v>99.22</v>
      </c>
      <c r="J1449" s="3">
        <v>139.28</v>
      </c>
      <c r="K1449" s="3">
        <v>0</v>
      </c>
      <c r="L1449" s="3">
        <v>0</v>
      </c>
      <c r="M1449" s="3">
        <v>99.2</v>
      </c>
      <c r="N1449" s="3">
        <v>0</v>
      </c>
      <c r="O1449" s="3">
        <f>VLOOKUP(B1449,SWH!$A$4:$B$19,2,FALSE)</f>
        <v>0</v>
      </c>
      <c r="P1449" s="3">
        <f t="shared" si="89"/>
        <v>0</v>
      </c>
      <c r="Q1449" s="3">
        <v>0</v>
      </c>
      <c r="R1449" s="3">
        <v>0</v>
      </c>
      <c r="S1449" s="3">
        <v>0</v>
      </c>
      <c r="T1449" s="3">
        <v>22.72</v>
      </c>
      <c r="U1449" s="3">
        <v>0</v>
      </c>
      <c r="V1449" s="3">
        <v>0</v>
      </c>
      <c r="W1449" s="3">
        <f t="shared" si="90"/>
        <v>272.24</v>
      </c>
      <c r="X1449" s="3">
        <f t="shared" si="91"/>
        <v>0.85</v>
      </c>
      <c r="Y1449" s="3">
        <v>1009.59</v>
      </c>
      <c r="Z1449" s="3">
        <v>0.85</v>
      </c>
      <c r="AA1449" s="3">
        <f t="shared" si="88"/>
        <v>1010.44</v>
      </c>
    </row>
    <row r="1450" spans="1:27" x14ac:dyDescent="0.25">
      <c r="A1450" s="93">
        <v>2009</v>
      </c>
      <c r="B1450" s="93" t="s">
        <v>1</v>
      </c>
      <c r="C1450" s="121" t="s">
        <v>19</v>
      </c>
      <c r="D1450" s="3">
        <f>VLOOKUP(B1450,SWH!$A$4:$C$19,3,FALSE)</f>
        <v>4835.13</v>
      </c>
      <c r="E1450" s="3">
        <v>0</v>
      </c>
      <c r="F1450" s="3">
        <v>2.35</v>
      </c>
      <c r="G1450" s="3">
        <v>113.77</v>
      </c>
      <c r="H1450" s="3">
        <v>476.13</v>
      </c>
      <c r="I1450" s="3">
        <v>99.19</v>
      </c>
      <c r="J1450" s="3">
        <v>139.28</v>
      </c>
      <c r="K1450" s="3">
        <v>0</v>
      </c>
      <c r="L1450" s="3">
        <v>0</v>
      </c>
      <c r="M1450" s="3">
        <v>65.08</v>
      </c>
      <c r="N1450" s="3">
        <v>0</v>
      </c>
      <c r="O1450" s="3">
        <f>VLOOKUP(B1450,SWH!$A$4:$B$19,2,FALSE)</f>
        <v>0</v>
      </c>
      <c r="P1450" s="3">
        <f t="shared" si="89"/>
        <v>0</v>
      </c>
      <c r="Q1450" s="3">
        <v>0</v>
      </c>
      <c r="R1450" s="3">
        <v>0</v>
      </c>
      <c r="S1450" s="3">
        <v>0</v>
      </c>
      <c r="T1450" s="3">
        <v>23.38</v>
      </c>
      <c r="U1450" s="3">
        <v>0</v>
      </c>
      <c r="V1450" s="3">
        <v>0</v>
      </c>
      <c r="W1450" s="3">
        <f t="shared" si="90"/>
        <v>178.85</v>
      </c>
      <c r="X1450" s="3">
        <f t="shared" si="91"/>
        <v>2.35</v>
      </c>
      <c r="Y1450" s="3">
        <v>916.83</v>
      </c>
      <c r="Z1450" s="3">
        <v>2.35</v>
      </c>
      <c r="AA1450" s="3">
        <f t="shared" si="88"/>
        <v>919.18000000000006</v>
      </c>
    </row>
    <row r="1451" spans="1:27" x14ac:dyDescent="0.25">
      <c r="A1451" s="93">
        <v>2009</v>
      </c>
      <c r="B1451" s="93" t="s">
        <v>1</v>
      </c>
      <c r="C1451" s="121" t="s">
        <v>20</v>
      </c>
      <c r="D1451" s="3">
        <f>VLOOKUP(B1451,SWH!$A$4:$C$19,3,FALSE)</f>
        <v>4835.13</v>
      </c>
      <c r="E1451" s="3">
        <v>0</v>
      </c>
      <c r="F1451" s="3">
        <v>2.4700000000000002</v>
      </c>
      <c r="G1451" s="3">
        <v>111.23</v>
      </c>
      <c r="H1451" s="3">
        <v>476.13</v>
      </c>
      <c r="I1451" s="3">
        <v>99.26</v>
      </c>
      <c r="J1451" s="3">
        <v>139.28</v>
      </c>
      <c r="K1451" s="3">
        <v>0</v>
      </c>
      <c r="L1451" s="3">
        <v>0</v>
      </c>
      <c r="M1451" s="3">
        <v>129.19</v>
      </c>
      <c r="N1451" s="3">
        <v>0</v>
      </c>
      <c r="O1451" s="3">
        <f>VLOOKUP(B1451,SWH!$A$4:$B$19,2,FALSE)</f>
        <v>0</v>
      </c>
      <c r="P1451" s="3">
        <f t="shared" si="89"/>
        <v>0</v>
      </c>
      <c r="Q1451" s="3">
        <v>0</v>
      </c>
      <c r="R1451" s="3">
        <v>0</v>
      </c>
      <c r="S1451" s="3">
        <v>0</v>
      </c>
      <c r="T1451" s="3">
        <v>23.43</v>
      </c>
      <c r="U1451" s="3">
        <v>0</v>
      </c>
      <c r="V1451" s="3">
        <v>0</v>
      </c>
      <c r="W1451" s="3">
        <f t="shared" si="90"/>
        <v>240.42000000000002</v>
      </c>
      <c r="X1451" s="3">
        <f t="shared" si="91"/>
        <v>2.4700000000000002</v>
      </c>
      <c r="Y1451" s="3">
        <v>978.51</v>
      </c>
      <c r="Z1451" s="3">
        <v>2.4700000000000002</v>
      </c>
      <c r="AA1451" s="3">
        <f t="shared" si="88"/>
        <v>980.98</v>
      </c>
    </row>
    <row r="1452" spans="1:27" x14ac:dyDescent="0.25">
      <c r="A1452" s="93">
        <v>2009</v>
      </c>
      <c r="B1452" s="93" t="s">
        <v>1</v>
      </c>
      <c r="C1452" s="121" t="s">
        <v>3</v>
      </c>
      <c r="D1452" s="3">
        <f>VLOOKUP(B1452,SWH!$A$4:$C$19,3,FALSE)</f>
        <v>4835.13</v>
      </c>
      <c r="E1452" s="3">
        <v>0</v>
      </c>
      <c r="F1452" s="3">
        <v>168.64</v>
      </c>
      <c r="G1452" s="3">
        <v>55.17</v>
      </c>
      <c r="H1452" s="3">
        <v>476.13</v>
      </c>
      <c r="I1452" s="3">
        <v>99.24</v>
      </c>
      <c r="J1452" s="3">
        <v>139.28</v>
      </c>
      <c r="K1452" s="3">
        <v>0</v>
      </c>
      <c r="L1452" s="3">
        <v>0</v>
      </c>
      <c r="M1452" s="3">
        <v>59.43</v>
      </c>
      <c r="N1452" s="3">
        <v>0</v>
      </c>
      <c r="O1452" s="3">
        <f>VLOOKUP(B1452,SWH!$A$4:$B$19,2,FALSE)</f>
        <v>0</v>
      </c>
      <c r="P1452" s="3">
        <f t="shared" si="89"/>
        <v>0</v>
      </c>
      <c r="Q1452" s="3">
        <v>0</v>
      </c>
      <c r="R1452" s="3">
        <v>0</v>
      </c>
      <c r="S1452" s="3">
        <v>0</v>
      </c>
      <c r="T1452" s="3">
        <v>24.57</v>
      </c>
      <c r="U1452" s="3">
        <v>0</v>
      </c>
      <c r="V1452" s="3">
        <v>0</v>
      </c>
      <c r="W1452" s="3">
        <f t="shared" si="90"/>
        <v>114.6</v>
      </c>
      <c r="X1452" s="3">
        <f t="shared" si="91"/>
        <v>168.64</v>
      </c>
      <c r="Y1452" s="3">
        <v>853.82</v>
      </c>
      <c r="Z1452" s="3">
        <v>168.64</v>
      </c>
      <c r="AA1452" s="3">
        <f t="shared" si="88"/>
        <v>1022.46</v>
      </c>
    </row>
    <row r="1453" spans="1:27" x14ac:dyDescent="0.25">
      <c r="A1453" s="93">
        <v>2009</v>
      </c>
      <c r="B1453" s="93" t="s">
        <v>1</v>
      </c>
      <c r="C1453" s="121" t="s">
        <v>7</v>
      </c>
      <c r="D1453" s="3">
        <f>VLOOKUP(B1453,SWH!$A$4:$C$19,3,FALSE)</f>
        <v>4835.13</v>
      </c>
      <c r="E1453" s="3">
        <v>0</v>
      </c>
      <c r="F1453" s="3">
        <v>28.73</v>
      </c>
      <c r="G1453" s="3">
        <v>63.45</v>
      </c>
      <c r="H1453" s="3">
        <v>476.13</v>
      </c>
      <c r="I1453" s="3">
        <v>99.24</v>
      </c>
      <c r="J1453" s="3">
        <v>139.28</v>
      </c>
      <c r="K1453" s="3">
        <v>0</v>
      </c>
      <c r="L1453" s="3">
        <v>0</v>
      </c>
      <c r="M1453" s="3">
        <v>72.709999999999994</v>
      </c>
      <c r="N1453" s="3">
        <v>0</v>
      </c>
      <c r="O1453" s="3">
        <f>VLOOKUP(B1453,SWH!$A$4:$B$19,2,FALSE)</f>
        <v>0</v>
      </c>
      <c r="P1453" s="3">
        <f t="shared" si="89"/>
        <v>0</v>
      </c>
      <c r="Q1453" s="3">
        <v>0</v>
      </c>
      <c r="R1453" s="3">
        <v>0</v>
      </c>
      <c r="S1453" s="3">
        <v>0</v>
      </c>
      <c r="T1453" s="3">
        <v>24.26</v>
      </c>
      <c r="U1453" s="3">
        <v>0</v>
      </c>
      <c r="V1453" s="3">
        <v>0</v>
      </c>
      <c r="W1453" s="3">
        <f t="shared" si="90"/>
        <v>136.16</v>
      </c>
      <c r="X1453" s="3">
        <f t="shared" si="91"/>
        <v>28.73</v>
      </c>
      <c r="Y1453" s="3">
        <v>875.06</v>
      </c>
      <c r="Z1453" s="3">
        <v>28.73</v>
      </c>
      <c r="AA1453" s="3">
        <f t="shared" si="88"/>
        <v>903.79</v>
      </c>
    </row>
    <row r="1454" spans="1:27" x14ac:dyDescent="0.25">
      <c r="A1454" s="93">
        <v>2009</v>
      </c>
      <c r="B1454" s="93" t="s">
        <v>1</v>
      </c>
      <c r="C1454" s="121" t="s">
        <v>17</v>
      </c>
      <c r="D1454" s="3">
        <f>VLOOKUP(B1454,SWH!$A$4:$C$19,3,FALSE)</f>
        <v>4835.13</v>
      </c>
      <c r="E1454" s="3">
        <v>0</v>
      </c>
      <c r="F1454" s="3">
        <v>2.73</v>
      </c>
      <c r="G1454" s="3">
        <v>15.08</v>
      </c>
      <c r="H1454" s="3">
        <v>476.13</v>
      </c>
      <c r="I1454" s="3">
        <v>99.22</v>
      </c>
      <c r="J1454" s="3">
        <v>139.28</v>
      </c>
      <c r="K1454" s="3">
        <v>0</v>
      </c>
      <c r="L1454" s="3">
        <v>0</v>
      </c>
      <c r="M1454" s="3">
        <v>43.24</v>
      </c>
      <c r="N1454" s="3">
        <v>0</v>
      </c>
      <c r="O1454" s="3">
        <f>VLOOKUP(B1454,SWH!$A$4:$B$19,2,FALSE)</f>
        <v>0</v>
      </c>
      <c r="P1454" s="3">
        <f t="shared" si="89"/>
        <v>0</v>
      </c>
      <c r="Q1454" s="3">
        <v>0</v>
      </c>
      <c r="R1454" s="3">
        <v>0</v>
      </c>
      <c r="S1454" s="3">
        <v>0</v>
      </c>
      <c r="T1454" s="3">
        <v>24.69</v>
      </c>
      <c r="U1454" s="3">
        <v>0</v>
      </c>
      <c r="V1454" s="3">
        <v>0</v>
      </c>
      <c r="W1454" s="3">
        <f t="shared" si="90"/>
        <v>58.32</v>
      </c>
      <c r="X1454" s="3">
        <f t="shared" si="91"/>
        <v>2.73</v>
      </c>
      <c r="Y1454" s="3">
        <v>797.64</v>
      </c>
      <c r="Z1454" s="3">
        <v>2.73</v>
      </c>
      <c r="AA1454" s="3">
        <f t="shared" si="88"/>
        <v>800.37</v>
      </c>
    </row>
    <row r="1455" spans="1:27" x14ac:dyDescent="0.25">
      <c r="A1455" s="93">
        <v>2009</v>
      </c>
      <c r="B1455" s="93" t="s">
        <v>1</v>
      </c>
      <c r="C1455" s="121" t="s">
        <v>14</v>
      </c>
      <c r="D1455" s="3">
        <f>VLOOKUP(B1455,SWH!$A$4:$C$19,3,FALSE)</f>
        <v>4835.13</v>
      </c>
      <c r="E1455" s="3">
        <v>0</v>
      </c>
      <c r="F1455" s="3">
        <v>618.12</v>
      </c>
      <c r="G1455" s="3">
        <v>31.28</v>
      </c>
      <c r="H1455" s="3">
        <v>476.13</v>
      </c>
      <c r="I1455" s="3">
        <v>99.09</v>
      </c>
      <c r="J1455" s="3">
        <v>139.28</v>
      </c>
      <c r="K1455" s="3">
        <v>0</v>
      </c>
      <c r="L1455" s="3">
        <v>0</v>
      </c>
      <c r="M1455" s="3">
        <v>53.86</v>
      </c>
      <c r="N1455" s="3">
        <v>0</v>
      </c>
      <c r="O1455" s="3">
        <f>VLOOKUP(B1455,SWH!$A$4:$B$19,2,FALSE)</f>
        <v>0</v>
      </c>
      <c r="P1455" s="3">
        <f t="shared" si="89"/>
        <v>0</v>
      </c>
      <c r="Q1455" s="3">
        <v>0</v>
      </c>
      <c r="R1455" s="3">
        <v>0</v>
      </c>
      <c r="S1455" s="3">
        <v>0</v>
      </c>
      <c r="T1455" s="3">
        <v>25.5</v>
      </c>
      <c r="U1455" s="3">
        <v>0</v>
      </c>
      <c r="V1455" s="3">
        <v>0</v>
      </c>
      <c r="W1455" s="3">
        <f t="shared" si="90"/>
        <v>85.14</v>
      </c>
      <c r="X1455" s="3">
        <f t="shared" si="91"/>
        <v>618.12</v>
      </c>
      <c r="Y1455" s="3">
        <v>825.14</v>
      </c>
      <c r="Z1455" s="3">
        <v>618.12</v>
      </c>
      <c r="AA1455" s="3">
        <f t="shared" si="88"/>
        <v>1443.26</v>
      </c>
    </row>
    <row r="1456" spans="1:27" x14ac:dyDescent="0.25">
      <c r="A1456" s="93">
        <v>2009</v>
      </c>
      <c r="B1456" s="93" t="s">
        <v>1</v>
      </c>
      <c r="C1456" s="121" t="s">
        <v>2</v>
      </c>
      <c r="D1456" s="3">
        <f>VLOOKUP(B1456,SWH!$A$4:$C$19,3,FALSE)</f>
        <v>4835.13</v>
      </c>
      <c r="E1456" s="3">
        <v>0</v>
      </c>
      <c r="F1456" s="3">
        <v>179.02</v>
      </c>
      <c r="G1456" s="3">
        <v>35.4</v>
      </c>
      <c r="H1456" s="3">
        <v>476.13</v>
      </c>
      <c r="I1456" s="3">
        <v>99.16</v>
      </c>
      <c r="J1456" s="3">
        <v>139.28</v>
      </c>
      <c r="K1456" s="3">
        <v>0</v>
      </c>
      <c r="L1456" s="3">
        <v>0</v>
      </c>
      <c r="M1456" s="3">
        <v>65.39</v>
      </c>
      <c r="N1456" s="3">
        <v>0</v>
      </c>
      <c r="O1456" s="3">
        <f>VLOOKUP(B1456,SWH!$A$4:$B$19,2,FALSE)</f>
        <v>0</v>
      </c>
      <c r="P1456" s="3">
        <f t="shared" si="89"/>
        <v>0</v>
      </c>
      <c r="Q1456" s="3">
        <v>0</v>
      </c>
      <c r="R1456" s="3">
        <v>0</v>
      </c>
      <c r="S1456" s="3">
        <v>0</v>
      </c>
      <c r="T1456" s="3">
        <v>25.23</v>
      </c>
      <c r="U1456" s="3">
        <v>0</v>
      </c>
      <c r="V1456" s="3">
        <v>0</v>
      </c>
      <c r="W1456" s="3">
        <f t="shared" si="90"/>
        <v>100.78999999999999</v>
      </c>
      <c r="X1456" s="3">
        <f t="shared" si="91"/>
        <v>179.02</v>
      </c>
      <c r="Y1456" s="3">
        <v>840.6</v>
      </c>
      <c r="Z1456" s="3">
        <v>179.02</v>
      </c>
      <c r="AA1456" s="3">
        <f t="shared" si="88"/>
        <v>1019.62</v>
      </c>
    </row>
    <row r="1457" spans="1:27" x14ac:dyDescent="0.25">
      <c r="A1457" s="93">
        <v>2009</v>
      </c>
      <c r="B1457" s="93" t="s">
        <v>1</v>
      </c>
      <c r="C1457" s="121" t="s">
        <v>18</v>
      </c>
      <c r="D1457" s="3">
        <f>VLOOKUP(B1457,SWH!$A$4:$C$19,3,FALSE)</f>
        <v>4835.13</v>
      </c>
      <c r="E1457" s="3">
        <v>0</v>
      </c>
      <c r="F1457" s="3">
        <v>216.17</v>
      </c>
      <c r="G1457" s="3">
        <v>3.66</v>
      </c>
      <c r="H1457" s="3">
        <v>476.13</v>
      </c>
      <c r="I1457" s="3">
        <v>98.97</v>
      </c>
      <c r="J1457" s="3">
        <v>139.28</v>
      </c>
      <c r="K1457" s="3">
        <v>0</v>
      </c>
      <c r="L1457" s="3">
        <v>0</v>
      </c>
      <c r="M1457" s="3">
        <v>41.06</v>
      </c>
      <c r="N1457" s="3">
        <v>0</v>
      </c>
      <c r="O1457" s="3">
        <f>VLOOKUP(B1457,SWH!$A$4:$B$19,2,FALSE)</f>
        <v>0</v>
      </c>
      <c r="P1457" s="3">
        <f t="shared" si="89"/>
        <v>0</v>
      </c>
      <c r="Q1457" s="3">
        <v>0</v>
      </c>
      <c r="R1457" s="3">
        <v>0</v>
      </c>
      <c r="S1457" s="3">
        <v>0</v>
      </c>
      <c r="T1457" s="3">
        <v>25.79</v>
      </c>
      <c r="U1457" s="3">
        <v>0</v>
      </c>
      <c r="V1457" s="3">
        <v>0</v>
      </c>
      <c r="W1457" s="3">
        <f t="shared" si="90"/>
        <v>44.72</v>
      </c>
      <c r="X1457" s="3">
        <f t="shared" si="91"/>
        <v>216.17</v>
      </c>
      <c r="Y1457" s="3">
        <v>784.89</v>
      </c>
      <c r="Z1457" s="3">
        <v>216.17</v>
      </c>
      <c r="AA1457" s="3">
        <f t="shared" si="88"/>
        <v>1001.06</v>
      </c>
    </row>
    <row r="1458" spans="1:27" x14ac:dyDescent="0.25">
      <c r="A1458" s="93">
        <v>2009</v>
      </c>
      <c r="B1458" s="93" t="s">
        <v>1</v>
      </c>
      <c r="C1458" s="121" t="s">
        <v>4</v>
      </c>
      <c r="D1458" s="3">
        <f>VLOOKUP(B1458,SWH!$A$4:$C$19,3,FALSE)</f>
        <v>4835.13</v>
      </c>
      <c r="E1458" s="3">
        <v>0</v>
      </c>
      <c r="F1458" s="3">
        <v>1103.25</v>
      </c>
      <c r="G1458" s="3">
        <v>11.71</v>
      </c>
      <c r="H1458" s="3">
        <v>476.13</v>
      </c>
      <c r="I1458" s="3">
        <v>99.12</v>
      </c>
      <c r="J1458" s="3">
        <v>139.28</v>
      </c>
      <c r="K1458" s="3">
        <v>0</v>
      </c>
      <c r="L1458" s="3">
        <v>0</v>
      </c>
      <c r="M1458" s="3">
        <v>51.03</v>
      </c>
      <c r="N1458" s="3">
        <v>0</v>
      </c>
      <c r="O1458" s="3">
        <f>VLOOKUP(B1458,SWH!$A$4:$B$19,2,FALSE)</f>
        <v>0</v>
      </c>
      <c r="P1458" s="3">
        <f t="shared" si="89"/>
        <v>0</v>
      </c>
      <c r="Q1458" s="3">
        <v>0</v>
      </c>
      <c r="R1458" s="3">
        <v>0</v>
      </c>
      <c r="S1458" s="3">
        <v>0</v>
      </c>
      <c r="T1458" s="3">
        <v>26.27</v>
      </c>
      <c r="U1458" s="3">
        <v>0</v>
      </c>
      <c r="V1458" s="3">
        <v>0</v>
      </c>
      <c r="W1458" s="3">
        <f t="shared" si="90"/>
        <v>62.74</v>
      </c>
      <c r="X1458" s="3">
        <f t="shared" si="91"/>
        <v>1103.25</v>
      </c>
      <c r="Y1458" s="3">
        <v>803.55</v>
      </c>
      <c r="Z1458" s="3">
        <v>1103.25</v>
      </c>
      <c r="AA1458" s="3">
        <f t="shared" si="88"/>
        <v>1906.8</v>
      </c>
    </row>
    <row r="1459" spans="1:27" x14ac:dyDescent="0.25">
      <c r="A1459" s="93">
        <v>2009</v>
      </c>
      <c r="B1459" s="93" t="s">
        <v>1</v>
      </c>
      <c r="C1459" s="121" t="s">
        <v>5</v>
      </c>
      <c r="D1459" s="3">
        <f>VLOOKUP(B1459,SWH!$A$4:$C$19,3,FALSE)</f>
        <v>4835.13</v>
      </c>
      <c r="E1459" s="3">
        <v>0</v>
      </c>
      <c r="F1459" s="3">
        <v>497.26</v>
      </c>
      <c r="G1459" s="3">
        <v>20.88</v>
      </c>
      <c r="H1459" s="3">
        <v>476.13</v>
      </c>
      <c r="I1459" s="3">
        <v>99.12</v>
      </c>
      <c r="J1459" s="3">
        <v>139.28</v>
      </c>
      <c r="K1459" s="3">
        <v>0</v>
      </c>
      <c r="L1459" s="3">
        <v>0</v>
      </c>
      <c r="M1459" s="3">
        <v>61.62</v>
      </c>
      <c r="N1459" s="3">
        <v>0</v>
      </c>
      <c r="O1459" s="3">
        <f>VLOOKUP(B1459,SWH!$A$4:$B$19,2,FALSE)</f>
        <v>0</v>
      </c>
      <c r="P1459" s="3">
        <f t="shared" si="89"/>
        <v>0</v>
      </c>
      <c r="Q1459" s="3">
        <v>0</v>
      </c>
      <c r="R1459" s="3">
        <v>0</v>
      </c>
      <c r="S1459" s="3">
        <v>0</v>
      </c>
      <c r="T1459" s="3">
        <v>26.05</v>
      </c>
      <c r="U1459" s="3">
        <v>0</v>
      </c>
      <c r="V1459" s="3">
        <v>0</v>
      </c>
      <c r="W1459" s="3">
        <f t="shared" si="90"/>
        <v>82.5</v>
      </c>
      <c r="X1459" s="3">
        <f t="shared" si="91"/>
        <v>497.26</v>
      </c>
      <c r="Y1459" s="3">
        <v>823.07</v>
      </c>
      <c r="Z1459" s="3">
        <v>497.26</v>
      </c>
      <c r="AA1459" s="3">
        <f t="shared" si="88"/>
        <v>1320.33</v>
      </c>
    </row>
    <row r="1460" spans="1:27" x14ac:dyDescent="0.25">
      <c r="A1460" s="93">
        <v>2009</v>
      </c>
      <c r="B1460" s="93" t="s">
        <v>1</v>
      </c>
      <c r="C1460" s="121" t="s">
        <v>15</v>
      </c>
      <c r="D1460" s="3">
        <f>VLOOKUP(B1460,SWH!$A$4:$C$19,3,FALSE)</f>
        <v>4835.13</v>
      </c>
      <c r="E1460" s="3">
        <v>0</v>
      </c>
      <c r="F1460" s="3">
        <v>177.97</v>
      </c>
      <c r="G1460" s="3">
        <v>2.2200000000000002</v>
      </c>
      <c r="H1460" s="3">
        <v>476.13</v>
      </c>
      <c r="I1460" s="3">
        <v>98.97</v>
      </c>
      <c r="J1460" s="3">
        <v>139.28</v>
      </c>
      <c r="K1460" s="3">
        <v>0</v>
      </c>
      <c r="L1460" s="3">
        <v>0</v>
      </c>
      <c r="M1460" s="3">
        <v>36.78</v>
      </c>
      <c r="N1460" s="3">
        <v>0</v>
      </c>
      <c r="O1460" s="3">
        <f>VLOOKUP(B1460,SWH!$A$4:$B$19,2,FALSE)</f>
        <v>0</v>
      </c>
      <c r="P1460" s="3">
        <f t="shared" si="89"/>
        <v>0</v>
      </c>
      <c r="Q1460" s="3">
        <v>0</v>
      </c>
      <c r="R1460" s="3">
        <v>0</v>
      </c>
      <c r="S1460" s="3">
        <v>0</v>
      </c>
      <c r="T1460" s="3">
        <v>26.23</v>
      </c>
      <c r="U1460" s="3">
        <v>0</v>
      </c>
      <c r="V1460" s="3">
        <v>0</v>
      </c>
      <c r="W1460" s="3">
        <f t="shared" si="90"/>
        <v>39</v>
      </c>
      <c r="X1460" s="3">
        <f t="shared" si="91"/>
        <v>177.97</v>
      </c>
      <c r="Y1460" s="3">
        <v>779.6</v>
      </c>
      <c r="Z1460" s="3">
        <v>177.97</v>
      </c>
      <c r="AA1460" s="3">
        <f t="shared" si="88"/>
        <v>957.57</v>
      </c>
    </row>
    <row r="1461" spans="1:27" x14ac:dyDescent="0.25">
      <c r="A1461" s="93">
        <v>2009</v>
      </c>
      <c r="B1461" s="93" t="s">
        <v>1</v>
      </c>
      <c r="C1461" s="121" t="s">
        <v>16</v>
      </c>
      <c r="D1461" s="3">
        <f>VLOOKUP(B1461,SWH!$A$4:$C$19,3,FALSE)</f>
        <v>4835.13</v>
      </c>
      <c r="E1461" s="3">
        <v>0</v>
      </c>
      <c r="F1461" s="3">
        <v>1791.05</v>
      </c>
      <c r="G1461" s="3">
        <v>14.66</v>
      </c>
      <c r="H1461" s="3">
        <v>476.13</v>
      </c>
      <c r="I1461" s="3">
        <v>99.07</v>
      </c>
      <c r="J1461" s="3">
        <v>139.28</v>
      </c>
      <c r="K1461" s="3">
        <v>0</v>
      </c>
      <c r="L1461" s="3">
        <v>0</v>
      </c>
      <c r="M1461" s="3">
        <v>62.12</v>
      </c>
      <c r="N1461" s="3">
        <v>0</v>
      </c>
      <c r="O1461" s="3">
        <f>VLOOKUP(B1461,SWH!$A$4:$B$19,2,FALSE)</f>
        <v>0</v>
      </c>
      <c r="P1461" s="3">
        <f t="shared" si="89"/>
        <v>0</v>
      </c>
      <c r="Q1461" s="3">
        <v>0</v>
      </c>
      <c r="R1461" s="3">
        <v>0</v>
      </c>
      <c r="S1461" s="3">
        <v>0</v>
      </c>
      <c r="T1461" s="3">
        <v>26.84</v>
      </c>
      <c r="U1461" s="3">
        <v>0</v>
      </c>
      <c r="V1461" s="3">
        <v>0</v>
      </c>
      <c r="W1461" s="3">
        <f t="shared" si="90"/>
        <v>76.78</v>
      </c>
      <c r="X1461" s="3">
        <f t="shared" si="91"/>
        <v>1791.05</v>
      </c>
      <c r="Y1461" s="3">
        <v>818.1</v>
      </c>
      <c r="Z1461" s="3">
        <v>1791.05</v>
      </c>
      <c r="AA1461" s="3">
        <f t="shared" si="88"/>
        <v>2609.15</v>
      </c>
    </row>
    <row r="1462" spans="1:27" x14ac:dyDescent="0.25">
      <c r="A1462" s="93">
        <v>2009</v>
      </c>
      <c r="B1462" s="93" t="s">
        <v>1</v>
      </c>
      <c r="C1462" s="121" t="s">
        <v>9</v>
      </c>
      <c r="D1462" s="3">
        <f>VLOOKUP(B1462,SWH!$A$4:$C$19,3,FALSE)</f>
        <v>4835.13</v>
      </c>
      <c r="E1462" s="3">
        <v>0</v>
      </c>
      <c r="F1462" s="3">
        <v>1019.63</v>
      </c>
      <c r="G1462" s="3">
        <v>10.119999999999999</v>
      </c>
      <c r="H1462" s="3">
        <v>476.13</v>
      </c>
      <c r="I1462" s="3">
        <v>99</v>
      </c>
      <c r="J1462" s="3">
        <v>139.28</v>
      </c>
      <c r="K1462" s="3">
        <v>0</v>
      </c>
      <c r="L1462" s="3">
        <v>0</v>
      </c>
      <c r="M1462" s="3">
        <v>59.13</v>
      </c>
      <c r="N1462" s="3">
        <v>0</v>
      </c>
      <c r="O1462" s="3">
        <f>VLOOKUP(B1462,SWH!$A$4:$B$19,2,FALSE)</f>
        <v>0</v>
      </c>
      <c r="P1462" s="3">
        <f t="shared" si="89"/>
        <v>0</v>
      </c>
      <c r="Q1462" s="3">
        <v>0</v>
      </c>
      <c r="R1462" s="3">
        <v>0</v>
      </c>
      <c r="S1462" s="3">
        <v>0</v>
      </c>
      <c r="T1462" s="3">
        <v>26.7</v>
      </c>
      <c r="U1462" s="3">
        <v>0</v>
      </c>
      <c r="V1462" s="3">
        <v>0</v>
      </c>
      <c r="W1462" s="3">
        <f t="shared" si="90"/>
        <v>69.25</v>
      </c>
      <c r="X1462" s="3">
        <f t="shared" si="91"/>
        <v>1019.63</v>
      </c>
      <c r="Y1462" s="3">
        <v>810.36</v>
      </c>
      <c r="Z1462" s="3">
        <v>1019.63</v>
      </c>
      <c r="AA1462" s="3">
        <f t="shared" si="88"/>
        <v>1829.99</v>
      </c>
    </row>
    <row r="1463" spans="1:27" x14ac:dyDescent="0.25">
      <c r="A1463" s="93">
        <v>2009</v>
      </c>
      <c r="B1463" s="93" t="s">
        <v>1</v>
      </c>
      <c r="C1463" s="121" t="s">
        <v>12</v>
      </c>
      <c r="D1463" s="3">
        <f>VLOOKUP(B1463,SWH!$A$4:$C$19,3,FALSE)</f>
        <v>4835.13</v>
      </c>
      <c r="E1463" s="3">
        <v>0</v>
      </c>
      <c r="F1463" s="3">
        <v>1793.32</v>
      </c>
      <c r="G1463" s="3">
        <v>9.9600000000000009</v>
      </c>
      <c r="H1463" s="3">
        <v>476.13</v>
      </c>
      <c r="I1463" s="3">
        <v>98.94</v>
      </c>
      <c r="J1463" s="3">
        <v>139.28</v>
      </c>
      <c r="K1463" s="3">
        <v>0</v>
      </c>
      <c r="L1463" s="3">
        <v>0</v>
      </c>
      <c r="M1463" s="3">
        <v>53.39</v>
      </c>
      <c r="N1463" s="3">
        <v>0</v>
      </c>
      <c r="O1463" s="3">
        <f>VLOOKUP(B1463,SWH!$A$4:$B$19,2,FALSE)</f>
        <v>0</v>
      </c>
      <c r="P1463" s="3">
        <f t="shared" si="89"/>
        <v>0</v>
      </c>
      <c r="Q1463" s="3">
        <v>0</v>
      </c>
      <c r="R1463" s="3">
        <v>0</v>
      </c>
      <c r="S1463" s="3">
        <v>0</v>
      </c>
      <c r="T1463" s="3">
        <v>27.51</v>
      </c>
      <c r="U1463" s="3">
        <v>0</v>
      </c>
      <c r="V1463" s="3">
        <v>0</v>
      </c>
      <c r="W1463" s="3">
        <f t="shared" si="90"/>
        <v>63.35</v>
      </c>
      <c r="X1463" s="3">
        <f t="shared" si="91"/>
        <v>1793.32</v>
      </c>
      <c r="Y1463" s="3">
        <v>805.22</v>
      </c>
      <c r="Z1463" s="3">
        <v>1793.32</v>
      </c>
      <c r="AA1463" s="3">
        <f t="shared" si="88"/>
        <v>2598.54</v>
      </c>
    </row>
    <row r="1464" spans="1:27" x14ac:dyDescent="0.25">
      <c r="A1464" s="93">
        <v>2009</v>
      </c>
      <c r="B1464" s="93" t="s">
        <v>1</v>
      </c>
      <c r="C1464" s="121" t="s">
        <v>8</v>
      </c>
      <c r="D1464" s="3">
        <f>VLOOKUP(B1464,SWH!$A$4:$C$19,3,FALSE)</f>
        <v>4835.13</v>
      </c>
      <c r="E1464" s="3">
        <v>0</v>
      </c>
      <c r="F1464" s="3">
        <v>1676.5</v>
      </c>
      <c r="G1464" s="3">
        <v>2.14</v>
      </c>
      <c r="H1464" s="3">
        <v>476.13</v>
      </c>
      <c r="I1464" s="3">
        <v>98.39</v>
      </c>
      <c r="J1464" s="3">
        <v>139.28</v>
      </c>
      <c r="K1464" s="3">
        <v>0</v>
      </c>
      <c r="L1464" s="3">
        <v>0</v>
      </c>
      <c r="M1464" s="3">
        <v>42.24</v>
      </c>
      <c r="N1464" s="3">
        <v>0</v>
      </c>
      <c r="O1464" s="3">
        <f>VLOOKUP(B1464,SWH!$A$4:$B$19,2,FALSE)</f>
        <v>0</v>
      </c>
      <c r="P1464" s="3">
        <f t="shared" si="89"/>
        <v>0</v>
      </c>
      <c r="Q1464" s="3">
        <v>0</v>
      </c>
      <c r="R1464" s="3">
        <v>0</v>
      </c>
      <c r="S1464" s="3">
        <v>0</v>
      </c>
      <c r="T1464" s="3">
        <v>28.43</v>
      </c>
      <c r="U1464" s="3">
        <v>0</v>
      </c>
      <c r="V1464" s="3">
        <v>0</v>
      </c>
      <c r="W1464" s="3">
        <f t="shared" si="90"/>
        <v>44.38</v>
      </c>
      <c r="X1464" s="3">
        <f t="shared" si="91"/>
        <v>1676.5</v>
      </c>
      <c r="Y1464" s="3">
        <v>786.61</v>
      </c>
      <c r="Z1464" s="3">
        <v>1676.5</v>
      </c>
      <c r="AA1464" s="3">
        <f t="shared" si="88"/>
        <v>2463.11</v>
      </c>
    </row>
    <row r="1465" spans="1:27" x14ac:dyDescent="0.25">
      <c r="A1465" s="93">
        <v>2012</v>
      </c>
      <c r="B1465" s="93" t="s">
        <v>1</v>
      </c>
      <c r="C1465" s="121" t="s">
        <v>10</v>
      </c>
      <c r="D1465" s="3">
        <f>VLOOKUP(B1465,SWH!$A$4:$C$19,3,FALSE)</f>
        <v>4835.13</v>
      </c>
      <c r="E1465" s="3">
        <v>0</v>
      </c>
      <c r="F1465" s="3">
        <v>0</v>
      </c>
      <c r="G1465" s="3">
        <v>164.64</v>
      </c>
      <c r="H1465" s="3">
        <v>166.48</v>
      </c>
      <c r="I1465" s="3">
        <v>99.31</v>
      </c>
      <c r="J1465" s="3">
        <v>139.28</v>
      </c>
      <c r="K1465" s="3">
        <v>0</v>
      </c>
      <c r="L1465" s="3">
        <v>0</v>
      </c>
      <c r="M1465" s="3">
        <v>74.33</v>
      </c>
      <c r="N1465" s="3">
        <v>0</v>
      </c>
      <c r="O1465" s="3">
        <f>VLOOKUP(B1465,SWH!$A$4:$B$19,2,FALSE)</f>
        <v>0</v>
      </c>
      <c r="P1465" s="3">
        <f t="shared" si="89"/>
        <v>0</v>
      </c>
      <c r="Q1465" s="3">
        <v>0</v>
      </c>
      <c r="R1465" s="3">
        <v>0</v>
      </c>
      <c r="S1465" s="3">
        <v>0</v>
      </c>
      <c r="T1465" s="3">
        <v>22.1</v>
      </c>
      <c r="U1465" s="3">
        <v>0</v>
      </c>
      <c r="V1465" s="3">
        <v>0</v>
      </c>
      <c r="W1465" s="3">
        <f t="shared" si="90"/>
        <v>238.96999999999997</v>
      </c>
      <c r="X1465" s="3">
        <f t="shared" si="91"/>
        <v>0</v>
      </c>
      <c r="Y1465" s="3">
        <v>666.15</v>
      </c>
      <c r="Z1465" s="3">
        <v>0</v>
      </c>
      <c r="AA1465" s="3">
        <f t="shared" si="88"/>
        <v>666.15</v>
      </c>
    </row>
    <row r="1466" spans="1:27" x14ac:dyDescent="0.25">
      <c r="A1466" s="93">
        <v>2012</v>
      </c>
      <c r="B1466" s="93" t="s">
        <v>1</v>
      </c>
      <c r="C1466" s="121" t="s">
        <v>6</v>
      </c>
      <c r="D1466" s="3">
        <f>VLOOKUP(B1466,SWH!$A$4:$C$19,3,FALSE)</f>
        <v>4835.13</v>
      </c>
      <c r="E1466" s="3">
        <v>0</v>
      </c>
      <c r="F1466" s="3">
        <v>0</v>
      </c>
      <c r="G1466" s="3">
        <v>155.18</v>
      </c>
      <c r="H1466" s="3">
        <v>172.33</v>
      </c>
      <c r="I1466" s="3">
        <v>99.33</v>
      </c>
      <c r="J1466" s="3">
        <v>139.28</v>
      </c>
      <c r="K1466" s="3">
        <v>0</v>
      </c>
      <c r="L1466" s="3">
        <v>0</v>
      </c>
      <c r="M1466" s="3">
        <v>91.07</v>
      </c>
      <c r="N1466" s="3">
        <v>0</v>
      </c>
      <c r="O1466" s="3">
        <f>VLOOKUP(B1466,SWH!$A$4:$B$19,2,FALSE)</f>
        <v>0</v>
      </c>
      <c r="P1466" s="3">
        <f t="shared" si="89"/>
        <v>0</v>
      </c>
      <c r="Q1466" s="3">
        <v>0</v>
      </c>
      <c r="R1466" s="3">
        <v>0</v>
      </c>
      <c r="S1466" s="3">
        <v>0</v>
      </c>
      <c r="T1466" s="3">
        <v>22.07</v>
      </c>
      <c r="U1466" s="3">
        <v>0</v>
      </c>
      <c r="V1466" s="3">
        <v>0</v>
      </c>
      <c r="W1466" s="3">
        <f t="shared" si="90"/>
        <v>246.25</v>
      </c>
      <c r="X1466" s="3">
        <f t="shared" si="91"/>
        <v>0</v>
      </c>
      <c r="Y1466" s="3">
        <v>679.27</v>
      </c>
      <c r="Z1466" s="3">
        <v>0</v>
      </c>
      <c r="AA1466" s="3">
        <f t="shared" si="88"/>
        <v>679.27</v>
      </c>
    </row>
    <row r="1467" spans="1:27" x14ac:dyDescent="0.25">
      <c r="A1467" s="93">
        <v>2012</v>
      </c>
      <c r="B1467" s="93" t="s">
        <v>1</v>
      </c>
      <c r="C1467" s="121" t="s">
        <v>11</v>
      </c>
      <c r="D1467" s="3">
        <f>VLOOKUP(B1467,SWH!$A$4:$C$19,3,FALSE)</f>
        <v>4835.13</v>
      </c>
      <c r="E1467" s="3">
        <v>0</v>
      </c>
      <c r="F1467" s="3">
        <v>0</v>
      </c>
      <c r="G1467" s="3">
        <v>97.19</v>
      </c>
      <c r="H1467" s="3">
        <v>181.75</v>
      </c>
      <c r="I1467" s="3">
        <v>99.35</v>
      </c>
      <c r="J1467" s="3">
        <v>139.28</v>
      </c>
      <c r="K1467" s="3">
        <v>0</v>
      </c>
      <c r="L1467" s="3">
        <v>0</v>
      </c>
      <c r="M1467" s="3">
        <v>51.62</v>
      </c>
      <c r="N1467" s="3">
        <v>0</v>
      </c>
      <c r="O1467" s="3">
        <f>VLOOKUP(B1467,SWH!$A$4:$B$19,2,FALSE)</f>
        <v>0</v>
      </c>
      <c r="P1467" s="3">
        <f t="shared" si="89"/>
        <v>0</v>
      </c>
      <c r="Q1467" s="3">
        <v>0</v>
      </c>
      <c r="R1467" s="3">
        <v>0</v>
      </c>
      <c r="S1467" s="3">
        <v>0</v>
      </c>
      <c r="T1467" s="3">
        <v>22.69</v>
      </c>
      <c r="U1467" s="3">
        <v>0</v>
      </c>
      <c r="V1467" s="3">
        <v>0</v>
      </c>
      <c r="W1467" s="3">
        <f t="shared" si="90"/>
        <v>148.81</v>
      </c>
      <c r="X1467" s="3">
        <f t="shared" si="91"/>
        <v>0</v>
      </c>
      <c r="Y1467" s="3">
        <v>591.87</v>
      </c>
      <c r="Z1467" s="3">
        <v>0</v>
      </c>
      <c r="AA1467" s="3">
        <f t="shared" si="88"/>
        <v>591.87</v>
      </c>
    </row>
    <row r="1468" spans="1:27" x14ac:dyDescent="0.25">
      <c r="A1468" s="93">
        <v>2012</v>
      </c>
      <c r="B1468" s="93" t="s">
        <v>1</v>
      </c>
      <c r="C1468" s="121" t="s">
        <v>13</v>
      </c>
      <c r="D1468" s="3">
        <f>VLOOKUP(B1468,SWH!$A$4:$C$19,3,FALSE)</f>
        <v>4835.13</v>
      </c>
      <c r="E1468" s="3">
        <v>0</v>
      </c>
      <c r="F1468" s="3">
        <v>0.53</v>
      </c>
      <c r="G1468" s="3">
        <v>116.67</v>
      </c>
      <c r="H1468" s="3">
        <v>178.94</v>
      </c>
      <c r="I1468" s="3">
        <v>99.22</v>
      </c>
      <c r="J1468" s="3">
        <v>139.28</v>
      </c>
      <c r="K1468" s="3">
        <v>0</v>
      </c>
      <c r="L1468" s="3">
        <v>0</v>
      </c>
      <c r="M1468" s="3">
        <v>78.209999999999994</v>
      </c>
      <c r="N1468" s="3">
        <v>0</v>
      </c>
      <c r="O1468" s="3">
        <f>VLOOKUP(B1468,SWH!$A$4:$B$19,2,FALSE)</f>
        <v>0</v>
      </c>
      <c r="P1468" s="3">
        <f t="shared" si="89"/>
        <v>0</v>
      </c>
      <c r="Q1468" s="3">
        <v>0</v>
      </c>
      <c r="R1468" s="3">
        <v>0</v>
      </c>
      <c r="S1468" s="3">
        <v>0</v>
      </c>
      <c r="T1468" s="3">
        <v>22.72</v>
      </c>
      <c r="U1468" s="3">
        <v>0</v>
      </c>
      <c r="V1468" s="3">
        <v>0</v>
      </c>
      <c r="W1468" s="3">
        <f t="shared" si="90"/>
        <v>194.88</v>
      </c>
      <c r="X1468" s="3">
        <f t="shared" si="91"/>
        <v>0.53</v>
      </c>
      <c r="Y1468" s="3">
        <v>635.04999999999995</v>
      </c>
      <c r="Z1468" s="3">
        <v>0.53</v>
      </c>
      <c r="AA1468" s="3">
        <f t="shared" si="88"/>
        <v>635.57999999999993</v>
      </c>
    </row>
    <row r="1469" spans="1:27" x14ac:dyDescent="0.25">
      <c r="A1469" s="93">
        <v>2012</v>
      </c>
      <c r="B1469" s="93" t="s">
        <v>1</v>
      </c>
      <c r="C1469" s="121" t="s">
        <v>19</v>
      </c>
      <c r="D1469" s="3">
        <f>VLOOKUP(B1469,SWH!$A$4:$C$19,3,FALSE)</f>
        <v>4835.13</v>
      </c>
      <c r="E1469" s="3">
        <v>0</v>
      </c>
      <c r="F1469" s="3">
        <v>0.83</v>
      </c>
      <c r="G1469" s="3">
        <v>73.33</v>
      </c>
      <c r="H1469" s="3">
        <v>184.77</v>
      </c>
      <c r="I1469" s="3">
        <v>99.19</v>
      </c>
      <c r="J1469" s="3">
        <v>139.28</v>
      </c>
      <c r="K1469" s="3">
        <v>0</v>
      </c>
      <c r="L1469" s="3">
        <v>0</v>
      </c>
      <c r="M1469" s="3">
        <v>50.04</v>
      </c>
      <c r="N1469" s="3">
        <v>0</v>
      </c>
      <c r="O1469" s="3">
        <f>VLOOKUP(B1469,SWH!$A$4:$B$19,2,FALSE)</f>
        <v>0</v>
      </c>
      <c r="P1469" s="3">
        <f t="shared" si="89"/>
        <v>0</v>
      </c>
      <c r="Q1469" s="3">
        <v>0</v>
      </c>
      <c r="R1469" s="3">
        <v>0</v>
      </c>
      <c r="S1469" s="3">
        <v>0</v>
      </c>
      <c r="T1469" s="3">
        <v>23.38</v>
      </c>
      <c r="U1469" s="3">
        <v>0</v>
      </c>
      <c r="V1469" s="3">
        <v>0</v>
      </c>
      <c r="W1469" s="3">
        <f t="shared" si="90"/>
        <v>123.37</v>
      </c>
      <c r="X1469" s="3">
        <f t="shared" si="91"/>
        <v>0.83</v>
      </c>
      <c r="Y1469" s="3">
        <v>569.99</v>
      </c>
      <c r="Z1469" s="3">
        <v>0.83</v>
      </c>
      <c r="AA1469" s="3">
        <f t="shared" si="88"/>
        <v>570.82000000000005</v>
      </c>
    </row>
    <row r="1470" spans="1:27" x14ac:dyDescent="0.25">
      <c r="A1470" s="93">
        <v>2012</v>
      </c>
      <c r="B1470" s="93" t="s">
        <v>1</v>
      </c>
      <c r="C1470" s="121" t="s">
        <v>20</v>
      </c>
      <c r="D1470" s="3">
        <f>VLOOKUP(B1470,SWH!$A$4:$C$19,3,FALSE)</f>
        <v>4835.13</v>
      </c>
      <c r="E1470" s="3">
        <v>0</v>
      </c>
      <c r="F1470" s="3">
        <v>1.38</v>
      </c>
      <c r="G1470" s="3">
        <v>71.12</v>
      </c>
      <c r="H1470" s="3">
        <v>195.9</v>
      </c>
      <c r="I1470" s="3">
        <v>99.26</v>
      </c>
      <c r="J1470" s="3">
        <v>139.28</v>
      </c>
      <c r="K1470" s="3">
        <v>0</v>
      </c>
      <c r="L1470" s="3">
        <v>0</v>
      </c>
      <c r="M1470" s="3">
        <v>71.209999999999994</v>
      </c>
      <c r="N1470" s="3">
        <v>0</v>
      </c>
      <c r="O1470" s="3">
        <f>VLOOKUP(B1470,SWH!$A$4:$B$19,2,FALSE)</f>
        <v>0</v>
      </c>
      <c r="P1470" s="3">
        <f t="shared" si="89"/>
        <v>0</v>
      </c>
      <c r="Q1470" s="3">
        <v>0</v>
      </c>
      <c r="R1470" s="3">
        <v>0</v>
      </c>
      <c r="S1470" s="3">
        <v>0</v>
      </c>
      <c r="T1470" s="3">
        <v>23.43</v>
      </c>
      <c r="U1470" s="3">
        <v>0</v>
      </c>
      <c r="V1470" s="3">
        <v>0</v>
      </c>
      <c r="W1470" s="3">
        <f t="shared" si="90"/>
        <v>142.32999999999998</v>
      </c>
      <c r="X1470" s="3">
        <f t="shared" si="91"/>
        <v>1.38</v>
      </c>
      <c r="Y1470" s="3">
        <v>600.21</v>
      </c>
      <c r="Z1470" s="3">
        <v>1.38</v>
      </c>
      <c r="AA1470" s="3">
        <f t="shared" si="88"/>
        <v>601.59</v>
      </c>
    </row>
    <row r="1471" spans="1:27" x14ac:dyDescent="0.25">
      <c r="A1471" s="93">
        <v>2012</v>
      </c>
      <c r="B1471" s="93" t="s">
        <v>1</v>
      </c>
      <c r="C1471" s="121" t="s">
        <v>3</v>
      </c>
      <c r="D1471" s="3">
        <f>VLOOKUP(B1471,SWH!$A$4:$C$19,3,FALSE)</f>
        <v>4835.13</v>
      </c>
      <c r="E1471" s="3">
        <v>0</v>
      </c>
      <c r="F1471" s="3">
        <v>132.88999999999999</v>
      </c>
      <c r="G1471" s="3">
        <v>37.11</v>
      </c>
      <c r="H1471" s="3">
        <v>193.31</v>
      </c>
      <c r="I1471" s="3">
        <v>99.24</v>
      </c>
      <c r="J1471" s="3">
        <v>139.28</v>
      </c>
      <c r="K1471" s="3">
        <v>0</v>
      </c>
      <c r="L1471" s="3">
        <v>0</v>
      </c>
      <c r="M1471" s="3">
        <v>44.58</v>
      </c>
      <c r="N1471" s="3">
        <v>0</v>
      </c>
      <c r="O1471" s="3">
        <f>VLOOKUP(B1471,SWH!$A$4:$B$19,2,FALSE)</f>
        <v>0</v>
      </c>
      <c r="P1471" s="3">
        <f t="shared" si="89"/>
        <v>0</v>
      </c>
      <c r="Q1471" s="3">
        <v>0</v>
      </c>
      <c r="R1471" s="3">
        <v>0</v>
      </c>
      <c r="S1471" s="3">
        <v>0</v>
      </c>
      <c r="T1471" s="3">
        <v>24.57</v>
      </c>
      <c r="U1471" s="3">
        <v>0</v>
      </c>
      <c r="V1471" s="3">
        <v>0</v>
      </c>
      <c r="W1471" s="3">
        <f t="shared" si="90"/>
        <v>81.69</v>
      </c>
      <c r="X1471" s="3">
        <f t="shared" si="91"/>
        <v>132.88999999999999</v>
      </c>
      <c r="Y1471" s="3">
        <v>538.09</v>
      </c>
      <c r="Z1471" s="3">
        <v>132.88999999999999</v>
      </c>
      <c r="AA1471" s="3">
        <f t="shared" si="88"/>
        <v>670.98</v>
      </c>
    </row>
    <row r="1472" spans="1:27" x14ac:dyDescent="0.25">
      <c r="A1472" s="93">
        <v>2012</v>
      </c>
      <c r="B1472" s="93" t="s">
        <v>1</v>
      </c>
      <c r="C1472" s="121" t="s">
        <v>7</v>
      </c>
      <c r="D1472" s="3">
        <f>VLOOKUP(B1472,SWH!$A$4:$C$19,3,FALSE)</f>
        <v>4835.13</v>
      </c>
      <c r="E1472" s="3">
        <v>0</v>
      </c>
      <c r="F1472" s="3">
        <v>20.09</v>
      </c>
      <c r="G1472" s="3">
        <v>44.37</v>
      </c>
      <c r="H1472" s="3">
        <v>190.84</v>
      </c>
      <c r="I1472" s="3">
        <v>99.24</v>
      </c>
      <c r="J1472" s="3">
        <v>139.28</v>
      </c>
      <c r="K1472" s="3">
        <v>0</v>
      </c>
      <c r="L1472" s="3">
        <v>0</v>
      </c>
      <c r="M1472" s="3">
        <v>56.1</v>
      </c>
      <c r="N1472" s="3">
        <v>0</v>
      </c>
      <c r="O1472" s="3">
        <f>VLOOKUP(B1472,SWH!$A$4:$B$19,2,FALSE)</f>
        <v>0</v>
      </c>
      <c r="P1472" s="3">
        <f t="shared" si="89"/>
        <v>0</v>
      </c>
      <c r="Q1472" s="3">
        <v>0</v>
      </c>
      <c r="R1472" s="3">
        <v>0</v>
      </c>
      <c r="S1472" s="3">
        <v>0</v>
      </c>
      <c r="T1472" s="3">
        <v>24.26</v>
      </c>
      <c r="U1472" s="3">
        <v>0</v>
      </c>
      <c r="V1472" s="3">
        <v>0</v>
      </c>
      <c r="W1472" s="3">
        <f t="shared" si="90"/>
        <v>100.47</v>
      </c>
      <c r="X1472" s="3">
        <f t="shared" si="91"/>
        <v>20.09</v>
      </c>
      <c r="Y1472" s="3">
        <v>554.08000000000004</v>
      </c>
      <c r="Z1472" s="3">
        <v>20.09</v>
      </c>
      <c r="AA1472" s="3">
        <f t="shared" si="88"/>
        <v>574.17000000000007</v>
      </c>
    </row>
    <row r="1473" spans="1:27" x14ac:dyDescent="0.25">
      <c r="A1473" s="93">
        <v>2012</v>
      </c>
      <c r="B1473" s="93" t="s">
        <v>1</v>
      </c>
      <c r="C1473" s="121" t="s">
        <v>17</v>
      </c>
      <c r="D1473" s="3">
        <f>VLOOKUP(B1473,SWH!$A$4:$C$19,3,FALSE)</f>
        <v>4835.13</v>
      </c>
      <c r="E1473" s="3">
        <v>0</v>
      </c>
      <c r="F1473" s="3">
        <v>1.46</v>
      </c>
      <c r="G1473" s="3">
        <v>10.72</v>
      </c>
      <c r="H1473" s="3">
        <v>187.37</v>
      </c>
      <c r="I1473" s="3">
        <v>99.22</v>
      </c>
      <c r="J1473" s="3">
        <v>139.28</v>
      </c>
      <c r="K1473" s="3">
        <v>0</v>
      </c>
      <c r="L1473" s="3">
        <v>0</v>
      </c>
      <c r="M1473" s="3">
        <v>31.94</v>
      </c>
      <c r="N1473" s="3">
        <v>0</v>
      </c>
      <c r="O1473" s="3">
        <f>VLOOKUP(B1473,SWH!$A$4:$B$19,2,FALSE)</f>
        <v>0</v>
      </c>
      <c r="P1473" s="3">
        <f t="shared" si="89"/>
        <v>0</v>
      </c>
      <c r="Q1473" s="3">
        <v>0</v>
      </c>
      <c r="R1473" s="3">
        <v>0</v>
      </c>
      <c r="S1473" s="3">
        <v>0</v>
      </c>
      <c r="T1473" s="3">
        <v>24.68</v>
      </c>
      <c r="U1473" s="3">
        <v>0</v>
      </c>
      <c r="V1473" s="3">
        <v>0</v>
      </c>
      <c r="W1473" s="3">
        <f t="shared" si="90"/>
        <v>42.660000000000004</v>
      </c>
      <c r="X1473" s="3">
        <f t="shared" si="91"/>
        <v>1.46</v>
      </c>
      <c r="Y1473" s="3">
        <v>493.22</v>
      </c>
      <c r="Z1473" s="3">
        <v>1.46</v>
      </c>
      <c r="AA1473" s="3">
        <f t="shared" si="88"/>
        <v>494.68</v>
      </c>
    </row>
    <row r="1474" spans="1:27" x14ac:dyDescent="0.25">
      <c r="A1474" s="93">
        <v>2012</v>
      </c>
      <c r="B1474" s="93" t="s">
        <v>1</v>
      </c>
      <c r="C1474" s="121" t="s">
        <v>14</v>
      </c>
      <c r="D1474" s="3">
        <f>VLOOKUP(B1474,SWH!$A$4:$C$19,3,FALSE)</f>
        <v>4835.13</v>
      </c>
      <c r="E1474" s="3">
        <v>0</v>
      </c>
      <c r="F1474" s="3">
        <v>467.28</v>
      </c>
      <c r="G1474" s="3">
        <v>23.87</v>
      </c>
      <c r="H1474" s="3">
        <v>198.8</v>
      </c>
      <c r="I1474" s="3">
        <v>99.09</v>
      </c>
      <c r="J1474" s="3">
        <v>139.28</v>
      </c>
      <c r="K1474" s="3">
        <v>0</v>
      </c>
      <c r="L1474" s="3">
        <v>0</v>
      </c>
      <c r="M1474" s="3">
        <v>40.799999999999997</v>
      </c>
      <c r="N1474" s="3">
        <v>0</v>
      </c>
      <c r="O1474" s="3">
        <f>VLOOKUP(B1474,SWH!$A$4:$B$19,2,FALSE)</f>
        <v>0</v>
      </c>
      <c r="P1474" s="3">
        <f t="shared" si="89"/>
        <v>0</v>
      </c>
      <c r="Q1474" s="3">
        <v>0</v>
      </c>
      <c r="R1474" s="3">
        <v>0</v>
      </c>
      <c r="S1474" s="3">
        <v>0</v>
      </c>
      <c r="T1474" s="3">
        <v>25.49</v>
      </c>
      <c r="U1474" s="3">
        <v>0</v>
      </c>
      <c r="V1474" s="3">
        <v>0</v>
      </c>
      <c r="W1474" s="3">
        <f t="shared" si="90"/>
        <v>64.67</v>
      </c>
      <c r="X1474" s="3">
        <f t="shared" si="91"/>
        <v>467.28</v>
      </c>
      <c r="Y1474" s="3">
        <v>527.33000000000004</v>
      </c>
      <c r="Z1474" s="3">
        <v>467.28</v>
      </c>
      <c r="AA1474" s="3">
        <f t="shared" ref="AA1474:AA1521" si="92">SUM(Y1474:Z1474)</f>
        <v>994.61</v>
      </c>
    </row>
    <row r="1475" spans="1:27" x14ac:dyDescent="0.25">
      <c r="A1475" s="93">
        <v>2012</v>
      </c>
      <c r="B1475" s="93" t="s">
        <v>1</v>
      </c>
      <c r="C1475" s="121" t="s">
        <v>2</v>
      </c>
      <c r="D1475" s="3">
        <f>VLOOKUP(B1475,SWH!$A$4:$C$19,3,FALSE)</f>
        <v>4835.13</v>
      </c>
      <c r="E1475" s="3">
        <v>0</v>
      </c>
      <c r="F1475" s="3">
        <v>109.99</v>
      </c>
      <c r="G1475" s="3">
        <v>28.85</v>
      </c>
      <c r="H1475" s="3">
        <v>200.05</v>
      </c>
      <c r="I1475" s="3">
        <v>99.16</v>
      </c>
      <c r="J1475" s="3">
        <v>139.28</v>
      </c>
      <c r="K1475" s="3">
        <v>0</v>
      </c>
      <c r="L1475" s="3">
        <v>0</v>
      </c>
      <c r="M1475" s="3">
        <v>51.29</v>
      </c>
      <c r="N1475" s="3">
        <v>0</v>
      </c>
      <c r="O1475" s="3">
        <f>VLOOKUP(B1475,SWH!$A$4:$B$19,2,FALSE)</f>
        <v>0</v>
      </c>
      <c r="P1475" s="3">
        <f t="shared" ref="P1475:P1521" si="93">N1475-O1475</f>
        <v>0</v>
      </c>
      <c r="Q1475" s="3">
        <v>0</v>
      </c>
      <c r="R1475" s="3">
        <v>0</v>
      </c>
      <c r="S1475" s="3">
        <v>0</v>
      </c>
      <c r="T1475" s="3">
        <v>25.22</v>
      </c>
      <c r="U1475" s="3">
        <v>0</v>
      </c>
      <c r="V1475" s="3">
        <v>0</v>
      </c>
      <c r="W1475" s="3">
        <f t="shared" ref="W1475:W1521" si="94">E1475+G1475+M1475+SUM(P1475:S1475)</f>
        <v>80.14</v>
      </c>
      <c r="X1475" s="3">
        <f t="shared" ref="X1475:X1521" si="95">F1475</f>
        <v>109.99</v>
      </c>
      <c r="Y1475" s="3">
        <v>543.86</v>
      </c>
      <c r="Z1475" s="3">
        <v>109.99</v>
      </c>
      <c r="AA1475" s="3">
        <f t="shared" si="92"/>
        <v>653.85</v>
      </c>
    </row>
    <row r="1476" spans="1:27" x14ac:dyDescent="0.25">
      <c r="A1476" s="93">
        <v>2012</v>
      </c>
      <c r="B1476" s="93" t="s">
        <v>1</v>
      </c>
      <c r="C1476" s="121" t="s">
        <v>18</v>
      </c>
      <c r="D1476" s="3">
        <f>VLOOKUP(B1476,SWH!$A$4:$C$19,3,FALSE)</f>
        <v>4835.13</v>
      </c>
      <c r="E1476" s="3">
        <v>0</v>
      </c>
      <c r="F1476" s="3">
        <v>164.9</v>
      </c>
      <c r="G1476" s="3">
        <v>3.61</v>
      </c>
      <c r="H1476" s="3">
        <v>212.88</v>
      </c>
      <c r="I1476" s="3">
        <v>98.97</v>
      </c>
      <c r="J1476" s="3">
        <v>139.28</v>
      </c>
      <c r="K1476" s="3">
        <v>0</v>
      </c>
      <c r="L1476" s="3">
        <v>0</v>
      </c>
      <c r="M1476" s="3">
        <v>33.01</v>
      </c>
      <c r="N1476" s="3">
        <v>0</v>
      </c>
      <c r="O1476" s="3">
        <f>VLOOKUP(B1476,SWH!$A$4:$B$19,2,FALSE)</f>
        <v>0</v>
      </c>
      <c r="P1476" s="3">
        <f t="shared" si="93"/>
        <v>0</v>
      </c>
      <c r="Q1476" s="3">
        <v>0</v>
      </c>
      <c r="R1476" s="3">
        <v>0</v>
      </c>
      <c r="S1476" s="3">
        <v>0</v>
      </c>
      <c r="T1476" s="3">
        <v>25.78</v>
      </c>
      <c r="U1476" s="3">
        <v>0</v>
      </c>
      <c r="V1476" s="3">
        <v>0</v>
      </c>
      <c r="W1476" s="3">
        <f t="shared" si="94"/>
        <v>36.619999999999997</v>
      </c>
      <c r="X1476" s="3">
        <f t="shared" si="95"/>
        <v>164.9</v>
      </c>
      <c r="Y1476" s="3">
        <v>513.53</v>
      </c>
      <c r="Z1476" s="3">
        <v>164.9</v>
      </c>
      <c r="AA1476" s="3">
        <f t="shared" si="92"/>
        <v>678.43</v>
      </c>
    </row>
    <row r="1477" spans="1:27" x14ac:dyDescent="0.25">
      <c r="A1477" s="93">
        <v>2012</v>
      </c>
      <c r="B1477" s="93" t="s">
        <v>1</v>
      </c>
      <c r="C1477" s="121" t="s">
        <v>4</v>
      </c>
      <c r="D1477" s="3">
        <f>VLOOKUP(B1477,SWH!$A$4:$C$19,3,FALSE)</f>
        <v>4835.13</v>
      </c>
      <c r="E1477" s="3">
        <v>0</v>
      </c>
      <c r="F1477" s="3">
        <v>868.33</v>
      </c>
      <c r="G1477" s="3">
        <v>10.15</v>
      </c>
      <c r="H1477" s="3">
        <v>199.77</v>
      </c>
      <c r="I1477" s="3">
        <v>99.12</v>
      </c>
      <c r="J1477" s="3">
        <v>139.28</v>
      </c>
      <c r="K1477" s="3">
        <v>0</v>
      </c>
      <c r="L1477" s="3">
        <v>0</v>
      </c>
      <c r="M1477" s="3">
        <v>39.17</v>
      </c>
      <c r="N1477" s="3">
        <v>0</v>
      </c>
      <c r="O1477" s="3">
        <f>VLOOKUP(B1477,SWH!$A$4:$B$19,2,FALSE)</f>
        <v>0</v>
      </c>
      <c r="P1477" s="3">
        <f t="shared" si="93"/>
        <v>0</v>
      </c>
      <c r="Q1477" s="3">
        <v>0</v>
      </c>
      <c r="R1477" s="3">
        <v>0</v>
      </c>
      <c r="S1477" s="3">
        <v>0</v>
      </c>
      <c r="T1477" s="3">
        <v>26.27</v>
      </c>
      <c r="U1477" s="3">
        <v>0</v>
      </c>
      <c r="V1477" s="3">
        <v>0</v>
      </c>
      <c r="W1477" s="3">
        <f t="shared" si="94"/>
        <v>49.32</v>
      </c>
      <c r="X1477" s="3">
        <f t="shared" si="95"/>
        <v>868.33</v>
      </c>
      <c r="Y1477" s="3">
        <v>513.77</v>
      </c>
      <c r="Z1477" s="3">
        <v>868.33</v>
      </c>
      <c r="AA1477" s="3">
        <f t="shared" si="92"/>
        <v>1382.1</v>
      </c>
    </row>
    <row r="1478" spans="1:27" x14ac:dyDescent="0.25">
      <c r="A1478" s="93">
        <v>2012</v>
      </c>
      <c r="B1478" s="93" t="s">
        <v>1</v>
      </c>
      <c r="C1478" s="121" t="s">
        <v>5</v>
      </c>
      <c r="D1478" s="3">
        <f>VLOOKUP(B1478,SWH!$A$4:$C$19,3,FALSE)</f>
        <v>4835.13</v>
      </c>
      <c r="E1478" s="3">
        <v>0</v>
      </c>
      <c r="F1478" s="3">
        <v>364.46</v>
      </c>
      <c r="G1478" s="3">
        <v>17</v>
      </c>
      <c r="H1478" s="3">
        <v>204.4</v>
      </c>
      <c r="I1478" s="3">
        <v>99.12</v>
      </c>
      <c r="J1478" s="3">
        <v>139.28</v>
      </c>
      <c r="K1478" s="3">
        <v>0</v>
      </c>
      <c r="L1478" s="3">
        <v>0</v>
      </c>
      <c r="M1478" s="3">
        <v>48.64</v>
      </c>
      <c r="N1478" s="3">
        <v>0</v>
      </c>
      <c r="O1478" s="3">
        <f>VLOOKUP(B1478,SWH!$A$4:$B$19,2,FALSE)</f>
        <v>0</v>
      </c>
      <c r="P1478" s="3">
        <f t="shared" si="93"/>
        <v>0</v>
      </c>
      <c r="Q1478" s="3">
        <v>0</v>
      </c>
      <c r="R1478" s="3">
        <v>0</v>
      </c>
      <c r="S1478" s="3">
        <v>0</v>
      </c>
      <c r="T1478" s="3">
        <v>26.04</v>
      </c>
      <c r="U1478" s="3">
        <v>0</v>
      </c>
      <c r="V1478" s="3">
        <v>0</v>
      </c>
      <c r="W1478" s="3">
        <f t="shared" si="94"/>
        <v>65.64</v>
      </c>
      <c r="X1478" s="3">
        <f t="shared" si="95"/>
        <v>364.46</v>
      </c>
      <c r="Y1478" s="3">
        <v>534.49</v>
      </c>
      <c r="Z1478" s="3">
        <v>364.46</v>
      </c>
      <c r="AA1478" s="3">
        <f t="shared" si="92"/>
        <v>898.95</v>
      </c>
    </row>
    <row r="1479" spans="1:27" x14ac:dyDescent="0.25">
      <c r="A1479" s="93">
        <v>2012</v>
      </c>
      <c r="B1479" s="93" t="s">
        <v>1</v>
      </c>
      <c r="C1479" s="121" t="s">
        <v>15</v>
      </c>
      <c r="D1479" s="3">
        <f>VLOOKUP(B1479,SWH!$A$4:$C$19,3,FALSE)</f>
        <v>4835.13</v>
      </c>
      <c r="E1479" s="3">
        <v>0</v>
      </c>
      <c r="F1479" s="3">
        <v>140.77000000000001</v>
      </c>
      <c r="G1479" s="3">
        <v>0.72</v>
      </c>
      <c r="H1479" s="3">
        <v>210.66</v>
      </c>
      <c r="I1479" s="3">
        <v>98.97</v>
      </c>
      <c r="J1479" s="3">
        <v>139.28</v>
      </c>
      <c r="K1479" s="3">
        <v>0</v>
      </c>
      <c r="L1479" s="3">
        <v>0</v>
      </c>
      <c r="M1479" s="3">
        <v>30.55</v>
      </c>
      <c r="N1479" s="3">
        <v>0</v>
      </c>
      <c r="O1479" s="3">
        <f>VLOOKUP(B1479,SWH!$A$4:$B$19,2,FALSE)</f>
        <v>0</v>
      </c>
      <c r="P1479" s="3">
        <f t="shared" si="93"/>
        <v>0</v>
      </c>
      <c r="Q1479" s="3">
        <v>0</v>
      </c>
      <c r="R1479" s="3">
        <v>0</v>
      </c>
      <c r="S1479" s="3">
        <v>0</v>
      </c>
      <c r="T1479" s="3">
        <v>26.22</v>
      </c>
      <c r="U1479" s="3">
        <v>0</v>
      </c>
      <c r="V1479" s="3">
        <v>0</v>
      </c>
      <c r="W1479" s="3">
        <f t="shared" si="94"/>
        <v>31.27</v>
      </c>
      <c r="X1479" s="3">
        <f t="shared" si="95"/>
        <v>140.77000000000001</v>
      </c>
      <c r="Y1479" s="3">
        <v>506.4</v>
      </c>
      <c r="Z1479" s="3">
        <v>140.77000000000001</v>
      </c>
      <c r="AA1479" s="3">
        <f t="shared" si="92"/>
        <v>647.16999999999996</v>
      </c>
    </row>
    <row r="1480" spans="1:27" x14ac:dyDescent="0.25">
      <c r="A1480" s="93">
        <v>2012</v>
      </c>
      <c r="B1480" s="93" t="s">
        <v>1</v>
      </c>
      <c r="C1480" s="121" t="s">
        <v>16</v>
      </c>
      <c r="D1480" s="3">
        <f>VLOOKUP(B1480,SWH!$A$4:$C$19,3,FALSE)</f>
        <v>4835.13</v>
      </c>
      <c r="E1480" s="3">
        <v>0</v>
      </c>
      <c r="F1480" s="3">
        <v>1418.75</v>
      </c>
      <c r="G1480" s="3">
        <v>11.27</v>
      </c>
      <c r="H1480" s="3">
        <v>204.46</v>
      </c>
      <c r="I1480" s="3">
        <v>99.07</v>
      </c>
      <c r="J1480" s="3">
        <v>139.28</v>
      </c>
      <c r="K1480" s="3">
        <v>0</v>
      </c>
      <c r="L1480" s="3">
        <v>0</v>
      </c>
      <c r="M1480" s="3">
        <v>44.48</v>
      </c>
      <c r="N1480" s="3">
        <v>0</v>
      </c>
      <c r="O1480" s="3">
        <f>VLOOKUP(B1480,SWH!$A$4:$B$19,2,FALSE)</f>
        <v>0</v>
      </c>
      <c r="P1480" s="3">
        <f t="shared" si="93"/>
        <v>0</v>
      </c>
      <c r="Q1480" s="3">
        <v>0</v>
      </c>
      <c r="R1480" s="3">
        <v>0</v>
      </c>
      <c r="S1480" s="3">
        <v>0</v>
      </c>
      <c r="T1480" s="3">
        <v>26.84</v>
      </c>
      <c r="U1480" s="3">
        <v>0</v>
      </c>
      <c r="V1480" s="3">
        <v>0</v>
      </c>
      <c r="W1480" s="3">
        <f t="shared" si="94"/>
        <v>55.75</v>
      </c>
      <c r="X1480" s="3">
        <f t="shared" si="95"/>
        <v>1418.75</v>
      </c>
      <c r="Y1480" s="3">
        <v>525.41</v>
      </c>
      <c r="Z1480" s="3">
        <v>1418.75</v>
      </c>
      <c r="AA1480" s="3">
        <f t="shared" si="92"/>
        <v>1944.1599999999999</v>
      </c>
    </row>
    <row r="1481" spans="1:27" x14ac:dyDescent="0.25">
      <c r="A1481" s="93">
        <v>2012</v>
      </c>
      <c r="B1481" s="93" t="s">
        <v>1</v>
      </c>
      <c r="C1481" s="121" t="s">
        <v>9</v>
      </c>
      <c r="D1481" s="3">
        <f>VLOOKUP(B1481,SWH!$A$4:$C$19,3,FALSE)</f>
        <v>4835.13</v>
      </c>
      <c r="E1481" s="3">
        <v>0</v>
      </c>
      <c r="F1481" s="3">
        <v>800.19</v>
      </c>
      <c r="G1481" s="3">
        <v>8.3800000000000008</v>
      </c>
      <c r="H1481" s="3">
        <v>210.21</v>
      </c>
      <c r="I1481" s="3">
        <v>99</v>
      </c>
      <c r="J1481" s="3">
        <v>139.28</v>
      </c>
      <c r="K1481" s="3">
        <v>0</v>
      </c>
      <c r="L1481" s="3">
        <v>0</v>
      </c>
      <c r="M1481" s="3">
        <v>45.36</v>
      </c>
      <c r="N1481" s="3">
        <v>0</v>
      </c>
      <c r="O1481" s="3">
        <f>VLOOKUP(B1481,SWH!$A$4:$B$19,2,FALSE)</f>
        <v>0</v>
      </c>
      <c r="P1481" s="3">
        <f t="shared" si="93"/>
        <v>0</v>
      </c>
      <c r="Q1481" s="3">
        <v>0</v>
      </c>
      <c r="R1481" s="3">
        <v>0</v>
      </c>
      <c r="S1481" s="3">
        <v>0</v>
      </c>
      <c r="T1481" s="3">
        <v>26.7</v>
      </c>
      <c r="U1481" s="3">
        <v>0</v>
      </c>
      <c r="V1481" s="3">
        <v>0</v>
      </c>
      <c r="W1481" s="3">
        <f t="shared" si="94"/>
        <v>53.74</v>
      </c>
      <c r="X1481" s="3">
        <f t="shared" si="95"/>
        <v>800.19</v>
      </c>
      <c r="Y1481" s="3">
        <v>528.94000000000005</v>
      </c>
      <c r="Z1481" s="3">
        <v>800.19</v>
      </c>
      <c r="AA1481" s="3">
        <f t="shared" si="92"/>
        <v>1329.13</v>
      </c>
    </row>
    <row r="1482" spans="1:27" x14ac:dyDescent="0.25">
      <c r="A1482" s="93">
        <v>2012</v>
      </c>
      <c r="B1482" s="93" t="s">
        <v>1</v>
      </c>
      <c r="C1482" s="121" t="s">
        <v>12</v>
      </c>
      <c r="D1482" s="3">
        <f>VLOOKUP(B1482,SWH!$A$4:$C$19,3,FALSE)</f>
        <v>4835.13</v>
      </c>
      <c r="E1482" s="3">
        <v>0</v>
      </c>
      <c r="F1482" s="3">
        <v>1403.26</v>
      </c>
      <c r="G1482" s="3">
        <v>6.13</v>
      </c>
      <c r="H1482" s="3">
        <v>232.74</v>
      </c>
      <c r="I1482" s="3">
        <v>98.94</v>
      </c>
      <c r="J1482" s="3">
        <v>139.28</v>
      </c>
      <c r="K1482" s="3">
        <v>0</v>
      </c>
      <c r="L1482" s="3">
        <v>0</v>
      </c>
      <c r="M1482" s="3">
        <v>40.04</v>
      </c>
      <c r="N1482" s="3">
        <v>0</v>
      </c>
      <c r="O1482" s="3">
        <f>VLOOKUP(B1482,SWH!$A$4:$B$19,2,FALSE)</f>
        <v>0</v>
      </c>
      <c r="P1482" s="3">
        <f t="shared" si="93"/>
        <v>0</v>
      </c>
      <c r="Q1482" s="3">
        <v>0</v>
      </c>
      <c r="R1482" s="3">
        <v>0</v>
      </c>
      <c r="S1482" s="3">
        <v>0</v>
      </c>
      <c r="T1482" s="3">
        <v>27.51</v>
      </c>
      <c r="U1482" s="3">
        <v>0</v>
      </c>
      <c r="V1482" s="3">
        <v>0</v>
      </c>
      <c r="W1482" s="3">
        <f t="shared" si="94"/>
        <v>46.17</v>
      </c>
      <c r="X1482" s="3">
        <f t="shared" si="95"/>
        <v>1403.26</v>
      </c>
      <c r="Y1482" s="3">
        <v>544.64</v>
      </c>
      <c r="Z1482" s="3">
        <v>1403.26</v>
      </c>
      <c r="AA1482" s="3">
        <f t="shared" si="92"/>
        <v>1947.9</v>
      </c>
    </row>
    <row r="1483" spans="1:27" x14ac:dyDescent="0.25">
      <c r="A1483" s="93">
        <v>2012</v>
      </c>
      <c r="B1483" s="93" t="s">
        <v>1</v>
      </c>
      <c r="C1483" s="121" t="s">
        <v>8</v>
      </c>
      <c r="D1483" s="3">
        <f>VLOOKUP(B1483,SWH!$A$4:$C$19,3,FALSE)</f>
        <v>4835.13</v>
      </c>
      <c r="E1483" s="3">
        <v>0</v>
      </c>
      <c r="F1483" s="3">
        <v>1470.19</v>
      </c>
      <c r="G1483" s="3">
        <v>0.92</v>
      </c>
      <c r="H1483" s="3">
        <v>266.44</v>
      </c>
      <c r="I1483" s="3">
        <v>98.39</v>
      </c>
      <c r="J1483" s="3">
        <v>139.28</v>
      </c>
      <c r="K1483" s="3">
        <v>0</v>
      </c>
      <c r="L1483" s="3">
        <v>0</v>
      </c>
      <c r="M1483" s="3">
        <v>35.17</v>
      </c>
      <c r="N1483" s="3">
        <v>0</v>
      </c>
      <c r="O1483" s="3">
        <f>VLOOKUP(B1483,SWH!$A$4:$B$19,2,FALSE)</f>
        <v>0</v>
      </c>
      <c r="P1483" s="3">
        <f t="shared" si="93"/>
        <v>0</v>
      </c>
      <c r="Q1483" s="3">
        <v>0</v>
      </c>
      <c r="R1483" s="3">
        <v>0</v>
      </c>
      <c r="S1483" s="3">
        <v>0</v>
      </c>
      <c r="T1483" s="3">
        <v>28.43</v>
      </c>
      <c r="U1483" s="3">
        <v>0</v>
      </c>
      <c r="V1483" s="3">
        <v>0</v>
      </c>
      <c r="W1483" s="3">
        <f t="shared" si="94"/>
        <v>36.090000000000003</v>
      </c>
      <c r="X1483" s="3">
        <f t="shared" si="95"/>
        <v>1470.19</v>
      </c>
      <c r="Y1483" s="3">
        <v>568.63</v>
      </c>
      <c r="Z1483" s="3">
        <v>1470.19</v>
      </c>
      <c r="AA1483" s="3">
        <f t="shared" si="92"/>
        <v>2038.8200000000002</v>
      </c>
    </row>
    <row r="1484" spans="1:27" x14ac:dyDescent="0.25">
      <c r="A1484" s="93">
        <v>2015</v>
      </c>
      <c r="B1484" s="93" t="s">
        <v>1</v>
      </c>
      <c r="C1484" s="121" t="s">
        <v>10</v>
      </c>
      <c r="D1484" s="3">
        <f>VLOOKUP(B1484,SWH!$A$4:$C$19,3,FALSE)</f>
        <v>4835.13</v>
      </c>
      <c r="E1484" s="3">
        <v>0</v>
      </c>
      <c r="F1484" s="3">
        <v>0</v>
      </c>
      <c r="G1484" s="3">
        <v>162.66</v>
      </c>
      <c r="H1484" s="3">
        <v>240.03</v>
      </c>
      <c r="I1484" s="3">
        <v>83.57</v>
      </c>
      <c r="J1484" s="3">
        <v>139.28</v>
      </c>
      <c r="K1484" s="3">
        <v>0</v>
      </c>
      <c r="L1484" s="3">
        <v>0</v>
      </c>
      <c r="M1484" s="3">
        <v>76.2</v>
      </c>
      <c r="N1484" s="3">
        <v>0</v>
      </c>
      <c r="O1484" s="3">
        <f>VLOOKUP(B1484,SWH!$A$4:$B$19,2,FALSE)</f>
        <v>0</v>
      </c>
      <c r="P1484" s="3">
        <f t="shared" si="93"/>
        <v>0</v>
      </c>
      <c r="Q1484" s="3">
        <v>0</v>
      </c>
      <c r="R1484" s="3">
        <v>0</v>
      </c>
      <c r="S1484" s="3">
        <v>0</v>
      </c>
      <c r="T1484" s="3">
        <v>22.1</v>
      </c>
      <c r="U1484" s="3">
        <v>0</v>
      </c>
      <c r="V1484" s="3">
        <v>0</v>
      </c>
      <c r="W1484" s="3">
        <f t="shared" si="94"/>
        <v>238.86</v>
      </c>
      <c r="X1484" s="3">
        <f t="shared" si="95"/>
        <v>0</v>
      </c>
      <c r="Y1484" s="3">
        <v>723.85</v>
      </c>
      <c r="Z1484" s="3">
        <v>0</v>
      </c>
      <c r="AA1484" s="3">
        <f t="shared" si="92"/>
        <v>723.85</v>
      </c>
    </row>
    <row r="1485" spans="1:27" x14ac:dyDescent="0.25">
      <c r="A1485" s="93">
        <v>2015</v>
      </c>
      <c r="B1485" s="93" t="s">
        <v>1</v>
      </c>
      <c r="C1485" s="121" t="s">
        <v>6</v>
      </c>
      <c r="D1485" s="3">
        <f>VLOOKUP(B1485,SWH!$A$4:$C$19,3,FALSE)</f>
        <v>4835.13</v>
      </c>
      <c r="E1485" s="3">
        <v>0</v>
      </c>
      <c r="F1485" s="3">
        <v>0</v>
      </c>
      <c r="G1485" s="3">
        <v>153.22</v>
      </c>
      <c r="H1485" s="3">
        <v>244.32</v>
      </c>
      <c r="I1485" s="3">
        <v>83.56</v>
      </c>
      <c r="J1485" s="3">
        <v>139.28</v>
      </c>
      <c r="K1485" s="3">
        <v>0</v>
      </c>
      <c r="L1485" s="3">
        <v>0</v>
      </c>
      <c r="M1485" s="3">
        <v>92.2</v>
      </c>
      <c r="N1485" s="3">
        <v>0</v>
      </c>
      <c r="O1485" s="3">
        <f>VLOOKUP(B1485,SWH!$A$4:$B$19,2,FALSE)</f>
        <v>0</v>
      </c>
      <c r="P1485" s="3">
        <f t="shared" si="93"/>
        <v>0</v>
      </c>
      <c r="Q1485" s="3">
        <v>0</v>
      </c>
      <c r="R1485" s="3">
        <v>0</v>
      </c>
      <c r="S1485" s="3">
        <v>0</v>
      </c>
      <c r="T1485" s="3">
        <v>22.07</v>
      </c>
      <c r="U1485" s="3">
        <v>0</v>
      </c>
      <c r="V1485" s="3">
        <v>0</v>
      </c>
      <c r="W1485" s="3">
        <f t="shared" si="94"/>
        <v>245.42000000000002</v>
      </c>
      <c r="X1485" s="3">
        <f t="shared" si="95"/>
        <v>0</v>
      </c>
      <c r="Y1485" s="3">
        <v>734.65</v>
      </c>
      <c r="Z1485" s="3">
        <v>0</v>
      </c>
      <c r="AA1485" s="3">
        <f t="shared" si="92"/>
        <v>734.65</v>
      </c>
    </row>
    <row r="1486" spans="1:27" x14ac:dyDescent="0.25">
      <c r="A1486" s="93">
        <v>2015</v>
      </c>
      <c r="B1486" s="93" t="s">
        <v>1</v>
      </c>
      <c r="C1486" s="121" t="s">
        <v>11</v>
      </c>
      <c r="D1486" s="3">
        <f>VLOOKUP(B1486,SWH!$A$4:$C$19,3,FALSE)</f>
        <v>4835.13</v>
      </c>
      <c r="E1486" s="3">
        <v>0</v>
      </c>
      <c r="F1486" s="3">
        <v>0</v>
      </c>
      <c r="G1486" s="3">
        <v>95.05</v>
      </c>
      <c r="H1486" s="3">
        <v>254.33</v>
      </c>
      <c r="I1486" s="3">
        <v>83.57</v>
      </c>
      <c r="J1486" s="3">
        <v>139.28</v>
      </c>
      <c r="K1486" s="3">
        <v>0</v>
      </c>
      <c r="L1486" s="3">
        <v>0</v>
      </c>
      <c r="M1486" s="3">
        <v>56</v>
      </c>
      <c r="N1486" s="3">
        <v>0</v>
      </c>
      <c r="O1486" s="3">
        <f>VLOOKUP(B1486,SWH!$A$4:$B$19,2,FALSE)</f>
        <v>0</v>
      </c>
      <c r="P1486" s="3">
        <f t="shared" si="93"/>
        <v>0</v>
      </c>
      <c r="Q1486" s="3">
        <v>0</v>
      </c>
      <c r="R1486" s="3">
        <v>0</v>
      </c>
      <c r="S1486" s="3">
        <v>0</v>
      </c>
      <c r="T1486" s="3">
        <v>22.69</v>
      </c>
      <c r="U1486" s="3">
        <v>0</v>
      </c>
      <c r="V1486" s="3">
        <v>0</v>
      </c>
      <c r="W1486" s="3">
        <f t="shared" si="94"/>
        <v>151.05000000000001</v>
      </c>
      <c r="X1486" s="3">
        <f t="shared" si="95"/>
        <v>0</v>
      </c>
      <c r="Y1486" s="3">
        <v>650.92999999999995</v>
      </c>
      <c r="Z1486" s="3">
        <v>0</v>
      </c>
      <c r="AA1486" s="3">
        <f t="shared" si="92"/>
        <v>650.92999999999995</v>
      </c>
    </row>
    <row r="1487" spans="1:27" x14ac:dyDescent="0.25">
      <c r="A1487" s="93">
        <v>2015</v>
      </c>
      <c r="B1487" s="93" t="s">
        <v>1</v>
      </c>
      <c r="C1487" s="121" t="s">
        <v>13</v>
      </c>
      <c r="D1487" s="3">
        <f>VLOOKUP(B1487,SWH!$A$4:$C$19,3,FALSE)</f>
        <v>4835.13</v>
      </c>
      <c r="E1487" s="3">
        <v>0</v>
      </c>
      <c r="F1487" s="3">
        <v>0.55000000000000004</v>
      </c>
      <c r="G1487" s="3">
        <v>115.38</v>
      </c>
      <c r="H1487" s="3">
        <v>250.41</v>
      </c>
      <c r="I1487" s="3">
        <v>83.45</v>
      </c>
      <c r="J1487" s="3">
        <v>139.28</v>
      </c>
      <c r="K1487" s="3">
        <v>0</v>
      </c>
      <c r="L1487" s="3">
        <v>0</v>
      </c>
      <c r="M1487" s="3">
        <v>78.28</v>
      </c>
      <c r="N1487" s="3">
        <v>0</v>
      </c>
      <c r="O1487" s="3">
        <f>VLOOKUP(B1487,SWH!$A$4:$B$19,2,FALSE)</f>
        <v>0</v>
      </c>
      <c r="P1487" s="3">
        <f t="shared" si="93"/>
        <v>0</v>
      </c>
      <c r="Q1487" s="3">
        <v>0</v>
      </c>
      <c r="R1487" s="3">
        <v>0</v>
      </c>
      <c r="S1487" s="3">
        <v>0</v>
      </c>
      <c r="T1487" s="3">
        <v>22.71</v>
      </c>
      <c r="U1487" s="3">
        <v>0</v>
      </c>
      <c r="V1487" s="3">
        <v>0</v>
      </c>
      <c r="W1487" s="3">
        <f t="shared" si="94"/>
        <v>193.66</v>
      </c>
      <c r="X1487" s="3">
        <f t="shared" si="95"/>
        <v>0.55000000000000004</v>
      </c>
      <c r="Y1487" s="3">
        <v>689.5</v>
      </c>
      <c r="Z1487" s="3">
        <v>0.55000000000000004</v>
      </c>
      <c r="AA1487" s="3">
        <f t="shared" si="92"/>
        <v>690.05</v>
      </c>
    </row>
    <row r="1488" spans="1:27" x14ac:dyDescent="0.25">
      <c r="A1488" s="93">
        <v>2015</v>
      </c>
      <c r="B1488" s="93" t="s">
        <v>1</v>
      </c>
      <c r="C1488" s="121" t="s">
        <v>19</v>
      </c>
      <c r="D1488" s="3">
        <f>VLOOKUP(B1488,SWH!$A$4:$C$19,3,FALSE)</f>
        <v>4835.13</v>
      </c>
      <c r="E1488" s="3">
        <v>0</v>
      </c>
      <c r="F1488" s="3">
        <v>0.92</v>
      </c>
      <c r="G1488" s="3">
        <v>72.86</v>
      </c>
      <c r="H1488" s="3">
        <v>256.05</v>
      </c>
      <c r="I1488" s="3">
        <v>83.41</v>
      </c>
      <c r="J1488" s="3">
        <v>139.28</v>
      </c>
      <c r="K1488" s="3">
        <v>0</v>
      </c>
      <c r="L1488" s="3">
        <v>0</v>
      </c>
      <c r="M1488" s="3">
        <v>47.84</v>
      </c>
      <c r="N1488" s="3">
        <v>0</v>
      </c>
      <c r="O1488" s="3">
        <f>VLOOKUP(B1488,SWH!$A$4:$B$19,2,FALSE)</f>
        <v>0</v>
      </c>
      <c r="P1488" s="3">
        <f t="shared" si="93"/>
        <v>0</v>
      </c>
      <c r="Q1488" s="3">
        <v>0</v>
      </c>
      <c r="R1488" s="3">
        <v>0</v>
      </c>
      <c r="S1488" s="3">
        <v>0</v>
      </c>
      <c r="T1488" s="3">
        <v>23.38</v>
      </c>
      <c r="U1488" s="3">
        <v>0</v>
      </c>
      <c r="V1488" s="3">
        <v>0</v>
      </c>
      <c r="W1488" s="3">
        <f t="shared" si="94"/>
        <v>120.7</v>
      </c>
      <c r="X1488" s="3">
        <f t="shared" si="95"/>
        <v>0.92</v>
      </c>
      <c r="Y1488" s="3">
        <v>622.83000000000004</v>
      </c>
      <c r="Z1488" s="3">
        <v>0.92</v>
      </c>
      <c r="AA1488" s="3">
        <f t="shared" si="92"/>
        <v>623.75</v>
      </c>
    </row>
    <row r="1489" spans="1:27" x14ac:dyDescent="0.25">
      <c r="A1489" s="93">
        <v>2015</v>
      </c>
      <c r="B1489" s="93" t="s">
        <v>1</v>
      </c>
      <c r="C1489" s="121" t="s">
        <v>20</v>
      </c>
      <c r="D1489" s="3">
        <f>VLOOKUP(B1489,SWH!$A$4:$C$19,3,FALSE)</f>
        <v>4835.13</v>
      </c>
      <c r="E1489" s="3">
        <v>0</v>
      </c>
      <c r="F1489" s="3">
        <v>1.42</v>
      </c>
      <c r="G1489" s="3">
        <v>68.91</v>
      </c>
      <c r="H1489" s="3">
        <v>267.74</v>
      </c>
      <c r="I1489" s="3">
        <v>83.48</v>
      </c>
      <c r="J1489" s="3">
        <v>139.28</v>
      </c>
      <c r="K1489" s="3">
        <v>0</v>
      </c>
      <c r="L1489" s="3">
        <v>0</v>
      </c>
      <c r="M1489" s="3">
        <v>67.790000000000006</v>
      </c>
      <c r="N1489" s="3">
        <v>0</v>
      </c>
      <c r="O1489" s="3">
        <f>VLOOKUP(B1489,SWH!$A$4:$B$19,2,FALSE)</f>
        <v>0</v>
      </c>
      <c r="P1489" s="3">
        <f t="shared" si="93"/>
        <v>0</v>
      </c>
      <c r="Q1489" s="3">
        <v>0</v>
      </c>
      <c r="R1489" s="3">
        <v>0</v>
      </c>
      <c r="S1489" s="3">
        <v>0</v>
      </c>
      <c r="T1489" s="3">
        <v>23.42</v>
      </c>
      <c r="U1489" s="3">
        <v>0</v>
      </c>
      <c r="V1489" s="3">
        <v>0</v>
      </c>
      <c r="W1489" s="3">
        <f t="shared" si="94"/>
        <v>136.69999999999999</v>
      </c>
      <c r="X1489" s="3">
        <f t="shared" si="95"/>
        <v>1.42</v>
      </c>
      <c r="Y1489" s="3">
        <v>650.62</v>
      </c>
      <c r="Z1489" s="3">
        <v>1.42</v>
      </c>
      <c r="AA1489" s="3">
        <f t="shared" si="92"/>
        <v>652.04</v>
      </c>
    </row>
    <row r="1490" spans="1:27" x14ac:dyDescent="0.25">
      <c r="A1490" s="93">
        <v>2015</v>
      </c>
      <c r="B1490" s="93" t="s">
        <v>1</v>
      </c>
      <c r="C1490" s="121" t="s">
        <v>3</v>
      </c>
      <c r="D1490" s="3">
        <f>VLOOKUP(B1490,SWH!$A$4:$C$19,3,FALSE)</f>
        <v>4835.13</v>
      </c>
      <c r="E1490" s="3">
        <v>0</v>
      </c>
      <c r="F1490" s="3">
        <v>121.66</v>
      </c>
      <c r="G1490" s="3">
        <v>36.200000000000003</v>
      </c>
      <c r="H1490" s="3">
        <v>262.83999999999997</v>
      </c>
      <c r="I1490" s="3">
        <v>83.47</v>
      </c>
      <c r="J1490" s="3">
        <v>139.28</v>
      </c>
      <c r="K1490" s="3">
        <v>0</v>
      </c>
      <c r="L1490" s="3">
        <v>0</v>
      </c>
      <c r="M1490" s="3">
        <v>47.94</v>
      </c>
      <c r="N1490" s="3">
        <v>0</v>
      </c>
      <c r="O1490" s="3">
        <f>VLOOKUP(B1490,SWH!$A$4:$B$19,2,FALSE)</f>
        <v>0</v>
      </c>
      <c r="P1490" s="3">
        <f t="shared" si="93"/>
        <v>0</v>
      </c>
      <c r="Q1490" s="3">
        <v>0</v>
      </c>
      <c r="R1490" s="3">
        <v>0</v>
      </c>
      <c r="S1490" s="3">
        <v>0</v>
      </c>
      <c r="T1490" s="3">
        <v>24.56</v>
      </c>
      <c r="U1490" s="3">
        <v>0</v>
      </c>
      <c r="V1490" s="3">
        <v>0</v>
      </c>
      <c r="W1490" s="3">
        <f t="shared" si="94"/>
        <v>84.14</v>
      </c>
      <c r="X1490" s="3">
        <f t="shared" si="95"/>
        <v>121.66</v>
      </c>
      <c r="Y1490" s="3">
        <v>594.29</v>
      </c>
      <c r="Z1490" s="3">
        <v>121.66</v>
      </c>
      <c r="AA1490" s="3">
        <f t="shared" si="92"/>
        <v>715.94999999999993</v>
      </c>
    </row>
    <row r="1491" spans="1:27" x14ac:dyDescent="0.25">
      <c r="A1491" s="93">
        <v>2015</v>
      </c>
      <c r="B1491" s="93" t="s">
        <v>1</v>
      </c>
      <c r="C1491" s="121" t="s">
        <v>7</v>
      </c>
      <c r="D1491" s="3">
        <f>VLOOKUP(B1491,SWH!$A$4:$C$19,3,FALSE)</f>
        <v>4835.13</v>
      </c>
      <c r="E1491" s="3">
        <v>0</v>
      </c>
      <c r="F1491" s="3">
        <v>13.59</v>
      </c>
      <c r="G1491" s="3">
        <v>42.76</v>
      </c>
      <c r="H1491" s="3">
        <v>263.02999999999997</v>
      </c>
      <c r="I1491" s="3">
        <v>83.46</v>
      </c>
      <c r="J1491" s="3">
        <v>139.28</v>
      </c>
      <c r="K1491" s="3">
        <v>0</v>
      </c>
      <c r="L1491" s="3">
        <v>0</v>
      </c>
      <c r="M1491" s="3">
        <v>60.15</v>
      </c>
      <c r="N1491" s="3">
        <v>0</v>
      </c>
      <c r="O1491" s="3">
        <f>VLOOKUP(B1491,SWH!$A$4:$B$19,2,FALSE)</f>
        <v>0</v>
      </c>
      <c r="P1491" s="3">
        <f t="shared" si="93"/>
        <v>0</v>
      </c>
      <c r="Q1491" s="3">
        <v>0</v>
      </c>
      <c r="R1491" s="3">
        <v>0</v>
      </c>
      <c r="S1491" s="3">
        <v>0</v>
      </c>
      <c r="T1491" s="3">
        <v>24.26</v>
      </c>
      <c r="U1491" s="3">
        <v>0</v>
      </c>
      <c r="V1491" s="3">
        <v>0</v>
      </c>
      <c r="W1491" s="3">
        <f t="shared" si="94"/>
        <v>102.91</v>
      </c>
      <c r="X1491" s="3">
        <f t="shared" si="95"/>
        <v>13.59</v>
      </c>
      <c r="Y1491" s="3">
        <v>612.94000000000005</v>
      </c>
      <c r="Z1491" s="3">
        <v>13.59</v>
      </c>
      <c r="AA1491" s="3">
        <f t="shared" si="92"/>
        <v>626.53000000000009</v>
      </c>
    </row>
    <row r="1492" spans="1:27" x14ac:dyDescent="0.25">
      <c r="A1492" s="93">
        <v>2015</v>
      </c>
      <c r="B1492" s="93" t="s">
        <v>1</v>
      </c>
      <c r="C1492" s="121" t="s">
        <v>17</v>
      </c>
      <c r="D1492" s="3">
        <f>VLOOKUP(B1492,SWH!$A$4:$C$19,3,FALSE)</f>
        <v>4835.13</v>
      </c>
      <c r="E1492" s="3">
        <v>0</v>
      </c>
      <c r="F1492" s="3">
        <v>1.56</v>
      </c>
      <c r="G1492" s="3">
        <v>13.31</v>
      </c>
      <c r="H1492" s="3">
        <v>259.45</v>
      </c>
      <c r="I1492" s="3">
        <v>83.59</v>
      </c>
      <c r="J1492" s="3">
        <v>139.28</v>
      </c>
      <c r="K1492" s="3">
        <v>0</v>
      </c>
      <c r="L1492" s="3">
        <v>0</v>
      </c>
      <c r="M1492" s="3">
        <v>35.06</v>
      </c>
      <c r="N1492" s="3">
        <v>0</v>
      </c>
      <c r="O1492" s="3">
        <f>VLOOKUP(B1492,SWH!$A$4:$B$19,2,FALSE)</f>
        <v>0</v>
      </c>
      <c r="P1492" s="3">
        <f t="shared" si="93"/>
        <v>0</v>
      </c>
      <c r="Q1492" s="3">
        <v>0</v>
      </c>
      <c r="R1492" s="3">
        <v>0</v>
      </c>
      <c r="S1492" s="3">
        <v>0</v>
      </c>
      <c r="T1492" s="3">
        <v>24.68</v>
      </c>
      <c r="U1492" s="3">
        <v>0</v>
      </c>
      <c r="V1492" s="3">
        <v>0</v>
      </c>
      <c r="W1492" s="3">
        <f t="shared" si="94"/>
        <v>48.370000000000005</v>
      </c>
      <c r="X1492" s="3">
        <f t="shared" si="95"/>
        <v>1.56</v>
      </c>
      <c r="Y1492" s="3">
        <v>555.36</v>
      </c>
      <c r="Z1492" s="3">
        <v>1.56</v>
      </c>
      <c r="AA1492" s="3">
        <f t="shared" si="92"/>
        <v>556.91999999999996</v>
      </c>
    </row>
    <row r="1493" spans="1:27" x14ac:dyDescent="0.25">
      <c r="A1493" s="93">
        <v>2015</v>
      </c>
      <c r="B1493" s="93" t="s">
        <v>1</v>
      </c>
      <c r="C1493" s="121" t="s">
        <v>14</v>
      </c>
      <c r="D1493" s="3">
        <f>VLOOKUP(B1493,SWH!$A$4:$C$19,3,FALSE)</f>
        <v>4835.13</v>
      </c>
      <c r="E1493" s="3">
        <v>0</v>
      </c>
      <c r="F1493" s="3">
        <v>442.44</v>
      </c>
      <c r="G1493" s="3">
        <v>23.46</v>
      </c>
      <c r="H1493" s="3">
        <v>266.62</v>
      </c>
      <c r="I1493" s="3">
        <v>83.6</v>
      </c>
      <c r="J1493" s="3">
        <v>139.28</v>
      </c>
      <c r="K1493" s="3">
        <v>0</v>
      </c>
      <c r="L1493" s="3">
        <v>0</v>
      </c>
      <c r="M1493" s="3">
        <v>43.32</v>
      </c>
      <c r="N1493" s="3">
        <v>0</v>
      </c>
      <c r="O1493" s="3">
        <f>VLOOKUP(B1493,SWH!$A$4:$B$19,2,FALSE)</f>
        <v>0</v>
      </c>
      <c r="P1493" s="3">
        <f t="shared" si="93"/>
        <v>0</v>
      </c>
      <c r="Q1493" s="3">
        <v>0</v>
      </c>
      <c r="R1493" s="3">
        <v>0</v>
      </c>
      <c r="S1493" s="3">
        <v>0</v>
      </c>
      <c r="T1493" s="3">
        <v>25.49</v>
      </c>
      <c r="U1493" s="3">
        <v>0</v>
      </c>
      <c r="V1493" s="3">
        <v>0</v>
      </c>
      <c r="W1493" s="3">
        <f t="shared" si="94"/>
        <v>66.78</v>
      </c>
      <c r="X1493" s="3">
        <f t="shared" si="95"/>
        <v>442.44</v>
      </c>
      <c r="Y1493" s="3">
        <v>581.77</v>
      </c>
      <c r="Z1493" s="3">
        <v>442.44</v>
      </c>
      <c r="AA1493" s="3">
        <f t="shared" si="92"/>
        <v>1024.21</v>
      </c>
    </row>
    <row r="1494" spans="1:27" x14ac:dyDescent="0.25">
      <c r="A1494" s="93">
        <v>2015</v>
      </c>
      <c r="B1494" s="93" t="s">
        <v>1</v>
      </c>
      <c r="C1494" s="121" t="s">
        <v>2</v>
      </c>
      <c r="D1494" s="3">
        <f>VLOOKUP(B1494,SWH!$A$4:$C$19,3,FALSE)</f>
        <v>4835.13</v>
      </c>
      <c r="E1494" s="3">
        <v>0</v>
      </c>
      <c r="F1494" s="3">
        <v>97.28</v>
      </c>
      <c r="G1494" s="3">
        <v>27.95</v>
      </c>
      <c r="H1494" s="3">
        <v>270.58999999999997</v>
      </c>
      <c r="I1494" s="3">
        <v>83.43</v>
      </c>
      <c r="J1494" s="3">
        <v>139.28</v>
      </c>
      <c r="K1494" s="3">
        <v>0</v>
      </c>
      <c r="L1494" s="3">
        <v>0</v>
      </c>
      <c r="M1494" s="3">
        <v>54.67</v>
      </c>
      <c r="N1494" s="3">
        <v>0</v>
      </c>
      <c r="O1494" s="3">
        <f>VLOOKUP(B1494,SWH!$A$4:$B$19,2,FALSE)</f>
        <v>0</v>
      </c>
      <c r="P1494" s="3">
        <f t="shared" si="93"/>
        <v>0</v>
      </c>
      <c r="Q1494" s="3">
        <v>0</v>
      </c>
      <c r="R1494" s="3">
        <v>0</v>
      </c>
      <c r="S1494" s="3">
        <v>0</v>
      </c>
      <c r="T1494" s="3">
        <v>25.21</v>
      </c>
      <c r="U1494" s="3">
        <v>0</v>
      </c>
      <c r="V1494" s="3">
        <v>0</v>
      </c>
      <c r="W1494" s="3">
        <f t="shared" si="94"/>
        <v>82.62</v>
      </c>
      <c r="X1494" s="3">
        <f t="shared" si="95"/>
        <v>97.28</v>
      </c>
      <c r="Y1494" s="3">
        <v>601.13</v>
      </c>
      <c r="Z1494" s="3">
        <v>97.28</v>
      </c>
      <c r="AA1494" s="3">
        <f t="shared" si="92"/>
        <v>698.41</v>
      </c>
    </row>
    <row r="1495" spans="1:27" x14ac:dyDescent="0.25">
      <c r="A1495" s="93">
        <v>2015</v>
      </c>
      <c r="B1495" s="93" t="s">
        <v>1</v>
      </c>
      <c r="C1495" s="121" t="s">
        <v>18</v>
      </c>
      <c r="D1495" s="3">
        <f>VLOOKUP(B1495,SWH!$A$4:$C$19,3,FALSE)</f>
        <v>4835.13</v>
      </c>
      <c r="E1495" s="3">
        <v>0</v>
      </c>
      <c r="F1495" s="3">
        <v>143.6</v>
      </c>
      <c r="G1495" s="3">
        <v>5.39</v>
      </c>
      <c r="H1495" s="3">
        <v>277.31</v>
      </c>
      <c r="I1495" s="3">
        <v>83.58</v>
      </c>
      <c r="J1495" s="3">
        <v>139.28</v>
      </c>
      <c r="K1495" s="3">
        <v>0</v>
      </c>
      <c r="L1495" s="3">
        <v>0</v>
      </c>
      <c r="M1495" s="3">
        <v>36.03</v>
      </c>
      <c r="N1495" s="3">
        <v>0</v>
      </c>
      <c r="O1495" s="3">
        <f>VLOOKUP(B1495,SWH!$A$4:$B$19,2,FALSE)</f>
        <v>0</v>
      </c>
      <c r="P1495" s="3">
        <f t="shared" si="93"/>
        <v>0</v>
      </c>
      <c r="Q1495" s="3">
        <v>0</v>
      </c>
      <c r="R1495" s="3">
        <v>0</v>
      </c>
      <c r="S1495" s="3">
        <v>0</v>
      </c>
      <c r="T1495" s="3">
        <v>25.77</v>
      </c>
      <c r="U1495" s="3">
        <v>0</v>
      </c>
      <c r="V1495" s="3">
        <v>0</v>
      </c>
      <c r="W1495" s="3">
        <f t="shared" si="94"/>
        <v>41.42</v>
      </c>
      <c r="X1495" s="3">
        <f t="shared" si="95"/>
        <v>143.6</v>
      </c>
      <c r="Y1495" s="3">
        <v>567.36</v>
      </c>
      <c r="Z1495" s="3">
        <v>143.6</v>
      </c>
      <c r="AA1495" s="3">
        <f t="shared" si="92"/>
        <v>710.96</v>
      </c>
    </row>
    <row r="1496" spans="1:27" x14ac:dyDescent="0.25">
      <c r="A1496" s="93">
        <v>2015</v>
      </c>
      <c r="B1496" s="93" t="s">
        <v>1</v>
      </c>
      <c r="C1496" s="121" t="s">
        <v>4</v>
      </c>
      <c r="D1496" s="3">
        <f>VLOOKUP(B1496,SWH!$A$4:$C$19,3,FALSE)</f>
        <v>4835.13</v>
      </c>
      <c r="E1496" s="3">
        <v>0</v>
      </c>
      <c r="F1496" s="3">
        <v>834.88</v>
      </c>
      <c r="G1496" s="3">
        <v>10.31</v>
      </c>
      <c r="H1496" s="3">
        <v>267.45999999999998</v>
      </c>
      <c r="I1496" s="3">
        <v>83.48</v>
      </c>
      <c r="J1496" s="3">
        <v>139.28</v>
      </c>
      <c r="K1496" s="3">
        <v>0</v>
      </c>
      <c r="L1496" s="3">
        <v>0</v>
      </c>
      <c r="M1496" s="3">
        <v>41.57</v>
      </c>
      <c r="N1496" s="3">
        <v>0</v>
      </c>
      <c r="O1496" s="3">
        <f>VLOOKUP(B1496,SWH!$A$4:$B$19,2,FALSE)</f>
        <v>0</v>
      </c>
      <c r="P1496" s="3">
        <f t="shared" si="93"/>
        <v>0</v>
      </c>
      <c r="Q1496" s="3">
        <v>0</v>
      </c>
      <c r="R1496" s="3">
        <v>0</v>
      </c>
      <c r="S1496" s="3">
        <v>0</v>
      </c>
      <c r="T1496" s="3">
        <v>26.27</v>
      </c>
      <c r="U1496" s="3">
        <v>0</v>
      </c>
      <c r="V1496" s="3">
        <v>0</v>
      </c>
      <c r="W1496" s="3">
        <f t="shared" si="94"/>
        <v>51.88</v>
      </c>
      <c r="X1496" s="3">
        <f t="shared" si="95"/>
        <v>834.88</v>
      </c>
      <c r="Y1496" s="3">
        <v>568.36</v>
      </c>
      <c r="Z1496" s="3">
        <v>834.88</v>
      </c>
      <c r="AA1496" s="3">
        <f t="shared" si="92"/>
        <v>1403.24</v>
      </c>
    </row>
    <row r="1497" spans="1:27" x14ac:dyDescent="0.25">
      <c r="A1497" s="93">
        <v>2015</v>
      </c>
      <c r="B1497" s="93" t="s">
        <v>1</v>
      </c>
      <c r="C1497" s="121" t="s">
        <v>5</v>
      </c>
      <c r="D1497" s="3">
        <f>VLOOKUP(B1497,SWH!$A$4:$C$19,3,FALSE)</f>
        <v>4835.13</v>
      </c>
      <c r="E1497" s="3">
        <v>0</v>
      </c>
      <c r="F1497" s="3">
        <v>340.46</v>
      </c>
      <c r="G1497" s="3">
        <v>17.079999999999998</v>
      </c>
      <c r="H1497" s="3">
        <v>272.70999999999998</v>
      </c>
      <c r="I1497" s="3">
        <v>83.56</v>
      </c>
      <c r="J1497" s="3">
        <v>139.28</v>
      </c>
      <c r="K1497" s="3">
        <v>0</v>
      </c>
      <c r="L1497" s="3">
        <v>0</v>
      </c>
      <c r="M1497" s="3">
        <v>51.94</v>
      </c>
      <c r="N1497" s="3">
        <v>0</v>
      </c>
      <c r="O1497" s="3">
        <f>VLOOKUP(B1497,SWH!$A$4:$B$19,2,FALSE)</f>
        <v>0</v>
      </c>
      <c r="P1497" s="3">
        <f t="shared" si="93"/>
        <v>0</v>
      </c>
      <c r="Q1497" s="3">
        <v>0</v>
      </c>
      <c r="R1497" s="3">
        <v>0</v>
      </c>
      <c r="S1497" s="3">
        <v>0</v>
      </c>
      <c r="T1497" s="3">
        <v>26.04</v>
      </c>
      <c r="U1497" s="3">
        <v>0</v>
      </c>
      <c r="V1497" s="3">
        <v>0</v>
      </c>
      <c r="W1497" s="3">
        <f t="shared" si="94"/>
        <v>69.02</v>
      </c>
      <c r="X1497" s="3">
        <f t="shared" si="95"/>
        <v>340.46</v>
      </c>
      <c r="Y1497" s="3">
        <v>590.62</v>
      </c>
      <c r="Z1497" s="3">
        <v>340.46</v>
      </c>
      <c r="AA1497" s="3">
        <f t="shared" si="92"/>
        <v>931.07999999999993</v>
      </c>
    </row>
    <row r="1498" spans="1:27" x14ac:dyDescent="0.25">
      <c r="A1498" s="93">
        <v>2015</v>
      </c>
      <c r="B1498" s="93" t="s">
        <v>1</v>
      </c>
      <c r="C1498" s="121" t="s">
        <v>15</v>
      </c>
      <c r="D1498" s="3">
        <f>VLOOKUP(B1498,SWH!$A$4:$C$19,3,FALSE)</f>
        <v>4835.13</v>
      </c>
      <c r="E1498" s="3">
        <v>0</v>
      </c>
      <c r="F1498" s="3">
        <v>117.45</v>
      </c>
      <c r="G1498" s="3">
        <v>2.35</v>
      </c>
      <c r="H1498" s="3">
        <v>275.06</v>
      </c>
      <c r="I1498" s="3">
        <v>83.54</v>
      </c>
      <c r="J1498" s="3">
        <v>139.28</v>
      </c>
      <c r="K1498" s="3">
        <v>0</v>
      </c>
      <c r="L1498" s="3">
        <v>0</v>
      </c>
      <c r="M1498" s="3">
        <v>32.94</v>
      </c>
      <c r="N1498" s="3">
        <v>0</v>
      </c>
      <c r="O1498" s="3">
        <f>VLOOKUP(B1498,SWH!$A$4:$B$19,2,FALSE)</f>
        <v>0</v>
      </c>
      <c r="P1498" s="3">
        <f t="shared" si="93"/>
        <v>0</v>
      </c>
      <c r="Q1498" s="3">
        <v>0</v>
      </c>
      <c r="R1498" s="3">
        <v>0</v>
      </c>
      <c r="S1498" s="3">
        <v>0</v>
      </c>
      <c r="T1498" s="3">
        <v>26.21</v>
      </c>
      <c r="U1498" s="3">
        <v>0</v>
      </c>
      <c r="V1498" s="3">
        <v>0</v>
      </c>
      <c r="W1498" s="3">
        <f t="shared" si="94"/>
        <v>35.29</v>
      </c>
      <c r="X1498" s="3">
        <f t="shared" si="95"/>
        <v>117.45</v>
      </c>
      <c r="Y1498" s="3">
        <v>559.4</v>
      </c>
      <c r="Z1498" s="3">
        <v>117.45</v>
      </c>
      <c r="AA1498" s="3">
        <f t="shared" si="92"/>
        <v>676.85</v>
      </c>
    </row>
    <row r="1499" spans="1:27" x14ac:dyDescent="0.25">
      <c r="A1499" s="93">
        <v>2015</v>
      </c>
      <c r="B1499" s="93" t="s">
        <v>1</v>
      </c>
      <c r="C1499" s="121" t="s">
        <v>16</v>
      </c>
      <c r="D1499" s="3">
        <f>VLOOKUP(B1499,SWH!$A$4:$C$19,3,FALSE)</f>
        <v>4835.13</v>
      </c>
      <c r="E1499" s="3">
        <v>0</v>
      </c>
      <c r="F1499" s="3">
        <v>1330.22</v>
      </c>
      <c r="G1499" s="3">
        <v>10.31</v>
      </c>
      <c r="H1499" s="3">
        <v>356.21</v>
      </c>
      <c r="I1499" s="3">
        <v>83.52</v>
      </c>
      <c r="J1499" s="3">
        <v>139.28</v>
      </c>
      <c r="K1499" s="3">
        <v>0</v>
      </c>
      <c r="L1499" s="3">
        <v>0</v>
      </c>
      <c r="M1499" s="3">
        <v>44.38</v>
      </c>
      <c r="N1499" s="3">
        <v>0</v>
      </c>
      <c r="O1499" s="3">
        <f>VLOOKUP(B1499,SWH!$A$4:$B$19,2,FALSE)</f>
        <v>0</v>
      </c>
      <c r="P1499" s="3">
        <f t="shared" si="93"/>
        <v>0</v>
      </c>
      <c r="Q1499" s="3">
        <v>0</v>
      </c>
      <c r="R1499" s="3">
        <v>0</v>
      </c>
      <c r="S1499" s="3">
        <v>0</v>
      </c>
      <c r="T1499" s="3">
        <v>26.84</v>
      </c>
      <c r="U1499" s="3">
        <v>0</v>
      </c>
      <c r="V1499" s="3">
        <v>0</v>
      </c>
      <c r="W1499" s="3">
        <f t="shared" si="94"/>
        <v>54.690000000000005</v>
      </c>
      <c r="X1499" s="3">
        <f t="shared" si="95"/>
        <v>1330.22</v>
      </c>
      <c r="Y1499" s="3">
        <v>660.54</v>
      </c>
      <c r="Z1499" s="3">
        <v>1330.22</v>
      </c>
      <c r="AA1499" s="3">
        <f t="shared" si="92"/>
        <v>1990.76</v>
      </c>
    </row>
    <row r="1500" spans="1:27" x14ac:dyDescent="0.25">
      <c r="A1500" s="93">
        <v>2015</v>
      </c>
      <c r="B1500" s="93" t="s">
        <v>1</v>
      </c>
      <c r="C1500" s="121" t="s">
        <v>9</v>
      </c>
      <c r="D1500" s="3">
        <f>VLOOKUP(B1500,SWH!$A$4:$C$19,3,FALSE)</f>
        <v>4835.13</v>
      </c>
      <c r="E1500" s="3">
        <v>0</v>
      </c>
      <c r="F1500" s="3">
        <v>724.49</v>
      </c>
      <c r="G1500" s="3">
        <v>7.17</v>
      </c>
      <c r="H1500" s="3">
        <v>357.41</v>
      </c>
      <c r="I1500" s="3">
        <v>83.42</v>
      </c>
      <c r="J1500" s="3">
        <v>139.28</v>
      </c>
      <c r="K1500" s="3">
        <v>0</v>
      </c>
      <c r="L1500" s="3">
        <v>0</v>
      </c>
      <c r="M1500" s="3">
        <v>45.22</v>
      </c>
      <c r="N1500" s="3">
        <v>0</v>
      </c>
      <c r="O1500" s="3">
        <f>VLOOKUP(B1500,SWH!$A$4:$B$19,2,FALSE)</f>
        <v>0</v>
      </c>
      <c r="P1500" s="3">
        <f t="shared" si="93"/>
        <v>0</v>
      </c>
      <c r="Q1500" s="3">
        <v>0</v>
      </c>
      <c r="R1500" s="3">
        <v>0</v>
      </c>
      <c r="S1500" s="3">
        <v>0</v>
      </c>
      <c r="T1500" s="3">
        <v>26.69</v>
      </c>
      <c r="U1500" s="3">
        <v>0</v>
      </c>
      <c r="V1500" s="3">
        <v>0</v>
      </c>
      <c r="W1500" s="3">
        <f t="shared" si="94"/>
        <v>52.39</v>
      </c>
      <c r="X1500" s="3">
        <f t="shared" si="95"/>
        <v>724.49</v>
      </c>
      <c r="Y1500" s="3">
        <v>659.21</v>
      </c>
      <c r="Z1500" s="3">
        <v>724.49</v>
      </c>
      <c r="AA1500" s="3">
        <f t="shared" si="92"/>
        <v>1383.7</v>
      </c>
    </row>
    <row r="1501" spans="1:27" x14ac:dyDescent="0.25">
      <c r="A1501" s="93">
        <v>2015</v>
      </c>
      <c r="B1501" s="93" t="s">
        <v>1</v>
      </c>
      <c r="C1501" s="121" t="s">
        <v>12</v>
      </c>
      <c r="D1501" s="3">
        <f>VLOOKUP(B1501,SWH!$A$4:$C$19,3,FALSE)</f>
        <v>4835.13</v>
      </c>
      <c r="E1501" s="3">
        <v>0</v>
      </c>
      <c r="F1501" s="3">
        <v>1281.5</v>
      </c>
      <c r="G1501" s="3">
        <v>7.53</v>
      </c>
      <c r="H1501" s="3">
        <v>357.01</v>
      </c>
      <c r="I1501" s="3">
        <v>83.55</v>
      </c>
      <c r="J1501" s="3">
        <v>139.28</v>
      </c>
      <c r="K1501" s="3">
        <v>0</v>
      </c>
      <c r="L1501" s="3">
        <v>0</v>
      </c>
      <c r="M1501" s="3">
        <v>41.05</v>
      </c>
      <c r="N1501" s="3">
        <v>0</v>
      </c>
      <c r="O1501" s="3">
        <f>VLOOKUP(B1501,SWH!$A$4:$B$19,2,FALSE)</f>
        <v>0</v>
      </c>
      <c r="P1501" s="3">
        <f t="shared" si="93"/>
        <v>0</v>
      </c>
      <c r="Q1501" s="3">
        <v>0</v>
      </c>
      <c r="R1501" s="3">
        <v>0</v>
      </c>
      <c r="S1501" s="3">
        <v>0</v>
      </c>
      <c r="T1501" s="3">
        <v>27.51</v>
      </c>
      <c r="U1501" s="3">
        <v>0</v>
      </c>
      <c r="V1501" s="3">
        <v>0</v>
      </c>
      <c r="W1501" s="3">
        <f t="shared" si="94"/>
        <v>48.58</v>
      </c>
      <c r="X1501" s="3">
        <f t="shared" si="95"/>
        <v>1281.5</v>
      </c>
      <c r="Y1501" s="3">
        <v>655.92</v>
      </c>
      <c r="Z1501" s="3">
        <v>1281.5</v>
      </c>
      <c r="AA1501" s="3">
        <f t="shared" si="92"/>
        <v>1937.42</v>
      </c>
    </row>
    <row r="1502" spans="1:27" x14ac:dyDescent="0.25">
      <c r="A1502" s="93">
        <v>2015</v>
      </c>
      <c r="B1502" s="93" t="s">
        <v>1</v>
      </c>
      <c r="C1502" s="121" t="s">
        <v>8</v>
      </c>
      <c r="D1502" s="3">
        <f>VLOOKUP(B1502,SWH!$A$4:$C$19,3,FALSE)</f>
        <v>4835.13</v>
      </c>
      <c r="E1502" s="3">
        <v>0</v>
      </c>
      <c r="F1502" s="3">
        <v>1311.07</v>
      </c>
      <c r="G1502" s="3">
        <v>2.0699999999999998</v>
      </c>
      <c r="H1502" s="3">
        <v>360.97</v>
      </c>
      <c r="I1502" s="3">
        <v>84.01</v>
      </c>
      <c r="J1502" s="3">
        <v>139.28</v>
      </c>
      <c r="K1502" s="3">
        <v>0</v>
      </c>
      <c r="L1502" s="3">
        <v>0</v>
      </c>
      <c r="M1502" s="3">
        <v>36.270000000000003</v>
      </c>
      <c r="N1502" s="3">
        <v>0</v>
      </c>
      <c r="O1502" s="3">
        <f>VLOOKUP(B1502,SWH!$A$4:$B$19,2,FALSE)</f>
        <v>0</v>
      </c>
      <c r="P1502" s="3">
        <f t="shared" si="93"/>
        <v>0</v>
      </c>
      <c r="Q1502" s="3">
        <v>0</v>
      </c>
      <c r="R1502" s="3">
        <v>0</v>
      </c>
      <c r="S1502" s="3">
        <v>0</v>
      </c>
      <c r="T1502" s="3">
        <v>28.42</v>
      </c>
      <c r="U1502" s="3">
        <v>0</v>
      </c>
      <c r="V1502" s="3">
        <v>0</v>
      </c>
      <c r="W1502" s="3">
        <f t="shared" si="94"/>
        <v>38.340000000000003</v>
      </c>
      <c r="X1502" s="3">
        <f t="shared" si="95"/>
        <v>1311.07</v>
      </c>
      <c r="Y1502" s="3">
        <v>651.02</v>
      </c>
      <c r="Z1502" s="3">
        <v>1311.07</v>
      </c>
      <c r="AA1502" s="3">
        <f t="shared" si="92"/>
        <v>1962.09</v>
      </c>
    </row>
    <row r="1503" spans="1:27" x14ac:dyDescent="0.25">
      <c r="A1503" s="93">
        <v>2018</v>
      </c>
      <c r="B1503" s="93" t="s">
        <v>1</v>
      </c>
      <c r="C1503" s="121" t="s">
        <v>10</v>
      </c>
      <c r="D1503" s="3">
        <f>VLOOKUP(B1503,SWH!$A$4:$C$19,3,FALSE)</f>
        <v>4835.13</v>
      </c>
      <c r="E1503" s="3">
        <v>0</v>
      </c>
      <c r="F1503" s="3">
        <v>0</v>
      </c>
      <c r="G1503" s="3">
        <v>154.25</v>
      </c>
      <c r="H1503" s="3">
        <v>163.36000000000001</v>
      </c>
      <c r="I1503" s="3">
        <v>67.02</v>
      </c>
      <c r="J1503" s="3">
        <v>139.28</v>
      </c>
      <c r="K1503" s="3">
        <v>0</v>
      </c>
      <c r="L1503" s="3">
        <v>0</v>
      </c>
      <c r="M1503" s="3">
        <v>72.03</v>
      </c>
      <c r="N1503" s="3">
        <v>0</v>
      </c>
      <c r="O1503" s="3">
        <f>VLOOKUP(B1503,SWH!$A$4:$B$19,2,FALSE)</f>
        <v>0</v>
      </c>
      <c r="P1503" s="3">
        <f t="shared" si="93"/>
        <v>0</v>
      </c>
      <c r="Q1503" s="3">
        <v>0</v>
      </c>
      <c r="R1503" s="3">
        <v>0</v>
      </c>
      <c r="S1503" s="3">
        <v>0</v>
      </c>
      <c r="T1503" s="3">
        <v>21.95</v>
      </c>
      <c r="U1503" s="3">
        <v>0</v>
      </c>
      <c r="V1503" s="3">
        <v>0</v>
      </c>
      <c r="W1503" s="3">
        <f t="shared" si="94"/>
        <v>226.28</v>
      </c>
      <c r="X1503" s="3">
        <f t="shared" si="95"/>
        <v>0</v>
      </c>
      <c r="Y1503" s="3">
        <v>617.89</v>
      </c>
      <c r="Z1503" s="3">
        <v>0</v>
      </c>
      <c r="AA1503" s="3">
        <f t="shared" si="92"/>
        <v>617.89</v>
      </c>
    </row>
    <row r="1504" spans="1:27" x14ac:dyDescent="0.25">
      <c r="A1504" s="93">
        <v>2018</v>
      </c>
      <c r="B1504" s="93" t="s">
        <v>1</v>
      </c>
      <c r="C1504" s="121" t="s">
        <v>6</v>
      </c>
      <c r="D1504" s="3">
        <f>VLOOKUP(B1504,SWH!$A$4:$C$19,3,FALSE)</f>
        <v>4835.13</v>
      </c>
      <c r="E1504" s="3">
        <v>0</v>
      </c>
      <c r="F1504" s="3">
        <v>0</v>
      </c>
      <c r="G1504" s="3">
        <v>146.19</v>
      </c>
      <c r="H1504" s="3">
        <v>166.22</v>
      </c>
      <c r="I1504" s="3">
        <v>67.010000000000005</v>
      </c>
      <c r="J1504" s="3">
        <v>139.28</v>
      </c>
      <c r="K1504" s="3">
        <v>0</v>
      </c>
      <c r="L1504" s="3">
        <v>0</v>
      </c>
      <c r="M1504" s="3">
        <v>89</v>
      </c>
      <c r="N1504" s="3">
        <v>0</v>
      </c>
      <c r="O1504" s="3">
        <f>VLOOKUP(B1504,SWH!$A$4:$B$19,2,FALSE)</f>
        <v>0</v>
      </c>
      <c r="P1504" s="3">
        <f t="shared" si="93"/>
        <v>0</v>
      </c>
      <c r="Q1504" s="3">
        <v>0</v>
      </c>
      <c r="R1504" s="3">
        <v>0</v>
      </c>
      <c r="S1504" s="3">
        <v>0</v>
      </c>
      <c r="T1504" s="3">
        <v>21.91</v>
      </c>
      <c r="U1504" s="3">
        <v>0</v>
      </c>
      <c r="V1504" s="3">
        <v>0</v>
      </c>
      <c r="W1504" s="3">
        <f t="shared" si="94"/>
        <v>235.19</v>
      </c>
      <c r="X1504" s="3">
        <f t="shared" si="95"/>
        <v>0</v>
      </c>
      <c r="Y1504" s="3">
        <v>629.61</v>
      </c>
      <c r="Z1504" s="3">
        <v>0</v>
      </c>
      <c r="AA1504" s="3">
        <f t="shared" si="92"/>
        <v>629.61</v>
      </c>
    </row>
    <row r="1505" spans="1:27" x14ac:dyDescent="0.25">
      <c r="A1505" s="93">
        <v>2018</v>
      </c>
      <c r="B1505" s="93" t="s">
        <v>1</v>
      </c>
      <c r="C1505" s="121" t="s">
        <v>11</v>
      </c>
      <c r="D1505" s="3">
        <f>VLOOKUP(B1505,SWH!$A$4:$C$19,3,FALSE)</f>
        <v>4835.13</v>
      </c>
      <c r="E1505" s="3">
        <v>0</v>
      </c>
      <c r="F1505" s="3">
        <v>0</v>
      </c>
      <c r="G1505" s="3">
        <v>86.91</v>
      </c>
      <c r="H1505" s="3">
        <v>173.07</v>
      </c>
      <c r="I1505" s="3">
        <v>67.02</v>
      </c>
      <c r="J1505" s="3">
        <v>139.28</v>
      </c>
      <c r="K1505" s="3">
        <v>0</v>
      </c>
      <c r="L1505" s="3">
        <v>0</v>
      </c>
      <c r="M1505" s="3">
        <v>51.93</v>
      </c>
      <c r="N1505" s="3">
        <v>0</v>
      </c>
      <c r="O1505" s="3">
        <f>VLOOKUP(B1505,SWH!$A$4:$B$19,2,FALSE)</f>
        <v>0</v>
      </c>
      <c r="P1505" s="3">
        <f t="shared" si="93"/>
        <v>0</v>
      </c>
      <c r="Q1505" s="3">
        <v>0</v>
      </c>
      <c r="R1505" s="3">
        <v>0</v>
      </c>
      <c r="S1505" s="3">
        <v>0</v>
      </c>
      <c r="T1505" s="3">
        <v>22.53</v>
      </c>
      <c r="U1505" s="3">
        <v>0</v>
      </c>
      <c r="V1505" s="3">
        <v>0</v>
      </c>
      <c r="W1505" s="3">
        <f t="shared" si="94"/>
        <v>138.84</v>
      </c>
      <c r="X1505" s="3">
        <f t="shared" si="95"/>
        <v>0</v>
      </c>
      <c r="Y1505" s="3">
        <v>540.74</v>
      </c>
      <c r="Z1505" s="3">
        <v>0</v>
      </c>
      <c r="AA1505" s="3">
        <f t="shared" si="92"/>
        <v>540.74</v>
      </c>
    </row>
    <row r="1506" spans="1:27" x14ac:dyDescent="0.25">
      <c r="A1506" s="93">
        <v>2018</v>
      </c>
      <c r="B1506" s="93" t="s">
        <v>1</v>
      </c>
      <c r="C1506" s="121" t="s">
        <v>13</v>
      </c>
      <c r="D1506" s="3">
        <f>VLOOKUP(B1506,SWH!$A$4:$C$19,3,FALSE)</f>
        <v>4835.13</v>
      </c>
      <c r="E1506" s="3">
        <v>0</v>
      </c>
      <c r="F1506" s="3">
        <v>0.73</v>
      </c>
      <c r="G1506" s="3">
        <v>109.38</v>
      </c>
      <c r="H1506" s="3">
        <v>170.39</v>
      </c>
      <c r="I1506" s="3">
        <v>66.92</v>
      </c>
      <c r="J1506" s="3">
        <v>139.28</v>
      </c>
      <c r="K1506" s="3">
        <v>0</v>
      </c>
      <c r="L1506" s="3">
        <v>0</v>
      </c>
      <c r="M1506" s="3">
        <v>75.069999999999993</v>
      </c>
      <c r="N1506" s="3">
        <v>0</v>
      </c>
      <c r="O1506" s="3">
        <f>VLOOKUP(B1506,SWH!$A$4:$B$19,2,FALSE)</f>
        <v>0</v>
      </c>
      <c r="P1506" s="3">
        <f t="shared" si="93"/>
        <v>0</v>
      </c>
      <c r="Q1506" s="3">
        <v>0</v>
      </c>
      <c r="R1506" s="3">
        <v>0</v>
      </c>
      <c r="S1506" s="3">
        <v>0</v>
      </c>
      <c r="T1506" s="3">
        <v>22.55</v>
      </c>
      <c r="U1506" s="3">
        <v>0</v>
      </c>
      <c r="V1506" s="3">
        <v>0</v>
      </c>
      <c r="W1506" s="3">
        <f t="shared" si="94"/>
        <v>184.45</v>
      </c>
      <c r="X1506" s="3">
        <f t="shared" si="95"/>
        <v>0.73</v>
      </c>
      <c r="Y1506" s="3">
        <v>583.59</v>
      </c>
      <c r="Z1506" s="3">
        <v>0.73</v>
      </c>
      <c r="AA1506" s="3">
        <f t="shared" si="92"/>
        <v>584.32000000000005</v>
      </c>
    </row>
    <row r="1507" spans="1:27" x14ac:dyDescent="0.25">
      <c r="A1507" s="93">
        <v>2018</v>
      </c>
      <c r="B1507" s="93" t="s">
        <v>1</v>
      </c>
      <c r="C1507" s="121" t="s">
        <v>19</v>
      </c>
      <c r="D1507" s="3">
        <f>VLOOKUP(B1507,SWH!$A$4:$C$19,3,FALSE)</f>
        <v>4835.13</v>
      </c>
      <c r="E1507" s="3">
        <v>0</v>
      </c>
      <c r="F1507" s="3">
        <v>1.17</v>
      </c>
      <c r="G1507" s="3">
        <v>67.319999999999993</v>
      </c>
      <c r="H1507" s="3">
        <v>174.22</v>
      </c>
      <c r="I1507" s="3">
        <v>66.89</v>
      </c>
      <c r="J1507" s="3">
        <v>139.28</v>
      </c>
      <c r="K1507" s="3">
        <v>0</v>
      </c>
      <c r="L1507" s="3">
        <v>0</v>
      </c>
      <c r="M1507" s="3">
        <v>44.47</v>
      </c>
      <c r="N1507" s="3">
        <v>0</v>
      </c>
      <c r="O1507" s="3">
        <f>VLOOKUP(B1507,SWH!$A$4:$B$19,2,FALSE)</f>
        <v>0</v>
      </c>
      <c r="P1507" s="3">
        <f t="shared" si="93"/>
        <v>0</v>
      </c>
      <c r="Q1507" s="3">
        <v>0</v>
      </c>
      <c r="R1507" s="3">
        <v>0</v>
      </c>
      <c r="S1507" s="3">
        <v>0</v>
      </c>
      <c r="T1507" s="3">
        <v>23.21</v>
      </c>
      <c r="U1507" s="3">
        <v>0</v>
      </c>
      <c r="V1507" s="3">
        <v>0</v>
      </c>
      <c r="W1507" s="3">
        <f t="shared" si="94"/>
        <v>111.78999999999999</v>
      </c>
      <c r="X1507" s="3">
        <f t="shared" si="95"/>
        <v>1.17</v>
      </c>
      <c r="Y1507" s="3">
        <v>515.4</v>
      </c>
      <c r="Z1507" s="3">
        <v>1.17</v>
      </c>
      <c r="AA1507" s="3">
        <f t="shared" si="92"/>
        <v>516.56999999999994</v>
      </c>
    </row>
    <row r="1508" spans="1:27" x14ac:dyDescent="0.25">
      <c r="A1508" s="93">
        <v>2018</v>
      </c>
      <c r="B1508" s="93" t="s">
        <v>1</v>
      </c>
      <c r="C1508" s="121" t="s">
        <v>20</v>
      </c>
      <c r="D1508" s="3">
        <f>VLOOKUP(B1508,SWH!$A$4:$C$19,3,FALSE)</f>
        <v>4835.13</v>
      </c>
      <c r="E1508" s="3">
        <v>0</v>
      </c>
      <c r="F1508" s="3">
        <v>1.89</v>
      </c>
      <c r="G1508" s="3">
        <v>64.650000000000006</v>
      </c>
      <c r="H1508" s="3">
        <v>182.1</v>
      </c>
      <c r="I1508" s="3">
        <v>66.95</v>
      </c>
      <c r="J1508" s="3">
        <v>139.28</v>
      </c>
      <c r="K1508" s="3">
        <v>0</v>
      </c>
      <c r="L1508" s="3">
        <v>0</v>
      </c>
      <c r="M1508" s="3">
        <v>64.53</v>
      </c>
      <c r="N1508" s="3">
        <v>0</v>
      </c>
      <c r="O1508" s="3">
        <f>VLOOKUP(B1508,SWH!$A$4:$B$19,2,FALSE)</f>
        <v>0</v>
      </c>
      <c r="P1508" s="3">
        <f t="shared" si="93"/>
        <v>0</v>
      </c>
      <c r="Q1508" s="3">
        <v>0</v>
      </c>
      <c r="R1508" s="3">
        <v>0</v>
      </c>
      <c r="S1508" s="3">
        <v>0</v>
      </c>
      <c r="T1508" s="3">
        <v>23.26</v>
      </c>
      <c r="U1508" s="3">
        <v>0</v>
      </c>
      <c r="V1508" s="3">
        <v>0</v>
      </c>
      <c r="W1508" s="3">
        <f t="shared" si="94"/>
        <v>129.18</v>
      </c>
      <c r="X1508" s="3">
        <f t="shared" si="95"/>
        <v>1.89</v>
      </c>
      <c r="Y1508" s="3">
        <v>540.77</v>
      </c>
      <c r="Z1508" s="3">
        <v>1.89</v>
      </c>
      <c r="AA1508" s="3">
        <f t="shared" si="92"/>
        <v>542.66</v>
      </c>
    </row>
    <row r="1509" spans="1:27" x14ac:dyDescent="0.25">
      <c r="A1509" s="93">
        <v>2018</v>
      </c>
      <c r="B1509" s="93" t="s">
        <v>1</v>
      </c>
      <c r="C1509" s="121" t="s">
        <v>3</v>
      </c>
      <c r="D1509" s="3">
        <f>VLOOKUP(B1509,SWH!$A$4:$C$19,3,FALSE)</f>
        <v>4835.13</v>
      </c>
      <c r="E1509" s="3">
        <v>0</v>
      </c>
      <c r="F1509" s="3">
        <v>139.84</v>
      </c>
      <c r="G1509" s="3">
        <v>33.17</v>
      </c>
      <c r="H1509" s="3">
        <v>178.7</v>
      </c>
      <c r="I1509" s="3">
        <v>66.930000000000007</v>
      </c>
      <c r="J1509" s="3">
        <v>139.28</v>
      </c>
      <c r="K1509" s="3">
        <v>0</v>
      </c>
      <c r="L1509" s="3">
        <v>0</v>
      </c>
      <c r="M1509" s="3">
        <v>45.22</v>
      </c>
      <c r="N1509" s="3">
        <v>0</v>
      </c>
      <c r="O1509" s="3">
        <f>VLOOKUP(B1509,SWH!$A$4:$B$19,2,FALSE)</f>
        <v>0</v>
      </c>
      <c r="P1509" s="3">
        <f t="shared" si="93"/>
        <v>0</v>
      </c>
      <c r="Q1509" s="3">
        <v>0</v>
      </c>
      <c r="R1509" s="3">
        <v>0</v>
      </c>
      <c r="S1509" s="3">
        <v>0</v>
      </c>
      <c r="T1509" s="3">
        <v>24.39</v>
      </c>
      <c r="U1509" s="3">
        <v>0</v>
      </c>
      <c r="V1509" s="3">
        <v>0</v>
      </c>
      <c r="W1509" s="3">
        <f t="shared" si="94"/>
        <v>78.39</v>
      </c>
      <c r="X1509" s="3">
        <f t="shared" si="95"/>
        <v>139.84</v>
      </c>
      <c r="Y1509" s="3">
        <v>487.7</v>
      </c>
      <c r="Z1509" s="3">
        <v>139.84</v>
      </c>
      <c r="AA1509" s="3">
        <f t="shared" si="92"/>
        <v>627.54</v>
      </c>
    </row>
    <row r="1510" spans="1:27" x14ac:dyDescent="0.25">
      <c r="A1510" s="93">
        <v>2018</v>
      </c>
      <c r="B1510" s="93" t="s">
        <v>1</v>
      </c>
      <c r="C1510" s="121" t="s">
        <v>7</v>
      </c>
      <c r="D1510" s="3">
        <f>VLOOKUP(B1510,SWH!$A$4:$C$19,3,FALSE)</f>
        <v>4835.13</v>
      </c>
      <c r="E1510" s="3">
        <v>0</v>
      </c>
      <c r="F1510" s="3">
        <v>19.78</v>
      </c>
      <c r="G1510" s="3">
        <v>39.56</v>
      </c>
      <c r="H1510" s="3">
        <v>179.02</v>
      </c>
      <c r="I1510" s="3">
        <v>66.930000000000007</v>
      </c>
      <c r="J1510" s="3">
        <v>139.28</v>
      </c>
      <c r="K1510" s="3">
        <v>0</v>
      </c>
      <c r="L1510" s="3">
        <v>0</v>
      </c>
      <c r="M1510" s="3">
        <v>56.87</v>
      </c>
      <c r="N1510" s="3">
        <v>0</v>
      </c>
      <c r="O1510" s="3">
        <f>VLOOKUP(B1510,SWH!$A$4:$B$19,2,FALSE)</f>
        <v>0</v>
      </c>
      <c r="P1510" s="3">
        <f t="shared" si="93"/>
        <v>0</v>
      </c>
      <c r="Q1510" s="3">
        <v>0</v>
      </c>
      <c r="R1510" s="3">
        <v>0</v>
      </c>
      <c r="S1510" s="3">
        <v>0</v>
      </c>
      <c r="T1510" s="3">
        <v>24.09</v>
      </c>
      <c r="U1510" s="3">
        <v>0</v>
      </c>
      <c r="V1510" s="3">
        <v>0</v>
      </c>
      <c r="W1510" s="3">
        <f t="shared" si="94"/>
        <v>96.43</v>
      </c>
      <c r="X1510" s="3">
        <f t="shared" si="95"/>
        <v>19.78</v>
      </c>
      <c r="Y1510" s="3">
        <v>505.75</v>
      </c>
      <c r="Z1510" s="3">
        <v>19.78</v>
      </c>
      <c r="AA1510" s="3">
        <f t="shared" si="92"/>
        <v>525.53</v>
      </c>
    </row>
    <row r="1511" spans="1:27" x14ac:dyDescent="0.25">
      <c r="A1511" s="93">
        <v>2018</v>
      </c>
      <c r="B1511" s="93" t="s">
        <v>1</v>
      </c>
      <c r="C1511" s="121" t="s">
        <v>17</v>
      </c>
      <c r="D1511" s="3">
        <f>VLOOKUP(B1511,SWH!$A$4:$C$19,3,FALSE)</f>
        <v>4835.13</v>
      </c>
      <c r="E1511" s="3">
        <v>0</v>
      </c>
      <c r="F1511" s="3">
        <v>2.0699999999999998</v>
      </c>
      <c r="G1511" s="3">
        <v>11.3</v>
      </c>
      <c r="H1511" s="3">
        <v>176.55</v>
      </c>
      <c r="I1511" s="3">
        <v>67.03</v>
      </c>
      <c r="J1511" s="3">
        <v>139.28</v>
      </c>
      <c r="K1511" s="3">
        <v>0</v>
      </c>
      <c r="L1511" s="3">
        <v>0</v>
      </c>
      <c r="M1511" s="3">
        <v>32.39</v>
      </c>
      <c r="N1511" s="3">
        <v>0</v>
      </c>
      <c r="O1511" s="3">
        <f>VLOOKUP(B1511,SWH!$A$4:$B$19,2,FALSE)</f>
        <v>0</v>
      </c>
      <c r="P1511" s="3">
        <f t="shared" si="93"/>
        <v>0</v>
      </c>
      <c r="Q1511" s="3">
        <v>0</v>
      </c>
      <c r="R1511" s="3">
        <v>0</v>
      </c>
      <c r="S1511" s="3">
        <v>0</v>
      </c>
      <c r="T1511" s="3">
        <v>24.51</v>
      </c>
      <c r="U1511" s="3">
        <v>0</v>
      </c>
      <c r="V1511" s="3">
        <v>0</v>
      </c>
      <c r="W1511" s="3">
        <f t="shared" si="94"/>
        <v>43.69</v>
      </c>
      <c r="X1511" s="3">
        <f t="shared" si="95"/>
        <v>2.0699999999999998</v>
      </c>
      <c r="Y1511" s="3">
        <v>451.07</v>
      </c>
      <c r="Z1511" s="3">
        <v>2.0699999999999998</v>
      </c>
      <c r="AA1511" s="3">
        <f t="shared" si="92"/>
        <v>453.14</v>
      </c>
    </row>
    <row r="1512" spans="1:27" x14ac:dyDescent="0.25">
      <c r="A1512" s="93">
        <v>2018</v>
      </c>
      <c r="B1512" s="93" t="s">
        <v>1</v>
      </c>
      <c r="C1512" s="121" t="s">
        <v>14</v>
      </c>
      <c r="D1512" s="3">
        <f>VLOOKUP(B1512,SWH!$A$4:$C$19,3,FALSE)</f>
        <v>4835.13</v>
      </c>
      <c r="E1512" s="3">
        <v>0</v>
      </c>
      <c r="F1512" s="3">
        <v>484.81</v>
      </c>
      <c r="G1512" s="3">
        <v>21.23</v>
      </c>
      <c r="H1512" s="3">
        <v>181.29</v>
      </c>
      <c r="I1512" s="3">
        <v>67.05</v>
      </c>
      <c r="J1512" s="3">
        <v>139.28</v>
      </c>
      <c r="K1512" s="3">
        <v>0</v>
      </c>
      <c r="L1512" s="3">
        <v>0</v>
      </c>
      <c r="M1512" s="3">
        <v>41.09</v>
      </c>
      <c r="N1512" s="3">
        <v>0</v>
      </c>
      <c r="O1512" s="3">
        <f>VLOOKUP(B1512,SWH!$A$4:$B$19,2,FALSE)</f>
        <v>0</v>
      </c>
      <c r="P1512" s="3">
        <f t="shared" si="93"/>
        <v>0</v>
      </c>
      <c r="Q1512" s="3">
        <v>0</v>
      </c>
      <c r="R1512" s="3">
        <v>0</v>
      </c>
      <c r="S1512" s="3">
        <v>0</v>
      </c>
      <c r="T1512" s="3">
        <v>25.31</v>
      </c>
      <c r="U1512" s="3">
        <v>0</v>
      </c>
      <c r="V1512" s="3">
        <v>0</v>
      </c>
      <c r="W1512" s="3">
        <f t="shared" si="94"/>
        <v>62.320000000000007</v>
      </c>
      <c r="X1512" s="3">
        <f t="shared" si="95"/>
        <v>484.81</v>
      </c>
      <c r="Y1512" s="3">
        <v>475.25</v>
      </c>
      <c r="Z1512" s="3">
        <v>484.81</v>
      </c>
      <c r="AA1512" s="3">
        <f t="shared" si="92"/>
        <v>960.06</v>
      </c>
    </row>
    <row r="1513" spans="1:27" x14ac:dyDescent="0.25">
      <c r="A1513" s="93">
        <v>2018</v>
      </c>
      <c r="B1513" s="93" t="s">
        <v>1</v>
      </c>
      <c r="C1513" s="121" t="s">
        <v>2</v>
      </c>
      <c r="D1513" s="3">
        <f>VLOOKUP(B1513,SWH!$A$4:$C$19,3,FALSE)</f>
        <v>4835.13</v>
      </c>
      <c r="E1513" s="3">
        <v>0</v>
      </c>
      <c r="F1513" s="3">
        <v>123.84</v>
      </c>
      <c r="G1513" s="3">
        <v>25.43</v>
      </c>
      <c r="H1513" s="3">
        <v>183.98</v>
      </c>
      <c r="I1513" s="3">
        <v>66.900000000000006</v>
      </c>
      <c r="J1513" s="3">
        <v>139.28</v>
      </c>
      <c r="K1513" s="3">
        <v>0</v>
      </c>
      <c r="L1513" s="3">
        <v>0</v>
      </c>
      <c r="M1513" s="3">
        <v>51.4</v>
      </c>
      <c r="N1513" s="3">
        <v>0</v>
      </c>
      <c r="O1513" s="3">
        <f>VLOOKUP(B1513,SWH!$A$4:$B$19,2,FALSE)</f>
        <v>0</v>
      </c>
      <c r="P1513" s="3">
        <f t="shared" si="93"/>
        <v>0</v>
      </c>
      <c r="Q1513" s="3">
        <v>0</v>
      </c>
      <c r="R1513" s="3">
        <v>0</v>
      </c>
      <c r="S1513" s="3">
        <v>0</v>
      </c>
      <c r="T1513" s="3">
        <v>25.04</v>
      </c>
      <c r="U1513" s="3">
        <v>0</v>
      </c>
      <c r="V1513" s="3">
        <v>0</v>
      </c>
      <c r="W1513" s="3">
        <f t="shared" si="94"/>
        <v>76.83</v>
      </c>
      <c r="X1513" s="3">
        <f t="shared" si="95"/>
        <v>123.84</v>
      </c>
      <c r="Y1513" s="3">
        <v>492.03</v>
      </c>
      <c r="Z1513" s="3">
        <v>123.84</v>
      </c>
      <c r="AA1513" s="3">
        <f t="shared" si="92"/>
        <v>615.87</v>
      </c>
    </row>
    <row r="1514" spans="1:27" x14ac:dyDescent="0.25">
      <c r="A1514" s="93">
        <v>2018</v>
      </c>
      <c r="B1514" s="93" t="s">
        <v>1</v>
      </c>
      <c r="C1514" s="121" t="s">
        <v>18</v>
      </c>
      <c r="D1514" s="3">
        <f>VLOOKUP(B1514,SWH!$A$4:$C$19,3,FALSE)</f>
        <v>4835.13</v>
      </c>
      <c r="E1514" s="3">
        <v>0</v>
      </c>
      <c r="F1514" s="3">
        <v>179.55</v>
      </c>
      <c r="G1514" s="3">
        <v>4.4000000000000004</v>
      </c>
      <c r="H1514" s="3">
        <v>188.37</v>
      </c>
      <c r="I1514" s="3">
        <v>67.03</v>
      </c>
      <c r="J1514" s="3">
        <v>139.28</v>
      </c>
      <c r="K1514" s="3">
        <v>0</v>
      </c>
      <c r="L1514" s="3">
        <v>0</v>
      </c>
      <c r="M1514" s="3">
        <v>33.25</v>
      </c>
      <c r="N1514" s="3">
        <v>0</v>
      </c>
      <c r="O1514" s="3">
        <f>VLOOKUP(B1514,SWH!$A$4:$B$19,2,FALSE)</f>
        <v>0</v>
      </c>
      <c r="P1514" s="3">
        <f t="shared" si="93"/>
        <v>0</v>
      </c>
      <c r="Q1514" s="3">
        <v>0</v>
      </c>
      <c r="R1514" s="3">
        <v>0</v>
      </c>
      <c r="S1514" s="3">
        <v>0</v>
      </c>
      <c r="T1514" s="3">
        <v>25.6</v>
      </c>
      <c r="U1514" s="3">
        <v>0</v>
      </c>
      <c r="V1514" s="3">
        <v>0</v>
      </c>
      <c r="W1514" s="3">
        <f t="shared" si="94"/>
        <v>37.65</v>
      </c>
      <c r="X1514" s="3">
        <f t="shared" si="95"/>
        <v>179.55</v>
      </c>
      <c r="Y1514" s="3">
        <v>457.92</v>
      </c>
      <c r="Z1514" s="3">
        <v>179.55</v>
      </c>
      <c r="AA1514" s="3">
        <f t="shared" si="92"/>
        <v>637.47</v>
      </c>
    </row>
    <row r="1515" spans="1:27" x14ac:dyDescent="0.25">
      <c r="A1515" s="93">
        <v>2018</v>
      </c>
      <c r="B1515" s="93" t="s">
        <v>1</v>
      </c>
      <c r="C1515" s="121" t="s">
        <v>4</v>
      </c>
      <c r="D1515" s="3">
        <f>VLOOKUP(B1515,SWH!$A$4:$C$19,3,FALSE)</f>
        <v>4835.13</v>
      </c>
      <c r="E1515" s="3">
        <v>0</v>
      </c>
      <c r="F1515" s="3">
        <v>888.66</v>
      </c>
      <c r="G1515" s="3">
        <v>9.77</v>
      </c>
      <c r="H1515" s="3">
        <v>181.83</v>
      </c>
      <c r="I1515" s="3">
        <v>66.95</v>
      </c>
      <c r="J1515" s="3">
        <v>139.28</v>
      </c>
      <c r="K1515" s="3">
        <v>0</v>
      </c>
      <c r="L1515" s="3">
        <v>0</v>
      </c>
      <c r="M1515" s="3">
        <v>39.39</v>
      </c>
      <c r="N1515" s="3">
        <v>0</v>
      </c>
      <c r="O1515" s="3">
        <f>VLOOKUP(B1515,SWH!$A$4:$B$19,2,FALSE)</f>
        <v>0</v>
      </c>
      <c r="P1515" s="3">
        <f t="shared" si="93"/>
        <v>0</v>
      </c>
      <c r="Q1515" s="3">
        <v>0</v>
      </c>
      <c r="R1515" s="3">
        <v>0</v>
      </c>
      <c r="S1515" s="3">
        <v>0</v>
      </c>
      <c r="T1515" s="3">
        <v>26.08</v>
      </c>
      <c r="U1515" s="3">
        <v>0</v>
      </c>
      <c r="V1515" s="3">
        <v>0</v>
      </c>
      <c r="W1515" s="3">
        <f t="shared" si="94"/>
        <v>49.16</v>
      </c>
      <c r="X1515" s="3">
        <f t="shared" si="95"/>
        <v>888.66</v>
      </c>
      <c r="Y1515" s="3">
        <v>463.31</v>
      </c>
      <c r="Z1515" s="3">
        <v>888.66</v>
      </c>
      <c r="AA1515" s="3">
        <f t="shared" si="92"/>
        <v>1351.97</v>
      </c>
    </row>
    <row r="1516" spans="1:27" x14ac:dyDescent="0.25">
      <c r="A1516" s="93">
        <v>2018</v>
      </c>
      <c r="B1516" s="93" t="s">
        <v>1</v>
      </c>
      <c r="C1516" s="121" t="s">
        <v>5</v>
      </c>
      <c r="D1516" s="3">
        <f>VLOOKUP(B1516,SWH!$A$4:$C$19,3,FALSE)</f>
        <v>4835.13</v>
      </c>
      <c r="E1516" s="3">
        <v>0</v>
      </c>
      <c r="F1516" s="3">
        <v>387.68</v>
      </c>
      <c r="G1516" s="3">
        <v>15.25</v>
      </c>
      <c r="H1516" s="3">
        <v>185.31</v>
      </c>
      <c r="I1516" s="3">
        <v>67.010000000000005</v>
      </c>
      <c r="J1516" s="3">
        <v>139.28</v>
      </c>
      <c r="K1516" s="3">
        <v>0</v>
      </c>
      <c r="L1516" s="3">
        <v>0</v>
      </c>
      <c r="M1516" s="3">
        <v>49.12</v>
      </c>
      <c r="N1516" s="3">
        <v>0</v>
      </c>
      <c r="O1516" s="3">
        <f>VLOOKUP(B1516,SWH!$A$4:$B$19,2,FALSE)</f>
        <v>0</v>
      </c>
      <c r="P1516" s="3">
        <f t="shared" si="93"/>
        <v>0</v>
      </c>
      <c r="Q1516" s="3">
        <v>0</v>
      </c>
      <c r="R1516" s="3">
        <v>0</v>
      </c>
      <c r="S1516" s="3">
        <v>0</v>
      </c>
      <c r="T1516" s="3">
        <v>25.86</v>
      </c>
      <c r="U1516" s="3">
        <v>0</v>
      </c>
      <c r="V1516" s="3">
        <v>0</v>
      </c>
      <c r="W1516" s="3">
        <f t="shared" si="94"/>
        <v>64.37</v>
      </c>
      <c r="X1516" s="3">
        <f t="shared" si="95"/>
        <v>387.68</v>
      </c>
      <c r="Y1516" s="3">
        <v>481.84</v>
      </c>
      <c r="Z1516" s="3">
        <v>387.68</v>
      </c>
      <c r="AA1516" s="3">
        <f t="shared" si="92"/>
        <v>869.52</v>
      </c>
    </row>
    <row r="1517" spans="1:27" x14ac:dyDescent="0.25">
      <c r="A1517" s="93">
        <v>2018</v>
      </c>
      <c r="B1517" s="93" t="s">
        <v>1</v>
      </c>
      <c r="C1517" s="121" t="s">
        <v>15</v>
      </c>
      <c r="D1517" s="3">
        <f>VLOOKUP(B1517,SWH!$A$4:$C$19,3,FALSE)</f>
        <v>4835.13</v>
      </c>
      <c r="E1517" s="3">
        <v>0</v>
      </c>
      <c r="F1517" s="3">
        <v>155.35</v>
      </c>
      <c r="G1517" s="3">
        <v>1.89</v>
      </c>
      <c r="H1517" s="3">
        <v>186.79</v>
      </c>
      <c r="I1517" s="3">
        <v>67</v>
      </c>
      <c r="J1517" s="3">
        <v>139.28</v>
      </c>
      <c r="K1517" s="3">
        <v>0</v>
      </c>
      <c r="L1517" s="3">
        <v>0</v>
      </c>
      <c r="M1517" s="3">
        <v>30.89</v>
      </c>
      <c r="N1517" s="3">
        <v>0</v>
      </c>
      <c r="O1517" s="3">
        <f>VLOOKUP(B1517,SWH!$A$4:$B$19,2,FALSE)</f>
        <v>0</v>
      </c>
      <c r="P1517" s="3">
        <f t="shared" si="93"/>
        <v>0</v>
      </c>
      <c r="Q1517" s="3">
        <v>0</v>
      </c>
      <c r="R1517" s="3">
        <v>0</v>
      </c>
      <c r="S1517" s="3">
        <v>0</v>
      </c>
      <c r="T1517" s="3">
        <v>26.04</v>
      </c>
      <c r="U1517" s="3">
        <v>0</v>
      </c>
      <c r="V1517" s="3">
        <v>0</v>
      </c>
      <c r="W1517" s="3">
        <f t="shared" si="94"/>
        <v>32.78</v>
      </c>
      <c r="X1517" s="3">
        <f t="shared" si="95"/>
        <v>155.35</v>
      </c>
      <c r="Y1517" s="3">
        <v>451.89</v>
      </c>
      <c r="Z1517" s="3">
        <v>155.35</v>
      </c>
      <c r="AA1517" s="3">
        <f t="shared" si="92"/>
        <v>607.24</v>
      </c>
    </row>
    <row r="1518" spans="1:27" x14ac:dyDescent="0.25">
      <c r="A1518" s="93">
        <v>2018</v>
      </c>
      <c r="B1518" s="93" t="s">
        <v>1</v>
      </c>
      <c r="C1518" s="121" t="s">
        <v>16</v>
      </c>
      <c r="D1518" s="3">
        <f>VLOOKUP(B1518,SWH!$A$4:$C$19,3,FALSE)</f>
        <v>4835.13</v>
      </c>
      <c r="E1518" s="3">
        <v>0</v>
      </c>
      <c r="F1518" s="3">
        <v>1401.82</v>
      </c>
      <c r="G1518" s="3">
        <v>8.0399999999999991</v>
      </c>
      <c r="H1518" s="3">
        <v>239.59</v>
      </c>
      <c r="I1518" s="3">
        <v>66.98</v>
      </c>
      <c r="J1518" s="3">
        <v>139.28</v>
      </c>
      <c r="K1518" s="3">
        <v>0</v>
      </c>
      <c r="L1518" s="3">
        <v>0</v>
      </c>
      <c r="M1518" s="3">
        <v>40.799999999999997</v>
      </c>
      <c r="N1518" s="3">
        <v>0</v>
      </c>
      <c r="O1518" s="3">
        <f>VLOOKUP(B1518,SWH!$A$4:$B$19,2,FALSE)</f>
        <v>0</v>
      </c>
      <c r="P1518" s="3">
        <f t="shared" si="93"/>
        <v>0</v>
      </c>
      <c r="Q1518" s="3">
        <v>0</v>
      </c>
      <c r="R1518" s="3">
        <v>0</v>
      </c>
      <c r="S1518" s="3">
        <v>0</v>
      </c>
      <c r="T1518" s="3">
        <v>26.65</v>
      </c>
      <c r="U1518" s="3">
        <v>0</v>
      </c>
      <c r="V1518" s="3">
        <v>0</v>
      </c>
      <c r="W1518" s="3">
        <f t="shared" si="94"/>
        <v>48.839999999999996</v>
      </c>
      <c r="X1518" s="3">
        <f t="shared" si="95"/>
        <v>1401.82</v>
      </c>
      <c r="Y1518" s="3">
        <v>521.35</v>
      </c>
      <c r="Z1518" s="3">
        <v>1401.82</v>
      </c>
      <c r="AA1518" s="3">
        <f t="shared" si="92"/>
        <v>1923.17</v>
      </c>
    </row>
    <row r="1519" spans="1:27" x14ac:dyDescent="0.25">
      <c r="A1519" s="93">
        <v>2018</v>
      </c>
      <c r="B1519" s="93" t="s">
        <v>1</v>
      </c>
      <c r="C1519" s="121" t="s">
        <v>9</v>
      </c>
      <c r="D1519" s="3">
        <f>VLOOKUP(B1519,SWH!$A$4:$C$19,3,FALSE)</f>
        <v>4835.13</v>
      </c>
      <c r="E1519" s="3">
        <v>0</v>
      </c>
      <c r="F1519" s="3">
        <v>797.3</v>
      </c>
      <c r="G1519" s="3">
        <v>6.39</v>
      </c>
      <c r="H1519" s="3">
        <v>240.34</v>
      </c>
      <c r="I1519" s="3">
        <v>66.900000000000006</v>
      </c>
      <c r="J1519" s="3">
        <v>139.28</v>
      </c>
      <c r="K1519" s="3">
        <v>0</v>
      </c>
      <c r="L1519" s="3">
        <v>0</v>
      </c>
      <c r="M1519" s="3">
        <v>41.15</v>
      </c>
      <c r="N1519" s="3">
        <v>0</v>
      </c>
      <c r="O1519" s="3">
        <f>VLOOKUP(B1519,SWH!$A$4:$B$19,2,FALSE)</f>
        <v>0</v>
      </c>
      <c r="P1519" s="3">
        <f t="shared" si="93"/>
        <v>0</v>
      </c>
      <c r="Q1519" s="3">
        <v>0</v>
      </c>
      <c r="R1519" s="3">
        <v>0</v>
      </c>
      <c r="S1519" s="3">
        <v>0</v>
      </c>
      <c r="T1519" s="3">
        <v>26.51</v>
      </c>
      <c r="U1519" s="3">
        <v>0</v>
      </c>
      <c r="V1519" s="3">
        <v>0</v>
      </c>
      <c r="W1519" s="3">
        <f t="shared" si="94"/>
        <v>47.54</v>
      </c>
      <c r="X1519" s="3">
        <f t="shared" si="95"/>
        <v>797.3</v>
      </c>
      <c r="Y1519" s="3">
        <v>520.57000000000005</v>
      </c>
      <c r="Z1519" s="3">
        <v>797.3</v>
      </c>
      <c r="AA1519" s="3">
        <f t="shared" si="92"/>
        <v>1317.87</v>
      </c>
    </row>
    <row r="1520" spans="1:27" x14ac:dyDescent="0.25">
      <c r="A1520" s="93">
        <v>2018</v>
      </c>
      <c r="B1520" s="93" t="s">
        <v>1</v>
      </c>
      <c r="C1520" s="121" t="s">
        <v>12</v>
      </c>
      <c r="D1520" s="3">
        <f>VLOOKUP(B1520,SWH!$A$4:$C$19,3,FALSE)</f>
        <v>4835.13</v>
      </c>
      <c r="E1520" s="3">
        <v>0</v>
      </c>
      <c r="F1520" s="3">
        <v>1360.58</v>
      </c>
      <c r="G1520" s="3">
        <v>5.88</v>
      </c>
      <c r="H1520" s="3">
        <v>240.07</v>
      </c>
      <c r="I1520" s="3">
        <v>67</v>
      </c>
      <c r="J1520" s="3">
        <v>139.28</v>
      </c>
      <c r="K1520" s="3">
        <v>0</v>
      </c>
      <c r="L1520" s="3">
        <v>0</v>
      </c>
      <c r="M1520" s="3">
        <v>38.06</v>
      </c>
      <c r="N1520" s="3">
        <v>0</v>
      </c>
      <c r="O1520" s="3">
        <f>VLOOKUP(B1520,SWH!$A$4:$B$19,2,FALSE)</f>
        <v>0</v>
      </c>
      <c r="P1520" s="3">
        <f t="shared" si="93"/>
        <v>0</v>
      </c>
      <c r="Q1520" s="3">
        <v>0</v>
      </c>
      <c r="R1520" s="3">
        <v>0</v>
      </c>
      <c r="S1520" s="3">
        <v>0</v>
      </c>
      <c r="T1520" s="3">
        <v>27.32</v>
      </c>
      <c r="U1520" s="3">
        <v>0</v>
      </c>
      <c r="V1520" s="3">
        <v>0</v>
      </c>
      <c r="W1520" s="3">
        <f t="shared" si="94"/>
        <v>43.940000000000005</v>
      </c>
      <c r="X1520" s="3">
        <f t="shared" si="95"/>
        <v>1360.58</v>
      </c>
      <c r="Y1520" s="3">
        <v>517.62</v>
      </c>
      <c r="Z1520" s="3">
        <v>1360.58</v>
      </c>
      <c r="AA1520" s="3">
        <f t="shared" si="92"/>
        <v>1878.1999999999998</v>
      </c>
    </row>
    <row r="1521" spans="1:27" x14ac:dyDescent="0.25">
      <c r="A1521" s="93">
        <v>2018</v>
      </c>
      <c r="B1521" s="93" t="s">
        <v>1</v>
      </c>
      <c r="C1521" s="121" t="s">
        <v>8</v>
      </c>
      <c r="D1521" s="3">
        <f>VLOOKUP(B1521,SWH!$A$4:$C$19,3,FALSE)</f>
        <v>4835.13</v>
      </c>
      <c r="E1521" s="3">
        <v>0</v>
      </c>
      <c r="F1521" s="3">
        <v>1403.42</v>
      </c>
      <c r="G1521" s="3">
        <v>1.5</v>
      </c>
      <c r="H1521" s="3">
        <v>242.55</v>
      </c>
      <c r="I1521" s="3">
        <v>67.38</v>
      </c>
      <c r="J1521" s="3">
        <v>139.28</v>
      </c>
      <c r="K1521" s="3">
        <v>0</v>
      </c>
      <c r="L1521" s="3">
        <v>0</v>
      </c>
      <c r="M1521" s="3">
        <v>33.26</v>
      </c>
      <c r="N1521" s="3">
        <v>0</v>
      </c>
      <c r="O1521" s="3">
        <f>VLOOKUP(B1521,SWH!$A$4:$B$19,2,FALSE)</f>
        <v>0</v>
      </c>
      <c r="P1521" s="3">
        <f t="shared" si="93"/>
        <v>0</v>
      </c>
      <c r="Q1521" s="3">
        <v>0</v>
      </c>
      <c r="R1521" s="3">
        <v>0</v>
      </c>
      <c r="S1521" s="3">
        <v>0</v>
      </c>
      <c r="T1521" s="3">
        <v>28.24</v>
      </c>
      <c r="U1521" s="3">
        <v>0</v>
      </c>
      <c r="V1521" s="3">
        <v>0</v>
      </c>
      <c r="W1521" s="3">
        <f t="shared" si="94"/>
        <v>34.76</v>
      </c>
      <c r="X1521" s="3">
        <f t="shared" si="95"/>
        <v>1403.42</v>
      </c>
      <c r="Y1521" s="3">
        <v>512.21</v>
      </c>
      <c r="Z1521" s="3">
        <v>1403.42</v>
      </c>
      <c r="AA1521" s="3">
        <f t="shared" si="92"/>
        <v>1915.63</v>
      </c>
    </row>
  </sheetData>
  <pageMargins left="0.7" right="0.7" top="0.75" bottom="0.75" header="0.3" footer="0.3"/>
  <pageSetup orientation="portrait" horizontalDpi="300" verticalDpi="300" r:id="rId1"/>
  <ignoredErrors>
    <ignoredError sqref="C19:C20 C57:C58 C76:C77 C95:C96 C114:C115 C133:C134 C152:C153 C171:C172 C190:C191 C209:C210 C228:C229 C247:C248 C266:C267 C285:C286 C304:C305 C323:C324 C342:C343 C361:C362 C380:C381 C399:C400 C418:C419 C437:C438 C456:C457 C475:C476 C494:C495 C513:C514 C532:C533 C551:C552 C570:C571 C589:C590 C608:C609 C627:C628 C646:C647 C665:C666 C684:C685 C703:C704 C722:C723 C741:C742 C760:C761 C779:C780 C798:C799 C817:C818 C836:C837 C855:C856 C874:C875 C893:C894 C912:C913 C931:C932 C950:C951 C969:C970 C988:C989 C1007:C1008 C1026:C1027 C1045:C1046 C1064:C1065 C1083:C1084 C1102:C1103 C1121:C1122 C1140:C1141 C1159:C1160 C1178:C1179 C1197:C1198 C1216:C1217 C1235:C1236 C1254:C1255 C1273:C1274 C1292:C1293 C1311:C1312 C1330:C1331 C1349:C1350 C1368:C1369 C1387:C1388 C1406:C1407 C1425:C1426 C1444:C1445 C1463:C1464 C1482:C1483 C1501:C1502 C1520:C1521 C38:C3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DBBB-2CAB-4B32-9193-1B232C7322D9}">
  <dimension ref="A1:AD1825"/>
  <sheetViews>
    <sheetView workbookViewId="0">
      <pane ySplit="1" topLeftCell="A1448" activePane="bottomLeft" state="frozen"/>
      <selection pane="bottomLeft" activeCell="A1522" sqref="A1522:AB1825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9.140625" style="50" bestFit="1" customWidth="1"/>
    <col min="5" max="5" width="12.5703125" style="3" bestFit="1" customWidth="1"/>
    <col min="6" max="6" width="13.42578125" style="3" customWidth="1"/>
    <col min="7" max="7" width="13.28515625" style="3" customWidth="1"/>
    <col min="8" max="9" width="12.7109375" style="3" bestFit="1" customWidth="1"/>
    <col min="10" max="10" width="15.5703125" style="3" bestFit="1" customWidth="1"/>
    <col min="11" max="11" width="15.28515625" style="3" bestFit="1" customWidth="1"/>
    <col min="12" max="16" width="12.7109375" style="3" bestFit="1" customWidth="1"/>
    <col min="17" max="17" width="14.140625" style="3" bestFit="1" customWidth="1"/>
    <col min="18" max="18" width="14.28515625" style="3" bestFit="1" customWidth="1"/>
    <col min="19" max="20" width="12.7109375" style="3" bestFit="1" customWidth="1"/>
    <col min="21" max="21" width="12.85546875" style="3" customWidth="1"/>
    <col min="22" max="24" width="12.7109375" style="3" bestFit="1" customWidth="1"/>
    <col min="25" max="25" width="12.7109375" style="3" customWidth="1"/>
    <col min="26" max="27" width="12.7109375" style="3" bestFit="1" customWidth="1"/>
    <col min="28" max="28" width="12.7109375" style="93" bestFit="1" customWidth="1"/>
    <col min="29" max="16384" width="9.140625" style="93"/>
  </cols>
  <sheetData>
    <row r="1" spans="1:30" s="1" customFormat="1" ht="45" x14ac:dyDescent="0.25">
      <c r="A1" s="117" t="s">
        <v>21</v>
      </c>
      <c r="B1" s="117" t="s">
        <v>22</v>
      </c>
      <c r="C1" s="120" t="s">
        <v>23</v>
      </c>
      <c r="D1" s="59" t="s">
        <v>82</v>
      </c>
      <c r="E1" s="2" t="s">
        <v>114</v>
      </c>
      <c r="F1" s="2" t="s">
        <v>115</v>
      </c>
      <c r="G1" s="2" t="s">
        <v>116</v>
      </c>
      <c r="H1" s="2" t="s">
        <v>117</v>
      </c>
      <c r="I1" s="2" t="s">
        <v>118</v>
      </c>
      <c r="J1" s="2" t="s">
        <v>119</v>
      </c>
      <c r="K1" s="2" t="s">
        <v>120</v>
      </c>
      <c r="L1" s="2" t="s">
        <v>121</v>
      </c>
      <c r="M1" s="2" t="s">
        <v>122</v>
      </c>
      <c r="N1" s="2" t="s">
        <v>123</v>
      </c>
      <c r="O1" s="2" t="s">
        <v>124</v>
      </c>
      <c r="P1" s="2" t="s">
        <v>125</v>
      </c>
      <c r="Q1" s="2" t="s">
        <v>126</v>
      </c>
      <c r="R1" s="2" t="s">
        <v>127</v>
      </c>
      <c r="S1" s="2" t="s">
        <v>128</v>
      </c>
      <c r="T1" s="2" t="s">
        <v>129</v>
      </c>
      <c r="U1" s="2" t="s">
        <v>130</v>
      </c>
      <c r="V1" s="2" t="s">
        <v>131</v>
      </c>
      <c r="W1" s="2" t="s">
        <v>132</v>
      </c>
      <c r="X1" s="2" t="s">
        <v>133</v>
      </c>
      <c r="Y1" s="2" t="s">
        <v>137</v>
      </c>
      <c r="Z1" s="2" t="s">
        <v>134</v>
      </c>
      <c r="AA1" s="2" t="s">
        <v>135</v>
      </c>
      <c r="AB1" s="2" t="s">
        <v>136</v>
      </c>
    </row>
    <row r="2" spans="1:30" x14ac:dyDescent="0.25">
      <c r="A2" s="93">
        <f>'IECC Data-SI'!A2</f>
        <v>2006</v>
      </c>
      <c r="B2" s="93" t="str">
        <f>'IECC Data-SI'!B2</f>
        <v>Full Service Restaurant</v>
      </c>
      <c r="C2" s="50" t="str">
        <f>'IECC Data-SI'!C2</f>
        <v>0A</v>
      </c>
      <c r="D2" s="93">
        <f>'IECC Data-SI'!D2</f>
        <v>511.15</v>
      </c>
      <c r="E2" s="3">
        <f>'IECC Data-SI'!E2/Convert!$B$5/$D2</f>
        <v>0</v>
      </c>
      <c r="F2" s="3">
        <f>'IECC Data-SI'!F2/Convert!$B$5/$D2</f>
        <v>0</v>
      </c>
      <c r="G2" s="3">
        <f>'IECC Data-SI'!G2/Convert!$B$5/$D2</f>
        <v>495.98400121729873</v>
      </c>
      <c r="H2" s="3">
        <f>'IECC Data-SI'!H2/Convert!$B$5/$D2</f>
        <v>87.042290260523657</v>
      </c>
      <c r="I2" s="3">
        <f>'IECC Data-SI'!I2/Convert!$B$5/$D2</f>
        <v>31.600856456573958</v>
      </c>
      <c r="J2" s="3">
        <f>'IECC Data-SI'!J2/Convert!$B$5/$D2</f>
        <v>250.37225428500011</v>
      </c>
      <c r="K2" s="3">
        <f>'IECC Data-SI'!K2/Convert!$B$5/$D2</f>
        <v>255.30122708054824</v>
      </c>
      <c r="L2" s="3">
        <f>'IECC Data-SI'!L2/Convert!$B$5/$D2</f>
        <v>0</v>
      </c>
      <c r="M2" s="3">
        <f>'IECC Data-SI'!M2/Convert!$B$5/$D2</f>
        <v>181.0297042616323</v>
      </c>
      <c r="N2" s="3">
        <f>'IECC Data-SI'!N2/Convert!$B$5/$D2</f>
        <v>0.24454661058397731</v>
      </c>
      <c r="O2" s="3">
        <f>'IECC Data-SI'!O2/Convert!$B$5/$D2</f>
        <v>0.24454661058397731</v>
      </c>
      <c r="P2" s="3">
        <f>N2-O2</f>
        <v>0</v>
      </c>
      <c r="Q2" s="3">
        <f>'IECC Data-SI'!Q2/Convert!$B$5/$D2</f>
        <v>0</v>
      </c>
      <c r="R2" s="3">
        <f>'IECC Data-SI'!R2/Convert!$B$5/$D2</f>
        <v>0</v>
      </c>
      <c r="S2" s="3">
        <f>'IECC Data-SI'!S2/Convert!$B$5/$D2</f>
        <v>0</v>
      </c>
      <c r="T2" s="3">
        <f>'IECC Data-SI'!T2/Convert!$B$5/$D2</f>
        <v>40.964274457378238</v>
      </c>
      <c r="U2" s="3">
        <f>'IECC Data-SI'!U2/Convert!$B$5/$D2</f>
        <v>117.18130142271784</v>
      </c>
      <c r="V2" s="3">
        <f>'IECC Data-SI'!V2/Convert!$B$5/$D2</f>
        <v>36.502657406501683</v>
      </c>
      <c r="W2" s="3">
        <f>E2+G2+M2+SUM(P2:S2)</f>
        <v>677.013705478931</v>
      </c>
      <c r="X2" s="3">
        <f>F2</f>
        <v>0</v>
      </c>
      <c r="Y2" s="3">
        <f>SUM(W2:X2)</f>
        <v>677.013705478931</v>
      </c>
      <c r="Z2" s="3">
        <f>'IECC Data-SI'!Y2/Convert!$B$5/$D2</f>
        <v>1123.7405849554925</v>
      </c>
      <c r="AA2" s="3">
        <f>'IECC Data-SI'!Z2/Convert!$B$5/$D2</f>
        <v>372.47709413414196</v>
      </c>
      <c r="AB2" s="3">
        <f t="shared" ref="AB2" si="0">SUM(Z2:AA2)</f>
        <v>1496.2176790896344</v>
      </c>
      <c r="AD2" s="119"/>
    </row>
    <row r="3" spans="1:30" x14ac:dyDescent="0.25">
      <c r="A3" s="93">
        <f>'IECC Data-SI'!A3</f>
        <v>2006</v>
      </c>
      <c r="B3" s="93" t="str">
        <f>'IECC Data-SI'!B3</f>
        <v>Full Service Restaurant</v>
      </c>
      <c r="C3" s="50" t="str">
        <f>'IECC Data-SI'!C3</f>
        <v>0B</v>
      </c>
      <c r="D3" s="93">
        <f>'IECC Data-SI'!D3</f>
        <v>511.15</v>
      </c>
      <c r="E3" s="3">
        <f>'IECC Data-SI'!E3/Convert!$B$5/$D3</f>
        <v>0</v>
      </c>
      <c r="F3" s="3">
        <f>'IECC Data-SI'!F3/Convert!$B$5/$D3</f>
        <v>0.35866836218983339</v>
      </c>
      <c r="G3" s="3">
        <f>'IECC Data-SI'!G3/Convert!$B$5/$D3</f>
        <v>444.52595998130585</v>
      </c>
      <c r="H3" s="3">
        <f>'IECC Data-SI'!H3/Convert!$B$5/$D3</f>
        <v>87.042290260523657</v>
      </c>
      <c r="I3" s="3">
        <f>'IECC Data-SI'!I3/Convert!$B$5/$D3</f>
        <v>31.606290825698043</v>
      </c>
      <c r="J3" s="3">
        <f>'IECC Data-SI'!J3/Convert!$B$5/$D3</f>
        <v>250.37225428500011</v>
      </c>
      <c r="K3" s="3">
        <f>'IECC Data-SI'!K3/Convert!$B$5/$D3</f>
        <v>255.30122708054824</v>
      </c>
      <c r="L3" s="3">
        <f>'IECC Data-SI'!L3/Convert!$B$5/$D3</f>
        <v>0</v>
      </c>
      <c r="M3" s="3">
        <f>'IECC Data-SI'!M3/Convert!$B$5/$D3</f>
        <v>201.5553164433141</v>
      </c>
      <c r="N3" s="3">
        <f>'IECC Data-SI'!N3/Convert!$B$5/$D3</f>
        <v>0.24454661058397731</v>
      </c>
      <c r="O3" s="3">
        <f>'IECC Data-SI'!O3/Convert!$B$5/$D3</f>
        <v>0.24454661058397731</v>
      </c>
      <c r="P3" s="3">
        <f t="shared" ref="P3:P66" si="1">N3-O3</f>
        <v>0</v>
      </c>
      <c r="Q3" s="3">
        <f>'IECC Data-SI'!Q3/Convert!$B$5/$D3</f>
        <v>0</v>
      </c>
      <c r="R3" s="3">
        <f>'IECC Data-SI'!R3/Convert!$B$5/$D3</f>
        <v>0</v>
      </c>
      <c r="S3" s="3">
        <f>'IECC Data-SI'!S3/Convert!$B$5/$D3</f>
        <v>0</v>
      </c>
      <c r="T3" s="3">
        <f>'IECC Data-SI'!T3/Convert!$B$5/$D3</f>
        <v>40.964274457378238</v>
      </c>
      <c r="U3" s="3">
        <f>'IECC Data-SI'!U3/Convert!$B$5/$D3</f>
        <v>116.56178334257177</v>
      </c>
      <c r="V3" s="3">
        <f>'IECC Data-SI'!V3/Convert!$B$5/$D3</f>
        <v>36.39940439314401</v>
      </c>
      <c r="W3" s="3">
        <f t="shared" ref="W3:W66" si="2">E3+G3+M3+SUM(P3:S3)</f>
        <v>646.08127642462</v>
      </c>
      <c r="X3" s="3">
        <f t="shared" ref="X3:X66" si="3">F3</f>
        <v>0.35866836218983339</v>
      </c>
      <c r="Y3" s="3">
        <f t="shared" ref="Y3:Y66" si="4">SUM(W3:X3)</f>
        <v>646.43994478680986</v>
      </c>
      <c r="Z3" s="3">
        <f>'IECC Data-SI'!Y3/Convert!$B$5/$D3</f>
        <v>1092.7049028878239</v>
      </c>
      <c r="AA3" s="3">
        <f>'IECC Data-SI'!Z3/Convert!$B$5/$D3</f>
        <v>372.2162444161857</v>
      </c>
      <c r="AB3" s="3">
        <f t="shared" ref="AB3:AB66" si="5">SUM(Z3:AA3)</f>
        <v>1464.9211473040095</v>
      </c>
      <c r="AD3" s="119"/>
    </row>
    <row r="4" spans="1:30" x14ac:dyDescent="0.25">
      <c r="A4" s="93">
        <f>'IECC Data-SI'!A4</f>
        <v>2006</v>
      </c>
      <c r="B4" s="93" t="str">
        <f>'IECC Data-SI'!B4</f>
        <v>Full Service Restaurant</v>
      </c>
      <c r="C4" s="50" t="str">
        <f>'IECC Data-SI'!C4</f>
        <v>1A</v>
      </c>
      <c r="D4" s="93">
        <f>'IECC Data-SI'!D4</f>
        <v>511.15</v>
      </c>
      <c r="E4" s="3">
        <f>'IECC Data-SI'!E4/Convert!$B$5/$D4</f>
        <v>0</v>
      </c>
      <c r="F4" s="3">
        <f>'IECC Data-SI'!F4/Convert!$B$5/$D4</f>
        <v>1.0868738248176772E-2</v>
      </c>
      <c r="G4" s="3">
        <f>'IECC Data-SI'!G4/Convert!$B$5/$D4</f>
        <v>343.31626941428374</v>
      </c>
      <c r="H4" s="3">
        <f>'IECC Data-SI'!H4/Convert!$B$5/$D4</f>
        <v>87.042290260523657</v>
      </c>
      <c r="I4" s="3">
        <f>'IECC Data-SI'!I4/Convert!$B$5/$D4</f>
        <v>31.611725194822135</v>
      </c>
      <c r="J4" s="3">
        <f>'IECC Data-SI'!J4/Convert!$B$5/$D4</f>
        <v>250.37225428500011</v>
      </c>
      <c r="K4" s="3">
        <f>'IECC Data-SI'!K4/Convert!$B$5/$D4</f>
        <v>255.30122708054824</v>
      </c>
      <c r="L4" s="3">
        <f>'IECC Data-SI'!L4/Convert!$B$5/$D4</f>
        <v>0</v>
      </c>
      <c r="M4" s="3">
        <f>'IECC Data-SI'!M4/Convert!$B$5/$D4</f>
        <v>170.62288738900304</v>
      </c>
      <c r="N4" s="3">
        <f>'IECC Data-SI'!N4/Convert!$B$5/$D4</f>
        <v>0.24454661058397731</v>
      </c>
      <c r="O4" s="3">
        <f>'IECC Data-SI'!O4/Convert!$B$5/$D4</f>
        <v>0.24454661058397731</v>
      </c>
      <c r="P4" s="3">
        <f t="shared" si="1"/>
        <v>0</v>
      </c>
      <c r="Q4" s="3">
        <f>'IECC Data-SI'!Q4/Convert!$B$5/$D4</f>
        <v>0</v>
      </c>
      <c r="R4" s="3">
        <f>'IECC Data-SI'!R4/Convert!$B$5/$D4</f>
        <v>0</v>
      </c>
      <c r="S4" s="3">
        <f>'IECC Data-SI'!S4/Convert!$B$5/$D4</f>
        <v>0</v>
      </c>
      <c r="T4" s="3">
        <f>'IECC Data-SI'!T4/Convert!$B$5/$D4</f>
        <v>40.964274457378238</v>
      </c>
      <c r="U4" s="3">
        <f>'IECC Data-SI'!U4/Convert!$B$5/$D4</f>
        <v>127.75658373819384</v>
      </c>
      <c r="V4" s="3">
        <f>'IECC Data-SI'!V4/Convert!$B$5/$D4</f>
        <v>36.383101285771737</v>
      </c>
      <c r="W4" s="3">
        <f t="shared" si="2"/>
        <v>513.93915680328678</v>
      </c>
      <c r="X4" s="3">
        <f t="shared" si="3"/>
        <v>1.0868738248176772E-2</v>
      </c>
      <c r="Y4" s="3">
        <f t="shared" si="4"/>
        <v>513.95002554153496</v>
      </c>
      <c r="Z4" s="3">
        <f>'IECC Data-SI'!Y4/Convert!$B$5/$D4</f>
        <v>960.55734889736652</v>
      </c>
      <c r="AA4" s="3">
        <f>'IECC Data-SI'!Z4/Convert!$B$5/$D4</f>
        <v>383.06324518786619</v>
      </c>
      <c r="AB4" s="3">
        <f t="shared" si="5"/>
        <v>1343.6205940852328</v>
      </c>
      <c r="AD4" s="119"/>
    </row>
    <row r="5" spans="1:30" x14ac:dyDescent="0.25">
      <c r="A5" s="93">
        <f>'IECC Data-SI'!A5</f>
        <v>2006</v>
      </c>
      <c r="B5" s="93" t="str">
        <f>'IECC Data-SI'!B5</f>
        <v>Full Service Restaurant</v>
      </c>
      <c r="C5" s="50" t="str">
        <f>'IECC Data-SI'!C5</f>
        <v>1B</v>
      </c>
      <c r="D5" s="93">
        <f>'IECC Data-SI'!D5</f>
        <v>511.15</v>
      </c>
      <c r="E5" s="3">
        <f>'IECC Data-SI'!E5/Convert!$B$5/$D5</f>
        <v>0</v>
      </c>
      <c r="F5" s="3">
        <f>'IECC Data-SI'!F5/Convert!$B$5/$D5</f>
        <v>16.248763681024268</v>
      </c>
      <c r="G5" s="3">
        <f>'IECC Data-SI'!G5/Convert!$B$5/$D5</f>
        <v>376.54743660808418</v>
      </c>
      <c r="H5" s="3">
        <f>'IECC Data-SI'!H5/Convert!$B$5/$D5</f>
        <v>87.042290260523657</v>
      </c>
      <c r="I5" s="3">
        <f>'IECC Data-SI'!I5/Convert!$B$5/$D5</f>
        <v>31.568250241829432</v>
      </c>
      <c r="J5" s="3">
        <f>'IECC Data-SI'!J5/Convert!$B$5/$D5</f>
        <v>250.37225428500011</v>
      </c>
      <c r="K5" s="3">
        <f>'IECC Data-SI'!K5/Convert!$B$5/$D5</f>
        <v>255.30122708054824</v>
      </c>
      <c r="L5" s="3">
        <f>'IECC Data-SI'!L5/Convert!$B$5/$D5</f>
        <v>0</v>
      </c>
      <c r="M5" s="3">
        <f>'IECC Data-SI'!M5/Convert!$B$5/$D5</f>
        <v>198.83269751214581</v>
      </c>
      <c r="N5" s="3">
        <f>'IECC Data-SI'!N5/Convert!$B$5/$D5</f>
        <v>0.24454661058397731</v>
      </c>
      <c r="O5" s="3">
        <f>'IECC Data-SI'!O5/Convert!$B$5/$D5</f>
        <v>0.24454661058397731</v>
      </c>
      <c r="P5" s="3">
        <f t="shared" si="1"/>
        <v>0</v>
      </c>
      <c r="Q5" s="3">
        <f>'IECC Data-SI'!Q5/Convert!$B$5/$D5</f>
        <v>0</v>
      </c>
      <c r="R5" s="3">
        <f>'IECC Data-SI'!R5/Convert!$B$5/$D5</f>
        <v>0</v>
      </c>
      <c r="S5" s="3">
        <f>'IECC Data-SI'!S5/Convert!$B$5/$D5</f>
        <v>0</v>
      </c>
      <c r="T5" s="3">
        <f>'IECC Data-SI'!T5/Convert!$B$5/$D5</f>
        <v>40.964274457378238</v>
      </c>
      <c r="U5" s="3">
        <f>'IECC Data-SI'!U5/Convert!$B$5/$D5</f>
        <v>128.02286782527418</v>
      </c>
      <c r="V5" s="3">
        <f>'IECC Data-SI'!V5/Convert!$B$5/$D5</f>
        <v>36.350495071027204</v>
      </c>
      <c r="W5" s="3">
        <f t="shared" si="2"/>
        <v>575.38013412022997</v>
      </c>
      <c r="X5" s="3">
        <f t="shared" si="3"/>
        <v>16.248763681024268</v>
      </c>
      <c r="Y5" s="3">
        <f t="shared" si="4"/>
        <v>591.6288978012542</v>
      </c>
      <c r="Z5" s="3">
        <f>'IECC Data-SI'!Y5/Convert!$B$5/$D5</f>
        <v>1021.9222450465726</v>
      </c>
      <c r="AA5" s="3">
        <f>'IECC Data-SI'!Z5/Convert!$B$5/$D5</f>
        <v>399.56742421772259</v>
      </c>
      <c r="AB5" s="3">
        <f t="shared" si="5"/>
        <v>1421.4896692642951</v>
      </c>
      <c r="AD5" s="119"/>
    </row>
    <row r="6" spans="1:30" x14ac:dyDescent="0.25">
      <c r="A6" s="93">
        <f>'IECC Data-SI'!A6</f>
        <v>2006</v>
      </c>
      <c r="B6" s="93" t="str">
        <f>'IECC Data-SI'!B6</f>
        <v>Full Service Restaurant</v>
      </c>
      <c r="C6" s="50" t="str">
        <f>'IECC Data-SI'!C6</f>
        <v>2A</v>
      </c>
      <c r="D6" s="93">
        <f>'IECC Data-SI'!D6</f>
        <v>511.15</v>
      </c>
      <c r="E6" s="3">
        <f>'IECC Data-SI'!E6/Convert!$B$5/$D6</f>
        <v>0</v>
      </c>
      <c r="F6" s="3">
        <f>'IECC Data-SI'!F6/Convert!$B$5/$D6</f>
        <v>36.247242057669524</v>
      </c>
      <c r="G6" s="3">
        <f>'IECC Data-SI'!G6/Convert!$B$5/$D6</f>
        <v>303.91709326464292</v>
      </c>
      <c r="H6" s="3">
        <f>'IECC Data-SI'!H6/Convert!$B$5/$D6</f>
        <v>87.042290260523657</v>
      </c>
      <c r="I6" s="3">
        <f>'IECC Data-SI'!I6/Convert!$B$5/$D6</f>
        <v>31.557381503581254</v>
      </c>
      <c r="J6" s="3">
        <f>'IECC Data-SI'!J6/Convert!$B$5/$D6</f>
        <v>250.37225428500011</v>
      </c>
      <c r="K6" s="3">
        <f>'IECC Data-SI'!K6/Convert!$B$5/$D6</f>
        <v>255.30122708054824</v>
      </c>
      <c r="L6" s="3">
        <f>'IECC Data-SI'!L6/Convert!$B$5/$D6</f>
        <v>0</v>
      </c>
      <c r="M6" s="3">
        <f>'IECC Data-SI'!M6/Convert!$B$5/$D6</f>
        <v>175.4540415403176</v>
      </c>
      <c r="N6" s="3">
        <f>'IECC Data-SI'!N6/Convert!$B$5/$D6</f>
        <v>0.24454661058397731</v>
      </c>
      <c r="O6" s="3">
        <f>'IECC Data-SI'!O6/Convert!$B$5/$D6</f>
        <v>0.24454661058397731</v>
      </c>
      <c r="P6" s="3">
        <f t="shared" si="1"/>
        <v>0</v>
      </c>
      <c r="Q6" s="3">
        <f>'IECC Data-SI'!Q6/Convert!$B$5/$D6</f>
        <v>0</v>
      </c>
      <c r="R6" s="3">
        <f>'IECC Data-SI'!R6/Convert!$B$5/$D6</f>
        <v>0</v>
      </c>
      <c r="S6" s="3">
        <f>'IECC Data-SI'!S6/Convert!$B$5/$D6</f>
        <v>0</v>
      </c>
      <c r="T6" s="3">
        <f>'IECC Data-SI'!T6/Convert!$B$5/$D6</f>
        <v>40.964274457378238</v>
      </c>
      <c r="U6" s="3">
        <f>'IECC Data-SI'!U6/Convert!$B$5/$D6</f>
        <v>139.82631756279417</v>
      </c>
      <c r="V6" s="3">
        <f>'IECC Data-SI'!V6/Convert!$B$5/$D6</f>
        <v>36.372232547523559</v>
      </c>
      <c r="W6" s="3">
        <f t="shared" si="2"/>
        <v>479.37113480496055</v>
      </c>
      <c r="X6" s="3">
        <f t="shared" si="3"/>
        <v>36.247242057669524</v>
      </c>
      <c r="Y6" s="3">
        <f t="shared" si="4"/>
        <v>515.61837686263004</v>
      </c>
      <c r="Z6" s="3">
        <f>'IECC Data-SI'!Y6/Convert!$B$5/$D6</f>
        <v>925.92411446955134</v>
      </c>
      <c r="AA6" s="3">
        <f>'IECC Data-SI'!Z6/Convert!$B$5/$D6</f>
        <v>431.37478670101189</v>
      </c>
      <c r="AB6" s="3">
        <f t="shared" si="5"/>
        <v>1357.2989011705631</v>
      </c>
      <c r="AD6" s="119"/>
    </row>
    <row r="7" spans="1:30" x14ac:dyDescent="0.25">
      <c r="A7" s="93">
        <f>'IECC Data-SI'!A7</f>
        <v>2006</v>
      </c>
      <c r="B7" s="93" t="str">
        <f>'IECC Data-SI'!B7</f>
        <v>Full Service Restaurant</v>
      </c>
      <c r="C7" s="50" t="str">
        <f>'IECC Data-SI'!C7</f>
        <v>2B</v>
      </c>
      <c r="D7" s="93">
        <f>'IECC Data-SI'!D7</f>
        <v>511.15</v>
      </c>
      <c r="E7" s="3">
        <f>'IECC Data-SI'!E7/Convert!$B$5/$D7</f>
        <v>0</v>
      </c>
      <c r="F7" s="3">
        <f>'IECC Data-SI'!F7/Convert!$B$5/$D7</f>
        <v>32.155162107230979</v>
      </c>
      <c r="G7" s="3">
        <f>'IECC Data-SI'!G7/Convert!$B$5/$D7</f>
        <v>206.57667351397177</v>
      </c>
      <c r="H7" s="3">
        <f>'IECC Data-SI'!H7/Convert!$B$5/$D7</f>
        <v>87.042290260523657</v>
      </c>
      <c r="I7" s="3">
        <f>'IECC Data-SI'!I7/Convert!$B$5/$D7</f>
        <v>31.584553349201691</v>
      </c>
      <c r="J7" s="3">
        <f>'IECC Data-SI'!J7/Convert!$B$5/$D7</f>
        <v>250.37225428500011</v>
      </c>
      <c r="K7" s="3">
        <f>'IECC Data-SI'!K7/Convert!$B$5/$D7</f>
        <v>255.30122708054824</v>
      </c>
      <c r="L7" s="3">
        <f>'IECC Data-SI'!L7/Convert!$B$5/$D7</f>
        <v>0</v>
      </c>
      <c r="M7" s="3">
        <f>'IECC Data-SI'!M7/Convert!$B$5/$D7</f>
        <v>201.19121371200021</v>
      </c>
      <c r="N7" s="3">
        <f>'IECC Data-SI'!N7/Convert!$B$5/$D7</f>
        <v>0.24454661058397731</v>
      </c>
      <c r="O7" s="3">
        <f>'IECC Data-SI'!O7/Convert!$B$5/$D7</f>
        <v>0.24454661058397731</v>
      </c>
      <c r="P7" s="3">
        <f t="shared" si="1"/>
        <v>0</v>
      </c>
      <c r="Q7" s="3">
        <f>'IECC Data-SI'!Q7/Convert!$B$5/$D7</f>
        <v>0</v>
      </c>
      <c r="R7" s="3">
        <f>'IECC Data-SI'!R7/Convert!$B$5/$D7</f>
        <v>0</v>
      </c>
      <c r="S7" s="3">
        <f>'IECC Data-SI'!S7/Convert!$B$5/$D7</f>
        <v>0</v>
      </c>
      <c r="T7" s="3">
        <f>'IECC Data-SI'!T7/Convert!$B$5/$D7</f>
        <v>40.969708826502334</v>
      </c>
      <c r="U7" s="3">
        <f>'IECC Data-SI'!U7/Convert!$B$5/$D7</f>
        <v>140.58169487104243</v>
      </c>
      <c r="V7" s="3">
        <f>'IECC Data-SI'!V7/Convert!$B$5/$D7</f>
        <v>36.00269544708555</v>
      </c>
      <c r="W7" s="3">
        <f t="shared" si="2"/>
        <v>407.767887225972</v>
      </c>
      <c r="X7" s="3">
        <f t="shared" si="3"/>
        <v>32.155162107230979</v>
      </c>
      <c r="Y7" s="3">
        <f t="shared" si="4"/>
        <v>439.92304933320298</v>
      </c>
      <c r="Z7" s="3">
        <f>'IECC Data-SI'!Y7/Convert!$B$5/$D7</f>
        <v>853.97850163574515</v>
      </c>
      <c r="AA7" s="3">
        <f>'IECC Data-SI'!Z7/Convert!$B$5/$D7</f>
        <v>428.03264968969756</v>
      </c>
      <c r="AB7" s="3">
        <f t="shared" si="5"/>
        <v>1282.0111513254428</v>
      </c>
      <c r="AD7" s="119"/>
    </row>
    <row r="8" spans="1:30" x14ac:dyDescent="0.25">
      <c r="A8" s="93">
        <f>'IECC Data-SI'!A8</f>
        <v>2006</v>
      </c>
      <c r="B8" s="93" t="str">
        <f>'IECC Data-SI'!B8</f>
        <v>Full Service Restaurant</v>
      </c>
      <c r="C8" s="50" t="str">
        <f>'IECC Data-SI'!C8</f>
        <v>3A</v>
      </c>
      <c r="D8" s="93">
        <f>'IECC Data-SI'!D8</f>
        <v>511.15</v>
      </c>
      <c r="E8" s="3">
        <f>'IECC Data-SI'!E8/Convert!$B$5/$D8</f>
        <v>0</v>
      </c>
      <c r="F8" s="3">
        <f>'IECC Data-SI'!F8/Convert!$B$5/$D8</f>
        <v>156.06421250557025</v>
      </c>
      <c r="G8" s="3">
        <f>'IECC Data-SI'!G8/Convert!$B$5/$D8</f>
        <v>196.08834110448117</v>
      </c>
      <c r="H8" s="3">
        <f>'IECC Data-SI'!H8/Convert!$B$5/$D8</f>
        <v>87.042290260523657</v>
      </c>
      <c r="I8" s="3">
        <f>'IECC Data-SI'!I8/Convert!$B$5/$D8</f>
        <v>31.573684610953521</v>
      </c>
      <c r="J8" s="3">
        <f>'IECC Data-SI'!J8/Convert!$B$5/$D8</f>
        <v>250.37225428500011</v>
      </c>
      <c r="K8" s="3">
        <f>'IECC Data-SI'!K8/Convert!$B$5/$D8</f>
        <v>255.30122708054824</v>
      </c>
      <c r="L8" s="3">
        <f>'IECC Data-SI'!L8/Convert!$B$5/$D8</f>
        <v>0</v>
      </c>
      <c r="M8" s="3">
        <f>'IECC Data-SI'!M8/Convert!$B$5/$D8</f>
        <v>175.50838523155846</v>
      </c>
      <c r="N8" s="3">
        <f>'IECC Data-SI'!N8/Convert!$B$5/$D8</f>
        <v>0.24454661058397731</v>
      </c>
      <c r="O8" s="3">
        <f>'IECC Data-SI'!O8/Convert!$B$5/$D8</f>
        <v>0.24454661058397731</v>
      </c>
      <c r="P8" s="3">
        <f t="shared" si="1"/>
        <v>0</v>
      </c>
      <c r="Q8" s="3">
        <f>'IECC Data-SI'!Q8/Convert!$B$5/$D8</f>
        <v>0</v>
      </c>
      <c r="R8" s="3">
        <f>'IECC Data-SI'!R8/Convert!$B$5/$D8</f>
        <v>0</v>
      </c>
      <c r="S8" s="3">
        <f>'IECC Data-SI'!S8/Convert!$B$5/$D8</f>
        <v>0</v>
      </c>
      <c r="T8" s="3">
        <f>'IECC Data-SI'!T8/Convert!$B$5/$D8</f>
        <v>40.969708826502334</v>
      </c>
      <c r="U8" s="3">
        <f>'IECC Data-SI'!U8/Convert!$B$5/$D8</f>
        <v>160.50952644907454</v>
      </c>
      <c r="V8" s="3">
        <f>'IECC Data-SI'!V8/Convert!$B$5/$D8</f>
        <v>36.236373319421361</v>
      </c>
      <c r="W8" s="3">
        <f t="shared" si="2"/>
        <v>371.59672633603964</v>
      </c>
      <c r="X8" s="3">
        <f t="shared" si="3"/>
        <v>156.06421250557025</v>
      </c>
      <c r="Y8" s="3">
        <f t="shared" si="4"/>
        <v>527.66093884160989</v>
      </c>
      <c r="Z8" s="3">
        <f>'IECC Data-SI'!Y8/Convert!$B$5/$D8</f>
        <v>818.03558424902451</v>
      </c>
      <c r="AA8" s="3">
        <f>'IECC Data-SI'!Z8/Convert!$B$5/$D8</f>
        <v>571.87496603519298</v>
      </c>
      <c r="AB8" s="3">
        <f t="shared" si="5"/>
        <v>1389.9105502842176</v>
      </c>
      <c r="AD8" s="119"/>
    </row>
    <row r="9" spans="1:30" x14ac:dyDescent="0.25">
      <c r="A9" s="93">
        <f>'IECC Data-SI'!A9</f>
        <v>2006</v>
      </c>
      <c r="B9" s="93" t="str">
        <f>'IECC Data-SI'!B9</f>
        <v>Full Service Restaurant</v>
      </c>
      <c r="C9" s="50" t="str">
        <f>'IECC Data-SI'!C9</f>
        <v>3B</v>
      </c>
      <c r="D9" s="93">
        <f>'IECC Data-SI'!D9</f>
        <v>511.15</v>
      </c>
      <c r="E9" s="3">
        <f>'IECC Data-SI'!E9/Convert!$B$5/$D9</f>
        <v>0</v>
      </c>
      <c r="F9" s="3">
        <f>'IECC Data-SI'!F9/Convert!$B$5/$D9</f>
        <v>82.77631049811427</v>
      </c>
      <c r="G9" s="3">
        <f>'IECC Data-SI'!G9/Convert!$B$5/$D9</f>
        <v>149.22777614746704</v>
      </c>
      <c r="H9" s="3">
        <f>'IECC Data-SI'!H9/Convert!$B$5/$D9</f>
        <v>87.042290260523657</v>
      </c>
      <c r="I9" s="3">
        <f>'IECC Data-SI'!I9/Convert!$B$5/$D9</f>
        <v>31.573684610953521</v>
      </c>
      <c r="J9" s="3">
        <f>'IECC Data-SI'!J9/Convert!$B$5/$D9</f>
        <v>250.37225428500011</v>
      </c>
      <c r="K9" s="3">
        <f>'IECC Data-SI'!K9/Convert!$B$5/$D9</f>
        <v>255.30122708054824</v>
      </c>
      <c r="L9" s="3">
        <f>'IECC Data-SI'!L9/Convert!$B$5/$D9</f>
        <v>0</v>
      </c>
      <c r="M9" s="3">
        <f>'IECC Data-SI'!M9/Convert!$B$5/$D9</f>
        <v>199.55003423652548</v>
      </c>
      <c r="N9" s="3">
        <f>'IECC Data-SI'!N9/Convert!$B$5/$D9</f>
        <v>0.24454661058397731</v>
      </c>
      <c r="O9" s="3">
        <f>'IECC Data-SI'!O9/Convert!$B$5/$D9</f>
        <v>0.24454661058397731</v>
      </c>
      <c r="P9" s="3">
        <f t="shared" si="1"/>
        <v>0</v>
      </c>
      <c r="Q9" s="3">
        <f>'IECC Data-SI'!Q9/Convert!$B$5/$D9</f>
        <v>0</v>
      </c>
      <c r="R9" s="3">
        <f>'IECC Data-SI'!R9/Convert!$B$5/$D9</f>
        <v>0</v>
      </c>
      <c r="S9" s="3">
        <f>'IECC Data-SI'!S9/Convert!$B$5/$D9</f>
        <v>0</v>
      </c>
      <c r="T9" s="3">
        <f>'IECC Data-SI'!T9/Convert!$B$5/$D9</f>
        <v>40.969708826502334</v>
      </c>
      <c r="U9" s="3">
        <f>'IECC Data-SI'!U9/Convert!$B$5/$D9</f>
        <v>155.22731966046061</v>
      </c>
      <c r="V9" s="3">
        <f>'IECC Data-SI'!V9/Convert!$B$5/$D9</f>
        <v>35.980957970589188</v>
      </c>
      <c r="W9" s="3">
        <f t="shared" si="2"/>
        <v>348.77781038399252</v>
      </c>
      <c r="X9" s="3">
        <f t="shared" si="3"/>
        <v>82.77631049811427</v>
      </c>
      <c r="Y9" s="3">
        <f t="shared" si="4"/>
        <v>431.55412088210676</v>
      </c>
      <c r="Z9" s="3">
        <f>'IECC Data-SI'!Y9/Convert!$B$5/$D9</f>
        <v>794.95038420989704</v>
      </c>
      <c r="AA9" s="3">
        <f>'IECC Data-SI'!Z9/Convert!$B$5/$D9</f>
        <v>493.30485723912312</v>
      </c>
      <c r="AB9" s="3">
        <f t="shared" si="5"/>
        <v>1288.2552414490201</v>
      </c>
      <c r="AD9" s="119"/>
    </row>
    <row r="10" spans="1:30" x14ac:dyDescent="0.25">
      <c r="A10" s="93">
        <f>'IECC Data-SI'!A10</f>
        <v>2006</v>
      </c>
      <c r="B10" s="93" t="str">
        <f>'IECC Data-SI'!B10</f>
        <v>Full Service Restaurant</v>
      </c>
      <c r="C10" s="50" t="str">
        <f>'IECC Data-SI'!C10</f>
        <v>3C</v>
      </c>
      <c r="D10" s="93">
        <f>'IECC Data-SI'!D10</f>
        <v>511.15</v>
      </c>
      <c r="E10" s="3">
        <f>'IECC Data-SI'!E10/Convert!$B$5/$D10</f>
        <v>0</v>
      </c>
      <c r="F10" s="3">
        <f>'IECC Data-SI'!F10/Convert!$B$5/$D10</f>
        <v>46.713836990663758</v>
      </c>
      <c r="G10" s="3">
        <f>'IECC Data-SI'!G10/Convert!$B$5/$D10</f>
        <v>56.783722977599531</v>
      </c>
      <c r="H10" s="3">
        <f>'IECC Data-SI'!H10/Convert!$B$5/$D10</f>
        <v>87.042290260523657</v>
      </c>
      <c r="I10" s="3">
        <f>'IECC Data-SI'!I10/Convert!$B$5/$D10</f>
        <v>31.568250241829432</v>
      </c>
      <c r="J10" s="3">
        <f>'IECC Data-SI'!J10/Convert!$B$5/$D10</f>
        <v>250.37225428500011</v>
      </c>
      <c r="K10" s="3">
        <f>'IECC Data-SI'!K10/Convert!$B$5/$D10</f>
        <v>255.30122708054824</v>
      </c>
      <c r="L10" s="3">
        <f>'IECC Data-SI'!L10/Convert!$B$5/$D10</f>
        <v>0</v>
      </c>
      <c r="M10" s="3">
        <f>'IECC Data-SI'!M10/Convert!$B$5/$D10</f>
        <v>168.68825198082757</v>
      </c>
      <c r="N10" s="3">
        <f>'IECC Data-SI'!N10/Convert!$B$5/$D10</f>
        <v>0.24454661058397731</v>
      </c>
      <c r="O10" s="3">
        <f>'IECC Data-SI'!O10/Convert!$B$5/$D10</f>
        <v>0.24454661058397731</v>
      </c>
      <c r="P10" s="3">
        <f t="shared" si="1"/>
        <v>0</v>
      </c>
      <c r="Q10" s="3">
        <f>'IECC Data-SI'!Q10/Convert!$B$5/$D10</f>
        <v>0</v>
      </c>
      <c r="R10" s="3">
        <f>'IECC Data-SI'!R10/Convert!$B$5/$D10</f>
        <v>0</v>
      </c>
      <c r="S10" s="3">
        <f>'IECC Data-SI'!S10/Convert!$B$5/$D10</f>
        <v>0</v>
      </c>
      <c r="T10" s="3">
        <f>'IECC Data-SI'!T10/Convert!$B$5/$D10</f>
        <v>40.969708826502334</v>
      </c>
      <c r="U10" s="3">
        <f>'IECC Data-SI'!U10/Convert!$B$5/$D10</f>
        <v>162.88978012542523</v>
      </c>
      <c r="V10" s="3">
        <f>'IECC Data-SI'!V10/Convert!$B$5/$D10</f>
        <v>36.263545165041798</v>
      </c>
      <c r="W10" s="3">
        <f t="shared" si="2"/>
        <v>225.4719749584271</v>
      </c>
      <c r="X10" s="3">
        <f t="shared" si="3"/>
        <v>46.713836990663758</v>
      </c>
      <c r="Y10" s="3">
        <f t="shared" si="4"/>
        <v>272.18581194909086</v>
      </c>
      <c r="Z10" s="3">
        <f>'IECC Data-SI'!Y10/Convert!$B$5/$D10</f>
        <v>671.92713597878424</v>
      </c>
      <c r="AA10" s="3">
        <f>'IECC Data-SI'!Z10/Convert!$B$5/$D10</f>
        <v>464.90484419663727</v>
      </c>
      <c r="AB10" s="3">
        <f t="shared" si="5"/>
        <v>1136.8319801754214</v>
      </c>
      <c r="AD10" s="119"/>
    </row>
    <row r="11" spans="1:30" x14ac:dyDescent="0.25">
      <c r="A11" s="93">
        <f>'IECC Data-SI'!A11</f>
        <v>2006</v>
      </c>
      <c r="B11" s="93" t="str">
        <f>'IECC Data-SI'!B11</f>
        <v>Full Service Restaurant</v>
      </c>
      <c r="C11" s="50" t="str">
        <f>'IECC Data-SI'!C11</f>
        <v>4A</v>
      </c>
      <c r="D11" s="93">
        <f>'IECC Data-SI'!D11</f>
        <v>511.15</v>
      </c>
      <c r="E11" s="3">
        <f>'IECC Data-SI'!E11/Convert!$B$5/$D11</f>
        <v>0</v>
      </c>
      <c r="F11" s="3">
        <f>'IECC Data-SI'!F11/Convert!$B$5/$D11</f>
        <v>325.95346006282131</v>
      </c>
      <c r="G11" s="3">
        <f>'IECC Data-SI'!G11/Convert!$B$5/$D11</f>
        <v>137.70147923527557</v>
      </c>
      <c r="H11" s="3">
        <f>'IECC Data-SI'!H11/Convert!$B$5/$D11</f>
        <v>87.042290260523657</v>
      </c>
      <c r="I11" s="3">
        <f>'IECC Data-SI'!I11/Convert!$B$5/$D11</f>
        <v>31.53020965796081</v>
      </c>
      <c r="J11" s="3">
        <f>'IECC Data-SI'!J11/Convert!$B$5/$D11</f>
        <v>250.37225428500011</v>
      </c>
      <c r="K11" s="3">
        <f>'IECC Data-SI'!K11/Convert!$B$5/$D11</f>
        <v>255.30122708054824</v>
      </c>
      <c r="L11" s="3">
        <f>'IECC Data-SI'!L11/Convert!$B$5/$D11</f>
        <v>0</v>
      </c>
      <c r="M11" s="3">
        <f>'IECC Data-SI'!M11/Convert!$B$5/$D11</f>
        <v>168.16111817579099</v>
      </c>
      <c r="N11" s="3">
        <f>'IECC Data-SI'!N11/Convert!$B$5/$D11</f>
        <v>0.24454661058397731</v>
      </c>
      <c r="O11" s="3">
        <f>'IECC Data-SI'!O11/Convert!$B$5/$D11</f>
        <v>0.24454661058397731</v>
      </c>
      <c r="P11" s="3">
        <f t="shared" si="1"/>
        <v>0</v>
      </c>
      <c r="Q11" s="3">
        <f>'IECC Data-SI'!Q11/Convert!$B$5/$D11</f>
        <v>0</v>
      </c>
      <c r="R11" s="3">
        <f>'IECC Data-SI'!R11/Convert!$B$5/$D11</f>
        <v>0</v>
      </c>
      <c r="S11" s="3">
        <f>'IECC Data-SI'!S11/Convert!$B$5/$D11</f>
        <v>0</v>
      </c>
      <c r="T11" s="3">
        <f>'IECC Data-SI'!T11/Convert!$B$5/$D11</f>
        <v>40.969708826502334</v>
      </c>
      <c r="U11" s="3">
        <f>'IECC Data-SI'!U11/Convert!$B$5/$D11</f>
        <v>176.80719945221563</v>
      </c>
      <c r="V11" s="3">
        <f>'IECC Data-SI'!V11/Convert!$B$5/$D11</f>
        <v>36.187463997304555</v>
      </c>
      <c r="W11" s="3">
        <f t="shared" si="2"/>
        <v>305.86259741106653</v>
      </c>
      <c r="X11" s="3">
        <f t="shared" si="3"/>
        <v>325.95346006282131</v>
      </c>
      <c r="Y11" s="3">
        <f t="shared" si="4"/>
        <v>631.81605747388789</v>
      </c>
      <c r="Z11" s="3">
        <f>'IECC Data-SI'!Y11/Convert!$B$5/$D11</f>
        <v>752.20363667981792</v>
      </c>
      <c r="AA11" s="3">
        <f>'IECC Data-SI'!Z11/Convert!$B$5/$D11</f>
        <v>758.06188659558518</v>
      </c>
      <c r="AB11" s="3">
        <f t="shared" si="5"/>
        <v>1510.2655232754032</v>
      </c>
      <c r="AD11" s="119"/>
    </row>
    <row r="12" spans="1:30" x14ac:dyDescent="0.25">
      <c r="A12" s="93">
        <f>'IECC Data-SI'!A12</f>
        <v>2006</v>
      </c>
      <c r="B12" s="93" t="str">
        <f>'IECC Data-SI'!B12</f>
        <v>Full Service Restaurant</v>
      </c>
      <c r="C12" s="50" t="str">
        <f>'IECC Data-SI'!C12</f>
        <v>4B</v>
      </c>
      <c r="D12" s="93">
        <f>'IECC Data-SI'!D12</f>
        <v>511.15</v>
      </c>
      <c r="E12" s="3">
        <f>'IECC Data-SI'!E12/Convert!$B$5/$D12</f>
        <v>0</v>
      </c>
      <c r="F12" s="3">
        <f>'IECC Data-SI'!F12/Convert!$B$5/$D12</f>
        <v>166.16127033812646</v>
      </c>
      <c r="G12" s="3">
        <f>'IECC Data-SI'!G12/Convert!$B$5/$D12</f>
        <v>89.080178682056797</v>
      </c>
      <c r="H12" s="3">
        <f>'IECC Data-SI'!H12/Convert!$B$5/$D12</f>
        <v>87.042290260523657</v>
      </c>
      <c r="I12" s="3">
        <f>'IECC Data-SI'!I12/Convert!$B$5/$D12</f>
        <v>31.551947134457166</v>
      </c>
      <c r="J12" s="3">
        <f>'IECC Data-SI'!J12/Convert!$B$5/$D12</f>
        <v>250.37225428500011</v>
      </c>
      <c r="K12" s="3">
        <f>'IECC Data-SI'!K12/Convert!$B$5/$D12</f>
        <v>255.30122708054824</v>
      </c>
      <c r="L12" s="3">
        <f>'IECC Data-SI'!L12/Convert!$B$5/$D12</f>
        <v>0</v>
      </c>
      <c r="M12" s="3">
        <f>'IECC Data-SI'!M12/Convert!$B$5/$D12</f>
        <v>199.38156879367875</v>
      </c>
      <c r="N12" s="3">
        <f>'IECC Data-SI'!N12/Convert!$B$5/$D12</f>
        <v>0.24454661058397731</v>
      </c>
      <c r="O12" s="3">
        <f>'IECC Data-SI'!O12/Convert!$B$5/$D12</f>
        <v>0.24454661058397731</v>
      </c>
      <c r="P12" s="3">
        <f t="shared" si="1"/>
        <v>0</v>
      </c>
      <c r="Q12" s="3">
        <f>'IECC Data-SI'!Q12/Convert!$B$5/$D12</f>
        <v>0</v>
      </c>
      <c r="R12" s="3">
        <f>'IECC Data-SI'!R12/Convert!$B$5/$D12</f>
        <v>0</v>
      </c>
      <c r="S12" s="3">
        <f>'IECC Data-SI'!S12/Convert!$B$5/$D12</f>
        <v>0</v>
      </c>
      <c r="T12" s="3">
        <f>'IECC Data-SI'!T12/Convert!$B$5/$D12</f>
        <v>40.969708826502334</v>
      </c>
      <c r="U12" s="3">
        <f>'IECC Data-SI'!U12/Convert!$B$5/$D12</f>
        <v>172.20972317323682</v>
      </c>
      <c r="V12" s="3">
        <f>'IECC Data-SI'!V12/Convert!$B$5/$D12</f>
        <v>35.89944243372787</v>
      </c>
      <c r="W12" s="3">
        <f t="shared" si="2"/>
        <v>288.46174747573554</v>
      </c>
      <c r="X12" s="3">
        <f t="shared" si="3"/>
        <v>166.16127033812646</v>
      </c>
      <c r="Y12" s="3">
        <f t="shared" si="4"/>
        <v>454.62301781386202</v>
      </c>
      <c r="Z12" s="3">
        <f>'IECC Data-SI'!Y12/Convert!$B$5/$D12</f>
        <v>734.53650265740657</v>
      </c>
      <c r="AA12" s="3">
        <f>'IECC Data-SI'!Z12/Convert!$B$5/$D12</f>
        <v>593.67222059191147</v>
      </c>
      <c r="AB12" s="3">
        <f t="shared" si="5"/>
        <v>1328.2087232493182</v>
      </c>
      <c r="AD12" s="119"/>
    </row>
    <row r="13" spans="1:30" x14ac:dyDescent="0.25">
      <c r="A13" s="93">
        <f>'IECC Data-SI'!A13</f>
        <v>2006</v>
      </c>
      <c r="B13" s="93" t="str">
        <f>'IECC Data-SI'!B13</f>
        <v>Full Service Restaurant</v>
      </c>
      <c r="C13" s="50" t="str">
        <f>'IECC Data-SI'!C13</f>
        <v>4C</v>
      </c>
      <c r="D13" s="93">
        <f>'IECC Data-SI'!D13</f>
        <v>511.15</v>
      </c>
      <c r="E13" s="3">
        <f>'IECC Data-SI'!E13/Convert!$B$5/$D13</f>
        <v>0</v>
      </c>
      <c r="F13" s="3">
        <f>'IECC Data-SI'!F13/Convert!$B$5/$D13</f>
        <v>261.03448650646146</v>
      </c>
      <c r="G13" s="3">
        <f>'IECC Data-SI'!G13/Convert!$B$5/$D13</f>
        <v>24.617692132120382</v>
      </c>
      <c r="H13" s="3">
        <f>'IECC Data-SI'!H13/Convert!$B$5/$D13</f>
        <v>87.042290260523657</v>
      </c>
      <c r="I13" s="3">
        <f>'IECC Data-SI'!I13/Convert!$B$5/$D13</f>
        <v>31.492169074092192</v>
      </c>
      <c r="J13" s="3">
        <f>'IECC Data-SI'!J13/Convert!$B$5/$D13</f>
        <v>250.37225428500011</v>
      </c>
      <c r="K13" s="3">
        <f>'IECC Data-SI'!K13/Convert!$B$5/$D13</f>
        <v>255.30122708054824</v>
      </c>
      <c r="L13" s="3">
        <f>'IECC Data-SI'!L13/Convert!$B$5/$D13</f>
        <v>0</v>
      </c>
      <c r="M13" s="3">
        <f>'IECC Data-SI'!M13/Convert!$B$5/$D13</f>
        <v>164.25924114469552</v>
      </c>
      <c r="N13" s="3">
        <f>'IECC Data-SI'!N13/Convert!$B$5/$D13</f>
        <v>0.24454661058397731</v>
      </c>
      <c r="O13" s="3">
        <f>'IECC Data-SI'!O13/Convert!$B$5/$D13</f>
        <v>0.24454661058397731</v>
      </c>
      <c r="P13" s="3">
        <f t="shared" si="1"/>
        <v>0</v>
      </c>
      <c r="Q13" s="3">
        <f>'IECC Data-SI'!Q13/Convert!$B$5/$D13</f>
        <v>0</v>
      </c>
      <c r="R13" s="3">
        <f>'IECC Data-SI'!R13/Convert!$B$5/$D13</f>
        <v>0</v>
      </c>
      <c r="S13" s="3">
        <f>'IECC Data-SI'!S13/Convert!$B$5/$D13</f>
        <v>0</v>
      </c>
      <c r="T13" s="3">
        <f>'IECC Data-SI'!T13/Convert!$B$5/$D13</f>
        <v>40.969708826502334</v>
      </c>
      <c r="U13" s="3">
        <f>'IECC Data-SI'!U13/Convert!$B$5/$D13</f>
        <v>181.73073787863967</v>
      </c>
      <c r="V13" s="3">
        <f>'IECC Data-SI'!V13/Convert!$B$5/$D13</f>
        <v>36.122251567815496</v>
      </c>
      <c r="W13" s="3">
        <f t="shared" si="2"/>
        <v>188.87693327681592</v>
      </c>
      <c r="X13" s="3">
        <f t="shared" si="3"/>
        <v>261.03448650646146</v>
      </c>
      <c r="Y13" s="3">
        <f t="shared" si="4"/>
        <v>449.91141978327738</v>
      </c>
      <c r="Z13" s="3">
        <f>'IECC Data-SI'!Y13/Convert!$B$5/$D13</f>
        <v>635.11471953220962</v>
      </c>
      <c r="AA13" s="3">
        <f>'IECC Data-SI'!Z13/Convert!$B$5/$D13</f>
        <v>698.06101709652523</v>
      </c>
      <c r="AB13" s="3">
        <f t="shared" si="5"/>
        <v>1333.1757366287347</v>
      </c>
      <c r="AD13" s="119"/>
    </row>
    <row r="14" spans="1:30" x14ac:dyDescent="0.25">
      <c r="A14" s="93">
        <f>'IECC Data-SI'!A14</f>
        <v>2006</v>
      </c>
      <c r="B14" s="93" t="str">
        <f>'IECC Data-SI'!B14</f>
        <v>Full Service Restaurant</v>
      </c>
      <c r="C14" s="50" t="str">
        <f>'IECC Data-SI'!C14</f>
        <v>5A</v>
      </c>
      <c r="D14" s="93">
        <f>'IECC Data-SI'!D14</f>
        <v>511.15</v>
      </c>
      <c r="E14" s="3">
        <f>'IECC Data-SI'!E14/Convert!$B$5/$D14</f>
        <v>0</v>
      </c>
      <c r="F14" s="3">
        <f>'IECC Data-SI'!F14/Convert!$B$5/$D14</f>
        <v>465.0841783777322</v>
      </c>
      <c r="G14" s="3">
        <f>'IECC Data-SI'!G14/Convert!$B$5/$D14</f>
        <v>99.693501581401406</v>
      </c>
      <c r="H14" s="3">
        <f>'IECC Data-SI'!H14/Convert!$B$5/$D14</f>
        <v>87.042290260523657</v>
      </c>
      <c r="I14" s="3">
        <f>'IECC Data-SI'!I14/Convert!$B$5/$D14</f>
        <v>31.535644027084899</v>
      </c>
      <c r="J14" s="3">
        <f>'IECC Data-SI'!J14/Convert!$B$5/$D14</f>
        <v>250.37225428500011</v>
      </c>
      <c r="K14" s="3">
        <f>'IECC Data-SI'!K14/Convert!$B$5/$D14</f>
        <v>255.30122708054824</v>
      </c>
      <c r="L14" s="3">
        <f>'IECC Data-SI'!L14/Convert!$B$5/$D14</f>
        <v>0</v>
      </c>
      <c r="M14" s="3">
        <f>'IECC Data-SI'!M14/Convert!$B$5/$D14</f>
        <v>164.37879726542548</v>
      </c>
      <c r="N14" s="3">
        <f>'IECC Data-SI'!N14/Convert!$B$5/$D14</f>
        <v>0.24454661058397731</v>
      </c>
      <c r="O14" s="3">
        <f>'IECC Data-SI'!O14/Convert!$B$5/$D14</f>
        <v>0.24454661058397731</v>
      </c>
      <c r="P14" s="3">
        <f t="shared" si="1"/>
        <v>0</v>
      </c>
      <c r="Q14" s="3">
        <f>'IECC Data-SI'!Q14/Convert!$B$5/$D14</f>
        <v>0</v>
      </c>
      <c r="R14" s="3">
        <f>'IECC Data-SI'!R14/Convert!$B$5/$D14</f>
        <v>0</v>
      </c>
      <c r="S14" s="3">
        <f>'IECC Data-SI'!S14/Convert!$B$5/$D14</f>
        <v>0</v>
      </c>
      <c r="T14" s="3">
        <f>'IECC Data-SI'!T14/Convert!$B$5/$D14</f>
        <v>40.969708826502334</v>
      </c>
      <c r="U14" s="3">
        <f>'IECC Data-SI'!U14/Convert!$B$5/$D14</f>
        <v>190.60506265827601</v>
      </c>
      <c r="V14" s="3">
        <f>'IECC Data-SI'!V14/Convert!$B$5/$D14</f>
        <v>36.138554675187763</v>
      </c>
      <c r="W14" s="3">
        <f t="shared" si="2"/>
        <v>264.07229884682687</v>
      </c>
      <c r="X14" s="3">
        <f t="shared" si="3"/>
        <v>465.0841783777322</v>
      </c>
      <c r="Y14" s="3">
        <f t="shared" si="4"/>
        <v>729.15647722455901</v>
      </c>
      <c r="Z14" s="3">
        <f>'IECC Data-SI'!Y14/Convert!$B$5/$D14</f>
        <v>710.36986316258549</v>
      </c>
      <c r="AA14" s="3">
        <f>'IECC Data-SI'!Z14/Convert!$B$5/$D14</f>
        <v>910.99046811655637</v>
      </c>
      <c r="AB14" s="3">
        <f t="shared" si="5"/>
        <v>1621.360331279142</v>
      </c>
      <c r="AD14" s="119"/>
    </row>
    <row r="15" spans="1:30" x14ac:dyDescent="0.25">
      <c r="A15" s="93">
        <f>'IECC Data-SI'!A15</f>
        <v>2006</v>
      </c>
      <c r="B15" s="93" t="str">
        <f>'IECC Data-SI'!B15</f>
        <v>Full Service Restaurant</v>
      </c>
      <c r="C15" s="50" t="str">
        <f>'IECC Data-SI'!C15</f>
        <v>5B</v>
      </c>
      <c r="D15" s="93">
        <f>'IECC Data-SI'!D15</f>
        <v>511.15</v>
      </c>
      <c r="E15" s="3">
        <f>'IECC Data-SI'!E15/Convert!$B$5/$D15</f>
        <v>0</v>
      </c>
      <c r="F15" s="3">
        <f>'IECC Data-SI'!F15/Convert!$B$5/$D15</f>
        <v>296.79263534296308</v>
      </c>
      <c r="G15" s="3">
        <f>'IECC Data-SI'!G15/Convert!$B$5/$D15</f>
        <v>61.598574021541836</v>
      </c>
      <c r="H15" s="3">
        <f>'IECC Data-SI'!H15/Convert!$B$5/$D15</f>
        <v>87.042290260523657</v>
      </c>
      <c r="I15" s="3">
        <f>'IECC Data-SI'!I15/Convert!$B$5/$D15</f>
        <v>31.541078396208988</v>
      </c>
      <c r="J15" s="3">
        <f>'IECC Data-SI'!J15/Convert!$B$5/$D15</f>
        <v>250.37225428500011</v>
      </c>
      <c r="K15" s="3">
        <f>'IECC Data-SI'!K15/Convert!$B$5/$D15</f>
        <v>255.30122708054824</v>
      </c>
      <c r="L15" s="3">
        <f>'IECC Data-SI'!L15/Convert!$B$5/$D15</f>
        <v>0</v>
      </c>
      <c r="M15" s="3">
        <f>'IECC Data-SI'!M15/Convert!$B$5/$D15</f>
        <v>195.04494223265624</v>
      </c>
      <c r="N15" s="3">
        <f>'IECC Data-SI'!N15/Convert!$B$5/$D15</f>
        <v>0.24454661058397731</v>
      </c>
      <c r="O15" s="3">
        <f>'IECC Data-SI'!O15/Convert!$B$5/$D15</f>
        <v>0.24454661058397731</v>
      </c>
      <c r="P15" s="3">
        <f t="shared" si="1"/>
        <v>0</v>
      </c>
      <c r="Q15" s="3">
        <f>'IECC Data-SI'!Q15/Convert!$B$5/$D15</f>
        <v>0</v>
      </c>
      <c r="R15" s="3">
        <f>'IECC Data-SI'!R15/Convert!$B$5/$D15</f>
        <v>0</v>
      </c>
      <c r="S15" s="3">
        <f>'IECC Data-SI'!S15/Convert!$B$5/$D15</f>
        <v>0</v>
      </c>
      <c r="T15" s="3">
        <f>'IECC Data-SI'!T15/Convert!$B$5/$D15</f>
        <v>40.969708826502334</v>
      </c>
      <c r="U15" s="3">
        <f>'IECC Data-SI'!U15/Convert!$B$5/$D15</f>
        <v>186.73035747280102</v>
      </c>
      <c r="V15" s="3">
        <f>'IECC Data-SI'!V15/Convert!$B$5/$D15</f>
        <v>35.89944243372787</v>
      </c>
      <c r="W15" s="3">
        <f t="shared" si="2"/>
        <v>256.64351625419806</v>
      </c>
      <c r="X15" s="3">
        <f t="shared" si="3"/>
        <v>296.79263534296308</v>
      </c>
      <c r="Y15" s="3">
        <f t="shared" si="4"/>
        <v>553.43615159716114</v>
      </c>
      <c r="Z15" s="3">
        <f>'IECC Data-SI'!Y15/Convert!$B$5/$D15</f>
        <v>702.70740269762086</v>
      </c>
      <c r="AA15" s="3">
        <f>'IECC Data-SI'!Z15/Convert!$B$5/$D15</f>
        <v>738.82421989631223</v>
      </c>
      <c r="AB15" s="3">
        <f t="shared" si="5"/>
        <v>1441.5316225939332</v>
      </c>
      <c r="AD15" s="119"/>
    </row>
    <row r="16" spans="1:30" x14ac:dyDescent="0.25">
      <c r="A16" s="93">
        <f>'IECC Data-SI'!A16</f>
        <v>2006</v>
      </c>
      <c r="B16" s="93" t="str">
        <f>'IECC Data-SI'!B16</f>
        <v>Full Service Restaurant</v>
      </c>
      <c r="C16" s="50" t="str">
        <f>'IECC Data-SI'!C16</f>
        <v>5C</v>
      </c>
      <c r="D16" s="93">
        <f>'IECC Data-SI'!D16</f>
        <v>511.15</v>
      </c>
      <c r="E16" s="3">
        <f>'IECC Data-SI'!E16/Convert!$B$5/$D16</f>
        <v>0</v>
      </c>
      <c r="F16" s="3">
        <f>'IECC Data-SI'!F16/Convert!$B$5/$D16</f>
        <v>333.94198267523126</v>
      </c>
      <c r="G16" s="3">
        <f>'IECC Data-SI'!G16/Convert!$B$5/$D16</f>
        <v>8.7656373971545651</v>
      </c>
      <c r="H16" s="3">
        <f>'IECC Data-SI'!H16/Convert!$B$5/$D16</f>
        <v>87.042290260523657</v>
      </c>
      <c r="I16" s="3">
        <f>'IECC Data-SI'!I16/Convert!$B$5/$D16</f>
        <v>31.492169074092192</v>
      </c>
      <c r="J16" s="3">
        <f>'IECC Data-SI'!J16/Convert!$B$5/$D16</f>
        <v>250.37225428500011</v>
      </c>
      <c r="K16" s="3">
        <f>'IECC Data-SI'!K16/Convert!$B$5/$D16</f>
        <v>255.30122708054824</v>
      </c>
      <c r="L16" s="3">
        <f>'IECC Data-SI'!L16/Convert!$B$5/$D16</f>
        <v>0</v>
      </c>
      <c r="M16" s="3">
        <f>'IECC Data-SI'!M16/Convert!$B$5/$D16</f>
        <v>156.86849913593534</v>
      </c>
      <c r="N16" s="3">
        <f>'IECC Data-SI'!N16/Convert!$B$5/$D16</f>
        <v>0.24454661058397731</v>
      </c>
      <c r="O16" s="3">
        <f>'IECC Data-SI'!O16/Convert!$B$5/$D16</f>
        <v>0.24454661058397731</v>
      </c>
      <c r="P16" s="3">
        <f t="shared" si="1"/>
        <v>0</v>
      </c>
      <c r="Q16" s="3">
        <f>'IECC Data-SI'!Q16/Convert!$B$5/$D16</f>
        <v>0</v>
      </c>
      <c r="R16" s="3">
        <f>'IECC Data-SI'!R16/Convert!$B$5/$D16</f>
        <v>0</v>
      </c>
      <c r="S16" s="3">
        <f>'IECC Data-SI'!S16/Convert!$B$5/$D16</f>
        <v>0</v>
      </c>
      <c r="T16" s="3">
        <f>'IECC Data-SI'!T16/Convert!$B$5/$D16</f>
        <v>40.969708826502334</v>
      </c>
      <c r="U16" s="3">
        <f>'IECC Data-SI'!U16/Convert!$B$5/$D16</f>
        <v>189.55622941732696</v>
      </c>
      <c r="V16" s="3">
        <f>'IECC Data-SI'!V16/Convert!$B$5/$D16</f>
        <v>36.149423413435933</v>
      </c>
      <c r="W16" s="3">
        <f t="shared" si="2"/>
        <v>165.6341365330899</v>
      </c>
      <c r="X16" s="3">
        <f t="shared" si="3"/>
        <v>333.94198267523126</v>
      </c>
      <c r="Y16" s="3">
        <f t="shared" si="4"/>
        <v>499.57611920832119</v>
      </c>
      <c r="Z16" s="3">
        <f>'IECC Data-SI'!Y16/Convert!$B$5/$D16</f>
        <v>611.89909463410402</v>
      </c>
      <c r="AA16" s="3">
        <f>'IECC Data-SI'!Z16/Convert!$B$5/$D16</f>
        <v>778.79400480398238</v>
      </c>
      <c r="AB16" s="3">
        <f t="shared" si="5"/>
        <v>1390.6930994380864</v>
      </c>
    </row>
    <row r="17" spans="1:28" x14ac:dyDescent="0.25">
      <c r="A17" s="93">
        <f>'IECC Data-SI'!A17</f>
        <v>2006</v>
      </c>
      <c r="B17" s="93" t="str">
        <f>'IECC Data-SI'!B17</f>
        <v>Full Service Restaurant</v>
      </c>
      <c r="C17" s="50" t="str">
        <f>'IECC Data-SI'!C17</f>
        <v>6A</v>
      </c>
      <c r="D17" s="93">
        <f>'IECC Data-SI'!D17</f>
        <v>511.15</v>
      </c>
      <c r="E17" s="3">
        <f>'IECC Data-SI'!E17/Convert!$B$5/$D17</f>
        <v>0</v>
      </c>
      <c r="F17" s="3">
        <f>'IECC Data-SI'!F17/Convert!$B$5/$D17</f>
        <v>620.19737628658686</v>
      </c>
      <c r="G17" s="3">
        <f>'IECC Data-SI'!G17/Convert!$B$5/$D17</f>
        <v>100.57930374862784</v>
      </c>
      <c r="H17" s="3">
        <f>'IECC Data-SI'!H17/Convert!$B$5/$D17</f>
        <v>87.042290260523657</v>
      </c>
      <c r="I17" s="3">
        <f>'IECC Data-SI'!I17/Convert!$B$5/$D17</f>
        <v>31.524775288836722</v>
      </c>
      <c r="J17" s="3">
        <f>'IECC Data-SI'!J17/Convert!$B$5/$D17</f>
        <v>250.37225428500011</v>
      </c>
      <c r="K17" s="3">
        <f>'IECC Data-SI'!K17/Convert!$B$5/$D17</f>
        <v>255.30122708054824</v>
      </c>
      <c r="L17" s="3">
        <f>'IECC Data-SI'!L17/Convert!$B$5/$D17</f>
        <v>0</v>
      </c>
      <c r="M17" s="3">
        <f>'IECC Data-SI'!M17/Convert!$B$5/$D17</f>
        <v>168.41109915549904</v>
      </c>
      <c r="N17" s="3">
        <f>'IECC Data-SI'!N17/Convert!$B$5/$D17</f>
        <v>0.24454661058397731</v>
      </c>
      <c r="O17" s="3">
        <f>'IECC Data-SI'!O17/Convert!$B$5/$D17</f>
        <v>0.24454661058397731</v>
      </c>
      <c r="P17" s="3">
        <f t="shared" si="1"/>
        <v>0</v>
      </c>
      <c r="Q17" s="3">
        <f>'IECC Data-SI'!Q17/Convert!$B$5/$D17</f>
        <v>0</v>
      </c>
      <c r="R17" s="3">
        <f>'IECC Data-SI'!R17/Convert!$B$5/$D17</f>
        <v>0</v>
      </c>
      <c r="S17" s="3">
        <f>'IECC Data-SI'!S17/Convert!$B$5/$D17</f>
        <v>0</v>
      </c>
      <c r="T17" s="3">
        <f>'IECC Data-SI'!T17/Convert!$B$5/$D17</f>
        <v>40.969708826502334</v>
      </c>
      <c r="U17" s="3">
        <f>'IECC Data-SI'!U17/Convert!$B$5/$D17</f>
        <v>200.84884845718261</v>
      </c>
      <c r="V17" s="3">
        <f>'IECC Data-SI'!V17/Convert!$B$5/$D17</f>
        <v>36.057039138326431</v>
      </c>
      <c r="W17" s="3">
        <f t="shared" si="2"/>
        <v>268.99040290412688</v>
      </c>
      <c r="X17" s="3">
        <f t="shared" si="3"/>
        <v>620.19737628658686</v>
      </c>
      <c r="Y17" s="3">
        <f t="shared" si="4"/>
        <v>889.18777919071374</v>
      </c>
      <c r="Z17" s="3">
        <f>'IECC Data-SI'!Y17/Convert!$B$5/$D17</f>
        <v>715.19558294477588</v>
      </c>
      <c r="AA17" s="3">
        <f>'IECC Data-SI'!Z17/Convert!$B$5/$D17</f>
        <v>1076.3474518243177</v>
      </c>
      <c r="AB17" s="3">
        <f t="shared" si="5"/>
        <v>1791.5430347690935</v>
      </c>
    </row>
    <row r="18" spans="1:28" x14ac:dyDescent="0.25">
      <c r="A18" s="93">
        <f>'IECC Data-SI'!A18</f>
        <v>2006</v>
      </c>
      <c r="B18" s="93" t="str">
        <f>'IECC Data-SI'!B18</f>
        <v>Full Service Restaurant</v>
      </c>
      <c r="C18" s="50" t="str">
        <f>'IECC Data-SI'!C18</f>
        <v>6B</v>
      </c>
      <c r="D18" s="93">
        <f>'IECC Data-SI'!D18</f>
        <v>511.15</v>
      </c>
      <c r="E18" s="3">
        <f>'IECC Data-SI'!E18/Convert!$B$5/$D18</f>
        <v>0</v>
      </c>
      <c r="F18" s="3">
        <f>'IECC Data-SI'!F18/Convert!$B$5/$D18</f>
        <v>466.41559881313384</v>
      </c>
      <c r="G18" s="3">
        <f>'IECC Data-SI'!G18/Convert!$B$5/$D18</f>
        <v>38.502505244166208</v>
      </c>
      <c r="H18" s="3">
        <f>'IECC Data-SI'!H18/Convert!$B$5/$D18</f>
        <v>87.042290260523657</v>
      </c>
      <c r="I18" s="3">
        <f>'IECC Data-SI'!I18/Convert!$B$5/$D18</f>
        <v>31.503037812340366</v>
      </c>
      <c r="J18" s="3">
        <f>'IECC Data-SI'!J18/Convert!$B$5/$D18</f>
        <v>250.37225428500011</v>
      </c>
      <c r="K18" s="3">
        <f>'IECC Data-SI'!K18/Convert!$B$5/$D18</f>
        <v>255.30122708054824</v>
      </c>
      <c r="L18" s="3">
        <f>'IECC Data-SI'!L18/Convert!$B$5/$D18</f>
        <v>0</v>
      </c>
      <c r="M18" s="3">
        <f>'IECC Data-SI'!M18/Convert!$B$5/$D18</f>
        <v>182.50785266338431</v>
      </c>
      <c r="N18" s="3">
        <f>'IECC Data-SI'!N18/Convert!$B$5/$D18</f>
        <v>0.24454661058397731</v>
      </c>
      <c r="O18" s="3">
        <f>'IECC Data-SI'!O18/Convert!$B$5/$D18</f>
        <v>0.24454661058397731</v>
      </c>
      <c r="P18" s="3">
        <f t="shared" si="1"/>
        <v>0</v>
      </c>
      <c r="Q18" s="3">
        <f>'IECC Data-SI'!Q18/Convert!$B$5/$D18</f>
        <v>0</v>
      </c>
      <c r="R18" s="3">
        <f>'IECC Data-SI'!R18/Convert!$B$5/$D18</f>
        <v>0</v>
      </c>
      <c r="S18" s="3">
        <f>'IECC Data-SI'!S18/Convert!$B$5/$D18</f>
        <v>0</v>
      </c>
      <c r="T18" s="3">
        <f>'IECC Data-SI'!T18/Convert!$B$5/$D18</f>
        <v>40.969708826502334</v>
      </c>
      <c r="U18" s="3">
        <f>'IECC Data-SI'!U18/Convert!$B$5/$D18</f>
        <v>198.23491690849607</v>
      </c>
      <c r="V18" s="3">
        <f>'IECC Data-SI'!V18/Convert!$B$5/$D18</f>
        <v>35.850533111611078</v>
      </c>
      <c r="W18" s="3">
        <f t="shared" si="2"/>
        <v>221.01035790755051</v>
      </c>
      <c r="X18" s="3">
        <f t="shared" si="3"/>
        <v>466.41559881313384</v>
      </c>
      <c r="Y18" s="3">
        <f t="shared" si="4"/>
        <v>687.42595672068433</v>
      </c>
      <c r="Z18" s="3">
        <f>'IECC Data-SI'!Y18/Convert!$B$5/$D18</f>
        <v>666.98186007586378</v>
      </c>
      <c r="AA18" s="3">
        <f>'IECC Data-SI'!Z18/Convert!$B$5/$D18</f>
        <v>919.95174280217805</v>
      </c>
      <c r="AB18" s="3">
        <f t="shared" si="5"/>
        <v>1586.9336028780417</v>
      </c>
    </row>
    <row r="19" spans="1:28" x14ac:dyDescent="0.25">
      <c r="A19" s="93">
        <f>'IECC Data-SI'!A19</f>
        <v>2006</v>
      </c>
      <c r="B19" s="93" t="str">
        <f>'IECC Data-SI'!B19</f>
        <v>Full Service Restaurant</v>
      </c>
      <c r="C19" s="50" t="str">
        <f>'IECC Data-SI'!C19</f>
        <v>7</v>
      </c>
      <c r="D19" s="93">
        <f>'IECC Data-SI'!D19</f>
        <v>511.15</v>
      </c>
      <c r="E19" s="3">
        <f>'IECC Data-SI'!E19/Convert!$B$5/$D19</f>
        <v>0</v>
      </c>
      <c r="F19" s="3">
        <f>'IECC Data-SI'!F19/Convert!$B$5/$D19</f>
        <v>767.73506363646254</v>
      </c>
      <c r="G19" s="3">
        <f>'IECC Data-SI'!G19/Convert!$B$5/$D19</f>
        <v>83.857749953807868</v>
      </c>
      <c r="H19" s="3">
        <f>'IECC Data-SI'!H19/Convert!$B$5/$D19</f>
        <v>87.042290260523657</v>
      </c>
      <c r="I19" s="3">
        <f>'IECC Data-SI'!I19/Convert!$B$5/$D19</f>
        <v>31.481300335844015</v>
      </c>
      <c r="J19" s="3">
        <f>'IECC Data-SI'!J19/Convert!$B$5/$D19</f>
        <v>250.37225428500011</v>
      </c>
      <c r="K19" s="3">
        <f>'IECC Data-SI'!K19/Convert!$B$5/$D19</f>
        <v>255.30122708054824</v>
      </c>
      <c r="L19" s="3">
        <f>'IECC Data-SI'!L19/Convert!$B$5/$D19</f>
        <v>0</v>
      </c>
      <c r="M19" s="3">
        <f>'IECC Data-SI'!M19/Convert!$B$5/$D19</f>
        <v>165.89498625104611</v>
      </c>
      <c r="N19" s="3">
        <f>'IECC Data-SI'!N19/Convert!$B$5/$D19</f>
        <v>0.24454661058397731</v>
      </c>
      <c r="O19" s="3">
        <f>'IECC Data-SI'!O19/Convert!$B$5/$D19</f>
        <v>0.24454661058397731</v>
      </c>
      <c r="P19" s="3">
        <f t="shared" si="1"/>
        <v>0</v>
      </c>
      <c r="Q19" s="3">
        <f>'IECC Data-SI'!Q19/Convert!$B$5/$D19</f>
        <v>0</v>
      </c>
      <c r="R19" s="3">
        <f>'IECC Data-SI'!R19/Convert!$B$5/$D19</f>
        <v>0</v>
      </c>
      <c r="S19" s="3">
        <f>'IECC Data-SI'!S19/Convert!$B$5/$D19</f>
        <v>0</v>
      </c>
      <c r="T19" s="3">
        <f>'IECC Data-SI'!T19/Convert!$B$5/$D19</f>
        <v>40.969708826502334</v>
      </c>
      <c r="U19" s="3">
        <f>'IECC Data-SI'!U19/Convert!$B$5/$D19</f>
        <v>212.99466344952015</v>
      </c>
      <c r="V19" s="3">
        <f>'IECC Data-SI'!V19/Convert!$B$5/$D19</f>
        <v>36.067907876574615</v>
      </c>
      <c r="W19" s="3">
        <f t="shared" si="2"/>
        <v>249.75273620485399</v>
      </c>
      <c r="X19" s="3">
        <f t="shared" si="3"/>
        <v>767.73506363646254</v>
      </c>
      <c r="Y19" s="3">
        <f t="shared" si="4"/>
        <v>1017.4877998413165</v>
      </c>
      <c r="Z19" s="3">
        <f>'IECC Data-SI'!Y19/Convert!$B$5/$D19</f>
        <v>695.92531003075851</v>
      </c>
      <c r="AA19" s="3">
        <f>'IECC Data-SI'!Z19/Convert!$B$5/$D19</f>
        <v>1236.0309541665306</v>
      </c>
      <c r="AB19" s="3">
        <f t="shared" si="5"/>
        <v>1931.9562641972891</v>
      </c>
    </row>
    <row r="20" spans="1:28" x14ac:dyDescent="0.25">
      <c r="A20" s="93">
        <f>'IECC Data-SI'!A20</f>
        <v>2006</v>
      </c>
      <c r="B20" s="93" t="str">
        <f>'IECC Data-SI'!B20</f>
        <v>Full Service Restaurant</v>
      </c>
      <c r="C20" s="50" t="str">
        <f>'IECC Data-SI'!C20</f>
        <v>8</v>
      </c>
      <c r="D20" s="93">
        <f>'IECC Data-SI'!D20</f>
        <v>511.15</v>
      </c>
      <c r="E20" s="3">
        <f>'IECC Data-SI'!E20/Convert!$B$5/$D20</f>
        <v>0</v>
      </c>
      <c r="F20" s="3">
        <f>'IECC Data-SI'!F20/Convert!$B$5/$D20</f>
        <v>1065.6689164954842</v>
      </c>
      <c r="G20" s="3">
        <f>'IECC Data-SI'!G20/Convert!$B$5/$D20</f>
        <v>54.696925233949599</v>
      </c>
      <c r="H20" s="3">
        <f>'IECC Data-SI'!H20/Convert!$B$5/$D20</f>
        <v>87.042290260523657</v>
      </c>
      <c r="I20" s="3">
        <f>'IECC Data-SI'!I20/Convert!$B$5/$D20</f>
        <v>31.307400523873184</v>
      </c>
      <c r="J20" s="3">
        <f>'IECC Data-SI'!J20/Convert!$B$5/$D20</f>
        <v>250.37225428500011</v>
      </c>
      <c r="K20" s="3">
        <f>'IECC Data-SI'!K20/Convert!$B$5/$D20</f>
        <v>255.30122708054824</v>
      </c>
      <c r="L20" s="3">
        <f>'IECC Data-SI'!L20/Convert!$B$5/$D20</f>
        <v>0</v>
      </c>
      <c r="M20" s="3">
        <f>'IECC Data-SI'!M20/Convert!$B$5/$D20</f>
        <v>161.71595639462214</v>
      </c>
      <c r="N20" s="3">
        <f>'IECC Data-SI'!N20/Convert!$B$5/$D20</f>
        <v>0.24454661058397731</v>
      </c>
      <c r="O20" s="3">
        <f>'IECC Data-SI'!O20/Convert!$B$5/$D20</f>
        <v>0.24454661058397731</v>
      </c>
      <c r="P20" s="3">
        <f t="shared" si="1"/>
        <v>0</v>
      </c>
      <c r="Q20" s="3">
        <f>'IECC Data-SI'!Q20/Convert!$B$5/$D20</f>
        <v>0</v>
      </c>
      <c r="R20" s="3">
        <f>'IECC Data-SI'!R20/Convert!$B$5/$D20</f>
        <v>0</v>
      </c>
      <c r="S20" s="3">
        <f>'IECC Data-SI'!S20/Convert!$B$5/$D20</f>
        <v>0</v>
      </c>
      <c r="T20" s="3">
        <f>'IECC Data-SI'!T20/Convert!$B$5/$D20</f>
        <v>40.969708826502334</v>
      </c>
      <c r="U20" s="3">
        <f>'IECC Data-SI'!U20/Convert!$B$5/$D20</f>
        <v>229.3575488821503</v>
      </c>
      <c r="V20" s="3">
        <f>'IECC Data-SI'!V20/Convert!$B$5/$D20</f>
        <v>36.029867292705994</v>
      </c>
      <c r="W20" s="3">
        <f t="shared" si="2"/>
        <v>216.41288162857174</v>
      </c>
      <c r="X20" s="3">
        <f t="shared" si="3"/>
        <v>1065.6689164954842</v>
      </c>
      <c r="Y20" s="3">
        <f t="shared" si="4"/>
        <v>1282.0817981240559</v>
      </c>
      <c r="Z20" s="3">
        <f>'IECC Data-SI'!Y20/Convert!$B$5/$D20</f>
        <v>662.37894942776097</v>
      </c>
      <c r="AA20" s="3">
        <f>'IECC Data-SI'!Z20/Convert!$B$5/$D20</f>
        <v>1550.3222580890586</v>
      </c>
      <c r="AB20" s="3">
        <f t="shared" si="5"/>
        <v>2212.7012075168195</v>
      </c>
    </row>
    <row r="21" spans="1:28" x14ac:dyDescent="0.25">
      <c r="A21" s="93">
        <f>'IECC Data-SI'!A21</f>
        <v>2009</v>
      </c>
      <c r="B21" s="93" t="str">
        <f>'IECC Data-SI'!B21</f>
        <v>Full Service Restaurant</v>
      </c>
      <c r="C21" s="50" t="str">
        <f>'IECC Data-SI'!C21</f>
        <v>0A</v>
      </c>
      <c r="D21" s="93">
        <f>'IECC Data-SI'!D21</f>
        <v>511.15</v>
      </c>
      <c r="E21" s="3">
        <f>'IECC Data-SI'!E21/Convert!$B$5/$D21</f>
        <v>0</v>
      </c>
      <c r="F21" s="3">
        <f>'IECC Data-SI'!F21/Convert!$B$5/$D21</f>
        <v>0</v>
      </c>
      <c r="G21" s="3">
        <f>'IECC Data-SI'!G21/Convert!$B$5/$D21</f>
        <v>473.80634082189403</v>
      </c>
      <c r="H21" s="3">
        <f>'IECC Data-SI'!H21/Convert!$B$5/$D21</f>
        <v>87.042290260523657</v>
      </c>
      <c r="I21" s="3">
        <f>'IECC Data-SI'!I21/Convert!$B$5/$D21</f>
        <v>20.9603617116089</v>
      </c>
      <c r="J21" s="3">
        <f>'IECC Data-SI'!J21/Convert!$B$5/$D21</f>
        <v>250.37225428500011</v>
      </c>
      <c r="K21" s="3">
        <f>'IECC Data-SI'!K21/Convert!$B$5/$D21</f>
        <v>255.30122708054824</v>
      </c>
      <c r="L21" s="3">
        <f>'IECC Data-SI'!L21/Convert!$B$5/$D21</f>
        <v>0</v>
      </c>
      <c r="M21" s="3">
        <f>'IECC Data-SI'!M21/Convert!$B$5/$D21</f>
        <v>180.91558251002644</v>
      </c>
      <c r="N21" s="3">
        <f>'IECC Data-SI'!N21/Convert!$B$5/$D21</f>
        <v>0.24454661058397731</v>
      </c>
      <c r="O21" s="3">
        <f>'IECC Data-SI'!O21/Convert!$B$5/$D21</f>
        <v>0.24454661058397731</v>
      </c>
      <c r="P21" s="3">
        <f t="shared" si="1"/>
        <v>0</v>
      </c>
      <c r="Q21" s="3">
        <f>'IECC Data-SI'!Q21/Convert!$B$5/$D21</f>
        <v>0</v>
      </c>
      <c r="R21" s="3">
        <f>'IECC Data-SI'!R21/Convert!$B$5/$D21</f>
        <v>0</v>
      </c>
      <c r="S21" s="3">
        <f>'IECC Data-SI'!S21/Convert!$B$5/$D21</f>
        <v>0</v>
      </c>
      <c r="T21" s="3">
        <f>'IECC Data-SI'!T21/Convert!$B$5/$D21</f>
        <v>40.937102611757801</v>
      </c>
      <c r="U21" s="3">
        <f>'IECC Data-SI'!U21/Convert!$B$5/$D21</f>
        <v>116.86610801352073</v>
      </c>
      <c r="V21" s="3">
        <f>'IECC Data-SI'!V21/Convert!$B$5/$D21</f>
        <v>37.518884432706216</v>
      </c>
      <c r="W21" s="3">
        <f t="shared" si="2"/>
        <v>654.72192333192049</v>
      </c>
      <c r="X21" s="3">
        <f t="shared" si="3"/>
        <v>0</v>
      </c>
      <c r="Y21" s="3">
        <f t="shared" si="4"/>
        <v>654.72192333192049</v>
      </c>
      <c r="Z21" s="3">
        <f>'IECC Data-SI'!Y21/Convert!$B$5/$D21</f>
        <v>1091.797363244101</v>
      </c>
      <c r="AA21" s="3">
        <f>'IECC Data-SI'!Z21/Convert!$B$5/$D21</f>
        <v>372.16733509406896</v>
      </c>
      <c r="AB21" s="3">
        <f t="shared" si="5"/>
        <v>1463.9646983381699</v>
      </c>
    </row>
    <row r="22" spans="1:28" x14ac:dyDescent="0.25">
      <c r="A22" s="93">
        <f>'IECC Data-SI'!A22</f>
        <v>2009</v>
      </c>
      <c r="B22" s="93" t="str">
        <f>'IECC Data-SI'!B22</f>
        <v>Full Service Restaurant</v>
      </c>
      <c r="C22" s="50" t="str">
        <f>'IECC Data-SI'!C22</f>
        <v>0B</v>
      </c>
      <c r="D22" s="93">
        <f>'IECC Data-SI'!D22</f>
        <v>511.15</v>
      </c>
      <c r="E22" s="3">
        <f>'IECC Data-SI'!E22/Convert!$B$5/$D22</f>
        <v>0</v>
      </c>
      <c r="F22" s="3">
        <f>'IECC Data-SI'!F22/Convert!$B$5/$D22</f>
        <v>0</v>
      </c>
      <c r="G22" s="3">
        <f>'IECC Data-SI'!G22/Convert!$B$5/$D22</f>
        <v>416.56613083787107</v>
      </c>
      <c r="H22" s="3">
        <f>'IECC Data-SI'!H22/Convert!$B$5/$D22</f>
        <v>87.042290260523657</v>
      </c>
      <c r="I22" s="3">
        <f>'IECC Data-SI'!I22/Convert!$B$5/$D22</f>
        <v>20.965796080732986</v>
      </c>
      <c r="J22" s="3">
        <f>'IECC Data-SI'!J22/Convert!$B$5/$D22</f>
        <v>250.37225428500011</v>
      </c>
      <c r="K22" s="3">
        <f>'IECC Data-SI'!K22/Convert!$B$5/$D22</f>
        <v>255.30122708054824</v>
      </c>
      <c r="L22" s="3">
        <f>'IECC Data-SI'!L22/Convert!$B$5/$D22</f>
        <v>0</v>
      </c>
      <c r="M22" s="3">
        <f>'IECC Data-SI'!M22/Convert!$B$5/$D22</f>
        <v>201.4574977990805</v>
      </c>
      <c r="N22" s="3">
        <f>'IECC Data-SI'!N22/Convert!$B$5/$D22</f>
        <v>0.24454661058397731</v>
      </c>
      <c r="O22" s="3">
        <f>'IECC Data-SI'!O22/Convert!$B$5/$D22</f>
        <v>0.24454661058397731</v>
      </c>
      <c r="P22" s="3">
        <f t="shared" si="1"/>
        <v>0</v>
      </c>
      <c r="Q22" s="3">
        <f>'IECC Data-SI'!Q22/Convert!$B$5/$D22</f>
        <v>0</v>
      </c>
      <c r="R22" s="3">
        <f>'IECC Data-SI'!R22/Convert!$B$5/$D22</f>
        <v>0</v>
      </c>
      <c r="S22" s="3">
        <f>'IECC Data-SI'!S22/Convert!$B$5/$D22</f>
        <v>0</v>
      </c>
      <c r="T22" s="3">
        <f>'IECC Data-SI'!T22/Convert!$B$5/$D22</f>
        <v>40.947971350005979</v>
      </c>
      <c r="U22" s="3">
        <f>'IECC Data-SI'!U22/Convert!$B$5/$D22</f>
        <v>116.37701479235277</v>
      </c>
      <c r="V22" s="3">
        <f>'IECC Data-SI'!V22/Convert!$B$5/$D22</f>
        <v>37.073266164530963</v>
      </c>
      <c r="W22" s="3">
        <f t="shared" si="2"/>
        <v>618.02362863695157</v>
      </c>
      <c r="X22" s="3">
        <f t="shared" si="3"/>
        <v>0</v>
      </c>
      <c r="Y22" s="3">
        <f t="shared" si="4"/>
        <v>618.02362863695157</v>
      </c>
      <c r="Z22" s="3">
        <f>'IECC Data-SI'!Y22/Convert!$B$5/$D22</f>
        <v>1054.6643190192053</v>
      </c>
      <c r="AA22" s="3">
        <f>'IECC Data-SI'!Z22/Convert!$B$5/$D22</f>
        <v>371.67280750377688</v>
      </c>
      <c r="AB22" s="3">
        <f t="shared" si="5"/>
        <v>1426.3371265229821</v>
      </c>
    </row>
    <row r="23" spans="1:28" x14ac:dyDescent="0.25">
      <c r="A23" s="93">
        <f>'IECC Data-SI'!A23</f>
        <v>2009</v>
      </c>
      <c r="B23" s="93" t="str">
        <f>'IECC Data-SI'!B23</f>
        <v>Full Service Restaurant</v>
      </c>
      <c r="C23" s="50" t="str">
        <f>'IECC Data-SI'!C23</f>
        <v>1A</v>
      </c>
      <c r="D23" s="93">
        <f>'IECC Data-SI'!D23</f>
        <v>511.15</v>
      </c>
      <c r="E23" s="3">
        <f>'IECC Data-SI'!E23/Convert!$B$5/$D23</f>
        <v>0</v>
      </c>
      <c r="F23" s="3">
        <f>'IECC Data-SI'!F23/Convert!$B$5/$D23</f>
        <v>0</v>
      </c>
      <c r="G23" s="3">
        <f>'IECC Data-SI'!G23/Convert!$B$5/$D23</f>
        <v>329.77925592617959</v>
      </c>
      <c r="H23" s="3">
        <f>'IECC Data-SI'!H23/Convert!$B$5/$D23</f>
        <v>87.042290260523657</v>
      </c>
      <c r="I23" s="3">
        <f>'IECC Data-SI'!I23/Convert!$B$5/$D23</f>
        <v>20.965796080732986</v>
      </c>
      <c r="J23" s="3">
        <f>'IECC Data-SI'!J23/Convert!$B$5/$D23</f>
        <v>250.37225428500011</v>
      </c>
      <c r="K23" s="3">
        <f>'IECC Data-SI'!K23/Convert!$B$5/$D23</f>
        <v>255.30122708054824</v>
      </c>
      <c r="L23" s="3">
        <f>'IECC Data-SI'!L23/Convert!$B$5/$D23</f>
        <v>0</v>
      </c>
      <c r="M23" s="3">
        <f>'IECC Data-SI'!M23/Convert!$B$5/$D23</f>
        <v>170.63375612725122</v>
      </c>
      <c r="N23" s="3">
        <f>'IECC Data-SI'!N23/Convert!$B$5/$D23</f>
        <v>0.24454661058397731</v>
      </c>
      <c r="O23" s="3">
        <f>'IECC Data-SI'!O23/Convert!$B$5/$D23</f>
        <v>0.24454661058397731</v>
      </c>
      <c r="P23" s="3">
        <f t="shared" si="1"/>
        <v>0</v>
      </c>
      <c r="Q23" s="3">
        <f>'IECC Data-SI'!Q23/Convert!$B$5/$D23</f>
        <v>0</v>
      </c>
      <c r="R23" s="3">
        <f>'IECC Data-SI'!R23/Convert!$B$5/$D23</f>
        <v>0</v>
      </c>
      <c r="S23" s="3">
        <f>'IECC Data-SI'!S23/Convert!$B$5/$D23</f>
        <v>0</v>
      </c>
      <c r="T23" s="3">
        <f>'IECC Data-SI'!T23/Convert!$B$5/$D23</f>
        <v>40.964274457378238</v>
      </c>
      <c r="U23" s="3">
        <f>'IECC Data-SI'!U23/Convert!$B$5/$D23</f>
        <v>127.74571499994566</v>
      </c>
      <c r="V23" s="3">
        <f>'IECC Data-SI'!V23/Convert!$B$5/$D23</f>
        <v>36.57330420511483</v>
      </c>
      <c r="W23" s="3">
        <f t="shared" si="2"/>
        <v>500.4130120534308</v>
      </c>
      <c r="X23" s="3">
        <f t="shared" si="3"/>
        <v>0</v>
      </c>
      <c r="Y23" s="3">
        <f t="shared" si="4"/>
        <v>500.4130120534308</v>
      </c>
      <c r="Z23" s="3">
        <f>'IECC Data-SI'!Y23/Convert!$B$5/$D23</f>
        <v>936.58091232188872</v>
      </c>
      <c r="AA23" s="3">
        <f>'IECC Data-SI'!Z23/Convert!$B$5/$D23</f>
        <v>383.04150771136983</v>
      </c>
      <c r="AB23" s="3">
        <f t="shared" si="5"/>
        <v>1319.6224200332585</v>
      </c>
    </row>
    <row r="24" spans="1:28" x14ac:dyDescent="0.25">
      <c r="A24" s="93">
        <f>'IECC Data-SI'!A24</f>
        <v>2009</v>
      </c>
      <c r="B24" s="93" t="str">
        <f>'IECC Data-SI'!B24</f>
        <v>Full Service Restaurant</v>
      </c>
      <c r="C24" s="50" t="str">
        <f>'IECC Data-SI'!C24</f>
        <v>1B</v>
      </c>
      <c r="D24" s="93">
        <f>'IECC Data-SI'!D24</f>
        <v>511.15</v>
      </c>
      <c r="E24" s="3">
        <f>'IECC Data-SI'!E24/Convert!$B$5/$D24</f>
        <v>0</v>
      </c>
      <c r="F24" s="3">
        <f>'IECC Data-SI'!F24/Convert!$B$5/$D24</f>
        <v>2.2335257100003263</v>
      </c>
      <c r="G24" s="3">
        <f>'IECC Data-SI'!G24/Convert!$B$5/$D24</f>
        <v>343.31083504515965</v>
      </c>
      <c r="H24" s="3">
        <f>'IECC Data-SI'!H24/Convert!$B$5/$D24</f>
        <v>87.042290260523657</v>
      </c>
      <c r="I24" s="3">
        <f>'IECC Data-SI'!I24/Convert!$B$5/$D24</f>
        <v>20.938624235112549</v>
      </c>
      <c r="J24" s="3">
        <f>'IECC Data-SI'!J24/Convert!$B$5/$D24</f>
        <v>250.37225428500011</v>
      </c>
      <c r="K24" s="3">
        <f>'IECC Data-SI'!K24/Convert!$B$5/$D24</f>
        <v>255.30122708054824</v>
      </c>
      <c r="L24" s="3">
        <f>'IECC Data-SI'!L24/Convert!$B$5/$D24</f>
        <v>0</v>
      </c>
      <c r="M24" s="3">
        <f>'IECC Data-SI'!M24/Convert!$B$5/$D24</f>
        <v>198.15340137163477</v>
      </c>
      <c r="N24" s="3">
        <f>'IECC Data-SI'!N24/Convert!$B$5/$D24</f>
        <v>0.24454661058397731</v>
      </c>
      <c r="O24" s="3">
        <f>'IECC Data-SI'!O24/Convert!$B$5/$D24</f>
        <v>0.24454661058397731</v>
      </c>
      <c r="P24" s="3">
        <f t="shared" si="1"/>
        <v>0</v>
      </c>
      <c r="Q24" s="3">
        <f>'IECC Data-SI'!Q24/Convert!$B$5/$D24</f>
        <v>0</v>
      </c>
      <c r="R24" s="3">
        <f>'IECC Data-SI'!R24/Convert!$B$5/$D24</f>
        <v>0</v>
      </c>
      <c r="S24" s="3">
        <f>'IECC Data-SI'!S24/Convert!$B$5/$D24</f>
        <v>0</v>
      </c>
      <c r="T24" s="3">
        <f>'IECC Data-SI'!T24/Convert!$B$5/$D24</f>
        <v>40.964274457378238</v>
      </c>
      <c r="U24" s="3">
        <f>'IECC Data-SI'!U24/Convert!$B$5/$D24</f>
        <v>127.99026161052964</v>
      </c>
      <c r="V24" s="3">
        <f>'IECC Data-SI'!V24/Convert!$B$5/$D24</f>
        <v>36.535263621246209</v>
      </c>
      <c r="W24" s="3">
        <f t="shared" si="2"/>
        <v>541.46423641679439</v>
      </c>
      <c r="X24" s="3">
        <f t="shared" si="3"/>
        <v>2.2335257100003263</v>
      </c>
      <c r="Y24" s="3">
        <f t="shared" si="4"/>
        <v>543.69776212679471</v>
      </c>
      <c r="Z24" s="3">
        <f>'IECC Data-SI'!Y24/Convert!$B$5/$D24</f>
        <v>977.56148988663915</v>
      </c>
      <c r="AA24" s="3">
        <f>'IECC Data-SI'!Z24/Convert!$B$5/$D24</f>
        <v>385.51958003195415</v>
      </c>
      <c r="AB24" s="3">
        <f t="shared" si="5"/>
        <v>1363.0810699185934</v>
      </c>
    </row>
    <row r="25" spans="1:28" x14ac:dyDescent="0.25">
      <c r="A25" s="93">
        <f>'IECC Data-SI'!A25</f>
        <v>2009</v>
      </c>
      <c r="B25" s="93" t="str">
        <f>'IECC Data-SI'!B25</f>
        <v>Full Service Restaurant</v>
      </c>
      <c r="C25" s="50" t="str">
        <f>'IECC Data-SI'!C25</f>
        <v>2A</v>
      </c>
      <c r="D25" s="93">
        <f>'IECC Data-SI'!D25</f>
        <v>511.15</v>
      </c>
      <c r="E25" s="3">
        <f>'IECC Data-SI'!E25/Convert!$B$5/$D25</f>
        <v>0</v>
      </c>
      <c r="F25" s="3">
        <f>'IECC Data-SI'!F25/Convert!$B$5/$D25</f>
        <v>10.097057832556217</v>
      </c>
      <c r="G25" s="3">
        <f>'IECC Data-SI'!G25/Convert!$B$5/$D25</f>
        <v>278.02775875748591</v>
      </c>
      <c r="H25" s="3">
        <f>'IECC Data-SI'!H25/Convert!$B$5/$D25</f>
        <v>87.042290260523657</v>
      </c>
      <c r="I25" s="3">
        <f>'IECC Data-SI'!I25/Convert!$B$5/$D25</f>
        <v>20.933189865988464</v>
      </c>
      <c r="J25" s="3">
        <f>'IECC Data-SI'!J25/Convert!$B$5/$D25</f>
        <v>250.37225428500011</v>
      </c>
      <c r="K25" s="3">
        <f>'IECC Data-SI'!K25/Convert!$B$5/$D25</f>
        <v>255.30122708054824</v>
      </c>
      <c r="L25" s="3">
        <f>'IECC Data-SI'!L25/Convert!$B$5/$D25</f>
        <v>0</v>
      </c>
      <c r="M25" s="3">
        <f>'IECC Data-SI'!M25/Convert!$B$5/$D25</f>
        <v>174.09544925929549</v>
      </c>
      <c r="N25" s="3">
        <f>'IECC Data-SI'!N25/Convert!$B$5/$D25</f>
        <v>0.24454661058397731</v>
      </c>
      <c r="O25" s="3">
        <f>'IECC Data-SI'!O25/Convert!$B$5/$D25</f>
        <v>0.24454661058397731</v>
      </c>
      <c r="P25" s="3">
        <f t="shared" si="1"/>
        <v>0</v>
      </c>
      <c r="Q25" s="3">
        <f>'IECC Data-SI'!Q25/Convert!$B$5/$D25</f>
        <v>0</v>
      </c>
      <c r="R25" s="3">
        <f>'IECC Data-SI'!R25/Convert!$B$5/$D25</f>
        <v>0</v>
      </c>
      <c r="S25" s="3">
        <f>'IECC Data-SI'!S25/Convert!$B$5/$D25</f>
        <v>0</v>
      </c>
      <c r="T25" s="3">
        <f>'IECC Data-SI'!T25/Convert!$B$5/$D25</f>
        <v>40.975143195626423</v>
      </c>
      <c r="U25" s="3">
        <f>'IECC Data-SI'!U25/Convert!$B$5/$D25</f>
        <v>139.92957057615183</v>
      </c>
      <c r="V25" s="3">
        <f>'IECC Data-SI'!V25/Convert!$B$5/$D25</f>
        <v>36.198332735552732</v>
      </c>
      <c r="W25" s="3">
        <f t="shared" si="2"/>
        <v>452.1232080167814</v>
      </c>
      <c r="X25" s="3">
        <f t="shared" si="3"/>
        <v>10.097057832556217</v>
      </c>
      <c r="Y25" s="3">
        <f t="shared" si="4"/>
        <v>462.22026584933764</v>
      </c>
      <c r="Z25" s="3">
        <f>'IECC Data-SI'!Y25/Convert!$B$5/$D25</f>
        <v>887.88896497005669</v>
      </c>
      <c r="AA25" s="3">
        <f>'IECC Data-SI'!Z25/Convert!$B$5/$D25</f>
        <v>405.32242112013222</v>
      </c>
      <c r="AB25" s="3">
        <f t="shared" si="5"/>
        <v>1293.2113860901889</v>
      </c>
    </row>
    <row r="26" spans="1:28" x14ac:dyDescent="0.25">
      <c r="A26" s="93">
        <f>'IECC Data-SI'!A26</f>
        <v>2009</v>
      </c>
      <c r="B26" s="93" t="str">
        <f>'IECC Data-SI'!B26</f>
        <v>Full Service Restaurant</v>
      </c>
      <c r="C26" s="50" t="str">
        <f>'IECC Data-SI'!C26</f>
        <v>2B</v>
      </c>
      <c r="D26" s="93">
        <f>'IECC Data-SI'!D26</f>
        <v>511.15</v>
      </c>
      <c r="E26" s="3">
        <f>'IECC Data-SI'!E26/Convert!$B$5/$D26</f>
        <v>0</v>
      </c>
      <c r="F26" s="3">
        <f>'IECC Data-SI'!F26/Convert!$B$5/$D26</f>
        <v>6.1571402175921399</v>
      </c>
      <c r="G26" s="3">
        <f>'IECC Data-SI'!G26/Convert!$B$5/$D26</f>
        <v>188.83345832382321</v>
      </c>
      <c r="H26" s="3">
        <f>'IECC Data-SI'!H26/Convert!$B$5/$D26</f>
        <v>87.042290260523657</v>
      </c>
      <c r="I26" s="3">
        <f>'IECC Data-SI'!I26/Convert!$B$5/$D26</f>
        <v>20.949492973360719</v>
      </c>
      <c r="J26" s="3">
        <f>'IECC Data-SI'!J26/Convert!$B$5/$D26</f>
        <v>250.37225428500011</v>
      </c>
      <c r="K26" s="3">
        <f>'IECC Data-SI'!K26/Convert!$B$5/$D26</f>
        <v>255.30122708054824</v>
      </c>
      <c r="L26" s="3">
        <f>'IECC Data-SI'!L26/Convert!$B$5/$D26</f>
        <v>0</v>
      </c>
      <c r="M26" s="3">
        <f>'IECC Data-SI'!M26/Convert!$B$5/$D26</f>
        <v>199.37613442455466</v>
      </c>
      <c r="N26" s="3">
        <f>'IECC Data-SI'!N26/Convert!$B$5/$D26</f>
        <v>0.24454661058397731</v>
      </c>
      <c r="O26" s="3">
        <f>'IECC Data-SI'!O26/Convert!$B$5/$D26</f>
        <v>0.24454661058397731</v>
      </c>
      <c r="P26" s="3">
        <f t="shared" si="1"/>
        <v>0</v>
      </c>
      <c r="Q26" s="3">
        <f>'IECC Data-SI'!Q26/Convert!$B$5/$D26</f>
        <v>0</v>
      </c>
      <c r="R26" s="3">
        <f>'IECC Data-SI'!R26/Convert!$B$5/$D26</f>
        <v>0</v>
      </c>
      <c r="S26" s="3">
        <f>'IECC Data-SI'!S26/Convert!$B$5/$D26</f>
        <v>0</v>
      </c>
      <c r="T26" s="3">
        <f>'IECC Data-SI'!T26/Convert!$B$5/$D26</f>
        <v>40.9860119338746</v>
      </c>
      <c r="U26" s="3">
        <f>'IECC Data-SI'!U26/Convert!$B$5/$D26</f>
        <v>140.78276652863369</v>
      </c>
      <c r="V26" s="3">
        <f>'IECC Data-SI'!V26/Convert!$B$5/$D26</f>
        <v>35.285358722705887</v>
      </c>
      <c r="W26" s="3">
        <f t="shared" si="2"/>
        <v>388.20959274837787</v>
      </c>
      <c r="X26" s="3">
        <f t="shared" si="3"/>
        <v>6.1571402175921399</v>
      </c>
      <c r="Y26" s="3">
        <f t="shared" si="4"/>
        <v>394.36673296597002</v>
      </c>
      <c r="Z26" s="3">
        <f>'IECC Data-SI'!Y26/Convert!$B$5/$D26</f>
        <v>823.08411316530271</v>
      </c>
      <c r="AA26" s="3">
        <f>'IECC Data-SI'!Z26/Convert!$B$5/$D26</f>
        <v>402.23569945764996</v>
      </c>
      <c r="AB26" s="3">
        <f t="shared" si="5"/>
        <v>1225.3198126229527</v>
      </c>
    </row>
    <row r="27" spans="1:28" x14ac:dyDescent="0.25">
      <c r="A27" s="93">
        <f>'IECC Data-SI'!A27</f>
        <v>2009</v>
      </c>
      <c r="B27" s="93" t="str">
        <f>'IECC Data-SI'!B27</f>
        <v>Full Service Restaurant</v>
      </c>
      <c r="C27" s="50" t="str">
        <f>'IECC Data-SI'!C27</f>
        <v>3A</v>
      </c>
      <c r="D27" s="93">
        <f>'IECC Data-SI'!D27</f>
        <v>511.15</v>
      </c>
      <c r="E27" s="3">
        <f>'IECC Data-SI'!E27/Convert!$B$5/$D27</f>
        <v>0</v>
      </c>
      <c r="F27" s="3">
        <f>'IECC Data-SI'!F27/Convert!$B$5/$D27</f>
        <v>79.629810775267103</v>
      </c>
      <c r="G27" s="3">
        <f>'IECC Data-SI'!G27/Convert!$B$5/$D27</f>
        <v>147.88005260469313</v>
      </c>
      <c r="H27" s="3">
        <f>'IECC Data-SI'!H27/Convert!$B$5/$D27</f>
        <v>87.042290260523657</v>
      </c>
      <c r="I27" s="3">
        <f>'IECC Data-SI'!I27/Convert!$B$5/$D27</f>
        <v>20.944058604236634</v>
      </c>
      <c r="J27" s="3">
        <f>'IECC Data-SI'!J27/Convert!$B$5/$D27</f>
        <v>250.37225428500011</v>
      </c>
      <c r="K27" s="3">
        <f>'IECC Data-SI'!K27/Convert!$B$5/$D27</f>
        <v>255.30122708054824</v>
      </c>
      <c r="L27" s="3">
        <f>'IECC Data-SI'!L27/Convert!$B$5/$D27</f>
        <v>0</v>
      </c>
      <c r="M27" s="3">
        <f>'IECC Data-SI'!M27/Convert!$B$5/$D27</f>
        <v>173.19334398469684</v>
      </c>
      <c r="N27" s="3">
        <f>'IECC Data-SI'!N27/Convert!$B$5/$D27</f>
        <v>0.24454661058397731</v>
      </c>
      <c r="O27" s="3">
        <f>'IECC Data-SI'!O27/Convert!$B$5/$D27</f>
        <v>0.24454661058397731</v>
      </c>
      <c r="P27" s="3">
        <f t="shared" si="1"/>
        <v>0</v>
      </c>
      <c r="Q27" s="3">
        <f>'IECC Data-SI'!Q27/Convert!$B$5/$D27</f>
        <v>0</v>
      </c>
      <c r="R27" s="3">
        <f>'IECC Data-SI'!R27/Convert!$B$5/$D27</f>
        <v>0</v>
      </c>
      <c r="S27" s="3">
        <f>'IECC Data-SI'!S27/Convert!$B$5/$D27</f>
        <v>0</v>
      </c>
      <c r="T27" s="3">
        <f>'IECC Data-SI'!T27/Convert!$B$5/$D27</f>
        <v>41.002315041246867</v>
      </c>
      <c r="U27" s="3">
        <f>'IECC Data-SI'!U27/Convert!$B$5/$D27</f>
        <v>160.92797287162932</v>
      </c>
      <c r="V27" s="3">
        <f>'IECC Data-SI'!V27/Convert!$B$5/$D27</f>
        <v>34.975599682632847</v>
      </c>
      <c r="W27" s="3">
        <f t="shared" si="2"/>
        <v>321.07339658938997</v>
      </c>
      <c r="X27" s="3">
        <f t="shared" si="3"/>
        <v>79.629810775267103</v>
      </c>
      <c r="Y27" s="3">
        <f t="shared" si="4"/>
        <v>400.70320736465709</v>
      </c>
      <c r="Z27" s="3">
        <f>'IECC Data-SI'!Y27/Convert!$B$5/$D27</f>
        <v>755.65989544273805</v>
      </c>
      <c r="AA27" s="3">
        <f>'IECC Data-SI'!Z27/Convert!$B$5/$D27</f>
        <v>495.85901072744468</v>
      </c>
      <c r="AB27" s="3">
        <f t="shared" si="5"/>
        <v>1251.5189061701826</v>
      </c>
    </row>
    <row r="28" spans="1:28" x14ac:dyDescent="0.25">
      <c r="A28" s="93">
        <f>'IECC Data-SI'!A28</f>
        <v>2009</v>
      </c>
      <c r="B28" s="93" t="str">
        <f>'IECC Data-SI'!B28</f>
        <v>Full Service Restaurant</v>
      </c>
      <c r="C28" s="50" t="str">
        <f>'IECC Data-SI'!C28</f>
        <v>3B</v>
      </c>
      <c r="D28" s="93">
        <f>'IECC Data-SI'!D28</f>
        <v>511.15</v>
      </c>
      <c r="E28" s="3">
        <f>'IECC Data-SI'!E28/Convert!$B$5/$D28</f>
        <v>0</v>
      </c>
      <c r="F28" s="3">
        <f>'IECC Data-SI'!F28/Convert!$B$5/$D28</f>
        <v>26.601236862412645</v>
      </c>
      <c r="G28" s="3">
        <f>'IECC Data-SI'!G28/Convert!$B$5/$D28</f>
        <v>139.53286163009335</v>
      </c>
      <c r="H28" s="3">
        <f>'IECC Data-SI'!H28/Convert!$B$5/$D28</f>
        <v>87.042290260523657</v>
      </c>
      <c r="I28" s="3">
        <f>'IECC Data-SI'!I28/Convert!$B$5/$D28</f>
        <v>20.944058604236634</v>
      </c>
      <c r="J28" s="3">
        <f>'IECC Data-SI'!J28/Convert!$B$5/$D28</f>
        <v>250.37225428500011</v>
      </c>
      <c r="K28" s="3">
        <f>'IECC Data-SI'!K28/Convert!$B$5/$D28</f>
        <v>255.30122708054824</v>
      </c>
      <c r="L28" s="3">
        <f>'IECC Data-SI'!L28/Convert!$B$5/$D28</f>
        <v>0</v>
      </c>
      <c r="M28" s="3">
        <f>'IECC Data-SI'!M28/Convert!$B$5/$D28</f>
        <v>196.3165846076929</v>
      </c>
      <c r="N28" s="3">
        <f>'IECC Data-SI'!N28/Convert!$B$5/$D28</f>
        <v>0.24454661058397731</v>
      </c>
      <c r="O28" s="3">
        <f>'IECC Data-SI'!O28/Convert!$B$5/$D28</f>
        <v>0.24454661058397731</v>
      </c>
      <c r="P28" s="3">
        <f t="shared" si="1"/>
        <v>0</v>
      </c>
      <c r="Q28" s="3">
        <f>'IECC Data-SI'!Q28/Convert!$B$5/$D28</f>
        <v>0</v>
      </c>
      <c r="R28" s="3">
        <f>'IECC Data-SI'!R28/Convert!$B$5/$D28</f>
        <v>0</v>
      </c>
      <c r="S28" s="3">
        <f>'IECC Data-SI'!S28/Convert!$B$5/$D28</f>
        <v>0</v>
      </c>
      <c r="T28" s="3">
        <f>'IECC Data-SI'!T28/Convert!$B$5/$D28</f>
        <v>40.996880672122771</v>
      </c>
      <c r="U28" s="3">
        <f>'IECC Data-SI'!U28/Convert!$B$5/$D28</f>
        <v>155.57511928440226</v>
      </c>
      <c r="V28" s="3">
        <f>'IECC Data-SI'!V28/Convert!$B$5/$D28</f>
        <v>34.872346669275167</v>
      </c>
      <c r="W28" s="3">
        <f t="shared" si="2"/>
        <v>335.84944623778625</v>
      </c>
      <c r="X28" s="3">
        <f t="shared" si="3"/>
        <v>26.601236862412645</v>
      </c>
      <c r="Y28" s="3">
        <f t="shared" si="4"/>
        <v>362.45068310019889</v>
      </c>
      <c r="Z28" s="3">
        <f>'IECC Data-SI'!Y28/Convert!$B$5/$D28</f>
        <v>770.32182333952858</v>
      </c>
      <c r="AA28" s="3">
        <f>'IECC Data-SI'!Z28/Convert!$B$5/$D28</f>
        <v>437.47214885823911</v>
      </c>
      <c r="AB28" s="3">
        <f t="shared" si="5"/>
        <v>1207.7939721977677</v>
      </c>
    </row>
    <row r="29" spans="1:28" x14ac:dyDescent="0.25">
      <c r="A29" s="93">
        <f>'IECC Data-SI'!A29</f>
        <v>2009</v>
      </c>
      <c r="B29" s="93" t="str">
        <f>'IECC Data-SI'!B29</f>
        <v>Full Service Restaurant</v>
      </c>
      <c r="C29" s="50" t="str">
        <f>'IECC Data-SI'!C29</f>
        <v>3C</v>
      </c>
      <c r="D29" s="93">
        <f>'IECC Data-SI'!D29</f>
        <v>511.15</v>
      </c>
      <c r="E29" s="3">
        <f>'IECC Data-SI'!E29/Convert!$B$5/$D29</f>
        <v>0</v>
      </c>
      <c r="F29" s="3">
        <f>'IECC Data-SI'!F29/Convert!$B$5/$D29</f>
        <v>5.7386937950373342</v>
      </c>
      <c r="G29" s="3">
        <f>'IECC Data-SI'!G29/Convert!$B$5/$D29</f>
        <v>57.066310172052134</v>
      </c>
      <c r="H29" s="3">
        <f>'IECC Data-SI'!H29/Convert!$B$5/$D29</f>
        <v>87.042290260523657</v>
      </c>
      <c r="I29" s="3">
        <f>'IECC Data-SI'!I29/Convert!$B$5/$D29</f>
        <v>20.938624235112549</v>
      </c>
      <c r="J29" s="3">
        <f>'IECC Data-SI'!J29/Convert!$B$5/$D29</f>
        <v>250.37225428500011</v>
      </c>
      <c r="K29" s="3">
        <f>'IECC Data-SI'!K29/Convert!$B$5/$D29</f>
        <v>255.30122708054824</v>
      </c>
      <c r="L29" s="3">
        <f>'IECC Data-SI'!L29/Convert!$B$5/$D29</f>
        <v>0</v>
      </c>
      <c r="M29" s="3">
        <f>'IECC Data-SI'!M29/Convert!$B$5/$D29</f>
        <v>165.90042062017022</v>
      </c>
      <c r="N29" s="3">
        <f>'IECC Data-SI'!N29/Convert!$B$5/$D29</f>
        <v>0.24454661058397731</v>
      </c>
      <c r="O29" s="3">
        <f>'IECC Data-SI'!O29/Convert!$B$5/$D29</f>
        <v>0.24454661058397731</v>
      </c>
      <c r="P29" s="3">
        <f t="shared" si="1"/>
        <v>0</v>
      </c>
      <c r="Q29" s="3">
        <f>'IECC Data-SI'!Q29/Convert!$B$5/$D29</f>
        <v>0</v>
      </c>
      <c r="R29" s="3">
        <f>'IECC Data-SI'!R29/Convert!$B$5/$D29</f>
        <v>0</v>
      </c>
      <c r="S29" s="3">
        <f>'IECC Data-SI'!S29/Convert!$B$5/$D29</f>
        <v>0</v>
      </c>
      <c r="T29" s="3">
        <f>'IECC Data-SI'!T29/Convert!$B$5/$D29</f>
        <v>40.996880672122771</v>
      </c>
      <c r="U29" s="3">
        <f>'IECC Data-SI'!U29/Convert!$B$5/$D29</f>
        <v>163.22671101111874</v>
      </c>
      <c r="V29" s="3">
        <f>'IECC Data-SI'!V29/Convert!$B$5/$D29</f>
        <v>35.274489984457702</v>
      </c>
      <c r="W29" s="3">
        <f t="shared" si="2"/>
        <v>222.96673079222236</v>
      </c>
      <c r="X29" s="3">
        <f t="shared" si="3"/>
        <v>5.7386937950373342</v>
      </c>
      <c r="Y29" s="3">
        <f t="shared" si="4"/>
        <v>228.7054245872597</v>
      </c>
      <c r="Z29" s="3">
        <f>'IECC Data-SI'!Y29/Convert!$B$5/$D29</f>
        <v>657.83581684002309</v>
      </c>
      <c r="AA29" s="3">
        <f>'IECC Data-SI'!Z29/Convert!$B$5/$D29</f>
        <v>424.26663188670432</v>
      </c>
      <c r="AB29" s="3">
        <f t="shared" si="5"/>
        <v>1082.1024487267273</v>
      </c>
    </row>
    <row r="30" spans="1:28" x14ac:dyDescent="0.25">
      <c r="A30" s="93">
        <f>'IECC Data-SI'!A30</f>
        <v>2009</v>
      </c>
      <c r="B30" s="93" t="str">
        <f>'IECC Data-SI'!B30</f>
        <v>Full Service Restaurant</v>
      </c>
      <c r="C30" s="50" t="str">
        <f>'IECC Data-SI'!C30</f>
        <v>4A</v>
      </c>
      <c r="D30" s="93">
        <f>'IECC Data-SI'!D30</f>
        <v>511.15</v>
      </c>
      <c r="E30" s="3">
        <f>'IECC Data-SI'!E30/Convert!$B$5/$D30</f>
        <v>0</v>
      </c>
      <c r="F30" s="3">
        <f>'IECC Data-SI'!F30/Convert!$B$5/$D30</f>
        <v>196.94153705696306</v>
      </c>
      <c r="G30" s="3">
        <f>'IECC Data-SI'!G30/Convert!$B$5/$D30</f>
        <v>94.014585846729062</v>
      </c>
      <c r="H30" s="3">
        <f>'IECC Data-SI'!H30/Convert!$B$5/$D30</f>
        <v>87.042290260523657</v>
      </c>
      <c r="I30" s="3">
        <f>'IECC Data-SI'!I30/Convert!$B$5/$D30</f>
        <v>20.911452389492105</v>
      </c>
      <c r="J30" s="3">
        <f>'IECC Data-SI'!J30/Convert!$B$5/$D30</f>
        <v>250.37225428500011</v>
      </c>
      <c r="K30" s="3">
        <f>'IECC Data-SI'!K30/Convert!$B$5/$D30</f>
        <v>255.30122708054824</v>
      </c>
      <c r="L30" s="3">
        <f>'IECC Data-SI'!L30/Convert!$B$5/$D30</f>
        <v>0</v>
      </c>
      <c r="M30" s="3">
        <f>'IECC Data-SI'!M30/Convert!$B$5/$D30</f>
        <v>165.76999576119212</v>
      </c>
      <c r="N30" s="3">
        <f>'IECC Data-SI'!N30/Convert!$B$5/$D30</f>
        <v>0.24454661058397731</v>
      </c>
      <c r="O30" s="3">
        <f>'IECC Data-SI'!O30/Convert!$B$5/$D30</f>
        <v>0.24454661058397731</v>
      </c>
      <c r="P30" s="3">
        <f t="shared" si="1"/>
        <v>0</v>
      </c>
      <c r="Q30" s="3">
        <f>'IECC Data-SI'!Q30/Convert!$B$5/$D30</f>
        <v>0</v>
      </c>
      <c r="R30" s="3">
        <f>'IECC Data-SI'!R30/Convert!$B$5/$D30</f>
        <v>0</v>
      </c>
      <c r="S30" s="3">
        <f>'IECC Data-SI'!S30/Convert!$B$5/$D30</f>
        <v>0</v>
      </c>
      <c r="T30" s="3">
        <f>'IECC Data-SI'!T30/Convert!$B$5/$D30</f>
        <v>41.024052517743222</v>
      </c>
      <c r="U30" s="3">
        <f>'IECC Data-SI'!U30/Convert!$B$5/$D30</f>
        <v>177.47562685447849</v>
      </c>
      <c r="V30" s="3">
        <f>'IECC Data-SI'!V30/Convert!$B$5/$D30</f>
        <v>34.078928777158261</v>
      </c>
      <c r="W30" s="3">
        <f t="shared" si="2"/>
        <v>259.78458160792115</v>
      </c>
      <c r="X30" s="3">
        <f t="shared" si="3"/>
        <v>196.94153705696306</v>
      </c>
      <c r="Y30" s="3">
        <f t="shared" si="4"/>
        <v>456.72611866488421</v>
      </c>
      <c r="Z30" s="3">
        <f>'IECC Data-SI'!Y30/Convert!$B$5/$D30</f>
        <v>693.46354081754646</v>
      </c>
      <c r="AA30" s="3">
        <f>'IECC Data-SI'!Z30/Convert!$B$5/$D30</f>
        <v>629.71839099198974</v>
      </c>
      <c r="AB30" s="3">
        <f t="shared" si="5"/>
        <v>1323.1819318095363</v>
      </c>
    </row>
    <row r="31" spans="1:28" x14ac:dyDescent="0.25">
      <c r="A31" s="93">
        <f>'IECC Data-SI'!A31</f>
        <v>2009</v>
      </c>
      <c r="B31" s="93" t="str">
        <f>'IECC Data-SI'!B31</f>
        <v>Full Service Restaurant</v>
      </c>
      <c r="C31" s="50" t="str">
        <f>'IECC Data-SI'!C31</f>
        <v>4B</v>
      </c>
      <c r="D31" s="93">
        <f>'IECC Data-SI'!D31</f>
        <v>511.15</v>
      </c>
      <c r="E31" s="3">
        <f>'IECC Data-SI'!E31/Convert!$B$5/$D31</f>
        <v>0</v>
      </c>
      <c r="F31" s="3">
        <f>'IECC Data-SI'!F31/Convert!$B$5/$D31</f>
        <v>72.380362363733198</v>
      </c>
      <c r="G31" s="3">
        <f>'IECC Data-SI'!G31/Convert!$B$5/$D31</f>
        <v>86.395600334757134</v>
      </c>
      <c r="H31" s="3">
        <f>'IECC Data-SI'!H31/Convert!$B$5/$D31</f>
        <v>87.042290260523657</v>
      </c>
      <c r="I31" s="3">
        <f>'IECC Data-SI'!I31/Convert!$B$5/$D31</f>
        <v>20.927755496864371</v>
      </c>
      <c r="J31" s="3">
        <f>'IECC Data-SI'!J31/Convert!$B$5/$D31</f>
        <v>250.37225428500011</v>
      </c>
      <c r="K31" s="3">
        <f>'IECC Data-SI'!K31/Convert!$B$5/$D31</f>
        <v>255.30122708054824</v>
      </c>
      <c r="L31" s="3">
        <f>'IECC Data-SI'!L31/Convert!$B$5/$D31</f>
        <v>0</v>
      </c>
      <c r="M31" s="3">
        <f>'IECC Data-SI'!M31/Convert!$B$5/$D31</f>
        <v>196.09377547360526</v>
      </c>
      <c r="N31" s="3">
        <f>'IECC Data-SI'!N31/Convert!$B$5/$D31</f>
        <v>0.24454661058397731</v>
      </c>
      <c r="O31" s="3">
        <f>'IECC Data-SI'!O31/Convert!$B$5/$D31</f>
        <v>0.24454661058397731</v>
      </c>
      <c r="P31" s="3">
        <f t="shared" si="1"/>
        <v>0</v>
      </c>
      <c r="Q31" s="3">
        <f>'IECC Data-SI'!Q31/Convert!$B$5/$D31</f>
        <v>0</v>
      </c>
      <c r="R31" s="3">
        <f>'IECC Data-SI'!R31/Convert!$B$5/$D31</f>
        <v>0</v>
      </c>
      <c r="S31" s="3">
        <f>'IECC Data-SI'!S31/Convert!$B$5/$D31</f>
        <v>0</v>
      </c>
      <c r="T31" s="3">
        <f>'IECC Data-SI'!T31/Convert!$B$5/$D31</f>
        <v>41.013183779495044</v>
      </c>
      <c r="U31" s="3">
        <f>'IECC Data-SI'!U31/Convert!$B$5/$D31</f>
        <v>172.73685697827341</v>
      </c>
      <c r="V31" s="3">
        <f>'IECC Data-SI'!V31/Convert!$B$5/$D31</f>
        <v>34.209353636136385</v>
      </c>
      <c r="W31" s="3">
        <f t="shared" si="2"/>
        <v>282.48937580836241</v>
      </c>
      <c r="X31" s="3">
        <f t="shared" si="3"/>
        <v>72.380362363733198</v>
      </c>
      <c r="Y31" s="3">
        <f t="shared" si="4"/>
        <v>354.86973817209559</v>
      </c>
      <c r="Z31" s="3">
        <f>'IECC Data-SI'!Y31/Convert!$B$5/$D31</f>
        <v>716.29332550784181</v>
      </c>
      <c r="AA31" s="3">
        <f>'IECC Data-SI'!Z31/Convert!$B$5/$D31</f>
        <v>500.41844642255484</v>
      </c>
      <c r="AB31" s="3">
        <f t="shared" si="5"/>
        <v>1216.7117719303967</v>
      </c>
    </row>
    <row r="32" spans="1:28" x14ac:dyDescent="0.25">
      <c r="A32" s="93">
        <f>'IECC Data-SI'!A32</f>
        <v>2009</v>
      </c>
      <c r="B32" s="93" t="str">
        <f>'IECC Data-SI'!B32</f>
        <v>Full Service Restaurant</v>
      </c>
      <c r="C32" s="50" t="str">
        <f>'IECC Data-SI'!C32</f>
        <v>4C</v>
      </c>
      <c r="D32" s="93">
        <f>'IECC Data-SI'!D32</f>
        <v>511.15</v>
      </c>
      <c r="E32" s="3">
        <f>'IECC Data-SI'!E32/Convert!$B$5/$D32</f>
        <v>0</v>
      </c>
      <c r="F32" s="3">
        <f>'IECC Data-SI'!F32/Convert!$B$5/$D32</f>
        <v>112.96966535154935</v>
      </c>
      <c r="G32" s="3">
        <f>'IECC Data-SI'!G32/Convert!$B$5/$D32</f>
        <v>24.400317367156848</v>
      </c>
      <c r="H32" s="3">
        <f>'IECC Data-SI'!H32/Convert!$B$5/$D32</f>
        <v>87.042290260523657</v>
      </c>
      <c r="I32" s="3">
        <f>'IECC Data-SI'!I32/Convert!$B$5/$D32</f>
        <v>20.88971491299575</v>
      </c>
      <c r="J32" s="3">
        <f>'IECC Data-SI'!J32/Convert!$B$5/$D32</f>
        <v>250.37225428500011</v>
      </c>
      <c r="K32" s="3">
        <f>'IECC Data-SI'!K32/Convert!$B$5/$D32</f>
        <v>255.30122708054824</v>
      </c>
      <c r="L32" s="3">
        <f>'IECC Data-SI'!L32/Convert!$B$5/$D32</f>
        <v>0</v>
      </c>
      <c r="M32" s="3">
        <f>'IECC Data-SI'!M32/Convert!$B$5/$D32</f>
        <v>161.78660319323529</v>
      </c>
      <c r="N32" s="3">
        <f>'IECC Data-SI'!N32/Convert!$B$5/$D32</f>
        <v>0.24454661058397731</v>
      </c>
      <c r="O32" s="3">
        <f>'IECC Data-SI'!O32/Convert!$B$5/$D32</f>
        <v>0.24454661058397731</v>
      </c>
      <c r="P32" s="3">
        <f t="shared" si="1"/>
        <v>0</v>
      </c>
      <c r="Q32" s="3">
        <f>'IECC Data-SI'!Q32/Convert!$B$5/$D32</f>
        <v>0</v>
      </c>
      <c r="R32" s="3">
        <f>'IECC Data-SI'!R32/Convert!$B$5/$D32</f>
        <v>0</v>
      </c>
      <c r="S32" s="3">
        <f>'IECC Data-SI'!S32/Convert!$B$5/$D32</f>
        <v>0</v>
      </c>
      <c r="T32" s="3">
        <f>'IECC Data-SI'!T32/Convert!$B$5/$D32</f>
        <v>41.034921255991399</v>
      </c>
      <c r="U32" s="3">
        <f>'IECC Data-SI'!U32/Convert!$B$5/$D32</f>
        <v>182.54045887812882</v>
      </c>
      <c r="V32" s="3">
        <f>'IECC Data-SI'!V32/Convert!$B$5/$D32</f>
        <v>33.709391676720251</v>
      </c>
      <c r="W32" s="3">
        <f t="shared" si="2"/>
        <v>186.18692056039214</v>
      </c>
      <c r="X32" s="3">
        <f t="shared" si="3"/>
        <v>112.96966535154935</v>
      </c>
      <c r="Y32" s="3">
        <f t="shared" si="4"/>
        <v>299.15658591194148</v>
      </c>
      <c r="Z32" s="3">
        <f>'IECC Data-SI'!Y32/Convert!$B$5/$D32</f>
        <v>619.47460519308322</v>
      </c>
      <c r="AA32" s="3">
        <f>'IECC Data-SI'!Z32/Convert!$B$5/$D32</f>
        <v>550.81135131022643</v>
      </c>
      <c r="AB32" s="3">
        <f t="shared" si="5"/>
        <v>1170.2859565033095</v>
      </c>
    </row>
    <row r="33" spans="1:28" x14ac:dyDescent="0.25">
      <c r="A33" s="93">
        <f>'IECC Data-SI'!A33</f>
        <v>2009</v>
      </c>
      <c r="B33" s="93" t="str">
        <f>'IECC Data-SI'!B33</f>
        <v>Full Service Restaurant</v>
      </c>
      <c r="C33" s="50" t="str">
        <f>'IECC Data-SI'!C33</f>
        <v>5A</v>
      </c>
      <c r="D33" s="93">
        <f>'IECC Data-SI'!D33</f>
        <v>511.15</v>
      </c>
      <c r="E33" s="3">
        <f>'IECC Data-SI'!E33/Convert!$B$5/$D33</f>
        <v>0</v>
      </c>
      <c r="F33" s="3">
        <f>'IECC Data-SI'!F33/Convert!$B$5/$D33</f>
        <v>327.13271816274852</v>
      </c>
      <c r="G33" s="3">
        <f>'IECC Data-SI'!G33/Convert!$B$5/$D33</f>
        <v>53.207908093949378</v>
      </c>
      <c r="H33" s="3">
        <f>'IECC Data-SI'!H33/Convert!$B$5/$D33</f>
        <v>87.042290260523657</v>
      </c>
      <c r="I33" s="3">
        <f>'IECC Data-SI'!I33/Convert!$B$5/$D33</f>
        <v>20.916886758616197</v>
      </c>
      <c r="J33" s="3">
        <f>'IECC Data-SI'!J33/Convert!$B$5/$D33</f>
        <v>250.37225428500011</v>
      </c>
      <c r="K33" s="3">
        <f>'IECC Data-SI'!K33/Convert!$B$5/$D33</f>
        <v>255.30122708054824</v>
      </c>
      <c r="L33" s="3">
        <f>'IECC Data-SI'!L33/Convert!$B$5/$D33</f>
        <v>0</v>
      </c>
      <c r="M33" s="3">
        <f>'IECC Data-SI'!M33/Convert!$B$5/$D33</f>
        <v>162.65066788396535</v>
      </c>
      <c r="N33" s="3">
        <f>'IECC Data-SI'!N33/Convert!$B$5/$D33</f>
        <v>0.24454661058397731</v>
      </c>
      <c r="O33" s="3">
        <f>'IECC Data-SI'!O33/Convert!$B$5/$D33</f>
        <v>0.24454661058397731</v>
      </c>
      <c r="P33" s="3">
        <f t="shared" si="1"/>
        <v>0</v>
      </c>
      <c r="Q33" s="3">
        <f>'IECC Data-SI'!Q33/Convert!$B$5/$D33</f>
        <v>0</v>
      </c>
      <c r="R33" s="3">
        <f>'IECC Data-SI'!R33/Convert!$B$5/$D33</f>
        <v>0</v>
      </c>
      <c r="S33" s="3">
        <f>'IECC Data-SI'!S33/Convert!$B$5/$D33</f>
        <v>0</v>
      </c>
      <c r="T33" s="3">
        <f>'IECC Data-SI'!T33/Convert!$B$5/$D33</f>
        <v>41.040355625115481</v>
      </c>
      <c r="U33" s="3">
        <f>'IECC Data-SI'!U33/Convert!$B$5/$D33</f>
        <v>191.39848055039292</v>
      </c>
      <c r="V33" s="3">
        <f>'IECC Data-SI'!V33/Convert!$B$5/$D33</f>
        <v>33.578966817742135</v>
      </c>
      <c r="W33" s="3">
        <f t="shared" si="2"/>
        <v>215.85857597791474</v>
      </c>
      <c r="X33" s="3">
        <f t="shared" si="3"/>
        <v>327.13271816274852</v>
      </c>
      <c r="Y33" s="3">
        <f t="shared" si="4"/>
        <v>542.99129414066329</v>
      </c>
      <c r="Z33" s="3">
        <f>'IECC Data-SI'!Y33/Convert!$B$5/$D33</f>
        <v>649.04844196637214</v>
      </c>
      <c r="AA33" s="3">
        <f>'IECC Data-SI'!Z33/Convert!$B$5/$D33</f>
        <v>773.82699142456556</v>
      </c>
      <c r="AB33" s="3">
        <f t="shared" si="5"/>
        <v>1422.8754333909378</v>
      </c>
    </row>
    <row r="34" spans="1:28" x14ac:dyDescent="0.25">
      <c r="A34" s="93">
        <f>'IECC Data-SI'!A34</f>
        <v>2009</v>
      </c>
      <c r="B34" s="93" t="str">
        <f>'IECC Data-SI'!B34</f>
        <v>Full Service Restaurant</v>
      </c>
      <c r="C34" s="50" t="str">
        <f>'IECC Data-SI'!C34</f>
        <v>5B</v>
      </c>
      <c r="D34" s="93">
        <f>'IECC Data-SI'!D34</f>
        <v>511.15</v>
      </c>
      <c r="E34" s="3">
        <f>'IECC Data-SI'!E34/Convert!$B$5/$D34</f>
        <v>0</v>
      </c>
      <c r="F34" s="3">
        <f>'IECC Data-SI'!F34/Convert!$B$5/$D34</f>
        <v>177.28542393513538</v>
      </c>
      <c r="G34" s="3">
        <f>'IECC Data-SI'!G34/Convert!$B$5/$D34</f>
        <v>59.207451606942954</v>
      </c>
      <c r="H34" s="3">
        <f>'IECC Data-SI'!H34/Convert!$B$5/$D34</f>
        <v>87.042290260523657</v>
      </c>
      <c r="I34" s="3">
        <f>'IECC Data-SI'!I34/Convert!$B$5/$D34</f>
        <v>20.922321127740283</v>
      </c>
      <c r="J34" s="3">
        <f>'IECC Data-SI'!J34/Convert!$B$5/$D34</f>
        <v>250.37225428500011</v>
      </c>
      <c r="K34" s="3">
        <f>'IECC Data-SI'!K34/Convert!$B$5/$D34</f>
        <v>255.30122708054824</v>
      </c>
      <c r="L34" s="3">
        <f>'IECC Data-SI'!L34/Convert!$B$5/$D34</f>
        <v>0</v>
      </c>
      <c r="M34" s="3">
        <f>'IECC Data-SI'!M34/Convert!$B$5/$D34</f>
        <v>192.5777386503201</v>
      </c>
      <c r="N34" s="3">
        <f>'IECC Data-SI'!N34/Convert!$B$5/$D34</f>
        <v>0.24454661058397731</v>
      </c>
      <c r="O34" s="3">
        <f>'IECC Data-SI'!O34/Convert!$B$5/$D34</f>
        <v>0.24454661058397731</v>
      </c>
      <c r="P34" s="3">
        <f t="shared" si="1"/>
        <v>0</v>
      </c>
      <c r="Q34" s="3">
        <f>'IECC Data-SI'!Q34/Convert!$B$5/$D34</f>
        <v>0</v>
      </c>
      <c r="R34" s="3">
        <f>'IECC Data-SI'!R34/Convert!$B$5/$D34</f>
        <v>0</v>
      </c>
      <c r="S34" s="3">
        <f>'IECC Data-SI'!S34/Convert!$B$5/$D34</f>
        <v>0</v>
      </c>
      <c r="T34" s="3">
        <f>'IECC Data-SI'!T34/Convert!$B$5/$D34</f>
        <v>41.029486886867303</v>
      </c>
      <c r="U34" s="3">
        <f>'IECC Data-SI'!U34/Convert!$B$5/$D34</f>
        <v>187.40965361331206</v>
      </c>
      <c r="V34" s="3">
        <f>'IECC Data-SI'!V34/Convert!$B$5/$D34</f>
        <v>33.725694784092518</v>
      </c>
      <c r="W34" s="3">
        <f t="shared" si="2"/>
        <v>251.78519025726305</v>
      </c>
      <c r="X34" s="3">
        <f t="shared" si="3"/>
        <v>177.28542393513538</v>
      </c>
      <c r="Y34" s="3">
        <f t="shared" si="4"/>
        <v>429.07061419239847</v>
      </c>
      <c r="Z34" s="3">
        <f>'IECC Data-SI'!Y34/Convert!$B$5/$D34</f>
        <v>685.11091547382262</v>
      </c>
      <c r="AA34" s="3">
        <f>'IECC Data-SI'!Z34/Convert!$B$5/$D34</f>
        <v>619.99087025987149</v>
      </c>
      <c r="AB34" s="3">
        <f t="shared" si="5"/>
        <v>1305.1017857336942</v>
      </c>
    </row>
    <row r="35" spans="1:28" x14ac:dyDescent="0.25">
      <c r="A35" s="93">
        <f>'IECC Data-SI'!A35</f>
        <v>2009</v>
      </c>
      <c r="B35" s="93" t="str">
        <f>'IECC Data-SI'!B35</f>
        <v>Full Service Restaurant</v>
      </c>
      <c r="C35" s="50" t="str">
        <f>'IECC Data-SI'!C35</f>
        <v>5C</v>
      </c>
      <c r="D35" s="93">
        <f>'IECC Data-SI'!D35</f>
        <v>511.15</v>
      </c>
      <c r="E35" s="3">
        <f>'IECC Data-SI'!E35/Convert!$B$5/$D35</f>
        <v>0</v>
      </c>
      <c r="F35" s="3">
        <f>'IECC Data-SI'!F35/Convert!$B$5/$D35</f>
        <v>159.24331844316194</v>
      </c>
      <c r="G35" s="3">
        <f>'IECC Data-SI'!G35/Convert!$B$5/$D35</f>
        <v>9.0210527459867187</v>
      </c>
      <c r="H35" s="3">
        <f>'IECC Data-SI'!H35/Convert!$B$5/$D35</f>
        <v>87.042290260523657</v>
      </c>
      <c r="I35" s="3">
        <f>'IECC Data-SI'!I35/Convert!$B$5/$D35</f>
        <v>20.88971491299575</v>
      </c>
      <c r="J35" s="3">
        <f>'IECC Data-SI'!J35/Convert!$B$5/$D35</f>
        <v>250.37225428500011</v>
      </c>
      <c r="K35" s="3">
        <f>'IECC Data-SI'!K35/Convert!$B$5/$D35</f>
        <v>255.30122708054824</v>
      </c>
      <c r="L35" s="3">
        <f>'IECC Data-SI'!L35/Convert!$B$5/$D35</f>
        <v>0</v>
      </c>
      <c r="M35" s="3">
        <f>'IECC Data-SI'!M35/Convert!$B$5/$D35</f>
        <v>153.95024291629986</v>
      </c>
      <c r="N35" s="3">
        <f>'IECC Data-SI'!N35/Convert!$B$5/$D35</f>
        <v>0.24454661058397731</v>
      </c>
      <c r="O35" s="3">
        <f>'IECC Data-SI'!O35/Convert!$B$5/$D35</f>
        <v>0.24454661058397731</v>
      </c>
      <c r="P35" s="3">
        <f t="shared" si="1"/>
        <v>0</v>
      </c>
      <c r="Q35" s="3">
        <f>'IECC Data-SI'!Q35/Convert!$B$5/$D35</f>
        <v>0</v>
      </c>
      <c r="R35" s="3">
        <f>'IECC Data-SI'!R35/Convert!$B$5/$D35</f>
        <v>0</v>
      </c>
      <c r="S35" s="3">
        <f>'IECC Data-SI'!S35/Convert!$B$5/$D35</f>
        <v>0</v>
      </c>
      <c r="T35" s="3">
        <f>'IECC Data-SI'!T35/Convert!$B$5/$D35</f>
        <v>41.051224363363666</v>
      </c>
      <c r="U35" s="3">
        <f>'IECC Data-SI'!U35/Convert!$B$5/$D35</f>
        <v>190.50724401404241</v>
      </c>
      <c r="V35" s="3">
        <f>'IECC Data-SI'!V35/Convert!$B$5/$D35</f>
        <v>33.263773408544999</v>
      </c>
      <c r="W35" s="3">
        <f t="shared" si="2"/>
        <v>162.97129566228656</v>
      </c>
      <c r="X35" s="3">
        <f t="shared" si="3"/>
        <v>159.24331844316194</v>
      </c>
      <c r="Y35" s="3">
        <f t="shared" si="4"/>
        <v>322.2146141054485</v>
      </c>
      <c r="Z35" s="3">
        <f>'IECC Data-SI'!Y35/Convert!$B$5/$D35</f>
        <v>595.82966513417466</v>
      </c>
      <c r="AA35" s="3">
        <f>'IECC Data-SI'!Z35/Convert!$B$5/$D35</f>
        <v>605.0517895377526</v>
      </c>
      <c r="AB35" s="3">
        <f t="shared" si="5"/>
        <v>1200.8814546719273</v>
      </c>
    </row>
    <row r="36" spans="1:28" x14ac:dyDescent="0.25">
      <c r="A36" s="93">
        <f>'IECC Data-SI'!A36</f>
        <v>2009</v>
      </c>
      <c r="B36" s="93" t="str">
        <f>'IECC Data-SI'!B36</f>
        <v>Full Service Restaurant</v>
      </c>
      <c r="C36" s="50" t="str">
        <f>'IECC Data-SI'!C36</f>
        <v>6A</v>
      </c>
      <c r="D36" s="93">
        <f>'IECC Data-SI'!D36</f>
        <v>511.15</v>
      </c>
      <c r="E36" s="3">
        <f>'IECC Data-SI'!E36/Convert!$B$5/$D36</f>
        <v>0</v>
      </c>
      <c r="F36" s="3">
        <f>'IECC Data-SI'!F36/Convert!$B$5/$D36</f>
        <v>479.89283424087307</v>
      </c>
      <c r="G36" s="3">
        <f>'IECC Data-SI'!G36/Convert!$B$5/$D36</f>
        <v>59.185714130446598</v>
      </c>
      <c r="H36" s="3">
        <f>'IECC Data-SI'!H36/Convert!$B$5/$D36</f>
        <v>87.042290260523657</v>
      </c>
      <c r="I36" s="3">
        <f>'IECC Data-SI'!I36/Convert!$B$5/$D36</f>
        <v>20.911452389492105</v>
      </c>
      <c r="J36" s="3">
        <f>'IECC Data-SI'!J36/Convert!$B$5/$D36</f>
        <v>250.37225428500011</v>
      </c>
      <c r="K36" s="3">
        <f>'IECC Data-SI'!K36/Convert!$B$5/$D36</f>
        <v>255.30122708054824</v>
      </c>
      <c r="L36" s="3">
        <f>'IECC Data-SI'!L36/Convert!$B$5/$D36</f>
        <v>0</v>
      </c>
      <c r="M36" s="3">
        <f>'IECC Data-SI'!M36/Convert!$B$5/$D36</f>
        <v>168.48718032323632</v>
      </c>
      <c r="N36" s="3">
        <f>'IECC Data-SI'!N36/Convert!$B$5/$D36</f>
        <v>0.24454661058397731</v>
      </c>
      <c r="O36" s="3">
        <f>'IECC Data-SI'!O36/Convert!$B$5/$D36</f>
        <v>0.24454661058397731</v>
      </c>
      <c r="P36" s="3">
        <f t="shared" si="1"/>
        <v>0</v>
      </c>
      <c r="Q36" s="3">
        <f>'IECC Data-SI'!Q36/Convert!$B$5/$D36</f>
        <v>0</v>
      </c>
      <c r="R36" s="3">
        <f>'IECC Data-SI'!R36/Convert!$B$5/$D36</f>
        <v>0</v>
      </c>
      <c r="S36" s="3">
        <f>'IECC Data-SI'!S36/Convert!$B$5/$D36</f>
        <v>0</v>
      </c>
      <c r="T36" s="3">
        <f>'IECC Data-SI'!T36/Convert!$B$5/$D36</f>
        <v>41.040355625115481</v>
      </c>
      <c r="U36" s="3">
        <f>'IECC Data-SI'!U36/Convert!$B$5/$D36</f>
        <v>201.64770071842361</v>
      </c>
      <c r="V36" s="3">
        <f>'IECC Data-SI'!V36/Convert!$B$5/$D36</f>
        <v>33.448541958764011</v>
      </c>
      <c r="W36" s="3">
        <f t="shared" si="2"/>
        <v>227.67289445368291</v>
      </c>
      <c r="X36" s="3">
        <f t="shared" si="3"/>
        <v>479.89283424087307</v>
      </c>
      <c r="Y36" s="3">
        <f t="shared" si="4"/>
        <v>707.56572869455601</v>
      </c>
      <c r="Z36" s="3">
        <f>'IECC Data-SI'!Y36/Convert!$B$5/$D36</f>
        <v>660.72690121403809</v>
      </c>
      <c r="AA36" s="3">
        <f>'IECC Data-SI'!Z36/Convert!$B$5/$D36</f>
        <v>936.83632767072083</v>
      </c>
      <c r="AB36" s="3">
        <f t="shared" si="5"/>
        <v>1597.5632288847589</v>
      </c>
    </row>
    <row r="37" spans="1:28" x14ac:dyDescent="0.25">
      <c r="A37" s="93">
        <f>'IECC Data-SI'!A37</f>
        <v>2009</v>
      </c>
      <c r="B37" s="93" t="str">
        <f>'IECC Data-SI'!B37</f>
        <v>Full Service Restaurant</v>
      </c>
      <c r="C37" s="50" t="str">
        <f>'IECC Data-SI'!C37</f>
        <v>6B</v>
      </c>
      <c r="D37" s="93">
        <f>'IECC Data-SI'!D37</f>
        <v>511.15</v>
      </c>
      <c r="E37" s="3">
        <f>'IECC Data-SI'!E37/Convert!$B$5/$D37</f>
        <v>0</v>
      </c>
      <c r="F37" s="3">
        <f>'IECC Data-SI'!F37/Convert!$B$5/$D37</f>
        <v>316.87262925646968</v>
      </c>
      <c r="G37" s="3">
        <f>'IECC Data-SI'!G37/Convert!$B$5/$D37</f>
        <v>38.203614942341346</v>
      </c>
      <c r="H37" s="3">
        <f>'IECC Data-SI'!H37/Convert!$B$5/$D37</f>
        <v>87.042290260523657</v>
      </c>
      <c r="I37" s="3">
        <f>'IECC Data-SI'!I37/Convert!$B$5/$D37</f>
        <v>20.895149282119842</v>
      </c>
      <c r="J37" s="3">
        <f>'IECC Data-SI'!J37/Convert!$B$5/$D37</f>
        <v>250.37225428500011</v>
      </c>
      <c r="K37" s="3">
        <f>'IECC Data-SI'!K37/Convert!$B$5/$D37</f>
        <v>255.30122708054824</v>
      </c>
      <c r="L37" s="3">
        <f>'IECC Data-SI'!L37/Convert!$B$5/$D37</f>
        <v>0</v>
      </c>
      <c r="M37" s="3">
        <f>'IECC Data-SI'!M37/Convert!$B$5/$D37</f>
        <v>182.02419381134047</v>
      </c>
      <c r="N37" s="3">
        <f>'IECC Data-SI'!N37/Convert!$B$5/$D37</f>
        <v>0.24454661058397731</v>
      </c>
      <c r="O37" s="3">
        <f>'IECC Data-SI'!O37/Convert!$B$5/$D37</f>
        <v>0.24454661058397731</v>
      </c>
      <c r="P37" s="3">
        <f t="shared" si="1"/>
        <v>0</v>
      </c>
      <c r="Q37" s="3">
        <f>'IECC Data-SI'!Q37/Convert!$B$5/$D37</f>
        <v>0</v>
      </c>
      <c r="R37" s="3">
        <f>'IECC Data-SI'!R37/Convert!$B$5/$D37</f>
        <v>0</v>
      </c>
      <c r="S37" s="3">
        <f>'IECC Data-SI'!S37/Convert!$B$5/$D37</f>
        <v>0</v>
      </c>
      <c r="T37" s="3">
        <f>'IECC Data-SI'!T37/Convert!$B$5/$D37</f>
        <v>41.040355625115481</v>
      </c>
      <c r="U37" s="3">
        <f>'IECC Data-SI'!U37/Convert!$B$5/$D37</f>
        <v>199.05550664623348</v>
      </c>
      <c r="V37" s="3">
        <f>'IECC Data-SI'!V37/Convert!$B$5/$D37</f>
        <v>33.225732824676392</v>
      </c>
      <c r="W37" s="3">
        <f t="shared" si="2"/>
        <v>220.22780875368181</v>
      </c>
      <c r="X37" s="3">
        <f t="shared" si="3"/>
        <v>316.87262925646968</v>
      </c>
      <c r="Y37" s="3">
        <f t="shared" si="4"/>
        <v>537.10043801015149</v>
      </c>
      <c r="Z37" s="3">
        <f>'IECC Data-SI'!Y37/Convert!$B$5/$D37</f>
        <v>653.04813764170126</v>
      </c>
      <c r="AA37" s="3">
        <f>'IECC Data-SI'!Z37/Convert!$B$5/$D37</f>
        <v>771.2239286141272</v>
      </c>
      <c r="AB37" s="3">
        <f t="shared" si="5"/>
        <v>1424.2720662558286</v>
      </c>
    </row>
    <row r="38" spans="1:28" x14ac:dyDescent="0.25">
      <c r="A38" s="93">
        <f>'IECC Data-SI'!A38</f>
        <v>2009</v>
      </c>
      <c r="B38" s="93" t="str">
        <f>'IECC Data-SI'!B38</f>
        <v>Full Service Restaurant</v>
      </c>
      <c r="C38" s="50" t="str">
        <f>'IECC Data-SI'!C38</f>
        <v>7</v>
      </c>
      <c r="D38" s="93">
        <f>'IECC Data-SI'!D38</f>
        <v>511.15</v>
      </c>
      <c r="E38" s="3">
        <f>'IECC Data-SI'!E38/Convert!$B$5/$D38</f>
        <v>0</v>
      </c>
      <c r="F38" s="3">
        <f>'IECC Data-SI'!F38/Convert!$B$5/$D38</f>
        <v>629.03909485147869</v>
      </c>
      <c r="G38" s="3">
        <f>'IECC Data-SI'!G38/Convert!$B$5/$D38</f>
        <v>53.077483234971261</v>
      </c>
      <c r="H38" s="3">
        <f>'IECC Data-SI'!H38/Convert!$B$5/$D38</f>
        <v>87.042290260523657</v>
      </c>
      <c r="I38" s="3">
        <f>'IECC Data-SI'!I38/Convert!$B$5/$D38</f>
        <v>20.884280543871665</v>
      </c>
      <c r="J38" s="3">
        <f>'IECC Data-SI'!J38/Convert!$B$5/$D38</f>
        <v>250.37225428500011</v>
      </c>
      <c r="K38" s="3">
        <f>'IECC Data-SI'!K38/Convert!$B$5/$D38</f>
        <v>255.30122708054824</v>
      </c>
      <c r="L38" s="3">
        <f>'IECC Data-SI'!L38/Convert!$B$5/$D38</f>
        <v>0</v>
      </c>
      <c r="M38" s="3">
        <f>'IECC Data-SI'!M38/Convert!$B$5/$D38</f>
        <v>166.84056647863753</v>
      </c>
      <c r="N38" s="3">
        <f>'IECC Data-SI'!N38/Convert!$B$5/$D38</f>
        <v>0.24454661058397731</v>
      </c>
      <c r="O38" s="3">
        <f>'IECC Data-SI'!O38/Convert!$B$5/$D38</f>
        <v>0.24454661058397731</v>
      </c>
      <c r="P38" s="3">
        <f t="shared" si="1"/>
        <v>0</v>
      </c>
      <c r="Q38" s="3">
        <f>'IECC Data-SI'!Q38/Convert!$B$5/$D38</f>
        <v>0</v>
      </c>
      <c r="R38" s="3">
        <f>'IECC Data-SI'!R38/Convert!$B$5/$D38</f>
        <v>0</v>
      </c>
      <c r="S38" s="3">
        <f>'IECC Data-SI'!S38/Convert!$B$5/$D38</f>
        <v>0</v>
      </c>
      <c r="T38" s="3">
        <f>'IECC Data-SI'!T38/Convert!$B$5/$D38</f>
        <v>41.04578999423957</v>
      </c>
      <c r="U38" s="3">
        <f>'IECC Data-SI'!U38/Convert!$B$5/$D38</f>
        <v>213.87503124762247</v>
      </c>
      <c r="V38" s="3">
        <f>'IECC Data-SI'!V38/Convert!$B$5/$D38</f>
        <v>33.133348549566882</v>
      </c>
      <c r="W38" s="3">
        <f t="shared" si="2"/>
        <v>219.91804971360878</v>
      </c>
      <c r="X38" s="3">
        <f t="shared" si="3"/>
        <v>629.03909485147869</v>
      </c>
      <c r="Y38" s="3">
        <f t="shared" si="4"/>
        <v>848.95714456508745</v>
      </c>
      <c r="Z38" s="3">
        <f>'IECC Data-SI'!Y38/Convert!$B$5/$D38</f>
        <v>652.64055995739466</v>
      </c>
      <c r="AA38" s="3">
        <f>'IECC Data-SI'!Z38/Convert!$B$5/$D38</f>
        <v>1098.2153531796494</v>
      </c>
      <c r="AB38" s="3">
        <f t="shared" si="5"/>
        <v>1750.8559131370439</v>
      </c>
    </row>
    <row r="39" spans="1:28" x14ac:dyDescent="0.25">
      <c r="A39" s="93">
        <f>'IECC Data-SI'!A39</f>
        <v>2009</v>
      </c>
      <c r="B39" s="93" t="str">
        <f>'IECC Data-SI'!B39</f>
        <v>Full Service Restaurant</v>
      </c>
      <c r="C39" s="50" t="str">
        <f>'IECC Data-SI'!C39</f>
        <v>8</v>
      </c>
      <c r="D39" s="93">
        <f>'IECC Data-SI'!D39</f>
        <v>511.15</v>
      </c>
      <c r="E39" s="3">
        <f>'IECC Data-SI'!E39/Convert!$B$5/$D39</f>
        <v>0</v>
      </c>
      <c r="F39" s="3">
        <f>'IECC Data-SI'!F39/Convert!$B$5/$D39</f>
        <v>937.11348049604931</v>
      </c>
      <c r="G39" s="3">
        <f>'IECC Data-SI'!G39/Convert!$B$5/$D39</f>
        <v>20.786461899638073</v>
      </c>
      <c r="H39" s="3">
        <f>'IECC Data-SI'!H39/Convert!$B$5/$D39</f>
        <v>87.042290260523657</v>
      </c>
      <c r="I39" s="3">
        <f>'IECC Data-SI'!I39/Convert!$B$5/$D39</f>
        <v>20.764724423141718</v>
      </c>
      <c r="J39" s="3">
        <f>'IECC Data-SI'!J39/Convert!$B$5/$D39</f>
        <v>250.37225428500011</v>
      </c>
      <c r="K39" s="3">
        <f>'IECC Data-SI'!K39/Convert!$B$5/$D39</f>
        <v>255.30122708054824</v>
      </c>
      <c r="L39" s="3">
        <f>'IECC Data-SI'!L39/Convert!$B$5/$D39</f>
        <v>0</v>
      </c>
      <c r="M39" s="3">
        <f>'IECC Data-SI'!M39/Convert!$B$5/$D39</f>
        <v>161.06383209973154</v>
      </c>
      <c r="N39" s="3">
        <f>'IECC Data-SI'!N39/Convert!$B$5/$D39</f>
        <v>0.24454661058397731</v>
      </c>
      <c r="O39" s="3">
        <f>'IECC Data-SI'!O39/Convert!$B$5/$D39</f>
        <v>0.24454661058397731</v>
      </c>
      <c r="P39" s="3">
        <f t="shared" si="1"/>
        <v>0</v>
      </c>
      <c r="Q39" s="3">
        <f>'IECC Data-SI'!Q39/Convert!$B$5/$D39</f>
        <v>0</v>
      </c>
      <c r="R39" s="3">
        <f>'IECC Data-SI'!R39/Convert!$B$5/$D39</f>
        <v>0</v>
      </c>
      <c r="S39" s="3">
        <f>'IECC Data-SI'!S39/Convert!$B$5/$D39</f>
        <v>0</v>
      </c>
      <c r="T39" s="3">
        <f>'IECC Data-SI'!T39/Convert!$B$5/$D39</f>
        <v>41.056658732487747</v>
      </c>
      <c r="U39" s="3">
        <f>'IECC Data-SI'!U39/Convert!$B$5/$D39</f>
        <v>230.35747280098255</v>
      </c>
      <c r="V39" s="3">
        <f>'IECC Data-SI'!V39/Convert!$B$5/$D39</f>
        <v>32.589911637158039</v>
      </c>
      <c r="W39" s="3">
        <f t="shared" si="2"/>
        <v>181.85029399936963</v>
      </c>
      <c r="X39" s="3">
        <f t="shared" si="3"/>
        <v>937.11348049604931</v>
      </c>
      <c r="Y39" s="3">
        <f t="shared" si="4"/>
        <v>1118.9637744954189</v>
      </c>
      <c r="Z39" s="3">
        <f>'IECC Data-SI'!Y39/Convert!$B$5/$D39</f>
        <v>613.92067994826482</v>
      </c>
      <c r="AA39" s="3">
        <f>'IECC Data-SI'!Z39/Convert!$B$5/$D39</f>
        <v>1422.7721803775801</v>
      </c>
      <c r="AB39" s="3">
        <f t="shared" si="5"/>
        <v>2036.6928603258448</v>
      </c>
    </row>
    <row r="40" spans="1:28" x14ac:dyDescent="0.25">
      <c r="A40" s="93">
        <f>'IECC Data-SI'!A40</f>
        <v>2012</v>
      </c>
      <c r="B40" s="93" t="str">
        <f>'IECC Data-SI'!B40</f>
        <v>Full Service Restaurant</v>
      </c>
      <c r="C40" s="50" t="str">
        <f>'IECC Data-SI'!C40</f>
        <v>0A</v>
      </c>
      <c r="D40" s="93">
        <f>'IECC Data-SI'!D40</f>
        <v>511.15</v>
      </c>
      <c r="E40" s="3">
        <f>'IECC Data-SI'!E40/Convert!$B$5/$D40</f>
        <v>0</v>
      </c>
      <c r="F40" s="3">
        <f>'IECC Data-SI'!F40/Convert!$B$5/$D40</f>
        <v>0</v>
      </c>
      <c r="G40" s="3">
        <f>'IECC Data-SI'!G40/Convert!$B$5/$D40</f>
        <v>401.74660623648202</v>
      </c>
      <c r="H40" s="3">
        <f>'IECC Data-SI'!H40/Convert!$B$5/$D40</f>
        <v>45.931287836795029</v>
      </c>
      <c r="I40" s="3">
        <f>'IECC Data-SI'!I40/Convert!$B$5/$D40</f>
        <v>20.9603617116089</v>
      </c>
      <c r="J40" s="3">
        <f>'IECC Data-SI'!J40/Convert!$B$5/$D40</f>
        <v>250.37225428500011</v>
      </c>
      <c r="K40" s="3">
        <f>'IECC Data-SI'!K40/Convert!$B$5/$D40</f>
        <v>255.30122708054824</v>
      </c>
      <c r="L40" s="3">
        <f>'IECC Data-SI'!L40/Convert!$B$5/$D40</f>
        <v>0</v>
      </c>
      <c r="M40" s="3">
        <f>'IECC Data-SI'!M40/Convert!$B$5/$D40</f>
        <v>164.07447259447653</v>
      </c>
      <c r="N40" s="3">
        <f>'IECC Data-SI'!N40/Convert!$B$5/$D40</f>
        <v>0.24454661058397731</v>
      </c>
      <c r="O40" s="3">
        <f>'IECC Data-SI'!O40/Convert!$B$5/$D40</f>
        <v>0.24454661058397731</v>
      </c>
      <c r="P40" s="3">
        <f t="shared" si="1"/>
        <v>0</v>
      </c>
      <c r="Q40" s="3">
        <f>'IECC Data-SI'!Q40/Convert!$B$5/$D40</f>
        <v>0</v>
      </c>
      <c r="R40" s="3">
        <f>'IECC Data-SI'!R40/Convert!$B$5/$D40</f>
        <v>0</v>
      </c>
      <c r="S40" s="3">
        <f>'IECC Data-SI'!S40/Convert!$B$5/$D40</f>
        <v>0</v>
      </c>
      <c r="T40" s="3">
        <f>'IECC Data-SI'!T40/Convert!$B$5/$D40</f>
        <v>40.937102611757801</v>
      </c>
      <c r="U40" s="3">
        <f>'IECC Data-SI'!U40/Convert!$B$5/$D40</f>
        <v>116.81719869140393</v>
      </c>
      <c r="V40" s="3">
        <f>'IECC Data-SI'!V40/Convert!$B$5/$D40</f>
        <v>37.6167030769398</v>
      </c>
      <c r="W40" s="3">
        <f t="shared" si="2"/>
        <v>565.82107883095853</v>
      </c>
      <c r="X40" s="3">
        <f t="shared" si="3"/>
        <v>0</v>
      </c>
      <c r="Y40" s="3">
        <f t="shared" si="4"/>
        <v>565.82107883095853</v>
      </c>
      <c r="Z40" s="3">
        <f>'IECC Data-SI'!Y40/Convert!$B$5/$D40</f>
        <v>961.87246622539601</v>
      </c>
      <c r="AA40" s="3">
        <f>'IECC Data-SI'!Z40/Convert!$B$5/$D40</f>
        <v>372.11842577195216</v>
      </c>
      <c r="AB40" s="3">
        <f t="shared" si="5"/>
        <v>1333.9908919973482</v>
      </c>
    </row>
    <row r="41" spans="1:28" x14ac:dyDescent="0.25">
      <c r="A41" s="93">
        <f>'IECC Data-SI'!A41</f>
        <v>2012</v>
      </c>
      <c r="B41" s="93" t="str">
        <f>'IECC Data-SI'!B41</f>
        <v>Full Service Restaurant</v>
      </c>
      <c r="C41" s="50" t="str">
        <f>'IECC Data-SI'!C41</f>
        <v>0B</v>
      </c>
      <c r="D41" s="93">
        <f>'IECC Data-SI'!D41</f>
        <v>511.15</v>
      </c>
      <c r="E41" s="3">
        <f>'IECC Data-SI'!E41/Convert!$B$5/$D41</f>
        <v>0</v>
      </c>
      <c r="F41" s="3">
        <f>'IECC Data-SI'!F41/Convert!$B$5/$D41</f>
        <v>0</v>
      </c>
      <c r="G41" s="3">
        <f>'IECC Data-SI'!G41/Convert!$B$5/$D41</f>
        <v>351.40261067092723</v>
      </c>
      <c r="H41" s="3">
        <f>'IECC Data-SI'!H41/Convert!$B$5/$D41</f>
        <v>45.931287836795029</v>
      </c>
      <c r="I41" s="3">
        <f>'IECC Data-SI'!I41/Convert!$B$5/$D41</f>
        <v>20.965796080732986</v>
      </c>
      <c r="J41" s="3">
        <f>'IECC Data-SI'!J41/Convert!$B$5/$D41</f>
        <v>250.37225428500011</v>
      </c>
      <c r="K41" s="3">
        <f>'IECC Data-SI'!K41/Convert!$B$5/$D41</f>
        <v>255.30122708054824</v>
      </c>
      <c r="L41" s="3">
        <f>'IECC Data-SI'!L41/Convert!$B$5/$D41</f>
        <v>0</v>
      </c>
      <c r="M41" s="3">
        <f>'IECC Data-SI'!M41/Convert!$B$5/$D41</f>
        <v>181.12752290586587</v>
      </c>
      <c r="N41" s="3">
        <f>'IECC Data-SI'!N41/Convert!$B$5/$D41</f>
        <v>0.24454661058397731</v>
      </c>
      <c r="O41" s="3">
        <f>'IECC Data-SI'!O41/Convert!$B$5/$D41</f>
        <v>0.24454661058397731</v>
      </c>
      <c r="P41" s="3">
        <f t="shared" si="1"/>
        <v>0</v>
      </c>
      <c r="Q41" s="3">
        <f>'IECC Data-SI'!Q41/Convert!$B$5/$D41</f>
        <v>0</v>
      </c>
      <c r="R41" s="3">
        <f>'IECC Data-SI'!R41/Convert!$B$5/$D41</f>
        <v>0</v>
      </c>
      <c r="S41" s="3">
        <f>'IECC Data-SI'!S41/Convert!$B$5/$D41</f>
        <v>0</v>
      </c>
      <c r="T41" s="3">
        <f>'IECC Data-SI'!T41/Convert!$B$5/$D41</f>
        <v>40.947971350005979</v>
      </c>
      <c r="U41" s="3">
        <f>'IECC Data-SI'!U41/Convert!$B$5/$D41</f>
        <v>116.33353983936006</v>
      </c>
      <c r="V41" s="3">
        <f>'IECC Data-SI'!V41/Convert!$B$5/$D41</f>
        <v>37.154781701392288</v>
      </c>
      <c r="W41" s="3">
        <f t="shared" si="2"/>
        <v>532.53013357679311</v>
      </c>
      <c r="X41" s="3">
        <f t="shared" si="3"/>
        <v>0</v>
      </c>
      <c r="Y41" s="3">
        <f t="shared" si="4"/>
        <v>532.53013357679311</v>
      </c>
      <c r="Z41" s="3">
        <f>'IECC Data-SI'!Y41/Convert!$B$5/$D41</f>
        <v>928.14133707217945</v>
      </c>
      <c r="AA41" s="3">
        <f>'IECC Data-SI'!Z41/Convert!$B$5/$D41</f>
        <v>371.62933255078423</v>
      </c>
      <c r="AB41" s="3">
        <f t="shared" si="5"/>
        <v>1299.7706696229636</v>
      </c>
    </row>
    <row r="42" spans="1:28" x14ac:dyDescent="0.25">
      <c r="A42" s="93">
        <f>'IECC Data-SI'!A42</f>
        <v>2012</v>
      </c>
      <c r="B42" s="93" t="str">
        <f>'IECC Data-SI'!B42</f>
        <v>Full Service Restaurant</v>
      </c>
      <c r="C42" s="50" t="str">
        <f>'IECC Data-SI'!C42</f>
        <v>1A</v>
      </c>
      <c r="D42" s="93">
        <f>'IECC Data-SI'!D42</f>
        <v>511.15</v>
      </c>
      <c r="E42" s="3">
        <f>'IECC Data-SI'!E42/Convert!$B$5/$D42</f>
        <v>0</v>
      </c>
      <c r="F42" s="3">
        <f>'IECC Data-SI'!F42/Convert!$B$5/$D42</f>
        <v>0</v>
      </c>
      <c r="G42" s="3">
        <f>'IECC Data-SI'!G42/Convert!$B$5/$D42</f>
        <v>276.41918549675569</v>
      </c>
      <c r="H42" s="3">
        <f>'IECC Data-SI'!H42/Convert!$B$5/$D42</f>
        <v>45.931287836795029</v>
      </c>
      <c r="I42" s="3">
        <f>'IECC Data-SI'!I42/Convert!$B$5/$D42</f>
        <v>20.965796080732986</v>
      </c>
      <c r="J42" s="3">
        <f>'IECC Data-SI'!J42/Convert!$B$5/$D42</f>
        <v>250.37225428500011</v>
      </c>
      <c r="K42" s="3">
        <f>'IECC Data-SI'!K42/Convert!$B$5/$D42</f>
        <v>255.30122708054824</v>
      </c>
      <c r="L42" s="3">
        <f>'IECC Data-SI'!L42/Convert!$B$5/$D42</f>
        <v>0</v>
      </c>
      <c r="M42" s="3">
        <f>'IECC Data-SI'!M42/Convert!$B$5/$D42</f>
        <v>156.172899888052</v>
      </c>
      <c r="N42" s="3">
        <f>'IECC Data-SI'!N42/Convert!$B$5/$D42</f>
        <v>0.24454661058397731</v>
      </c>
      <c r="O42" s="3">
        <f>'IECC Data-SI'!O42/Convert!$B$5/$D42</f>
        <v>0.24454661058397731</v>
      </c>
      <c r="P42" s="3">
        <f t="shared" si="1"/>
        <v>0</v>
      </c>
      <c r="Q42" s="3">
        <f>'IECC Data-SI'!Q42/Convert!$B$5/$D42</f>
        <v>0</v>
      </c>
      <c r="R42" s="3">
        <f>'IECC Data-SI'!R42/Convert!$B$5/$D42</f>
        <v>0</v>
      </c>
      <c r="S42" s="3">
        <f>'IECC Data-SI'!S42/Convert!$B$5/$D42</f>
        <v>0</v>
      </c>
      <c r="T42" s="3">
        <f>'IECC Data-SI'!T42/Convert!$B$5/$D42</f>
        <v>40.964274457378238</v>
      </c>
      <c r="U42" s="3">
        <f>'IECC Data-SI'!U42/Convert!$B$5/$D42</f>
        <v>127.70767441607705</v>
      </c>
      <c r="V42" s="3">
        <f>'IECC Data-SI'!V42/Convert!$B$5/$D42</f>
        <v>36.692860325844769</v>
      </c>
      <c r="W42" s="3">
        <f t="shared" si="2"/>
        <v>432.59208538480766</v>
      </c>
      <c r="X42" s="3">
        <f t="shared" si="3"/>
        <v>0</v>
      </c>
      <c r="Y42" s="3">
        <f t="shared" si="4"/>
        <v>432.59208538480766</v>
      </c>
      <c r="Z42" s="3">
        <f>'IECC Data-SI'!Y42/Convert!$B$5/$D42</f>
        <v>827.75767061201873</v>
      </c>
      <c r="AA42" s="3">
        <f>'IECC Data-SI'!Z42/Convert!$B$5/$D42</f>
        <v>383.0089014966253</v>
      </c>
      <c r="AB42" s="3">
        <f t="shared" si="5"/>
        <v>1210.7665721086441</v>
      </c>
    </row>
    <row r="43" spans="1:28" x14ac:dyDescent="0.25">
      <c r="A43" s="93">
        <f>'IECC Data-SI'!A43</f>
        <v>2012</v>
      </c>
      <c r="B43" s="93" t="str">
        <f>'IECC Data-SI'!B43</f>
        <v>Full Service Restaurant</v>
      </c>
      <c r="C43" s="50" t="str">
        <f>'IECC Data-SI'!C43</f>
        <v>1B</v>
      </c>
      <c r="D43" s="93">
        <f>'IECC Data-SI'!D43</f>
        <v>511.15</v>
      </c>
      <c r="E43" s="3">
        <f>'IECC Data-SI'!E43/Convert!$B$5/$D43</f>
        <v>0</v>
      </c>
      <c r="F43" s="3">
        <f>'IECC Data-SI'!F43/Convert!$B$5/$D43</f>
        <v>2.1085352201462935</v>
      </c>
      <c r="G43" s="3">
        <f>'IECC Data-SI'!G43/Convert!$B$5/$D43</f>
        <v>287.96178551631942</v>
      </c>
      <c r="H43" s="3">
        <f>'IECC Data-SI'!H43/Convert!$B$5/$D43</f>
        <v>45.931287836795029</v>
      </c>
      <c r="I43" s="3">
        <f>'IECC Data-SI'!I43/Convert!$B$5/$D43</f>
        <v>20.938624235112549</v>
      </c>
      <c r="J43" s="3">
        <f>'IECC Data-SI'!J43/Convert!$B$5/$D43</f>
        <v>250.37225428500011</v>
      </c>
      <c r="K43" s="3">
        <f>'IECC Data-SI'!K43/Convert!$B$5/$D43</f>
        <v>255.30122708054824</v>
      </c>
      <c r="L43" s="3">
        <f>'IECC Data-SI'!L43/Convert!$B$5/$D43</f>
        <v>0</v>
      </c>
      <c r="M43" s="3">
        <f>'IECC Data-SI'!M43/Convert!$B$5/$D43</f>
        <v>178.63314747790929</v>
      </c>
      <c r="N43" s="3">
        <f>'IECC Data-SI'!N43/Convert!$B$5/$D43</f>
        <v>0.24454661058397731</v>
      </c>
      <c r="O43" s="3">
        <f>'IECC Data-SI'!O43/Convert!$B$5/$D43</f>
        <v>0.24454661058397731</v>
      </c>
      <c r="P43" s="3">
        <f t="shared" si="1"/>
        <v>0</v>
      </c>
      <c r="Q43" s="3">
        <f>'IECC Data-SI'!Q43/Convert!$B$5/$D43</f>
        <v>0</v>
      </c>
      <c r="R43" s="3">
        <f>'IECC Data-SI'!R43/Convert!$B$5/$D43</f>
        <v>0</v>
      </c>
      <c r="S43" s="3">
        <f>'IECC Data-SI'!S43/Convert!$B$5/$D43</f>
        <v>0</v>
      </c>
      <c r="T43" s="3">
        <f>'IECC Data-SI'!T43/Convert!$B$5/$D43</f>
        <v>40.958840088254163</v>
      </c>
      <c r="U43" s="3">
        <f>'IECC Data-SI'!U43/Convert!$B$5/$D43</f>
        <v>127.95222102666101</v>
      </c>
      <c r="V43" s="3">
        <f>'IECC Data-SI'!V43/Convert!$B$5/$D43</f>
        <v>36.665688480224333</v>
      </c>
      <c r="W43" s="3">
        <f t="shared" si="2"/>
        <v>466.59493299422871</v>
      </c>
      <c r="X43" s="3">
        <f t="shared" si="3"/>
        <v>2.1085352201462935</v>
      </c>
      <c r="Y43" s="3">
        <f t="shared" si="4"/>
        <v>468.70346821437499</v>
      </c>
      <c r="Z43" s="3">
        <f>'IECC Data-SI'!Y43/Convert!$B$5/$D43</f>
        <v>861.70617453019884</v>
      </c>
      <c r="AA43" s="3">
        <f>'IECC Data-SI'!Z43/Convert!$B$5/$D43</f>
        <v>385.36198332735557</v>
      </c>
      <c r="AB43" s="3">
        <f t="shared" si="5"/>
        <v>1247.0681578575545</v>
      </c>
    </row>
    <row r="44" spans="1:28" x14ac:dyDescent="0.25">
      <c r="A44" s="93">
        <f>'IECC Data-SI'!A44</f>
        <v>2012</v>
      </c>
      <c r="B44" s="93" t="str">
        <f>'IECC Data-SI'!B44</f>
        <v>Full Service Restaurant</v>
      </c>
      <c r="C44" s="50" t="str">
        <f>'IECC Data-SI'!C44</f>
        <v>2A</v>
      </c>
      <c r="D44" s="93">
        <f>'IECC Data-SI'!D44</f>
        <v>511.15</v>
      </c>
      <c r="E44" s="3">
        <f>'IECC Data-SI'!E44/Convert!$B$5/$D44</f>
        <v>0</v>
      </c>
      <c r="F44" s="3">
        <f>'IECC Data-SI'!F44/Convert!$B$5/$D44</f>
        <v>11.020900583651246</v>
      </c>
      <c r="G44" s="3">
        <f>'IECC Data-SI'!G44/Convert!$B$5/$D44</f>
        <v>222.90695273185736</v>
      </c>
      <c r="H44" s="3">
        <f>'IECC Data-SI'!H44/Convert!$B$5/$D44</f>
        <v>45.931287836795029</v>
      </c>
      <c r="I44" s="3">
        <f>'IECC Data-SI'!I44/Convert!$B$5/$D44</f>
        <v>20.933189865988464</v>
      </c>
      <c r="J44" s="3">
        <f>'IECC Data-SI'!J44/Convert!$B$5/$D44</f>
        <v>250.37225428500011</v>
      </c>
      <c r="K44" s="3">
        <f>'IECC Data-SI'!K44/Convert!$B$5/$D44</f>
        <v>255.30122708054824</v>
      </c>
      <c r="L44" s="3">
        <f>'IECC Data-SI'!L44/Convert!$B$5/$D44</f>
        <v>0</v>
      </c>
      <c r="M44" s="3">
        <f>'IECC Data-SI'!M44/Convert!$B$5/$D44</f>
        <v>160.7595074287826</v>
      </c>
      <c r="N44" s="3">
        <f>'IECC Data-SI'!N44/Convert!$B$5/$D44</f>
        <v>0.24454661058397731</v>
      </c>
      <c r="O44" s="3">
        <f>'IECC Data-SI'!O44/Convert!$B$5/$D44</f>
        <v>0.24454661058397731</v>
      </c>
      <c r="P44" s="3">
        <f t="shared" si="1"/>
        <v>0</v>
      </c>
      <c r="Q44" s="3">
        <f>'IECC Data-SI'!Q44/Convert!$B$5/$D44</f>
        <v>0</v>
      </c>
      <c r="R44" s="3">
        <f>'IECC Data-SI'!R44/Convert!$B$5/$D44</f>
        <v>0</v>
      </c>
      <c r="S44" s="3">
        <f>'IECC Data-SI'!S44/Convert!$B$5/$D44</f>
        <v>0</v>
      </c>
      <c r="T44" s="3">
        <f>'IECC Data-SI'!T44/Convert!$B$5/$D44</f>
        <v>40.975143195626423</v>
      </c>
      <c r="U44" s="3">
        <f>'IECC Data-SI'!U44/Convert!$B$5/$D44</f>
        <v>139.8969643614073</v>
      </c>
      <c r="V44" s="3">
        <f>'IECC Data-SI'!V44/Convert!$B$5/$D44</f>
        <v>36.317888856282678</v>
      </c>
      <c r="W44" s="3">
        <f t="shared" si="2"/>
        <v>383.66646016063999</v>
      </c>
      <c r="X44" s="3">
        <f t="shared" si="3"/>
        <v>11.020900583651246</v>
      </c>
      <c r="Y44" s="3">
        <f t="shared" si="4"/>
        <v>394.68736074429125</v>
      </c>
      <c r="Z44" s="3">
        <f>'IECC Data-SI'!Y44/Convert!$B$5/$D44</f>
        <v>778.43533644179251</v>
      </c>
      <c r="AA44" s="3">
        <f>'IECC Data-SI'!Z44/Convert!$B$5/$D44</f>
        <v>406.21909202560681</v>
      </c>
      <c r="AB44" s="3">
        <f t="shared" si="5"/>
        <v>1184.6544284673994</v>
      </c>
    </row>
    <row r="45" spans="1:28" x14ac:dyDescent="0.25">
      <c r="A45" s="93">
        <f>'IECC Data-SI'!A45</f>
        <v>2012</v>
      </c>
      <c r="B45" s="93" t="str">
        <f>'IECC Data-SI'!B45</f>
        <v>Full Service Restaurant</v>
      </c>
      <c r="C45" s="50" t="str">
        <f>'IECC Data-SI'!C45</f>
        <v>2B</v>
      </c>
      <c r="D45" s="93">
        <f>'IECC Data-SI'!D45</f>
        <v>511.15</v>
      </c>
      <c r="E45" s="3">
        <f>'IECC Data-SI'!E45/Convert!$B$5/$D45</f>
        <v>0</v>
      </c>
      <c r="F45" s="3">
        <f>'IECC Data-SI'!F45/Convert!$B$5/$D45</f>
        <v>6.2821307074461732</v>
      </c>
      <c r="G45" s="3">
        <f>'IECC Data-SI'!G45/Convert!$B$5/$D45</f>
        <v>161.45510667666591</v>
      </c>
      <c r="H45" s="3">
        <f>'IECC Data-SI'!H45/Convert!$B$5/$D45</f>
        <v>45.931287836795029</v>
      </c>
      <c r="I45" s="3">
        <f>'IECC Data-SI'!I45/Convert!$B$5/$D45</f>
        <v>20.949492973360719</v>
      </c>
      <c r="J45" s="3">
        <f>'IECC Data-SI'!J45/Convert!$B$5/$D45</f>
        <v>250.37225428500011</v>
      </c>
      <c r="K45" s="3">
        <f>'IECC Data-SI'!K45/Convert!$B$5/$D45</f>
        <v>255.30122708054824</v>
      </c>
      <c r="L45" s="3">
        <f>'IECC Data-SI'!L45/Convert!$B$5/$D45</f>
        <v>0</v>
      </c>
      <c r="M45" s="3">
        <f>'IECC Data-SI'!M45/Convert!$B$5/$D45</f>
        <v>183.25236123338442</v>
      </c>
      <c r="N45" s="3">
        <f>'IECC Data-SI'!N45/Convert!$B$5/$D45</f>
        <v>0.24454661058397731</v>
      </c>
      <c r="O45" s="3">
        <f>'IECC Data-SI'!O45/Convert!$B$5/$D45</f>
        <v>0.24454661058397731</v>
      </c>
      <c r="P45" s="3">
        <f t="shared" si="1"/>
        <v>0</v>
      </c>
      <c r="Q45" s="3">
        <f>'IECC Data-SI'!Q45/Convert!$B$5/$D45</f>
        <v>0</v>
      </c>
      <c r="R45" s="3">
        <f>'IECC Data-SI'!R45/Convert!$B$5/$D45</f>
        <v>0</v>
      </c>
      <c r="S45" s="3">
        <f>'IECC Data-SI'!S45/Convert!$B$5/$D45</f>
        <v>0</v>
      </c>
      <c r="T45" s="3">
        <f>'IECC Data-SI'!T45/Convert!$B$5/$D45</f>
        <v>40.980577564750511</v>
      </c>
      <c r="U45" s="3">
        <f>'IECC Data-SI'!U45/Convert!$B$5/$D45</f>
        <v>140.75559468301324</v>
      </c>
      <c r="V45" s="3">
        <f>'IECC Data-SI'!V45/Convert!$B$5/$D45</f>
        <v>35.366874259567204</v>
      </c>
      <c r="W45" s="3">
        <f t="shared" si="2"/>
        <v>344.70746791005035</v>
      </c>
      <c r="X45" s="3">
        <f t="shared" si="3"/>
        <v>6.2821307074461732</v>
      </c>
      <c r="Y45" s="3">
        <f t="shared" si="4"/>
        <v>350.98959861749654</v>
      </c>
      <c r="Z45" s="3">
        <f>'IECC Data-SI'!Y45/Convert!$B$5/$D45</f>
        <v>738.5525014401079</v>
      </c>
      <c r="AA45" s="3">
        <f>'IECC Data-SI'!Z45/Convert!$B$5/$D45</f>
        <v>402.33895247100764</v>
      </c>
      <c r="AB45" s="3">
        <f t="shared" si="5"/>
        <v>1140.8914539111156</v>
      </c>
    </row>
    <row r="46" spans="1:28" x14ac:dyDescent="0.25">
      <c r="A46" s="93">
        <f>'IECC Data-SI'!A46</f>
        <v>2012</v>
      </c>
      <c r="B46" s="93" t="str">
        <f>'IECC Data-SI'!B46</f>
        <v>Full Service Restaurant</v>
      </c>
      <c r="C46" s="50" t="str">
        <f>'IECC Data-SI'!C46</f>
        <v>3A</v>
      </c>
      <c r="D46" s="93">
        <f>'IECC Data-SI'!D46</f>
        <v>511.15</v>
      </c>
      <c r="E46" s="3">
        <f>'IECC Data-SI'!E46/Convert!$B$5/$D46</f>
        <v>0</v>
      </c>
      <c r="F46" s="3">
        <f>'IECC Data-SI'!F46/Convert!$B$5/$D46</f>
        <v>85.37937330855263</v>
      </c>
      <c r="G46" s="3">
        <f>'IECC Data-SI'!G46/Convert!$B$5/$D46</f>
        <v>124.86006499505473</v>
      </c>
      <c r="H46" s="3">
        <f>'IECC Data-SI'!H46/Convert!$B$5/$D46</f>
        <v>45.931287836795029</v>
      </c>
      <c r="I46" s="3">
        <f>'IECC Data-SI'!I46/Convert!$B$5/$D46</f>
        <v>20.944058604236634</v>
      </c>
      <c r="J46" s="3">
        <f>'IECC Data-SI'!J46/Convert!$B$5/$D46</f>
        <v>250.37225428500011</v>
      </c>
      <c r="K46" s="3">
        <f>'IECC Data-SI'!K46/Convert!$B$5/$D46</f>
        <v>255.30122708054824</v>
      </c>
      <c r="L46" s="3">
        <f>'IECC Data-SI'!L46/Convert!$B$5/$D46</f>
        <v>0</v>
      </c>
      <c r="M46" s="3">
        <f>'IECC Data-SI'!M46/Convert!$B$5/$D46</f>
        <v>161.16708511308923</v>
      </c>
      <c r="N46" s="3">
        <f>'IECC Data-SI'!N46/Convert!$B$5/$D46</f>
        <v>0.24454661058397731</v>
      </c>
      <c r="O46" s="3">
        <f>'IECC Data-SI'!O46/Convert!$B$5/$D46</f>
        <v>0.24454661058397731</v>
      </c>
      <c r="P46" s="3">
        <f t="shared" si="1"/>
        <v>0</v>
      </c>
      <c r="Q46" s="3">
        <f>'IECC Data-SI'!Q46/Convert!$B$5/$D46</f>
        <v>0</v>
      </c>
      <c r="R46" s="3">
        <f>'IECC Data-SI'!R46/Convert!$B$5/$D46</f>
        <v>0</v>
      </c>
      <c r="S46" s="3">
        <f>'IECC Data-SI'!S46/Convert!$B$5/$D46</f>
        <v>0</v>
      </c>
      <c r="T46" s="3">
        <f>'IECC Data-SI'!T46/Convert!$B$5/$D46</f>
        <v>41.002315041246867</v>
      </c>
      <c r="U46" s="3">
        <f>'IECC Data-SI'!U46/Convert!$B$5/$D46</f>
        <v>160.91710413338117</v>
      </c>
      <c r="V46" s="3">
        <f>'IECC Data-SI'!V46/Convert!$B$5/$D46</f>
        <v>35.024509004749639</v>
      </c>
      <c r="W46" s="3">
        <f t="shared" si="2"/>
        <v>286.02715010814393</v>
      </c>
      <c r="X46" s="3">
        <f t="shared" si="3"/>
        <v>85.37937330855263</v>
      </c>
      <c r="Y46" s="3">
        <f t="shared" si="4"/>
        <v>371.40652341669659</v>
      </c>
      <c r="Z46" s="3">
        <f>'IECC Data-SI'!Y46/Convert!$B$5/$D46</f>
        <v>679.54612149075615</v>
      </c>
      <c r="AA46" s="3">
        <f>'IECC Data-SI'!Z46/Convert!$B$5/$D46</f>
        <v>501.59227015335796</v>
      </c>
      <c r="AB46" s="3">
        <f t="shared" si="5"/>
        <v>1181.1383916441141</v>
      </c>
    </row>
    <row r="47" spans="1:28" x14ac:dyDescent="0.25">
      <c r="A47" s="93">
        <f>'IECC Data-SI'!A47</f>
        <v>2012</v>
      </c>
      <c r="B47" s="93" t="str">
        <f>'IECC Data-SI'!B47</f>
        <v>Full Service Restaurant</v>
      </c>
      <c r="C47" s="50" t="str">
        <f>'IECC Data-SI'!C47</f>
        <v>3B</v>
      </c>
      <c r="D47" s="93">
        <f>'IECC Data-SI'!D47</f>
        <v>511.15</v>
      </c>
      <c r="E47" s="3">
        <f>'IECC Data-SI'!E47/Convert!$B$5/$D47</f>
        <v>0</v>
      </c>
      <c r="F47" s="3">
        <f>'IECC Data-SI'!F47/Convert!$B$5/$D47</f>
        <v>29.791211538252526</v>
      </c>
      <c r="G47" s="3">
        <f>'IECC Data-SI'!G47/Convert!$B$5/$D47</f>
        <v>119.40939276359407</v>
      </c>
      <c r="H47" s="3">
        <f>'IECC Data-SI'!H47/Convert!$B$5/$D47</f>
        <v>45.931287836795029</v>
      </c>
      <c r="I47" s="3">
        <f>'IECC Data-SI'!I47/Convert!$B$5/$D47</f>
        <v>20.944058604236634</v>
      </c>
      <c r="J47" s="3">
        <f>'IECC Data-SI'!J47/Convert!$B$5/$D47</f>
        <v>250.37225428500011</v>
      </c>
      <c r="K47" s="3">
        <f>'IECC Data-SI'!K47/Convert!$B$5/$D47</f>
        <v>255.30122708054824</v>
      </c>
      <c r="L47" s="3">
        <f>'IECC Data-SI'!L47/Convert!$B$5/$D47</f>
        <v>0</v>
      </c>
      <c r="M47" s="3">
        <f>'IECC Data-SI'!M47/Convert!$B$5/$D47</f>
        <v>181.6329192344061</v>
      </c>
      <c r="N47" s="3">
        <f>'IECC Data-SI'!N47/Convert!$B$5/$D47</f>
        <v>0.24454661058397731</v>
      </c>
      <c r="O47" s="3">
        <f>'IECC Data-SI'!O47/Convert!$B$5/$D47</f>
        <v>0.24454661058397731</v>
      </c>
      <c r="P47" s="3">
        <f t="shared" si="1"/>
        <v>0</v>
      </c>
      <c r="Q47" s="3">
        <f>'IECC Data-SI'!Q47/Convert!$B$5/$D47</f>
        <v>0</v>
      </c>
      <c r="R47" s="3">
        <f>'IECC Data-SI'!R47/Convert!$B$5/$D47</f>
        <v>0</v>
      </c>
      <c r="S47" s="3">
        <f>'IECC Data-SI'!S47/Convert!$B$5/$D47</f>
        <v>0</v>
      </c>
      <c r="T47" s="3">
        <f>'IECC Data-SI'!T47/Convert!$B$5/$D47</f>
        <v>40.996880672122771</v>
      </c>
      <c r="U47" s="3">
        <f>'IECC Data-SI'!U47/Convert!$B$5/$D47</f>
        <v>155.55881617703002</v>
      </c>
      <c r="V47" s="3">
        <f>'IECC Data-SI'!V47/Convert!$B$5/$D47</f>
        <v>34.91582162226787</v>
      </c>
      <c r="W47" s="3">
        <f t="shared" si="2"/>
        <v>301.04231199800017</v>
      </c>
      <c r="X47" s="3">
        <f t="shared" si="3"/>
        <v>29.791211538252526</v>
      </c>
      <c r="Y47" s="3">
        <f t="shared" si="4"/>
        <v>330.8335235362527</v>
      </c>
      <c r="Z47" s="3">
        <f>'IECC Data-SI'!Y47/Convert!$B$5/$D47</f>
        <v>694.44172725988244</v>
      </c>
      <c r="AA47" s="3">
        <f>'IECC Data-SI'!Z47/Convert!$B$5/$D47</f>
        <v>440.64582042670673</v>
      </c>
      <c r="AB47" s="3">
        <f t="shared" si="5"/>
        <v>1135.0875476865892</v>
      </c>
    </row>
    <row r="48" spans="1:28" x14ac:dyDescent="0.25">
      <c r="A48" s="93">
        <f>'IECC Data-SI'!A48</f>
        <v>2012</v>
      </c>
      <c r="B48" s="93" t="str">
        <f>'IECC Data-SI'!B48</f>
        <v>Full Service Restaurant</v>
      </c>
      <c r="C48" s="50" t="str">
        <f>'IECC Data-SI'!C48</f>
        <v>3C</v>
      </c>
      <c r="D48" s="93">
        <f>'IECC Data-SI'!D48</f>
        <v>511.15</v>
      </c>
      <c r="E48" s="3">
        <f>'IECC Data-SI'!E48/Convert!$B$5/$D48</f>
        <v>0</v>
      </c>
      <c r="F48" s="3">
        <f>'IECC Data-SI'!F48/Convert!$B$5/$D48</f>
        <v>6.9722955862053979</v>
      </c>
      <c r="G48" s="3">
        <f>'IECC Data-SI'!G48/Convert!$B$5/$D48</f>
        <v>47.626811003510603</v>
      </c>
      <c r="H48" s="3">
        <f>'IECC Data-SI'!H48/Convert!$B$5/$D48</f>
        <v>45.931287836795029</v>
      </c>
      <c r="I48" s="3">
        <f>'IECC Data-SI'!I48/Convert!$B$5/$D48</f>
        <v>20.938624235112549</v>
      </c>
      <c r="J48" s="3">
        <f>'IECC Data-SI'!J48/Convert!$B$5/$D48</f>
        <v>250.37225428500011</v>
      </c>
      <c r="K48" s="3">
        <f>'IECC Data-SI'!K48/Convert!$B$5/$D48</f>
        <v>255.30122708054824</v>
      </c>
      <c r="L48" s="3">
        <f>'IECC Data-SI'!L48/Convert!$B$5/$D48</f>
        <v>0</v>
      </c>
      <c r="M48" s="3">
        <f>'IECC Data-SI'!M48/Convert!$B$5/$D48</f>
        <v>152.90684404447489</v>
      </c>
      <c r="N48" s="3">
        <f>'IECC Data-SI'!N48/Convert!$B$5/$D48</f>
        <v>0.24454661058397731</v>
      </c>
      <c r="O48" s="3">
        <f>'IECC Data-SI'!O48/Convert!$B$5/$D48</f>
        <v>0.24454661058397731</v>
      </c>
      <c r="P48" s="3">
        <f t="shared" si="1"/>
        <v>0</v>
      </c>
      <c r="Q48" s="3">
        <f>'IECC Data-SI'!Q48/Convert!$B$5/$D48</f>
        <v>0</v>
      </c>
      <c r="R48" s="3">
        <f>'IECC Data-SI'!R48/Convert!$B$5/$D48</f>
        <v>0</v>
      </c>
      <c r="S48" s="3">
        <f>'IECC Data-SI'!S48/Convert!$B$5/$D48</f>
        <v>0</v>
      </c>
      <c r="T48" s="3">
        <f>'IECC Data-SI'!T48/Convert!$B$5/$D48</f>
        <v>40.996880672122771</v>
      </c>
      <c r="U48" s="3">
        <f>'IECC Data-SI'!U48/Convert!$B$5/$D48</f>
        <v>163.2321453802428</v>
      </c>
      <c r="V48" s="3">
        <f>'IECC Data-SI'!V48/Convert!$B$5/$D48</f>
        <v>35.296227460954064</v>
      </c>
      <c r="W48" s="3">
        <f t="shared" si="2"/>
        <v>200.53365504798549</v>
      </c>
      <c r="X48" s="3">
        <f t="shared" si="3"/>
        <v>6.9722955862053979</v>
      </c>
      <c r="Y48" s="3">
        <f t="shared" si="4"/>
        <v>207.5059506341909</v>
      </c>
      <c r="Z48" s="3">
        <f>'IECC Data-SI'!Y48/Convert!$B$5/$D48</f>
        <v>594.30804177942991</v>
      </c>
      <c r="AA48" s="3">
        <f>'IECC Data-SI'!Z48/Convert!$B$5/$D48</f>
        <v>425.50023367787242</v>
      </c>
      <c r="AB48" s="3">
        <f t="shared" si="5"/>
        <v>1019.8082754573023</v>
      </c>
    </row>
    <row r="49" spans="1:28" x14ac:dyDescent="0.25">
      <c r="A49" s="93">
        <f>'IECC Data-SI'!A49</f>
        <v>2012</v>
      </c>
      <c r="B49" s="93" t="str">
        <f>'IECC Data-SI'!B49</f>
        <v>Full Service Restaurant</v>
      </c>
      <c r="C49" s="50" t="str">
        <f>'IECC Data-SI'!C49</f>
        <v>4A</v>
      </c>
      <c r="D49" s="93">
        <f>'IECC Data-SI'!D49</f>
        <v>511.15</v>
      </c>
      <c r="E49" s="3">
        <f>'IECC Data-SI'!E49/Convert!$B$5/$D49</f>
        <v>0</v>
      </c>
      <c r="F49" s="3">
        <f>'IECC Data-SI'!F49/Convert!$B$5/$D49</f>
        <v>207.26683839273099</v>
      </c>
      <c r="G49" s="3">
        <f>'IECC Data-SI'!G49/Convert!$B$5/$D49</f>
        <v>79.700457573880257</v>
      </c>
      <c r="H49" s="3">
        <f>'IECC Data-SI'!H49/Convert!$B$5/$D49</f>
        <v>45.931287836795029</v>
      </c>
      <c r="I49" s="3">
        <f>'IECC Data-SI'!I49/Convert!$B$5/$D49</f>
        <v>20.911452389492105</v>
      </c>
      <c r="J49" s="3">
        <f>'IECC Data-SI'!J49/Convert!$B$5/$D49</f>
        <v>250.37225428500011</v>
      </c>
      <c r="K49" s="3">
        <f>'IECC Data-SI'!K49/Convert!$B$5/$D49</f>
        <v>255.30122708054824</v>
      </c>
      <c r="L49" s="3">
        <f>'IECC Data-SI'!L49/Convert!$B$5/$D49</f>
        <v>0</v>
      </c>
      <c r="M49" s="3">
        <f>'IECC Data-SI'!M49/Convert!$B$5/$D49</f>
        <v>154.15131457389114</v>
      </c>
      <c r="N49" s="3">
        <f>'IECC Data-SI'!N49/Convert!$B$5/$D49</f>
        <v>0.24454661058397731</v>
      </c>
      <c r="O49" s="3">
        <f>'IECC Data-SI'!O49/Convert!$B$5/$D49</f>
        <v>0.24454661058397731</v>
      </c>
      <c r="P49" s="3">
        <f t="shared" si="1"/>
        <v>0</v>
      </c>
      <c r="Q49" s="3">
        <f>'IECC Data-SI'!Q49/Convert!$B$5/$D49</f>
        <v>0</v>
      </c>
      <c r="R49" s="3">
        <f>'IECC Data-SI'!R49/Convert!$B$5/$D49</f>
        <v>0</v>
      </c>
      <c r="S49" s="3">
        <f>'IECC Data-SI'!S49/Convert!$B$5/$D49</f>
        <v>0</v>
      </c>
      <c r="T49" s="3">
        <f>'IECC Data-SI'!T49/Convert!$B$5/$D49</f>
        <v>41.024052517743222</v>
      </c>
      <c r="U49" s="3">
        <f>'IECC Data-SI'!U49/Convert!$B$5/$D49</f>
        <v>177.46475811623029</v>
      </c>
      <c r="V49" s="3">
        <f>'IECC Data-SI'!V49/Convert!$B$5/$D49</f>
        <v>34.12783809927506</v>
      </c>
      <c r="W49" s="3">
        <f t="shared" si="2"/>
        <v>233.85177214777138</v>
      </c>
      <c r="X49" s="3">
        <f t="shared" si="3"/>
        <v>207.26683839273099</v>
      </c>
      <c r="Y49" s="3">
        <f t="shared" si="4"/>
        <v>441.11861054050235</v>
      </c>
      <c r="Z49" s="3">
        <f>'IECC Data-SI'!Y49/Convert!$B$5/$D49</f>
        <v>626.46320388666084</v>
      </c>
      <c r="AA49" s="3">
        <f>'IECC Data-SI'!Z49/Convert!$B$5/$D49</f>
        <v>640.02738922038543</v>
      </c>
      <c r="AB49" s="3">
        <f t="shared" si="5"/>
        <v>1266.4905931070462</v>
      </c>
    </row>
    <row r="50" spans="1:28" x14ac:dyDescent="0.25">
      <c r="A50" s="93">
        <f>'IECC Data-SI'!A50</f>
        <v>2012</v>
      </c>
      <c r="B50" s="93" t="str">
        <f>'IECC Data-SI'!B50</f>
        <v>Full Service Restaurant</v>
      </c>
      <c r="C50" s="50" t="str">
        <f>'IECC Data-SI'!C50</f>
        <v>4B</v>
      </c>
      <c r="D50" s="93">
        <f>'IECC Data-SI'!D50</f>
        <v>511.15</v>
      </c>
      <c r="E50" s="3">
        <f>'IECC Data-SI'!E50/Convert!$B$5/$D50</f>
        <v>0</v>
      </c>
      <c r="F50" s="3">
        <f>'IECC Data-SI'!F50/Convert!$B$5/$D50</f>
        <v>79.488517178040823</v>
      </c>
      <c r="G50" s="3">
        <f>'IECC Data-SI'!G50/Convert!$B$5/$D50</f>
        <v>75.119284402273735</v>
      </c>
      <c r="H50" s="3">
        <f>'IECC Data-SI'!H50/Convert!$B$5/$D50</f>
        <v>45.931287836795029</v>
      </c>
      <c r="I50" s="3">
        <f>'IECC Data-SI'!I50/Convert!$B$5/$D50</f>
        <v>20.927755496864371</v>
      </c>
      <c r="J50" s="3">
        <f>'IECC Data-SI'!J50/Convert!$B$5/$D50</f>
        <v>250.37225428500011</v>
      </c>
      <c r="K50" s="3">
        <f>'IECC Data-SI'!K50/Convert!$B$5/$D50</f>
        <v>255.30122708054824</v>
      </c>
      <c r="L50" s="3">
        <f>'IECC Data-SI'!L50/Convert!$B$5/$D50</f>
        <v>0</v>
      </c>
      <c r="M50" s="3">
        <f>'IECC Data-SI'!M50/Convert!$B$5/$D50</f>
        <v>182.88282413294641</v>
      </c>
      <c r="N50" s="3">
        <f>'IECC Data-SI'!N50/Convert!$B$5/$D50</f>
        <v>0.24454661058397731</v>
      </c>
      <c r="O50" s="3">
        <f>'IECC Data-SI'!O50/Convert!$B$5/$D50</f>
        <v>0.24454661058397731</v>
      </c>
      <c r="P50" s="3">
        <f t="shared" si="1"/>
        <v>0</v>
      </c>
      <c r="Q50" s="3">
        <f>'IECC Data-SI'!Q50/Convert!$B$5/$D50</f>
        <v>0</v>
      </c>
      <c r="R50" s="3">
        <f>'IECC Data-SI'!R50/Convert!$B$5/$D50</f>
        <v>0</v>
      </c>
      <c r="S50" s="3">
        <f>'IECC Data-SI'!S50/Convert!$B$5/$D50</f>
        <v>0</v>
      </c>
      <c r="T50" s="3">
        <f>'IECC Data-SI'!T50/Convert!$B$5/$D50</f>
        <v>41.013183779495044</v>
      </c>
      <c r="U50" s="3">
        <f>'IECC Data-SI'!U50/Convert!$B$5/$D50</f>
        <v>172.73142260914932</v>
      </c>
      <c r="V50" s="3">
        <f>'IECC Data-SI'!V50/Convert!$B$5/$D50</f>
        <v>34.247394220005006</v>
      </c>
      <c r="W50" s="3">
        <f t="shared" si="2"/>
        <v>258.00210853522015</v>
      </c>
      <c r="X50" s="3">
        <f t="shared" si="3"/>
        <v>79.488517178040823</v>
      </c>
      <c r="Y50" s="3">
        <f t="shared" si="4"/>
        <v>337.49062571326095</v>
      </c>
      <c r="Z50" s="3">
        <f>'IECC Data-SI'!Y50/Convert!$B$5/$D50</f>
        <v>650.73853076396369</v>
      </c>
      <c r="AA50" s="3">
        <f>'IECC Data-SI'!Z50/Convert!$B$5/$D50</f>
        <v>507.52116686773832</v>
      </c>
      <c r="AB50" s="3">
        <f t="shared" si="5"/>
        <v>1158.259697631702</v>
      </c>
    </row>
    <row r="51" spans="1:28" x14ac:dyDescent="0.25">
      <c r="A51" s="93">
        <f>'IECC Data-SI'!A51</f>
        <v>2012</v>
      </c>
      <c r="B51" s="93" t="str">
        <f>'IECC Data-SI'!B51</f>
        <v>Full Service Restaurant</v>
      </c>
      <c r="C51" s="50" t="str">
        <f>'IECC Data-SI'!C51</f>
        <v>4C</v>
      </c>
      <c r="D51" s="93">
        <f>'IECC Data-SI'!D51</f>
        <v>511.15</v>
      </c>
      <c r="E51" s="3">
        <f>'IECC Data-SI'!E51/Convert!$B$5/$D51</f>
        <v>0</v>
      </c>
      <c r="F51" s="3">
        <f>'IECC Data-SI'!F51/Convert!$B$5/$D51</f>
        <v>125.58827045768257</v>
      </c>
      <c r="G51" s="3">
        <f>'IECC Data-SI'!G51/Convert!$B$5/$D51</f>
        <v>20.819068114382606</v>
      </c>
      <c r="H51" s="3">
        <f>'IECC Data-SI'!H51/Convert!$B$5/$D51</f>
        <v>45.931287836795029</v>
      </c>
      <c r="I51" s="3">
        <f>'IECC Data-SI'!I51/Convert!$B$5/$D51</f>
        <v>20.88971491299575</v>
      </c>
      <c r="J51" s="3">
        <f>'IECC Data-SI'!J51/Convert!$B$5/$D51</f>
        <v>250.37225428500011</v>
      </c>
      <c r="K51" s="3">
        <f>'IECC Data-SI'!K51/Convert!$B$5/$D51</f>
        <v>255.30122708054824</v>
      </c>
      <c r="L51" s="3">
        <f>'IECC Data-SI'!L51/Convert!$B$5/$D51</f>
        <v>0</v>
      </c>
      <c r="M51" s="3">
        <f>'IECC Data-SI'!M51/Convert!$B$5/$D51</f>
        <v>150.2874781266643</v>
      </c>
      <c r="N51" s="3">
        <f>'IECC Data-SI'!N51/Convert!$B$5/$D51</f>
        <v>0.24454661058397731</v>
      </c>
      <c r="O51" s="3">
        <f>'IECC Data-SI'!O51/Convert!$B$5/$D51</f>
        <v>0.24454661058397731</v>
      </c>
      <c r="P51" s="3">
        <f t="shared" si="1"/>
        <v>0</v>
      </c>
      <c r="Q51" s="3">
        <f>'IECC Data-SI'!Q51/Convert!$B$5/$D51</f>
        <v>0</v>
      </c>
      <c r="R51" s="3">
        <f>'IECC Data-SI'!R51/Convert!$B$5/$D51</f>
        <v>0</v>
      </c>
      <c r="S51" s="3">
        <f>'IECC Data-SI'!S51/Convert!$B$5/$D51</f>
        <v>0</v>
      </c>
      <c r="T51" s="3">
        <f>'IECC Data-SI'!T51/Convert!$B$5/$D51</f>
        <v>41.034921255991399</v>
      </c>
      <c r="U51" s="3">
        <f>'IECC Data-SI'!U51/Convert!$B$5/$D51</f>
        <v>182.53502450900476</v>
      </c>
      <c r="V51" s="3">
        <f>'IECC Data-SI'!V51/Convert!$B$5/$D51</f>
        <v>33.731129153216607</v>
      </c>
      <c r="W51" s="3">
        <f t="shared" si="2"/>
        <v>171.10654624104691</v>
      </c>
      <c r="X51" s="3">
        <f t="shared" si="3"/>
        <v>125.58827045768257</v>
      </c>
      <c r="Y51" s="3">
        <f t="shared" si="4"/>
        <v>296.69481669872948</v>
      </c>
      <c r="Z51" s="3">
        <f>'IECC Data-SI'!Y51/Convert!$B$5/$D51</f>
        <v>563.31040029562973</v>
      </c>
      <c r="AA51" s="3">
        <f>'IECC Data-SI'!Z51/Convert!$B$5/$D51</f>
        <v>563.42452204723554</v>
      </c>
      <c r="AB51" s="3">
        <f t="shared" si="5"/>
        <v>1126.7349223428653</v>
      </c>
    </row>
    <row r="52" spans="1:28" x14ac:dyDescent="0.25">
      <c r="A52" s="93">
        <f>'IECC Data-SI'!A52</f>
        <v>2012</v>
      </c>
      <c r="B52" s="93" t="str">
        <f>'IECC Data-SI'!B52</f>
        <v>Full Service Restaurant</v>
      </c>
      <c r="C52" s="50" t="str">
        <f>'IECC Data-SI'!C52</f>
        <v>5A</v>
      </c>
      <c r="D52" s="93">
        <f>'IECC Data-SI'!D52</f>
        <v>511.15</v>
      </c>
      <c r="E52" s="3">
        <f>'IECC Data-SI'!E52/Convert!$B$5/$D52</f>
        <v>0</v>
      </c>
      <c r="F52" s="3">
        <f>'IECC Data-SI'!F52/Convert!$B$5/$D52</f>
        <v>334.72453182910004</v>
      </c>
      <c r="G52" s="3">
        <f>'IECC Data-SI'!G52/Convert!$B$5/$D52</f>
        <v>45.127001206429952</v>
      </c>
      <c r="H52" s="3">
        <f>'IECC Data-SI'!H52/Convert!$B$5/$D52</f>
        <v>45.931287836795029</v>
      </c>
      <c r="I52" s="3">
        <f>'IECC Data-SI'!I52/Convert!$B$5/$D52</f>
        <v>20.916886758616197</v>
      </c>
      <c r="J52" s="3">
        <f>'IECC Data-SI'!J52/Convert!$B$5/$D52</f>
        <v>250.37225428500011</v>
      </c>
      <c r="K52" s="3">
        <f>'IECC Data-SI'!K52/Convert!$B$5/$D52</f>
        <v>255.30122708054824</v>
      </c>
      <c r="L52" s="3">
        <f>'IECC Data-SI'!L52/Convert!$B$5/$D52</f>
        <v>0</v>
      </c>
      <c r="M52" s="3">
        <f>'IECC Data-SI'!M52/Convert!$B$5/$D52</f>
        <v>151.27653330724837</v>
      </c>
      <c r="N52" s="3">
        <f>'IECC Data-SI'!N52/Convert!$B$5/$D52</f>
        <v>0.24454661058397731</v>
      </c>
      <c r="O52" s="3">
        <f>'IECC Data-SI'!O52/Convert!$B$5/$D52</f>
        <v>0.24454661058397731</v>
      </c>
      <c r="P52" s="3">
        <f t="shared" si="1"/>
        <v>0</v>
      </c>
      <c r="Q52" s="3">
        <f>'IECC Data-SI'!Q52/Convert!$B$5/$D52</f>
        <v>0</v>
      </c>
      <c r="R52" s="3">
        <f>'IECC Data-SI'!R52/Convert!$B$5/$D52</f>
        <v>0</v>
      </c>
      <c r="S52" s="3">
        <f>'IECC Data-SI'!S52/Convert!$B$5/$D52</f>
        <v>0</v>
      </c>
      <c r="T52" s="3">
        <f>'IECC Data-SI'!T52/Convert!$B$5/$D52</f>
        <v>41.034921255991399</v>
      </c>
      <c r="U52" s="3">
        <f>'IECC Data-SI'!U52/Convert!$B$5/$D52</f>
        <v>191.38761181214474</v>
      </c>
      <c r="V52" s="3">
        <f>'IECC Data-SI'!V52/Convert!$B$5/$D52</f>
        <v>33.622441770734831</v>
      </c>
      <c r="W52" s="3">
        <f t="shared" si="2"/>
        <v>196.40353451367832</v>
      </c>
      <c r="X52" s="3">
        <f t="shared" si="3"/>
        <v>334.72453182910004</v>
      </c>
      <c r="Y52" s="3">
        <f t="shared" si="4"/>
        <v>531.12806634277831</v>
      </c>
      <c r="Z52" s="3">
        <f>'IECC Data-SI'!Y52/Convert!$B$5/$D52</f>
        <v>588.52587303139978</v>
      </c>
      <c r="AA52" s="3">
        <f>'IECC Data-SI'!Z52/Convert!$B$5/$D52</f>
        <v>781.40793635266891</v>
      </c>
      <c r="AB52" s="3">
        <f t="shared" si="5"/>
        <v>1369.9338093840688</v>
      </c>
    </row>
    <row r="53" spans="1:28" x14ac:dyDescent="0.25">
      <c r="A53" s="93">
        <f>'IECC Data-SI'!A53</f>
        <v>2012</v>
      </c>
      <c r="B53" s="93" t="str">
        <f>'IECC Data-SI'!B53</f>
        <v>Full Service Restaurant</v>
      </c>
      <c r="C53" s="50" t="str">
        <f>'IECC Data-SI'!C53</f>
        <v>5B</v>
      </c>
      <c r="D53" s="93">
        <f>'IECC Data-SI'!D53</f>
        <v>511.15</v>
      </c>
      <c r="E53" s="3">
        <f>'IECC Data-SI'!E53/Convert!$B$5/$D53</f>
        <v>0</v>
      </c>
      <c r="F53" s="3">
        <f>'IECC Data-SI'!F53/Convert!$B$5/$D53</f>
        <v>185.07830925907814</v>
      </c>
      <c r="G53" s="3">
        <f>'IECC Data-SI'!G53/Convert!$B$5/$D53</f>
        <v>51.436303759496568</v>
      </c>
      <c r="H53" s="3">
        <f>'IECC Data-SI'!H53/Convert!$B$5/$D53</f>
        <v>45.931287836795029</v>
      </c>
      <c r="I53" s="3">
        <f>'IECC Data-SI'!I53/Convert!$B$5/$D53</f>
        <v>20.922321127740283</v>
      </c>
      <c r="J53" s="3">
        <f>'IECC Data-SI'!J53/Convert!$B$5/$D53</f>
        <v>250.37225428500011</v>
      </c>
      <c r="K53" s="3">
        <f>'IECC Data-SI'!K53/Convert!$B$5/$D53</f>
        <v>255.30122708054824</v>
      </c>
      <c r="L53" s="3">
        <f>'IECC Data-SI'!L53/Convert!$B$5/$D53</f>
        <v>0</v>
      </c>
      <c r="M53" s="3">
        <f>'IECC Data-SI'!M53/Convert!$B$5/$D53</f>
        <v>180.05695218842044</v>
      </c>
      <c r="N53" s="3">
        <f>'IECC Data-SI'!N53/Convert!$B$5/$D53</f>
        <v>0.24454661058397731</v>
      </c>
      <c r="O53" s="3">
        <f>'IECC Data-SI'!O53/Convert!$B$5/$D53</f>
        <v>0.24454661058397731</v>
      </c>
      <c r="P53" s="3">
        <f t="shared" si="1"/>
        <v>0</v>
      </c>
      <c r="Q53" s="3">
        <f>'IECC Data-SI'!Q53/Convert!$B$5/$D53</f>
        <v>0</v>
      </c>
      <c r="R53" s="3">
        <f>'IECC Data-SI'!R53/Convert!$B$5/$D53</f>
        <v>0</v>
      </c>
      <c r="S53" s="3">
        <f>'IECC Data-SI'!S53/Convert!$B$5/$D53</f>
        <v>0</v>
      </c>
      <c r="T53" s="3">
        <f>'IECC Data-SI'!T53/Convert!$B$5/$D53</f>
        <v>41.024052517743222</v>
      </c>
      <c r="U53" s="3">
        <f>'IECC Data-SI'!U53/Convert!$B$5/$D53</f>
        <v>187.40421924418797</v>
      </c>
      <c r="V53" s="3">
        <f>'IECC Data-SI'!V53/Convert!$B$5/$D53</f>
        <v>33.763735367961139</v>
      </c>
      <c r="W53" s="3">
        <f t="shared" si="2"/>
        <v>231.49325594791702</v>
      </c>
      <c r="X53" s="3">
        <f t="shared" si="3"/>
        <v>185.07830925907814</v>
      </c>
      <c r="Y53" s="3">
        <f t="shared" si="4"/>
        <v>416.57156520699516</v>
      </c>
      <c r="Z53" s="3">
        <f>'IECC Data-SI'!Y53/Convert!$B$5/$D53</f>
        <v>623.74058495549252</v>
      </c>
      <c r="AA53" s="3">
        <f>'IECC Data-SI'!Z53/Convert!$B$5/$D53</f>
        <v>627.78375558381435</v>
      </c>
      <c r="AB53" s="3">
        <f t="shared" si="5"/>
        <v>1251.5243405393069</v>
      </c>
    </row>
    <row r="54" spans="1:28" x14ac:dyDescent="0.25">
      <c r="A54" s="93">
        <f>'IECC Data-SI'!A54</f>
        <v>2012</v>
      </c>
      <c r="B54" s="93" t="str">
        <f>'IECC Data-SI'!B54</f>
        <v>Full Service Restaurant</v>
      </c>
      <c r="C54" s="50" t="str">
        <f>'IECC Data-SI'!C54</f>
        <v>5C</v>
      </c>
      <c r="D54" s="93">
        <f>'IECC Data-SI'!D54</f>
        <v>511.15</v>
      </c>
      <c r="E54" s="3">
        <f>'IECC Data-SI'!E54/Convert!$B$5/$D54</f>
        <v>0</v>
      </c>
      <c r="F54" s="3">
        <f>'IECC Data-SI'!F54/Convert!$B$5/$D54</f>
        <v>205.10395948134382</v>
      </c>
      <c r="G54" s="3">
        <f>'IECC Data-SI'!G54/Convert!$B$5/$D54</f>
        <v>5.4071972784679421</v>
      </c>
      <c r="H54" s="3">
        <f>'IECC Data-SI'!H54/Convert!$B$5/$D54</f>
        <v>45.931287836795029</v>
      </c>
      <c r="I54" s="3">
        <f>'IECC Data-SI'!I54/Convert!$B$5/$D54</f>
        <v>20.88971491299575</v>
      </c>
      <c r="J54" s="3">
        <f>'IECC Data-SI'!J54/Convert!$B$5/$D54</f>
        <v>250.37225428500011</v>
      </c>
      <c r="K54" s="3">
        <f>'IECC Data-SI'!K54/Convert!$B$5/$D54</f>
        <v>255.30122708054824</v>
      </c>
      <c r="L54" s="3">
        <f>'IECC Data-SI'!L54/Convert!$B$5/$D54</f>
        <v>0</v>
      </c>
      <c r="M54" s="3">
        <f>'IECC Data-SI'!M54/Convert!$B$5/$D54</f>
        <v>105.79629810775268</v>
      </c>
      <c r="N54" s="3">
        <f>'IECC Data-SI'!N54/Convert!$B$5/$D54</f>
        <v>0.24454661058397731</v>
      </c>
      <c r="O54" s="3">
        <f>'IECC Data-SI'!O54/Convert!$B$5/$D54</f>
        <v>0.24454661058397731</v>
      </c>
      <c r="P54" s="3">
        <f t="shared" si="1"/>
        <v>0</v>
      </c>
      <c r="Q54" s="3">
        <f>'IECC Data-SI'!Q54/Convert!$B$5/$D54</f>
        <v>0</v>
      </c>
      <c r="R54" s="3">
        <f>'IECC Data-SI'!R54/Convert!$B$5/$D54</f>
        <v>0</v>
      </c>
      <c r="S54" s="3">
        <f>'IECC Data-SI'!S54/Convert!$B$5/$D54</f>
        <v>0</v>
      </c>
      <c r="T54" s="3">
        <f>'IECC Data-SI'!T54/Convert!$B$5/$D54</f>
        <v>41.051224363363666</v>
      </c>
      <c r="U54" s="3">
        <f>'IECC Data-SI'!U54/Convert!$B$5/$D54</f>
        <v>190.51267838316653</v>
      </c>
      <c r="V54" s="3">
        <f>'IECC Data-SI'!V54/Convert!$B$5/$D54</f>
        <v>33.269207777669088</v>
      </c>
      <c r="W54" s="3">
        <f t="shared" si="2"/>
        <v>111.20349538622062</v>
      </c>
      <c r="X54" s="3">
        <f t="shared" si="3"/>
        <v>205.10395948134382</v>
      </c>
      <c r="Y54" s="3">
        <f t="shared" si="4"/>
        <v>316.30745486756445</v>
      </c>
      <c r="Z54" s="3">
        <f>'IECC Data-SI'!Y54/Convert!$B$5/$D54</f>
        <v>502.95086243438004</v>
      </c>
      <c r="AA54" s="3">
        <f>'IECC Data-SI'!Z54/Convert!$B$5/$D54</f>
        <v>650.91786494505857</v>
      </c>
      <c r="AB54" s="3">
        <f t="shared" si="5"/>
        <v>1153.8687273794385</v>
      </c>
    </row>
    <row r="55" spans="1:28" x14ac:dyDescent="0.25">
      <c r="A55" s="93">
        <f>'IECC Data-SI'!A55</f>
        <v>2012</v>
      </c>
      <c r="B55" s="93" t="str">
        <f>'IECC Data-SI'!B55</f>
        <v>Full Service Restaurant</v>
      </c>
      <c r="C55" s="50" t="str">
        <f>'IECC Data-SI'!C55</f>
        <v>6A</v>
      </c>
      <c r="D55" s="93">
        <f>'IECC Data-SI'!D55</f>
        <v>511.15</v>
      </c>
      <c r="E55" s="3">
        <f>'IECC Data-SI'!E55/Convert!$B$5/$D55</f>
        <v>0</v>
      </c>
      <c r="F55" s="3">
        <f>'IECC Data-SI'!F55/Convert!$B$5/$D55</f>
        <v>482.8926059973698</v>
      </c>
      <c r="G55" s="3">
        <f>'IECC Data-SI'!G55/Convert!$B$5/$D55</f>
        <v>50.13205516971535</v>
      </c>
      <c r="H55" s="3">
        <f>'IECC Data-SI'!H55/Convert!$B$5/$D55</f>
        <v>45.931287836795029</v>
      </c>
      <c r="I55" s="3">
        <f>'IECC Data-SI'!I55/Convert!$B$5/$D55</f>
        <v>20.911452389492105</v>
      </c>
      <c r="J55" s="3">
        <f>'IECC Data-SI'!J55/Convert!$B$5/$D55</f>
        <v>250.37225428500011</v>
      </c>
      <c r="K55" s="3">
        <f>'IECC Data-SI'!K55/Convert!$B$5/$D55</f>
        <v>255.30122708054824</v>
      </c>
      <c r="L55" s="3">
        <f>'IECC Data-SI'!L55/Convert!$B$5/$D55</f>
        <v>0</v>
      </c>
      <c r="M55" s="3">
        <f>'IECC Data-SI'!M55/Convert!$B$5/$D55</f>
        <v>154.77083265403721</v>
      </c>
      <c r="N55" s="3">
        <f>'IECC Data-SI'!N55/Convert!$B$5/$D55</f>
        <v>0.24454661058397731</v>
      </c>
      <c r="O55" s="3">
        <f>'IECC Data-SI'!O55/Convert!$B$5/$D55</f>
        <v>0.24454661058397731</v>
      </c>
      <c r="P55" s="3">
        <f t="shared" si="1"/>
        <v>0</v>
      </c>
      <c r="Q55" s="3">
        <f>'IECC Data-SI'!Q55/Convert!$B$5/$D55</f>
        <v>0</v>
      </c>
      <c r="R55" s="3">
        <f>'IECC Data-SI'!R55/Convert!$B$5/$D55</f>
        <v>0</v>
      </c>
      <c r="S55" s="3">
        <f>'IECC Data-SI'!S55/Convert!$B$5/$D55</f>
        <v>0</v>
      </c>
      <c r="T55" s="3">
        <f>'IECC Data-SI'!T55/Convert!$B$5/$D55</f>
        <v>41.040355625115481</v>
      </c>
      <c r="U55" s="3">
        <f>'IECC Data-SI'!U55/Convert!$B$5/$D55</f>
        <v>201.64226634929955</v>
      </c>
      <c r="V55" s="3">
        <f>'IECC Data-SI'!V55/Convert!$B$5/$D55</f>
        <v>33.481148173508544</v>
      </c>
      <c r="W55" s="3">
        <f t="shared" si="2"/>
        <v>204.90288782375256</v>
      </c>
      <c r="X55" s="3">
        <f t="shared" si="3"/>
        <v>482.8926059973698</v>
      </c>
      <c r="Y55" s="3">
        <f t="shared" si="4"/>
        <v>687.79549382112236</v>
      </c>
      <c r="Z55" s="3">
        <f>'IECC Data-SI'!Y55/Convert!$B$5/$D55</f>
        <v>596.87849837512363</v>
      </c>
      <c r="AA55" s="3">
        <f>'IECC Data-SI'!Z55/Convert!$B$5/$D55</f>
        <v>939.83609942721762</v>
      </c>
      <c r="AB55" s="3">
        <f t="shared" si="5"/>
        <v>1536.7145978023414</v>
      </c>
    </row>
    <row r="56" spans="1:28" x14ac:dyDescent="0.25">
      <c r="A56" s="93">
        <f>'IECC Data-SI'!A56</f>
        <v>2012</v>
      </c>
      <c r="B56" s="93" t="str">
        <f>'IECC Data-SI'!B56</f>
        <v>Full Service Restaurant</v>
      </c>
      <c r="C56" s="50" t="str">
        <f>'IECC Data-SI'!C56</f>
        <v>6B</v>
      </c>
      <c r="D56" s="93">
        <f>'IECC Data-SI'!D56</f>
        <v>511.15</v>
      </c>
      <c r="E56" s="3">
        <f>'IECC Data-SI'!E56/Convert!$B$5/$D56</f>
        <v>0</v>
      </c>
      <c r="F56" s="3">
        <f>'IECC Data-SI'!F56/Convert!$B$5/$D56</f>
        <v>325.82303520384318</v>
      </c>
      <c r="G56" s="3">
        <f>'IECC Data-SI'!G56/Convert!$B$5/$D56</f>
        <v>32.475789885552189</v>
      </c>
      <c r="H56" s="3">
        <f>'IECC Data-SI'!H56/Convert!$B$5/$D56</f>
        <v>45.931287836795029</v>
      </c>
      <c r="I56" s="3">
        <f>'IECC Data-SI'!I56/Convert!$B$5/$D56</f>
        <v>20.895149282119842</v>
      </c>
      <c r="J56" s="3">
        <f>'IECC Data-SI'!J56/Convert!$B$5/$D56</f>
        <v>250.37225428500011</v>
      </c>
      <c r="K56" s="3">
        <f>'IECC Data-SI'!K56/Convert!$B$5/$D56</f>
        <v>255.30122708054824</v>
      </c>
      <c r="L56" s="3">
        <f>'IECC Data-SI'!L56/Convert!$B$5/$D56</f>
        <v>0</v>
      </c>
      <c r="M56" s="3">
        <f>'IECC Data-SI'!M56/Convert!$B$5/$D56</f>
        <v>168.11220885367419</v>
      </c>
      <c r="N56" s="3">
        <f>'IECC Data-SI'!N56/Convert!$B$5/$D56</f>
        <v>0.24454661058397731</v>
      </c>
      <c r="O56" s="3">
        <f>'IECC Data-SI'!O56/Convert!$B$5/$D56</f>
        <v>0.24454661058397731</v>
      </c>
      <c r="P56" s="3">
        <f t="shared" si="1"/>
        <v>0</v>
      </c>
      <c r="Q56" s="3">
        <f>'IECC Data-SI'!Q56/Convert!$B$5/$D56</f>
        <v>0</v>
      </c>
      <c r="R56" s="3">
        <f>'IECC Data-SI'!R56/Convert!$B$5/$D56</f>
        <v>0</v>
      </c>
      <c r="S56" s="3">
        <f>'IECC Data-SI'!S56/Convert!$B$5/$D56</f>
        <v>0</v>
      </c>
      <c r="T56" s="3">
        <f>'IECC Data-SI'!T56/Convert!$B$5/$D56</f>
        <v>41.040355625115481</v>
      </c>
      <c r="U56" s="3">
        <f>'IECC Data-SI'!U56/Convert!$B$5/$D56</f>
        <v>199.05007227710934</v>
      </c>
      <c r="V56" s="3">
        <f>'IECC Data-SI'!V56/Convert!$B$5/$D56</f>
        <v>33.242035932048651</v>
      </c>
      <c r="W56" s="3">
        <f t="shared" si="2"/>
        <v>200.58799873922638</v>
      </c>
      <c r="X56" s="3">
        <f t="shared" si="3"/>
        <v>325.82303520384318</v>
      </c>
      <c r="Y56" s="3">
        <f t="shared" si="4"/>
        <v>526.41103394306958</v>
      </c>
      <c r="Z56" s="3">
        <f>'IECC Data-SI'!Y56/Convert!$B$5/$D56</f>
        <v>592.30819394176535</v>
      </c>
      <c r="AA56" s="3">
        <f>'IECC Data-SI'!Z56/Convert!$B$5/$D56</f>
        <v>780.17433456150081</v>
      </c>
      <c r="AB56" s="3">
        <f t="shared" si="5"/>
        <v>1372.4825285032662</v>
      </c>
    </row>
    <row r="57" spans="1:28" x14ac:dyDescent="0.25">
      <c r="A57" s="93">
        <f>'IECC Data-SI'!A57</f>
        <v>2012</v>
      </c>
      <c r="B57" s="93" t="str">
        <f>'IECC Data-SI'!B57</f>
        <v>Full Service Restaurant</v>
      </c>
      <c r="C57" s="50" t="str">
        <f>'IECC Data-SI'!C57</f>
        <v>7</v>
      </c>
      <c r="D57" s="93">
        <f>'IECC Data-SI'!D57</f>
        <v>511.15</v>
      </c>
      <c r="E57" s="3">
        <f>'IECC Data-SI'!E57/Convert!$B$5/$D57</f>
        <v>0</v>
      </c>
      <c r="F57" s="3">
        <f>'IECC Data-SI'!F57/Convert!$B$5/$D57</f>
        <v>623.48516960666041</v>
      </c>
      <c r="G57" s="3">
        <f>'IECC Data-SI'!G57/Convert!$B$5/$D57</f>
        <v>35.763583205625665</v>
      </c>
      <c r="H57" s="3">
        <f>'IECC Data-SI'!H57/Convert!$B$5/$D57</f>
        <v>45.931287836795029</v>
      </c>
      <c r="I57" s="3">
        <f>'IECC Data-SI'!I57/Convert!$B$5/$D57</f>
        <v>20.884280543871665</v>
      </c>
      <c r="J57" s="3">
        <f>'IECC Data-SI'!J57/Convert!$B$5/$D57</f>
        <v>250.37225428500011</v>
      </c>
      <c r="K57" s="3">
        <f>'IECC Data-SI'!K57/Convert!$B$5/$D57</f>
        <v>255.30122708054824</v>
      </c>
      <c r="L57" s="3">
        <f>'IECC Data-SI'!L57/Convert!$B$5/$D57</f>
        <v>0</v>
      </c>
      <c r="M57" s="3">
        <f>'IECC Data-SI'!M57/Convert!$B$5/$D57</f>
        <v>153.95024291629986</v>
      </c>
      <c r="N57" s="3">
        <f>'IECC Data-SI'!N57/Convert!$B$5/$D57</f>
        <v>0.24454661058397731</v>
      </c>
      <c r="O57" s="3">
        <f>'IECC Data-SI'!O57/Convert!$B$5/$D57</f>
        <v>0.24454661058397731</v>
      </c>
      <c r="P57" s="3">
        <f t="shared" si="1"/>
        <v>0</v>
      </c>
      <c r="Q57" s="3">
        <f>'IECC Data-SI'!Q57/Convert!$B$5/$D57</f>
        <v>0</v>
      </c>
      <c r="R57" s="3">
        <f>'IECC Data-SI'!R57/Convert!$B$5/$D57</f>
        <v>0</v>
      </c>
      <c r="S57" s="3">
        <f>'IECC Data-SI'!S57/Convert!$B$5/$D57</f>
        <v>0</v>
      </c>
      <c r="T57" s="3">
        <f>'IECC Data-SI'!T57/Convert!$B$5/$D57</f>
        <v>41.04578999423957</v>
      </c>
      <c r="U57" s="3">
        <f>'IECC Data-SI'!U57/Convert!$B$5/$D57</f>
        <v>213.8641625093743</v>
      </c>
      <c r="V57" s="3">
        <f>'IECC Data-SI'!V57/Convert!$B$5/$D57</f>
        <v>33.176823502559586</v>
      </c>
      <c r="W57" s="3">
        <f t="shared" si="2"/>
        <v>189.71382612192554</v>
      </c>
      <c r="X57" s="3">
        <f t="shared" si="3"/>
        <v>623.48516960666041</v>
      </c>
      <c r="Y57" s="3">
        <f t="shared" si="4"/>
        <v>813.19899572858594</v>
      </c>
      <c r="Z57" s="3">
        <f>'IECC Data-SI'!Y57/Convert!$B$5/$D57</f>
        <v>581.36337452585133</v>
      </c>
      <c r="AA57" s="3">
        <f>'IECC Data-SI'!Z57/Convert!$B$5/$D57</f>
        <v>1092.6505591965829</v>
      </c>
      <c r="AB57" s="3">
        <f t="shared" si="5"/>
        <v>1674.0139337224341</v>
      </c>
    </row>
    <row r="58" spans="1:28" x14ac:dyDescent="0.25">
      <c r="A58" s="93">
        <f>'IECC Data-SI'!A58</f>
        <v>2012</v>
      </c>
      <c r="B58" s="93" t="str">
        <f>'IECC Data-SI'!B58</f>
        <v>Full Service Restaurant</v>
      </c>
      <c r="C58" s="50" t="str">
        <f>'IECC Data-SI'!C58</f>
        <v>8</v>
      </c>
      <c r="D58" s="93">
        <f>'IECC Data-SI'!D58</f>
        <v>511.15</v>
      </c>
      <c r="E58" s="3">
        <f>'IECC Data-SI'!E58/Convert!$B$5/$D58</f>
        <v>0</v>
      </c>
      <c r="F58" s="3">
        <f>'IECC Data-SI'!F58/Convert!$B$5/$D58</f>
        <v>946.60188898670765</v>
      </c>
      <c r="G58" s="3">
        <f>'IECC Data-SI'!G58/Convert!$B$5/$D58</f>
        <v>8.8471529340158916</v>
      </c>
      <c r="H58" s="3">
        <f>'IECC Data-SI'!H58/Convert!$B$5/$D58</f>
        <v>45.931287836795029</v>
      </c>
      <c r="I58" s="3">
        <f>'IECC Data-SI'!I58/Convert!$B$5/$D58</f>
        <v>20.764724423141718</v>
      </c>
      <c r="J58" s="3">
        <f>'IECC Data-SI'!J58/Convert!$B$5/$D58</f>
        <v>250.37225428500011</v>
      </c>
      <c r="K58" s="3">
        <f>'IECC Data-SI'!K58/Convert!$B$5/$D58</f>
        <v>255.30122708054824</v>
      </c>
      <c r="L58" s="3">
        <f>'IECC Data-SI'!L58/Convert!$B$5/$D58</f>
        <v>0</v>
      </c>
      <c r="M58" s="3">
        <f>'IECC Data-SI'!M58/Convert!$B$5/$D58</f>
        <v>109.36667862227876</v>
      </c>
      <c r="N58" s="3">
        <f>'IECC Data-SI'!N58/Convert!$B$5/$D58</f>
        <v>0.24454661058397731</v>
      </c>
      <c r="O58" s="3">
        <f>'IECC Data-SI'!O58/Convert!$B$5/$D58</f>
        <v>0.24454661058397731</v>
      </c>
      <c r="P58" s="3">
        <f t="shared" si="1"/>
        <v>0</v>
      </c>
      <c r="Q58" s="3">
        <f>'IECC Data-SI'!Q58/Convert!$B$5/$D58</f>
        <v>0</v>
      </c>
      <c r="R58" s="3">
        <f>'IECC Data-SI'!R58/Convert!$B$5/$D58</f>
        <v>0</v>
      </c>
      <c r="S58" s="3">
        <f>'IECC Data-SI'!S58/Convert!$B$5/$D58</f>
        <v>0</v>
      </c>
      <c r="T58" s="3">
        <f>'IECC Data-SI'!T58/Convert!$B$5/$D58</f>
        <v>41.056658732487747</v>
      </c>
      <c r="U58" s="3">
        <f>'IECC Data-SI'!U58/Convert!$B$5/$D58</f>
        <v>230.34660406273437</v>
      </c>
      <c r="V58" s="3">
        <f>'IECC Data-SI'!V58/Convert!$B$5/$D58</f>
        <v>32.633386590150749</v>
      </c>
      <c r="W58" s="3">
        <f t="shared" si="2"/>
        <v>118.21383155629465</v>
      </c>
      <c r="X58" s="3">
        <f t="shared" si="3"/>
        <v>946.60188898670765</v>
      </c>
      <c r="Y58" s="3">
        <f t="shared" si="4"/>
        <v>1064.8157205430023</v>
      </c>
      <c r="Z58" s="3">
        <f>'IECC Data-SI'!Y58/Convert!$B$5/$D58</f>
        <v>509.21669003445396</v>
      </c>
      <c r="AA58" s="3">
        <f>'IECC Data-SI'!Z58/Convert!$B$5/$D58</f>
        <v>1432.2497201299902</v>
      </c>
      <c r="AB58" s="3">
        <f t="shared" si="5"/>
        <v>1941.4664101644441</v>
      </c>
    </row>
    <row r="59" spans="1:28" x14ac:dyDescent="0.25">
      <c r="A59" s="93">
        <f>'IECC Data-SI'!A59</f>
        <v>2015</v>
      </c>
      <c r="B59" s="93" t="str">
        <f>'IECC Data-SI'!B59</f>
        <v>Full Service Restaurant</v>
      </c>
      <c r="C59" s="50" t="str">
        <f>'IECC Data-SI'!C59</f>
        <v>0A</v>
      </c>
      <c r="D59" s="93">
        <f>'IECC Data-SI'!D59</f>
        <v>511.15</v>
      </c>
      <c r="E59" s="3">
        <f>'IECC Data-SI'!E59/Convert!$B$5/$D59</f>
        <v>0</v>
      </c>
      <c r="F59" s="3">
        <f>'IECC Data-SI'!F59/Convert!$B$5/$D59</f>
        <v>0</v>
      </c>
      <c r="G59" s="3">
        <f>'IECC Data-SI'!G59/Convert!$B$5/$D59</f>
        <v>359.84762028976053</v>
      </c>
      <c r="H59" s="3">
        <f>'IECC Data-SI'!H59/Convert!$B$5/$D59</f>
        <v>39.415479257013054</v>
      </c>
      <c r="I59" s="3">
        <f>'IECC Data-SI'!I59/Convert!$B$5/$D59</f>
        <v>17.770387035769019</v>
      </c>
      <c r="J59" s="3">
        <f>'IECC Data-SI'!J59/Convert!$B$5/$D59</f>
        <v>244.54117621485324</v>
      </c>
      <c r="K59" s="3">
        <f>'IECC Data-SI'!K59/Convert!$B$5/$D59</f>
        <v>255.30122708054824</v>
      </c>
      <c r="L59" s="3">
        <f>'IECC Data-SI'!L59/Convert!$B$5/$D59</f>
        <v>0</v>
      </c>
      <c r="M59" s="3">
        <f>'IECC Data-SI'!M59/Convert!$B$5/$D59</f>
        <v>91.454997989283427</v>
      </c>
      <c r="N59" s="3">
        <f>'IECC Data-SI'!N59/Convert!$B$5/$D59</f>
        <v>0.24454661058397731</v>
      </c>
      <c r="O59" s="3">
        <f>'IECC Data-SI'!O59/Convert!$B$5/$D59</f>
        <v>0.24454661058397731</v>
      </c>
      <c r="P59" s="3">
        <f t="shared" si="1"/>
        <v>0</v>
      </c>
      <c r="Q59" s="3">
        <f>'IECC Data-SI'!Q59/Convert!$B$5/$D59</f>
        <v>0</v>
      </c>
      <c r="R59" s="3">
        <f>'IECC Data-SI'!R59/Convert!$B$5/$D59</f>
        <v>0</v>
      </c>
      <c r="S59" s="3">
        <f>'IECC Data-SI'!S59/Convert!$B$5/$D59</f>
        <v>0</v>
      </c>
      <c r="T59" s="3">
        <f>'IECC Data-SI'!T59/Convert!$B$5/$D59</f>
        <v>40.942536980881897</v>
      </c>
      <c r="U59" s="3">
        <f>'IECC Data-SI'!U59/Convert!$B$5/$D59</f>
        <v>116.83893616790029</v>
      </c>
      <c r="V59" s="3">
        <f>'IECC Data-SI'!V59/Convert!$B$5/$D59</f>
        <v>30.948732161683353</v>
      </c>
      <c r="W59" s="3">
        <f t="shared" si="2"/>
        <v>451.30261827904394</v>
      </c>
      <c r="X59" s="3">
        <f t="shared" si="3"/>
        <v>0</v>
      </c>
      <c r="Y59" s="3">
        <f t="shared" si="4"/>
        <v>451.30261827904394</v>
      </c>
      <c r="Z59" s="3">
        <f>'IECC Data-SI'!Y59/Convert!$B$5/$D59</f>
        <v>825.1600421707044</v>
      </c>
      <c r="AA59" s="3">
        <f>'IECC Data-SI'!Z59/Convert!$B$5/$D59</f>
        <v>372.14016324844852</v>
      </c>
      <c r="AB59" s="3">
        <f t="shared" si="5"/>
        <v>1197.3002054191529</v>
      </c>
    </row>
    <row r="60" spans="1:28" x14ac:dyDescent="0.25">
      <c r="A60" s="93">
        <f>'IECC Data-SI'!A60</f>
        <v>2015</v>
      </c>
      <c r="B60" s="93" t="str">
        <f>'IECC Data-SI'!B60</f>
        <v>Full Service Restaurant</v>
      </c>
      <c r="C60" s="50" t="str">
        <f>'IECC Data-SI'!C60</f>
        <v>0B</v>
      </c>
      <c r="D60" s="93">
        <f>'IECC Data-SI'!D60</f>
        <v>511.15</v>
      </c>
      <c r="E60" s="3">
        <f>'IECC Data-SI'!E60/Convert!$B$5/$D60</f>
        <v>0</v>
      </c>
      <c r="F60" s="3">
        <f>'IECC Data-SI'!F60/Convert!$B$5/$D60</f>
        <v>0</v>
      </c>
      <c r="G60" s="3">
        <f>'IECC Data-SI'!G60/Convert!$B$5/$D60</f>
        <v>301.48249589705131</v>
      </c>
      <c r="H60" s="3">
        <f>'IECC Data-SI'!H60/Convert!$B$5/$D60</f>
        <v>39.377438673144432</v>
      </c>
      <c r="I60" s="3">
        <f>'IECC Data-SI'!I60/Convert!$B$5/$D60</f>
        <v>17.764952666644927</v>
      </c>
      <c r="J60" s="3">
        <f>'IECC Data-SI'!J60/Convert!$B$5/$D60</f>
        <v>244.54117621485324</v>
      </c>
      <c r="K60" s="3">
        <f>'IECC Data-SI'!K60/Convert!$B$5/$D60</f>
        <v>255.30122708054824</v>
      </c>
      <c r="L60" s="3">
        <f>'IECC Data-SI'!L60/Convert!$B$5/$D60</f>
        <v>0</v>
      </c>
      <c r="M60" s="3">
        <f>'IECC Data-SI'!M60/Convert!$B$5/$D60</f>
        <v>85.205473496581774</v>
      </c>
      <c r="N60" s="3">
        <f>'IECC Data-SI'!N60/Convert!$B$5/$D60</f>
        <v>0.24454661058397731</v>
      </c>
      <c r="O60" s="3">
        <f>'IECC Data-SI'!O60/Convert!$B$5/$D60</f>
        <v>0.24454661058397731</v>
      </c>
      <c r="P60" s="3">
        <f t="shared" si="1"/>
        <v>0</v>
      </c>
      <c r="Q60" s="3">
        <f>'IECC Data-SI'!Q60/Convert!$B$5/$D60</f>
        <v>0</v>
      </c>
      <c r="R60" s="3">
        <f>'IECC Data-SI'!R60/Convert!$B$5/$D60</f>
        <v>0</v>
      </c>
      <c r="S60" s="3">
        <f>'IECC Data-SI'!S60/Convert!$B$5/$D60</f>
        <v>0</v>
      </c>
      <c r="T60" s="3">
        <f>'IECC Data-SI'!T60/Convert!$B$5/$D60</f>
        <v>40.947971350005979</v>
      </c>
      <c r="U60" s="3">
        <f>'IECC Data-SI'!U60/Convert!$B$5/$D60</f>
        <v>116.3118023628637</v>
      </c>
      <c r="V60" s="3">
        <f>'IECC Data-SI'!V60/Convert!$B$5/$D60</f>
        <v>30.579195061245343</v>
      </c>
      <c r="W60" s="3">
        <f t="shared" si="2"/>
        <v>386.68796939363307</v>
      </c>
      <c r="X60" s="3">
        <f t="shared" si="3"/>
        <v>0</v>
      </c>
      <c r="Y60" s="3">
        <f t="shared" si="4"/>
        <v>386.68796939363307</v>
      </c>
      <c r="Z60" s="3">
        <f>'IECC Data-SI'!Y60/Convert!$B$5/$D60</f>
        <v>760.14324997011101</v>
      </c>
      <c r="AA60" s="3">
        <f>'IECC Data-SI'!Z60/Convert!$B$5/$D60</f>
        <v>371.60759507428781</v>
      </c>
      <c r="AB60" s="3">
        <f t="shared" si="5"/>
        <v>1131.7508450443988</v>
      </c>
    </row>
    <row r="61" spans="1:28" x14ac:dyDescent="0.25">
      <c r="A61" s="93">
        <f>'IECC Data-SI'!A61</f>
        <v>2015</v>
      </c>
      <c r="B61" s="93" t="str">
        <f>'IECC Data-SI'!B61</f>
        <v>Full Service Restaurant</v>
      </c>
      <c r="C61" s="50" t="str">
        <f>'IECC Data-SI'!C61</f>
        <v>1A</v>
      </c>
      <c r="D61" s="93">
        <f>'IECC Data-SI'!D61</f>
        <v>511.15</v>
      </c>
      <c r="E61" s="3">
        <f>'IECC Data-SI'!E61/Convert!$B$5/$D61</f>
        <v>0</v>
      </c>
      <c r="F61" s="3">
        <f>'IECC Data-SI'!F61/Convert!$B$5/$D61</f>
        <v>0</v>
      </c>
      <c r="G61" s="3">
        <f>'IECC Data-SI'!G61/Convert!$B$5/$D61</f>
        <v>223.71123936222247</v>
      </c>
      <c r="H61" s="3">
        <f>'IECC Data-SI'!H61/Convert!$B$5/$D61</f>
        <v>39.372004304020351</v>
      </c>
      <c r="I61" s="3">
        <f>'IECC Data-SI'!I61/Convert!$B$5/$D61</f>
        <v>17.764952666644927</v>
      </c>
      <c r="J61" s="3">
        <f>'IECC Data-SI'!J61/Convert!$B$5/$D61</f>
        <v>244.54117621485324</v>
      </c>
      <c r="K61" s="3">
        <f>'IECC Data-SI'!K61/Convert!$B$5/$D61</f>
        <v>255.30122708054824</v>
      </c>
      <c r="L61" s="3">
        <f>'IECC Data-SI'!L61/Convert!$B$5/$D61</f>
        <v>0</v>
      </c>
      <c r="M61" s="3">
        <f>'IECC Data-SI'!M61/Convert!$B$5/$D61</f>
        <v>52.490571369569714</v>
      </c>
      <c r="N61" s="3">
        <f>'IECC Data-SI'!N61/Convert!$B$5/$D61</f>
        <v>0.24454661058397731</v>
      </c>
      <c r="O61" s="3">
        <f>'IECC Data-SI'!O61/Convert!$B$5/$D61</f>
        <v>0.24454661058397731</v>
      </c>
      <c r="P61" s="3">
        <f t="shared" si="1"/>
        <v>0</v>
      </c>
      <c r="Q61" s="3">
        <f>'IECC Data-SI'!Q61/Convert!$B$5/$D61</f>
        <v>0</v>
      </c>
      <c r="R61" s="3">
        <f>'IECC Data-SI'!R61/Convert!$B$5/$D61</f>
        <v>0</v>
      </c>
      <c r="S61" s="3">
        <f>'IECC Data-SI'!S61/Convert!$B$5/$D61</f>
        <v>0</v>
      </c>
      <c r="T61" s="3">
        <f>'IECC Data-SI'!T61/Convert!$B$5/$D61</f>
        <v>40.964274457378238</v>
      </c>
      <c r="U61" s="3">
        <f>'IECC Data-SI'!U61/Convert!$B$5/$D61</f>
        <v>127.6370276174639</v>
      </c>
      <c r="V61" s="3">
        <f>'IECC Data-SI'!V61/Convert!$B$5/$D61</f>
        <v>30.090101840077384</v>
      </c>
      <c r="W61" s="3">
        <f t="shared" si="2"/>
        <v>276.20181073179219</v>
      </c>
      <c r="X61" s="3">
        <f t="shared" si="3"/>
        <v>0</v>
      </c>
      <c r="Y61" s="3">
        <f t="shared" si="4"/>
        <v>276.20181073179219</v>
      </c>
      <c r="Z61" s="3">
        <f>'IECC Data-SI'!Y61/Convert!$B$5/$D61</f>
        <v>649.17886682535027</v>
      </c>
      <c r="AA61" s="3">
        <f>'IECC Data-SI'!Z61/Convert!$B$5/$D61</f>
        <v>382.93825469801209</v>
      </c>
      <c r="AB61" s="3">
        <f t="shared" si="5"/>
        <v>1032.1171215233624</v>
      </c>
    </row>
    <row r="62" spans="1:28" x14ac:dyDescent="0.25">
      <c r="A62" s="93">
        <f>'IECC Data-SI'!A62</f>
        <v>2015</v>
      </c>
      <c r="B62" s="93" t="str">
        <f>'IECC Data-SI'!B62</f>
        <v>Full Service Restaurant</v>
      </c>
      <c r="C62" s="50" t="str">
        <f>'IECC Data-SI'!C62</f>
        <v>1B</v>
      </c>
      <c r="D62" s="93">
        <f>'IECC Data-SI'!D62</f>
        <v>511.15</v>
      </c>
      <c r="E62" s="3">
        <f>'IECC Data-SI'!E62/Convert!$B$5/$D62</f>
        <v>0</v>
      </c>
      <c r="F62" s="3">
        <f>'IECC Data-SI'!F62/Convert!$B$5/$D62</f>
        <v>4.2388079167889394</v>
      </c>
      <c r="G62" s="3">
        <f>'IECC Data-SI'!G62/Convert!$B$5/$D62</f>
        <v>243.93252687295532</v>
      </c>
      <c r="H62" s="3">
        <f>'IECC Data-SI'!H62/Convert!$B$5/$D62</f>
        <v>39.475257317378023</v>
      </c>
      <c r="I62" s="3">
        <f>'IECC Data-SI'!I62/Convert!$B$5/$D62</f>
        <v>17.743215190148575</v>
      </c>
      <c r="J62" s="3">
        <f>'IECC Data-SI'!J62/Convert!$B$5/$D62</f>
        <v>244.54117621485324</v>
      </c>
      <c r="K62" s="3">
        <f>'IECC Data-SI'!K62/Convert!$B$5/$D62</f>
        <v>255.30122708054824</v>
      </c>
      <c r="L62" s="3">
        <f>'IECC Data-SI'!L62/Convert!$B$5/$D62</f>
        <v>0</v>
      </c>
      <c r="M62" s="3">
        <f>'IECC Data-SI'!M62/Convert!$B$5/$D62</f>
        <v>80.466703620376705</v>
      </c>
      <c r="N62" s="3">
        <f>'IECC Data-SI'!N62/Convert!$B$5/$D62</f>
        <v>0.24454661058397731</v>
      </c>
      <c r="O62" s="3">
        <f>'IECC Data-SI'!O62/Convert!$B$5/$D62</f>
        <v>0.24454661058397731</v>
      </c>
      <c r="P62" s="3">
        <f t="shared" si="1"/>
        <v>0</v>
      </c>
      <c r="Q62" s="3">
        <f>'IECC Data-SI'!Q62/Convert!$B$5/$D62</f>
        <v>0</v>
      </c>
      <c r="R62" s="3">
        <f>'IECC Data-SI'!R62/Convert!$B$5/$D62</f>
        <v>0</v>
      </c>
      <c r="S62" s="3">
        <f>'IECC Data-SI'!S62/Convert!$B$5/$D62</f>
        <v>0</v>
      </c>
      <c r="T62" s="3">
        <f>'IECC Data-SI'!T62/Convert!$B$5/$D62</f>
        <v>40.958840088254163</v>
      </c>
      <c r="U62" s="3">
        <f>'IECC Data-SI'!U62/Convert!$B$5/$D62</f>
        <v>127.88157422804787</v>
      </c>
      <c r="V62" s="3">
        <f>'IECC Data-SI'!V62/Convert!$B$5/$D62</f>
        <v>30.111839316573739</v>
      </c>
      <c r="W62" s="3">
        <f t="shared" si="2"/>
        <v>324.39923049333203</v>
      </c>
      <c r="X62" s="3">
        <f t="shared" si="3"/>
        <v>4.2388079167889394</v>
      </c>
      <c r="Y62" s="3">
        <f t="shared" si="4"/>
        <v>328.63803841012094</v>
      </c>
      <c r="Z62" s="3">
        <f>'IECC Data-SI'!Y62/Convert!$B$5/$D62</f>
        <v>697.47410523112387</v>
      </c>
      <c r="AA62" s="3">
        <f>'IECC Data-SI'!Z62/Convert!$B$5/$D62</f>
        <v>387.41617485626097</v>
      </c>
      <c r="AB62" s="3">
        <f t="shared" si="5"/>
        <v>1084.8902800873848</v>
      </c>
    </row>
    <row r="63" spans="1:28" x14ac:dyDescent="0.25">
      <c r="A63" s="93">
        <f>'IECC Data-SI'!A63</f>
        <v>2015</v>
      </c>
      <c r="B63" s="93" t="str">
        <f>'IECC Data-SI'!B63</f>
        <v>Full Service Restaurant</v>
      </c>
      <c r="C63" s="50" t="str">
        <f>'IECC Data-SI'!C63</f>
        <v>2A</v>
      </c>
      <c r="D63" s="93">
        <f>'IECC Data-SI'!D63</f>
        <v>511.15</v>
      </c>
      <c r="E63" s="3">
        <f>'IECC Data-SI'!E63/Convert!$B$5/$D63</f>
        <v>0</v>
      </c>
      <c r="F63" s="3">
        <f>'IECC Data-SI'!F63/Convert!$B$5/$D63</f>
        <v>13.346810568761072</v>
      </c>
      <c r="G63" s="3">
        <f>'IECC Data-SI'!G63/Convert!$B$5/$D63</f>
        <v>196.3654939298097</v>
      </c>
      <c r="H63" s="3">
        <f>'IECC Data-SI'!H63/Convert!$B$5/$D63</f>
        <v>39.355701196648084</v>
      </c>
      <c r="I63" s="3">
        <f>'IECC Data-SI'!I63/Convert!$B$5/$D63</f>
        <v>17.732346451900401</v>
      </c>
      <c r="J63" s="3">
        <f>'IECC Data-SI'!J63/Convert!$B$5/$D63</f>
        <v>244.54117621485324</v>
      </c>
      <c r="K63" s="3">
        <f>'IECC Data-SI'!K63/Convert!$B$5/$D63</f>
        <v>255.30122708054824</v>
      </c>
      <c r="L63" s="3">
        <f>'IECC Data-SI'!L63/Convert!$B$5/$D63</f>
        <v>0</v>
      </c>
      <c r="M63" s="3">
        <f>'IECC Data-SI'!M63/Convert!$B$5/$D63</f>
        <v>71.201104263806016</v>
      </c>
      <c r="N63" s="3">
        <f>'IECC Data-SI'!N63/Convert!$B$5/$D63</f>
        <v>0.24454661058397731</v>
      </c>
      <c r="O63" s="3">
        <f>'IECC Data-SI'!O63/Convert!$B$5/$D63</f>
        <v>0.24454661058397731</v>
      </c>
      <c r="P63" s="3">
        <f t="shared" si="1"/>
        <v>0</v>
      </c>
      <c r="Q63" s="3">
        <f>'IECC Data-SI'!Q63/Convert!$B$5/$D63</f>
        <v>0</v>
      </c>
      <c r="R63" s="3">
        <f>'IECC Data-SI'!R63/Convert!$B$5/$D63</f>
        <v>0</v>
      </c>
      <c r="S63" s="3">
        <f>'IECC Data-SI'!S63/Convert!$B$5/$D63</f>
        <v>0</v>
      </c>
      <c r="T63" s="3">
        <f>'IECC Data-SI'!T63/Convert!$B$5/$D63</f>
        <v>40.969708826502334</v>
      </c>
      <c r="U63" s="3">
        <f>'IECC Data-SI'!U63/Convert!$B$5/$D63</f>
        <v>139.77740824067735</v>
      </c>
      <c r="V63" s="3">
        <f>'IECC Data-SI'!V63/Convert!$B$5/$D63</f>
        <v>29.834686491245233</v>
      </c>
      <c r="W63" s="3">
        <f t="shared" si="2"/>
        <v>267.56659819361573</v>
      </c>
      <c r="X63" s="3">
        <f t="shared" si="3"/>
        <v>13.346810568761072</v>
      </c>
      <c r="Y63" s="3">
        <f t="shared" si="4"/>
        <v>280.91340876237678</v>
      </c>
      <c r="Z63" s="3">
        <f>'IECC Data-SI'!Y63/Convert!$B$5/$D63</f>
        <v>640.23932961622495</v>
      </c>
      <c r="AA63" s="3">
        <f>'IECC Data-SI'!Z63/Convert!$B$5/$D63</f>
        <v>408.42544588998663</v>
      </c>
      <c r="AB63" s="3">
        <f t="shared" si="5"/>
        <v>1048.6647755062115</v>
      </c>
    </row>
    <row r="64" spans="1:28" x14ac:dyDescent="0.25">
      <c r="A64" s="93">
        <f>'IECC Data-SI'!A64</f>
        <v>2015</v>
      </c>
      <c r="B64" s="93" t="str">
        <f>'IECC Data-SI'!B64</f>
        <v>Full Service Restaurant</v>
      </c>
      <c r="C64" s="50" t="str">
        <f>'IECC Data-SI'!C64</f>
        <v>2B</v>
      </c>
      <c r="D64" s="93">
        <f>'IECC Data-SI'!D64</f>
        <v>511.15</v>
      </c>
      <c r="E64" s="3">
        <f>'IECC Data-SI'!E64/Convert!$B$5/$D64</f>
        <v>0</v>
      </c>
      <c r="F64" s="3">
        <f>'IECC Data-SI'!F64/Convert!$B$5/$D64</f>
        <v>10.923081939417655</v>
      </c>
      <c r="G64" s="3">
        <f>'IECC Data-SI'!G64/Convert!$B$5/$D64</f>
        <v>132.33775690980036</v>
      </c>
      <c r="H64" s="3">
        <f>'IECC Data-SI'!H64/Convert!$B$5/$D64</f>
        <v>39.328529351027647</v>
      </c>
      <c r="I64" s="3">
        <f>'IECC Data-SI'!I64/Convert!$B$5/$D64</f>
        <v>17.748649559272661</v>
      </c>
      <c r="J64" s="3">
        <f>'IECC Data-SI'!J64/Convert!$B$5/$D64</f>
        <v>244.54117621485324</v>
      </c>
      <c r="K64" s="3">
        <f>'IECC Data-SI'!K64/Convert!$B$5/$D64</f>
        <v>255.30122708054824</v>
      </c>
      <c r="L64" s="3">
        <f>'IECC Data-SI'!L64/Convert!$B$5/$D64</f>
        <v>0</v>
      </c>
      <c r="M64" s="3">
        <f>'IECC Data-SI'!M64/Convert!$B$5/$D64</f>
        <v>70.831567163368007</v>
      </c>
      <c r="N64" s="3">
        <f>'IECC Data-SI'!N64/Convert!$B$5/$D64</f>
        <v>0.24454661058397731</v>
      </c>
      <c r="O64" s="3">
        <f>'IECC Data-SI'!O64/Convert!$B$5/$D64</f>
        <v>0.24454661058397731</v>
      </c>
      <c r="P64" s="3">
        <f t="shared" si="1"/>
        <v>0</v>
      </c>
      <c r="Q64" s="3">
        <f>'IECC Data-SI'!Q64/Convert!$B$5/$D64</f>
        <v>0</v>
      </c>
      <c r="R64" s="3">
        <f>'IECC Data-SI'!R64/Convert!$B$5/$D64</f>
        <v>0</v>
      </c>
      <c r="S64" s="3">
        <f>'IECC Data-SI'!S64/Convert!$B$5/$D64</f>
        <v>0</v>
      </c>
      <c r="T64" s="3">
        <f>'IECC Data-SI'!T64/Convert!$B$5/$D64</f>
        <v>40.980577564750511</v>
      </c>
      <c r="U64" s="3">
        <f>'IECC Data-SI'!U64/Convert!$B$5/$D64</f>
        <v>140.6306041931592</v>
      </c>
      <c r="V64" s="3">
        <f>'IECC Data-SI'!V64/Convert!$B$5/$D64</f>
        <v>28.959753062267001</v>
      </c>
      <c r="W64" s="3">
        <f t="shared" si="2"/>
        <v>203.16932407316835</v>
      </c>
      <c r="X64" s="3">
        <f t="shared" si="3"/>
        <v>10.923081939417655</v>
      </c>
      <c r="Y64" s="3">
        <f t="shared" si="4"/>
        <v>214.092406012586</v>
      </c>
      <c r="Z64" s="3">
        <f>'IECC Data-SI'!Y64/Convert!$B$5/$D64</f>
        <v>574.96712206679933</v>
      </c>
      <c r="AA64" s="3">
        <f>'IECC Data-SI'!Z64/Convert!$B$5/$D64</f>
        <v>406.849478844001</v>
      </c>
      <c r="AB64" s="3">
        <f t="shared" si="5"/>
        <v>981.81660091080039</v>
      </c>
    </row>
    <row r="65" spans="1:28" x14ac:dyDescent="0.25">
      <c r="A65" s="93">
        <f>'IECC Data-SI'!A65</f>
        <v>2015</v>
      </c>
      <c r="B65" s="93" t="str">
        <f>'IECC Data-SI'!B65</f>
        <v>Full Service Restaurant</v>
      </c>
      <c r="C65" s="50" t="str">
        <f>'IECC Data-SI'!C65</f>
        <v>3A</v>
      </c>
      <c r="D65" s="93">
        <f>'IECC Data-SI'!D65</f>
        <v>511.15</v>
      </c>
      <c r="E65" s="3">
        <f>'IECC Data-SI'!E65/Convert!$B$5/$D65</f>
        <v>0</v>
      </c>
      <c r="F65" s="3">
        <f>'IECC Data-SI'!F65/Convert!$B$5/$D65</f>
        <v>86.835784233808297</v>
      </c>
      <c r="G65" s="3">
        <f>'IECC Data-SI'!G65/Convert!$B$5/$D65</f>
        <v>107.55159933483323</v>
      </c>
      <c r="H65" s="3">
        <f>'IECC Data-SI'!H65/Convert!$B$5/$D65</f>
        <v>39.410044887888965</v>
      </c>
      <c r="I65" s="3">
        <f>'IECC Data-SI'!I65/Convert!$B$5/$D65</f>
        <v>17.743215190148575</v>
      </c>
      <c r="J65" s="3">
        <f>'IECC Data-SI'!J65/Convert!$B$5/$D65</f>
        <v>244.54117621485324</v>
      </c>
      <c r="K65" s="3">
        <f>'IECC Data-SI'!K65/Convert!$B$5/$D65</f>
        <v>255.30122708054824</v>
      </c>
      <c r="L65" s="3">
        <f>'IECC Data-SI'!L65/Convert!$B$5/$D65</f>
        <v>0</v>
      </c>
      <c r="M65" s="3">
        <f>'IECC Data-SI'!M65/Convert!$B$5/$D65</f>
        <v>65.228732596432891</v>
      </c>
      <c r="N65" s="3">
        <f>'IECC Data-SI'!N65/Convert!$B$5/$D65</f>
        <v>0.24454661058397731</v>
      </c>
      <c r="O65" s="3">
        <f>'IECC Data-SI'!O65/Convert!$B$5/$D65</f>
        <v>0.24454661058397731</v>
      </c>
      <c r="P65" s="3">
        <f t="shared" si="1"/>
        <v>0</v>
      </c>
      <c r="Q65" s="3">
        <f>'IECC Data-SI'!Q65/Convert!$B$5/$D65</f>
        <v>0</v>
      </c>
      <c r="R65" s="3">
        <f>'IECC Data-SI'!R65/Convert!$B$5/$D65</f>
        <v>0</v>
      </c>
      <c r="S65" s="3">
        <f>'IECC Data-SI'!S65/Convert!$B$5/$D65</f>
        <v>0</v>
      </c>
      <c r="T65" s="3">
        <f>'IECC Data-SI'!T65/Convert!$B$5/$D65</f>
        <v>40.996880672122771</v>
      </c>
      <c r="U65" s="3">
        <f>'IECC Data-SI'!U65/Convert!$B$5/$D65</f>
        <v>160.73776995228624</v>
      </c>
      <c r="V65" s="3">
        <f>'IECC Data-SI'!V65/Convert!$B$5/$D65</f>
        <v>28.666297129566228</v>
      </c>
      <c r="W65" s="3">
        <f t="shared" si="2"/>
        <v>172.78033193126612</v>
      </c>
      <c r="X65" s="3">
        <f t="shared" si="3"/>
        <v>86.835784233808297</v>
      </c>
      <c r="Y65" s="3">
        <f t="shared" si="4"/>
        <v>259.6161161650744</v>
      </c>
      <c r="Z65" s="3">
        <f>'IECC Data-SI'!Y65/Convert!$B$5/$D65</f>
        <v>544.3824926364299</v>
      </c>
      <c r="AA65" s="3">
        <f>'IECC Data-SI'!Z65/Convert!$B$5/$D65</f>
        <v>502.8747812666428</v>
      </c>
      <c r="AB65" s="3">
        <f t="shared" si="5"/>
        <v>1047.2572739030727</v>
      </c>
    </row>
    <row r="66" spans="1:28" x14ac:dyDescent="0.25">
      <c r="A66" s="93">
        <f>'IECC Data-SI'!A66</f>
        <v>2015</v>
      </c>
      <c r="B66" s="93" t="str">
        <f>'IECC Data-SI'!B66</f>
        <v>Full Service Restaurant</v>
      </c>
      <c r="C66" s="50" t="str">
        <f>'IECC Data-SI'!C66</f>
        <v>3B</v>
      </c>
      <c r="D66" s="93">
        <f>'IECC Data-SI'!D66</f>
        <v>511.15</v>
      </c>
      <c r="E66" s="3">
        <f>'IECC Data-SI'!E66/Convert!$B$5/$D66</f>
        <v>0</v>
      </c>
      <c r="F66" s="3">
        <f>'IECC Data-SI'!F66/Convert!$B$5/$D66</f>
        <v>40.20889714912996</v>
      </c>
      <c r="G66" s="3">
        <f>'IECC Data-SI'!G66/Convert!$B$5/$D66</f>
        <v>96.7045985631528</v>
      </c>
      <c r="H66" s="3">
        <f>'IECC Data-SI'!H66/Convert!$B$5/$D66</f>
        <v>39.399176149640795</v>
      </c>
      <c r="I66" s="3">
        <f>'IECC Data-SI'!I66/Convert!$B$5/$D66</f>
        <v>17.743215190148575</v>
      </c>
      <c r="J66" s="3">
        <f>'IECC Data-SI'!J66/Convert!$B$5/$D66</f>
        <v>244.54117621485324</v>
      </c>
      <c r="K66" s="3">
        <f>'IECC Data-SI'!K66/Convert!$B$5/$D66</f>
        <v>255.30122708054824</v>
      </c>
      <c r="L66" s="3">
        <f>'IECC Data-SI'!L66/Convert!$B$5/$D66</f>
        <v>0</v>
      </c>
      <c r="M66" s="3">
        <f>'IECC Data-SI'!M66/Convert!$B$5/$D66</f>
        <v>68.864325540448007</v>
      </c>
      <c r="N66" s="3">
        <f>'IECC Data-SI'!N66/Convert!$B$5/$D66</f>
        <v>0.24454661058397731</v>
      </c>
      <c r="O66" s="3">
        <f>'IECC Data-SI'!O66/Convert!$B$5/$D66</f>
        <v>0.24454661058397731</v>
      </c>
      <c r="P66" s="3">
        <f t="shared" si="1"/>
        <v>0</v>
      </c>
      <c r="Q66" s="3">
        <f>'IECC Data-SI'!Q66/Convert!$B$5/$D66</f>
        <v>0</v>
      </c>
      <c r="R66" s="3">
        <f>'IECC Data-SI'!R66/Convert!$B$5/$D66</f>
        <v>0</v>
      </c>
      <c r="S66" s="3">
        <f>'IECC Data-SI'!S66/Convert!$B$5/$D66</f>
        <v>0</v>
      </c>
      <c r="T66" s="3">
        <f>'IECC Data-SI'!T66/Convert!$B$5/$D66</f>
        <v>40.991446302998696</v>
      </c>
      <c r="U66" s="3">
        <f>'IECC Data-SI'!U66/Convert!$B$5/$D66</f>
        <v>155.42295694892783</v>
      </c>
      <c r="V66" s="3">
        <f>'IECC Data-SI'!V66/Convert!$B$5/$D66</f>
        <v>28.492397317595401</v>
      </c>
      <c r="W66" s="3">
        <f t="shared" si="2"/>
        <v>165.56892410360081</v>
      </c>
      <c r="X66" s="3">
        <f t="shared" si="3"/>
        <v>40.20889714912996</v>
      </c>
      <c r="Y66" s="3">
        <f t="shared" si="4"/>
        <v>205.77782125273077</v>
      </c>
      <c r="Z66" s="3">
        <f>'IECC Data-SI'!Y66/Convert!$B$5/$D66</f>
        <v>536.98631625854557</v>
      </c>
      <c r="AA66" s="3">
        <f>'IECC Data-SI'!Z66/Convert!$B$5/$D66</f>
        <v>450.93308117860596</v>
      </c>
      <c r="AB66" s="3">
        <f t="shared" si="5"/>
        <v>987.91939743715147</v>
      </c>
    </row>
    <row r="67" spans="1:28" x14ac:dyDescent="0.25">
      <c r="A67" s="93">
        <f>'IECC Data-SI'!A67</f>
        <v>2015</v>
      </c>
      <c r="B67" s="93" t="str">
        <f>'IECC Data-SI'!B67</f>
        <v>Full Service Restaurant</v>
      </c>
      <c r="C67" s="50" t="str">
        <f>'IECC Data-SI'!C67</f>
        <v>3C</v>
      </c>
      <c r="D67" s="93">
        <f>'IECC Data-SI'!D67</f>
        <v>511.15</v>
      </c>
      <c r="E67" s="3">
        <f>'IECC Data-SI'!E67/Convert!$B$5/$D67</f>
        <v>0</v>
      </c>
      <c r="F67" s="3">
        <f>'IECC Data-SI'!F67/Convert!$B$5/$D67</f>
        <v>14.536937406936429</v>
      </c>
      <c r="G67" s="3">
        <f>'IECC Data-SI'!G67/Convert!$B$5/$D67</f>
        <v>44.833545273729179</v>
      </c>
      <c r="H67" s="3">
        <f>'IECC Data-SI'!H67/Convert!$B$5/$D67</f>
        <v>39.52416663949483</v>
      </c>
      <c r="I67" s="3">
        <f>'IECC Data-SI'!I67/Convert!$B$5/$D67</f>
        <v>17.775821404893108</v>
      </c>
      <c r="J67" s="3">
        <f>'IECC Data-SI'!J67/Convert!$B$5/$D67</f>
        <v>244.54117621485324</v>
      </c>
      <c r="K67" s="3">
        <f>'IECC Data-SI'!K67/Convert!$B$5/$D67</f>
        <v>255.30122708054824</v>
      </c>
      <c r="L67" s="3">
        <f>'IECC Data-SI'!L67/Convert!$B$5/$D67</f>
        <v>0</v>
      </c>
      <c r="M67" s="3">
        <f>'IECC Data-SI'!M67/Convert!$B$5/$D67</f>
        <v>44.366189529057571</v>
      </c>
      <c r="N67" s="3">
        <f>'IECC Data-SI'!N67/Convert!$B$5/$D67</f>
        <v>0.24454661058397731</v>
      </c>
      <c r="O67" s="3">
        <f>'IECC Data-SI'!O67/Convert!$B$5/$D67</f>
        <v>0.24454661058397731</v>
      </c>
      <c r="P67" s="3">
        <f t="shared" ref="P67:P130" si="6">N67-O67</f>
        <v>0</v>
      </c>
      <c r="Q67" s="3">
        <f>'IECC Data-SI'!Q67/Convert!$B$5/$D67</f>
        <v>0</v>
      </c>
      <c r="R67" s="3">
        <f>'IECC Data-SI'!R67/Convert!$B$5/$D67</f>
        <v>0</v>
      </c>
      <c r="S67" s="3">
        <f>'IECC Data-SI'!S67/Convert!$B$5/$D67</f>
        <v>0</v>
      </c>
      <c r="T67" s="3">
        <f>'IECC Data-SI'!T67/Convert!$B$5/$D67</f>
        <v>40.980577564750511</v>
      </c>
      <c r="U67" s="3">
        <f>'IECC Data-SI'!U67/Convert!$B$5/$D67</f>
        <v>162.96042692403839</v>
      </c>
      <c r="V67" s="3">
        <f>'IECC Data-SI'!V67/Convert!$B$5/$D67</f>
        <v>29.209734041975072</v>
      </c>
      <c r="W67" s="3">
        <f t="shared" ref="W67:W130" si="7">E67+G67+M67+SUM(P67:S67)</f>
        <v>89.19973480278675</v>
      </c>
      <c r="X67" s="3">
        <f t="shared" ref="X67:X130" si="8">F67</f>
        <v>14.536937406936429</v>
      </c>
      <c r="Y67" s="3">
        <f t="shared" ref="Y67:Y130" si="9">SUM(W67:X67)</f>
        <v>103.73667220972318</v>
      </c>
      <c r="Z67" s="3">
        <f>'IECC Data-SI'!Y67/Convert!$B$5/$D67</f>
        <v>461.47575727933742</v>
      </c>
      <c r="AA67" s="3">
        <f>'IECC Data-SI'!Z67/Convert!$B$5/$D67</f>
        <v>432.79859141152303</v>
      </c>
      <c r="AB67" s="3">
        <f t="shared" ref="AB67:AB130" si="10">SUM(Z67:AA67)</f>
        <v>894.27434869086051</v>
      </c>
    </row>
    <row r="68" spans="1:28" x14ac:dyDescent="0.25">
      <c r="A68" s="93">
        <f>'IECC Data-SI'!A68</f>
        <v>2015</v>
      </c>
      <c r="B68" s="93" t="str">
        <f>'IECC Data-SI'!B68</f>
        <v>Full Service Restaurant</v>
      </c>
      <c r="C68" s="50" t="str">
        <f>'IECC Data-SI'!C68</f>
        <v>4A</v>
      </c>
      <c r="D68" s="93">
        <f>'IECC Data-SI'!D68</f>
        <v>511.15</v>
      </c>
      <c r="E68" s="3">
        <f>'IECC Data-SI'!E68/Convert!$B$5/$D68</f>
        <v>0</v>
      </c>
      <c r="F68" s="3">
        <f>'IECC Data-SI'!F68/Convert!$B$5/$D68</f>
        <v>206.08758029280384</v>
      </c>
      <c r="G68" s="3">
        <f>'IECC Data-SI'!G68/Convert!$B$5/$D68</f>
        <v>67.424217722564592</v>
      </c>
      <c r="H68" s="3">
        <f>'IECC Data-SI'!H68/Convert!$B$5/$D68</f>
        <v>39.491560424750297</v>
      </c>
      <c r="I68" s="3">
        <f>'IECC Data-SI'!I68/Convert!$B$5/$D68</f>
        <v>17.781255774017193</v>
      </c>
      <c r="J68" s="3">
        <f>'IECC Data-SI'!J68/Convert!$B$5/$D68</f>
        <v>244.54117621485324</v>
      </c>
      <c r="K68" s="3">
        <f>'IECC Data-SI'!K68/Convert!$B$5/$D68</f>
        <v>255.30122708054824</v>
      </c>
      <c r="L68" s="3">
        <f>'IECC Data-SI'!L68/Convert!$B$5/$D68</f>
        <v>0</v>
      </c>
      <c r="M68" s="3">
        <f>'IECC Data-SI'!M68/Convert!$B$5/$D68</f>
        <v>48.268066560153038</v>
      </c>
      <c r="N68" s="3">
        <f>'IECC Data-SI'!N68/Convert!$B$5/$D68</f>
        <v>0.24454661058397731</v>
      </c>
      <c r="O68" s="3">
        <f>'IECC Data-SI'!O68/Convert!$B$5/$D68</f>
        <v>0.24454661058397731</v>
      </c>
      <c r="P68" s="3">
        <f t="shared" si="6"/>
        <v>0</v>
      </c>
      <c r="Q68" s="3">
        <f>'IECC Data-SI'!Q68/Convert!$B$5/$D68</f>
        <v>0</v>
      </c>
      <c r="R68" s="3">
        <f>'IECC Data-SI'!R68/Convert!$B$5/$D68</f>
        <v>0</v>
      </c>
      <c r="S68" s="3">
        <f>'IECC Data-SI'!S68/Convert!$B$5/$D68</f>
        <v>0</v>
      </c>
      <c r="T68" s="3">
        <f>'IECC Data-SI'!T68/Convert!$B$5/$D68</f>
        <v>41.018618148619133</v>
      </c>
      <c r="U68" s="3">
        <f>'IECC Data-SI'!U68/Convert!$B$5/$D68</f>
        <v>177.27455519688721</v>
      </c>
      <c r="V68" s="3">
        <f>'IECC Data-SI'!V68/Convert!$B$5/$D68</f>
        <v>27.775060593215734</v>
      </c>
      <c r="W68" s="3">
        <f t="shared" si="7"/>
        <v>115.69228428271762</v>
      </c>
      <c r="X68" s="3">
        <f t="shared" si="8"/>
        <v>206.08758029280384</v>
      </c>
      <c r="Y68" s="3">
        <f t="shared" si="9"/>
        <v>321.77986457552146</v>
      </c>
      <c r="Z68" s="3">
        <f>'IECC Data-SI'!Y68/Convert!$B$5/$D68</f>
        <v>486.53906767963309</v>
      </c>
      <c r="AA68" s="3">
        <f>'IECC Data-SI'!Z68/Convert!$B$5/$D68</f>
        <v>638.65792820111517</v>
      </c>
      <c r="AB68" s="3">
        <f t="shared" si="10"/>
        <v>1125.1969958807483</v>
      </c>
    </row>
    <row r="69" spans="1:28" x14ac:dyDescent="0.25">
      <c r="A69" s="93">
        <f>'IECC Data-SI'!A69</f>
        <v>2015</v>
      </c>
      <c r="B69" s="93" t="str">
        <f>'IECC Data-SI'!B69</f>
        <v>Full Service Restaurant</v>
      </c>
      <c r="C69" s="50" t="str">
        <f>'IECC Data-SI'!C69</f>
        <v>4B</v>
      </c>
      <c r="D69" s="93">
        <f>'IECC Data-SI'!D69</f>
        <v>511.15</v>
      </c>
      <c r="E69" s="3">
        <f>'IECC Data-SI'!E69/Convert!$B$5/$D69</f>
        <v>0</v>
      </c>
      <c r="F69" s="3">
        <f>'IECC Data-SI'!F69/Convert!$B$5/$D69</f>
        <v>95.454693664612492</v>
      </c>
      <c r="G69" s="3">
        <f>'IECC Data-SI'!G69/Convert!$B$5/$D69</f>
        <v>60.88123729716218</v>
      </c>
      <c r="H69" s="3">
        <f>'IECC Data-SI'!H69/Convert!$B$5/$D69</f>
        <v>39.328529351027647</v>
      </c>
      <c r="I69" s="3">
        <f>'IECC Data-SI'!I69/Convert!$B$5/$D69</f>
        <v>17.73778082102449</v>
      </c>
      <c r="J69" s="3">
        <f>'IECC Data-SI'!J69/Convert!$B$5/$D69</f>
        <v>244.54117621485324</v>
      </c>
      <c r="K69" s="3">
        <f>'IECC Data-SI'!K69/Convert!$B$5/$D69</f>
        <v>255.30122708054824</v>
      </c>
      <c r="L69" s="3">
        <f>'IECC Data-SI'!L69/Convert!$B$5/$D69</f>
        <v>0</v>
      </c>
      <c r="M69" s="3">
        <f>'IECC Data-SI'!M69/Convert!$B$5/$D69</f>
        <v>70.119664808112432</v>
      </c>
      <c r="N69" s="3">
        <f>'IECC Data-SI'!N69/Convert!$B$5/$D69</f>
        <v>0.24454661058397731</v>
      </c>
      <c r="O69" s="3">
        <f>'IECC Data-SI'!O69/Convert!$B$5/$D69</f>
        <v>0.24454661058397731</v>
      </c>
      <c r="P69" s="3">
        <f t="shared" si="6"/>
        <v>0</v>
      </c>
      <c r="Q69" s="3">
        <f>'IECC Data-SI'!Q69/Convert!$B$5/$D69</f>
        <v>0</v>
      </c>
      <c r="R69" s="3">
        <f>'IECC Data-SI'!R69/Convert!$B$5/$D69</f>
        <v>0</v>
      </c>
      <c r="S69" s="3">
        <f>'IECC Data-SI'!S69/Convert!$B$5/$D69</f>
        <v>0</v>
      </c>
      <c r="T69" s="3">
        <f>'IECC Data-SI'!T69/Convert!$B$5/$D69</f>
        <v>41.007749410370948</v>
      </c>
      <c r="U69" s="3">
        <f>'IECC Data-SI'!U69/Convert!$B$5/$D69</f>
        <v>172.59556338104713</v>
      </c>
      <c r="V69" s="3">
        <f>'IECC Data-SI'!V69/Convert!$B$5/$D69</f>
        <v>27.76419185496756</v>
      </c>
      <c r="W69" s="3">
        <f t="shared" si="7"/>
        <v>131.0009021052746</v>
      </c>
      <c r="X69" s="3">
        <f t="shared" si="8"/>
        <v>95.454693664612492</v>
      </c>
      <c r="Y69" s="3">
        <f t="shared" si="9"/>
        <v>226.45559576988711</v>
      </c>
      <c r="Z69" s="3">
        <f>'IECC Data-SI'!Y69/Convert!$B$5/$D69</f>
        <v>501.62487636810238</v>
      </c>
      <c r="AA69" s="3">
        <f>'IECC Data-SI'!Z69/Convert!$B$5/$D69</f>
        <v>523.34604975708373</v>
      </c>
      <c r="AB69" s="3">
        <f t="shared" si="10"/>
        <v>1024.970926125186</v>
      </c>
    </row>
    <row r="70" spans="1:28" x14ac:dyDescent="0.25">
      <c r="A70" s="93">
        <f>'IECC Data-SI'!A70</f>
        <v>2015</v>
      </c>
      <c r="B70" s="93" t="str">
        <f>'IECC Data-SI'!B70</f>
        <v>Full Service Restaurant</v>
      </c>
      <c r="C70" s="50" t="str">
        <f>'IECC Data-SI'!C70</f>
        <v>4C</v>
      </c>
      <c r="D70" s="93">
        <f>'IECC Data-SI'!D70</f>
        <v>511.15</v>
      </c>
      <c r="E70" s="3">
        <f>'IECC Data-SI'!E70/Convert!$B$5/$D70</f>
        <v>0</v>
      </c>
      <c r="F70" s="3">
        <f>'IECC Data-SI'!F70/Convert!$B$5/$D70</f>
        <v>138.65249383199105</v>
      </c>
      <c r="G70" s="3">
        <f>'IECC Data-SI'!G70/Convert!$B$5/$D70</f>
        <v>18.335561424674211</v>
      </c>
      <c r="H70" s="3">
        <f>'IECC Data-SI'!H70/Convert!$B$5/$D70</f>
        <v>39.540469746867089</v>
      </c>
      <c r="I70" s="3">
        <f>'IECC Data-SI'!I70/Convert!$B$5/$D70</f>
        <v>17.775821404893108</v>
      </c>
      <c r="J70" s="3">
        <f>'IECC Data-SI'!J70/Convert!$B$5/$D70</f>
        <v>244.54117621485324</v>
      </c>
      <c r="K70" s="3">
        <f>'IECC Data-SI'!K70/Convert!$B$5/$D70</f>
        <v>255.30122708054824</v>
      </c>
      <c r="L70" s="3">
        <f>'IECC Data-SI'!L70/Convert!$B$5/$D70</f>
        <v>0</v>
      </c>
      <c r="M70" s="3">
        <f>'IECC Data-SI'!M70/Convert!$B$5/$D70</f>
        <v>44.822676535481001</v>
      </c>
      <c r="N70" s="3">
        <f>'IECC Data-SI'!N70/Convert!$B$5/$D70</f>
        <v>0.24454661058397731</v>
      </c>
      <c r="O70" s="3">
        <f>'IECC Data-SI'!O70/Convert!$B$5/$D70</f>
        <v>0.24454661058397731</v>
      </c>
      <c r="P70" s="3">
        <f t="shared" si="6"/>
        <v>0</v>
      </c>
      <c r="Q70" s="3">
        <f>'IECC Data-SI'!Q70/Convert!$B$5/$D70</f>
        <v>0</v>
      </c>
      <c r="R70" s="3">
        <f>'IECC Data-SI'!R70/Convert!$B$5/$D70</f>
        <v>0</v>
      </c>
      <c r="S70" s="3">
        <f>'IECC Data-SI'!S70/Convert!$B$5/$D70</f>
        <v>0</v>
      </c>
      <c r="T70" s="3">
        <f>'IECC Data-SI'!T70/Convert!$B$5/$D70</f>
        <v>41.018618148619133</v>
      </c>
      <c r="U70" s="3">
        <f>'IECC Data-SI'!U70/Convert!$B$5/$D70</f>
        <v>182.24156857630399</v>
      </c>
      <c r="V70" s="3">
        <f>'IECC Data-SI'!V70/Convert!$B$5/$D70</f>
        <v>27.666373210733965</v>
      </c>
      <c r="W70" s="3">
        <f t="shared" si="7"/>
        <v>63.158237960155212</v>
      </c>
      <c r="X70" s="3">
        <f t="shared" si="8"/>
        <v>138.65249383199105</v>
      </c>
      <c r="Y70" s="3">
        <f t="shared" si="9"/>
        <v>201.81073179214627</v>
      </c>
      <c r="Z70" s="3">
        <f>'IECC Data-SI'!Y70/Convert!$B$5/$D70</f>
        <v>433.94524329670571</v>
      </c>
      <c r="AA70" s="3">
        <f>'IECC Data-SI'!Z70/Convert!$B$5/$D70</f>
        <v>576.19528948884329</v>
      </c>
      <c r="AB70" s="3">
        <f t="shared" si="10"/>
        <v>1010.140532785549</v>
      </c>
    </row>
    <row r="71" spans="1:28" x14ac:dyDescent="0.25">
      <c r="A71" s="93">
        <f>'IECC Data-SI'!A71</f>
        <v>2015</v>
      </c>
      <c r="B71" s="93" t="str">
        <f>'IECC Data-SI'!B71</f>
        <v>Full Service Restaurant</v>
      </c>
      <c r="C71" s="50" t="str">
        <f>'IECC Data-SI'!C71</f>
        <v>5A</v>
      </c>
      <c r="D71" s="93">
        <f>'IECC Data-SI'!D71</f>
        <v>511.15</v>
      </c>
      <c r="E71" s="3">
        <f>'IECC Data-SI'!E71/Convert!$B$5/$D71</f>
        <v>0</v>
      </c>
      <c r="F71" s="3">
        <f>'IECC Data-SI'!F71/Convert!$B$5/$D71</f>
        <v>325.30133576793071</v>
      </c>
      <c r="G71" s="3">
        <f>'IECC Data-SI'!G71/Convert!$B$5/$D71</f>
        <v>38.556848935407096</v>
      </c>
      <c r="H71" s="3">
        <f>'IECC Data-SI'!H71/Convert!$B$5/$D71</f>
        <v>39.42091362613715</v>
      </c>
      <c r="I71" s="3">
        <f>'IECC Data-SI'!I71/Convert!$B$5/$D71</f>
        <v>17.748649559272661</v>
      </c>
      <c r="J71" s="3">
        <f>'IECC Data-SI'!J71/Convert!$B$5/$D71</f>
        <v>244.54117621485324</v>
      </c>
      <c r="K71" s="3">
        <f>'IECC Data-SI'!K71/Convert!$B$5/$D71</f>
        <v>255.30122708054824</v>
      </c>
      <c r="L71" s="3">
        <f>'IECC Data-SI'!L71/Convert!$B$5/$D71</f>
        <v>0</v>
      </c>
      <c r="M71" s="3">
        <f>'IECC Data-SI'!M71/Convert!$B$5/$D71</f>
        <v>47.327920701685748</v>
      </c>
      <c r="N71" s="3">
        <f>'IECC Data-SI'!N71/Convert!$B$5/$D71</f>
        <v>0.24454661058397731</v>
      </c>
      <c r="O71" s="3">
        <f>'IECC Data-SI'!O71/Convert!$B$5/$D71</f>
        <v>0.24454661058397731</v>
      </c>
      <c r="P71" s="3">
        <f t="shared" si="6"/>
        <v>0</v>
      </c>
      <c r="Q71" s="3">
        <f>'IECC Data-SI'!Q71/Convert!$B$5/$D71</f>
        <v>0</v>
      </c>
      <c r="R71" s="3">
        <f>'IECC Data-SI'!R71/Convert!$B$5/$D71</f>
        <v>0</v>
      </c>
      <c r="S71" s="3">
        <f>'IECC Data-SI'!S71/Convert!$B$5/$D71</f>
        <v>0</v>
      </c>
      <c r="T71" s="3">
        <f>'IECC Data-SI'!T71/Convert!$B$5/$D71</f>
        <v>41.029486886867303</v>
      </c>
      <c r="U71" s="3">
        <f>'IECC Data-SI'!U71/Convert!$B$5/$D71</f>
        <v>191.19197452367757</v>
      </c>
      <c r="V71" s="3">
        <f>'IECC Data-SI'!V71/Convert!$B$5/$D71</f>
        <v>27.264229895551427</v>
      </c>
      <c r="W71" s="3">
        <f t="shared" si="7"/>
        <v>85.884769637092845</v>
      </c>
      <c r="X71" s="3">
        <f t="shared" si="8"/>
        <v>325.30133576793071</v>
      </c>
      <c r="Y71" s="3">
        <f t="shared" si="9"/>
        <v>411.18610540502357</v>
      </c>
      <c r="Z71" s="3">
        <f>'IECC Data-SI'!Y71/Convert!$B$5/$D71</f>
        <v>456.13377243035859</v>
      </c>
      <c r="AA71" s="3">
        <f>'IECC Data-SI'!Z71/Convert!$B$5/$D71</f>
        <v>771.78910300303244</v>
      </c>
      <c r="AB71" s="3">
        <f t="shared" si="10"/>
        <v>1227.922875433391</v>
      </c>
    </row>
    <row r="72" spans="1:28" x14ac:dyDescent="0.25">
      <c r="A72" s="93">
        <f>'IECC Data-SI'!A72</f>
        <v>2015</v>
      </c>
      <c r="B72" s="93" t="str">
        <f>'IECC Data-SI'!B72</f>
        <v>Full Service Restaurant</v>
      </c>
      <c r="C72" s="50" t="str">
        <f>'IECC Data-SI'!C72</f>
        <v>5B</v>
      </c>
      <c r="D72" s="93">
        <f>'IECC Data-SI'!D72</f>
        <v>511.15</v>
      </c>
      <c r="E72" s="3">
        <f>'IECC Data-SI'!E72/Convert!$B$5/$D72</f>
        <v>0</v>
      </c>
      <c r="F72" s="3">
        <f>'IECC Data-SI'!F72/Convert!$B$5/$D72</f>
        <v>199.40330627017511</v>
      </c>
      <c r="G72" s="3">
        <f>'IECC Data-SI'!G72/Convert!$B$5/$D72</f>
        <v>41.909854684969623</v>
      </c>
      <c r="H72" s="3">
        <f>'IECC Data-SI'!H72/Convert!$B$5/$D72</f>
        <v>39.399176149640795</v>
      </c>
      <c r="I72" s="3">
        <f>'IECC Data-SI'!I72/Convert!$B$5/$D72</f>
        <v>17.770387035769019</v>
      </c>
      <c r="J72" s="3">
        <f>'IECC Data-SI'!J72/Convert!$B$5/$D72</f>
        <v>244.54117621485324</v>
      </c>
      <c r="K72" s="3">
        <f>'IECC Data-SI'!K72/Convert!$B$5/$D72</f>
        <v>255.30122708054824</v>
      </c>
      <c r="L72" s="3">
        <f>'IECC Data-SI'!L72/Convert!$B$5/$D72</f>
        <v>0</v>
      </c>
      <c r="M72" s="3">
        <f>'IECC Data-SI'!M72/Convert!$B$5/$D72</f>
        <v>70.95112328409796</v>
      </c>
      <c r="N72" s="3">
        <f>'IECC Data-SI'!N72/Convert!$B$5/$D72</f>
        <v>0.24454661058397731</v>
      </c>
      <c r="O72" s="3">
        <f>'IECC Data-SI'!O72/Convert!$B$5/$D72</f>
        <v>0.24454661058397731</v>
      </c>
      <c r="P72" s="3">
        <f t="shared" si="6"/>
        <v>0</v>
      </c>
      <c r="Q72" s="3">
        <f>'IECC Data-SI'!Q72/Convert!$B$5/$D72</f>
        <v>0</v>
      </c>
      <c r="R72" s="3">
        <f>'IECC Data-SI'!R72/Convert!$B$5/$D72</f>
        <v>0</v>
      </c>
      <c r="S72" s="3">
        <f>'IECC Data-SI'!S72/Convert!$B$5/$D72</f>
        <v>0</v>
      </c>
      <c r="T72" s="3">
        <f>'IECC Data-SI'!T72/Convert!$B$5/$D72</f>
        <v>41.024052517743222</v>
      </c>
      <c r="U72" s="3">
        <f>'IECC Data-SI'!U72/Convert!$B$5/$D72</f>
        <v>187.26836001608575</v>
      </c>
      <c r="V72" s="3">
        <f>'IECC Data-SI'!V72/Convert!$B$5/$D72</f>
        <v>27.237058049930987</v>
      </c>
      <c r="W72" s="3">
        <f t="shared" si="7"/>
        <v>112.86097796906759</v>
      </c>
      <c r="X72" s="3">
        <f t="shared" si="8"/>
        <v>199.40330627017511</v>
      </c>
      <c r="Y72" s="3">
        <f t="shared" si="9"/>
        <v>312.26428423924267</v>
      </c>
      <c r="Z72" s="3">
        <f>'IECC Data-SI'!Y72/Convert!$B$5/$D72</f>
        <v>483.07194017846467</v>
      </c>
      <c r="AA72" s="3">
        <f>'IECC Data-SI'!Z72/Convert!$B$5/$D72</f>
        <v>641.9728933668091</v>
      </c>
      <c r="AB72" s="3">
        <f t="shared" si="10"/>
        <v>1125.0448335452738</v>
      </c>
    </row>
    <row r="73" spans="1:28" x14ac:dyDescent="0.25">
      <c r="A73" s="93">
        <f>'IECC Data-SI'!A73</f>
        <v>2015</v>
      </c>
      <c r="B73" s="93" t="str">
        <f>'IECC Data-SI'!B73</f>
        <v>Full Service Restaurant</v>
      </c>
      <c r="C73" s="50" t="str">
        <f>'IECC Data-SI'!C73</f>
        <v>5C</v>
      </c>
      <c r="D73" s="93">
        <f>'IECC Data-SI'!D73</f>
        <v>511.15</v>
      </c>
      <c r="E73" s="3">
        <f>'IECC Data-SI'!E73/Convert!$B$5/$D73</f>
        <v>0</v>
      </c>
      <c r="F73" s="3">
        <f>'IECC Data-SI'!F73/Convert!$B$5/$D73</f>
        <v>186.01845511754544</v>
      </c>
      <c r="G73" s="3">
        <f>'IECC Data-SI'!G73/Convert!$B$5/$D73</f>
        <v>8.1189474713880472</v>
      </c>
      <c r="H73" s="3">
        <f>'IECC Data-SI'!H73/Convert!$B$5/$D73</f>
        <v>39.551338485115267</v>
      </c>
      <c r="I73" s="3">
        <f>'IECC Data-SI'!I73/Convert!$B$5/$D73</f>
        <v>17.764952666644927</v>
      </c>
      <c r="J73" s="3">
        <f>'IECC Data-SI'!J73/Convert!$B$5/$D73</f>
        <v>244.54117621485324</v>
      </c>
      <c r="K73" s="3">
        <f>'IECC Data-SI'!K73/Convert!$B$5/$D73</f>
        <v>255.30122708054824</v>
      </c>
      <c r="L73" s="3">
        <f>'IECC Data-SI'!L73/Convert!$B$5/$D73</f>
        <v>0</v>
      </c>
      <c r="M73" s="3">
        <f>'IECC Data-SI'!M73/Convert!$B$5/$D73</f>
        <v>43.431478039714371</v>
      </c>
      <c r="N73" s="3">
        <f>'IECC Data-SI'!N73/Convert!$B$5/$D73</f>
        <v>0.24454661058397731</v>
      </c>
      <c r="O73" s="3">
        <f>'IECC Data-SI'!O73/Convert!$B$5/$D73</f>
        <v>0.24454661058397731</v>
      </c>
      <c r="P73" s="3">
        <f t="shared" si="6"/>
        <v>0</v>
      </c>
      <c r="Q73" s="3">
        <f>'IECC Data-SI'!Q73/Convert!$B$5/$D73</f>
        <v>0</v>
      </c>
      <c r="R73" s="3">
        <f>'IECC Data-SI'!R73/Convert!$B$5/$D73</f>
        <v>0</v>
      </c>
      <c r="S73" s="3">
        <f>'IECC Data-SI'!S73/Convert!$B$5/$D73</f>
        <v>0</v>
      </c>
      <c r="T73" s="3">
        <f>'IECC Data-SI'!T73/Convert!$B$5/$D73</f>
        <v>41.034921255991399</v>
      </c>
      <c r="U73" s="3">
        <f>'IECC Data-SI'!U73/Convert!$B$5/$D73</f>
        <v>190.19748497396941</v>
      </c>
      <c r="V73" s="3">
        <f>'IECC Data-SI'!V73/Convert!$B$5/$D73</f>
        <v>27.237058049930987</v>
      </c>
      <c r="W73" s="3">
        <f t="shared" si="7"/>
        <v>51.550425511102418</v>
      </c>
      <c r="X73" s="3">
        <f t="shared" si="8"/>
        <v>186.01845511754544</v>
      </c>
      <c r="Y73" s="3">
        <f t="shared" si="9"/>
        <v>237.56888062864786</v>
      </c>
      <c r="Z73" s="3">
        <f>'IECC Data-SI'!Y73/Convert!$B$5/$D73</f>
        <v>421.91898442509813</v>
      </c>
      <c r="AA73" s="3">
        <f>'IECC Data-SI'!Z73/Convert!$B$5/$D73</f>
        <v>631.51716717206307</v>
      </c>
      <c r="AB73" s="3">
        <f t="shared" si="10"/>
        <v>1053.4361515971611</v>
      </c>
    </row>
    <row r="74" spans="1:28" x14ac:dyDescent="0.25">
      <c r="A74" s="93">
        <f>'IECC Data-SI'!A74</f>
        <v>2015</v>
      </c>
      <c r="B74" s="93" t="str">
        <f>'IECC Data-SI'!B74</f>
        <v>Full Service Restaurant</v>
      </c>
      <c r="C74" s="50" t="str">
        <f>'IECC Data-SI'!C74</f>
        <v>6A</v>
      </c>
      <c r="D74" s="93">
        <f>'IECC Data-SI'!D74</f>
        <v>511.15</v>
      </c>
      <c r="E74" s="3">
        <f>'IECC Data-SI'!E74/Convert!$B$5/$D74</f>
        <v>0</v>
      </c>
      <c r="F74" s="3">
        <f>'IECC Data-SI'!F74/Convert!$B$5/$D74</f>
        <v>457.27498994641718</v>
      </c>
      <c r="G74" s="3">
        <f>'IECC Data-SI'!G74/Convert!$B$5/$D74</f>
        <v>43.915136891758237</v>
      </c>
      <c r="H74" s="3">
        <f>'IECC Data-SI'!H74/Convert!$B$5/$D74</f>
        <v>39.431782364385327</v>
      </c>
      <c r="I74" s="3">
        <f>'IECC Data-SI'!I74/Convert!$B$5/$D74</f>
        <v>17.759518297520842</v>
      </c>
      <c r="J74" s="3">
        <f>'IECC Data-SI'!J74/Convert!$B$5/$D74</f>
        <v>244.54117621485324</v>
      </c>
      <c r="K74" s="3">
        <f>'IECC Data-SI'!K74/Convert!$B$5/$D74</f>
        <v>255.30122708054824</v>
      </c>
      <c r="L74" s="3">
        <f>'IECC Data-SI'!L74/Convert!$B$5/$D74</f>
        <v>0</v>
      </c>
      <c r="M74" s="3">
        <f>'IECC Data-SI'!M74/Convert!$B$5/$D74</f>
        <v>64.810286173878083</v>
      </c>
      <c r="N74" s="3">
        <f>'IECC Data-SI'!N74/Convert!$B$5/$D74</f>
        <v>0.24454661058397731</v>
      </c>
      <c r="O74" s="3">
        <f>'IECC Data-SI'!O74/Convert!$B$5/$D74</f>
        <v>0.24454661058397731</v>
      </c>
      <c r="P74" s="3">
        <f t="shared" si="6"/>
        <v>0</v>
      </c>
      <c r="Q74" s="3">
        <f>'IECC Data-SI'!Q74/Convert!$B$5/$D74</f>
        <v>0</v>
      </c>
      <c r="R74" s="3">
        <f>'IECC Data-SI'!R74/Convert!$B$5/$D74</f>
        <v>0</v>
      </c>
      <c r="S74" s="3">
        <f>'IECC Data-SI'!S74/Convert!$B$5/$D74</f>
        <v>0</v>
      </c>
      <c r="T74" s="3">
        <f>'IECC Data-SI'!T74/Convert!$B$5/$D74</f>
        <v>41.034921255991399</v>
      </c>
      <c r="U74" s="3">
        <f>'IECC Data-SI'!U74/Convert!$B$5/$D74</f>
        <v>201.45206342995641</v>
      </c>
      <c r="V74" s="3">
        <f>'IECC Data-SI'!V74/Convert!$B$5/$D74</f>
        <v>27.052289499711982</v>
      </c>
      <c r="W74" s="3">
        <f t="shared" si="7"/>
        <v>108.72542306563632</v>
      </c>
      <c r="X74" s="3">
        <f t="shared" si="8"/>
        <v>457.27498994641718</v>
      </c>
      <c r="Y74" s="3">
        <f t="shared" si="9"/>
        <v>566.00041301205351</v>
      </c>
      <c r="Z74" s="3">
        <f>'IECC Data-SI'!Y74/Convert!$B$5/$D74</f>
        <v>478.78965730868305</v>
      </c>
      <c r="AA74" s="3">
        <f>'IECC Data-SI'!Z74/Convert!$B$5/$D74</f>
        <v>914.02828045692183</v>
      </c>
      <c r="AB74" s="3">
        <f t="shared" si="10"/>
        <v>1392.8179377656049</v>
      </c>
    </row>
    <row r="75" spans="1:28" x14ac:dyDescent="0.25">
      <c r="A75" s="93">
        <f>'IECC Data-SI'!A75</f>
        <v>2015</v>
      </c>
      <c r="B75" s="93" t="str">
        <f>'IECC Data-SI'!B75</f>
        <v>Full Service Restaurant</v>
      </c>
      <c r="C75" s="50" t="str">
        <f>'IECC Data-SI'!C75</f>
        <v>6B</v>
      </c>
      <c r="D75" s="93">
        <f>'IECC Data-SI'!D75</f>
        <v>511.15</v>
      </c>
      <c r="E75" s="3">
        <f>'IECC Data-SI'!E75/Convert!$B$5/$D75</f>
        <v>0</v>
      </c>
      <c r="F75" s="3">
        <f>'IECC Data-SI'!F75/Convert!$B$5/$D75</f>
        <v>328.2793700479312</v>
      </c>
      <c r="G75" s="3">
        <f>'IECC Data-SI'!G75/Convert!$B$5/$D75</f>
        <v>27.160976882193744</v>
      </c>
      <c r="H75" s="3">
        <f>'IECC Data-SI'!H75/Convert!$B$5/$D75</f>
        <v>39.355701196648084</v>
      </c>
      <c r="I75" s="3">
        <f>'IECC Data-SI'!I75/Convert!$B$5/$D75</f>
        <v>17.73778082102449</v>
      </c>
      <c r="J75" s="3">
        <f>'IECC Data-SI'!J75/Convert!$B$5/$D75</f>
        <v>244.54117621485324</v>
      </c>
      <c r="K75" s="3">
        <f>'IECC Data-SI'!K75/Convert!$B$5/$D75</f>
        <v>255.30122708054824</v>
      </c>
      <c r="L75" s="3">
        <f>'IECC Data-SI'!L75/Convert!$B$5/$D75</f>
        <v>0</v>
      </c>
      <c r="M75" s="3">
        <f>'IECC Data-SI'!M75/Convert!$B$5/$D75</f>
        <v>67.826361037747134</v>
      </c>
      <c r="N75" s="3">
        <f>'IECC Data-SI'!N75/Convert!$B$5/$D75</f>
        <v>0.24454661058397731</v>
      </c>
      <c r="O75" s="3">
        <f>'IECC Data-SI'!O75/Convert!$B$5/$D75</f>
        <v>0.24454661058397731</v>
      </c>
      <c r="P75" s="3">
        <f t="shared" si="6"/>
        <v>0</v>
      </c>
      <c r="Q75" s="3">
        <f>'IECC Data-SI'!Q75/Convert!$B$5/$D75</f>
        <v>0</v>
      </c>
      <c r="R75" s="3">
        <f>'IECC Data-SI'!R75/Convert!$B$5/$D75</f>
        <v>0</v>
      </c>
      <c r="S75" s="3">
        <f>'IECC Data-SI'!S75/Convert!$B$5/$D75</f>
        <v>0</v>
      </c>
      <c r="T75" s="3">
        <f>'IECC Data-SI'!T75/Convert!$B$5/$D75</f>
        <v>41.034921255991399</v>
      </c>
      <c r="U75" s="3">
        <f>'IECC Data-SI'!U75/Convert!$B$5/$D75</f>
        <v>198.88160683426264</v>
      </c>
      <c r="V75" s="3">
        <f>'IECC Data-SI'!V75/Convert!$B$5/$D75</f>
        <v>26.796874150879827</v>
      </c>
      <c r="W75" s="3">
        <f t="shared" si="7"/>
        <v>94.98733791994087</v>
      </c>
      <c r="X75" s="3">
        <f t="shared" si="8"/>
        <v>328.2793700479312</v>
      </c>
      <c r="Y75" s="3">
        <f t="shared" si="9"/>
        <v>423.26670796787209</v>
      </c>
      <c r="Z75" s="3">
        <f>'IECC Data-SI'!Y75/Convert!$B$5/$D75</f>
        <v>464.6983381699219</v>
      </c>
      <c r="AA75" s="3">
        <f>'IECC Data-SI'!Z75/Convert!$B$5/$D75</f>
        <v>782.46220396274202</v>
      </c>
      <c r="AB75" s="3">
        <f t="shared" si="10"/>
        <v>1247.160542132664</v>
      </c>
    </row>
    <row r="76" spans="1:28" x14ac:dyDescent="0.25">
      <c r="A76" s="93">
        <f>'IECC Data-SI'!A76</f>
        <v>2015</v>
      </c>
      <c r="B76" s="93" t="str">
        <f>'IECC Data-SI'!B76</f>
        <v>Full Service Restaurant</v>
      </c>
      <c r="C76" s="50" t="str">
        <f>'IECC Data-SI'!C76</f>
        <v>7</v>
      </c>
      <c r="D76" s="93">
        <f>'IECC Data-SI'!D76</f>
        <v>511.15</v>
      </c>
      <c r="E76" s="3">
        <f>'IECC Data-SI'!E76/Convert!$B$5/$D76</f>
        <v>0</v>
      </c>
      <c r="F76" s="3">
        <f>'IECC Data-SI'!F76/Convert!$B$5/$D76</f>
        <v>598.11210016629173</v>
      </c>
      <c r="G76" s="3">
        <f>'IECC Data-SI'!G76/Convert!$B$5/$D76</f>
        <v>30.94329779255926</v>
      </c>
      <c r="H76" s="3">
        <f>'IECC Data-SI'!H76/Convert!$B$5/$D76</f>
        <v>39.382873042268521</v>
      </c>
      <c r="I76" s="3">
        <f>'IECC Data-SI'!I76/Convert!$B$5/$D76</f>
        <v>17.770387035769019</v>
      </c>
      <c r="J76" s="3">
        <f>'IECC Data-SI'!J76/Convert!$B$5/$D76</f>
        <v>244.54117621485324</v>
      </c>
      <c r="K76" s="3">
        <f>'IECC Data-SI'!K76/Convert!$B$5/$D76</f>
        <v>255.30122708054824</v>
      </c>
      <c r="L76" s="3">
        <f>'IECC Data-SI'!L76/Convert!$B$5/$D76</f>
        <v>0</v>
      </c>
      <c r="M76" s="3">
        <f>'IECC Data-SI'!M76/Convert!$B$5/$D76</f>
        <v>49.98532720336496</v>
      </c>
      <c r="N76" s="3">
        <f>'IECC Data-SI'!N76/Convert!$B$5/$D76</f>
        <v>0.24454661058397731</v>
      </c>
      <c r="O76" s="3">
        <f>'IECC Data-SI'!O76/Convert!$B$5/$D76</f>
        <v>0.24454661058397731</v>
      </c>
      <c r="P76" s="3">
        <f t="shared" si="6"/>
        <v>0</v>
      </c>
      <c r="Q76" s="3">
        <f>'IECC Data-SI'!Q76/Convert!$B$5/$D76</f>
        <v>0</v>
      </c>
      <c r="R76" s="3">
        <f>'IECC Data-SI'!R76/Convert!$B$5/$D76</f>
        <v>0</v>
      </c>
      <c r="S76" s="3">
        <f>'IECC Data-SI'!S76/Convert!$B$5/$D76</f>
        <v>0</v>
      </c>
      <c r="T76" s="3">
        <f>'IECC Data-SI'!T76/Convert!$B$5/$D76</f>
        <v>41.040355625115481</v>
      </c>
      <c r="U76" s="3">
        <f>'IECC Data-SI'!U76/Convert!$B$5/$D76</f>
        <v>213.67395959003122</v>
      </c>
      <c r="V76" s="3">
        <f>'IECC Data-SI'!V76/Convert!$B$5/$D76</f>
        <v>26.731661721390765</v>
      </c>
      <c r="W76" s="3">
        <f t="shared" si="7"/>
        <v>80.928624995924224</v>
      </c>
      <c r="X76" s="3">
        <f t="shared" si="8"/>
        <v>598.11210016629173</v>
      </c>
      <c r="Y76" s="3">
        <f t="shared" si="9"/>
        <v>679.04072516221595</v>
      </c>
      <c r="Z76" s="3">
        <f>'IECC Data-SI'!Y76/Convert!$B$5/$D76</f>
        <v>450.63419087678119</v>
      </c>
      <c r="AA76" s="3">
        <f>'IECC Data-SI'!Z76/Convert!$B$5/$D76</f>
        <v>1067.087286836871</v>
      </c>
      <c r="AB76" s="3">
        <f t="shared" si="10"/>
        <v>1517.7214777136523</v>
      </c>
    </row>
    <row r="77" spans="1:28" x14ac:dyDescent="0.25">
      <c r="A77" s="93">
        <f>'IECC Data-SI'!A77</f>
        <v>2015</v>
      </c>
      <c r="B77" s="93" t="str">
        <f>'IECC Data-SI'!B77</f>
        <v>Full Service Restaurant</v>
      </c>
      <c r="C77" s="50" t="str">
        <f>'IECC Data-SI'!C77</f>
        <v>8</v>
      </c>
      <c r="D77" s="93">
        <f>'IECC Data-SI'!D77</f>
        <v>511.15</v>
      </c>
      <c r="E77" s="3">
        <f>'IECC Data-SI'!E77/Convert!$B$5/$D77</f>
        <v>0</v>
      </c>
      <c r="F77" s="3">
        <f>'IECC Data-SI'!F77/Convert!$B$5/$D77</f>
        <v>860.72798808786297</v>
      </c>
      <c r="G77" s="3">
        <f>'IECC Data-SI'!G77/Convert!$B$5/$D77</f>
        <v>9.9611986044540082</v>
      </c>
      <c r="H77" s="3">
        <f>'IECC Data-SI'!H77/Convert!$B$5/$D77</f>
        <v>39.833925679567855</v>
      </c>
      <c r="I77" s="3">
        <f>'IECC Data-SI'!I77/Convert!$B$5/$D77</f>
        <v>17.873640049126699</v>
      </c>
      <c r="J77" s="3">
        <f>'IECC Data-SI'!J77/Convert!$B$5/$D77</f>
        <v>244.54117621485324</v>
      </c>
      <c r="K77" s="3">
        <f>'IECC Data-SI'!K77/Convert!$B$5/$D77</f>
        <v>255.30122708054824</v>
      </c>
      <c r="L77" s="3">
        <f>'IECC Data-SI'!L77/Convert!$B$5/$D77</f>
        <v>0</v>
      </c>
      <c r="M77" s="3">
        <f>'IECC Data-SI'!M77/Convert!$B$5/$D77</f>
        <v>49.583183888182425</v>
      </c>
      <c r="N77" s="3">
        <f>'IECC Data-SI'!N77/Convert!$B$5/$D77</f>
        <v>0.24454661058397731</v>
      </c>
      <c r="O77" s="3">
        <f>'IECC Data-SI'!O77/Convert!$B$5/$D77</f>
        <v>0.24454661058397731</v>
      </c>
      <c r="P77" s="3">
        <f t="shared" si="6"/>
        <v>0</v>
      </c>
      <c r="Q77" s="3">
        <f>'IECC Data-SI'!Q77/Convert!$B$5/$D77</f>
        <v>0</v>
      </c>
      <c r="R77" s="3">
        <f>'IECC Data-SI'!R77/Convert!$B$5/$D77</f>
        <v>0</v>
      </c>
      <c r="S77" s="3">
        <f>'IECC Data-SI'!S77/Convert!$B$5/$D77</f>
        <v>0</v>
      </c>
      <c r="T77" s="3">
        <f>'IECC Data-SI'!T77/Convert!$B$5/$D77</f>
        <v>41.051224363363666</v>
      </c>
      <c r="U77" s="3">
        <f>'IECC Data-SI'!U77/Convert!$B$5/$D77</f>
        <v>230.12922929777085</v>
      </c>
      <c r="V77" s="3">
        <f>'IECC Data-SI'!V77/Convert!$B$5/$D77</f>
        <v>26.20996228547828</v>
      </c>
      <c r="W77" s="3">
        <f t="shared" si="7"/>
        <v>59.54438249263643</v>
      </c>
      <c r="X77" s="3">
        <f t="shared" si="8"/>
        <v>860.72798808786297</v>
      </c>
      <c r="Y77" s="3">
        <f t="shared" si="9"/>
        <v>920.27237058049946</v>
      </c>
      <c r="Z77" s="3">
        <f>'IECC Data-SI'!Y77/Convert!$B$5/$D77</f>
        <v>429.29885769561014</v>
      </c>
      <c r="AA77" s="3">
        <f>'IECC Data-SI'!Z77/Convert!$B$5/$D77</f>
        <v>1346.1530100970579</v>
      </c>
      <c r="AB77" s="3">
        <f t="shared" si="10"/>
        <v>1775.4518677926681</v>
      </c>
    </row>
    <row r="78" spans="1:28" x14ac:dyDescent="0.25">
      <c r="A78" s="93">
        <f>'IECC Data-SI'!A78</f>
        <v>2018</v>
      </c>
      <c r="B78" s="93" t="str">
        <f>'IECC Data-SI'!B78</f>
        <v>Full Service Restaurant</v>
      </c>
      <c r="C78" s="50" t="str">
        <f>'IECC Data-SI'!C78</f>
        <v>0A</v>
      </c>
      <c r="D78" s="93">
        <f>'IECC Data-SI'!D78</f>
        <v>511.15</v>
      </c>
      <c r="E78" s="3">
        <f>'IECC Data-SI'!E78/Convert!$B$5/$D78</f>
        <v>0</v>
      </c>
      <c r="F78" s="3">
        <f>'IECC Data-SI'!F78/Convert!$B$5/$D78</f>
        <v>0</v>
      </c>
      <c r="G78" s="3">
        <f>'IECC Data-SI'!G78/Convert!$B$5/$D78</f>
        <v>354.217613877205</v>
      </c>
      <c r="H78" s="3">
        <f>'IECC Data-SI'!H78/Convert!$B$5/$D78</f>
        <v>32.486658623800366</v>
      </c>
      <c r="I78" s="3">
        <f>'IECC Data-SI'!I78/Convert!$B$5/$D78</f>
        <v>11.499125066571024</v>
      </c>
      <c r="J78" s="3">
        <f>'IECC Data-SI'!J78/Convert!$B$5/$D78</f>
        <v>244.54117621485324</v>
      </c>
      <c r="K78" s="3">
        <f>'IECC Data-SI'!K78/Convert!$B$5/$D78</f>
        <v>255.30122708054824</v>
      </c>
      <c r="L78" s="3">
        <f>'IECC Data-SI'!L78/Convert!$B$5/$D78</f>
        <v>0</v>
      </c>
      <c r="M78" s="3">
        <f>'IECC Data-SI'!M78/Convert!$B$5/$D78</f>
        <v>90.802873694392829</v>
      </c>
      <c r="N78" s="3">
        <f>'IECC Data-SI'!N78/Convert!$B$5/$D78</f>
        <v>0.24454661058397731</v>
      </c>
      <c r="O78" s="3">
        <f>'IECC Data-SI'!O78/Convert!$B$5/$D78</f>
        <v>0.24454661058397731</v>
      </c>
      <c r="P78" s="3">
        <f t="shared" si="6"/>
        <v>0</v>
      </c>
      <c r="Q78" s="3">
        <f>'IECC Data-SI'!Q78/Convert!$B$5/$D78</f>
        <v>0</v>
      </c>
      <c r="R78" s="3">
        <f>'IECC Data-SI'!R78/Convert!$B$5/$D78</f>
        <v>0</v>
      </c>
      <c r="S78" s="3">
        <f>'IECC Data-SI'!S78/Convert!$B$5/$D78</f>
        <v>0</v>
      </c>
      <c r="T78" s="3">
        <f>'IECC Data-SI'!T78/Convert!$B$5/$D78</f>
        <v>40.942536980881897</v>
      </c>
      <c r="U78" s="3">
        <f>'IECC Data-SI'!U78/Convert!$B$5/$D78</f>
        <v>116.83893616790029</v>
      </c>
      <c r="V78" s="3">
        <f>'IECC Data-SI'!V78/Convert!$B$5/$D78</f>
        <v>30.954166530807441</v>
      </c>
      <c r="W78" s="3">
        <f t="shared" si="7"/>
        <v>445.02048757159781</v>
      </c>
      <c r="X78" s="3">
        <f t="shared" si="8"/>
        <v>0</v>
      </c>
      <c r="Y78" s="3">
        <f t="shared" si="9"/>
        <v>445.02048757159781</v>
      </c>
      <c r="Z78" s="3">
        <f>'IECC Data-SI'!Y78/Convert!$B$5/$D78</f>
        <v>805.68869759909569</v>
      </c>
      <c r="AA78" s="3">
        <f>'IECC Data-SI'!Z78/Convert!$B$5/$D78</f>
        <v>372.13472887932437</v>
      </c>
      <c r="AB78" s="3">
        <f t="shared" si="10"/>
        <v>1177.8234264784201</v>
      </c>
    </row>
    <row r="79" spans="1:28" x14ac:dyDescent="0.25">
      <c r="A79" s="93">
        <f>'IECC Data-SI'!A79</f>
        <v>2018</v>
      </c>
      <c r="B79" s="93" t="str">
        <f>'IECC Data-SI'!B79</f>
        <v>Full Service Restaurant</v>
      </c>
      <c r="C79" s="50" t="str">
        <f>'IECC Data-SI'!C79</f>
        <v>0B</v>
      </c>
      <c r="D79" s="93">
        <f>'IECC Data-SI'!D79</f>
        <v>511.15</v>
      </c>
      <c r="E79" s="3">
        <f>'IECC Data-SI'!E79/Convert!$B$5/$D79</f>
        <v>0</v>
      </c>
      <c r="F79" s="3">
        <f>'IECC Data-SI'!F79/Convert!$B$5/$D79</f>
        <v>0</v>
      </c>
      <c r="G79" s="3">
        <f>'IECC Data-SI'!G79/Convert!$B$5/$D79</f>
        <v>298.67292705989769</v>
      </c>
      <c r="H79" s="3">
        <f>'IECC Data-SI'!H79/Convert!$B$5/$D79</f>
        <v>32.459486778179922</v>
      </c>
      <c r="I79" s="3">
        <f>'IECC Data-SI'!I79/Convert!$B$5/$D79</f>
        <v>11.499125066571024</v>
      </c>
      <c r="J79" s="3">
        <f>'IECC Data-SI'!J79/Convert!$B$5/$D79</f>
        <v>244.54117621485324</v>
      </c>
      <c r="K79" s="3">
        <f>'IECC Data-SI'!K79/Convert!$B$5/$D79</f>
        <v>255.30122708054824</v>
      </c>
      <c r="L79" s="3">
        <f>'IECC Data-SI'!L79/Convert!$B$5/$D79</f>
        <v>0</v>
      </c>
      <c r="M79" s="3">
        <f>'IECC Data-SI'!M79/Convert!$B$5/$D79</f>
        <v>85.06417989935548</v>
      </c>
      <c r="N79" s="3">
        <f>'IECC Data-SI'!N79/Convert!$B$5/$D79</f>
        <v>0.24454661058397731</v>
      </c>
      <c r="O79" s="3">
        <f>'IECC Data-SI'!O79/Convert!$B$5/$D79</f>
        <v>0.24454661058397731</v>
      </c>
      <c r="P79" s="3">
        <f t="shared" si="6"/>
        <v>0</v>
      </c>
      <c r="Q79" s="3">
        <f>'IECC Data-SI'!Q79/Convert!$B$5/$D79</f>
        <v>0</v>
      </c>
      <c r="R79" s="3">
        <f>'IECC Data-SI'!R79/Convert!$B$5/$D79</f>
        <v>0</v>
      </c>
      <c r="S79" s="3">
        <f>'IECC Data-SI'!S79/Convert!$B$5/$D79</f>
        <v>0</v>
      </c>
      <c r="T79" s="3">
        <f>'IECC Data-SI'!T79/Convert!$B$5/$D79</f>
        <v>40.947971350005979</v>
      </c>
      <c r="U79" s="3">
        <f>'IECC Data-SI'!U79/Convert!$B$5/$D79</f>
        <v>116.30636799373963</v>
      </c>
      <c r="V79" s="3">
        <f>'IECC Data-SI'!V79/Convert!$B$5/$D79</f>
        <v>30.584629430369432</v>
      </c>
      <c r="W79" s="3">
        <f t="shared" si="7"/>
        <v>383.7371069592532</v>
      </c>
      <c r="X79" s="3">
        <f t="shared" si="8"/>
        <v>0</v>
      </c>
      <c r="Y79" s="3">
        <f t="shared" si="9"/>
        <v>383.7371069592532</v>
      </c>
      <c r="Z79" s="3">
        <f>'IECC Data-SI'!Y79/Convert!$B$5/$D79</f>
        <v>744.01404240981662</v>
      </c>
      <c r="AA79" s="3">
        <f>'IECC Data-SI'!Z79/Convert!$B$5/$D79</f>
        <v>371.60759507428781</v>
      </c>
      <c r="AB79" s="3">
        <f t="shared" si="10"/>
        <v>1115.6216374841044</v>
      </c>
    </row>
    <row r="80" spans="1:28" x14ac:dyDescent="0.25">
      <c r="A80" s="93">
        <f>'IECC Data-SI'!A80</f>
        <v>2018</v>
      </c>
      <c r="B80" s="93" t="str">
        <f>'IECC Data-SI'!B80</f>
        <v>Full Service Restaurant</v>
      </c>
      <c r="C80" s="50" t="str">
        <f>'IECC Data-SI'!C80</f>
        <v>1A</v>
      </c>
      <c r="D80" s="93">
        <f>'IECC Data-SI'!D80</f>
        <v>511.15</v>
      </c>
      <c r="E80" s="3">
        <f>'IECC Data-SI'!E80/Convert!$B$5/$D80</f>
        <v>0</v>
      </c>
      <c r="F80" s="3">
        <f>'IECC Data-SI'!F80/Convert!$B$5/$D80</f>
        <v>0</v>
      </c>
      <c r="G80" s="3">
        <f>'IECC Data-SI'!G80/Convert!$B$5/$D80</f>
        <v>220.99405480017828</v>
      </c>
      <c r="H80" s="3">
        <f>'IECC Data-SI'!H80/Convert!$B$5/$D80</f>
        <v>32.454052409055841</v>
      </c>
      <c r="I80" s="3">
        <f>'IECC Data-SI'!I80/Convert!$B$5/$D80</f>
        <v>11.499125066571024</v>
      </c>
      <c r="J80" s="3">
        <f>'IECC Data-SI'!J80/Convert!$B$5/$D80</f>
        <v>244.54117621485324</v>
      </c>
      <c r="K80" s="3">
        <f>'IECC Data-SI'!K80/Convert!$B$5/$D80</f>
        <v>255.30122708054824</v>
      </c>
      <c r="L80" s="3">
        <f>'IECC Data-SI'!L80/Convert!$B$5/$D80</f>
        <v>0</v>
      </c>
      <c r="M80" s="3">
        <f>'IECC Data-SI'!M80/Convert!$B$5/$D80</f>
        <v>52.088428054387165</v>
      </c>
      <c r="N80" s="3">
        <f>'IECC Data-SI'!N80/Convert!$B$5/$D80</f>
        <v>0.24454661058397731</v>
      </c>
      <c r="O80" s="3">
        <f>'IECC Data-SI'!O80/Convert!$B$5/$D80</f>
        <v>0.24454661058397731</v>
      </c>
      <c r="P80" s="3">
        <f t="shared" si="6"/>
        <v>0</v>
      </c>
      <c r="Q80" s="3">
        <f>'IECC Data-SI'!Q80/Convert!$B$5/$D80</f>
        <v>0</v>
      </c>
      <c r="R80" s="3">
        <f>'IECC Data-SI'!R80/Convert!$B$5/$D80</f>
        <v>0</v>
      </c>
      <c r="S80" s="3">
        <f>'IECC Data-SI'!S80/Convert!$B$5/$D80</f>
        <v>0</v>
      </c>
      <c r="T80" s="3">
        <f>'IECC Data-SI'!T80/Convert!$B$5/$D80</f>
        <v>40.964274457378238</v>
      </c>
      <c r="U80" s="3">
        <f>'IECC Data-SI'!U80/Convert!$B$5/$D80</f>
        <v>127.6370276174639</v>
      </c>
      <c r="V80" s="3">
        <f>'IECC Data-SI'!V80/Convert!$B$5/$D80</f>
        <v>30.095536209201477</v>
      </c>
      <c r="W80" s="3">
        <f t="shared" si="7"/>
        <v>273.08248285456546</v>
      </c>
      <c r="X80" s="3">
        <f t="shared" si="8"/>
        <v>0</v>
      </c>
      <c r="Y80" s="3">
        <f t="shared" si="9"/>
        <v>273.08248285456546</v>
      </c>
      <c r="Z80" s="3">
        <f>'IECC Data-SI'!Y80/Convert!$B$5/$D80</f>
        <v>632.88119382220918</v>
      </c>
      <c r="AA80" s="3">
        <f>'IECC Data-SI'!Z80/Convert!$B$5/$D80</f>
        <v>382.93825469801209</v>
      </c>
      <c r="AB80" s="3">
        <f t="shared" si="10"/>
        <v>1015.8194485202213</v>
      </c>
    </row>
    <row r="81" spans="1:28" x14ac:dyDescent="0.25">
      <c r="A81" s="93">
        <f>'IECC Data-SI'!A81</f>
        <v>2018</v>
      </c>
      <c r="B81" s="93" t="str">
        <f>'IECC Data-SI'!B81</f>
        <v>Full Service Restaurant</v>
      </c>
      <c r="C81" s="50" t="str">
        <f>'IECC Data-SI'!C81</f>
        <v>1B</v>
      </c>
      <c r="D81" s="93">
        <f>'IECC Data-SI'!D81</f>
        <v>511.15</v>
      </c>
      <c r="E81" s="3">
        <f>'IECC Data-SI'!E81/Convert!$B$5/$D81</f>
        <v>0</v>
      </c>
      <c r="F81" s="3">
        <f>'IECC Data-SI'!F81/Convert!$B$5/$D81</f>
        <v>4.5376982186138015</v>
      </c>
      <c r="G81" s="3">
        <f>'IECC Data-SI'!G81/Convert!$B$5/$D81</f>
        <v>241.38924212288197</v>
      </c>
      <c r="H81" s="3">
        <f>'IECC Data-SI'!H81/Convert!$B$5/$D81</f>
        <v>32.535567945917158</v>
      </c>
      <c r="I81" s="3">
        <f>'IECC Data-SI'!I81/Convert!$B$5/$D81</f>
        <v>11.482821959198757</v>
      </c>
      <c r="J81" s="3">
        <f>'IECC Data-SI'!J81/Convert!$B$5/$D81</f>
        <v>244.54117621485324</v>
      </c>
      <c r="K81" s="3">
        <f>'IECC Data-SI'!K81/Convert!$B$5/$D81</f>
        <v>255.30122708054824</v>
      </c>
      <c r="L81" s="3">
        <f>'IECC Data-SI'!L81/Convert!$B$5/$D81</f>
        <v>0</v>
      </c>
      <c r="M81" s="3">
        <f>'IECC Data-SI'!M81/Convert!$B$5/$D81</f>
        <v>79.879791754975187</v>
      </c>
      <c r="N81" s="3">
        <f>'IECC Data-SI'!N81/Convert!$B$5/$D81</f>
        <v>0.24454661058397731</v>
      </c>
      <c r="O81" s="3">
        <f>'IECC Data-SI'!O81/Convert!$B$5/$D81</f>
        <v>0.24454661058397731</v>
      </c>
      <c r="P81" s="3">
        <f t="shared" si="6"/>
        <v>0</v>
      </c>
      <c r="Q81" s="3">
        <f>'IECC Data-SI'!Q81/Convert!$B$5/$D81</f>
        <v>0</v>
      </c>
      <c r="R81" s="3">
        <f>'IECC Data-SI'!R81/Convert!$B$5/$D81</f>
        <v>0</v>
      </c>
      <c r="S81" s="3">
        <f>'IECC Data-SI'!S81/Convert!$B$5/$D81</f>
        <v>0</v>
      </c>
      <c r="T81" s="3">
        <f>'IECC Data-SI'!T81/Convert!$B$5/$D81</f>
        <v>40.958840088254163</v>
      </c>
      <c r="U81" s="3">
        <f>'IECC Data-SI'!U81/Convert!$B$5/$D81</f>
        <v>127.88157422804787</v>
      </c>
      <c r="V81" s="3">
        <f>'IECC Data-SI'!V81/Convert!$B$5/$D81</f>
        <v>30.122708054821917</v>
      </c>
      <c r="W81" s="3">
        <f t="shared" si="7"/>
        <v>321.26903387785717</v>
      </c>
      <c r="X81" s="3">
        <f t="shared" si="8"/>
        <v>4.5376982186138015</v>
      </c>
      <c r="Y81" s="3">
        <f t="shared" si="9"/>
        <v>325.80673209647097</v>
      </c>
      <c r="Z81" s="3">
        <f>'IECC Data-SI'!Y81/Convert!$B$5/$D81</f>
        <v>681.15469475148643</v>
      </c>
      <c r="AA81" s="3">
        <f>'IECC Data-SI'!Z81/Convert!$B$5/$D81</f>
        <v>387.72593389633403</v>
      </c>
      <c r="AB81" s="3">
        <f t="shared" si="10"/>
        <v>1068.8806286478205</v>
      </c>
    </row>
    <row r="82" spans="1:28" x14ac:dyDescent="0.25">
      <c r="A82" s="93">
        <f>'IECC Data-SI'!A82</f>
        <v>2018</v>
      </c>
      <c r="B82" s="93" t="str">
        <f>'IECC Data-SI'!B82</f>
        <v>Full Service Restaurant</v>
      </c>
      <c r="C82" s="50" t="str">
        <f>'IECC Data-SI'!C82</f>
        <v>2A</v>
      </c>
      <c r="D82" s="93">
        <f>'IECC Data-SI'!D82</f>
        <v>511.15</v>
      </c>
      <c r="E82" s="3">
        <f>'IECC Data-SI'!E82/Convert!$B$5/$D82</f>
        <v>0</v>
      </c>
      <c r="F82" s="3">
        <f>'IECC Data-SI'!F82/Convert!$B$5/$D82</f>
        <v>13.901116219418089</v>
      </c>
      <c r="G82" s="3">
        <f>'IECC Data-SI'!G82/Convert!$B$5/$D82</f>
        <v>192.77881030791136</v>
      </c>
      <c r="H82" s="3">
        <f>'IECC Data-SI'!H82/Convert!$B$5/$D82</f>
        <v>32.443183670807663</v>
      </c>
      <c r="I82" s="3">
        <f>'IECC Data-SI'!I82/Convert!$B$5/$D82</f>
        <v>11.477387590074668</v>
      </c>
      <c r="J82" s="3">
        <f>'IECC Data-SI'!J82/Convert!$B$5/$D82</f>
        <v>244.54117621485324</v>
      </c>
      <c r="K82" s="3">
        <f>'IECC Data-SI'!K82/Convert!$B$5/$D82</f>
        <v>255.30122708054824</v>
      </c>
      <c r="L82" s="3">
        <f>'IECC Data-SI'!L82/Convert!$B$5/$D82</f>
        <v>0</v>
      </c>
      <c r="M82" s="3">
        <f>'IECC Data-SI'!M82/Convert!$B$5/$D82</f>
        <v>70.619626767528558</v>
      </c>
      <c r="N82" s="3">
        <f>'IECC Data-SI'!N82/Convert!$B$5/$D82</f>
        <v>0.24454661058397731</v>
      </c>
      <c r="O82" s="3">
        <f>'IECC Data-SI'!O82/Convert!$B$5/$D82</f>
        <v>0.24454661058397731</v>
      </c>
      <c r="P82" s="3">
        <f t="shared" si="6"/>
        <v>0</v>
      </c>
      <c r="Q82" s="3">
        <f>'IECC Data-SI'!Q82/Convert!$B$5/$D82</f>
        <v>0</v>
      </c>
      <c r="R82" s="3">
        <f>'IECC Data-SI'!R82/Convert!$B$5/$D82</f>
        <v>0</v>
      </c>
      <c r="S82" s="3">
        <f>'IECC Data-SI'!S82/Convert!$B$5/$D82</f>
        <v>0</v>
      </c>
      <c r="T82" s="3">
        <f>'IECC Data-SI'!T82/Convert!$B$5/$D82</f>
        <v>40.969708826502334</v>
      </c>
      <c r="U82" s="3">
        <f>'IECC Data-SI'!U82/Convert!$B$5/$D82</f>
        <v>139.77740824067735</v>
      </c>
      <c r="V82" s="3">
        <f>'IECC Data-SI'!V82/Convert!$B$5/$D82</f>
        <v>29.840120860369321</v>
      </c>
      <c r="W82" s="3">
        <f t="shared" si="7"/>
        <v>263.39843707543992</v>
      </c>
      <c r="X82" s="3">
        <f t="shared" si="8"/>
        <v>13.901116219418089</v>
      </c>
      <c r="Y82" s="3">
        <f t="shared" si="9"/>
        <v>277.29955329485801</v>
      </c>
      <c r="Z82" s="3">
        <f>'IECC Data-SI'!Y82/Convert!$B$5/$D82</f>
        <v>622.91456084863114</v>
      </c>
      <c r="AA82" s="3">
        <f>'IECC Data-SI'!Z82/Convert!$B$5/$D82</f>
        <v>408.97975154064375</v>
      </c>
      <c r="AB82" s="3">
        <f t="shared" si="10"/>
        <v>1031.894312389275</v>
      </c>
    </row>
    <row r="83" spans="1:28" x14ac:dyDescent="0.25">
      <c r="A83" s="93">
        <f>'IECC Data-SI'!A83</f>
        <v>2018</v>
      </c>
      <c r="B83" s="93" t="str">
        <f>'IECC Data-SI'!B83</f>
        <v>Full Service Restaurant</v>
      </c>
      <c r="C83" s="50" t="str">
        <f>'IECC Data-SI'!C83</f>
        <v>2B</v>
      </c>
      <c r="D83" s="93">
        <f>'IECC Data-SI'!D83</f>
        <v>511.15</v>
      </c>
      <c r="E83" s="3">
        <f>'IECC Data-SI'!E83/Convert!$B$5/$D83</f>
        <v>0</v>
      </c>
      <c r="F83" s="3">
        <f>'IECC Data-SI'!F83/Convert!$B$5/$D83</f>
        <v>11.520862543067375</v>
      </c>
      <c r="G83" s="3">
        <f>'IECC Data-SI'!G83/Convert!$B$5/$D83</f>
        <v>130.9193865684133</v>
      </c>
      <c r="H83" s="3">
        <f>'IECC Data-SI'!H83/Convert!$B$5/$D83</f>
        <v>32.421446194311308</v>
      </c>
      <c r="I83" s="3">
        <f>'IECC Data-SI'!I83/Convert!$B$5/$D83</f>
        <v>11.488256328322846</v>
      </c>
      <c r="J83" s="3">
        <f>'IECC Data-SI'!J83/Convert!$B$5/$D83</f>
        <v>244.54117621485324</v>
      </c>
      <c r="K83" s="3">
        <f>'IECC Data-SI'!K83/Convert!$B$5/$D83</f>
        <v>255.30122708054824</v>
      </c>
      <c r="L83" s="3">
        <f>'IECC Data-SI'!L83/Convert!$B$5/$D83</f>
        <v>0</v>
      </c>
      <c r="M83" s="3">
        <f>'IECC Data-SI'!M83/Convert!$B$5/$D83</f>
        <v>70.222917821470105</v>
      </c>
      <c r="N83" s="3">
        <f>'IECC Data-SI'!N83/Convert!$B$5/$D83</f>
        <v>0.24454661058397731</v>
      </c>
      <c r="O83" s="3">
        <f>'IECC Data-SI'!O83/Convert!$B$5/$D83</f>
        <v>0.24454661058397731</v>
      </c>
      <c r="P83" s="3">
        <f t="shared" si="6"/>
        <v>0</v>
      </c>
      <c r="Q83" s="3">
        <f>'IECC Data-SI'!Q83/Convert!$B$5/$D83</f>
        <v>0</v>
      </c>
      <c r="R83" s="3">
        <f>'IECC Data-SI'!R83/Convert!$B$5/$D83</f>
        <v>0</v>
      </c>
      <c r="S83" s="3">
        <f>'IECC Data-SI'!S83/Convert!$B$5/$D83</f>
        <v>0</v>
      </c>
      <c r="T83" s="3">
        <f>'IECC Data-SI'!T83/Convert!$B$5/$D83</f>
        <v>40.980577564750511</v>
      </c>
      <c r="U83" s="3">
        <f>'IECC Data-SI'!U83/Convert!$B$5/$D83</f>
        <v>140.6306041931592</v>
      </c>
      <c r="V83" s="3">
        <f>'IECC Data-SI'!V83/Convert!$B$5/$D83</f>
        <v>28.959753062267001</v>
      </c>
      <c r="W83" s="3">
        <f t="shared" si="7"/>
        <v>201.14230438988341</v>
      </c>
      <c r="X83" s="3">
        <f t="shared" si="8"/>
        <v>11.520862543067375</v>
      </c>
      <c r="Y83" s="3">
        <f t="shared" si="9"/>
        <v>212.66316693295079</v>
      </c>
      <c r="Z83" s="3">
        <f>'IECC Data-SI'!Y83/Convert!$B$5/$D83</f>
        <v>559.77806036497225</v>
      </c>
      <c r="AA83" s="3">
        <f>'IECC Data-SI'!Z83/Convert!$B$5/$D83</f>
        <v>407.4526938167748</v>
      </c>
      <c r="AB83" s="3">
        <f t="shared" si="10"/>
        <v>967.23075418174699</v>
      </c>
    </row>
    <row r="84" spans="1:28" x14ac:dyDescent="0.25">
      <c r="A84" s="93">
        <f>'IECC Data-SI'!A84</f>
        <v>2018</v>
      </c>
      <c r="B84" s="93" t="str">
        <f>'IECC Data-SI'!B84</f>
        <v>Full Service Restaurant</v>
      </c>
      <c r="C84" s="50" t="str">
        <f>'IECC Data-SI'!C84</f>
        <v>3A</v>
      </c>
      <c r="D84" s="93">
        <f>'IECC Data-SI'!D84</f>
        <v>511.15</v>
      </c>
      <c r="E84" s="3">
        <f>'IECC Data-SI'!E84/Convert!$B$5/$D84</f>
        <v>0</v>
      </c>
      <c r="F84" s="3">
        <f>'IECC Data-SI'!F84/Convert!$B$5/$D84</f>
        <v>88.42262001804211</v>
      </c>
      <c r="G84" s="3">
        <f>'IECC Data-SI'!G84/Convert!$B$5/$D84</f>
        <v>106.12236025519798</v>
      </c>
      <c r="H84" s="3">
        <f>'IECC Data-SI'!H84/Convert!$B$5/$D84</f>
        <v>32.486658623800366</v>
      </c>
      <c r="I84" s="3">
        <f>'IECC Data-SI'!I84/Convert!$B$5/$D84</f>
        <v>11.488256328322846</v>
      </c>
      <c r="J84" s="3">
        <f>'IECC Data-SI'!J84/Convert!$B$5/$D84</f>
        <v>244.54117621485324</v>
      </c>
      <c r="K84" s="3">
        <f>'IECC Data-SI'!K84/Convert!$B$5/$D84</f>
        <v>255.30122708054824</v>
      </c>
      <c r="L84" s="3">
        <f>'IECC Data-SI'!L84/Convert!$B$5/$D84</f>
        <v>0</v>
      </c>
      <c r="M84" s="3">
        <f>'IECC Data-SI'!M84/Convert!$B$5/$D84</f>
        <v>64.674426945775878</v>
      </c>
      <c r="N84" s="3">
        <f>'IECC Data-SI'!N84/Convert!$B$5/$D84</f>
        <v>0.24454661058397731</v>
      </c>
      <c r="O84" s="3">
        <f>'IECC Data-SI'!O84/Convert!$B$5/$D84</f>
        <v>0.24454661058397731</v>
      </c>
      <c r="P84" s="3">
        <f t="shared" si="6"/>
        <v>0</v>
      </c>
      <c r="Q84" s="3">
        <f>'IECC Data-SI'!Q84/Convert!$B$5/$D84</f>
        <v>0</v>
      </c>
      <c r="R84" s="3">
        <f>'IECC Data-SI'!R84/Convert!$B$5/$D84</f>
        <v>0</v>
      </c>
      <c r="S84" s="3">
        <f>'IECC Data-SI'!S84/Convert!$B$5/$D84</f>
        <v>0</v>
      </c>
      <c r="T84" s="3">
        <f>'IECC Data-SI'!T84/Convert!$B$5/$D84</f>
        <v>40.996880672122771</v>
      </c>
      <c r="U84" s="3">
        <f>'IECC Data-SI'!U84/Convert!$B$5/$D84</f>
        <v>160.73776995228624</v>
      </c>
      <c r="V84" s="3">
        <f>'IECC Data-SI'!V84/Convert!$B$5/$D84</f>
        <v>28.671731498690317</v>
      </c>
      <c r="W84" s="3">
        <f t="shared" si="7"/>
        <v>170.79678720097385</v>
      </c>
      <c r="X84" s="3">
        <f t="shared" si="8"/>
        <v>88.42262001804211</v>
      </c>
      <c r="Y84" s="3">
        <f t="shared" si="9"/>
        <v>259.21940721901598</v>
      </c>
      <c r="Z84" s="3">
        <f>'IECC Data-SI'!Y84/Convert!$B$5/$D84</f>
        <v>529.21516841109928</v>
      </c>
      <c r="AA84" s="3">
        <f>'IECC Data-SI'!Z84/Convert!$B$5/$D84</f>
        <v>504.46161705087661</v>
      </c>
      <c r="AB84" s="3">
        <f t="shared" si="10"/>
        <v>1033.6767854619759</v>
      </c>
    </row>
    <row r="85" spans="1:28" x14ac:dyDescent="0.25">
      <c r="A85" s="93">
        <f>'IECC Data-SI'!A85</f>
        <v>2018</v>
      </c>
      <c r="B85" s="93" t="str">
        <f>'IECC Data-SI'!B85</f>
        <v>Full Service Restaurant</v>
      </c>
      <c r="C85" s="50" t="str">
        <f>'IECC Data-SI'!C85</f>
        <v>3B</v>
      </c>
      <c r="D85" s="93">
        <f>'IECC Data-SI'!D85</f>
        <v>511.15</v>
      </c>
      <c r="E85" s="3">
        <f>'IECC Data-SI'!E85/Convert!$B$5/$D85</f>
        <v>0</v>
      </c>
      <c r="F85" s="3">
        <f>'IECC Data-SI'!F85/Convert!$B$5/$D85</f>
        <v>41.578358168400236</v>
      </c>
      <c r="G85" s="3">
        <f>'IECC Data-SI'!G85/Convert!$B$5/$D85</f>
        <v>95.552512308846076</v>
      </c>
      <c r="H85" s="3">
        <f>'IECC Data-SI'!H85/Convert!$B$5/$D85</f>
        <v>32.481224254676277</v>
      </c>
      <c r="I85" s="3">
        <f>'IECC Data-SI'!I85/Convert!$B$5/$D85</f>
        <v>11.482821959198757</v>
      </c>
      <c r="J85" s="3">
        <f>'IECC Data-SI'!J85/Convert!$B$5/$D85</f>
        <v>244.54117621485324</v>
      </c>
      <c r="K85" s="3">
        <f>'IECC Data-SI'!K85/Convert!$B$5/$D85</f>
        <v>255.30122708054824</v>
      </c>
      <c r="L85" s="3">
        <f>'IECC Data-SI'!L85/Convert!$B$5/$D85</f>
        <v>0</v>
      </c>
      <c r="M85" s="3">
        <f>'IECC Data-SI'!M85/Convert!$B$5/$D85</f>
        <v>68.581738345995419</v>
      </c>
      <c r="N85" s="3">
        <f>'IECC Data-SI'!N85/Convert!$B$5/$D85</f>
        <v>0.24454661058397731</v>
      </c>
      <c r="O85" s="3">
        <f>'IECC Data-SI'!O85/Convert!$B$5/$D85</f>
        <v>0.24454661058397731</v>
      </c>
      <c r="P85" s="3">
        <f t="shared" si="6"/>
        <v>0</v>
      </c>
      <c r="Q85" s="3">
        <f>'IECC Data-SI'!Q85/Convert!$B$5/$D85</f>
        <v>0</v>
      </c>
      <c r="R85" s="3">
        <f>'IECC Data-SI'!R85/Convert!$B$5/$D85</f>
        <v>0</v>
      </c>
      <c r="S85" s="3">
        <f>'IECC Data-SI'!S85/Convert!$B$5/$D85</f>
        <v>0</v>
      </c>
      <c r="T85" s="3">
        <f>'IECC Data-SI'!T85/Convert!$B$5/$D85</f>
        <v>40.991446302998696</v>
      </c>
      <c r="U85" s="3">
        <f>'IECC Data-SI'!U85/Convert!$B$5/$D85</f>
        <v>155.42839131805189</v>
      </c>
      <c r="V85" s="3">
        <f>'IECC Data-SI'!V85/Convert!$B$5/$D85</f>
        <v>28.492397317595401</v>
      </c>
      <c r="W85" s="3">
        <f t="shared" si="7"/>
        <v>164.13425065484148</v>
      </c>
      <c r="X85" s="3">
        <f t="shared" si="8"/>
        <v>41.578358168400236</v>
      </c>
      <c r="Y85" s="3">
        <f t="shared" si="9"/>
        <v>205.71260882324171</v>
      </c>
      <c r="Z85" s="3">
        <f>'IECC Data-SI'!Y85/Convert!$B$5/$D85</f>
        <v>522.36786331474786</v>
      </c>
      <c r="AA85" s="3">
        <f>'IECC Data-SI'!Z85/Convert!$B$5/$D85</f>
        <v>452.30797656700037</v>
      </c>
      <c r="AB85" s="3">
        <f t="shared" si="10"/>
        <v>974.67583988174829</v>
      </c>
    </row>
    <row r="86" spans="1:28" x14ac:dyDescent="0.25">
      <c r="A86" s="93">
        <f>'IECC Data-SI'!A86</f>
        <v>2018</v>
      </c>
      <c r="B86" s="93" t="str">
        <f>'IECC Data-SI'!B86</f>
        <v>Full Service Restaurant</v>
      </c>
      <c r="C86" s="50" t="str">
        <f>'IECC Data-SI'!C86</f>
        <v>3C</v>
      </c>
      <c r="D86" s="93">
        <f>'IECC Data-SI'!D86</f>
        <v>511.15</v>
      </c>
      <c r="E86" s="3">
        <f>'IECC Data-SI'!E86/Convert!$B$5/$D86</f>
        <v>0</v>
      </c>
      <c r="F86" s="3">
        <f>'IECC Data-SI'!F86/Convert!$B$5/$D86</f>
        <v>15.623811231754107</v>
      </c>
      <c r="G86" s="3">
        <f>'IECC Data-SI'!G86/Convert!$B$5/$D86</f>
        <v>41.985935852706866</v>
      </c>
      <c r="H86" s="3">
        <f>'IECC Data-SI'!H86/Convert!$B$5/$D86</f>
        <v>32.579042898909869</v>
      </c>
      <c r="I86" s="3">
        <f>'IECC Data-SI'!I86/Convert!$B$5/$D86</f>
        <v>11.504559435695112</v>
      </c>
      <c r="J86" s="3">
        <f>'IECC Data-SI'!J86/Convert!$B$5/$D86</f>
        <v>244.54117621485324</v>
      </c>
      <c r="K86" s="3">
        <f>'IECC Data-SI'!K86/Convert!$B$5/$D86</f>
        <v>255.30122708054824</v>
      </c>
      <c r="L86" s="3">
        <f>'IECC Data-SI'!L86/Convert!$B$5/$D86</f>
        <v>0</v>
      </c>
      <c r="M86" s="3">
        <f>'IECC Data-SI'!M86/Convert!$B$5/$D86</f>
        <v>43.980349321247303</v>
      </c>
      <c r="N86" s="3">
        <f>'IECC Data-SI'!N86/Convert!$B$5/$D86</f>
        <v>0.24454661058397731</v>
      </c>
      <c r="O86" s="3">
        <f>'IECC Data-SI'!O86/Convert!$B$5/$D86</f>
        <v>0.24454661058397731</v>
      </c>
      <c r="P86" s="3">
        <f t="shared" si="6"/>
        <v>0</v>
      </c>
      <c r="Q86" s="3">
        <f>'IECC Data-SI'!Q86/Convert!$B$5/$D86</f>
        <v>0</v>
      </c>
      <c r="R86" s="3">
        <f>'IECC Data-SI'!R86/Convert!$B$5/$D86</f>
        <v>0</v>
      </c>
      <c r="S86" s="3">
        <f>'IECC Data-SI'!S86/Convert!$B$5/$D86</f>
        <v>0</v>
      </c>
      <c r="T86" s="3">
        <f>'IECC Data-SI'!T86/Convert!$B$5/$D86</f>
        <v>40.980577564750511</v>
      </c>
      <c r="U86" s="3">
        <f>'IECC Data-SI'!U86/Convert!$B$5/$D86</f>
        <v>162.96042692403839</v>
      </c>
      <c r="V86" s="3">
        <f>'IECC Data-SI'!V86/Convert!$B$5/$D86</f>
        <v>29.209734041975072</v>
      </c>
      <c r="W86" s="3">
        <f t="shared" si="7"/>
        <v>85.966285173954162</v>
      </c>
      <c r="X86" s="3">
        <f t="shared" si="8"/>
        <v>15.623811231754107</v>
      </c>
      <c r="Y86" s="3">
        <f t="shared" si="9"/>
        <v>101.59009640570827</v>
      </c>
      <c r="Z86" s="3">
        <f>'IECC Data-SI'!Y86/Convert!$B$5/$D86</f>
        <v>445.0259219407219</v>
      </c>
      <c r="AA86" s="3">
        <f>'IECC Data-SI'!Z86/Convert!$B$5/$D86</f>
        <v>433.88546523634074</v>
      </c>
      <c r="AB86" s="3">
        <f t="shared" si="10"/>
        <v>878.91138717706258</v>
      </c>
    </row>
    <row r="87" spans="1:28" x14ac:dyDescent="0.25">
      <c r="A87" s="93">
        <f>'IECC Data-SI'!A87</f>
        <v>2018</v>
      </c>
      <c r="B87" s="93" t="str">
        <f>'IECC Data-SI'!B87</f>
        <v>Full Service Restaurant</v>
      </c>
      <c r="C87" s="50" t="str">
        <f>'IECC Data-SI'!C87</f>
        <v>4A</v>
      </c>
      <c r="D87" s="93">
        <f>'IECC Data-SI'!D87</f>
        <v>511.15</v>
      </c>
      <c r="E87" s="3">
        <f>'IECC Data-SI'!E87/Convert!$B$5/$D87</f>
        <v>0</v>
      </c>
      <c r="F87" s="3">
        <f>'IECC Data-SI'!F87/Convert!$B$5/$D87</f>
        <v>209.98402295477518</v>
      </c>
      <c r="G87" s="3">
        <f>'IECC Data-SI'!G87/Convert!$B$5/$D87</f>
        <v>65.96780679730891</v>
      </c>
      <c r="H87" s="3">
        <f>'IECC Data-SI'!H87/Convert!$B$5/$D87</f>
        <v>32.579042898909869</v>
      </c>
      <c r="I87" s="3">
        <f>'IECC Data-SI'!I87/Convert!$B$5/$D87</f>
        <v>11.509993804819198</v>
      </c>
      <c r="J87" s="3">
        <f>'IECC Data-SI'!J87/Convert!$B$5/$D87</f>
        <v>244.54117621485324</v>
      </c>
      <c r="K87" s="3">
        <f>'IECC Data-SI'!K87/Convert!$B$5/$D87</f>
        <v>255.30122708054824</v>
      </c>
      <c r="L87" s="3">
        <f>'IECC Data-SI'!L87/Convert!$B$5/$D87</f>
        <v>0</v>
      </c>
      <c r="M87" s="3">
        <f>'IECC Data-SI'!M87/Convert!$B$5/$D87</f>
        <v>47.713760909496024</v>
      </c>
      <c r="N87" s="3">
        <f>'IECC Data-SI'!N87/Convert!$B$5/$D87</f>
        <v>0.24454661058397731</v>
      </c>
      <c r="O87" s="3">
        <f>'IECC Data-SI'!O87/Convert!$B$5/$D87</f>
        <v>0.24454661058397731</v>
      </c>
      <c r="P87" s="3">
        <f t="shared" si="6"/>
        <v>0</v>
      </c>
      <c r="Q87" s="3">
        <f>'IECC Data-SI'!Q87/Convert!$B$5/$D87</f>
        <v>0</v>
      </c>
      <c r="R87" s="3">
        <f>'IECC Data-SI'!R87/Convert!$B$5/$D87</f>
        <v>0</v>
      </c>
      <c r="S87" s="3">
        <f>'IECC Data-SI'!S87/Convert!$B$5/$D87</f>
        <v>0</v>
      </c>
      <c r="T87" s="3">
        <f>'IECC Data-SI'!T87/Convert!$B$5/$D87</f>
        <v>41.018618148619133</v>
      </c>
      <c r="U87" s="3">
        <f>'IECC Data-SI'!U87/Convert!$B$5/$D87</f>
        <v>177.27455519688721</v>
      </c>
      <c r="V87" s="3">
        <f>'IECC Data-SI'!V87/Convert!$B$5/$D87</f>
        <v>27.775060593215734</v>
      </c>
      <c r="W87" s="3">
        <f t="shared" si="7"/>
        <v>113.68156770680494</v>
      </c>
      <c r="X87" s="3">
        <f t="shared" si="8"/>
        <v>209.98402295477518</v>
      </c>
      <c r="Y87" s="3">
        <f t="shared" si="9"/>
        <v>323.66559066158015</v>
      </c>
      <c r="Z87" s="3">
        <f>'IECC Data-SI'!Y87/Convert!$B$5/$D87</f>
        <v>471.34457160868197</v>
      </c>
      <c r="AA87" s="3">
        <f>'IECC Data-SI'!Z87/Convert!$B$5/$D87</f>
        <v>642.55980523221069</v>
      </c>
      <c r="AB87" s="3">
        <f t="shared" si="10"/>
        <v>1113.9043768408926</v>
      </c>
    </row>
    <row r="88" spans="1:28" x14ac:dyDescent="0.25">
      <c r="A88" s="93">
        <f>'IECC Data-SI'!A88</f>
        <v>2018</v>
      </c>
      <c r="B88" s="93" t="str">
        <f>'IECC Data-SI'!B88</f>
        <v>Full Service Restaurant</v>
      </c>
      <c r="C88" s="50" t="str">
        <f>'IECC Data-SI'!C88</f>
        <v>4B</v>
      </c>
      <c r="D88" s="93">
        <f>'IECC Data-SI'!D88</f>
        <v>511.15</v>
      </c>
      <c r="E88" s="3">
        <f>'IECC Data-SI'!E88/Convert!$B$5/$D88</f>
        <v>0</v>
      </c>
      <c r="F88" s="3">
        <f>'IECC Data-SI'!F88/Convert!$B$5/$D88</f>
        <v>99.916310715489047</v>
      </c>
      <c r="G88" s="3">
        <f>'IECC Data-SI'!G88/Convert!$B$5/$D88</f>
        <v>59.528079385264171</v>
      </c>
      <c r="H88" s="3">
        <f>'IECC Data-SI'!H88/Convert!$B$5/$D88</f>
        <v>32.437749301683567</v>
      </c>
      <c r="I88" s="3">
        <f>'IECC Data-SI'!I88/Convert!$B$5/$D88</f>
        <v>11.482821959198757</v>
      </c>
      <c r="J88" s="3">
        <f>'IECC Data-SI'!J88/Convert!$B$5/$D88</f>
        <v>244.54117621485324</v>
      </c>
      <c r="K88" s="3">
        <f>'IECC Data-SI'!K88/Convert!$B$5/$D88</f>
        <v>255.30122708054824</v>
      </c>
      <c r="L88" s="3">
        <f>'IECC Data-SI'!L88/Convert!$B$5/$D88</f>
        <v>0</v>
      </c>
      <c r="M88" s="3">
        <f>'IECC Data-SI'!M88/Convert!$B$5/$D88</f>
        <v>69.483843620594087</v>
      </c>
      <c r="N88" s="3">
        <f>'IECC Data-SI'!N88/Convert!$B$5/$D88</f>
        <v>0.24454661058397731</v>
      </c>
      <c r="O88" s="3">
        <f>'IECC Data-SI'!O88/Convert!$B$5/$D88</f>
        <v>0.24454661058397731</v>
      </c>
      <c r="P88" s="3">
        <f t="shared" si="6"/>
        <v>0</v>
      </c>
      <c r="Q88" s="3">
        <f>'IECC Data-SI'!Q88/Convert!$B$5/$D88</f>
        <v>0</v>
      </c>
      <c r="R88" s="3">
        <f>'IECC Data-SI'!R88/Convert!$B$5/$D88</f>
        <v>0</v>
      </c>
      <c r="S88" s="3">
        <f>'IECC Data-SI'!S88/Convert!$B$5/$D88</f>
        <v>0</v>
      </c>
      <c r="T88" s="3">
        <f>'IECC Data-SI'!T88/Convert!$B$5/$D88</f>
        <v>41.013183779495044</v>
      </c>
      <c r="U88" s="3">
        <f>'IECC Data-SI'!U88/Convert!$B$5/$D88</f>
        <v>172.60099775017119</v>
      </c>
      <c r="V88" s="3">
        <f>'IECC Data-SI'!V88/Convert!$B$5/$D88</f>
        <v>27.747888747595294</v>
      </c>
      <c r="W88" s="3">
        <f t="shared" si="7"/>
        <v>129.01192300585825</v>
      </c>
      <c r="X88" s="3">
        <f t="shared" si="8"/>
        <v>99.916310715489047</v>
      </c>
      <c r="Y88" s="3">
        <f t="shared" si="9"/>
        <v>228.92823372134728</v>
      </c>
      <c r="Z88" s="3">
        <f>'IECC Data-SI'!Y88/Convert!$B$5/$D88</f>
        <v>486.47385525014403</v>
      </c>
      <c r="AA88" s="3">
        <f>'IECC Data-SI'!Z88/Convert!$B$5/$D88</f>
        <v>527.81853554620841</v>
      </c>
      <c r="AB88" s="3">
        <f t="shared" si="10"/>
        <v>1014.2923907963525</v>
      </c>
    </row>
    <row r="89" spans="1:28" x14ac:dyDescent="0.25">
      <c r="A89" s="93">
        <f>'IECC Data-SI'!A89</f>
        <v>2018</v>
      </c>
      <c r="B89" s="93" t="str">
        <f>'IECC Data-SI'!B89</f>
        <v>Full Service Restaurant</v>
      </c>
      <c r="C89" s="50" t="str">
        <f>'IECC Data-SI'!C89</f>
        <v>4C</v>
      </c>
      <c r="D89" s="93">
        <f>'IECC Data-SI'!D89</f>
        <v>511.15</v>
      </c>
      <c r="E89" s="3">
        <f>'IECC Data-SI'!E89/Convert!$B$5/$D89</f>
        <v>0</v>
      </c>
      <c r="F89" s="3">
        <f>'IECC Data-SI'!F89/Convert!$B$5/$D89</f>
        <v>143.27714195659027</v>
      </c>
      <c r="G89" s="3">
        <f>'IECC Data-SI'!G89/Convert!$B$5/$D89</f>
        <v>17.748649559272661</v>
      </c>
      <c r="H89" s="3">
        <f>'IECC Data-SI'!H89/Convert!$B$5/$D89</f>
        <v>32.622517851902572</v>
      </c>
      <c r="I89" s="3">
        <f>'IECC Data-SI'!I89/Convert!$B$5/$D89</f>
        <v>11.509993804819198</v>
      </c>
      <c r="J89" s="3">
        <f>'IECC Data-SI'!J89/Convert!$B$5/$D89</f>
        <v>244.54117621485324</v>
      </c>
      <c r="K89" s="3">
        <f>'IECC Data-SI'!K89/Convert!$B$5/$D89</f>
        <v>255.30122708054824</v>
      </c>
      <c r="L89" s="3">
        <f>'IECC Data-SI'!L89/Convert!$B$5/$D89</f>
        <v>0</v>
      </c>
      <c r="M89" s="3">
        <f>'IECC Data-SI'!M89/Convert!$B$5/$D89</f>
        <v>44.203158455334922</v>
      </c>
      <c r="N89" s="3">
        <f>'IECC Data-SI'!N89/Convert!$B$5/$D89</f>
        <v>0.24454661058397731</v>
      </c>
      <c r="O89" s="3">
        <f>'IECC Data-SI'!O89/Convert!$B$5/$D89</f>
        <v>0.24454661058397731</v>
      </c>
      <c r="P89" s="3">
        <f t="shared" si="6"/>
        <v>0</v>
      </c>
      <c r="Q89" s="3">
        <f>'IECC Data-SI'!Q89/Convert!$B$5/$D89</f>
        <v>0</v>
      </c>
      <c r="R89" s="3">
        <f>'IECC Data-SI'!R89/Convert!$B$5/$D89</f>
        <v>0</v>
      </c>
      <c r="S89" s="3">
        <f>'IECC Data-SI'!S89/Convert!$B$5/$D89</f>
        <v>0</v>
      </c>
      <c r="T89" s="3">
        <f>'IECC Data-SI'!T89/Convert!$B$5/$D89</f>
        <v>41.018618148619133</v>
      </c>
      <c r="U89" s="3">
        <f>'IECC Data-SI'!U89/Convert!$B$5/$D89</f>
        <v>182.24700294542808</v>
      </c>
      <c r="V89" s="3">
        <f>'IECC Data-SI'!V89/Convert!$B$5/$D89</f>
        <v>27.666373210733965</v>
      </c>
      <c r="W89" s="3">
        <f t="shared" si="7"/>
        <v>61.951808014607579</v>
      </c>
      <c r="X89" s="3">
        <f t="shared" si="8"/>
        <v>143.27714195659027</v>
      </c>
      <c r="Y89" s="3">
        <f t="shared" si="9"/>
        <v>205.22894997119784</v>
      </c>
      <c r="Z89" s="3">
        <f>'IECC Data-SI'!Y89/Convert!$B$5/$D89</f>
        <v>419.56046822524371</v>
      </c>
      <c r="AA89" s="3">
        <f>'IECC Data-SI'!Z89/Convert!$B$5/$D89</f>
        <v>580.81993761344256</v>
      </c>
      <c r="AB89" s="3">
        <f t="shared" si="10"/>
        <v>1000.3804058386863</v>
      </c>
    </row>
    <row r="90" spans="1:28" x14ac:dyDescent="0.25">
      <c r="A90" s="93">
        <f>'IECC Data-SI'!A90</f>
        <v>2018</v>
      </c>
      <c r="B90" s="93" t="str">
        <f>'IECC Data-SI'!B90</f>
        <v>Full Service Restaurant</v>
      </c>
      <c r="C90" s="50" t="str">
        <f>'IECC Data-SI'!C90</f>
        <v>5A</v>
      </c>
      <c r="D90" s="93">
        <f>'IECC Data-SI'!D90</f>
        <v>511.15</v>
      </c>
      <c r="E90" s="3">
        <f>'IECC Data-SI'!E90/Convert!$B$5/$D90</f>
        <v>0</v>
      </c>
      <c r="F90" s="3">
        <f>'IECC Data-SI'!F90/Convert!$B$5/$D90</f>
        <v>328.58369471888011</v>
      </c>
      <c r="G90" s="3">
        <f>'IECC Data-SI'!G90/Convert!$B$5/$D90</f>
        <v>37.725390459421575</v>
      </c>
      <c r="H90" s="3">
        <f>'IECC Data-SI'!H90/Convert!$B$5/$D90</f>
        <v>32.508396100296721</v>
      </c>
      <c r="I90" s="3">
        <f>'IECC Data-SI'!I90/Convert!$B$5/$D90</f>
        <v>11.488256328322846</v>
      </c>
      <c r="J90" s="3">
        <f>'IECC Data-SI'!J90/Convert!$B$5/$D90</f>
        <v>244.54117621485324</v>
      </c>
      <c r="K90" s="3">
        <f>'IECC Data-SI'!K90/Convert!$B$5/$D90</f>
        <v>255.30122708054824</v>
      </c>
      <c r="L90" s="3">
        <f>'IECC Data-SI'!L90/Convert!$B$5/$D90</f>
        <v>0</v>
      </c>
      <c r="M90" s="3">
        <f>'IECC Data-SI'!M90/Convert!$B$5/$D90</f>
        <v>46.844261849641882</v>
      </c>
      <c r="N90" s="3">
        <f>'IECC Data-SI'!N90/Convert!$B$5/$D90</f>
        <v>0.24454661058397731</v>
      </c>
      <c r="O90" s="3">
        <f>'IECC Data-SI'!O90/Convert!$B$5/$D90</f>
        <v>0.24454661058397731</v>
      </c>
      <c r="P90" s="3">
        <f t="shared" si="6"/>
        <v>0</v>
      </c>
      <c r="Q90" s="3">
        <f>'IECC Data-SI'!Q90/Convert!$B$5/$D90</f>
        <v>0</v>
      </c>
      <c r="R90" s="3">
        <f>'IECC Data-SI'!R90/Convert!$B$5/$D90</f>
        <v>0</v>
      </c>
      <c r="S90" s="3">
        <f>'IECC Data-SI'!S90/Convert!$B$5/$D90</f>
        <v>0</v>
      </c>
      <c r="T90" s="3">
        <f>'IECC Data-SI'!T90/Convert!$B$5/$D90</f>
        <v>41.029486886867303</v>
      </c>
      <c r="U90" s="3">
        <f>'IECC Data-SI'!U90/Convert!$B$5/$D90</f>
        <v>191.19197452367757</v>
      </c>
      <c r="V90" s="3">
        <f>'IECC Data-SI'!V90/Convert!$B$5/$D90</f>
        <v>27.264229895551427</v>
      </c>
      <c r="W90" s="3">
        <f t="shared" si="7"/>
        <v>84.569652309063457</v>
      </c>
      <c r="X90" s="3">
        <f t="shared" si="8"/>
        <v>328.58369471888011</v>
      </c>
      <c r="Y90" s="3">
        <f t="shared" si="9"/>
        <v>413.1533470279436</v>
      </c>
      <c r="Z90" s="3">
        <f>'IECC Data-SI'!Y90/Convert!$B$5/$D90</f>
        <v>441.64574434553901</v>
      </c>
      <c r="AA90" s="3">
        <f>'IECC Data-SI'!Z90/Convert!$B$5/$D90</f>
        <v>775.07146195398184</v>
      </c>
      <c r="AB90" s="3">
        <f t="shared" si="10"/>
        <v>1216.717206299521</v>
      </c>
    </row>
    <row r="91" spans="1:28" x14ac:dyDescent="0.25">
      <c r="A91" s="93">
        <f>'IECC Data-SI'!A91</f>
        <v>2018</v>
      </c>
      <c r="B91" s="93" t="str">
        <f>'IECC Data-SI'!B91</f>
        <v>Full Service Restaurant</v>
      </c>
      <c r="C91" s="50" t="str">
        <f>'IECC Data-SI'!C91</f>
        <v>5B</v>
      </c>
      <c r="D91" s="93">
        <f>'IECC Data-SI'!D91</f>
        <v>511.15</v>
      </c>
      <c r="E91" s="3">
        <f>'IECC Data-SI'!E91/Convert!$B$5/$D91</f>
        <v>0</v>
      </c>
      <c r="F91" s="3">
        <f>'IECC Data-SI'!F91/Convert!$B$5/$D91</f>
        <v>204.37575401871598</v>
      </c>
      <c r="G91" s="3">
        <f>'IECC Data-SI'!G91/Convert!$B$5/$D91</f>
        <v>41.062093101611836</v>
      </c>
      <c r="H91" s="3">
        <f>'IECC Data-SI'!H91/Convert!$B$5/$D91</f>
        <v>32.486658623800366</v>
      </c>
      <c r="I91" s="3">
        <f>'IECC Data-SI'!I91/Convert!$B$5/$D91</f>
        <v>11.504559435695112</v>
      </c>
      <c r="J91" s="3">
        <f>'IECC Data-SI'!J91/Convert!$B$5/$D91</f>
        <v>244.54117621485324</v>
      </c>
      <c r="K91" s="3">
        <f>'IECC Data-SI'!K91/Convert!$B$5/$D91</f>
        <v>255.30122708054824</v>
      </c>
      <c r="L91" s="3">
        <f>'IECC Data-SI'!L91/Convert!$B$5/$D91</f>
        <v>0</v>
      </c>
      <c r="M91" s="3">
        <f>'IECC Data-SI'!M91/Convert!$B$5/$D91</f>
        <v>70.152271022856965</v>
      </c>
      <c r="N91" s="3">
        <f>'IECC Data-SI'!N91/Convert!$B$5/$D91</f>
        <v>0.24454661058397731</v>
      </c>
      <c r="O91" s="3">
        <f>'IECC Data-SI'!O91/Convert!$B$5/$D91</f>
        <v>0.24454661058397731</v>
      </c>
      <c r="P91" s="3">
        <f t="shared" si="6"/>
        <v>0</v>
      </c>
      <c r="Q91" s="3">
        <f>'IECC Data-SI'!Q91/Convert!$B$5/$D91</f>
        <v>0</v>
      </c>
      <c r="R91" s="3">
        <f>'IECC Data-SI'!R91/Convert!$B$5/$D91</f>
        <v>0</v>
      </c>
      <c r="S91" s="3">
        <f>'IECC Data-SI'!S91/Convert!$B$5/$D91</f>
        <v>0</v>
      </c>
      <c r="T91" s="3">
        <f>'IECC Data-SI'!T91/Convert!$B$5/$D91</f>
        <v>41.024052517743222</v>
      </c>
      <c r="U91" s="3">
        <f>'IECC Data-SI'!U91/Convert!$B$5/$D91</f>
        <v>187.27379438520984</v>
      </c>
      <c r="V91" s="3">
        <f>'IECC Data-SI'!V91/Convert!$B$5/$D91</f>
        <v>27.220754942558724</v>
      </c>
      <c r="W91" s="3">
        <f t="shared" si="7"/>
        <v>111.2143641244688</v>
      </c>
      <c r="X91" s="3">
        <f t="shared" si="8"/>
        <v>204.37575401871598</v>
      </c>
      <c r="Y91" s="3">
        <f t="shared" si="9"/>
        <v>315.59011814318478</v>
      </c>
      <c r="Z91" s="3">
        <f>'IECC Data-SI'!Y91/Convert!$B$5/$D91</f>
        <v>468.23067810057933</v>
      </c>
      <c r="AA91" s="3">
        <f>'IECC Data-SI'!Z91/Convert!$B$5/$D91</f>
        <v>646.94534111534995</v>
      </c>
      <c r="AB91" s="3">
        <f t="shared" si="10"/>
        <v>1115.1760192159293</v>
      </c>
    </row>
    <row r="92" spans="1:28" x14ac:dyDescent="0.25">
      <c r="A92" s="93">
        <f>'IECC Data-SI'!A92</f>
        <v>2018</v>
      </c>
      <c r="B92" s="93" t="str">
        <f>'IECC Data-SI'!B92</f>
        <v>Full Service Restaurant</v>
      </c>
      <c r="C92" s="50" t="str">
        <f>'IECC Data-SI'!C92</f>
        <v>5C</v>
      </c>
      <c r="D92" s="93">
        <f>'IECC Data-SI'!D92</f>
        <v>511.15</v>
      </c>
      <c r="E92" s="3">
        <f>'IECC Data-SI'!E92/Convert!$B$5/$D92</f>
        <v>0</v>
      </c>
      <c r="F92" s="3">
        <f>'IECC Data-SI'!F92/Convert!$B$5/$D92</f>
        <v>190.75722499375047</v>
      </c>
      <c r="G92" s="3">
        <f>'IECC Data-SI'!G92/Convert!$B$5/$D92</f>
        <v>7.852663384307716</v>
      </c>
      <c r="H92" s="3">
        <f>'IECC Data-SI'!H92/Convert!$B$5/$D92</f>
        <v>32.617083482778483</v>
      </c>
      <c r="I92" s="3">
        <f>'IECC Data-SI'!I92/Convert!$B$5/$D92</f>
        <v>11.504559435695112</v>
      </c>
      <c r="J92" s="3">
        <f>'IECC Data-SI'!J92/Convert!$B$5/$D92</f>
        <v>244.54117621485324</v>
      </c>
      <c r="K92" s="3">
        <f>'IECC Data-SI'!K92/Convert!$B$5/$D92</f>
        <v>255.30122708054824</v>
      </c>
      <c r="L92" s="3">
        <f>'IECC Data-SI'!L92/Convert!$B$5/$D92</f>
        <v>0</v>
      </c>
      <c r="M92" s="3">
        <f>'IECC Data-SI'!M92/Convert!$B$5/$D92</f>
        <v>42.942384818546415</v>
      </c>
      <c r="N92" s="3">
        <f>'IECC Data-SI'!N92/Convert!$B$5/$D92</f>
        <v>0.24454661058397731</v>
      </c>
      <c r="O92" s="3">
        <f>'IECC Data-SI'!O92/Convert!$B$5/$D92</f>
        <v>0.24454661058397731</v>
      </c>
      <c r="P92" s="3">
        <f t="shared" si="6"/>
        <v>0</v>
      </c>
      <c r="Q92" s="3">
        <f>'IECC Data-SI'!Q92/Convert!$B$5/$D92</f>
        <v>0</v>
      </c>
      <c r="R92" s="3">
        <f>'IECC Data-SI'!R92/Convert!$B$5/$D92</f>
        <v>0</v>
      </c>
      <c r="S92" s="3">
        <f>'IECC Data-SI'!S92/Convert!$B$5/$D92</f>
        <v>0</v>
      </c>
      <c r="T92" s="3">
        <f>'IECC Data-SI'!T92/Convert!$B$5/$D92</f>
        <v>41.034921255991399</v>
      </c>
      <c r="U92" s="3">
        <f>'IECC Data-SI'!U92/Convert!$B$5/$D92</f>
        <v>190.19748497396941</v>
      </c>
      <c r="V92" s="3">
        <f>'IECC Data-SI'!V92/Convert!$B$5/$D92</f>
        <v>27.237058049930987</v>
      </c>
      <c r="W92" s="3">
        <f t="shared" si="7"/>
        <v>50.795048202854133</v>
      </c>
      <c r="X92" s="3">
        <f t="shared" si="8"/>
        <v>190.75722499375047</v>
      </c>
      <c r="Y92" s="3">
        <f t="shared" si="9"/>
        <v>241.5522731966046</v>
      </c>
      <c r="Z92" s="3">
        <f>'IECC Data-SI'!Y92/Convert!$B$5/$D92</f>
        <v>407.96895888356323</v>
      </c>
      <c r="AA92" s="3">
        <f>'IECC Data-SI'!Z92/Convert!$B$5/$D92</f>
        <v>636.25593704826804</v>
      </c>
      <c r="AB92" s="3">
        <f t="shared" si="10"/>
        <v>1044.2248959318313</v>
      </c>
    </row>
    <row r="93" spans="1:28" x14ac:dyDescent="0.25">
      <c r="A93" s="93">
        <f>'IECC Data-SI'!A93</f>
        <v>2018</v>
      </c>
      <c r="B93" s="93" t="str">
        <f>'IECC Data-SI'!B93</f>
        <v>Full Service Restaurant</v>
      </c>
      <c r="C93" s="50" t="str">
        <f>'IECC Data-SI'!C93</f>
        <v>6A</v>
      </c>
      <c r="D93" s="93">
        <f>'IECC Data-SI'!D93</f>
        <v>511.15</v>
      </c>
      <c r="E93" s="3">
        <f>'IECC Data-SI'!E93/Convert!$B$5/$D93</f>
        <v>0</v>
      </c>
      <c r="F93" s="3">
        <f>'IECC Data-SI'!F93/Convert!$B$5/$D93</f>
        <v>472.29558620539746</v>
      </c>
      <c r="G93" s="3">
        <f>'IECC Data-SI'!G93/Convert!$B$5/$D93</f>
        <v>41.61639875226885</v>
      </c>
      <c r="H93" s="3">
        <f>'IECC Data-SI'!H93/Convert!$B$5/$D93</f>
        <v>32.502961731172633</v>
      </c>
      <c r="I93" s="3">
        <f>'IECC Data-SI'!I93/Convert!$B$5/$D93</f>
        <v>11.499125066571024</v>
      </c>
      <c r="J93" s="3">
        <f>'IECC Data-SI'!J93/Convert!$B$5/$D93</f>
        <v>244.54117621485324</v>
      </c>
      <c r="K93" s="3">
        <f>'IECC Data-SI'!K93/Convert!$B$5/$D93</f>
        <v>255.30122708054824</v>
      </c>
      <c r="L93" s="3">
        <f>'IECC Data-SI'!L93/Convert!$B$5/$D93</f>
        <v>0</v>
      </c>
      <c r="M93" s="3">
        <f>'IECC Data-SI'!M93/Convert!$B$5/$D93</f>
        <v>49.311465431978</v>
      </c>
      <c r="N93" s="3">
        <f>'IECC Data-SI'!N93/Convert!$B$5/$D93</f>
        <v>0.24454661058397731</v>
      </c>
      <c r="O93" s="3">
        <f>'IECC Data-SI'!O93/Convert!$B$5/$D93</f>
        <v>0.24454661058397731</v>
      </c>
      <c r="P93" s="3">
        <f t="shared" si="6"/>
        <v>0</v>
      </c>
      <c r="Q93" s="3">
        <f>'IECC Data-SI'!Q93/Convert!$B$5/$D93</f>
        <v>0</v>
      </c>
      <c r="R93" s="3">
        <f>'IECC Data-SI'!R93/Convert!$B$5/$D93</f>
        <v>0</v>
      </c>
      <c r="S93" s="3">
        <f>'IECC Data-SI'!S93/Convert!$B$5/$D93</f>
        <v>0</v>
      </c>
      <c r="T93" s="3">
        <f>'IECC Data-SI'!T93/Convert!$B$5/$D93</f>
        <v>41.034921255991399</v>
      </c>
      <c r="U93" s="3">
        <f>'IECC Data-SI'!U93/Convert!$B$5/$D93</f>
        <v>201.45206342995641</v>
      </c>
      <c r="V93" s="3">
        <f>'IECC Data-SI'!V93/Convert!$B$5/$D93</f>
        <v>27.046855130587893</v>
      </c>
      <c r="W93" s="3">
        <f t="shared" si="7"/>
        <v>90.927864184246857</v>
      </c>
      <c r="X93" s="3">
        <f t="shared" si="8"/>
        <v>472.29558620539746</v>
      </c>
      <c r="Y93" s="3">
        <f t="shared" si="9"/>
        <v>563.22345038964431</v>
      </c>
      <c r="Z93" s="3">
        <f>'IECC Data-SI'!Y93/Convert!$B$5/$D93</f>
        <v>447.79745019400696</v>
      </c>
      <c r="AA93" s="3">
        <f>'IECC Data-SI'!Z93/Convert!$B$5/$D93</f>
        <v>929.04887671590211</v>
      </c>
      <c r="AB93" s="3">
        <f t="shared" si="10"/>
        <v>1376.8463269099091</v>
      </c>
    </row>
    <row r="94" spans="1:28" x14ac:dyDescent="0.25">
      <c r="A94" s="93">
        <f>'IECC Data-SI'!A94</f>
        <v>2018</v>
      </c>
      <c r="B94" s="93" t="str">
        <f>'IECC Data-SI'!B94</f>
        <v>Full Service Restaurant</v>
      </c>
      <c r="C94" s="50" t="str">
        <f>'IECC Data-SI'!C94</f>
        <v>6B</v>
      </c>
      <c r="D94" s="93">
        <f>'IECC Data-SI'!D94</f>
        <v>511.15</v>
      </c>
      <c r="E94" s="3">
        <f>'IECC Data-SI'!E94/Convert!$B$5/$D94</f>
        <v>0</v>
      </c>
      <c r="F94" s="3">
        <f>'IECC Data-SI'!F94/Convert!$B$5/$D94</f>
        <v>332.14864086428207</v>
      </c>
      <c r="G94" s="3">
        <f>'IECC Data-SI'!G94/Convert!$B$5/$D94</f>
        <v>26.726227352266676</v>
      </c>
      <c r="H94" s="3">
        <f>'IECC Data-SI'!H94/Convert!$B$5/$D94</f>
        <v>32.443183670807663</v>
      </c>
      <c r="I94" s="3">
        <f>'IECC Data-SI'!I94/Convert!$B$5/$D94</f>
        <v>11.482821959198757</v>
      </c>
      <c r="J94" s="3">
        <f>'IECC Data-SI'!J94/Convert!$B$5/$D94</f>
        <v>244.54117621485324</v>
      </c>
      <c r="K94" s="3">
        <f>'IECC Data-SI'!K94/Convert!$B$5/$D94</f>
        <v>255.30122708054824</v>
      </c>
      <c r="L94" s="3">
        <f>'IECC Data-SI'!L94/Convert!$B$5/$D94</f>
        <v>0</v>
      </c>
      <c r="M94" s="3">
        <f>'IECC Data-SI'!M94/Convert!$B$5/$D94</f>
        <v>67.244883541469662</v>
      </c>
      <c r="N94" s="3">
        <f>'IECC Data-SI'!N94/Convert!$B$5/$D94</f>
        <v>0.24454661058397731</v>
      </c>
      <c r="O94" s="3">
        <f>'IECC Data-SI'!O94/Convert!$B$5/$D94</f>
        <v>0.24454661058397731</v>
      </c>
      <c r="P94" s="3">
        <f t="shared" si="6"/>
        <v>0</v>
      </c>
      <c r="Q94" s="3">
        <f>'IECC Data-SI'!Q94/Convert!$B$5/$D94</f>
        <v>0</v>
      </c>
      <c r="R94" s="3">
        <f>'IECC Data-SI'!R94/Convert!$B$5/$D94</f>
        <v>0</v>
      </c>
      <c r="S94" s="3">
        <f>'IECC Data-SI'!S94/Convert!$B$5/$D94</f>
        <v>0</v>
      </c>
      <c r="T94" s="3">
        <f>'IECC Data-SI'!T94/Convert!$B$5/$D94</f>
        <v>41.034921255991399</v>
      </c>
      <c r="U94" s="3">
        <f>'IECC Data-SI'!U94/Convert!$B$5/$D94</f>
        <v>198.88160683426264</v>
      </c>
      <c r="V94" s="3">
        <f>'IECC Data-SI'!V94/Convert!$B$5/$D94</f>
        <v>26.791439781755734</v>
      </c>
      <c r="W94" s="3">
        <f t="shared" si="7"/>
        <v>93.971110893736338</v>
      </c>
      <c r="X94" s="3">
        <f t="shared" si="8"/>
        <v>332.14864086428207</v>
      </c>
      <c r="Y94" s="3">
        <f t="shared" si="9"/>
        <v>426.11975175801842</v>
      </c>
      <c r="Z94" s="3">
        <f>'IECC Data-SI'!Y94/Convert!$B$5/$D94</f>
        <v>450.50920038692709</v>
      </c>
      <c r="AA94" s="3">
        <f>'IECC Data-SI'!Z94/Convert!$B$5/$D94</f>
        <v>786.33147477909301</v>
      </c>
      <c r="AB94" s="3">
        <f t="shared" si="10"/>
        <v>1236.84067516602</v>
      </c>
    </row>
    <row r="95" spans="1:28" x14ac:dyDescent="0.25">
      <c r="A95" s="93">
        <f>'IECC Data-SI'!A95</f>
        <v>2018</v>
      </c>
      <c r="B95" s="93" t="str">
        <f>'IECC Data-SI'!B95</f>
        <v>Full Service Restaurant</v>
      </c>
      <c r="C95" s="50" t="str">
        <f>'IECC Data-SI'!C95</f>
        <v>7</v>
      </c>
      <c r="D95" s="93">
        <f>'IECC Data-SI'!D95</f>
        <v>511.15</v>
      </c>
      <c r="E95" s="3">
        <f>'IECC Data-SI'!E95/Convert!$B$5/$D95</f>
        <v>0</v>
      </c>
      <c r="F95" s="3">
        <f>'IECC Data-SI'!F95/Convert!$B$5/$D95</f>
        <v>601.24229678176664</v>
      </c>
      <c r="G95" s="3">
        <f>'IECC Data-SI'!G95/Convert!$B$5/$D95</f>
        <v>30.171617376938713</v>
      </c>
      <c r="H95" s="3">
        <f>'IECC Data-SI'!H95/Convert!$B$5/$D95</f>
        <v>32.459486778179922</v>
      </c>
      <c r="I95" s="3">
        <f>'IECC Data-SI'!I95/Convert!$B$5/$D95</f>
        <v>11.504559435695112</v>
      </c>
      <c r="J95" s="3">
        <f>'IECC Data-SI'!J95/Convert!$B$5/$D95</f>
        <v>244.54117621485324</v>
      </c>
      <c r="K95" s="3">
        <f>'IECC Data-SI'!K95/Convert!$B$5/$D95</f>
        <v>255.30122708054824</v>
      </c>
      <c r="L95" s="3">
        <f>'IECC Data-SI'!L95/Convert!$B$5/$D95</f>
        <v>0</v>
      </c>
      <c r="M95" s="3">
        <f>'IECC Data-SI'!M95/Convert!$B$5/$D95</f>
        <v>49.572315149934248</v>
      </c>
      <c r="N95" s="3">
        <f>'IECC Data-SI'!N95/Convert!$B$5/$D95</f>
        <v>0.24454661058397731</v>
      </c>
      <c r="O95" s="3">
        <f>'IECC Data-SI'!O95/Convert!$B$5/$D95</f>
        <v>0.24454661058397731</v>
      </c>
      <c r="P95" s="3">
        <f t="shared" si="6"/>
        <v>0</v>
      </c>
      <c r="Q95" s="3">
        <f>'IECC Data-SI'!Q95/Convert!$B$5/$D95</f>
        <v>0</v>
      </c>
      <c r="R95" s="3">
        <f>'IECC Data-SI'!R95/Convert!$B$5/$D95</f>
        <v>0</v>
      </c>
      <c r="S95" s="3">
        <f>'IECC Data-SI'!S95/Convert!$B$5/$D95</f>
        <v>0</v>
      </c>
      <c r="T95" s="3">
        <f>'IECC Data-SI'!T95/Convert!$B$5/$D95</f>
        <v>41.040355625115481</v>
      </c>
      <c r="U95" s="3">
        <f>'IECC Data-SI'!U95/Convert!$B$5/$D95</f>
        <v>213.67395959003122</v>
      </c>
      <c r="V95" s="3">
        <f>'IECC Data-SI'!V95/Convert!$B$5/$D95</f>
        <v>26.726227352266676</v>
      </c>
      <c r="W95" s="3">
        <f t="shared" si="7"/>
        <v>79.743932526872953</v>
      </c>
      <c r="X95" s="3">
        <f t="shared" si="8"/>
        <v>601.24229678176664</v>
      </c>
      <c r="Y95" s="3">
        <f t="shared" si="9"/>
        <v>680.98622930863962</v>
      </c>
      <c r="Z95" s="3">
        <f>'IECC Data-SI'!Y95/Convert!$B$5/$D95</f>
        <v>436.26571891269145</v>
      </c>
      <c r="AA95" s="3">
        <f>'IECC Data-SI'!Z95/Convert!$B$5/$D95</f>
        <v>1070.2120490832219</v>
      </c>
      <c r="AB95" s="3">
        <f t="shared" si="10"/>
        <v>1506.4777679959134</v>
      </c>
    </row>
    <row r="96" spans="1:28" x14ac:dyDescent="0.25">
      <c r="A96" s="93">
        <f>'IECC Data-SI'!A96</f>
        <v>2018</v>
      </c>
      <c r="B96" s="93" t="str">
        <f>'IECC Data-SI'!B96</f>
        <v>Full Service Restaurant</v>
      </c>
      <c r="C96" s="50" t="str">
        <f>'IECC Data-SI'!C96</f>
        <v>8</v>
      </c>
      <c r="D96" s="93">
        <f>'IECC Data-SI'!D96</f>
        <v>511.15</v>
      </c>
      <c r="E96" s="3">
        <f>'IECC Data-SI'!E96/Convert!$B$5/$D96</f>
        <v>0</v>
      </c>
      <c r="F96" s="3">
        <f>'IECC Data-SI'!F96/Convert!$B$5/$D96</f>
        <v>863.67341615311886</v>
      </c>
      <c r="G96" s="3">
        <f>'IECC Data-SI'!G96/Convert!$B$5/$D96</f>
        <v>9.7601269468627407</v>
      </c>
      <c r="H96" s="3">
        <f>'IECC Data-SI'!H96/Convert!$B$5/$D96</f>
        <v>32.823589509493843</v>
      </c>
      <c r="I96" s="3">
        <f>'IECC Data-SI'!I96/Convert!$B$5/$D96</f>
        <v>11.580640603432348</v>
      </c>
      <c r="J96" s="3">
        <f>'IECC Data-SI'!J96/Convert!$B$5/$D96</f>
        <v>244.54117621485324</v>
      </c>
      <c r="K96" s="3">
        <f>'IECC Data-SI'!K96/Convert!$B$5/$D96</f>
        <v>255.30122708054824</v>
      </c>
      <c r="L96" s="3">
        <f>'IECC Data-SI'!L96/Convert!$B$5/$D96</f>
        <v>0</v>
      </c>
      <c r="M96" s="3">
        <f>'IECC Data-SI'!M96/Convert!$B$5/$D96</f>
        <v>49.164737465627617</v>
      </c>
      <c r="N96" s="3">
        <f>'IECC Data-SI'!N96/Convert!$B$5/$D96</f>
        <v>0.24454661058397731</v>
      </c>
      <c r="O96" s="3">
        <f>'IECC Data-SI'!O96/Convert!$B$5/$D96</f>
        <v>0.24454661058397731</v>
      </c>
      <c r="P96" s="3">
        <f t="shared" si="6"/>
        <v>0</v>
      </c>
      <c r="Q96" s="3">
        <f>'IECC Data-SI'!Q96/Convert!$B$5/$D96</f>
        <v>0</v>
      </c>
      <c r="R96" s="3">
        <f>'IECC Data-SI'!R96/Convert!$B$5/$D96</f>
        <v>0</v>
      </c>
      <c r="S96" s="3">
        <f>'IECC Data-SI'!S96/Convert!$B$5/$D96</f>
        <v>0</v>
      </c>
      <c r="T96" s="3">
        <f>'IECC Data-SI'!T96/Convert!$B$5/$D96</f>
        <v>41.051224363363666</v>
      </c>
      <c r="U96" s="3">
        <f>'IECC Data-SI'!U96/Convert!$B$5/$D96</f>
        <v>230.12922929777085</v>
      </c>
      <c r="V96" s="3">
        <f>'IECC Data-SI'!V96/Convert!$B$5/$D96</f>
        <v>26.20996228547828</v>
      </c>
      <c r="W96" s="3">
        <f t="shared" si="7"/>
        <v>58.924864412490358</v>
      </c>
      <c r="X96" s="3">
        <f t="shared" si="8"/>
        <v>863.67341615311886</v>
      </c>
      <c r="Y96" s="3">
        <f t="shared" si="9"/>
        <v>922.59828056560923</v>
      </c>
      <c r="Z96" s="3">
        <f>'IECC Data-SI'!Y96/Convert!$B$5/$D96</f>
        <v>415.37056963057165</v>
      </c>
      <c r="AA96" s="3">
        <f>'IECC Data-SI'!Z96/Convert!$B$5/$D96</f>
        <v>1349.0984381623139</v>
      </c>
      <c r="AB96" s="3">
        <f t="shared" si="10"/>
        <v>1764.4690077928856</v>
      </c>
    </row>
    <row r="97" spans="1:28" x14ac:dyDescent="0.25">
      <c r="A97" s="93">
        <f>'IECC Data-SI'!A97</f>
        <v>2006</v>
      </c>
      <c r="B97" s="93" t="str">
        <f>'IECC Data-SI'!B97</f>
        <v>High-Rise Apartment</v>
      </c>
      <c r="C97" s="50" t="str">
        <f>'IECC Data-SI'!C97</f>
        <v>0A</v>
      </c>
      <c r="D97" s="93">
        <f>'IECC Data-SI'!D97</f>
        <v>7836.48</v>
      </c>
      <c r="E97" s="3">
        <f>'IECC Data-SI'!E97/Convert!$B$5/$D97</f>
        <v>0</v>
      </c>
      <c r="F97" s="3">
        <f>'IECC Data-SI'!F97/Convert!$B$5/$D97</f>
        <v>0</v>
      </c>
      <c r="G97" s="3">
        <f>'IECC Data-SI'!G97/Convert!$B$5/$D97</f>
        <v>68.865953421263967</v>
      </c>
      <c r="H97" s="3">
        <f>'IECC Data-SI'!H97/Convert!$B$5/$D97</f>
        <v>13.114589997323064</v>
      </c>
      <c r="I97" s="3">
        <f>'IECC Data-SI'!I97/Convert!$B$5/$D97</f>
        <v>7.5753257698467795</v>
      </c>
      <c r="J97" s="3">
        <f>'IECC Data-SI'!J97/Convert!$B$5/$D97</f>
        <v>40.314302112966814</v>
      </c>
      <c r="K97" s="3">
        <f>'IECC Data-SI'!K97/Convert!$B$5/$D97</f>
        <v>0</v>
      </c>
      <c r="L97" s="3">
        <f>'IECC Data-SI'!L97/Convert!$B$5/$D97</f>
        <v>1.2824635550655397</v>
      </c>
      <c r="M97" s="3">
        <f>'IECC Data-SI'!M97/Convert!$B$5/$D97</f>
        <v>17.23102152440325</v>
      </c>
      <c r="N97" s="3">
        <f>'IECC Data-SI'!N97/Convert!$B$5/$D97</f>
        <v>2.9229393242317414</v>
      </c>
      <c r="O97" s="3">
        <f>'IECC Data-SI'!O97/Convert!$B$5/$D97</f>
        <v>4.0461406141532935E-3</v>
      </c>
      <c r="P97" s="3">
        <f t="shared" si="6"/>
        <v>2.918893183617588</v>
      </c>
      <c r="Q97" s="3">
        <f>'IECC Data-SI'!Q97/Convert!$B$5/$D97</f>
        <v>3.6651943502978668</v>
      </c>
      <c r="R97" s="3">
        <f>'IECC Data-SI'!R97/Convert!$B$5/$D97</f>
        <v>0</v>
      </c>
      <c r="S97" s="3">
        <f>'IECC Data-SI'!S97/Convert!$B$5/$D97</f>
        <v>0</v>
      </c>
      <c r="T97" s="3">
        <f>'IECC Data-SI'!T97/Convert!$B$5/$D97</f>
        <v>0</v>
      </c>
      <c r="U97" s="3">
        <f>'IECC Data-SI'!U97/Convert!$B$5/$D97</f>
        <v>26.39826101061248</v>
      </c>
      <c r="V97" s="3">
        <f>'IECC Data-SI'!V97/Convert!$B$5/$D97</f>
        <v>0</v>
      </c>
      <c r="W97" s="3">
        <f t="shared" si="7"/>
        <v>92.681062479582664</v>
      </c>
      <c r="X97" s="3">
        <f t="shared" si="8"/>
        <v>0</v>
      </c>
      <c r="Y97" s="3">
        <f t="shared" si="9"/>
        <v>92.681062479582664</v>
      </c>
      <c r="Z97" s="3">
        <f>'IECC Data-SI'!Y97/Convert!$B$5/$D97</f>
        <v>154.9714355878603</v>
      </c>
      <c r="AA97" s="3">
        <f>'IECC Data-SI'!Z97/Convert!$B$5/$D97</f>
        <v>26.39826101061248</v>
      </c>
      <c r="AB97" s="3">
        <f t="shared" si="10"/>
        <v>181.36969659847279</v>
      </c>
    </row>
    <row r="98" spans="1:28" x14ac:dyDescent="0.25">
      <c r="A98" s="93">
        <f>'IECC Data-SI'!A98</f>
        <v>2006</v>
      </c>
      <c r="B98" s="93" t="str">
        <f>'IECC Data-SI'!B98</f>
        <v>High-Rise Apartment</v>
      </c>
      <c r="C98" s="50" t="str">
        <f>'IECC Data-SI'!C98</f>
        <v>0B</v>
      </c>
      <c r="D98" s="93">
        <f>'IECC Data-SI'!D98</f>
        <v>7836.48</v>
      </c>
      <c r="E98" s="3">
        <f>'IECC Data-SI'!E98/Convert!$B$5/$D98</f>
        <v>2.410379263251982E-2</v>
      </c>
      <c r="F98" s="3">
        <f>'IECC Data-SI'!F98/Convert!$B$5/$D98</f>
        <v>6.025948158129955E-3</v>
      </c>
      <c r="G98" s="3">
        <f>'IECC Data-SI'!G98/Convert!$B$5/$D98</f>
        <v>55.3997316255371</v>
      </c>
      <c r="H98" s="3">
        <f>'IECC Data-SI'!H98/Convert!$B$5/$D98</f>
        <v>13.114589997323064</v>
      </c>
      <c r="I98" s="3">
        <f>'IECC Data-SI'!I98/Convert!$B$5/$D98</f>
        <v>7.5767436400016335</v>
      </c>
      <c r="J98" s="3">
        <f>'IECC Data-SI'!J98/Convert!$B$5/$D98</f>
        <v>40.314302112966814</v>
      </c>
      <c r="K98" s="3">
        <f>'IECC Data-SI'!K98/Convert!$B$5/$D98</f>
        <v>0</v>
      </c>
      <c r="L98" s="3">
        <f>'IECC Data-SI'!L98/Convert!$B$5/$D98</f>
        <v>1.2824635550655397</v>
      </c>
      <c r="M98" s="3">
        <f>'IECC Data-SI'!M98/Convert!$B$5/$D98</f>
        <v>17.035000975494668</v>
      </c>
      <c r="N98" s="3">
        <f>'IECC Data-SI'!N98/Convert!$B$5/$D98</f>
        <v>3.4964678018702275</v>
      </c>
      <c r="O98" s="3">
        <f>'IECC Data-SI'!O98/Convert!$B$5/$D98</f>
        <v>4.0461406141532935E-3</v>
      </c>
      <c r="P98" s="3">
        <f t="shared" si="6"/>
        <v>3.4924216612560741</v>
      </c>
      <c r="Q98" s="3">
        <f>'IECC Data-SI'!Q98/Convert!$B$5/$D98</f>
        <v>2.9555503377933858</v>
      </c>
      <c r="R98" s="3">
        <f>'IECC Data-SI'!R98/Convert!$B$5/$D98</f>
        <v>0</v>
      </c>
      <c r="S98" s="3">
        <f>'IECC Data-SI'!S98/Convert!$B$5/$D98</f>
        <v>0</v>
      </c>
      <c r="T98" s="3">
        <f>'IECC Data-SI'!T98/Convert!$B$5/$D98</f>
        <v>0</v>
      </c>
      <c r="U98" s="3">
        <f>'IECC Data-SI'!U98/Convert!$B$5/$D98</f>
        <v>26.262854410823909</v>
      </c>
      <c r="V98" s="3">
        <f>'IECC Data-SI'!V98/Convert!$B$5/$D98</f>
        <v>0</v>
      </c>
      <c r="W98" s="3">
        <f t="shared" si="7"/>
        <v>78.906808392713742</v>
      </c>
      <c r="X98" s="3">
        <f t="shared" si="8"/>
        <v>6.025948158129955E-3</v>
      </c>
      <c r="Y98" s="3">
        <f t="shared" si="9"/>
        <v>78.912834340871868</v>
      </c>
      <c r="Z98" s="3">
        <f>'IECC Data-SI'!Y98/Convert!$B$5/$D98</f>
        <v>141.19859937114623</v>
      </c>
      <c r="AA98" s="3">
        <f>'IECC Data-SI'!Z98/Convert!$B$5/$D98</f>
        <v>26.268880358982038</v>
      </c>
      <c r="AB98" s="3">
        <f t="shared" si="10"/>
        <v>167.46747973012828</v>
      </c>
    </row>
    <row r="99" spans="1:28" x14ac:dyDescent="0.25">
      <c r="A99" s="93">
        <f>'IECC Data-SI'!A99</f>
        <v>2006</v>
      </c>
      <c r="B99" s="93" t="str">
        <f>'IECC Data-SI'!B99</f>
        <v>High-Rise Apartment</v>
      </c>
      <c r="C99" s="50" t="str">
        <f>'IECC Data-SI'!C99</f>
        <v>1A</v>
      </c>
      <c r="D99" s="93">
        <f>'IECC Data-SI'!D99</f>
        <v>7836.48</v>
      </c>
      <c r="E99" s="3">
        <f>'IECC Data-SI'!E99/Convert!$B$5/$D99</f>
        <v>7.0893507742705354E-4</v>
      </c>
      <c r="F99" s="3">
        <f>'IECC Data-SI'!F99/Convert!$B$5/$D99</f>
        <v>0</v>
      </c>
      <c r="G99" s="3">
        <f>'IECC Data-SI'!G99/Convert!$B$5/$D99</f>
        <v>48.129602406522665</v>
      </c>
      <c r="H99" s="3">
        <f>'IECC Data-SI'!H99/Convert!$B$5/$D99</f>
        <v>13.114589997323064</v>
      </c>
      <c r="I99" s="3">
        <f>'IECC Data-SI'!I99/Convert!$B$5/$D99</f>
        <v>7.5774525750790618</v>
      </c>
      <c r="J99" s="3">
        <f>'IECC Data-SI'!J99/Convert!$B$5/$D99</f>
        <v>40.314302112966814</v>
      </c>
      <c r="K99" s="3">
        <f>'IECC Data-SI'!K99/Convert!$B$5/$D99</f>
        <v>0</v>
      </c>
      <c r="L99" s="3">
        <f>'IECC Data-SI'!L99/Convert!$B$5/$D99</f>
        <v>1.2824635550655397</v>
      </c>
      <c r="M99" s="3">
        <f>'IECC Data-SI'!M99/Convert!$B$5/$D99</f>
        <v>13.42793930154582</v>
      </c>
      <c r="N99" s="3">
        <f>'IECC Data-SI'!N99/Convert!$B$5/$D99</f>
        <v>2.6014372666185728</v>
      </c>
      <c r="O99" s="3">
        <f>'IECC Data-SI'!O99/Convert!$B$5/$D99</f>
        <v>4.0461406141532935E-3</v>
      </c>
      <c r="P99" s="3">
        <f t="shared" si="6"/>
        <v>2.5973911260044193</v>
      </c>
      <c r="Q99" s="3">
        <f>'IECC Data-SI'!Q99/Convert!$B$5/$D99</f>
        <v>2.2987219885572205</v>
      </c>
      <c r="R99" s="3">
        <f>'IECC Data-SI'!R99/Convert!$B$5/$D99</f>
        <v>0</v>
      </c>
      <c r="S99" s="3">
        <f>'IECC Data-SI'!S99/Convert!$B$5/$D99</f>
        <v>0</v>
      </c>
      <c r="T99" s="3">
        <f>'IECC Data-SI'!T99/Convert!$B$5/$D99</f>
        <v>0</v>
      </c>
      <c r="U99" s="3">
        <f>'IECC Data-SI'!U99/Convert!$B$5/$D99</f>
        <v>28.862164872210201</v>
      </c>
      <c r="V99" s="3">
        <f>'IECC Data-SI'!V99/Convert!$B$5/$D99</f>
        <v>0</v>
      </c>
      <c r="W99" s="3">
        <f t="shared" si="7"/>
        <v>66.454363757707554</v>
      </c>
      <c r="X99" s="3">
        <f t="shared" si="8"/>
        <v>0</v>
      </c>
      <c r="Y99" s="3">
        <f t="shared" si="9"/>
        <v>66.454363757707554</v>
      </c>
      <c r="Z99" s="3">
        <f>'IECC Data-SI'!Y99/Convert!$B$5/$D99</f>
        <v>128.74721813875618</v>
      </c>
      <c r="AA99" s="3">
        <f>'IECC Data-SI'!Z99/Convert!$B$5/$D99</f>
        <v>28.862164872210201</v>
      </c>
      <c r="AB99" s="3">
        <f t="shared" si="10"/>
        <v>157.60938301096638</v>
      </c>
    </row>
    <row r="100" spans="1:28" x14ac:dyDescent="0.25">
      <c r="A100" s="93">
        <f>'IECC Data-SI'!A100</f>
        <v>2006</v>
      </c>
      <c r="B100" s="93" t="str">
        <f>'IECC Data-SI'!B100</f>
        <v>High-Rise Apartment</v>
      </c>
      <c r="C100" s="50" t="str">
        <f>'IECC Data-SI'!C100</f>
        <v>1B</v>
      </c>
      <c r="D100" s="93">
        <f>'IECC Data-SI'!D100</f>
        <v>7836.48</v>
      </c>
      <c r="E100" s="3">
        <f>'IECC Data-SI'!E100/Convert!$B$5/$D100</f>
        <v>0.55686850331895055</v>
      </c>
      <c r="F100" s="3">
        <f>'IECC Data-SI'!F100/Convert!$B$5/$D100</f>
        <v>1.4331122590187886</v>
      </c>
      <c r="G100" s="3">
        <f>'IECC Data-SI'!G100/Convert!$B$5/$D100</f>
        <v>42.767926415941851</v>
      </c>
      <c r="H100" s="3">
        <f>'IECC Data-SI'!H100/Convert!$B$5/$D100</f>
        <v>13.114589997323064</v>
      </c>
      <c r="I100" s="3">
        <f>'IECC Data-SI'!I100/Convert!$B$5/$D100</f>
        <v>7.5678819515337956</v>
      </c>
      <c r="J100" s="3">
        <f>'IECC Data-SI'!J100/Convert!$B$5/$D100</f>
        <v>40.314302112966814</v>
      </c>
      <c r="K100" s="3">
        <f>'IECC Data-SI'!K100/Convert!$B$5/$D100</f>
        <v>0</v>
      </c>
      <c r="L100" s="3">
        <f>'IECC Data-SI'!L100/Convert!$B$5/$D100</f>
        <v>1.2824635550655397</v>
      </c>
      <c r="M100" s="3">
        <f>'IECC Data-SI'!M100/Convert!$B$5/$D100</f>
        <v>14.712175194304928</v>
      </c>
      <c r="N100" s="3">
        <f>'IECC Data-SI'!N100/Convert!$B$5/$D100</f>
        <v>2.9491699220965426</v>
      </c>
      <c r="O100" s="3">
        <f>'IECC Data-SI'!O100/Convert!$B$5/$D100</f>
        <v>4.0461406141532935E-3</v>
      </c>
      <c r="P100" s="3">
        <f t="shared" si="6"/>
        <v>2.9451237814823892</v>
      </c>
      <c r="Q100" s="3">
        <f>'IECC Data-SI'!Q100/Convert!$B$5/$D100</f>
        <v>2.2203846625015315</v>
      </c>
      <c r="R100" s="3">
        <f>'IECC Data-SI'!R100/Convert!$B$5/$D100</f>
        <v>0</v>
      </c>
      <c r="S100" s="3">
        <f>'IECC Data-SI'!S100/Convert!$B$5/$D100</f>
        <v>0</v>
      </c>
      <c r="T100" s="3">
        <f>'IECC Data-SI'!T100/Convert!$B$5/$D100</f>
        <v>0</v>
      </c>
      <c r="U100" s="3">
        <f>'IECC Data-SI'!U100/Convert!$B$5/$D100</f>
        <v>28.934121782569044</v>
      </c>
      <c r="V100" s="3">
        <f>'IECC Data-SI'!V100/Convert!$B$5/$D100</f>
        <v>0</v>
      </c>
      <c r="W100" s="3">
        <f t="shared" si="7"/>
        <v>63.202478557549654</v>
      </c>
      <c r="X100" s="3">
        <f t="shared" si="8"/>
        <v>1.4331122590187886</v>
      </c>
      <c r="Y100" s="3">
        <f t="shared" si="9"/>
        <v>64.635590816568438</v>
      </c>
      <c r="Z100" s="3">
        <f>'IECC Data-SI'!Y100/Convert!$B$5/$D100</f>
        <v>125.48611678259175</v>
      </c>
      <c r="AA100" s="3">
        <f>'IECC Data-SI'!Z100/Convert!$B$5/$D100</f>
        <v>30.367234041587839</v>
      </c>
      <c r="AB100" s="3">
        <f t="shared" si="10"/>
        <v>155.85335082417959</v>
      </c>
    </row>
    <row r="101" spans="1:28" x14ac:dyDescent="0.25">
      <c r="A101" s="93">
        <f>'IECC Data-SI'!A101</f>
        <v>2006</v>
      </c>
      <c r="B101" s="93" t="str">
        <f>'IECC Data-SI'!B101</f>
        <v>High-Rise Apartment</v>
      </c>
      <c r="C101" s="50" t="str">
        <f>'IECC Data-SI'!C101</f>
        <v>2A</v>
      </c>
      <c r="D101" s="93">
        <f>'IECC Data-SI'!D101</f>
        <v>7836.48</v>
      </c>
      <c r="E101" s="3">
        <f>'IECC Data-SI'!E101/Convert!$B$5/$D101</f>
        <v>1.522792546313311</v>
      </c>
      <c r="F101" s="3">
        <f>'IECC Data-SI'!F101/Convert!$B$5/$D101</f>
        <v>4.9558106587538173</v>
      </c>
      <c r="G101" s="3">
        <f>'IECC Data-SI'!G101/Convert!$B$5/$D101</f>
        <v>35.848011125176392</v>
      </c>
      <c r="H101" s="3">
        <f>'IECC Data-SI'!H101/Convert!$B$5/$D101</f>
        <v>13.114589997323064</v>
      </c>
      <c r="I101" s="3">
        <f>'IECC Data-SI'!I101/Convert!$B$5/$D101</f>
        <v>7.5654006787628019</v>
      </c>
      <c r="J101" s="3">
        <f>'IECC Data-SI'!J101/Convert!$B$5/$D101</f>
        <v>40.314302112966814</v>
      </c>
      <c r="K101" s="3">
        <f>'IECC Data-SI'!K101/Convert!$B$5/$D101</f>
        <v>0</v>
      </c>
      <c r="L101" s="3">
        <f>'IECC Data-SI'!L101/Convert!$B$5/$D101</f>
        <v>1.2824635550655397</v>
      </c>
      <c r="M101" s="3">
        <f>'IECC Data-SI'!M101/Convert!$B$5/$D101</f>
        <v>11.187704456876331</v>
      </c>
      <c r="N101" s="3">
        <f>'IECC Data-SI'!N101/Convert!$B$5/$D101</f>
        <v>2.5305437588758672</v>
      </c>
      <c r="O101" s="3">
        <f>'IECC Data-SI'!O101/Convert!$B$5/$D101</f>
        <v>4.0461406141532935E-3</v>
      </c>
      <c r="P101" s="3">
        <f t="shared" si="6"/>
        <v>2.5264976182617138</v>
      </c>
      <c r="Q101" s="3">
        <f>'IECC Data-SI'!Q101/Convert!$B$5/$D101</f>
        <v>1.8343695128425008</v>
      </c>
      <c r="R101" s="3">
        <f>'IECC Data-SI'!R101/Convert!$B$5/$D101</f>
        <v>0</v>
      </c>
      <c r="S101" s="3">
        <f>'IECC Data-SI'!S101/Convert!$B$5/$D101</f>
        <v>0</v>
      </c>
      <c r="T101" s="3">
        <f>'IECC Data-SI'!T101/Convert!$B$5/$D101</f>
        <v>0</v>
      </c>
      <c r="U101" s="3">
        <f>'IECC Data-SI'!U101/Convert!$B$5/$D101</f>
        <v>31.682308610215021</v>
      </c>
      <c r="V101" s="3">
        <f>'IECC Data-SI'!V101/Convert!$B$5/$D101</f>
        <v>0</v>
      </c>
      <c r="W101" s="3">
        <f t="shared" si="7"/>
        <v>52.91937525947025</v>
      </c>
      <c r="X101" s="3">
        <f t="shared" si="8"/>
        <v>4.9558106587538173</v>
      </c>
      <c r="Y101" s="3">
        <f t="shared" si="9"/>
        <v>57.875185918224069</v>
      </c>
      <c r="Z101" s="3">
        <f>'IECC Data-SI'!Y101/Convert!$B$5/$D101</f>
        <v>115.20017774420262</v>
      </c>
      <c r="AA101" s="3">
        <f>'IECC Data-SI'!Z101/Convert!$B$5/$D101</f>
        <v>36.638119268968836</v>
      </c>
      <c r="AB101" s="3">
        <f t="shared" si="10"/>
        <v>151.83829701317146</v>
      </c>
    </row>
    <row r="102" spans="1:28" x14ac:dyDescent="0.25">
      <c r="A102" s="93">
        <f>'IECC Data-SI'!A102</f>
        <v>2006</v>
      </c>
      <c r="B102" s="93" t="str">
        <f>'IECC Data-SI'!B102</f>
        <v>High-Rise Apartment</v>
      </c>
      <c r="C102" s="50" t="str">
        <f>'IECC Data-SI'!C102</f>
        <v>2B</v>
      </c>
      <c r="D102" s="93">
        <f>'IECC Data-SI'!D102</f>
        <v>7836.48</v>
      </c>
      <c r="E102" s="3">
        <f>'IECC Data-SI'!E102/Convert!$B$5/$D102</f>
        <v>1.4671411427352872</v>
      </c>
      <c r="F102" s="3">
        <f>'IECC Data-SI'!F102/Convert!$B$5/$D102</f>
        <v>4.2585730101043104</v>
      </c>
      <c r="G102" s="3">
        <f>'IECC Data-SI'!G102/Convert!$B$5/$D102</f>
        <v>28.082336287040444</v>
      </c>
      <c r="H102" s="3">
        <f>'IECC Data-SI'!H102/Convert!$B$5/$D102</f>
        <v>13.114589997323064</v>
      </c>
      <c r="I102" s="3">
        <f>'IECC Data-SI'!I102/Convert!$B$5/$D102</f>
        <v>7.5707176918435044</v>
      </c>
      <c r="J102" s="3">
        <f>'IECC Data-SI'!J102/Convert!$B$5/$D102</f>
        <v>40.314302112966814</v>
      </c>
      <c r="K102" s="3">
        <f>'IECC Data-SI'!K102/Convert!$B$5/$D102</f>
        <v>0</v>
      </c>
      <c r="L102" s="3">
        <f>'IECC Data-SI'!L102/Convert!$B$5/$D102</f>
        <v>1.2824635550655397</v>
      </c>
      <c r="M102" s="3">
        <f>'IECC Data-SI'!M102/Convert!$B$5/$D102</f>
        <v>11.782146519298914</v>
      </c>
      <c r="N102" s="3">
        <f>'IECC Data-SI'!N102/Convert!$B$5/$D102</f>
        <v>2.6216419163252431</v>
      </c>
      <c r="O102" s="3">
        <f>'IECC Data-SI'!O102/Convert!$B$5/$D102</f>
        <v>4.0461406141532935E-3</v>
      </c>
      <c r="P102" s="3">
        <f t="shared" si="6"/>
        <v>2.6175957757110897</v>
      </c>
      <c r="Q102" s="3">
        <f>'IECC Data-SI'!Q102/Convert!$B$5/$D102</f>
        <v>1.0949502270860842</v>
      </c>
      <c r="R102" s="3">
        <f>'IECC Data-SI'!R102/Convert!$B$5/$D102</f>
        <v>0</v>
      </c>
      <c r="S102" s="3">
        <f>'IECC Data-SI'!S102/Convert!$B$5/$D102</f>
        <v>0</v>
      </c>
      <c r="T102" s="3">
        <f>'IECC Data-SI'!T102/Convert!$B$5/$D102</f>
        <v>0</v>
      </c>
      <c r="U102" s="3">
        <f>'IECC Data-SI'!U102/Convert!$B$5/$D102</f>
        <v>31.859896847110495</v>
      </c>
      <c r="V102" s="3">
        <f>'IECC Data-SI'!V102/Convert!$B$5/$D102</f>
        <v>0</v>
      </c>
      <c r="W102" s="3">
        <f t="shared" si="7"/>
        <v>45.044169951871822</v>
      </c>
      <c r="X102" s="3">
        <f t="shared" si="8"/>
        <v>4.2585730101043104</v>
      </c>
      <c r="Y102" s="3">
        <f t="shared" si="9"/>
        <v>49.302742961976136</v>
      </c>
      <c r="Z102" s="3">
        <f>'IECC Data-SI'!Y102/Convert!$B$5/$D102</f>
        <v>107.32993498214618</v>
      </c>
      <c r="AA102" s="3">
        <f>'IECC Data-SI'!Z102/Convert!$B$5/$D102</f>
        <v>36.118469857214805</v>
      </c>
      <c r="AB102" s="3">
        <f t="shared" si="10"/>
        <v>143.44840483936099</v>
      </c>
    </row>
    <row r="103" spans="1:28" x14ac:dyDescent="0.25">
      <c r="A103" s="93">
        <f>'IECC Data-SI'!A103</f>
        <v>2006</v>
      </c>
      <c r="B103" s="93" t="str">
        <f>'IECC Data-SI'!B103</f>
        <v>High-Rise Apartment</v>
      </c>
      <c r="C103" s="50" t="str">
        <f>'IECC Data-SI'!C103</f>
        <v>3A</v>
      </c>
      <c r="D103" s="93">
        <f>'IECC Data-SI'!D103</f>
        <v>7836.48</v>
      </c>
      <c r="E103" s="3">
        <f>'IECC Data-SI'!E103/Convert!$B$5/$D103</f>
        <v>7.8511015149659045</v>
      </c>
      <c r="F103" s="3">
        <f>'IECC Data-SI'!F103/Convert!$B$5/$D103</f>
        <v>28.056460156714355</v>
      </c>
      <c r="G103" s="3">
        <f>'IECC Data-SI'!G103/Convert!$B$5/$D103</f>
        <v>18.1207350465742</v>
      </c>
      <c r="H103" s="3">
        <f>'IECC Data-SI'!H103/Convert!$B$5/$D103</f>
        <v>13.114589997323064</v>
      </c>
      <c r="I103" s="3">
        <f>'IECC Data-SI'!I103/Convert!$B$5/$D103</f>
        <v>7.5692998216886496</v>
      </c>
      <c r="J103" s="3">
        <f>'IECC Data-SI'!J103/Convert!$B$5/$D103</f>
        <v>40.314302112966814</v>
      </c>
      <c r="K103" s="3">
        <f>'IECC Data-SI'!K103/Convert!$B$5/$D103</f>
        <v>0</v>
      </c>
      <c r="L103" s="3">
        <f>'IECC Data-SI'!L103/Convert!$B$5/$D103</f>
        <v>1.2824635550655397</v>
      </c>
      <c r="M103" s="3">
        <f>'IECC Data-SI'!M103/Convert!$B$5/$D103</f>
        <v>9.2547929682714685</v>
      </c>
      <c r="N103" s="3">
        <f>'IECC Data-SI'!N103/Convert!$B$5/$D103</f>
        <v>2.3501197816706823</v>
      </c>
      <c r="O103" s="3">
        <f>'IECC Data-SI'!O103/Convert!$B$5/$D103</f>
        <v>4.0461406141532935E-3</v>
      </c>
      <c r="P103" s="3">
        <f t="shared" si="6"/>
        <v>2.3460736410565288</v>
      </c>
      <c r="Q103" s="3">
        <f>'IECC Data-SI'!Q103/Convert!$B$5/$D103</f>
        <v>0.86525526199971881</v>
      </c>
      <c r="R103" s="3">
        <f>'IECC Data-SI'!R103/Convert!$B$5/$D103</f>
        <v>0</v>
      </c>
      <c r="S103" s="3">
        <f>'IECC Data-SI'!S103/Convert!$B$5/$D103</f>
        <v>0</v>
      </c>
      <c r="T103" s="3">
        <f>'IECC Data-SI'!T103/Convert!$B$5/$D103</f>
        <v>0</v>
      </c>
      <c r="U103" s="3">
        <f>'IECC Data-SI'!U103/Convert!$B$5/$D103</f>
        <v>36.510510955031968</v>
      </c>
      <c r="V103" s="3">
        <f>'IECC Data-SI'!V103/Convert!$B$5/$D103</f>
        <v>0</v>
      </c>
      <c r="W103" s="3">
        <f t="shared" si="7"/>
        <v>38.437958432867823</v>
      </c>
      <c r="X103" s="3">
        <f t="shared" si="8"/>
        <v>28.056460156714355</v>
      </c>
      <c r="Y103" s="3">
        <f t="shared" si="9"/>
        <v>66.494418589582182</v>
      </c>
      <c r="Z103" s="3">
        <f>'IECC Data-SI'!Y103/Convert!$B$5/$D103</f>
        <v>100.72301452806478</v>
      </c>
      <c r="AA103" s="3">
        <f>'IECC Data-SI'!Z103/Convert!$B$5/$D103</f>
        <v>64.56732557928504</v>
      </c>
      <c r="AB103" s="3">
        <f t="shared" si="10"/>
        <v>165.29034010734983</v>
      </c>
    </row>
    <row r="104" spans="1:28" x14ac:dyDescent="0.25">
      <c r="A104" s="93">
        <f>'IECC Data-SI'!A104</f>
        <v>2006</v>
      </c>
      <c r="B104" s="93" t="str">
        <f>'IECC Data-SI'!B104</f>
        <v>High-Rise Apartment</v>
      </c>
      <c r="C104" s="50" t="str">
        <f>'IECC Data-SI'!C104</f>
        <v>3B</v>
      </c>
      <c r="D104" s="93">
        <f>'IECC Data-SI'!D104</f>
        <v>7836.48</v>
      </c>
      <c r="E104" s="3">
        <f>'IECC Data-SI'!E104/Convert!$B$5/$D104</f>
        <v>3.8254136777963805</v>
      </c>
      <c r="F104" s="3">
        <f>'IECC Data-SI'!F104/Convert!$B$5/$D104</f>
        <v>12.944800046279283</v>
      </c>
      <c r="G104" s="3">
        <f>'IECC Data-SI'!G104/Convert!$B$5/$D104</f>
        <v>19.424112186423841</v>
      </c>
      <c r="H104" s="3">
        <f>'IECC Data-SI'!H104/Convert!$B$5/$D104</f>
        <v>13.114589997323064</v>
      </c>
      <c r="I104" s="3">
        <f>'IECC Data-SI'!I104/Convert!$B$5/$D104</f>
        <v>7.5689453541499363</v>
      </c>
      <c r="J104" s="3">
        <f>'IECC Data-SI'!J104/Convert!$B$5/$D104</f>
        <v>40.314302112966814</v>
      </c>
      <c r="K104" s="3">
        <f>'IECC Data-SI'!K104/Convert!$B$5/$D104</f>
        <v>0</v>
      </c>
      <c r="L104" s="3">
        <f>'IECC Data-SI'!L104/Convert!$B$5/$D104</f>
        <v>1.2824635550655397</v>
      </c>
      <c r="M104" s="3">
        <f>'IECC Data-SI'!M104/Convert!$B$5/$D104</f>
        <v>10.268924596530869</v>
      </c>
      <c r="N104" s="3">
        <f>'IECC Data-SI'!N104/Convert!$B$5/$D104</f>
        <v>2.2296008185080831</v>
      </c>
      <c r="O104" s="3">
        <f>'IECC Data-SI'!O104/Convert!$B$5/$D104</f>
        <v>4.0461406141532935E-3</v>
      </c>
      <c r="P104" s="3">
        <f t="shared" si="6"/>
        <v>2.2255546778939297</v>
      </c>
      <c r="Q104" s="3">
        <f>'IECC Data-SI'!Q104/Convert!$B$5/$D104</f>
        <v>0.77025796162449356</v>
      </c>
      <c r="R104" s="3">
        <f>'IECC Data-SI'!R104/Convert!$B$5/$D104</f>
        <v>0</v>
      </c>
      <c r="S104" s="3">
        <f>'IECC Data-SI'!S104/Convert!$B$5/$D104</f>
        <v>0</v>
      </c>
      <c r="T104" s="3">
        <f>'IECC Data-SI'!T104/Convert!$B$5/$D104</f>
        <v>0</v>
      </c>
      <c r="U104" s="3">
        <f>'IECC Data-SI'!U104/Convert!$B$5/$D104</f>
        <v>35.277318387847608</v>
      </c>
      <c r="V104" s="3">
        <f>'IECC Data-SI'!V104/Convert!$B$5/$D104</f>
        <v>0</v>
      </c>
      <c r="W104" s="3">
        <f t="shared" si="7"/>
        <v>36.514263100269517</v>
      </c>
      <c r="X104" s="3">
        <f t="shared" si="8"/>
        <v>12.944800046279283</v>
      </c>
      <c r="Y104" s="3">
        <f t="shared" si="9"/>
        <v>49.4590631465488</v>
      </c>
      <c r="Z104" s="3">
        <f>'IECC Data-SI'!Y104/Convert!$B$5/$D104</f>
        <v>98.798610260389012</v>
      </c>
      <c r="AA104" s="3">
        <f>'IECC Data-SI'!Z104/Convert!$B$5/$D104</f>
        <v>48.222118434126891</v>
      </c>
      <c r="AB104" s="3">
        <f t="shared" si="10"/>
        <v>147.0207286945159</v>
      </c>
    </row>
    <row r="105" spans="1:28" x14ac:dyDescent="0.25">
      <c r="A105" s="93">
        <f>'IECC Data-SI'!A105</f>
        <v>2006</v>
      </c>
      <c r="B105" s="93" t="str">
        <f>'IECC Data-SI'!B105</f>
        <v>High-Rise Apartment</v>
      </c>
      <c r="C105" s="50" t="str">
        <f>'IECC Data-SI'!C105</f>
        <v>3C</v>
      </c>
      <c r="D105" s="93">
        <f>'IECC Data-SI'!D105</f>
        <v>7836.48</v>
      </c>
      <c r="E105" s="3">
        <f>'IECC Data-SI'!E105/Convert!$B$5/$D105</f>
        <v>1.7822627846516126</v>
      </c>
      <c r="F105" s="3">
        <f>'IECC Data-SI'!F105/Convert!$B$5/$D105</f>
        <v>5.7125988539071964</v>
      </c>
      <c r="G105" s="3">
        <f>'IECC Data-SI'!G105/Convert!$B$5/$D105</f>
        <v>3.6471165058234765</v>
      </c>
      <c r="H105" s="3">
        <f>'IECC Data-SI'!H105/Convert!$B$5/$D105</f>
        <v>13.114589997323064</v>
      </c>
      <c r="I105" s="3">
        <f>'IECC Data-SI'!I105/Convert!$B$5/$D105</f>
        <v>7.5678819515337956</v>
      </c>
      <c r="J105" s="3">
        <f>'IECC Data-SI'!J105/Convert!$B$5/$D105</f>
        <v>40.314302112966814</v>
      </c>
      <c r="K105" s="3">
        <f>'IECC Data-SI'!K105/Convert!$B$5/$D105</f>
        <v>0</v>
      </c>
      <c r="L105" s="3">
        <f>'IECC Data-SI'!L105/Convert!$B$5/$D105</f>
        <v>1.2824635550655397</v>
      </c>
      <c r="M105" s="3">
        <f>'IECC Data-SI'!M105/Convert!$B$5/$D105</f>
        <v>5.1674277793657923</v>
      </c>
      <c r="N105" s="3">
        <f>'IECC Data-SI'!N105/Convert!$B$5/$D105</f>
        <v>1.3891582842183112</v>
      </c>
      <c r="O105" s="3">
        <f>'IECC Data-SI'!O105/Convert!$B$5/$D105</f>
        <v>4.0461406141532935E-3</v>
      </c>
      <c r="P105" s="3">
        <f t="shared" si="6"/>
        <v>1.385112143604158</v>
      </c>
      <c r="Q105" s="3">
        <f>'IECC Data-SI'!Q105/Convert!$B$5/$D105</f>
        <v>0.16978995104377931</v>
      </c>
      <c r="R105" s="3">
        <f>'IECC Data-SI'!R105/Convert!$B$5/$D105</f>
        <v>0</v>
      </c>
      <c r="S105" s="3">
        <f>'IECC Data-SI'!S105/Convert!$B$5/$D105</f>
        <v>0</v>
      </c>
      <c r="T105" s="3">
        <f>'IECC Data-SI'!T105/Convert!$B$5/$D105</f>
        <v>0</v>
      </c>
      <c r="U105" s="3">
        <f>'IECC Data-SI'!U105/Convert!$B$5/$D105</f>
        <v>37.062062445270215</v>
      </c>
      <c r="V105" s="3">
        <f>'IECC Data-SI'!V105/Convert!$B$5/$D105</f>
        <v>0</v>
      </c>
      <c r="W105" s="3">
        <f t="shared" si="7"/>
        <v>12.151709164488819</v>
      </c>
      <c r="X105" s="3">
        <f t="shared" si="8"/>
        <v>5.7125988539071964</v>
      </c>
      <c r="Y105" s="3">
        <f t="shared" si="9"/>
        <v>17.864308018396017</v>
      </c>
      <c r="Z105" s="3">
        <f>'IECC Data-SI'!Y105/Convert!$B$5/$D105</f>
        <v>74.435347389530904</v>
      </c>
      <c r="AA105" s="3">
        <f>'IECC Data-SI'!Z105/Convert!$B$5/$D105</f>
        <v>42.774306831638697</v>
      </c>
      <c r="AB105" s="3">
        <f t="shared" si="10"/>
        <v>117.2096542211696</v>
      </c>
    </row>
    <row r="106" spans="1:28" x14ac:dyDescent="0.25">
      <c r="A106" s="93">
        <f>'IECC Data-SI'!A106</f>
        <v>2006</v>
      </c>
      <c r="B106" s="93" t="str">
        <f>'IECC Data-SI'!B106</f>
        <v>High-Rise Apartment</v>
      </c>
      <c r="C106" s="50" t="str">
        <f>'IECC Data-SI'!C106</f>
        <v>4A</v>
      </c>
      <c r="D106" s="93">
        <f>'IECC Data-SI'!D106</f>
        <v>7836.48</v>
      </c>
      <c r="E106" s="3">
        <f>'IECC Data-SI'!E106/Convert!$B$5/$D106</f>
        <v>14.396699084849887</v>
      </c>
      <c r="F106" s="3">
        <f>'IECC Data-SI'!F106/Convert!$B$5/$D106</f>
        <v>52.121261359975684</v>
      </c>
      <c r="G106" s="3">
        <f>'IECC Data-SI'!G106/Convert!$B$5/$D106</f>
        <v>12.939483033198581</v>
      </c>
      <c r="H106" s="3">
        <f>'IECC Data-SI'!H106/Convert!$B$5/$D106</f>
        <v>13.114589997323064</v>
      </c>
      <c r="I106" s="3">
        <f>'IECC Data-SI'!I106/Convert!$B$5/$D106</f>
        <v>7.5579568604498171</v>
      </c>
      <c r="J106" s="3">
        <f>'IECC Data-SI'!J106/Convert!$B$5/$D106</f>
        <v>40.314302112966814</v>
      </c>
      <c r="K106" s="3">
        <f>'IECC Data-SI'!K106/Convert!$B$5/$D106</f>
        <v>0</v>
      </c>
      <c r="L106" s="3">
        <f>'IECC Data-SI'!L106/Convert!$B$5/$D106</f>
        <v>1.2824635550655397</v>
      </c>
      <c r="M106" s="3">
        <f>'IECC Data-SI'!M106/Convert!$B$5/$D106</f>
        <v>9.4550671276446128</v>
      </c>
      <c r="N106" s="3">
        <f>'IECC Data-SI'!N106/Convert!$B$5/$D106</f>
        <v>2.5089212390143425</v>
      </c>
      <c r="O106" s="3">
        <f>'IECC Data-SI'!O106/Convert!$B$5/$D106</f>
        <v>4.0461406141532935E-3</v>
      </c>
      <c r="P106" s="3">
        <f t="shared" si="6"/>
        <v>2.5048750984001891</v>
      </c>
      <c r="Q106" s="3">
        <f>'IECC Data-SI'!Q106/Convert!$B$5/$D106</f>
        <v>0.62421733567452065</v>
      </c>
      <c r="R106" s="3">
        <f>'IECC Data-SI'!R106/Convert!$B$5/$D106</f>
        <v>0</v>
      </c>
      <c r="S106" s="3">
        <f>'IECC Data-SI'!S106/Convert!$B$5/$D106</f>
        <v>0</v>
      </c>
      <c r="T106" s="3">
        <f>'IECC Data-SI'!T106/Convert!$B$5/$D106</f>
        <v>0</v>
      </c>
      <c r="U106" s="3">
        <f>'IECC Data-SI'!U106/Convert!$B$5/$D106</f>
        <v>40.312529775273255</v>
      </c>
      <c r="V106" s="3">
        <f>'IECC Data-SI'!V106/Convert!$B$5/$D106</f>
        <v>0</v>
      </c>
      <c r="W106" s="3">
        <f t="shared" si="7"/>
        <v>39.920341679767787</v>
      </c>
      <c r="X106" s="3">
        <f t="shared" si="8"/>
        <v>52.121261359975684</v>
      </c>
      <c r="Y106" s="3">
        <f t="shared" si="9"/>
        <v>92.041603039743478</v>
      </c>
      <c r="Z106" s="3">
        <f>'IECC Data-SI'!Y106/Convert!$B$5/$D106</f>
        <v>102.19370034618719</v>
      </c>
      <c r="AA106" s="3">
        <f>'IECC Data-SI'!Z106/Convert!$B$5/$D106</f>
        <v>92.433791135248924</v>
      </c>
      <c r="AB106" s="3">
        <f t="shared" si="10"/>
        <v>194.6274914814361</v>
      </c>
    </row>
    <row r="107" spans="1:28" x14ac:dyDescent="0.25">
      <c r="A107" s="93">
        <f>'IECC Data-SI'!A107</f>
        <v>2006</v>
      </c>
      <c r="B107" s="93" t="str">
        <f>'IECC Data-SI'!B107</f>
        <v>High-Rise Apartment</v>
      </c>
      <c r="C107" s="50" t="str">
        <f>'IECC Data-SI'!C107</f>
        <v>4B</v>
      </c>
      <c r="D107" s="93">
        <f>'IECC Data-SI'!D107</f>
        <v>7836.48</v>
      </c>
      <c r="E107" s="3">
        <f>'IECC Data-SI'!E107/Convert!$B$5/$D107</f>
        <v>6.0493430156850474</v>
      </c>
      <c r="F107" s="3">
        <f>'IECC Data-SI'!F107/Convert!$B$5/$D107</f>
        <v>20.707639144105521</v>
      </c>
      <c r="G107" s="3">
        <f>'IECC Data-SI'!G107/Convert!$B$5/$D107</f>
        <v>13.915686634815632</v>
      </c>
      <c r="H107" s="3">
        <f>'IECC Data-SI'!H107/Convert!$B$5/$D107</f>
        <v>13.114589997323064</v>
      </c>
      <c r="I107" s="3">
        <f>'IECC Data-SI'!I107/Convert!$B$5/$D107</f>
        <v>7.5636283410692329</v>
      </c>
      <c r="J107" s="3">
        <f>'IECC Data-SI'!J107/Convert!$B$5/$D107</f>
        <v>40.314302112966814</v>
      </c>
      <c r="K107" s="3">
        <f>'IECC Data-SI'!K107/Convert!$B$5/$D107</f>
        <v>0</v>
      </c>
      <c r="L107" s="3">
        <f>'IECC Data-SI'!L107/Convert!$B$5/$D107</f>
        <v>1.2824635550655397</v>
      </c>
      <c r="M107" s="3">
        <f>'IECC Data-SI'!M107/Convert!$B$5/$D107</f>
        <v>9.6744825341082858</v>
      </c>
      <c r="N107" s="3">
        <f>'IECC Data-SI'!N107/Convert!$B$5/$D107</f>
        <v>2.159416245842805</v>
      </c>
      <c r="O107" s="3">
        <f>'IECC Data-SI'!O107/Convert!$B$5/$D107</f>
        <v>4.0461406141532935E-3</v>
      </c>
      <c r="P107" s="3">
        <f t="shared" si="6"/>
        <v>2.1553701052286516</v>
      </c>
      <c r="Q107" s="3">
        <f>'IECC Data-SI'!Q107/Convert!$B$5/$D107</f>
        <v>0.51894047667660315</v>
      </c>
      <c r="R107" s="3">
        <f>'IECC Data-SI'!R107/Convert!$B$5/$D107</f>
        <v>0</v>
      </c>
      <c r="S107" s="3">
        <f>'IECC Data-SI'!S107/Convert!$B$5/$D107</f>
        <v>0</v>
      </c>
      <c r="T107" s="3">
        <f>'IECC Data-SI'!T107/Convert!$B$5/$D107</f>
        <v>0</v>
      </c>
      <c r="U107" s="3">
        <f>'IECC Data-SI'!U107/Convert!$B$5/$D107</f>
        <v>39.240619938203544</v>
      </c>
      <c r="V107" s="3">
        <f>'IECC Data-SI'!V107/Convert!$B$5/$D107</f>
        <v>0</v>
      </c>
      <c r="W107" s="3">
        <f t="shared" si="7"/>
        <v>32.313822766514221</v>
      </c>
      <c r="X107" s="3">
        <f t="shared" si="8"/>
        <v>20.707639144105521</v>
      </c>
      <c r="Y107" s="3">
        <f t="shared" si="9"/>
        <v>53.021461910619742</v>
      </c>
      <c r="Z107" s="3">
        <f>'IECC Data-SI'!Y107/Convert!$B$5/$D107</f>
        <v>94.592852913553045</v>
      </c>
      <c r="AA107" s="3">
        <f>'IECC Data-SI'!Z107/Convert!$B$5/$D107</f>
        <v>59.948259082309072</v>
      </c>
      <c r="AB107" s="3">
        <f t="shared" si="10"/>
        <v>154.54111199586211</v>
      </c>
    </row>
    <row r="108" spans="1:28" x14ac:dyDescent="0.25">
      <c r="A108" s="93">
        <f>'IECC Data-SI'!A108</f>
        <v>2006</v>
      </c>
      <c r="B108" s="93" t="str">
        <f>'IECC Data-SI'!B108</f>
        <v>High-Rise Apartment</v>
      </c>
      <c r="C108" s="50" t="str">
        <f>'IECC Data-SI'!C108</f>
        <v>4C</v>
      </c>
      <c r="D108" s="93">
        <f>'IECC Data-SI'!D108</f>
        <v>7836.48</v>
      </c>
      <c r="E108" s="3">
        <f>'IECC Data-SI'!E108/Convert!$B$5/$D108</f>
        <v>8.4143504339816975</v>
      </c>
      <c r="F108" s="3">
        <f>'IECC Data-SI'!F108/Convert!$B$5/$D108</f>
        <v>30.096420842010701</v>
      </c>
      <c r="G108" s="3">
        <f>'IECC Data-SI'!G108/Convert!$B$5/$D108</f>
        <v>2.3136096251831888</v>
      </c>
      <c r="H108" s="3">
        <f>'IECC Data-SI'!H108/Convert!$B$5/$D108</f>
        <v>13.114589997323064</v>
      </c>
      <c r="I108" s="3">
        <f>'IECC Data-SI'!I108/Convert!$B$5/$D108</f>
        <v>7.5490951719819792</v>
      </c>
      <c r="J108" s="3">
        <f>'IECC Data-SI'!J108/Convert!$B$5/$D108</f>
        <v>40.314302112966814</v>
      </c>
      <c r="K108" s="3">
        <f>'IECC Data-SI'!K108/Convert!$B$5/$D108</f>
        <v>0</v>
      </c>
      <c r="L108" s="3">
        <f>'IECC Data-SI'!L108/Convert!$B$5/$D108</f>
        <v>1.2824635550655397</v>
      </c>
      <c r="M108" s="3">
        <f>'IECC Data-SI'!M108/Convert!$B$5/$D108</f>
        <v>6.6352778571785072</v>
      </c>
      <c r="N108" s="3">
        <f>'IECC Data-SI'!N108/Convert!$B$5/$D108</f>
        <v>1.7209399004541723</v>
      </c>
      <c r="O108" s="3">
        <f>'IECC Data-SI'!O108/Convert!$B$5/$D108</f>
        <v>4.0461406141532935E-3</v>
      </c>
      <c r="P108" s="3">
        <f t="shared" si="6"/>
        <v>1.7168937598400191</v>
      </c>
      <c r="Q108" s="3">
        <f>'IECC Data-SI'!Q108/Convert!$B$5/$D108</f>
        <v>9.9605378378501003E-2</v>
      </c>
      <c r="R108" s="3">
        <f>'IECC Data-SI'!R108/Convert!$B$5/$D108</f>
        <v>0</v>
      </c>
      <c r="S108" s="3">
        <f>'IECC Data-SI'!S108/Convert!$B$5/$D108</f>
        <v>0</v>
      </c>
      <c r="T108" s="3">
        <f>'IECC Data-SI'!T108/Convert!$B$5/$D108</f>
        <v>0</v>
      </c>
      <c r="U108" s="3">
        <f>'IECC Data-SI'!U108/Convert!$B$5/$D108</f>
        <v>41.462068003321221</v>
      </c>
      <c r="V108" s="3">
        <f>'IECC Data-SI'!V108/Convert!$B$5/$D108</f>
        <v>0</v>
      </c>
      <c r="W108" s="3">
        <f t="shared" si="7"/>
        <v>19.179737054561915</v>
      </c>
      <c r="X108" s="3">
        <f t="shared" si="8"/>
        <v>30.096420842010701</v>
      </c>
      <c r="Y108" s="3">
        <f t="shared" si="9"/>
        <v>49.276157896572613</v>
      </c>
      <c r="Z108" s="3">
        <f>'IECC Data-SI'!Y108/Convert!$B$5/$D108</f>
        <v>81.444234032513464</v>
      </c>
      <c r="AA108" s="3">
        <f>'IECC Data-SI'!Z108/Convert!$B$5/$D108</f>
        <v>71.558488845331922</v>
      </c>
      <c r="AB108" s="3">
        <f t="shared" si="10"/>
        <v>153.00272287784537</v>
      </c>
    </row>
    <row r="109" spans="1:28" x14ac:dyDescent="0.25">
      <c r="A109" s="93">
        <f>'IECC Data-SI'!A109</f>
        <v>2006</v>
      </c>
      <c r="B109" s="93" t="str">
        <f>'IECC Data-SI'!B109</f>
        <v>High-Rise Apartment</v>
      </c>
      <c r="C109" s="50" t="str">
        <f>'IECC Data-SI'!C109</f>
        <v>5A</v>
      </c>
      <c r="D109" s="93">
        <f>'IECC Data-SI'!D109</f>
        <v>7836.48</v>
      </c>
      <c r="E109" s="3">
        <f>'IECC Data-SI'!E109/Convert!$B$5/$D109</f>
        <v>19.263538391386611</v>
      </c>
      <c r="F109" s="3">
        <f>'IECC Data-SI'!F109/Convert!$B$5/$D109</f>
        <v>69.652871357208014</v>
      </c>
      <c r="G109" s="3">
        <f>'IECC Data-SI'!G109/Convert!$B$5/$D109</f>
        <v>6.2435912269000591</v>
      </c>
      <c r="H109" s="3">
        <f>'IECC Data-SI'!H109/Convert!$B$5/$D109</f>
        <v>13.114589997323064</v>
      </c>
      <c r="I109" s="3">
        <f>'IECC Data-SI'!I109/Convert!$B$5/$D109</f>
        <v>7.5600836656820984</v>
      </c>
      <c r="J109" s="3">
        <f>'IECC Data-SI'!J109/Convert!$B$5/$D109</f>
        <v>40.314302112966814</v>
      </c>
      <c r="K109" s="3">
        <f>'IECC Data-SI'!K109/Convert!$B$5/$D109</f>
        <v>0</v>
      </c>
      <c r="L109" s="3">
        <f>'IECC Data-SI'!L109/Convert!$B$5/$D109</f>
        <v>1.2824635550655397</v>
      </c>
      <c r="M109" s="3">
        <f>'IECC Data-SI'!M109/Convert!$B$5/$D109</f>
        <v>9.2062309154677173</v>
      </c>
      <c r="N109" s="3">
        <f>'IECC Data-SI'!N109/Convert!$B$5/$D109</f>
        <v>2.1618975186137996</v>
      </c>
      <c r="O109" s="3">
        <f>'IECC Data-SI'!O109/Convert!$B$5/$D109</f>
        <v>4.0461406141532935E-3</v>
      </c>
      <c r="P109" s="3">
        <f t="shared" si="6"/>
        <v>2.1578513779996462</v>
      </c>
      <c r="Q109" s="3">
        <f>'IECC Data-SI'!Q109/Convert!$B$5/$D109</f>
        <v>0.28463743358696197</v>
      </c>
      <c r="R109" s="3">
        <f>'IECC Data-SI'!R109/Convert!$B$5/$D109</f>
        <v>0</v>
      </c>
      <c r="S109" s="3">
        <f>'IECC Data-SI'!S109/Convert!$B$5/$D109</f>
        <v>0</v>
      </c>
      <c r="T109" s="3">
        <f>'IECC Data-SI'!T109/Convert!$B$5/$D109</f>
        <v>0</v>
      </c>
      <c r="U109" s="3">
        <f>'IECC Data-SI'!U109/Convert!$B$5/$D109</f>
        <v>43.533930767101786</v>
      </c>
      <c r="V109" s="3">
        <f>'IECC Data-SI'!V109/Convert!$B$5/$D109</f>
        <v>0</v>
      </c>
      <c r="W109" s="3">
        <f t="shared" si="7"/>
        <v>37.155849345340989</v>
      </c>
      <c r="X109" s="3">
        <f t="shared" si="8"/>
        <v>69.652871357208014</v>
      </c>
      <c r="Y109" s="3">
        <f t="shared" si="9"/>
        <v>106.80872070254901</v>
      </c>
      <c r="Z109" s="3">
        <f>'IECC Data-SI'!Y109/Convert!$B$5/$D109</f>
        <v>99.431334816992674</v>
      </c>
      <c r="AA109" s="3">
        <f>'IECC Data-SI'!Z109/Convert!$B$5/$D109</f>
        <v>113.18680212430979</v>
      </c>
      <c r="AB109" s="3">
        <f t="shared" si="10"/>
        <v>212.61813694130245</v>
      </c>
    </row>
    <row r="110" spans="1:28" x14ac:dyDescent="0.25">
      <c r="A110" s="93">
        <f>'IECC Data-SI'!A110</f>
        <v>2006</v>
      </c>
      <c r="B110" s="93" t="str">
        <f>'IECC Data-SI'!B110</f>
        <v>High-Rise Apartment</v>
      </c>
      <c r="C110" s="50" t="str">
        <f>'IECC Data-SI'!C110</f>
        <v>5B</v>
      </c>
      <c r="D110" s="93">
        <f>'IECC Data-SI'!D110</f>
        <v>7836.48</v>
      </c>
      <c r="E110" s="3">
        <f>'IECC Data-SI'!E110/Convert!$B$5/$D110</f>
        <v>9.9222553436690415</v>
      </c>
      <c r="F110" s="3">
        <f>'IECC Data-SI'!F110/Convert!$B$5/$D110</f>
        <v>34.833525029378272</v>
      </c>
      <c r="G110" s="3">
        <f>'IECC Data-SI'!G110/Convert!$B$5/$D110</f>
        <v>9.0711787832178619</v>
      </c>
      <c r="H110" s="3">
        <f>'IECC Data-SI'!H110/Convert!$B$5/$D110</f>
        <v>13.114589997323064</v>
      </c>
      <c r="I110" s="3">
        <f>'IECC Data-SI'!I110/Convert!$B$5/$D110</f>
        <v>7.5604381332208108</v>
      </c>
      <c r="J110" s="3">
        <f>'IECC Data-SI'!J110/Convert!$B$5/$D110</f>
        <v>40.314302112966814</v>
      </c>
      <c r="K110" s="3">
        <f>'IECC Data-SI'!K110/Convert!$B$5/$D110</f>
        <v>0</v>
      </c>
      <c r="L110" s="3">
        <f>'IECC Data-SI'!L110/Convert!$B$5/$D110</f>
        <v>1.2824635550655397</v>
      </c>
      <c r="M110" s="3">
        <f>'IECC Data-SI'!M110/Convert!$B$5/$D110</f>
        <v>9.4561305302607526</v>
      </c>
      <c r="N110" s="3">
        <f>'IECC Data-SI'!N110/Convert!$B$5/$D110</f>
        <v>1.9080987608949143</v>
      </c>
      <c r="O110" s="3">
        <f>'IECC Data-SI'!O110/Convert!$B$5/$D110</f>
        <v>4.0461406141532935E-3</v>
      </c>
      <c r="P110" s="3">
        <f t="shared" si="6"/>
        <v>1.9040526202807611</v>
      </c>
      <c r="Q110" s="3">
        <f>'IECC Data-SI'!Q110/Convert!$B$5/$D110</f>
        <v>0.32646460315515813</v>
      </c>
      <c r="R110" s="3">
        <f>'IECC Data-SI'!R110/Convert!$B$5/$D110</f>
        <v>0</v>
      </c>
      <c r="S110" s="3">
        <f>'IECC Data-SI'!S110/Convert!$B$5/$D110</f>
        <v>0</v>
      </c>
      <c r="T110" s="3">
        <f>'IECC Data-SI'!T110/Convert!$B$5/$D110</f>
        <v>0</v>
      </c>
      <c r="U110" s="3">
        <f>'IECC Data-SI'!U110/Convert!$B$5/$D110</f>
        <v>42.629684075843578</v>
      </c>
      <c r="V110" s="3">
        <f>'IECC Data-SI'!V110/Convert!$B$5/$D110</f>
        <v>0</v>
      </c>
      <c r="W110" s="3">
        <f t="shared" si="7"/>
        <v>30.680081880583572</v>
      </c>
      <c r="X110" s="3">
        <f t="shared" si="8"/>
        <v>34.833525029378272</v>
      </c>
      <c r="Y110" s="3">
        <f t="shared" si="9"/>
        <v>65.513606909961851</v>
      </c>
      <c r="Z110" s="3">
        <f>'IECC Data-SI'!Y110/Convert!$B$5/$D110</f>
        <v>92.955567352235249</v>
      </c>
      <c r="AA110" s="3">
        <f>'IECC Data-SI'!Z110/Convert!$B$5/$D110</f>
        <v>77.462854637683137</v>
      </c>
      <c r="AB110" s="3">
        <f t="shared" si="10"/>
        <v>170.41842198991839</v>
      </c>
    </row>
    <row r="111" spans="1:28" x14ac:dyDescent="0.25">
      <c r="A111" s="93">
        <f>'IECC Data-SI'!A111</f>
        <v>2006</v>
      </c>
      <c r="B111" s="93" t="str">
        <f>'IECC Data-SI'!B111</f>
        <v>High-Rise Apartment</v>
      </c>
      <c r="C111" s="50" t="str">
        <f>'IECC Data-SI'!C111</f>
        <v>5C</v>
      </c>
      <c r="D111" s="93">
        <f>'IECC Data-SI'!D111</f>
        <v>7836.48</v>
      </c>
      <c r="E111" s="3">
        <f>'IECC Data-SI'!E111/Convert!$B$5/$D111</f>
        <v>6.8848230044328291</v>
      </c>
      <c r="F111" s="3">
        <f>'IECC Data-SI'!F111/Convert!$B$5/$D111</f>
        <v>24.699652565097253</v>
      </c>
      <c r="G111" s="3">
        <f>'IECC Data-SI'!G111/Convert!$B$5/$D111</f>
        <v>0.77592944224391003</v>
      </c>
      <c r="H111" s="3">
        <f>'IECC Data-SI'!H111/Convert!$B$5/$D111</f>
        <v>13.114589997323064</v>
      </c>
      <c r="I111" s="3">
        <f>'IECC Data-SI'!I111/Convert!$B$5/$D111</f>
        <v>7.5487407044432659</v>
      </c>
      <c r="J111" s="3">
        <f>'IECC Data-SI'!J111/Convert!$B$5/$D111</f>
        <v>40.314302112966814</v>
      </c>
      <c r="K111" s="3">
        <f>'IECC Data-SI'!K111/Convert!$B$5/$D111</f>
        <v>0</v>
      </c>
      <c r="L111" s="3">
        <f>'IECC Data-SI'!L111/Convert!$B$5/$D111</f>
        <v>1.2824635550655397</v>
      </c>
      <c r="M111" s="3">
        <f>'IECC Data-SI'!M111/Convert!$B$5/$D111</f>
        <v>5.9210257666707502</v>
      </c>
      <c r="N111" s="3">
        <f>'IECC Data-SI'!N111/Convert!$B$5/$D111</f>
        <v>1.5320087023198625</v>
      </c>
      <c r="O111" s="3">
        <f>'IECC Data-SI'!O111/Convert!$B$5/$D111</f>
        <v>4.0461406141532935E-3</v>
      </c>
      <c r="P111" s="3">
        <f t="shared" si="6"/>
        <v>1.5279625617057093</v>
      </c>
      <c r="Q111" s="3">
        <f>'IECC Data-SI'!Q111/Convert!$B$5/$D111</f>
        <v>3.5092286332639146E-2</v>
      </c>
      <c r="R111" s="3">
        <f>'IECC Data-SI'!R111/Convert!$B$5/$D111</f>
        <v>0</v>
      </c>
      <c r="S111" s="3">
        <f>'IECC Data-SI'!S111/Convert!$B$5/$D111</f>
        <v>0</v>
      </c>
      <c r="T111" s="3">
        <f>'IECC Data-SI'!T111/Convert!$B$5/$D111</f>
        <v>0</v>
      </c>
      <c r="U111" s="3">
        <f>'IECC Data-SI'!U111/Convert!$B$5/$D111</f>
        <v>43.287930295234595</v>
      </c>
      <c r="V111" s="3">
        <f>'IECC Data-SI'!V111/Convert!$B$5/$D111</f>
        <v>0</v>
      </c>
      <c r="W111" s="3">
        <f t="shared" si="7"/>
        <v>15.144833061385837</v>
      </c>
      <c r="X111" s="3">
        <f t="shared" si="8"/>
        <v>24.699652565097253</v>
      </c>
      <c r="Y111" s="3">
        <f t="shared" si="9"/>
        <v>39.844485626483092</v>
      </c>
      <c r="Z111" s="3">
        <f>'IECC Data-SI'!Y111/Convert!$B$5/$D111</f>
        <v>77.408975571798678</v>
      </c>
      <c r="AA111" s="3">
        <f>'IECC Data-SI'!Z111/Convert!$B$5/$D111</f>
        <v>67.987582860331855</v>
      </c>
      <c r="AB111" s="3">
        <f t="shared" si="10"/>
        <v>145.39655843213052</v>
      </c>
    </row>
    <row r="112" spans="1:28" x14ac:dyDescent="0.25">
      <c r="A112" s="93">
        <f>'IECC Data-SI'!A112</f>
        <v>2006</v>
      </c>
      <c r="B112" s="93" t="str">
        <f>'IECC Data-SI'!B112</f>
        <v>High-Rise Apartment</v>
      </c>
      <c r="C112" s="50" t="str">
        <f>'IECC Data-SI'!C112</f>
        <v>6A</v>
      </c>
      <c r="D112" s="93">
        <f>'IECC Data-SI'!D112</f>
        <v>7836.48</v>
      </c>
      <c r="E112" s="3">
        <f>'IECC Data-SI'!E112/Convert!$B$5/$D112</f>
        <v>26.879982395724163</v>
      </c>
      <c r="F112" s="3">
        <f>'IECC Data-SI'!F112/Convert!$B$5/$D112</f>
        <v>95.549206333002132</v>
      </c>
      <c r="G112" s="3">
        <f>'IECC Data-SI'!G112/Convert!$B$5/$D112</f>
        <v>7.1053018135126429</v>
      </c>
      <c r="H112" s="3">
        <f>'IECC Data-SI'!H112/Convert!$B$5/$D112</f>
        <v>13.114589997323064</v>
      </c>
      <c r="I112" s="3">
        <f>'IECC Data-SI'!I112/Convert!$B$5/$D112</f>
        <v>7.5565389902949631</v>
      </c>
      <c r="J112" s="3">
        <f>'IECC Data-SI'!J112/Convert!$B$5/$D112</f>
        <v>40.314302112966814</v>
      </c>
      <c r="K112" s="3">
        <f>'IECC Data-SI'!K112/Convert!$B$5/$D112</f>
        <v>0</v>
      </c>
      <c r="L112" s="3">
        <f>'IECC Data-SI'!L112/Convert!$B$5/$D112</f>
        <v>1.2824635550655397</v>
      </c>
      <c r="M112" s="3">
        <f>'IECC Data-SI'!M112/Convert!$B$5/$D112</f>
        <v>10.498265094078523</v>
      </c>
      <c r="N112" s="3">
        <f>'IECC Data-SI'!N112/Convert!$B$5/$D112</f>
        <v>2.9158499734574712</v>
      </c>
      <c r="O112" s="3">
        <f>'IECC Data-SI'!O112/Convert!$B$5/$D112</f>
        <v>4.0461406141532935E-3</v>
      </c>
      <c r="P112" s="3">
        <f t="shared" si="6"/>
        <v>2.9118038328433178</v>
      </c>
      <c r="Q112" s="3">
        <f>'IECC Data-SI'!Q112/Convert!$B$5/$D112</f>
        <v>0.35801221410066203</v>
      </c>
      <c r="R112" s="3">
        <f>'IECC Data-SI'!R112/Convert!$B$5/$D112</f>
        <v>0</v>
      </c>
      <c r="S112" s="3">
        <f>'IECC Data-SI'!S112/Convert!$B$5/$D112</f>
        <v>0</v>
      </c>
      <c r="T112" s="3">
        <f>'IECC Data-SI'!T112/Convert!$B$5/$D112</f>
        <v>0</v>
      </c>
      <c r="U112" s="3">
        <f>'IECC Data-SI'!U112/Convert!$B$5/$D112</f>
        <v>45.919851770182532</v>
      </c>
      <c r="V112" s="3">
        <f>'IECC Data-SI'!V112/Convert!$B$5/$D112</f>
        <v>0</v>
      </c>
      <c r="W112" s="3">
        <f t="shared" si="7"/>
        <v>47.753365350259308</v>
      </c>
      <c r="X112" s="3">
        <f t="shared" si="8"/>
        <v>95.549206333002132</v>
      </c>
      <c r="Y112" s="3">
        <f t="shared" si="9"/>
        <v>143.30257168326145</v>
      </c>
      <c r="Z112" s="3">
        <f>'IECC Data-SI'!Y112/Convert!$B$5/$D112</f>
        <v>110.02530614652385</v>
      </c>
      <c r="AA112" s="3">
        <f>'IECC Data-SI'!Z112/Convert!$B$5/$D112</f>
        <v>141.46870363564597</v>
      </c>
      <c r="AB112" s="3">
        <f t="shared" si="10"/>
        <v>251.49400978216983</v>
      </c>
    </row>
    <row r="113" spans="1:28" x14ac:dyDescent="0.25">
      <c r="A113" s="93">
        <f>'IECC Data-SI'!A113</f>
        <v>2006</v>
      </c>
      <c r="B113" s="93" t="str">
        <f>'IECC Data-SI'!B113</f>
        <v>High-Rise Apartment</v>
      </c>
      <c r="C113" s="50" t="str">
        <f>'IECC Data-SI'!C113</f>
        <v>6B</v>
      </c>
      <c r="D113" s="93">
        <f>'IECC Data-SI'!D113</f>
        <v>7836.48</v>
      </c>
      <c r="E113" s="3">
        <f>'IECC Data-SI'!E113/Convert!$B$5/$D113</f>
        <v>18.69355458913526</v>
      </c>
      <c r="F113" s="3">
        <f>'IECC Data-SI'!F113/Convert!$B$5/$D113</f>
        <v>65.011118937754361</v>
      </c>
      <c r="G113" s="3">
        <f>'IECC Data-SI'!G113/Convert!$B$5/$D113</f>
        <v>5.1103585056329148</v>
      </c>
      <c r="H113" s="3">
        <f>'IECC Data-SI'!H113/Convert!$B$5/$D113</f>
        <v>13.114589997323064</v>
      </c>
      <c r="I113" s="3">
        <f>'IECC Data-SI'!I113/Convert!$B$5/$D113</f>
        <v>7.5512219772142597</v>
      </c>
      <c r="J113" s="3">
        <f>'IECC Data-SI'!J113/Convert!$B$5/$D113</f>
        <v>40.314302112966814</v>
      </c>
      <c r="K113" s="3">
        <f>'IECC Data-SI'!K113/Convert!$B$5/$D113</f>
        <v>0</v>
      </c>
      <c r="L113" s="3">
        <f>'IECC Data-SI'!L113/Convert!$B$5/$D113</f>
        <v>1.2824635550655397</v>
      </c>
      <c r="M113" s="3">
        <f>'IECC Data-SI'!M113/Convert!$B$5/$D113</f>
        <v>10.454665586816757</v>
      </c>
      <c r="N113" s="3">
        <f>'IECC Data-SI'!N113/Convert!$B$5/$D113</f>
        <v>2.0045139314249933</v>
      </c>
      <c r="O113" s="3">
        <f>'IECC Data-SI'!O113/Convert!$B$5/$D113</f>
        <v>4.0461406141532935E-3</v>
      </c>
      <c r="P113" s="3">
        <f t="shared" si="6"/>
        <v>2.0004677908108399</v>
      </c>
      <c r="Q113" s="3">
        <f>'IECC Data-SI'!Q113/Convert!$B$5/$D113</f>
        <v>0.19034906828916387</v>
      </c>
      <c r="R113" s="3">
        <f>'IECC Data-SI'!R113/Convert!$B$5/$D113</f>
        <v>0</v>
      </c>
      <c r="S113" s="3">
        <f>'IECC Data-SI'!S113/Convert!$B$5/$D113</f>
        <v>0</v>
      </c>
      <c r="T113" s="3">
        <f>'IECC Data-SI'!T113/Convert!$B$5/$D113</f>
        <v>0</v>
      </c>
      <c r="U113" s="3">
        <f>'IECC Data-SI'!U113/Convert!$B$5/$D113</f>
        <v>45.312648876366261</v>
      </c>
      <c r="V113" s="3">
        <f>'IECC Data-SI'!V113/Convert!$B$5/$D113</f>
        <v>0</v>
      </c>
      <c r="W113" s="3">
        <f t="shared" si="7"/>
        <v>36.449395540684939</v>
      </c>
      <c r="X113" s="3">
        <f t="shared" si="8"/>
        <v>65.011118937754361</v>
      </c>
      <c r="Y113" s="3">
        <f t="shared" si="9"/>
        <v>101.46051447843931</v>
      </c>
      <c r="Z113" s="3">
        <f>'IECC Data-SI'!Y113/Convert!$B$5/$D113</f>
        <v>98.716019323868778</v>
      </c>
      <c r="AA113" s="3">
        <f>'IECC Data-SI'!Z113/Convert!$B$5/$D113</f>
        <v>110.32376781412063</v>
      </c>
      <c r="AB113" s="3">
        <f t="shared" si="10"/>
        <v>209.03978713798941</v>
      </c>
    </row>
    <row r="114" spans="1:28" x14ac:dyDescent="0.25">
      <c r="A114" s="93">
        <f>'IECC Data-SI'!A114</f>
        <v>2006</v>
      </c>
      <c r="B114" s="93" t="str">
        <f>'IECC Data-SI'!B114</f>
        <v>High-Rise Apartment</v>
      </c>
      <c r="C114" s="50" t="str">
        <f>'IECC Data-SI'!C114</f>
        <v>7</v>
      </c>
      <c r="D114" s="93">
        <f>'IECC Data-SI'!D114</f>
        <v>7836.48</v>
      </c>
      <c r="E114" s="3">
        <f>'IECC Data-SI'!E114/Convert!$B$5/$D114</f>
        <v>25.079641766598154</v>
      </c>
      <c r="F114" s="3">
        <f>'IECC Data-SI'!F114/Convert!$B$5/$D114</f>
        <v>87.018236078783687</v>
      </c>
      <c r="G114" s="3">
        <f>'IECC Data-SI'!G114/Convert!$B$5/$D114</f>
        <v>5.2280417284858061</v>
      </c>
      <c r="H114" s="3">
        <f>'IECC Data-SI'!H114/Convert!$B$5/$D114</f>
        <v>13.114589997323064</v>
      </c>
      <c r="I114" s="3">
        <f>'IECC Data-SI'!I114/Convert!$B$5/$D114</f>
        <v>7.5466138992109846</v>
      </c>
      <c r="J114" s="3">
        <f>'IECC Data-SI'!J114/Convert!$B$5/$D114</f>
        <v>40.314302112966814</v>
      </c>
      <c r="K114" s="3">
        <f>'IECC Data-SI'!K114/Convert!$B$5/$D114</f>
        <v>0</v>
      </c>
      <c r="L114" s="3">
        <f>'IECC Data-SI'!L114/Convert!$B$5/$D114</f>
        <v>1.2824635550655397</v>
      </c>
      <c r="M114" s="3">
        <f>'IECC Data-SI'!M114/Convert!$B$5/$D114</f>
        <v>10.484795327607408</v>
      </c>
      <c r="N114" s="3">
        <f>'IECC Data-SI'!N114/Convert!$B$5/$D114</f>
        <v>2.2561858839115976</v>
      </c>
      <c r="O114" s="3">
        <f>'IECC Data-SI'!O114/Convert!$B$5/$D114</f>
        <v>4.0461406141532935E-3</v>
      </c>
      <c r="P114" s="3">
        <f t="shared" si="6"/>
        <v>2.2521397432974442</v>
      </c>
      <c r="Q114" s="3">
        <f>'IECC Data-SI'!Q114/Convert!$B$5/$D114</f>
        <v>0.2360753807832088</v>
      </c>
      <c r="R114" s="3">
        <f>'IECC Data-SI'!R114/Convert!$B$5/$D114</f>
        <v>0</v>
      </c>
      <c r="S114" s="3">
        <f>'IECC Data-SI'!S114/Convert!$B$5/$D114</f>
        <v>0</v>
      </c>
      <c r="T114" s="3">
        <f>'IECC Data-SI'!T114/Convert!$B$5/$D114</f>
        <v>0</v>
      </c>
      <c r="U114" s="3">
        <f>'IECC Data-SI'!U114/Convert!$B$5/$D114</f>
        <v>48.75736441758432</v>
      </c>
      <c r="V114" s="3">
        <f>'IECC Data-SI'!V114/Convert!$B$5/$D114</f>
        <v>0</v>
      </c>
      <c r="W114" s="3">
        <f t="shared" si="7"/>
        <v>43.280693946772018</v>
      </c>
      <c r="X114" s="3">
        <f t="shared" si="8"/>
        <v>87.018236078783687</v>
      </c>
      <c r="Y114" s="3">
        <f t="shared" si="9"/>
        <v>130.29893002555571</v>
      </c>
      <c r="Z114" s="3">
        <f>'IECC Data-SI'!Y114/Convert!$B$5/$D114</f>
        <v>105.54270965195259</v>
      </c>
      <c r="AA114" s="3">
        <f>'IECC Data-SI'!Z114/Convert!$B$5/$D114</f>
        <v>135.77560049636799</v>
      </c>
      <c r="AB114" s="3">
        <f t="shared" si="10"/>
        <v>241.31831014832056</v>
      </c>
    </row>
    <row r="115" spans="1:28" x14ac:dyDescent="0.25">
      <c r="A115" s="93">
        <f>'IECC Data-SI'!A115</f>
        <v>2006</v>
      </c>
      <c r="B115" s="93" t="str">
        <f>'IECC Data-SI'!B115</f>
        <v>High-Rise Apartment</v>
      </c>
      <c r="C115" s="50" t="str">
        <f>'IECC Data-SI'!C115</f>
        <v>8</v>
      </c>
      <c r="D115" s="93">
        <f>'IECC Data-SI'!D115</f>
        <v>7836.48</v>
      </c>
      <c r="E115" s="3">
        <f>'IECC Data-SI'!E115/Convert!$B$5/$D115</f>
        <v>29.68878317249014</v>
      </c>
      <c r="F115" s="3">
        <f>'IECC Data-SI'!F115/Convert!$B$5/$D115</f>
        <v>96.704061574130805</v>
      </c>
      <c r="G115" s="3">
        <f>'IECC Data-SI'!G115/Convert!$B$5/$D115</f>
        <v>2.581941551989329</v>
      </c>
      <c r="H115" s="3">
        <f>'IECC Data-SI'!H115/Convert!$B$5/$D115</f>
        <v>13.114589997323064</v>
      </c>
      <c r="I115" s="3">
        <f>'IECC Data-SI'!I115/Convert!$B$5/$D115</f>
        <v>7.5051411971815014</v>
      </c>
      <c r="J115" s="3">
        <f>'IECC Data-SI'!J115/Convert!$B$5/$D115</f>
        <v>40.314302112966814</v>
      </c>
      <c r="K115" s="3">
        <f>'IECC Data-SI'!K115/Convert!$B$5/$D115</f>
        <v>0</v>
      </c>
      <c r="L115" s="3">
        <f>'IECC Data-SI'!L115/Convert!$B$5/$D115</f>
        <v>1.2824635550655397</v>
      </c>
      <c r="M115" s="3">
        <f>'IECC Data-SI'!M115/Convert!$B$5/$D115</f>
        <v>12.15150169463841</v>
      </c>
      <c r="N115" s="3">
        <f>'IECC Data-SI'!N115/Convert!$B$5/$D115</f>
        <v>2.0839146600968239</v>
      </c>
      <c r="O115" s="3">
        <f>'IECC Data-SI'!O115/Convert!$B$5/$D115</f>
        <v>4.0461406141532935E-3</v>
      </c>
      <c r="P115" s="3">
        <f t="shared" si="6"/>
        <v>2.0798685194826705</v>
      </c>
      <c r="Q115" s="3">
        <f>'IECC Data-SI'!Q115/Convert!$B$5/$D115</f>
        <v>0.10492239145920391</v>
      </c>
      <c r="R115" s="3">
        <f>'IECC Data-SI'!R115/Convert!$B$5/$D115</f>
        <v>0</v>
      </c>
      <c r="S115" s="3">
        <f>'IECC Data-SI'!S115/Convert!$B$5/$D115</f>
        <v>0</v>
      </c>
      <c r="T115" s="3">
        <f>'IECC Data-SI'!T115/Convert!$B$5/$D115</f>
        <v>0</v>
      </c>
      <c r="U115" s="3">
        <f>'IECC Data-SI'!U115/Convert!$B$5/$D115</f>
        <v>52.58348703045813</v>
      </c>
      <c r="V115" s="3">
        <f>'IECC Data-SI'!V115/Convert!$B$5/$D115</f>
        <v>0</v>
      </c>
      <c r="W115" s="3">
        <f t="shared" si="7"/>
        <v>46.607017330059762</v>
      </c>
      <c r="X115" s="3">
        <f t="shared" si="8"/>
        <v>96.704061574130805</v>
      </c>
      <c r="Y115" s="3">
        <f t="shared" si="9"/>
        <v>143.31107890419057</v>
      </c>
      <c r="Z115" s="3">
        <f>'IECC Data-SI'!Y115/Convert!$B$5/$D115</f>
        <v>108.82756033321084</v>
      </c>
      <c r="AA115" s="3">
        <f>'IECC Data-SI'!Z115/Convert!$B$5/$D115</f>
        <v>149.28754860458892</v>
      </c>
      <c r="AB115" s="3">
        <f t="shared" si="10"/>
        <v>258.11510893779973</v>
      </c>
    </row>
    <row r="116" spans="1:28" x14ac:dyDescent="0.25">
      <c r="A116" s="93">
        <f>'IECC Data-SI'!A116</f>
        <v>2009</v>
      </c>
      <c r="B116" s="93" t="str">
        <f>'IECC Data-SI'!B116</f>
        <v>High-Rise Apartment</v>
      </c>
      <c r="C116" s="50" t="str">
        <f>'IECC Data-SI'!C116</f>
        <v>0A</v>
      </c>
      <c r="D116" s="93">
        <f>'IECC Data-SI'!D116</f>
        <v>7836.48</v>
      </c>
      <c r="E116" s="3">
        <f>'IECC Data-SI'!E116/Convert!$B$5/$D116</f>
        <v>0</v>
      </c>
      <c r="F116" s="3">
        <f>'IECC Data-SI'!F116/Convert!$B$5/$D116</f>
        <v>0</v>
      </c>
      <c r="G116" s="3">
        <f>'IECC Data-SI'!G116/Convert!$B$5/$D116</f>
        <v>68.329998502729126</v>
      </c>
      <c r="H116" s="3">
        <f>'IECC Data-SI'!H116/Convert!$B$5/$D116</f>
        <v>11.853748962119047</v>
      </c>
      <c r="I116" s="3">
        <f>'IECC Data-SI'!I116/Convert!$B$5/$D116</f>
        <v>5.9798673780971958</v>
      </c>
      <c r="J116" s="3">
        <f>'IECC Data-SI'!J116/Convert!$B$5/$D116</f>
        <v>40.314302112966814</v>
      </c>
      <c r="K116" s="3">
        <f>'IECC Data-SI'!K116/Convert!$B$5/$D116</f>
        <v>0</v>
      </c>
      <c r="L116" s="3">
        <f>'IECC Data-SI'!L116/Convert!$B$5/$D116</f>
        <v>1.2824635550655397</v>
      </c>
      <c r="M116" s="3">
        <f>'IECC Data-SI'!M116/Convert!$B$5/$D116</f>
        <v>17.056269027817482</v>
      </c>
      <c r="N116" s="3">
        <f>'IECC Data-SI'!N116/Convert!$B$5/$D116</f>
        <v>2.8885559729765289</v>
      </c>
      <c r="O116" s="3">
        <f>'IECC Data-SI'!O116/Convert!$B$5/$D116</f>
        <v>4.0461406141532935E-3</v>
      </c>
      <c r="P116" s="3">
        <f t="shared" si="6"/>
        <v>2.8845098323623755</v>
      </c>
      <c r="Q116" s="3">
        <f>'IECC Data-SI'!Q116/Convert!$B$5/$D116</f>
        <v>3.6247850508845247</v>
      </c>
      <c r="R116" s="3">
        <f>'IECC Data-SI'!R116/Convert!$B$5/$D116</f>
        <v>0</v>
      </c>
      <c r="S116" s="3">
        <f>'IECC Data-SI'!S116/Convert!$B$5/$D116</f>
        <v>0</v>
      </c>
      <c r="T116" s="3">
        <f>'IECC Data-SI'!T116/Convert!$B$5/$D116</f>
        <v>0</v>
      </c>
      <c r="U116" s="3">
        <f>'IECC Data-SI'!U116/Convert!$B$5/$D116</f>
        <v>26.39826101061248</v>
      </c>
      <c r="V116" s="3">
        <f>'IECC Data-SI'!V116/Convert!$B$5/$D116</f>
        <v>0</v>
      </c>
      <c r="W116" s="3">
        <f t="shared" si="7"/>
        <v>91.895562413793499</v>
      </c>
      <c r="X116" s="3">
        <f t="shared" si="8"/>
        <v>0</v>
      </c>
      <c r="Y116" s="3">
        <f t="shared" si="9"/>
        <v>91.895562413793499</v>
      </c>
      <c r="Z116" s="3">
        <f>'IECC Data-SI'!Y116/Convert!$B$5/$D116</f>
        <v>151.32963609511756</v>
      </c>
      <c r="AA116" s="3">
        <f>'IECC Data-SI'!Z116/Convert!$B$5/$D116</f>
        <v>26.39826101061248</v>
      </c>
      <c r="AB116" s="3">
        <f t="shared" si="10"/>
        <v>177.72789710573005</v>
      </c>
    </row>
    <row r="117" spans="1:28" x14ac:dyDescent="0.25">
      <c r="A117" s="93">
        <f>'IECC Data-SI'!A117</f>
        <v>2009</v>
      </c>
      <c r="B117" s="93" t="str">
        <f>'IECC Data-SI'!B117</f>
        <v>High-Rise Apartment</v>
      </c>
      <c r="C117" s="50" t="str">
        <f>'IECC Data-SI'!C117</f>
        <v>0B</v>
      </c>
      <c r="D117" s="93">
        <f>'IECC Data-SI'!D117</f>
        <v>7836.48</v>
      </c>
      <c r="E117" s="3">
        <f>'IECC Data-SI'!E117/Convert!$B$5/$D117</f>
        <v>2.1622519861525132E-2</v>
      </c>
      <c r="F117" s="3">
        <f>'IECC Data-SI'!F117/Convert!$B$5/$D117</f>
        <v>6.7348832355570076E-3</v>
      </c>
      <c r="G117" s="3">
        <f>'IECC Data-SI'!G117/Convert!$B$5/$D117</f>
        <v>54.858105226382825</v>
      </c>
      <c r="H117" s="3">
        <f>'IECC Data-SI'!H117/Convert!$B$5/$D117</f>
        <v>11.853748962119047</v>
      </c>
      <c r="I117" s="3">
        <f>'IECC Data-SI'!I117/Convert!$B$5/$D117</f>
        <v>5.9809307807133365</v>
      </c>
      <c r="J117" s="3">
        <f>'IECC Data-SI'!J117/Convert!$B$5/$D117</f>
        <v>40.314302112966814</v>
      </c>
      <c r="K117" s="3">
        <f>'IECC Data-SI'!K117/Convert!$B$5/$D117</f>
        <v>0</v>
      </c>
      <c r="L117" s="3">
        <f>'IECC Data-SI'!L117/Convert!$B$5/$D117</f>
        <v>1.2824635550655397</v>
      </c>
      <c r="M117" s="3">
        <f>'IECC Data-SI'!M117/Convert!$B$5/$D117</f>
        <v>16.891087154776976</v>
      </c>
      <c r="N117" s="3">
        <f>'IECC Data-SI'!N117/Convert!$B$5/$D117</f>
        <v>3.4528682946084639</v>
      </c>
      <c r="O117" s="3">
        <f>'IECC Data-SI'!O117/Convert!$B$5/$D117</f>
        <v>4.0461406141532935E-3</v>
      </c>
      <c r="P117" s="3">
        <f t="shared" si="6"/>
        <v>3.4488221539943105</v>
      </c>
      <c r="Q117" s="3">
        <f>'IECC Data-SI'!Q117/Convert!$B$5/$D117</f>
        <v>2.9247116619253091</v>
      </c>
      <c r="R117" s="3">
        <f>'IECC Data-SI'!R117/Convert!$B$5/$D117</f>
        <v>0</v>
      </c>
      <c r="S117" s="3">
        <f>'IECC Data-SI'!S117/Convert!$B$5/$D117</f>
        <v>0</v>
      </c>
      <c r="T117" s="3">
        <f>'IECC Data-SI'!T117/Convert!$B$5/$D117</f>
        <v>0</v>
      </c>
      <c r="U117" s="3">
        <f>'IECC Data-SI'!U117/Convert!$B$5/$D117</f>
        <v>26.262854410823909</v>
      </c>
      <c r="V117" s="3">
        <f>'IECC Data-SI'!V117/Convert!$B$5/$D117</f>
        <v>0</v>
      </c>
      <c r="W117" s="3">
        <f t="shared" si="7"/>
        <v>78.144348716940939</v>
      </c>
      <c r="X117" s="3">
        <f t="shared" si="8"/>
        <v>6.7348832355570076E-3</v>
      </c>
      <c r="Y117" s="3">
        <f t="shared" si="9"/>
        <v>78.151083600176491</v>
      </c>
      <c r="Z117" s="3">
        <f>'IECC Data-SI'!Y117/Convert!$B$5/$D117</f>
        <v>137.57984026841984</v>
      </c>
      <c r="AA117" s="3">
        <f>'IECC Data-SI'!Z117/Convert!$B$5/$D117</f>
        <v>26.269589294059468</v>
      </c>
      <c r="AB117" s="3">
        <f t="shared" si="10"/>
        <v>163.84942956247932</v>
      </c>
    </row>
    <row r="118" spans="1:28" x14ac:dyDescent="0.25">
      <c r="A118" s="93">
        <f>'IECC Data-SI'!A118</f>
        <v>2009</v>
      </c>
      <c r="B118" s="93" t="str">
        <f>'IECC Data-SI'!B118</f>
        <v>High-Rise Apartment</v>
      </c>
      <c r="C118" s="50" t="str">
        <f>'IECC Data-SI'!C118</f>
        <v>1A</v>
      </c>
      <c r="D118" s="93">
        <f>'IECC Data-SI'!D118</f>
        <v>7836.48</v>
      </c>
      <c r="E118" s="3">
        <f>'IECC Data-SI'!E118/Convert!$B$5/$D118</f>
        <v>7.0893507742705354E-4</v>
      </c>
      <c r="F118" s="3">
        <f>'IECC Data-SI'!F118/Convert!$B$5/$D118</f>
        <v>0</v>
      </c>
      <c r="G118" s="3">
        <f>'IECC Data-SI'!G118/Convert!$B$5/$D118</f>
        <v>47.607826189536347</v>
      </c>
      <c r="H118" s="3">
        <f>'IECC Data-SI'!H118/Convert!$B$5/$D118</f>
        <v>11.853748962119047</v>
      </c>
      <c r="I118" s="3">
        <f>'IECC Data-SI'!I118/Convert!$B$5/$D118</f>
        <v>5.9816397157907639</v>
      </c>
      <c r="J118" s="3">
        <f>'IECC Data-SI'!J118/Convert!$B$5/$D118</f>
        <v>40.314302112966814</v>
      </c>
      <c r="K118" s="3">
        <f>'IECC Data-SI'!K118/Convert!$B$5/$D118</f>
        <v>0</v>
      </c>
      <c r="L118" s="3">
        <f>'IECC Data-SI'!L118/Convert!$B$5/$D118</f>
        <v>1.2824635550655397</v>
      </c>
      <c r="M118" s="3">
        <f>'IECC Data-SI'!M118/Convert!$B$5/$D118</f>
        <v>13.285088883444269</v>
      </c>
      <c r="N118" s="3">
        <f>'IECC Data-SI'!N118/Convert!$B$5/$D118</f>
        <v>2.569889655673069</v>
      </c>
      <c r="O118" s="3">
        <f>'IECC Data-SI'!O118/Convert!$B$5/$D118</f>
        <v>4.0461406141532935E-3</v>
      </c>
      <c r="P118" s="3">
        <f t="shared" si="6"/>
        <v>2.5658435150589156</v>
      </c>
      <c r="Q118" s="3">
        <f>'IECC Data-SI'!Q118/Convert!$B$5/$D118</f>
        <v>2.2703645854601389</v>
      </c>
      <c r="R118" s="3">
        <f>'IECC Data-SI'!R118/Convert!$B$5/$D118</f>
        <v>0</v>
      </c>
      <c r="S118" s="3">
        <f>'IECC Data-SI'!S118/Convert!$B$5/$D118</f>
        <v>0</v>
      </c>
      <c r="T118" s="3">
        <f>'IECC Data-SI'!T118/Convert!$B$5/$D118</f>
        <v>0</v>
      </c>
      <c r="U118" s="3">
        <f>'IECC Data-SI'!U118/Convert!$B$5/$D118</f>
        <v>28.862164872210201</v>
      </c>
      <c r="V118" s="3">
        <f>'IECC Data-SI'!V118/Convert!$B$5/$D118</f>
        <v>0</v>
      </c>
      <c r="W118" s="3">
        <f t="shared" si="7"/>
        <v>65.729832108577099</v>
      </c>
      <c r="X118" s="3">
        <f t="shared" si="8"/>
        <v>0</v>
      </c>
      <c r="Y118" s="3">
        <f t="shared" si="9"/>
        <v>65.729832108577099</v>
      </c>
      <c r="Z118" s="3">
        <f>'IECC Data-SI'!Y118/Convert!$B$5/$D118</f>
        <v>125.16603259513343</v>
      </c>
      <c r="AA118" s="3">
        <f>'IECC Data-SI'!Z118/Convert!$B$5/$D118</f>
        <v>28.862164872210201</v>
      </c>
      <c r="AB118" s="3">
        <f t="shared" si="10"/>
        <v>154.02819746734363</v>
      </c>
    </row>
    <row r="119" spans="1:28" x14ac:dyDescent="0.25">
      <c r="A119" s="93">
        <f>'IECC Data-SI'!A119</f>
        <v>2009</v>
      </c>
      <c r="B119" s="93" t="str">
        <f>'IECC Data-SI'!B119</f>
        <v>High-Rise Apartment</v>
      </c>
      <c r="C119" s="50" t="str">
        <f>'IECC Data-SI'!C119</f>
        <v>1B</v>
      </c>
      <c r="D119" s="93">
        <f>'IECC Data-SI'!D119</f>
        <v>7836.48</v>
      </c>
      <c r="E119" s="3">
        <f>'IECC Data-SI'!E119/Convert!$B$5/$D119</f>
        <v>0.55686850331895055</v>
      </c>
      <c r="F119" s="3">
        <f>'IECC Data-SI'!F119/Convert!$B$5/$D119</f>
        <v>1.4579249867287356</v>
      </c>
      <c r="G119" s="3">
        <f>'IECC Data-SI'!G119/Convert!$B$5/$D119</f>
        <v>42.511646385451975</v>
      </c>
      <c r="H119" s="3">
        <f>'IECC Data-SI'!H119/Convert!$B$5/$D119</f>
        <v>11.853748962119047</v>
      </c>
      <c r="I119" s="3">
        <f>'IECC Data-SI'!I119/Convert!$B$5/$D119</f>
        <v>5.9741958974777791</v>
      </c>
      <c r="J119" s="3">
        <f>'IECC Data-SI'!J119/Convert!$B$5/$D119</f>
        <v>40.314302112966814</v>
      </c>
      <c r="K119" s="3">
        <f>'IECC Data-SI'!K119/Convert!$B$5/$D119</f>
        <v>0</v>
      </c>
      <c r="L119" s="3">
        <f>'IECC Data-SI'!L119/Convert!$B$5/$D119</f>
        <v>1.2824635550655397</v>
      </c>
      <c r="M119" s="3">
        <f>'IECC Data-SI'!M119/Convert!$B$5/$D119</f>
        <v>14.577831997132501</v>
      </c>
      <c r="N119" s="3">
        <f>'IECC Data-SI'!N119/Convert!$B$5/$D119</f>
        <v>2.8977721289830813</v>
      </c>
      <c r="O119" s="3">
        <f>'IECC Data-SI'!O119/Convert!$B$5/$D119</f>
        <v>4.0461406141532935E-3</v>
      </c>
      <c r="P119" s="3">
        <f t="shared" si="6"/>
        <v>2.8937259883689279</v>
      </c>
      <c r="Q119" s="3">
        <f>'IECC Data-SI'!Q119/Convert!$B$5/$D119</f>
        <v>2.1941540646367304</v>
      </c>
      <c r="R119" s="3">
        <f>'IECC Data-SI'!R119/Convert!$B$5/$D119</f>
        <v>0</v>
      </c>
      <c r="S119" s="3">
        <f>'IECC Data-SI'!S119/Convert!$B$5/$D119</f>
        <v>0</v>
      </c>
      <c r="T119" s="3">
        <f>'IECC Data-SI'!T119/Convert!$B$5/$D119</f>
        <v>0</v>
      </c>
      <c r="U119" s="3">
        <f>'IECC Data-SI'!U119/Convert!$B$5/$D119</f>
        <v>28.934121782569044</v>
      </c>
      <c r="V119" s="3">
        <f>'IECC Data-SI'!V119/Convert!$B$5/$D119</f>
        <v>0</v>
      </c>
      <c r="W119" s="3">
        <f t="shared" si="7"/>
        <v>62.734226938909089</v>
      </c>
      <c r="X119" s="3">
        <f t="shared" si="8"/>
        <v>1.4579249867287356</v>
      </c>
      <c r="Y119" s="3">
        <f t="shared" si="9"/>
        <v>64.19215192563783</v>
      </c>
      <c r="Z119" s="3">
        <f>'IECC Data-SI'!Y119/Convert!$B$5/$D119</f>
        <v>122.16262913961371</v>
      </c>
      <c r="AA119" s="3">
        <f>'IECC Data-SI'!Z119/Convert!$B$5/$D119</f>
        <v>30.392046769297782</v>
      </c>
      <c r="AB119" s="3">
        <f t="shared" si="10"/>
        <v>152.55467590891149</v>
      </c>
    </row>
    <row r="120" spans="1:28" x14ac:dyDescent="0.25">
      <c r="A120" s="93">
        <f>'IECC Data-SI'!A120</f>
        <v>2009</v>
      </c>
      <c r="B120" s="93" t="str">
        <f>'IECC Data-SI'!B120</f>
        <v>High-Rise Apartment</v>
      </c>
      <c r="C120" s="50" t="str">
        <f>'IECC Data-SI'!C120</f>
        <v>2A</v>
      </c>
      <c r="D120" s="93">
        <f>'IECC Data-SI'!D120</f>
        <v>7836.48</v>
      </c>
      <c r="E120" s="3">
        <f>'IECC Data-SI'!E120/Convert!$B$5/$D120</f>
        <v>1.2509159441200357</v>
      </c>
      <c r="F120" s="3">
        <f>'IECC Data-SI'!F120/Convert!$B$5/$D120</f>
        <v>4.067515006737719</v>
      </c>
      <c r="G120" s="3">
        <f>'IECC Data-SI'!G120/Convert!$B$5/$D120</f>
        <v>34.521948062849084</v>
      </c>
      <c r="H120" s="3">
        <f>'IECC Data-SI'!H120/Convert!$B$5/$D120</f>
        <v>11.853748962119047</v>
      </c>
      <c r="I120" s="3">
        <f>'IECC Data-SI'!I120/Convert!$B$5/$D120</f>
        <v>5.9720690922454986</v>
      </c>
      <c r="J120" s="3">
        <f>'IECC Data-SI'!J120/Convert!$B$5/$D120</f>
        <v>40.314302112966814</v>
      </c>
      <c r="K120" s="3">
        <f>'IECC Data-SI'!K120/Convert!$B$5/$D120</f>
        <v>0</v>
      </c>
      <c r="L120" s="3">
        <f>'IECC Data-SI'!L120/Convert!$B$5/$D120</f>
        <v>1.2824635550655397</v>
      </c>
      <c r="M120" s="3">
        <f>'IECC Data-SI'!M120/Convert!$B$5/$D120</f>
        <v>10.660611226809317</v>
      </c>
      <c r="N120" s="3">
        <f>'IECC Data-SI'!N120/Convert!$B$5/$D120</f>
        <v>2.3309785345801517</v>
      </c>
      <c r="O120" s="3">
        <f>'IECC Data-SI'!O120/Convert!$B$5/$D120</f>
        <v>4.0461406141532935E-3</v>
      </c>
      <c r="P120" s="3">
        <f t="shared" si="6"/>
        <v>2.3269323939659983</v>
      </c>
      <c r="Q120" s="3">
        <f>'IECC Data-SI'!Q120/Convert!$B$5/$D120</f>
        <v>1.7301560564607241</v>
      </c>
      <c r="R120" s="3">
        <f>'IECC Data-SI'!R120/Convert!$B$5/$D120</f>
        <v>0</v>
      </c>
      <c r="S120" s="3">
        <f>'IECC Data-SI'!S120/Convert!$B$5/$D120</f>
        <v>0</v>
      </c>
      <c r="T120" s="3">
        <f>'IECC Data-SI'!T120/Convert!$B$5/$D120</f>
        <v>0</v>
      </c>
      <c r="U120" s="3">
        <f>'IECC Data-SI'!U120/Convert!$B$5/$D120</f>
        <v>31.682308610215021</v>
      </c>
      <c r="V120" s="3">
        <f>'IECC Data-SI'!V120/Convert!$B$5/$D120</f>
        <v>0</v>
      </c>
      <c r="W120" s="3">
        <f t="shared" si="7"/>
        <v>50.490563684205156</v>
      </c>
      <c r="X120" s="3">
        <f t="shared" si="8"/>
        <v>4.067515006737719</v>
      </c>
      <c r="Y120" s="3">
        <f t="shared" si="9"/>
        <v>54.558078690942878</v>
      </c>
      <c r="Z120" s="3">
        <f>'IECC Data-SI'!Y120/Convert!$B$5/$D120</f>
        <v>109.91754801475494</v>
      </c>
      <c r="AA120" s="3">
        <f>'IECC Data-SI'!Z120/Convert!$B$5/$D120</f>
        <v>35.749823616952732</v>
      </c>
      <c r="AB120" s="3">
        <f t="shared" si="10"/>
        <v>145.66737163170768</v>
      </c>
    </row>
    <row r="121" spans="1:28" x14ac:dyDescent="0.25">
      <c r="A121" s="93">
        <f>'IECC Data-SI'!A121</f>
        <v>2009</v>
      </c>
      <c r="B121" s="93" t="str">
        <f>'IECC Data-SI'!B121</f>
        <v>High-Rise Apartment</v>
      </c>
      <c r="C121" s="50" t="str">
        <f>'IECC Data-SI'!C121</f>
        <v>2B</v>
      </c>
      <c r="D121" s="93">
        <f>'IECC Data-SI'!D121</f>
        <v>7836.48</v>
      </c>
      <c r="E121" s="3">
        <f>'IECC Data-SI'!E121/Convert!$B$5/$D121</f>
        <v>1.1119646689443332</v>
      </c>
      <c r="F121" s="3">
        <f>'IECC Data-SI'!F121/Convert!$B$5/$D121</f>
        <v>3.1235679511435981</v>
      </c>
      <c r="G121" s="3">
        <f>'IECC Data-SI'!G121/Convert!$B$5/$D121</f>
        <v>26.660566989260484</v>
      </c>
      <c r="H121" s="3">
        <f>'IECC Data-SI'!H121/Convert!$B$5/$D121</f>
        <v>11.853748962119047</v>
      </c>
      <c r="I121" s="3">
        <f>'IECC Data-SI'!I121/Convert!$B$5/$D121</f>
        <v>5.9763227027100614</v>
      </c>
      <c r="J121" s="3">
        <f>'IECC Data-SI'!J121/Convert!$B$5/$D121</f>
        <v>40.314302112966814</v>
      </c>
      <c r="K121" s="3">
        <f>'IECC Data-SI'!K121/Convert!$B$5/$D121</f>
        <v>0</v>
      </c>
      <c r="L121" s="3">
        <f>'IECC Data-SI'!L121/Convert!$B$5/$D121</f>
        <v>1.2824635550655397</v>
      </c>
      <c r="M121" s="3">
        <f>'IECC Data-SI'!M121/Convert!$B$5/$D121</f>
        <v>11.164664066859952</v>
      </c>
      <c r="N121" s="3">
        <f>'IECC Data-SI'!N121/Convert!$B$5/$D121</f>
        <v>2.3852120680033213</v>
      </c>
      <c r="O121" s="3">
        <f>'IECC Data-SI'!O121/Convert!$B$5/$D121</f>
        <v>4.0461406141532935E-3</v>
      </c>
      <c r="P121" s="3">
        <f t="shared" si="6"/>
        <v>2.3811659273891679</v>
      </c>
      <c r="Q121" s="3">
        <f>'IECC Data-SI'!Q121/Convert!$B$5/$D121</f>
        <v>1.0254745894982329</v>
      </c>
      <c r="R121" s="3">
        <f>'IECC Data-SI'!R121/Convert!$B$5/$D121</f>
        <v>0</v>
      </c>
      <c r="S121" s="3">
        <f>'IECC Data-SI'!S121/Convert!$B$5/$D121</f>
        <v>0</v>
      </c>
      <c r="T121" s="3">
        <f>'IECC Data-SI'!T121/Convert!$B$5/$D121</f>
        <v>0</v>
      </c>
      <c r="U121" s="3">
        <f>'IECC Data-SI'!U121/Convert!$B$5/$D121</f>
        <v>31.859896847110495</v>
      </c>
      <c r="V121" s="3">
        <f>'IECC Data-SI'!V121/Convert!$B$5/$D121</f>
        <v>0</v>
      </c>
      <c r="W121" s="3">
        <f t="shared" si="7"/>
        <v>42.343836241952168</v>
      </c>
      <c r="X121" s="3">
        <f t="shared" si="8"/>
        <v>3.1235679511435981</v>
      </c>
      <c r="Y121" s="3">
        <f t="shared" si="9"/>
        <v>45.467404193095767</v>
      </c>
      <c r="Z121" s="3">
        <f>'IECC Data-SI'!Y121/Convert!$B$5/$D121</f>
        <v>101.77471971542779</v>
      </c>
      <c r="AA121" s="3">
        <f>'IECC Data-SI'!Z121/Convert!$B$5/$D121</f>
        <v>34.98346479825409</v>
      </c>
      <c r="AB121" s="3">
        <f t="shared" si="10"/>
        <v>136.7581845136819</v>
      </c>
    </row>
    <row r="122" spans="1:28" x14ac:dyDescent="0.25">
      <c r="A122" s="93">
        <f>'IECC Data-SI'!A122</f>
        <v>2009</v>
      </c>
      <c r="B122" s="93" t="str">
        <f>'IECC Data-SI'!B122</f>
        <v>High-Rise Apartment</v>
      </c>
      <c r="C122" s="50" t="str">
        <f>'IECC Data-SI'!C122</f>
        <v>3A</v>
      </c>
      <c r="D122" s="93">
        <f>'IECC Data-SI'!D122</f>
        <v>7836.48</v>
      </c>
      <c r="E122" s="3">
        <f>'IECC Data-SI'!E122/Convert!$B$5/$D122</f>
        <v>6.9092812646040631</v>
      </c>
      <c r="F122" s="3">
        <f>'IECC Data-SI'!F122/Convert!$B$5/$D122</f>
        <v>24.693626616939127</v>
      </c>
      <c r="G122" s="3">
        <f>'IECC Data-SI'!G122/Convert!$B$5/$D122</f>
        <v>17.32105627923648</v>
      </c>
      <c r="H122" s="3">
        <f>'IECC Data-SI'!H122/Convert!$B$5/$D122</f>
        <v>11.853748962119047</v>
      </c>
      <c r="I122" s="3">
        <f>'IECC Data-SI'!I122/Convert!$B$5/$D122</f>
        <v>5.9752593000939198</v>
      </c>
      <c r="J122" s="3">
        <f>'IECC Data-SI'!J122/Convert!$B$5/$D122</f>
        <v>40.314302112966814</v>
      </c>
      <c r="K122" s="3">
        <f>'IECC Data-SI'!K122/Convert!$B$5/$D122</f>
        <v>0</v>
      </c>
      <c r="L122" s="3">
        <f>'IECC Data-SI'!L122/Convert!$B$5/$D122</f>
        <v>1.2824635550655397</v>
      </c>
      <c r="M122" s="3">
        <f>'IECC Data-SI'!M122/Convert!$B$5/$D122</f>
        <v>8.754993738685398</v>
      </c>
      <c r="N122" s="3">
        <f>'IECC Data-SI'!N122/Convert!$B$5/$D122</f>
        <v>2.1540992327621025</v>
      </c>
      <c r="O122" s="3">
        <f>'IECC Data-SI'!O122/Convert!$B$5/$D122</f>
        <v>4.0461406141532935E-3</v>
      </c>
      <c r="P122" s="3">
        <f t="shared" si="6"/>
        <v>2.150053092147949</v>
      </c>
      <c r="Q122" s="3">
        <f>'IECC Data-SI'!Q122/Convert!$B$5/$D122</f>
        <v>0.81633874165725206</v>
      </c>
      <c r="R122" s="3">
        <f>'IECC Data-SI'!R122/Convert!$B$5/$D122</f>
        <v>0</v>
      </c>
      <c r="S122" s="3">
        <f>'IECC Data-SI'!S122/Convert!$B$5/$D122</f>
        <v>0</v>
      </c>
      <c r="T122" s="3">
        <f>'IECC Data-SI'!T122/Convert!$B$5/$D122</f>
        <v>0</v>
      </c>
      <c r="U122" s="3">
        <f>'IECC Data-SI'!U122/Convert!$B$5/$D122</f>
        <v>36.510865422570681</v>
      </c>
      <c r="V122" s="3">
        <f>'IECC Data-SI'!V122/Convert!$B$5/$D122</f>
        <v>0</v>
      </c>
      <c r="W122" s="3">
        <f t="shared" si="7"/>
        <v>35.951723116331145</v>
      </c>
      <c r="X122" s="3">
        <f t="shared" si="8"/>
        <v>24.693626616939127</v>
      </c>
      <c r="Y122" s="3">
        <f t="shared" si="9"/>
        <v>60.645349733270272</v>
      </c>
      <c r="Z122" s="3">
        <f>'IECC Data-SI'!Y122/Convert!$B$5/$D122</f>
        <v>95.38154318719063</v>
      </c>
      <c r="AA122" s="3">
        <f>'IECC Data-SI'!Z122/Convert!$B$5/$D122</f>
        <v>61.204846507048522</v>
      </c>
      <c r="AB122" s="3">
        <f t="shared" si="10"/>
        <v>156.58638969423916</v>
      </c>
    </row>
    <row r="123" spans="1:28" x14ac:dyDescent="0.25">
      <c r="A123" s="93">
        <f>'IECC Data-SI'!A123</f>
        <v>2009</v>
      </c>
      <c r="B123" s="93" t="str">
        <f>'IECC Data-SI'!B123</f>
        <v>High-Rise Apartment</v>
      </c>
      <c r="C123" s="50" t="str">
        <f>'IECC Data-SI'!C123</f>
        <v>3B</v>
      </c>
      <c r="D123" s="93">
        <f>'IECC Data-SI'!D123</f>
        <v>7836.48</v>
      </c>
      <c r="E123" s="3">
        <f>'IECC Data-SI'!E123/Convert!$B$5/$D123</f>
        <v>3.110452652211197</v>
      </c>
      <c r="F123" s="3">
        <f>'IECC Data-SI'!F123/Convert!$B$5/$D123</f>
        <v>10.540446731185432</v>
      </c>
      <c r="G123" s="3">
        <f>'IECC Data-SI'!G123/Convert!$B$5/$D123</f>
        <v>18.338023647805592</v>
      </c>
      <c r="H123" s="3">
        <f>'IECC Data-SI'!H123/Convert!$B$5/$D123</f>
        <v>11.853748962119047</v>
      </c>
      <c r="I123" s="3">
        <f>'IECC Data-SI'!I123/Convert!$B$5/$D123</f>
        <v>5.9749048325552074</v>
      </c>
      <c r="J123" s="3">
        <f>'IECC Data-SI'!J123/Convert!$B$5/$D123</f>
        <v>40.314302112966814</v>
      </c>
      <c r="K123" s="3">
        <f>'IECC Data-SI'!K123/Convert!$B$5/$D123</f>
        <v>0</v>
      </c>
      <c r="L123" s="3">
        <f>'IECC Data-SI'!L123/Convert!$B$5/$D123</f>
        <v>1.2824635550655397</v>
      </c>
      <c r="M123" s="3">
        <f>'IECC Data-SI'!M123/Convert!$B$5/$D123</f>
        <v>9.700713131973087</v>
      </c>
      <c r="N123" s="3">
        <f>'IECC Data-SI'!N123/Convert!$B$5/$D123</f>
        <v>2.0133756198928316</v>
      </c>
      <c r="O123" s="3">
        <f>'IECC Data-SI'!O123/Convert!$B$5/$D123</f>
        <v>4.0461406141532935E-3</v>
      </c>
      <c r="P123" s="3">
        <f t="shared" si="6"/>
        <v>2.0093294792786782</v>
      </c>
      <c r="Q123" s="3">
        <f>'IECC Data-SI'!Q123/Convert!$B$5/$D123</f>
        <v>0.71992357112717276</v>
      </c>
      <c r="R123" s="3">
        <f>'IECC Data-SI'!R123/Convert!$B$5/$D123</f>
        <v>0</v>
      </c>
      <c r="S123" s="3">
        <f>'IECC Data-SI'!S123/Convert!$B$5/$D123</f>
        <v>0</v>
      </c>
      <c r="T123" s="3">
        <f>'IECC Data-SI'!T123/Convert!$B$5/$D123</f>
        <v>0</v>
      </c>
      <c r="U123" s="3">
        <f>'IECC Data-SI'!U123/Convert!$B$5/$D123</f>
        <v>35.277318387847608</v>
      </c>
      <c r="V123" s="3">
        <f>'IECC Data-SI'!V123/Convert!$B$5/$D123</f>
        <v>0</v>
      </c>
      <c r="W123" s="3">
        <f t="shared" si="7"/>
        <v>33.878442482395727</v>
      </c>
      <c r="X123" s="3">
        <f t="shared" si="8"/>
        <v>10.540446731185432</v>
      </c>
      <c r="Y123" s="3">
        <f t="shared" si="9"/>
        <v>44.41888921358116</v>
      </c>
      <c r="Z123" s="3">
        <f>'IECC Data-SI'!Y123/Convert!$B$5/$D123</f>
        <v>93.307908085716505</v>
      </c>
      <c r="AA123" s="3">
        <f>'IECC Data-SI'!Z123/Convert!$B$5/$D123</f>
        <v>45.817765119033041</v>
      </c>
      <c r="AB123" s="3">
        <f t="shared" si="10"/>
        <v>139.12567320474955</v>
      </c>
    </row>
    <row r="124" spans="1:28" x14ac:dyDescent="0.25">
      <c r="A124" s="93">
        <f>'IECC Data-SI'!A124</f>
        <v>2009</v>
      </c>
      <c r="B124" s="93" t="str">
        <f>'IECC Data-SI'!B124</f>
        <v>High-Rise Apartment</v>
      </c>
      <c r="C124" s="50" t="str">
        <f>'IECC Data-SI'!C124</f>
        <v>3C</v>
      </c>
      <c r="D124" s="93">
        <f>'IECC Data-SI'!D124</f>
        <v>7836.48</v>
      </c>
      <c r="E124" s="3">
        <f>'IECC Data-SI'!E124/Convert!$B$5/$D124</f>
        <v>1.3760429852859108</v>
      </c>
      <c r="F124" s="3">
        <f>'IECC Data-SI'!F124/Convert!$B$5/$D124</f>
        <v>4.3801553758830494</v>
      </c>
      <c r="G124" s="3">
        <f>'IECC Data-SI'!G124/Convert!$B$5/$D124</f>
        <v>3.3741765010140612</v>
      </c>
      <c r="H124" s="3">
        <f>'IECC Data-SI'!H124/Convert!$B$5/$D124</f>
        <v>11.853748962119047</v>
      </c>
      <c r="I124" s="3">
        <f>'IECC Data-SI'!I124/Convert!$B$5/$D124</f>
        <v>5.9741958974777791</v>
      </c>
      <c r="J124" s="3">
        <f>'IECC Data-SI'!J124/Convert!$B$5/$D124</f>
        <v>40.314302112966814</v>
      </c>
      <c r="K124" s="3">
        <f>'IECC Data-SI'!K124/Convert!$B$5/$D124</f>
        <v>0</v>
      </c>
      <c r="L124" s="3">
        <f>'IECC Data-SI'!L124/Convert!$B$5/$D124</f>
        <v>1.2824635550655397</v>
      </c>
      <c r="M124" s="3">
        <f>'IECC Data-SI'!M124/Convert!$B$5/$D124</f>
        <v>4.9689259576862179</v>
      </c>
      <c r="N124" s="3">
        <f>'IECC Data-SI'!N124/Convert!$B$5/$D124</f>
        <v>1.2073164368582721</v>
      </c>
      <c r="O124" s="3">
        <f>'IECC Data-SI'!O124/Convert!$B$5/$D124</f>
        <v>4.0461406141532935E-3</v>
      </c>
      <c r="P124" s="3">
        <f t="shared" si="6"/>
        <v>1.2032702962441189</v>
      </c>
      <c r="Q124" s="3">
        <f>'IECC Data-SI'!Q124/Convert!$B$5/$D124</f>
        <v>0.15667465211137882</v>
      </c>
      <c r="R124" s="3">
        <f>'IECC Data-SI'!R124/Convert!$B$5/$D124</f>
        <v>0</v>
      </c>
      <c r="S124" s="3">
        <f>'IECC Data-SI'!S124/Convert!$B$5/$D124</f>
        <v>0</v>
      </c>
      <c r="T124" s="3">
        <f>'IECC Data-SI'!T124/Convert!$B$5/$D124</f>
        <v>0</v>
      </c>
      <c r="U124" s="3">
        <f>'IECC Data-SI'!U124/Convert!$B$5/$D124</f>
        <v>37.061707977731501</v>
      </c>
      <c r="V124" s="3">
        <f>'IECC Data-SI'!V124/Convert!$B$5/$D124</f>
        <v>0</v>
      </c>
      <c r="W124" s="3">
        <f t="shared" si="7"/>
        <v>11.079090392341687</v>
      </c>
      <c r="X124" s="3">
        <f t="shared" si="8"/>
        <v>4.3801553758830494</v>
      </c>
      <c r="Y124" s="3">
        <f t="shared" si="9"/>
        <v>15.459245768224736</v>
      </c>
      <c r="Z124" s="3">
        <f>'IECC Data-SI'!Y124/Convert!$B$5/$D124</f>
        <v>70.507847060585036</v>
      </c>
      <c r="AA124" s="3">
        <f>'IECC Data-SI'!Z124/Convert!$B$5/$D124</f>
        <v>41.441863353614558</v>
      </c>
      <c r="AB124" s="3">
        <f t="shared" si="10"/>
        <v>111.94971041419959</v>
      </c>
    </row>
    <row r="125" spans="1:28" x14ac:dyDescent="0.25">
      <c r="A125" s="93">
        <f>'IECC Data-SI'!A125</f>
        <v>2009</v>
      </c>
      <c r="B125" s="93" t="str">
        <f>'IECC Data-SI'!B125</f>
        <v>High-Rise Apartment</v>
      </c>
      <c r="C125" s="50" t="str">
        <f>'IECC Data-SI'!C125</f>
        <v>4A</v>
      </c>
      <c r="D125" s="93">
        <f>'IECC Data-SI'!D125</f>
        <v>7836.48</v>
      </c>
      <c r="E125" s="3">
        <f>'IECC Data-SI'!E125/Convert!$B$5/$D125</f>
        <v>12.61089162481114</v>
      </c>
      <c r="F125" s="3">
        <f>'IECC Data-SI'!F125/Convert!$B$5/$D125</f>
        <v>45.644076025063413</v>
      </c>
      <c r="G125" s="3">
        <f>'IECC Data-SI'!G125/Convert!$B$5/$D125</f>
        <v>12.663707288079456</v>
      </c>
      <c r="H125" s="3">
        <f>'IECC Data-SI'!H125/Convert!$B$5/$D125</f>
        <v>11.853748962119047</v>
      </c>
      <c r="I125" s="3">
        <f>'IECC Data-SI'!I125/Convert!$B$5/$D125</f>
        <v>5.9660431440873687</v>
      </c>
      <c r="J125" s="3">
        <f>'IECC Data-SI'!J125/Convert!$B$5/$D125</f>
        <v>40.314302112966814</v>
      </c>
      <c r="K125" s="3">
        <f>'IECC Data-SI'!K125/Convert!$B$5/$D125</f>
        <v>0</v>
      </c>
      <c r="L125" s="3">
        <f>'IECC Data-SI'!L125/Convert!$B$5/$D125</f>
        <v>1.2824635550655397</v>
      </c>
      <c r="M125" s="3">
        <f>'IECC Data-SI'!M125/Convert!$B$5/$D125</f>
        <v>8.9123773258742034</v>
      </c>
      <c r="N125" s="3">
        <f>'IECC Data-SI'!N125/Convert!$B$5/$D125</f>
        <v>2.3224713136510271</v>
      </c>
      <c r="O125" s="3">
        <f>'IECC Data-SI'!O125/Convert!$B$5/$D125</f>
        <v>4.0461406141532935E-3</v>
      </c>
      <c r="P125" s="3">
        <f t="shared" si="6"/>
        <v>2.3184251730368737</v>
      </c>
      <c r="Q125" s="3">
        <f>'IECC Data-SI'!Q125/Convert!$B$5/$D125</f>
        <v>0.59869567288714665</v>
      </c>
      <c r="R125" s="3">
        <f>'IECC Data-SI'!R125/Convert!$B$5/$D125</f>
        <v>0</v>
      </c>
      <c r="S125" s="3">
        <f>'IECC Data-SI'!S125/Convert!$B$5/$D125</f>
        <v>0</v>
      </c>
      <c r="T125" s="3">
        <f>'IECC Data-SI'!T125/Convert!$B$5/$D125</f>
        <v>0</v>
      </c>
      <c r="U125" s="3">
        <f>'IECC Data-SI'!U125/Convert!$B$5/$D125</f>
        <v>40.312529775273255</v>
      </c>
      <c r="V125" s="3">
        <f>'IECC Data-SI'!V125/Convert!$B$5/$D125</f>
        <v>0</v>
      </c>
      <c r="W125" s="3">
        <f t="shared" si="7"/>
        <v>37.104097084688817</v>
      </c>
      <c r="X125" s="3">
        <f t="shared" si="8"/>
        <v>45.644076025063413</v>
      </c>
      <c r="Y125" s="3">
        <f t="shared" si="9"/>
        <v>82.74817310975223</v>
      </c>
      <c r="Z125" s="3">
        <f>'IECC Data-SI'!Y125/Convert!$B$5/$D125</f>
        <v>96.525055467080463</v>
      </c>
      <c r="AA125" s="3">
        <f>'IECC Data-SI'!Z125/Convert!$B$5/$D125</f>
        <v>85.956605800336661</v>
      </c>
      <c r="AB125" s="3">
        <f t="shared" si="10"/>
        <v>182.48166126741711</v>
      </c>
    </row>
    <row r="126" spans="1:28" x14ac:dyDescent="0.25">
      <c r="A126" s="93">
        <f>'IECC Data-SI'!A126</f>
        <v>2009</v>
      </c>
      <c r="B126" s="93" t="str">
        <f>'IECC Data-SI'!B126</f>
        <v>High-Rise Apartment</v>
      </c>
      <c r="C126" s="50" t="str">
        <f>'IECC Data-SI'!C126</f>
        <v>4B</v>
      </c>
      <c r="D126" s="93">
        <f>'IECC Data-SI'!D126</f>
        <v>7836.48</v>
      </c>
      <c r="E126" s="3">
        <f>'IECC Data-SI'!E126/Convert!$B$5/$D126</f>
        <v>4.7668794606195073</v>
      </c>
      <c r="F126" s="3">
        <f>'IECC Data-SI'!F126/Convert!$B$5/$D126</f>
        <v>16.303379975589948</v>
      </c>
      <c r="G126" s="3">
        <f>'IECC Data-SI'!G126/Convert!$B$5/$D126</f>
        <v>13.443181405710501</v>
      </c>
      <c r="H126" s="3">
        <f>'IECC Data-SI'!H126/Convert!$B$5/$D126</f>
        <v>11.853748962119047</v>
      </c>
      <c r="I126" s="3">
        <f>'IECC Data-SI'!I126/Convert!$B$5/$D126</f>
        <v>5.9706512220906447</v>
      </c>
      <c r="J126" s="3">
        <f>'IECC Data-SI'!J126/Convert!$B$5/$D126</f>
        <v>40.314302112966814</v>
      </c>
      <c r="K126" s="3">
        <f>'IECC Data-SI'!K126/Convert!$B$5/$D126</f>
        <v>0</v>
      </c>
      <c r="L126" s="3">
        <f>'IECC Data-SI'!L126/Convert!$B$5/$D126</f>
        <v>1.2824635550655397</v>
      </c>
      <c r="M126" s="3">
        <f>'IECC Data-SI'!M126/Convert!$B$5/$D126</f>
        <v>9.1158416930957689</v>
      </c>
      <c r="N126" s="3">
        <f>'IECC Data-SI'!N126/Convert!$B$5/$D126</f>
        <v>1.9871450220280309</v>
      </c>
      <c r="O126" s="3">
        <f>'IECC Data-SI'!O126/Convert!$B$5/$D126</f>
        <v>4.0461406141532935E-3</v>
      </c>
      <c r="P126" s="3">
        <f t="shared" si="6"/>
        <v>1.9830988814138777</v>
      </c>
      <c r="Q126" s="3">
        <f>'IECC Data-SI'!Q126/Convert!$B$5/$D126</f>
        <v>0.49873582696993213</v>
      </c>
      <c r="R126" s="3">
        <f>'IECC Data-SI'!R126/Convert!$B$5/$D126</f>
        <v>0</v>
      </c>
      <c r="S126" s="3">
        <f>'IECC Data-SI'!S126/Convert!$B$5/$D126</f>
        <v>0</v>
      </c>
      <c r="T126" s="3">
        <f>'IECC Data-SI'!T126/Convert!$B$5/$D126</f>
        <v>0</v>
      </c>
      <c r="U126" s="3">
        <f>'IECC Data-SI'!U126/Convert!$B$5/$D126</f>
        <v>39.240619938203544</v>
      </c>
      <c r="V126" s="3">
        <f>'IECC Data-SI'!V126/Convert!$B$5/$D126</f>
        <v>0</v>
      </c>
      <c r="W126" s="3">
        <f t="shared" si="7"/>
        <v>29.807737267809589</v>
      </c>
      <c r="X126" s="3">
        <f t="shared" si="8"/>
        <v>16.303379975589948</v>
      </c>
      <c r="Y126" s="3">
        <f t="shared" si="9"/>
        <v>46.111117243399534</v>
      </c>
      <c r="Z126" s="3">
        <f>'IECC Data-SI'!Y126/Convert!$B$5/$D126</f>
        <v>89.232949260665791</v>
      </c>
      <c r="AA126" s="3">
        <f>'IECC Data-SI'!Z126/Convert!$B$5/$D126</f>
        <v>55.543999913793499</v>
      </c>
      <c r="AB126" s="3">
        <f t="shared" si="10"/>
        <v>144.77694917445928</v>
      </c>
    </row>
    <row r="127" spans="1:28" x14ac:dyDescent="0.25">
      <c r="A127" s="93">
        <f>'IECC Data-SI'!A127</f>
        <v>2009</v>
      </c>
      <c r="B127" s="93" t="str">
        <f>'IECC Data-SI'!B127</f>
        <v>High-Rise Apartment</v>
      </c>
      <c r="C127" s="50" t="str">
        <f>'IECC Data-SI'!C127</f>
        <v>4C</v>
      </c>
      <c r="D127" s="93">
        <f>'IECC Data-SI'!D127</f>
        <v>7836.48</v>
      </c>
      <c r="E127" s="3">
        <f>'IECC Data-SI'!E127/Convert!$B$5/$D127</f>
        <v>7.9670124001252267</v>
      </c>
      <c r="F127" s="3">
        <f>'IECC Data-SI'!F127/Convert!$B$5/$D127</f>
        <v>28.474731852396314</v>
      </c>
      <c r="G127" s="3">
        <f>'IECC Data-SI'!G127/Convert!$B$5/$D127</f>
        <v>2.2788718063892635</v>
      </c>
      <c r="H127" s="3">
        <f>'IECC Data-SI'!H127/Convert!$B$5/$D127</f>
        <v>11.853748962119047</v>
      </c>
      <c r="I127" s="3">
        <f>'IECC Data-SI'!I127/Convert!$B$5/$D127</f>
        <v>5.9593082608518113</v>
      </c>
      <c r="J127" s="3">
        <f>'IECC Data-SI'!J127/Convert!$B$5/$D127</f>
        <v>40.314302112966814</v>
      </c>
      <c r="K127" s="3">
        <f>'IECC Data-SI'!K127/Convert!$B$5/$D127</f>
        <v>0</v>
      </c>
      <c r="L127" s="3">
        <f>'IECC Data-SI'!L127/Convert!$B$5/$D127</f>
        <v>1.2824635550655397</v>
      </c>
      <c r="M127" s="3">
        <f>'IECC Data-SI'!M127/Convert!$B$5/$D127</f>
        <v>6.5066061406254967</v>
      </c>
      <c r="N127" s="3">
        <f>'IECC Data-SI'!N127/Convert!$B$5/$D127</f>
        <v>1.6869110167376737</v>
      </c>
      <c r="O127" s="3">
        <f>'IECC Data-SI'!O127/Convert!$B$5/$D127</f>
        <v>4.0461406141532935E-3</v>
      </c>
      <c r="P127" s="3">
        <f t="shared" si="6"/>
        <v>1.6828648761235205</v>
      </c>
      <c r="Q127" s="3">
        <f>'IECC Data-SI'!Q127/Convert!$B$5/$D127</f>
        <v>9.8187508223646899E-2</v>
      </c>
      <c r="R127" s="3">
        <f>'IECC Data-SI'!R127/Convert!$B$5/$D127</f>
        <v>0</v>
      </c>
      <c r="S127" s="3">
        <f>'IECC Data-SI'!S127/Convert!$B$5/$D127</f>
        <v>0</v>
      </c>
      <c r="T127" s="3">
        <f>'IECC Data-SI'!T127/Convert!$B$5/$D127</f>
        <v>0</v>
      </c>
      <c r="U127" s="3">
        <f>'IECC Data-SI'!U127/Convert!$B$5/$D127</f>
        <v>41.462068003321221</v>
      </c>
      <c r="V127" s="3">
        <f>'IECC Data-SI'!V127/Convert!$B$5/$D127</f>
        <v>0</v>
      </c>
      <c r="W127" s="3">
        <f t="shared" si="7"/>
        <v>18.533542731487152</v>
      </c>
      <c r="X127" s="3">
        <f t="shared" si="8"/>
        <v>28.474731852396314</v>
      </c>
      <c r="Y127" s="3">
        <f t="shared" si="9"/>
        <v>47.008274583883463</v>
      </c>
      <c r="Z127" s="3">
        <f>'IECC Data-SI'!Y127/Convert!$B$5/$D127</f>
        <v>77.947411763104526</v>
      </c>
      <c r="AA127" s="3">
        <f>'IECC Data-SI'!Z127/Convert!$B$5/$D127</f>
        <v>69.937154323256252</v>
      </c>
      <c r="AB127" s="3">
        <f t="shared" si="10"/>
        <v>147.88456608636079</v>
      </c>
    </row>
    <row r="128" spans="1:28" x14ac:dyDescent="0.25">
      <c r="A128" s="93">
        <f>'IECC Data-SI'!A128</f>
        <v>2009</v>
      </c>
      <c r="B128" s="93" t="str">
        <f>'IECC Data-SI'!B128</f>
        <v>High-Rise Apartment</v>
      </c>
      <c r="C128" s="50" t="str">
        <f>'IECC Data-SI'!C128</f>
        <v>5A</v>
      </c>
      <c r="D128" s="93">
        <f>'IECC Data-SI'!D128</f>
        <v>7836.48</v>
      </c>
      <c r="E128" s="3">
        <f>'IECC Data-SI'!E128/Convert!$B$5/$D128</f>
        <v>18.575162431204941</v>
      </c>
      <c r="F128" s="3">
        <f>'IECC Data-SI'!F128/Convert!$B$5/$D128</f>
        <v>67.055687701053998</v>
      </c>
      <c r="G128" s="3">
        <f>'IECC Data-SI'!G128/Convert!$B$5/$D128</f>
        <v>6.1748245243896358</v>
      </c>
      <c r="H128" s="3">
        <f>'IECC Data-SI'!H128/Convert!$B$5/$D128</f>
        <v>11.853748962119047</v>
      </c>
      <c r="I128" s="3">
        <f>'IECC Data-SI'!I128/Convert!$B$5/$D128</f>
        <v>5.9681699493196501</v>
      </c>
      <c r="J128" s="3">
        <f>'IECC Data-SI'!J128/Convert!$B$5/$D128</f>
        <v>40.314302112966814</v>
      </c>
      <c r="K128" s="3">
        <f>'IECC Data-SI'!K128/Convert!$B$5/$D128</f>
        <v>0</v>
      </c>
      <c r="L128" s="3">
        <f>'IECC Data-SI'!L128/Convert!$B$5/$D128</f>
        <v>1.2824635550655397</v>
      </c>
      <c r="M128" s="3">
        <f>'IECC Data-SI'!M128/Convert!$B$5/$D128</f>
        <v>9.0233256654915355</v>
      </c>
      <c r="N128" s="3">
        <f>'IECC Data-SI'!N128/Convert!$B$5/$D128</f>
        <v>2.0959665564130834</v>
      </c>
      <c r="O128" s="3">
        <f>'IECC Data-SI'!O128/Convert!$B$5/$D128</f>
        <v>4.0461406141532935E-3</v>
      </c>
      <c r="P128" s="3">
        <f t="shared" si="6"/>
        <v>2.09192041579893</v>
      </c>
      <c r="Q128" s="3">
        <f>'IECC Data-SI'!Q128/Convert!$B$5/$D128</f>
        <v>0.28002935558368613</v>
      </c>
      <c r="R128" s="3">
        <f>'IECC Data-SI'!R128/Convert!$B$5/$D128</f>
        <v>0</v>
      </c>
      <c r="S128" s="3">
        <f>'IECC Data-SI'!S128/Convert!$B$5/$D128</f>
        <v>0</v>
      </c>
      <c r="T128" s="3">
        <f>'IECC Data-SI'!T128/Convert!$B$5/$D128</f>
        <v>0</v>
      </c>
      <c r="U128" s="3">
        <f>'IECC Data-SI'!U128/Convert!$B$5/$D128</f>
        <v>43.533930767101786</v>
      </c>
      <c r="V128" s="3">
        <f>'IECC Data-SI'!V128/Convert!$B$5/$D128</f>
        <v>0</v>
      </c>
      <c r="W128" s="3">
        <f t="shared" si="7"/>
        <v>36.14526239246873</v>
      </c>
      <c r="X128" s="3">
        <f t="shared" si="8"/>
        <v>67.055687701053998</v>
      </c>
      <c r="Y128" s="3">
        <f t="shared" si="9"/>
        <v>103.20095009352272</v>
      </c>
      <c r="Z128" s="3">
        <f>'IECC Data-SI'!Y128/Convert!$B$5/$D128</f>
        <v>95.567638645015236</v>
      </c>
      <c r="AA128" s="3">
        <f>'IECC Data-SI'!Z128/Convert!$B$5/$D128</f>
        <v>110.58997293569449</v>
      </c>
      <c r="AB128" s="3">
        <f t="shared" si="10"/>
        <v>206.15761158070973</v>
      </c>
    </row>
    <row r="129" spans="1:28" x14ac:dyDescent="0.25">
      <c r="A129" s="93">
        <f>'IECC Data-SI'!A129</f>
        <v>2009</v>
      </c>
      <c r="B129" s="93" t="str">
        <f>'IECC Data-SI'!B129</f>
        <v>High-Rise Apartment</v>
      </c>
      <c r="C129" s="50" t="str">
        <f>'IECC Data-SI'!C129</f>
        <v>5B</v>
      </c>
      <c r="D129" s="93">
        <f>'IECC Data-SI'!D129</f>
        <v>7836.48</v>
      </c>
      <c r="E129" s="3">
        <f>'IECC Data-SI'!E129/Convert!$B$5/$D129</f>
        <v>9.3462455932595603</v>
      </c>
      <c r="F129" s="3">
        <f>'IECC Data-SI'!F129/Convert!$B$5/$D129</f>
        <v>32.849924682737374</v>
      </c>
      <c r="G129" s="3">
        <f>'IECC Data-SI'!G129/Convert!$B$5/$D129</f>
        <v>8.9513687551326893</v>
      </c>
      <c r="H129" s="3">
        <f>'IECC Data-SI'!H129/Convert!$B$5/$D129</f>
        <v>11.853748962119047</v>
      </c>
      <c r="I129" s="3">
        <f>'IECC Data-SI'!I129/Convert!$B$5/$D129</f>
        <v>5.9681699493196501</v>
      </c>
      <c r="J129" s="3">
        <f>'IECC Data-SI'!J129/Convert!$B$5/$D129</f>
        <v>40.314302112966814</v>
      </c>
      <c r="K129" s="3">
        <f>'IECC Data-SI'!K129/Convert!$B$5/$D129</f>
        <v>0</v>
      </c>
      <c r="L129" s="3">
        <f>'IECC Data-SI'!L129/Convert!$B$5/$D129</f>
        <v>1.2824635550655397</v>
      </c>
      <c r="M129" s="3">
        <f>'IECC Data-SI'!M129/Convert!$B$5/$D129</f>
        <v>9.2498304227294792</v>
      </c>
      <c r="N129" s="3">
        <f>'IECC Data-SI'!N129/Convert!$B$5/$D129</f>
        <v>1.855992032704026</v>
      </c>
      <c r="O129" s="3">
        <f>'IECC Data-SI'!O129/Convert!$B$5/$D129</f>
        <v>4.0461406141532935E-3</v>
      </c>
      <c r="P129" s="3">
        <f t="shared" si="6"/>
        <v>1.8519458920898728</v>
      </c>
      <c r="Q129" s="3">
        <f>'IECC Data-SI'!Q129/Convert!$B$5/$D129</f>
        <v>0.32185652515188229</v>
      </c>
      <c r="R129" s="3">
        <f>'IECC Data-SI'!R129/Convert!$B$5/$D129</f>
        <v>0</v>
      </c>
      <c r="S129" s="3">
        <f>'IECC Data-SI'!S129/Convert!$B$5/$D129</f>
        <v>0</v>
      </c>
      <c r="T129" s="3">
        <f>'IECC Data-SI'!T129/Convert!$B$5/$D129</f>
        <v>0</v>
      </c>
      <c r="U129" s="3">
        <f>'IECC Data-SI'!U129/Convert!$B$5/$D129</f>
        <v>42.629684075843578</v>
      </c>
      <c r="V129" s="3">
        <f>'IECC Data-SI'!V129/Convert!$B$5/$D129</f>
        <v>0</v>
      </c>
      <c r="W129" s="3">
        <f t="shared" si="7"/>
        <v>29.721247188363488</v>
      </c>
      <c r="X129" s="3">
        <f t="shared" si="8"/>
        <v>32.849924682737374</v>
      </c>
      <c r="Y129" s="3">
        <f t="shared" si="9"/>
        <v>62.571171871100859</v>
      </c>
      <c r="Z129" s="3">
        <f>'IECC Data-SI'!Y129/Convert!$B$5/$D129</f>
        <v>89.144686843526117</v>
      </c>
      <c r="AA129" s="3">
        <f>'IECC Data-SI'!Z129/Convert!$B$5/$D129</f>
        <v>75.479254291042238</v>
      </c>
      <c r="AB129" s="3">
        <f t="shared" si="10"/>
        <v>164.62394113456835</v>
      </c>
    </row>
    <row r="130" spans="1:28" x14ac:dyDescent="0.25">
      <c r="A130" s="93">
        <f>'IECC Data-SI'!A130</f>
        <v>2009</v>
      </c>
      <c r="B130" s="93" t="str">
        <f>'IECC Data-SI'!B130</f>
        <v>High-Rise Apartment</v>
      </c>
      <c r="C130" s="50" t="str">
        <f>'IECC Data-SI'!C130</f>
        <v>5C</v>
      </c>
      <c r="D130" s="93">
        <f>'IECC Data-SI'!D130</f>
        <v>7836.48</v>
      </c>
      <c r="E130" s="3">
        <f>'IECC Data-SI'!E130/Convert!$B$5/$D130</f>
        <v>6.3623378523690919</v>
      </c>
      <c r="F130" s="3">
        <f>'IECC Data-SI'!F130/Convert!$B$5/$D130</f>
        <v>22.8454328700868</v>
      </c>
      <c r="G130" s="3">
        <f>'IECC Data-SI'!G130/Convert!$B$5/$D130</f>
        <v>0.77238476685677471</v>
      </c>
      <c r="H130" s="3">
        <f>'IECC Data-SI'!H130/Convert!$B$5/$D130</f>
        <v>11.853748962119047</v>
      </c>
      <c r="I130" s="3">
        <f>'IECC Data-SI'!I130/Convert!$B$5/$D130</f>
        <v>5.958953793313098</v>
      </c>
      <c r="J130" s="3">
        <f>'IECC Data-SI'!J130/Convert!$B$5/$D130</f>
        <v>40.314302112966814</v>
      </c>
      <c r="K130" s="3">
        <f>'IECC Data-SI'!K130/Convert!$B$5/$D130</f>
        <v>0</v>
      </c>
      <c r="L130" s="3">
        <f>'IECC Data-SI'!L130/Convert!$B$5/$D130</f>
        <v>1.2824635550655397</v>
      </c>
      <c r="M130" s="3">
        <f>'IECC Data-SI'!M130/Convert!$B$5/$D130</f>
        <v>5.7820744914950488</v>
      </c>
      <c r="N130" s="3">
        <f>'IECC Data-SI'!N130/Convert!$B$5/$D130</f>
        <v>1.4859279222871042</v>
      </c>
      <c r="O130" s="3">
        <f>'IECC Data-SI'!O130/Convert!$B$5/$D130</f>
        <v>4.0461406141532935E-3</v>
      </c>
      <c r="P130" s="3">
        <f t="shared" si="6"/>
        <v>1.481881781672951</v>
      </c>
      <c r="Q130" s="3">
        <f>'IECC Data-SI'!Q130/Convert!$B$5/$D130</f>
        <v>3.5092286332639146E-2</v>
      </c>
      <c r="R130" s="3">
        <f>'IECC Data-SI'!R130/Convert!$B$5/$D130</f>
        <v>0</v>
      </c>
      <c r="S130" s="3">
        <f>'IECC Data-SI'!S130/Convert!$B$5/$D130</f>
        <v>0</v>
      </c>
      <c r="T130" s="3">
        <f>'IECC Data-SI'!T130/Convert!$B$5/$D130</f>
        <v>0</v>
      </c>
      <c r="U130" s="3">
        <f>'IECC Data-SI'!U130/Convert!$B$5/$D130</f>
        <v>43.287930295234595</v>
      </c>
      <c r="V130" s="3">
        <f>'IECC Data-SI'!V130/Convert!$B$5/$D130</f>
        <v>0</v>
      </c>
      <c r="W130" s="3">
        <f t="shared" si="7"/>
        <v>14.433771178726506</v>
      </c>
      <c r="X130" s="3">
        <f t="shared" si="8"/>
        <v>22.8454328700868</v>
      </c>
      <c r="Y130" s="3">
        <f t="shared" si="9"/>
        <v>37.279204048813305</v>
      </c>
      <c r="Z130" s="3">
        <f>'IECC Data-SI'!Y130/Convert!$B$5/$D130</f>
        <v>73.846931275266471</v>
      </c>
      <c r="AA130" s="3">
        <f>'IECC Data-SI'!Z130/Convert!$B$5/$D130</f>
        <v>66.133363165321398</v>
      </c>
      <c r="AB130" s="3">
        <f t="shared" si="10"/>
        <v>139.98029444058787</v>
      </c>
    </row>
    <row r="131" spans="1:28" x14ac:dyDescent="0.25">
      <c r="A131" s="93">
        <f>'IECC Data-SI'!A131</f>
        <v>2009</v>
      </c>
      <c r="B131" s="93" t="str">
        <f>'IECC Data-SI'!B131</f>
        <v>High-Rise Apartment</v>
      </c>
      <c r="C131" s="50" t="str">
        <f>'IECC Data-SI'!C131</f>
        <v>6A</v>
      </c>
      <c r="D131" s="93">
        <f>'IECC Data-SI'!D131</f>
        <v>7836.48</v>
      </c>
      <c r="E131" s="3">
        <f>'IECC Data-SI'!E131/Convert!$B$5/$D131</f>
        <v>25.624103906062135</v>
      </c>
      <c r="F131" s="3">
        <f>'IECC Data-SI'!F131/Convert!$B$5/$D131</f>
        <v>90.748297988666124</v>
      </c>
      <c r="G131" s="3">
        <f>'IECC Data-SI'!G131/Convert!$B$5/$D131</f>
        <v>7.0585120984024581</v>
      </c>
      <c r="H131" s="3">
        <f>'IECC Data-SI'!H131/Convert!$B$5/$D131</f>
        <v>11.853748962119047</v>
      </c>
      <c r="I131" s="3">
        <f>'IECC Data-SI'!I131/Convert!$B$5/$D131</f>
        <v>5.9653342090099413</v>
      </c>
      <c r="J131" s="3">
        <f>'IECC Data-SI'!J131/Convert!$B$5/$D131</f>
        <v>40.314302112966814</v>
      </c>
      <c r="K131" s="3">
        <f>'IECC Data-SI'!K131/Convert!$B$5/$D131</f>
        <v>0</v>
      </c>
      <c r="L131" s="3">
        <f>'IECC Data-SI'!L131/Convert!$B$5/$D131</f>
        <v>1.2824635550655397</v>
      </c>
      <c r="M131" s="3">
        <f>'IECC Data-SI'!M131/Convert!$B$5/$D131</f>
        <v>10.16967368569108</v>
      </c>
      <c r="N131" s="3">
        <f>'IECC Data-SI'!N131/Convert!$B$5/$D131</f>
        <v>2.7613021265783733</v>
      </c>
      <c r="O131" s="3">
        <f>'IECC Data-SI'!O131/Convert!$B$5/$D131</f>
        <v>4.0461406141532935E-3</v>
      </c>
      <c r="P131" s="3">
        <f t="shared" ref="P131:P194" si="11">N131-O131</f>
        <v>2.7572559859642198</v>
      </c>
      <c r="Q131" s="3">
        <f>'IECC Data-SI'!Q131/Convert!$B$5/$D131</f>
        <v>0.35021392824896447</v>
      </c>
      <c r="R131" s="3">
        <f>'IECC Data-SI'!R131/Convert!$B$5/$D131</f>
        <v>0</v>
      </c>
      <c r="S131" s="3">
        <f>'IECC Data-SI'!S131/Convert!$B$5/$D131</f>
        <v>0</v>
      </c>
      <c r="T131" s="3">
        <f>'IECC Data-SI'!T131/Convert!$B$5/$D131</f>
        <v>0</v>
      </c>
      <c r="U131" s="3">
        <f>'IECC Data-SI'!U131/Convert!$B$5/$D131</f>
        <v>45.919851770182532</v>
      </c>
      <c r="V131" s="3">
        <f>'IECC Data-SI'!V131/Convert!$B$5/$D131</f>
        <v>0</v>
      </c>
      <c r="W131" s="3">
        <f t="shared" ref="W131:W194" si="12">E131+G131+M131+SUM(P131:S131)</f>
        <v>45.959759604368855</v>
      </c>
      <c r="X131" s="3">
        <f t="shared" ref="X131:X194" si="13">F131</f>
        <v>90.748297988666124</v>
      </c>
      <c r="Y131" s="3">
        <f t="shared" ref="Y131:Y194" si="14">SUM(W131:X131)</f>
        <v>136.70805759303499</v>
      </c>
      <c r="Z131" s="3">
        <f>'IECC Data-SI'!Y131/Convert!$B$5/$D131</f>
        <v>105.38000905168307</v>
      </c>
      <c r="AA131" s="3">
        <f>'IECC Data-SI'!Z131/Convert!$B$5/$D131</f>
        <v>136.66814975884864</v>
      </c>
      <c r="AB131" s="3">
        <f t="shared" ref="AB131:AB194" si="15">SUM(Z131:AA131)</f>
        <v>242.04815881053173</v>
      </c>
    </row>
    <row r="132" spans="1:28" x14ac:dyDescent="0.25">
      <c r="A132" s="93">
        <f>'IECC Data-SI'!A132</f>
        <v>2009</v>
      </c>
      <c r="B132" s="93" t="str">
        <f>'IECC Data-SI'!B132</f>
        <v>High-Rise Apartment</v>
      </c>
      <c r="C132" s="50" t="str">
        <f>'IECC Data-SI'!C132</f>
        <v>6B</v>
      </c>
      <c r="D132" s="93">
        <f>'IECC Data-SI'!D132</f>
        <v>7836.48</v>
      </c>
      <c r="E132" s="3">
        <f>'IECC Data-SI'!E132/Convert!$B$5/$D132</f>
        <v>17.508924074754653</v>
      </c>
      <c r="F132" s="3">
        <f>'IECC Data-SI'!F132/Convert!$B$5/$D132</f>
        <v>60.914183125303431</v>
      </c>
      <c r="G132" s="3">
        <f>'IECC Data-SI'!G132/Convert!$B$5/$D132</f>
        <v>5.0398194654289235</v>
      </c>
      <c r="H132" s="3">
        <f>'IECC Data-SI'!H132/Convert!$B$5/$D132</f>
        <v>11.853748962119047</v>
      </c>
      <c r="I132" s="3">
        <f>'IECC Data-SI'!I132/Convert!$B$5/$D132</f>
        <v>5.9610805985453785</v>
      </c>
      <c r="J132" s="3">
        <f>'IECC Data-SI'!J132/Convert!$B$5/$D132</f>
        <v>40.314302112966814</v>
      </c>
      <c r="K132" s="3">
        <f>'IECC Data-SI'!K132/Convert!$B$5/$D132</f>
        <v>0</v>
      </c>
      <c r="L132" s="3">
        <f>'IECC Data-SI'!L132/Convert!$B$5/$D132</f>
        <v>1.2824635550655397</v>
      </c>
      <c r="M132" s="3">
        <f>'IECC Data-SI'!M132/Convert!$B$5/$D132</f>
        <v>10.110123139187209</v>
      </c>
      <c r="N132" s="3">
        <f>'IECC Data-SI'!N132/Convert!$B$5/$D132</f>
        <v>1.922631929982169</v>
      </c>
      <c r="O132" s="3">
        <f>'IECC Data-SI'!O132/Convert!$B$5/$D132</f>
        <v>4.0461406141532935E-3</v>
      </c>
      <c r="P132" s="3">
        <f t="shared" si="11"/>
        <v>1.9185857893680158</v>
      </c>
      <c r="Q132" s="3">
        <f>'IECC Data-SI'!Q132/Convert!$B$5/$D132</f>
        <v>0.18715886044074212</v>
      </c>
      <c r="R132" s="3">
        <f>'IECC Data-SI'!R132/Convert!$B$5/$D132</f>
        <v>0</v>
      </c>
      <c r="S132" s="3">
        <f>'IECC Data-SI'!S132/Convert!$B$5/$D132</f>
        <v>0</v>
      </c>
      <c r="T132" s="3">
        <f>'IECC Data-SI'!T132/Convert!$B$5/$D132</f>
        <v>0</v>
      </c>
      <c r="U132" s="3">
        <f>'IECC Data-SI'!U132/Convert!$B$5/$D132</f>
        <v>45.312294408827547</v>
      </c>
      <c r="V132" s="3">
        <f>'IECC Data-SI'!V132/Convert!$B$5/$D132</f>
        <v>0</v>
      </c>
      <c r="W132" s="3">
        <f t="shared" si="12"/>
        <v>34.764611329179544</v>
      </c>
      <c r="X132" s="3">
        <f t="shared" si="13"/>
        <v>60.914183125303431</v>
      </c>
      <c r="Y132" s="3">
        <f t="shared" si="14"/>
        <v>95.678794454482983</v>
      </c>
      <c r="Z132" s="3">
        <f>'IECC Data-SI'!Y132/Convert!$B$5/$D132</f>
        <v>94.180252698490477</v>
      </c>
      <c r="AA132" s="3">
        <f>'IECC Data-SI'!Z132/Convert!$B$5/$D132</f>
        <v>106.22683200166969</v>
      </c>
      <c r="AB132" s="3">
        <f t="shared" si="15"/>
        <v>200.40708470016017</v>
      </c>
    </row>
    <row r="133" spans="1:28" x14ac:dyDescent="0.25">
      <c r="A133" s="93">
        <f>'IECC Data-SI'!A133</f>
        <v>2009</v>
      </c>
      <c r="B133" s="93" t="str">
        <f>'IECC Data-SI'!B133</f>
        <v>High-Rise Apartment</v>
      </c>
      <c r="C133" s="50" t="str">
        <f>'IECC Data-SI'!C133</f>
        <v>7</v>
      </c>
      <c r="D133" s="93">
        <f>'IECC Data-SI'!D133</f>
        <v>7836.48</v>
      </c>
      <c r="E133" s="3">
        <f>'IECC Data-SI'!E133/Convert!$B$5/$D133</f>
        <v>23.227548876819981</v>
      </c>
      <c r="F133" s="3">
        <f>'IECC Data-SI'!F133/Convert!$B$5/$D133</f>
        <v>80.803356722519425</v>
      </c>
      <c r="G133" s="3">
        <f>'IECC Data-SI'!G133/Convert!$B$5/$D133</f>
        <v>5.3719555492034985</v>
      </c>
      <c r="H133" s="3">
        <f>'IECC Data-SI'!H133/Convert!$B$5/$D133</f>
        <v>11.853748962119047</v>
      </c>
      <c r="I133" s="3">
        <f>'IECC Data-SI'!I133/Convert!$B$5/$D133</f>
        <v>5.9571814556195308</v>
      </c>
      <c r="J133" s="3">
        <f>'IECC Data-SI'!J133/Convert!$B$5/$D133</f>
        <v>40.314302112966814</v>
      </c>
      <c r="K133" s="3">
        <f>'IECC Data-SI'!K133/Convert!$B$5/$D133</f>
        <v>0</v>
      </c>
      <c r="L133" s="3">
        <f>'IECC Data-SI'!L133/Convert!$B$5/$D133</f>
        <v>1.2824635550655397</v>
      </c>
      <c r="M133" s="3">
        <f>'IECC Data-SI'!M133/Convert!$B$5/$D133</f>
        <v>10.130327788893881</v>
      </c>
      <c r="N133" s="3">
        <f>'IECC Data-SI'!N133/Convert!$B$5/$D133</f>
        <v>2.1838745060140385</v>
      </c>
      <c r="O133" s="3">
        <f>'IECC Data-SI'!O133/Convert!$B$5/$D133</f>
        <v>4.0461406141532935E-3</v>
      </c>
      <c r="P133" s="3">
        <f t="shared" si="11"/>
        <v>2.1798283653998851</v>
      </c>
      <c r="Q133" s="3">
        <f>'IECC Data-SI'!Q133/Convert!$B$5/$D133</f>
        <v>0.24032899124777113</v>
      </c>
      <c r="R133" s="3">
        <f>'IECC Data-SI'!R133/Convert!$B$5/$D133</f>
        <v>0</v>
      </c>
      <c r="S133" s="3">
        <f>'IECC Data-SI'!S133/Convert!$B$5/$D133</f>
        <v>0</v>
      </c>
      <c r="T133" s="3">
        <f>'IECC Data-SI'!T133/Convert!$B$5/$D133</f>
        <v>0</v>
      </c>
      <c r="U133" s="3">
        <f>'IECC Data-SI'!U133/Convert!$B$5/$D133</f>
        <v>48.75736441758432</v>
      </c>
      <c r="V133" s="3">
        <f>'IECC Data-SI'!V133/Convert!$B$5/$D133</f>
        <v>0</v>
      </c>
      <c r="W133" s="3">
        <f t="shared" si="12"/>
        <v>41.149989571565015</v>
      </c>
      <c r="X133" s="3">
        <f t="shared" si="13"/>
        <v>80.803356722519425</v>
      </c>
      <c r="Y133" s="3">
        <f t="shared" si="14"/>
        <v>121.95334629408444</v>
      </c>
      <c r="Z133" s="3">
        <f>'IECC Data-SI'!Y133/Convert!$B$5/$D133</f>
        <v>100.5617317979501</v>
      </c>
      <c r="AA133" s="3">
        <f>'IECC Data-SI'!Z133/Convert!$B$5/$D133</f>
        <v>129.56072114010374</v>
      </c>
      <c r="AB133" s="3">
        <f t="shared" si="15"/>
        <v>230.12245293805384</v>
      </c>
    </row>
    <row r="134" spans="1:28" x14ac:dyDescent="0.25">
      <c r="A134" s="93">
        <f>'IECC Data-SI'!A134</f>
        <v>2009</v>
      </c>
      <c r="B134" s="93" t="str">
        <f>'IECC Data-SI'!B134</f>
        <v>High-Rise Apartment</v>
      </c>
      <c r="C134" s="50" t="str">
        <f>'IECC Data-SI'!C134</f>
        <v>8</v>
      </c>
      <c r="D134" s="93">
        <f>'IECC Data-SI'!D134</f>
        <v>7836.48</v>
      </c>
      <c r="E134" s="3">
        <f>'IECC Data-SI'!E134/Convert!$B$5/$D134</f>
        <v>25.814452974351298</v>
      </c>
      <c r="F134" s="3">
        <f>'IECC Data-SI'!F134/Convert!$B$5/$D134</f>
        <v>86.41776806820296</v>
      </c>
      <c r="G134" s="3">
        <f>'IECC Data-SI'!G134/Convert!$B$5/$D134</f>
        <v>2.7396796067168481</v>
      </c>
      <c r="H134" s="3">
        <f>'IECC Data-SI'!H134/Convert!$B$5/$D134</f>
        <v>11.853748962119047</v>
      </c>
      <c r="I134" s="3">
        <f>'IECC Data-SI'!I134/Convert!$B$5/$D134</f>
        <v>5.9245704420578855</v>
      </c>
      <c r="J134" s="3">
        <f>'IECC Data-SI'!J134/Convert!$B$5/$D134</f>
        <v>40.314302112966814</v>
      </c>
      <c r="K134" s="3">
        <f>'IECC Data-SI'!K134/Convert!$B$5/$D134</f>
        <v>0</v>
      </c>
      <c r="L134" s="3">
        <f>'IECC Data-SI'!L134/Convert!$B$5/$D134</f>
        <v>1.2824635550655397</v>
      </c>
      <c r="M134" s="3">
        <f>'IECC Data-SI'!M134/Convert!$B$5/$D134</f>
        <v>11.388333083788186</v>
      </c>
      <c r="N134" s="3">
        <f>'IECC Data-SI'!N134/Convert!$B$5/$D134</f>
        <v>2.0112488146605507</v>
      </c>
      <c r="O134" s="3">
        <f>'IECC Data-SI'!O134/Convert!$B$5/$D134</f>
        <v>4.0461406141532935E-3</v>
      </c>
      <c r="P134" s="3">
        <f t="shared" si="11"/>
        <v>2.0072026740463973</v>
      </c>
      <c r="Q134" s="3">
        <f>'IECC Data-SI'!Q134/Convert!$B$5/$D134</f>
        <v>0.11059387207862034</v>
      </c>
      <c r="R134" s="3">
        <f>'IECC Data-SI'!R134/Convert!$B$5/$D134</f>
        <v>0</v>
      </c>
      <c r="S134" s="3">
        <f>'IECC Data-SI'!S134/Convert!$B$5/$D134</f>
        <v>0</v>
      </c>
      <c r="T134" s="3">
        <f>'IECC Data-SI'!T134/Convert!$B$5/$D134</f>
        <v>0</v>
      </c>
      <c r="U134" s="3">
        <f>'IECC Data-SI'!U134/Convert!$B$5/$D134</f>
        <v>52.58348703045813</v>
      </c>
      <c r="V134" s="3">
        <f>'IECC Data-SI'!V134/Convert!$B$5/$D134</f>
        <v>0</v>
      </c>
      <c r="W134" s="3">
        <f t="shared" si="12"/>
        <v>42.06026221098135</v>
      </c>
      <c r="X134" s="3">
        <f t="shared" si="13"/>
        <v>86.41776806820296</v>
      </c>
      <c r="Y134" s="3">
        <f t="shared" si="14"/>
        <v>128.47803027918431</v>
      </c>
      <c r="Z134" s="3">
        <f>'IECC Data-SI'!Y134/Convert!$B$5/$D134</f>
        <v>101.43939342380479</v>
      </c>
      <c r="AA134" s="3">
        <f>'IECC Data-SI'!Z134/Convert!$B$5/$D134</f>
        <v>139.00125509866109</v>
      </c>
      <c r="AB134" s="3">
        <f t="shared" si="15"/>
        <v>240.44064852246589</v>
      </c>
    </row>
    <row r="135" spans="1:28" x14ac:dyDescent="0.25">
      <c r="A135" s="93">
        <f>'IECC Data-SI'!A135</f>
        <v>2012</v>
      </c>
      <c r="B135" s="93" t="str">
        <f>'IECC Data-SI'!B135</f>
        <v>High-Rise Apartment</v>
      </c>
      <c r="C135" s="50" t="str">
        <f>'IECC Data-SI'!C135</f>
        <v>0A</v>
      </c>
      <c r="D135" s="93">
        <f>'IECC Data-SI'!D135</f>
        <v>7836.48</v>
      </c>
      <c r="E135" s="3">
        <f>'IECC Data-SI'!E135/Convert!$B$5/$D135</f>
        <v>0</v>
      </c>
      <c r="F135" s="3">
        <f>'IECC Data-SI'!F135/Convert!$B$5/$D135</f>
        <v>0</v>
      </c>
      <c r="G135" s="3">
        <f>'IECC Data-SI'!G135/Convert!$B$5/$D135</f>
        <v>63.163279658440757</v>
      </c>
      <c r="H135" s="3">
        <f>'IECC Data-SI'!H135/Convert!$B$5/$D135</f>
        <v>9.7942925621934567</v>
      </c>
      <c r="I135" s="3">
        <f>'IECC Data-SI'!I135/Convert!$B$5/$D135</f>
        <v>5.9798673780971958</v>
      </c>
      <c r="J135" s="3">
        <f>'IECC Data-SI'!J135/Convert!$B$5/$D135</f>
        <v>40.314302112966814</v>
      </c>
      <c r="K135" s="3">
        <f>'IECC Data-SI'!K135/Convert!$B$5/$D135</f>
        <v>0</v>
      </c>
      <c r="L135" s="3">
        <f>'IECC Data-SI'!L135/Convert!$B$5/$D135</f>
        <v>0.7433184286822655</v>
      </c>
      <c r="M135" s="3">
        <f>'IECC Data-SI'!M135/Convert!$B$5/$D135</f>
        <v>14.780232961737926</v>
      </c>
      <c r="N135" s="3">
        <f>'IECC Data-SI'!N135/Convert!$B$5/$D135</f>
        <v>2.4823361736108276</v>
      </c>
      <c r="O135" s="3">
        <f>'IECC Data-SI'!O135/Convert!$B$5/$D135</f>
        <v>4.0461406141532935E-3</v>
      </c>
      <c r="P135" s="3">
        <f t="shared" si="11"/>
        <v>2.4782900329966742</v>
      </c>
      <c r="Q135" s="3">
        <f>'IECC Data-SI'!Q135/Convert!$B$5/$D135</f>
        <v>3.1873721081120321</v>
      </c>
      <c r="R135" s="3">
        <f>'IECC Data-SI'!R135/Convert!$B$5/$D135</f>
        <v>0</v>
      </c>
      <c r="S135" s="3">
        <f>'IECC Data-SI'!S135/Convert!$B$5/$D135</f>
        <v>0</v>
      </c>
      <c r="T135" s="3">
        <f>'IECC Data-SI'!T135/Convert!$B$5/$D135</f>
        <v>0</v>
      </c>
      <c r="U135" s="3">
        <f>'IECC Data-SI'!U135/Convert!$B$5/$D135</f>
        <v>26.39826101061248</v>
      </c>
      <c r="V135" s="3">
        <f>'IECC Data-SI'!V135/Convert!$B$5/$D135</f>
        <v>0</v>
      </c>
      <c r="W135" s="3">
        <f t="shared" si="12"/>
        <v>83.609174761287392</v>
      </c>
      <c r="X135" s="3">
        <f t="shared" si="13"/>
        <v>0</v>
      </c>
      <c r="Y135" s="3">
        <f t="shared" si="14"/>
        <v>83.609174761287392</v>
      </c>
      <c r="Z135" s="3">
        <f>'IECC Data-SI'!Y135/Convert!$B$5/$D135</f>
        <v>140.44535585137999</v>
      </c>
      <c r="AA135" s="3">
        <f>'IECC Data-SI'!Z135/Convert!$B$5/$D135</f>
        <v>26.39826101061248</v>
      </c>
      <c r="AB135" s="3">
        <f t="shared" si="15"/>
        <v>166.84361686199247</v>
      </c>
    </row>
    <row r="136" spans="1:28" x14ac:dyDescent="0.25">
      <c r="A136" s="93">
        <f>'IECC Data-SI'!A136</f>
        <v>2012</v>
      </c>
      <c r="B136" s="93" t="str">
        <f>'IECC Data-SI'!B136</f>
        <v>High-Rise Apartment</v>
      </c>
      <c r="C136" s="50" t="str">
        <f>'IECC Data-SI'!C136</f>
        <v>0B</v>
      </c>
      <c r="D136" s="93">
        <f>'IECC Data-SI'!D136</f>
        <v>7836.48</v>
      </c>
      <c r="E136" s="3">
        <f>'IECC Data-SI'!E136/Convert!$B$5/$D136</f>
        <v>6.025948158129955E-3</v>
      </c>
      <c r="F136" s="3">
        <f>'IECC Data-SI'!F136/Convert!$B$5/$D136</f>
        <v>0</v>
      </c>
      <c r="G136" s="3">
        <f>'IECC Data-SI'!G136/Convert!$B$5/$D136</f>
        <v>50.056487946969391</v>
      </c>
      <c r="H136" s="3">
        <f>'IECC Data-SI'!H136/Convert!$B$5/$D136</f>
        <v>9.7942925621934567</v>
      </c>
      <c r="I136" s="3">
        <f>'IECC Data-SI'!I136/Convert!$B$5/$D136</f>
        <v>5.9809307807133365</v>
      </c>
      <c r="J136" s="3">
        <f>'IECC Data-SI'!J136/Convert!$B$5/$D136</f>
        <v>40.314302112966814</v>
      </c>
      <c r="K136" s="3">
        <f>'IECC Data-SI'!K136/Convert!$B$5/$D136</f>
        <v>0</v>
      </c>
      <c r="L136" s="3">
        <f>'IECC Data-SI'!L136/Convert!$B$5/$D136</f>
        <v>0.7433184286822655</v>
      </c>
      <c r="M136" s="3">
        <f>'IECC Data-SI'!M136/Convert!$B$5/$D136</f>
        <v>14.656878258265618</v>
      </c>
      <c r="N136" s="3">
        <f>'IECC Data-SI'!N136/Convert!$B$5/$D136</f>
        <v>2.7722906202784925</v>
      </c>
      <c r="O136" s="3">
        <f>'IECC Data-SI'!O136/Convert!$B$5/$D136</f>
        <v>4.0461406141532935E-3</v>
      </c>
      <c r="P136" s="3">
        <f t="shared" si="11"/>
        <v>2.7682444796643391</v>
      </c>
      <c r="Q136" s="3">
        <f>'IECC Data-SI'!Q136/Convert!$B$5/$D136</f>
        <v>2.4756012903752707</v>
      </c>
      <c r="R136" s="3">
        <f>'IECC Data-SI'!R136/Convert!$B$5/$D136</f>
        <v>0</v>
      </c>
      <c r="S136" s="3">
        <f>'IECC Data-SI'!S136/Convert!$B$5/$D136</f>
        <v>0</v>
      </c>
      <c r="T136" s="3">
        <f>'IECC Data-SI'!T136/Convert!$B$5/$D136</f>
        <v>0</v>
      </c>
      <c r="U136" s="3">
        <f>'IECC Data-SI'!U136/Convert!$B$5/$D136</f>
        <v>26.262854410823909</v>
      </c>
      <c r="V136" s="3">
        <f>'IECC Data-SI'!V136/Convert!$B$5/$D136</f>
        <v>0</v>
      </c>
      <c r="W136" s="3">
        <f t="shared" si="12"/>
        <v>69.963237923432757</v>
      </c>
      <c r="X136" s="3">
        <f t="shared" si="13"/>
        <v>0</v>
      </c>
      <c r="Y136" s="3">
        <f t="shared" si="14"/>
        <v>69.963237923432757</v>
      </c>
      <c r="Z136" s="3">
        <f>'IECC Data-SI'!Y136/Convert!$B$5/$D136</f>
        <v>126.80048241614151</v>
      </c>
      <c r="AA136" s="3">
        <f>'IECC Data-SI'!Z136/Convert!$B$5/$D136</f>
        <v>26.262854410823909</v>
      </c>
      <c r="AB136" s="3">
        <f t="shared" si="15"/>
        <v>153.06333682696541</v>
      </c>
    </row>
    <row r="137" spans="1:28" x14ac:dyDescent="0.25">
      <c r="A137" s="93">
        <f>'IECC Data-SI'!A137</f>
        <v>2012</v>
      </c>
      <c r="B137" s="93" t="str">
        <f>'IECC Data-SI'!B137</f>
        <v>High-Rise Apartment</v>
      </c>
      <c r="C137" s="50" t="str">
        <f>'IECC Data-SI'!C137</f>
        <v>1A</v>
      </c>
      <c r="D137" s="93">
        <f>'IECC Data-SI'!D137</f>
        <v>7836.48</v>
      </c>
      <c r="E137" s="3">
        <f>'IECC Data-SI'!E137/Convert!$B$5/$D137</f>
        <v>0</v>
      </c>
      <c r="F137" s="3">
        <f>'IECC Data-SI'!F137/Convert!$B$5/$D137</f>
        <v>0</v>
      </c>
      <c r="G137" s="3">
        <f>'IECC Data-SI'!G137/Convert!$B$5/$D137</f>
        <v>45.152784016406457</v>
      </c>
      <c r="H137" s="3">
        <f>'IECC Data-SI'!H137/Convert!$B$5/$D137</f>
        <v>9.7942925621934567</v>
      </c>
      <c r="I137" s="3">
        <f>'IECC Data-SI'!I137/Convert!$B$5/$D137</f>
        <v>5.9816397157907639</v>
      </c>
      <c r="J137" s="3">
        <f>'IECC Data-SI'!J137/Convert!$B$5/$D137</f>
        <v>40.314302112966814</v>
      </c>
      <c r="K137" s="3">
        <f>'IECC Data-SI'!K137/Convert!$B$5/$D137</f>
        <v>0</v>
      </c>
      <c r="L137" s="3">
        <f>'IECC Data-SI'!L137/Convert!$B$5/$D137</f>
        <v>0.7433184286822655</v>
      </c>
      <c r="M137" s="3">
        <f>'IECC Data-SI'!M137/Convert!$B$5/$D137</f>
        <v>12.010778081769139</v>
      </c>
      <c r="N137" s="3">
        <f>'IECC Data-SI'!N137/Convert!$B$5/$D137</f>
        <v>2.2412982472856293</v>
      </c>
      <c r="O137" s="3">
        <f>'IECC Data-SI'!O137/Convert!$B$5/$D137</f>
        <v>4.0461406141532935E-3</v>
      </c>
      <c r="P137" s="3">
        <f t="shared" si="11"/>
        <v>2.2372521066714759</v>
      </c>
      <c r="Q137" s="3">
        <f>'IECC Data-SI'!Q137/Convert!$B$5/$D137</f>
        <v>2.0821423224032563</v>
      </c>
      <c r="R137" s="3">
        <f>'IECC Data-SI'!R137/Convert!$B$5/$D137</f>
        <v>0</v>
      </c>
      <c r="S137" s="3">
        <f>'IECC Data-SI'!S137/Convert!$B$5/$D137</f>
        <v>0</v>
      </c>
      <c r="T137" s="3">
        <f>'IECC Data-SI'!T137/Convert!$B$5/$D137</f>
        <v>0</v>
      </c>
      <c r="U137" s="3">
        <f>'IECC Data-SI'!U137/Convert!$B$5/$D137</f>
        <v>28.862519339748914</v>
      </c>
      <c r="V137" s="3">
        <f>'IECC Data-SI'!V137/Convert!$B$5/$D137</f>
        <v>0</v>
      </c>
      <c r="W137" s="3">
        <f t="shared" si="12"/>
        <v>61.48295652725033</v>
      </c>
      <c r="X137" s="3">
        <f t="shared" si="13"/>
        <v>0</v>
      </c>
      <c r="Y137" s="3">
        <f t="shared" si="14"/>
        <v>61.48295652725033</v>
      </c>
      <c r="Z137" s="3">
        <f>'IECC Data-SI'!Y137/Convert!$B$5/$D137</f>
        <v>118.32161889011395</v>
      </c>
      <c r="AA137" s="3">
        <f>'IECC Data-SI'!Z137/Convert!$B$5/$D137</f>
        <v>28.862519339748914</v>
      </c>
      <c r="AB137" s="3">
        <f t="shared" si="15"/>
        <v>147.18413822986287</v>
      </c>
    </row>
    <row r="138" spans="1:28" x14ac:dyDescent="0.25">
      <c r="A138" s="93">
        <f>'IECC Data-SI'!A138</f>
        <v>2012</v>
      </c>
      <c r="B138" s="93" t="str">
        <f>'IECC Data-SI'!B138</f>
        <v>High-Rise Apartment</v>
      </c>
      <c r="C138" s="50" t="str">
        <f>'IECC Data-SI'!C138</f>
        <v>1B</v>
      </c>
      <c r="D138" s="93">
        <f>'IECC Data-SI'!D138</f>
        <v>7836.48</v>
      </c>
      <c r="E138" s="3">
        <f>'IECC Data-SI'!E138/Convert!$B$5/$D138</f>
        <v>0.17971504212775807</v>
      </c>
      <c r="F138" s="3">
        <f>'IECC Data-SI'!F138/Convert!$B$5/$D138</f>
        <v>0.31015909637433592</v>
      </c>
      <c r="G138" s="3">
        <f>'IECC Data-SI'!G138/Convert!$B$5/$D138</f>
        <v>38.271505687360772</v>
      </c>
      <c r="H138" s="3">
        <f>'IECC Data-SI'!H138/Convert!$B$5/$D138</f>
        <v>9.7942925621934567</v>
      </c>
      <c r="I138" s="3">
        <f>'IECC Data-SI'!I138/Convert!$B$5/$D138</f>
        <v>5.9741958974777791</v>
      </c>
      <c r="J138" s="3">
        <f>'IECC Data-SI'!J138/Convert!$B$5/$D138</f>
        <v>40.314302112966814</v>
      </c>
      <c r="K138" s="3">
        <f>'IECC Data-SI'!K138/Convert!$B$5/$D138</f>
        <v>0</v>
      </c>
      <c r="L138" s="3">
        <f>'IECC Data-SI'!L138/Convert!$B$5/$D138</f>
        <v>0.7433184286822655</v>
      </c>
      <c r="M138" s="3">
        <f>'IECC Data-SI'!M138/Convert!$B$5/$D138</f>
        <v>12.632868612211379</v>
      </c>
      <c r="N138" s="3">
        <f>'IECC Data-SI'!N138/Convert!$B$5/$D138</f>
        <v>2.284897754547393</v>
      </c>
      <c r="O138" s="3">
        <f>'IECC Data-SI'!O138/Convert!$B$5/$D138</f>
        <v>4.0461406141532935E-3</v>
      </c>
      <c r="P138" s="3">
        <f t="shared" si="11"/>
        <v>2.2808516139332395</v>
      </c>
      <c r="Q138" s="3">
        <f>'IECC Data-SI'!Q138/Convert!$B$5/$D138</f>
        <v>1.8407499285393443</v>
      </c>
      <c r="R138" s="3">
        <f>'IECC Data-SI'!R138/Convert!$B$5/$D138</f>
        <v>0</v>
      </c>
      <c r="S138" s="3">
        <f>'IECC Data-SI'!S138/Convert!$B$5/$D138</f>
        <v>0</v>
      </c>
      <c r="T138" s="3">
        <f>'IECC Data-SI'!T138/Convert!$B$5/$D138</f>
        <v>0</v>
      </c>
      <c r="U138" s="3">
        <f>'IECC Data-SI'!U138/Convert!$B$5/$D138</f>
        <v>28.934121782569044</v>
      </c>
      <c r="V138" s="3">
        <f>'IECC Data-SI'!V138/Convert!$B$5/$D138</f>
        <v>0</v>
      </c>
      <c r="W138" s="3">
        <f t="shared" si="12"/>
        <v>55.20569088417249</v>
      </c>
      <c r="X138" s="3">
        <f t="shared" si="13"/>
        <v>0.31015909637433592</v>
      </c>
      <c r="Y138" s="3">
        <f t="shared" si="14"/>
        <v>55.515849980546825</v>
      </c>
      <c r="Z138" s="3">
        <f>'IECC Data-SI'!Y138/Convert!$B$5/$D138</f>
        <v>112.03584602610697</v>
      </c>
      <c r="AA138" s="3">
        <f>'IECC Data-SI'!Z138/Convert!$B$5/$D138</f>
        <v>29.244280878943382</v>
      </c>
      <c r="AB138" s="3">
        <f t="shared" si="15"/>
        <v>141.28012690505034</v>
      </c>
    </row>
    <row r="139" spans="1:28" x14ac:dyDescent="0.25">
      <c r="A139" s="93">
        <f>'IECC Data-SI'!A139</f>
        <v>2012</v>
      </c>
      <c r="B139" s="93" t="str">
        <f>'IECC Data-SI'!B139</f>
        <v>High-Rise Apartment</v>
      </c>
      <c r="C139" s="50" t="str">
        <f>'IECC Data-SI'!C139</f>
        <v>2A</v>
      </c>
      <c r="D139" s="93">
        <f>'IECC Data-SI'!D139</f>
        <v>7836.48</v>
      </c>
      <c r="E139" s="3">
        <f>'IECC Data-SI'!E139/Convert!$B$5/$D139</f>
        <v>1.0155494984142541</v>
      </c>
      <c r="F139" s="3">
        <f>'IECC Data-SI'!F139/Convert!$B$5/$D139</f>
        <v>3.0941471454303753</v>
      </c>
      <c r="G139" s="3">
        <f>'IECC Data-SI'!G139/Convert!$B$5/$D139</f>
        <v>33.17603481835382</v>
      </c>
      <c r="H139" s="3">
        <f>'IECC Data-SI'!H139/Convert!$B$5/$D139</f>
        <v>9.7942925621934567</v>
      </c>
      <c r="I139" s="3">
        <f>'IECC Data-SI'!I139/Convert!$B$5/$D139</f>
        <v>5.9720690922454986</v>
      </c>
      <c r="J139" s="3">
        <f>'IECC Data-SI'!J139/Convert!$B$5/$D139</f>
        <v>40.314302112966814</v>
      </c>
      <c r="K139" s="3">
        <f>'IECC Data-SI'!K139/Convert!$B$5/$D139</f>
        <v>0</v>
      </c>
      <c r="L139" s="3">
        <f>'IECC Data-SI'!L139/Convert!$B$5/$D139</f>
        <v>0.7433184286822655</v>
      </c>
      <c r="M139" s="3">
        <f>'IECC Data-SI'!M139/Convert!$B$5/$D139</f>
        <v>9.95451188969197</v>
      </c>
      <c r="N139" s="3">
        <f>'IECC Data-SI'!N139/Convert!$B$5/$D139</f>
        <v>2.155517102916956</v>
      </c>
      <c r="O139" s="3">
        <f>'IECC Data-SI'!O139/Convert!$B$5/$D139</f>
        <v>4.0461406141532935E-3</v>
      </c>
      <c r="P139" s="3">
        <f t="shared" si="11"/>
        <v>2.1514709623028025</v>
      </c>
      <c r="Q139" s="3">
        <f>'IECC Data-SI'!Q139/Convert!$B$5/$D139</f>
        <v>1.635867691162926</v>
      </c>
      <c r="R139" s="3">
        <f>'IECC Data-SI'!R139/Convert!$B$5/$D139</f>
        <v>0</v>
      </c>
      <c r="S139" s="3">
        <f>'IECC Data-SI'!S139/Convert!$B$5/$D139</f>
        <v>0</v>
      </c>
      <c r="T139" s="3">
        <f>'IECC Data-SI'!T139/Convert!$B$5/$D139</f>
        <v>0</v>
      </c>
      <c r="U139" s="3">
        <f>'IECC Data-SI'!U139/Convert!$B$5/$D139</f>
        <v>31.682308610215021</v>
      </c>
      <c r="V139" s="3">
        <f>'IECC Data-SI'!V139/Convert!$B$5/$D139</f>
        <v>0</v>
      </c>
      <c r="W139" s="3">
        <f t="shared" si="12"/>
        <v>47.933434859925775</v>
      </c>
      <c r="X139" s="3">
        <f t="shared" si="13"/>
        <v>3.0941471454303753</v>
      </c>
      <c r="Y139" s="3">
        <f t="shared" si="14"/>
        <v>51.027582005356152</v>
      </c>
      <c r="Z139" s="3">
        <f>'IECC Data-SI'!Y139/Convert!$B$5/$D139</f>
        <v>104.76217213170541</v>
      </c>
      <c r="AA139" s="3">
        <f>'IECC Data-SI'!Z139/Convert!$B$5/$D139</f>
        <v>34.776455755645394</v>
      </c>
      <c r="AB139" s="3">
        <f t="shared" si="15"/>
        <v>139.5386278873508</v>
      </c>
    </row>
    <row r="140" spans="1:28" x14ac:dyDescent="0.25">
      <c r="A140" s="93">
        <f>'IECC Data-SI'!A140</f>
        <v>2012</v>
      </c>
      <c r="B140" s="93" t="str">
        <f>'IECC Data-SI'!B140</f>
        <v>High-Rise Apartment</v>
      </c>
      <c r="C140" s="50" t="str">
        <f>'IECC Data-SI'!C140</f>
        <v>2B</v>
      </c>
      <c r="D140" s="93">
        <f>'IECC Data-SI'!D140</f>
        <v>7836.48</v>
      </c>
      <c r="E140" s="3">
        <f>'IECC Data-SI'!E140/Convert!$B$5/$D140</f>
        <v>0.83973359921234481</v>
      </c>
      <c r="F140" s="3">
        <f>'IECC Data-SI'!F140/Convert!$B$5/$D140</f>
        <v>2.1431107390619828</v>
      </c>
      <c r="G140" s="3">
        <f>'IECC Data-SI'!G140/Convert!$B$5/$D140</f>
        <v>25.167195248660398</v>
      </c>
      <c r="H140" s="3">
        <f>'IECC Data-SI'!H140/Convert!$B$5/$D140</f>
        <v>9.7942925621934567</v>
      </c>
      <c r="I140" s="3">
        <f>'IECC Data-SI'!I140/Convert!$B$5/$D140</f>
        <v>5.9763227027100614</v>
      </c>
      <c r="J140" s="3">
        <f>'IECC Data-SI'!J140/Convert!$B$5/$D140</f>
        <v>40.314302112966814</v>
      </c>
      <c r="K140" s="3">
        <f>'IECC Data-SI'!K140/Convert!$B$5/$D140</f>
        <v>0</v>
      </c>
      <c r="L140" s="3">
        <f>'IECC Data-SI'!L140/Convert!$B$5/$D140</f>
        <v>0.7433184286822655</v>
      </c>
      <c r="M140" s="3">
        <f>'IECC Data-SI'!M140/Convert!$B$5/$D140</f>
        <v>10.378100598454633</v>
      </c>
      <c r="N140" s="3">
        <f>'IECC Data-SI'!N140/Convert!$B$5/$D140</f>
        <v>2.1771396227784816</v>
      </c>
      <c r="O140" s="3">
        <f>'IECC Data-SI'!O140/Convert!$B$5/$D140</f>
        <v>4.0461406141532935E-3</v>
      </c>
      <c r="P140" s="3">
        <f t="shared" si="11"/>
        <v>2.1730934821643282</v>
      </c>
      <c r="Q140" s="3">
        <f>'IECC Data-SI'!Q140/Convert!$B$5/$D140</f>
        <v>0.95989809483623034</v>
      </c>
      <c r="R140" s="3">
        <f>'IECC Data-SI'!R140/Convert!$B$5/$D140</f>
        <v>0</v>
      </c>
      <c r="S140" s="3">
        <f>'IECC Data-SI'!S140/Convert!$B$5/$D140</f>
        <v>0</v>
      </c>
      <c r="T140" s="3">
        <f>'IECC Data-SI'!T140/Convert!$B$5/$D140</f>
        <v>0</v>
      </c>
      <c r="U140" s="3">
        <f>'IECC Data-SI'!U140/Convert!$B$5/$D140</f>
        <v>31.859896847110495</v>
      </c>
      <c r="V140" s="3">
        <f>'IECC Data-SI'!V140/Convert!$B$5/$D140</f>
        <v>0</v>
      </c>
      <c r="W140" s="3">
        <f t="shared" si="12"/>
        <v>39.51802102332794</v>
      </c>
      <c r="X140" s="3">
        <f t="shared" si="13"/>
        <v>2.1431107390619828</v>
      </c>
      <c r="Y140" s="3">
        <f t="shared" si="14"/>
        <v>41.661131762389921</v>
      </c>
      <c r="Z140" s="3">
        <f>'IECC Data-SI'!Y140/Convert!$B$5/$D140</f>
        <v>96.350657438033409</v>
      </c>
      <c r="AA140" s="3">
        <f>'IECC Data-SI'!Z140/Convert!$B$5/$D140</f>
        <v>34.00300758617248</v>
      </c>
      <c r="AB140" s="3">
        <f t="shared" si="15"/>
        <v>130.3536650242059</v>
      </c>
    </row>
    <row r="141" spans="1:28" x14ac:dyDescent="0.25">
      <c r="A141" s="93">
        <f>'IECC Data-SI'!A141</f>
        <v>2012</v>
      </c>
      <c r="B141" s="93" t="str">
        <f>'IECC Data-SI'!B141</f>
        <v>High-Rise Apartment</v>
      </c>
      <c r="C141" s="50" t="str">
        <f>'IECC Data-SI'!C141</f>
        <v>3A</v>
      </c>
      <c r="D141" s="93">
        <f>'IECC Data-SI'!D141</f>
        <v>7836.48</v>
      </c>
      <c r="E141" s="3">
        <f>'IECC Data-SI'!E141/Convert!$B$5/$D141</f>
        <v>6.1886487583994638</v>
      </c>
      <c r="F141" s="3">
        <f>'IECC Data-SI'!F141/Convert!$B$5/$D141</f>
        <v>20.757619067064127</v>
      </c>
      <c r="G141" s="3">
        <f>'IECC Data-SI'!G141/Convert!$B$5/$D141</f>
        <v>16.926179441109614</v>
      </c>
      <c r="H141" s="3">
        <f>'IECC Data-SI'!H141/Convert!$B$5/$D141</f>
        <v>9.7942925621934567</v>
      </c>
      <c r="I141" s="3">
        <f>'IECC Data-SI'!I141/Convert!$B$5/$D141</f>
        <v>5.9752593000939198</v>
      </c>
      <c r="J141" s="3">
        <f>'IECC Data-SI'!J141/Convert!$B$5/$D141</f>
        <v>40.314302112966814</v>
      </c>
      <c r="K141" s="3">
        <f>'IECC Data-SI'!K141/Convert!$B$5/$D141</f>
        <v>0</v>
      </c>
      <c r="L141" s="3">
        <f>'IECC Data-SI'!L141/Convert!$B$5/$D141</f>
        <v>0.7433184286822655</v>
      </c>
      <c r="M141" s="3">
        <f>'IECC Data-SI'!M141/Convert!$B$5/$D141</f>
        <v>8.2821340420415517</v>
      </c>
      <c r="N141" s="3">
        <f>'IECC Data-SI'!N141/Convert!$B$5/$D141</f>
        <v>2.0456321659157628</v>
      </c>
      <c r="O141" s="3">
        <f>'IECC Data-SI'!O141/Convert!$B$5/$D141</f>
        <v>4.0461406141532935E-3</v>
      </c>
      <c r="P141" s="3">
        <f t="shared" si="11"/>
        <v>2.0415860253016094</v>
      </c>
      <c r="Q141" s="3">
        <f>'IECC Data-SI'!Q141/Convert!$B$5/$D141</f>
        <v>0.79152601394730515</v>
      </c>
      <c r="R141" s="3">
        <f>'IECC Data-SI'!R141/Convert!$B$5/$D141</f>
        <v>0</v>
      </c>
      <c r="S141" s="3">
        <f>'IECC Data-SI'!S141/Convert!$B$5/$D141</f>
        <v>0</v>
      </c>
      <c r="T141" s="3">
        <f>'IECC Data-SI'!T141/Convert!$B$5/$D141</f>
        <v>0</v>
      </c>
      <c r="U141" s="3">
        <f>'IECC Data-SI'!U141/Convert!$B$5/$D141</f>
        <v>36.510510955031968</v>
      </c>
      <c r="V141" s="3">
        <f>'IECC Data-SI'!V141/Convert!$B$5/$D141</f>
        <v>0</v>
      </c>
      <c r="W141" s="3">
        <f t="shared" si="12"/>
        <v>34.230074280799542</v>
      </c>
      <c r="X141" s="3">
        <f t="shared" si="13"/>
        <v>20.757619067064127</v>
      </c>
      <c r="Y141" s="3">
        <f t="shared" si="14"/>
        <v>54.987693347863669</v>
      </c>
      <c r="Z141" s="3">
        <f>'IECC Data-SI'!Y141/Convert!$B$5/$D141</f>
        <v>91.062001760427592</v>
      </c>
      <c r="AA141" s="3">
        <f>'IECC Data-SI'!Z141/Convert!$B$5/$D141</f>
        <v>57.268484489634801</v>
      </c>
      <c r="AB141" s="3">
        <f t="shared" si="15"/>
        <v>148.33048625006239</v>
      </c>
    </row>
    <row r="142" spans="1:28" x14ac:dyDescent="0.25">
      <c r="A142" s="93">
        <f>'IECC Data-SI'!A142</f>
        <v>2012</v>
      </c>
      <c r="B142" s="93" t="str">
        <f>'IECC Data-SI'!B142</f>
        <v>High-Rise Apartment</v>
      </c>
      <c r="C142" s="50" t="str">
        <f>'IECC Data-SI'!C142</f>
        <v>3B</v>
      </c>
      <c r="D142" s="93">
        <f>'IECC Data-SI'!D142</f>
        <v>7836.48</v>
      </c>
      <c r="E142" s="3">
        <f>'IECC Data-SI'!E142/Convert!$B$5/$D142</f>
        <v>2.5861951624538908</v>
      </c>
      <c r="F142" s="3">
        <f>'IECC Data-SI'!F142/Convert!$B$5/$D142</f>
        <v>8.2183298850731177</v>
      </c>
      <c r="G142" s="3">
        <f>'IECC Data-SI'!G142/Convert!$B$5/$D142</f>
        <v>17.830780599906536</v>
      </c>
      <c r="H142" s="3">
        <f>'IECC Data-SI'!H142/Convert!$B$5/$D142</f>
        <v>9.7942925621934567</v>
      </c>
      <c r="I142" s="3">
        <f>'IECC Data-SI'!I142/Convert!$B$5/$D142</f>
        <v>5.9749048325552074</v>
      </c>
      <c r="J142" s="3">
        <f>'IECC Data-SI'!J142/Convert!$B$5/$D142</f>
        <v>40.314302112966814</v>
      </c>
      <c r="K142" s="3">
        <f>'IECC Data-SI'!K142/Convert!$B$5/$D142</f>
        <v>0</v>
      </c>
      <c r="L142" s="3">
        <f>'IECC Data-SI'!L142/Convert!$B$5/$D142</f>
        <v>0.7433184286822655</v>
      </c>
      <c r="M142" s="3">
        <f>'IECC Data-SI'!M142/Convert!$B$5/$D142</f>
        <v>9.1803547851416294</v>
      </c>
      <c r="N142" s="3">
        <f>'IECC Data-SI'!N142/Convert!$B$5/$D142</f>
        <v>1.8886030462656704</v>
      </c>
      <c r="O142" s="3">
        <f>'IECC Data-SI'!O142/Convert!$B$5/$D142</f>
        <v>4.0461406141532935E-3</v>
      </c>
      <c r="P142" s="3">
        <f t="shared" si="11"/>
        <v>1.8845569056515172</v>
      </c>
      <c r="Q142" s="3">
        <f>'IECC Data-SI'!Q142/Convert!$B$5/$D142</f>
        <v>0.69475637587851247</v>
      </c>
      <c r="R142" s="3">
        <f>'IECC Data-SI'!R142/Convert!$B$5/$D142</f>
        <v>0</v>
      </c>
      <c r="S142" s="3">
        <f>'IECC Data-SI'!S142/Convert!$B$5/$D142</f>
        <v>0</v>
      </c>
      <c r="T142" s="3">
        <f>'IECC Data-SI'!T142/Convert!$B$5/$D142</f>
        <v>0</v>
      </c>
      <c r="U142" s="3">
        <f>'IECC Data-SI'!U142/Convert!$B$5/$D142</f>
        <v>35.277318387847608</v>
      </c>
      <c r="V142" s="3">
        <f>'IECC Data-SI'!V142/Convert!$B$5/$D142</f>
        <v>0</v>
      </c>
      <c r="W142" s="3">
        <f t="shared" si="12"/>
        <v>32.176643829032081</v>
      </c>
      <c r="X142" s="3">
        <f t="shared" si="13"/>
        <v>8.2183298850731177</v>
      </c>
      <c r="Y142" s="3">
        <f t="shared" si="14"/>
        <v>40.394973714105198</v>
      </c>
      <c r="Z142" s="3">
        <f>'IECC Data-SI'!Y142/Convert!$B$5/$D142</f>
        <v>89.008216841121424</v>
      </c>
      <c r="AA142" s="3">
        <f>'IECC Data-SI'!Z142/Convert!$B$5/$D142</f>
        <v>43.495648272920718</v>
      </c>
      <c r="AB142" s="3">
        <f t="shared" si="15"/>
        <v>132.50386511404213</v>
      </c>
    </row>
    <row r="143" spans="1:28" x14ac:dyDescent="0.25">
      <c r="A143" s="93">
        <f>'IECC Data-SI'!A143</f>
        <v>2012</v>
      </c>
      <c r="B143" s="93" t="str">
        <f>'IECC Data-SI'!B143</f>
        <v>High-Rise Apartment</v>
      </c>
      <c r="C143" s="50" t="str">
        <f>'IECC Data-SI'!C143</f>
        <v>3C</v>
      </c>
      <c r="D143" s="93">
        <f>'IECC Data-SI'!D143</f>
        <v>7836.48</v>
      </c>
      <c r="E143" s="3">
        <f>'IECC Data-SI'!E143/Convert!$B$5/$D143</f>
        <v>1.1059387207862033</v>
      </c>
      <c r="F143" s="3">
        <f>'IECC Data-SI'!F143/Convert!$B$5/$D143</f>
        <v>3.2522396676966081</v>
      </c>
      <c r="G143" s="3">
        <f>'IECC Data-SI'!G143/Convert!$B$5/$D143</f>
        <v>3.3621246046978013</v>
      </c>
      <c r="H143" s="3">
        <f>'IECC Data-SI'!H143/Convert!$B$5/$D143</f>
        <v>9.7942925621934567</v>
      </c>
      <c r="I143" s="3">
        <f>'IECC Data-SI'!I143/Convert!$B$5/$D143</f>
        <v>5.9741958974777791</v>
      </c>
      <c r="J143" s="3">
        <f>'IECC Data-SI'!J143/Convert!$B$5/$D143</f>
        <v>40.314302112966814</v>
      </c>
      <c r="K143" s="3">
        <f>'IECC Data-SI'!K143/Convert!$B$5/$D143</f>
        <v>0</v>
      </c>
      <c r="L143" s="3">
        <f>'IECC Data-SI'!L143/Convert!$B$5/$D143</f>
        <v>0.7433184286822655</v>
      </c>
      <c r="M143" s="3">
        <f>'IECC Data-SI'!M143/Convert!$B$5/$D143</f>
        <v>4.8278478772782334</v>
      </c>
      <c r="N143" s="3">
        <f>'IECC Data-SI'!N143/Convert!$B$5/$D143</f>
        <v>1.1289791108025826</v>
      </c>
      <c r="O143" s="3">
        <f>'IECC Data-SI'!O143/Convert!$B$5/$D143</f>
        <v>4.0461406141532935E-3</v>
      </c>
      <c r="P143" s="3">
        <f t="shared" si="11"/>
        <v>1.1249329701884294</v>
      </c>
      <c r="Q143" s="3">
        <f>'IECC Data-SI'!Q143/Convert!$B$5/$D143</f>
        <v>0.1552567819565247</v>
      </c>
      <c r="R143" s="3">
        <f>'IECC Data-SI'!R143/Convert!$B$5/$D143</f>
        <v>0</v>
      </c>
      <c r="S143" s="3">
        <f>'IECC Data-SI'!S143/Convert!$B$5/$D143</f>
        <v>0</v>
      </c>
      <c r="T143" s="3">
        <f>'IECC Data-SI'!T143/Convert!$B$5/$D143</f>
        <v>0</v>
      </c>
      <c r="U143" s="3">
        <f>'IECC Data-SI'!U143/Convert!$B$5/$D143</f>
        <v>37.062062445270215</v>
      </c>
      <c r="V143" s="3">
        <f>'IECC Data-SI'!V143/Convert!$B$5/$D143</f>
        <v>0</v>
      </c>
      <c r="W143" s="3">
        <f t="shared" si="12"/>
        <v>10.576100954907192</v>
      </c>
      <c r="X143" s="3">
        <f t="shared" si="13"/>
        <v>3.2522396676966081</v>
      </c>
      <c r="Y143" s="3">
        <f t="shared" si="14"/>
        <v>13.8283406226038</v>
      </c>
      <c r="Z143" s="3">
        <f>'IECC Data-SI'!Y143/Convert!$B$5/$D143</f>
        <v>67.406256096841673</v>
      </c>
      <c r="AA143" s="3">
        <f>'IECC Data-SI'!Z143/Convert!$B$5/$D143</f>
        <v>40.314302112966814</v>
      </c>
      <c r="AB143" s="3">
        <f t="shared" si="15"/>
        <v>107.72055820980849</v>
      </c>
    </row>
    <row r="144" spans="1:28" x14ac:dyDescent="0.25">
      <c r="A144" s="93">
        <f>'IECC Data-SI'!A144</f>
        <v>2012</v>
      </c>
      <c r="B144" s="93" t="str">
        <f>'IECC Data-SI'!B144</f>
        <v>High-Rise Apartment</v>
      </c>
      <c r="C144" s="50" t="str">
        <f>'IECC Data-SI'!C144</f>
        <v>4A</v>
      </c>
      <c r="D144" s="93">
        <f>'IECC Data-SI'!D144</f>
        <v>7836.48</v>
      </c>
      <c r="E144" s="3">
        <f>'IECC Data-SI'!E144/Convert!$B$5/$D144</f>
        <v>8.0453497261809162</v>
      </c>
      <c r="F144" s="3">
        <f>'IECC Data-SI'!F144/Convert!$B$5/$D144</f>
        <v>27.167810037159548</v>
      </c>
      <c r="G144" s="3">
        <f>'IECC Data-SI'!G144/Convert!$B$5/$D144</f>
        <v>12.444646349154496</v>
      </c>
      <c r="H144" s="3">
        <f>'IECC Data-SI'!H144/Convert!$B$5/$D144</f>
        <v>9.7942925621934567</v>
      </c>
      <c r="I144" s="3">
        <f>'IECC Data-SI'!I144/Convert!$B$5/$D144</f>
        <v>5.9660431440873687</v>
      </c>
      <c r="J144" s="3">
        <f>'IECC Data-SI'!J144/Convert!$B$5/$D144</f>
        <v>40.314302112966814</v>
      </c>
      <c r="K144" s="3">
        <f>'IECC Data-SI'!K144/Convert!$B$5/$D144</f>
        <v>0</v>
      </c>
      <c r="L144" s="3">
        <f>'IECC Data-SI'!L144/Convert!$B$5/$D144</f>
        <v>0.7433184286822655</v>
      </c>
      <c r="M144" s="3">
        <f>'IECC Data-SI'!M144/Convert!$B$5/$D144</f>
        <v>7.8571274631240335</v>
      </c>
      <c r="N144" s="3">
        <f>'IECC Data-SI'!N144/Convert!$B$5/$D144</f>
        <v>2.0236551785155243</v>
      </c>
      <c r="O144" s="3">
        <f>'IECC Data-SI'!O144/Convert!$B$5/$D144</f>
        <v>4.0461406141532935E-3</v>
      </c>
      <c r="P144" s="3">
        <f t="shared" si="11"/>
        <v>2.0196090379013709</v>
      </c>
      <c r="Q144" s="3">
        <f>'IECC Data-SI'!Q144/Convert!$B$5/$D144</f>
        <v>0.57175613994491858</v>
      </c>
      <c r="R144" s="3">
        <f>'IECC Data-SI'!R144/Convert!$B$5/$D144</f>
        <v>0</v>
      </c>
      <c r="S144" s="3">
        <f>'IECC Data-SI'!S144/Convert!$B$5/$D144</f>
        <v>0</v>
      </c>
      <c r="T144" s="3">
        <f>'IECC Data-SI'!T144/Convert!$B$5/$D144</f>
        <v>0</v>
      </c>
      <c r="U144" s="3">
        <f>'IECC Data-SI'!U144/Convert!$B$5/$D144</f>
        <v>40.312884242811968</v>
      </c>
      <c r="V144" s="3">
        <f>'IECC Data-SI'!V144/Convert!$B$5/$D144</f>
        <v>0</v>
      </c>
      <c r="W144" s="3">
        <f t="shared" si="12"/>
        <v>30.938488716305734</v>
      </c>
      <c r="X144" s="3">
        <f t="shared" si="13"/>
        <v>27.167810037159548</v>
      </c>
      <c r="Y144" s="3">
        <f t="shared" si="14"/>
        <v>58.106298753465282</v>
      </c>
      <c r="Z144" s="3">
        <f>'IECC Data-SI'!Y144/Convert!$B$5/$D144</f>
        <v>87.761200039927246</v>
      </c>
      <c r="AA144" s="3">
        <f>'IECC Data-SI'!Z144/Convert!$B$5/$D144</f>
        <v>67.481048747510229</v>
      </c>
      <c r="AB144" s="3">
        <f t="shared" si="15"/>
        <v>155.24224878743746</v>
      </c>
    </row>
    <row r="145" spans="1:28" x14ac:dyDescent="0.25">
      <c r="A145" s="93">
        <f>'IECC Data-SI'!A145</f>
        <v>2012</v>
      </c>
      <c r="B145" s="93" t="str">
        <f>'IECC Data-SI'!B145</f>
        <v>High-Rise Apartment</v>
      </c>
      <c r="C145" s="50" t="str">
        <f>'IECC Data-SI'!C145</f>
        <v>4B</v>
      </c>
      <c r="D145" s="93">
        <f>'IECC Data-SI'!D145</f>
        <v>7836.48</v>
      </c>
      <c r="E145" s="3">
        <f>'IECC Data-SI'!E145/Convert!$B$5/$D145</f>
        <v>2.662760150816013</v>
      </c>
      <c r="F145" s="3">
        <f>'IECC Data-SI'!F145/Convert!$B$5/$D145</f>
        <v>8.3448747963938459</v>
      </c>
      <c r="G145" s="3">
        <f>'IECC Data-SI'!G145/Convert!$B$5/$D145</f>
        <v>13.981617597016349</v>
      </c>
      <c r="H145" s="3">
        <f>'IECC Data-SI'!H145/Convert!$B$5/$D145</f>
        <v>9.7942925621934567</v>
      </c>
      <c r="I145" s="3">
        <f>'IECC Data-SI'!I145/Convert!$B$5/$D145</f>
        <v>5.9706512220906447</v>
      </c>
      <c r="J145" s="3">
        <f>'IECC Data-SI'!J145/Convert!$B$5/$D145</f>
        <v>40.314302112966814</v>
      </c>
      <c r="K145" s="3">
        <f>'IECC Data-SI'!K145/Convert!$B$5/$D145</f>
        <v>0</v>
      </c>
      <c r="L145" s="3">
        <f>'IECC Data-SI'!L145/Convert!$B$5/$D145</f>
        <v>0.7433184286822655</v>
      </c>
      <c r="M145" s="3">
        <f>'IECC Data-SI'!M145/Convert!$B$5/$D145</f>
        <v>8.4650392920177318</v>
      </c>
      <c r="N145" s="3">
        <f>'IECC Data-SI'!N145/Convert!$B$5/$D145</f>
        <v>1.8279890971456574</v>
      </c>
      <c r="O145" s="3">
        <f>'IECC Data-SI'!O145/Convert!$B$5/$D145</f>
        <v>4.0461406141532935E-3</v>
      </c>
      <c r="P145" s="3">
        <f t="shared" si="11"/>
        <v>1.8239429565315042</v>
      </c>
      <c r="Q145" s="3">
        <f>'IECC Data-SI'!Q145/Convert!$B$5/$D145</f>
        <v>0.51362346359590028</v>
      </c>
      <c r="R145" s="3">
        <f>'IECC Data-SI'!R145/Convert!$B$5/$D145</f>
        <v>0</v>
      </c>
      <c r="S145" s="3">
        <f>'IECC Data-SI'!S145/Convert!$B$5/$D145</f>
        <v>0</v>
      </c>
      <c r="T145" s="3">
        <f>'IECC Data-SI'!T145/Convert!$B$5/$D145</f>
        <v>0</v>
      </c>
      <c r="U145" s="3">
        <f>'IECC Data-SI'!U145/Convert!$B$5/$D145</f>
        <v>39.240619938203544</v>
      </c>
      <c r="V145" s="3">
        <f>'IECC Data-SI'!V145/Convert!$B$5/$D145</f>
        <v>0</v>
      </c>
      <c r="W145" s="3">
        <f t="shared" si="12"/>
        <v>27.446983459977499</v>
      </c>
      <c r="X145" s="3">
        <f t="shared" si="13"/>
        <v>8.3448747963938459</v>
      </c>
      <c r="Y145" s="3">
        <f t="shared" si="14"/>
        <v>35.791858256371341</v>
      </c>
      <c r="Z145" s="3">
        <f>'IECC Data-SI'!Y145/Convert!$B$5/$D145</f>
        <v>84.273948394063552</v>
      </c>
      <c r="AA145" s="3">
        <f>'IECC Data-SI'!Z145/Convert!$B$5/$D145</f>
        <v>47.585494734597397</v>
      </c>
      <c r="AB145" s="3">
        <f t="shared" si="15"/>
        <v>131.85944312866096</v>
      </c>
    </row>
    <row r="146" spans="1:28" x14ac:dyDescent="0.25">
      <c r="A146" s="93">
        <f>'IECC Data-SI'!A146</f>
        <v>2012</v>
      </c>
      <c r="B146" s="93" t="str">
        <f>'IECC Data-SI'!B146</f>
        <v>High-Rise Apartment</v>
      </c>
      <c r="C146" s="50" t="str">
        <f>'IECC Data-SI'!C146</f>
        <v>4C</v>
      </c>
      <c r="D146" s="93">
        <f>'IECC Data-SI'!D146</f>
        <v>7836.48</v>
      </c>
      <c r="E146" s="3">
        <f>'IECC Data-SI'!E146/Convert!$B$5/$D146</f>
        <v>4.8909430991692409</v>
      </c>
      <c r="F146" s="3">
        <f>'IECC Data-SI'!F146/Convert!$B$5/$D146</f>
        <v>16.314014001751357</v>
      </c>
      <c r="G146" s="3">
        <f>'IECC Data-SI'!G146/Convert!$B$5/$D146</f>
        <v>2.7481868276459731</v>
      </c>
      <c r="H146" s="3">
        <f>'IECC Data-SI'!H146/Convert!$B$5/$D146</f>
        <v>9.7942925621934567</v>
      </c>
      <c r="I146" s="3">
        <f>'IECC Data-SI'!I146/Convert!$B$5/$D146</f>
        <v>5.9593082608518113</v>
      </c>
      <c r="J146" s="3">
        <f>'IECC Data-SI'!J146/Convert!$B$5/$D146</f>
        <v>40.314302112966814</v>
      </c>
      <c r="K146" s="3">
        <f>'IECC Data-SI'!K146/Convert!$B$5/$D146</f>
        <v>0</v>
      </c>
      <c r="L146" s="3">
        <f>'IECC Data-SI'!L146/Convert!$B$5/$D146</f>
        <v>0.7433184286822655</v>
      </c>
      <c r="M146" s="3">
        <f>'IECC Data-SI'!M146/Convert!$B$5/$D146</f>
        <v>5.7246507502234563</v>
      </c>
      <c r="N146" s="3">
        <f>'IECC Data-SI'!N146/Convert!$B$5/$D146</f>
        <v>1.5624929106492258</v>
      </c>
      <c r="O146" s="3">
        <f>'IECC Data-SI'!O146/Convert!$B$5/$D146</f>
        <v>4.0461406141532935E-3</v>
      </c>
      <c r="P146" s="3">
        <f t="shared" si="11"/>
        <v>1.5584467700350726</v>
      </c>
      <c r="Q146" s="3">
        <f>'IECC Data-SI'!Q146/Convert!$B$5/$D146</f>
        <v>0.11768322285289087</v>
      </c>
      <c r="R146" s="3">
        <f>'IECC Data-SI'!R146/Convert!$B$5/$D146</f>
        <v>0</v>
      </c>
      <c r="S146" s="3">
        <f>'IECC Data-SI'!S146/Convert!$B$5/$D146</f>
        <v>0</v>
      </c>
      <c r="T146" s="3">
        <f>'IECC Data-SI'!T146/Convert!$B$5/$D146</f>
        <v>0</v>
      </c>
      <c r="U146" s="3">
        <f>'IECC Data-SI'!U146/Convert!$B$5/$D146</f>
        <v>41.462422470859934</v>
      </c>
      <c r="V146" s="3">
        <f>'IECC Data-SI'!V146/Convert!$B$5/$D146</f>
        <v>0</v>
      </c>
      <c r="W146" s="3">
        <f t="shared" si="12"/>
        <v>15.039910669926632</v>
      </c>
      <c r="X146" s="3">
        <f t="shared" si="13"/>
        <v>16.314014001751357</v>
      </c>
      <c r="Y146" s="3">
        <f t="shared" si="14"/>
        <v>31.353924671677987</v>
      </c>
      <c r="Z146" s="3">
        <f>'IECC Data-SI'!Y146/Convert!$B$5/$D146</f>
        <v>71.855532642773866</v>
      </c>
      <c r="AA146" s="3">
        <f>'IECC Data-SI'!Z146/Convert!$B$5/$D146</f>
        <v>57.776436472611294</v>
      </c>
      <c r="AB146" s="3">
        <f t="shared" si="15"/>
        <v>129.63196911538517</v>
      </c>
    </row>
    <row r="147" spans="1:28" x14ac:dyDescent="0.25">
      <c r="A147" s="93">
        <f>'IECC Data-SI'!A147</f>
        <v>2012</v>
      </c>
      <c r="B147" s="93" t="str">
        <f>'IECC Data-SI'!B147</f>
        <v>High-Rise Apartment</v>
      </c>
      <c r="C147" s="50" t="str">
        <f>'IECC Data-SI'!C147</f>
        <v>5A</v>
      </c>
      <c r="D147" s="93">
        <f>'IECC Data-SI'!D147</f>
        <v>7836.48</v>
      </c>
      <c r="E147" s="3">
        <f>'IECC Data-SI'!E147/Convert!$B$5/$D147</f>
        <v>12.678594924705425</v>
      </c>
      <c r="F147" s="3">
        <f>'IECC Data-SI'!F147/Convert!$B$5/$D147</f>
        <v>43.546337130956758</v>
      </c>
      <c r="G147" s="3">
        <f>'IECC Data-SI'!G147/Convert!$B$5/$D147</f>
        <v>6.2910898770876722</v>
      </c>
      <c r="H147" s="3">
        <f>'IECC Data-SI'!H147/Convert!$B$5/$D147</f>
        <v>9.7942925621934567</v>
      </c>
      <c r="I147" s="3">
        <f>'IECC Data-SI'!I147/Convert!$B$5/$D147</f>
        <v>5.9681699493196501</v>
      </c>
      <c r="J147" s="3">
        <f>'IECC Data-SI'!J147/Convert!$B$5/$D147</f>
        <v>40.314302112966814</v>
      </c>
      <c r="K147" s="3">
        <f>'IECC Data-SI'!K147/Convert!$B$5/$D147</f>
        <v>0</v>
      </c>
      <c r="L147" s="3">
        <f>'IECC Data-SI'!L147/Convert!$B$5/$D147</f>
        <v>0.7433184286822655</v>
      </c>
      <c r="M147" s="3">
        <f>'IECC Data-SI'!M147/Convert!$B$5/$D147</f>
        <v>7.7872973579974687</v>
      </c>
      <c r="N147" s="3">
        <f>'IECC Data-SI'!N147/Convert!$B$5/$D147</f>
        <v>1.8379141882296364</v>
      </c>
      <c r="O147" s="3">
        <f>'IECC Data-SI'!O147/Convert!$B$5/$D147</f>
        <v>4.0461406141532935E-3</v>
      </c>
      <c r="P147" s="3">
        <f t="shared" si="11"/>
        <v>1.8338680476154832</v>
      </c>
      <c r="Q147" s="3">
        <f>'IECC Data-SI'!Q147/Convert!$B$5/$D147</f>
        <v>0.2793204205062591</v>
      </c>
      <c r="R147" s="3">
        <f>'IECC Data-SI'!R147/Convert!$B$5/$D147</f>
        <v>0</v>
      </c>
      <c r="S147" s="3">
        <f>'IECC Data-SI'!S147/Convert!$B$5/$D147</f>
        <v>0</v>
      </c>
      <c r="T147" s="3">
        <f>'IECC Data-SI'!T147/Convert!$B$5/$D147</f>
        <v>0</v>
      </c>
      <c r="U147" s="3">
        <f>'IECC Data-SI'!U147/Convert!$B$5/$D147</f>
        <v>43.53463970217922</v>
      </c>
      <c r="V147" s="3">
        <f>'IECC Data-SI'!V147/Convert!$B$5/$D147</f>
        <v>0</v>
      </c>
      <c r="W147" s="3">
        <f t="shared" si="12"/>
        <v>28.870170627912309</v>
      </c>
      <c r="X147" s="3">
        <f t="shared" si="13"/>
        <v>43.546337130956758</v>
      </c>
      <c r="Y147" s="3">
        <f t="shared" si="14"/>
        <v>72.416507758869074</v>
      </c>
      <c r="Z147" s="3">
        <f>'IECC Data-SI'!Y147/Convert!$B$5/$D147</f>
        <v>85.694654289227373</v>
      </c>
      <c r="AA147" s="3">
        <f>'IECC Data-SI'!Z147/Convert!$B$5/$D147</f>
        <v>87.080976833135978</v>
      </c>
      <c r="AB147" s="3">
        <f t="shared" si="15"/>
        <v>172.77563112236334</v>
      </c>
    </row>
    <row r="148" spans="1:28" x14ac:dyDescent="0.25">
      <c r="A148" s="93">
        <f>'IECC Data-SI'!A148</f>
        <v>2012</v>
      </c>
      <c r="B148" s="93" t="str">
        <f>'IECC Data-SI'!B148</f>
        <v>High-Rise Apartment</v>
      </c>
      <c r="C148" s="50" t="str">
        <f>'IECC Data-SI'!C148</f>
        <v>5B</v>
      </c>
      <c r="D148" s="93">
        <f>'IECC Data-SI'!D148</f>
        <v>7836.48</v>
      </c>
      <c r="E148" s="3">
        <f>'IECC Data-SI'!E148/Convert!$B$5/$D148</f>
        <v>6.3180294100299008</v>
      </c>
      <c r="F148" s="3">
        <f>'IECC Data-SI'!F148/Convert!$B$5/$D148</f>
        <v>20.898697147472113</v>
      </c>
      <c r="G148" s="3">
        <f>'IECC Data-SI'!G148/Convert!$B$5/$D148</f>
        <v>9.5383669992422906</v>
      </c>
      <c r="H148" s="3">
        <f>'IECC Data-SI'!H148/Convert!$B$5/$D148</f>
        <v>9.7942925621934567</v>
      </c>
      <c r="I148" s="3">
        <f>'IECC Data-SI'!I148/Convert!$B$5/$D148</f>
        <v>5.9681699493196501</v>
      </c>
      <c r="J148" s="3">
        <f>'IECC Data-SI'!J148/Convert!$B$5/$D148</f>
        <v>40.314302112966814</v>
      </c>
      <c r="K148" s="3">
        <f>'IECC Data-SI'!K148/Convert!$B$5/$D148</f>
        <v>0</v>
      </c>
      <c r="L148" s="3">
        <f>'IECC Data-SI'!L148/Convert!$B$5/$D148</f>
        <v>0.7433184286822655</v>
      </c>
      <c r="M148" s="3">
        <f>'IECC Data-SI'!M148/Convert!$B$5/$D148</f>
        <v>8.3477105367035556</v>
      </c>
      <c r="N148" s="3">
        <f>'IECC Data-SI'!N148/Convert!$B$5/$D148</f>
        <v>1.7375998747737083</v>
      </c>
      <c r="O148" s="3">
        <f>'IECC Data-SI'!O148/Convert!$B$5/$D148</f>
        <v>4.0461406141532935E-3</v>
      </c>
      <c r="P148" s="3">
        <f t="shared" si="11"/>
        <v>1.733553734159555</v>
      </c>
      <c r="Q148" s="3">
        <f>'IECC Data-SI'!Q148/Convert!$B$5/$D148</f>
        <v>0.34206117485855331</v>
      </c>
      <c r="R148" s="3">
        <f>'IECC Data-SI'!R148/Convert!$B$5/$D148</f>
        <v>0</v>
      </c>
      <c r="S148" s="3">
        <f>'IECC Data-SI'!S148/Convert!$B$5/$D148</f>
        <v>0</v>
      </c>
      <c r="T148" s="3">
        <f>'IECC Data-SI'!T148/Convert!$B$5/$D148</f>
        <v>0</v>
      </c>
      <c r="U148" s="3">
        <f>'IECC Data-SI'!U148/Convert!$B$5/$D148</f>
        <v>42.629684075843578</v>
      </c>
      <c r="V148" s="3">
        <f>'IECC Data-SI'!V148/Convert!$B$5/$D148</f>
        <v>0</v>
      </c>
      <c r="W148" s="3">
        <f t="shared" si="12"/>
        <v>26.279721854993852</v>
      </c>
      <c r="X148" s="3">
        <f t="shared" si="13"/>
        <v>20.898697147472113</v>
      </c>
      <c r="Y148" s="3">
        <f t="shared" si="14"/>
        <v>47.178419002465965</v>
      </c>
      <c r="Z148" s="3">
        <f>'IECC Data-SI'!Y148/Convert!$B$5/$D148</f>
        <v>83.103851048770196</v>
      </c>
      <c r="AA148" s="3">
        <f>'IECC Data-SI'!Z148/Convert!$B$5/$D148</f>
        <v>63.528381223315691</v>
      </c>
      <c r="AB148" s="3">
        <f t="shared" si="15"/>
        <v>146.6322322720859</v>
      </c>
    </row>
    <row r="149" spans="1:28" x14ac:dyDescent="0.25">
      <c r="A149" s="93">
        <f>'IECC Data-SI'!A149</f>
        <v>2012</v>
      </c>
      <c r="B149" s="93" t="str">
        <f>'IECC Data-SI'!B149</f>
        <v>High-Rise Apartment</v>
      </c>
      <c r="C149" s="50" t="str">
        <f>'IECC Data-SI'!C149</f>
        <v>5C</v>
      </c>
      <c r="D149" s="93">
        <f>'IECC Data-SI'!D149</f>
        <v>7836.48</v>
      </c>
      <c r="E149" s="3">
        <f>'IECC Data-SI'!E149/Convert!$B$5/$D149</f>
        <v>4.5059913521263528</v>
      </c>
      <c r="F149" s="3">
        <f>'IECC Data-SI'!F149/Convert!$B$5/$D149</f>
        <v>15.213392294045855</v>
      </c>
      <c r="G149" s="3">
        <f>'IECC Data-SI'!G149/Convert!$B$5/$D149</f>
        <v>1.2349649048779272</v>
      </c>
      <c r="H149" s="3">
        <f>'IECC Data-SI'!H149/Convert!$B$5/$D149</f>
        <v>9.7942925621934567</v>
      </c>
      <c r="I149" s="3">
        <f>'IECC Data-SI'!I149/Convert!$B$5/$D149</f>
        <v>5.958953793313098</v>
      </c>
      <c r="J149" s="3">
        <f>'IECC Data-SI'!J149/Convert!$B$5/$D149</f>
        <v>40.314302112966814</v>
      </c>
      <c r="K149" s="3">
        <f>'IECC Data-SI'!K149/Convert!$B$5/$D149</f>
        <v>0</v>
      </c>
      <c r="L149" s="3">
        <f>'IECC Data-SI'!L149/Convert!$B$5/$D149</f>
        <v>0.7433184286822655</v>
      </c>
      <c r="M149" s="3">
        <f>'IECC Data-SI'!M149/Convert!$B$5/$D149</f>
        <v>5.308505859773776</v>
      </c>
      <c r="N149" s="3">
        <f>'IECC Data-SI'!N149/Convert!$B$5/$D149</f>
        <v>1.409717401463696</v>
      </c>
      <c r="O149" s="3">
        <f>'IECC Data-SI'!O149/Convert!$B$5/$D149</f>
        <v>4.0461406141532935E-3</v>
      </c>
      <c r="P149" s="3">
        <f t="shared" si="11"/>
        <v>1.4056712608495427</v>
      </c>
      <c r="Q149" s="3">
        <f>'IECC Data-SI'!Q149/Convert!$B$5/$D149</f>
        <v>5.5296936039310171E-2</v>
      </c>
      <c r="R149" s="3">
        <f>'IECC Data-SI'!R149/Convert!$B$5/$D149</f>
        <v>0</v>
      </c>
      <c r="S149" s="3">
        <f>'IECC Data-SI'!S149/Convert!$B$5/$D149</f>
        <v>0</v>
      </c>
      <c r="T149" s="3">
        <f>'IECC Data-SI'!T149/Convert!$B$5/$D149</f>
        <v>0</v>
      </c>
      <c r="U149" s="3">
        <f>'IECC Data-SI'!U149/Convert!$B$5/$D149</f>
        <v>43.288284762773316</v>
      </c>
      <c r="V149" s="3">
        <f>'IECC Data-SI'!V149/Convert!$B$5/$D149</f>
        <v>0</v>
      </c>
      <c r="W149" s="3">
        <f t="shared" si="12"/>
        <v>12.510430313666909</v>
      </c>
      <c r="X149" s="3">
        <f t="shared" si="13"/>
        <v>15.213392294045855</v>
      </c>
      <c r="Y149" s="3">
        <f t="shared" si="14"/>
        <v>27.723822607712762</v>
      </c>
      <c r="Z149" s="3">
        <f>'IECC Data-SI'!Y149/Convert!$B$5/$D149</f>
        <v>69.326052286514127</v>
      </c>
      <c r="AA149" s="3">
        <f>'IECC Data-SI'!Z149/Convert!$B$5/$D149</f>
        <v>58.501677056819169</v>
      </c>
      <c r="AB149" s="3">
        <f t="shared" si="15"/>
        <v>127.82772934333329</v>
      </c>
    </row>
    <row r="150" spans="1:28" x14ac:dyDescent="0.25">
      <c r="A150" s="93">
        <f>'IECC Data-SI'!A150</f>
        <v>2012</v>
      </c>
      <c r="B150" s="93" t="str">
        <f>'IECC Data-SI'!B150</f>
        <v>High-Rise Apartment</v>
      </c>
      <c r="C150" s="50" t="str">
        <f>'IECC Data-SI'!C150</f>
        <v>6A</v>
      </c>
      <c r="D150" s="93">
        <f>'IECC Data-SI'!D150</f>
        <v>7836.48</v>
      </c>
      <c r="E150" s="3">
        <f>'IECC Data-SI'!E150/Convert!$B$5/$D150</f>
        <v>17.195574770531895</v>
      </c>
      <c r="F150" s="3">
        <f>'IECC Data-SI'!F150/Convert!$B$5/$D150</f>
        <v>57.919286890712847</v>
      </c>
      <c r="G150" s="3">
        <f>'IECC Data-SI'!G150/Convert!$B$5/$D150</f>
        <v>7.3140831938149109</v>
      </c>
      <c r="H150" s="3">
        <f>'IECC Data-SI'!H150/Convert!$B$5/$D150</f>
        <v>9.7942925621934567</v>
      </c>
      <c r="I150" s="3">
        <f>'IECC Data-SI'!I150/Convert!$B$5/$D150</f>
        <v>5.9653342090099413</v>
      </c>
      <c r="J150" s="3">
        <f>'IECC Data-SI'!J150/Convert!$B$5/$D150</f>
        <v>40.314302112966814</v>
      </c>
      <c r="K150" s="3">
        <f>'IECC Data-SI'!K150/Convert!$B$5/$D150</f>
        <v>0</v>
      </c>
      <c r="L150" s="3">
        <f>'IECC Data-SI'!L150/Convert!$B$5/$D150</f>
        <v>0.7433184286822655</v>
      </c>
      <c r="M150" s="3">
        <f>'IECC Data-SI'!M150/Convert!$B$5/$D150</f>
        <v>8.6227773467452504</v>
      </c>
      <c r="N150" s="3">
        <f>'IECC Data-SI'!N150/Convert!$B$5/$D150</f>
        <v>2.0722172313192773</v>
      </c>
      <c r="O150" s="3">
        <f>'IECC Data-SI'!O150/Convert!$B$5/$D150</f>
        <v>4.0461406141532935E-3</v>
      </c>
      <c r="P150" s="3">
        <f t="shared" si="11"/>
        <v>2.0681710907051238</v>
      </c>
      <c r="Q150" s="3">
        <f>'IECC Data-SI'!Q150/Convert!$B$5/$D150</f>
        <v>0.33071821361972048</v>
      </c>
      <c r="R150" s="3">
        <f>'IECC Data-SI'!R150/Convert!$B$5/$D150</f>
        <v>0</v>
      </c>
      <c r="S150" s="3">
        <f>'IECC Data-SI'!S150/Convert!$B$5/$D150</f>
        <v>0</v>
      </c>
      <c r="T150" s="3">
        <f>'IECC Data-SI'!T150/Convert!$B$5/$D150</f>
        <v>0</v>
      </c>
      <c r="U150" s="3">
        <f>'IECC Data-SI'!U150/Convert!$B$5/$D150</f>
        <v>45.920560705259959</v>
      </c>
      <c r="V150" s="3">
        <f>'IECC Data-SI'!V150/Convert!$B$5/$D150</f>
        <v>0</v>
      </c>
      <c r="W150" s="3">
        <f t="shared" si="12"/>
        <v>35.531324615416906</v>
      </c>
      <c r="X150" s="3">
        <f t="shared" si="13"/>
        <v>57.919286890712847</v>
      </c>
      <c r="Y150" s="3">
        <f t="shared" si="14"/>
        <v>93.450611506129746</v>
      </c>
      <c r="Z150" s="3">
        <f>'IECC Data-SI'!Y150/Convert!$B$5/$D150</f>
        <v>92.352972536422257</v>
      </c>
      <c r="AA150" s="3">
        <f>'IECC Data-SI'!Z150/Convert!$B$5/$D150</f>
        <v>103.8398475959728</v>
      </c>
      <c r="AB150" s="3">
        <f t="shared" si="15"/>
        <v>196.19282013239507</v>
      </c>
    </row>
    <row r="151" spans="1:28" x14ac:dyDescent="0.25">
      <c r="A151" s="93">
        <f>'IECC Data-SI'!A151</f>
        <v>2012</v>
      </c>
      <c r="B151" s="93" t="str">
        <f>'IECC Data-SI'!B151</f>
        <v>High-Rise Apartment</v>
      </c>
      <c r="C151" s="50" t="str">
        <f>'IECC Data-SI'!C151</f>
        <v>6B</v>
      </c>
      <c r="D151" s="93">
        <f>'IECC Data-SI'!D151</f>
        <v>7836.48</v>
      </c>
      <c r="E151" s="3">
        <f>'IECC Data-SI'!E151/Convert!$B$5/$D151</f>
        <v>11.356785472842683</v>
      </c>
      <c r="F151" s="3">
        <f>'IECC Data-SI'!F151/Convert!$B$5/$D151</f>
        <v>37.906758590024552</v>
      </c>
      <c r="G151" s="3">
        <f>'IECC Data-SI'!G151/Convert!$B$5/$D151</f>
        <v>5.4152005889265489</v>
      </c>
      <c r="H151" s="3">
        <f>'IECC Data-SI'!H151/Convert!$B$5/$D151</f>
        <v>9.7942925621934567</v>
      </c>
      <c r="I151" s="3">
        <f>'IECC Data-SI'!I151/Convert!$B$5/$D151</f>
        <v>5.9610805985453785</v>
      </c>
      <c r="J151" s="3">
        <f>'IECC Data-SI'!J151/Convert!$B$5/$D151</f>
        <v>40.314302112966814</v>
      </c>
      <c r="K151" s="3">
        <f>'IECC Data-SI'!K151/Convert!$B$5/$D151</f>
        <v>0</v>
      </c>
      <c r="L151" s="3">
        <f>'IECC Data-SI'!L151/Convert!$B$5/$D151</f>
        <v>0.7433184286822655</v>
      </c>
      <c r="M151" s="3">
        <f>'IECC Data-SI'!M151/Convert!$B$5/$D151</f>
        <v>8.4189585119849735</v>
      </c>
      <c r="N151" s="3">
        <f>'IECC Data-SI'!N151/Convert!$B$5/$D151</f>
        <v>1.7510696412448221</v>
      </c>
      <c r="O151" s="3">
        <f>'IECC Data-SI'!O151/Convert!$B$5/$D151</f>
        <v>4.0461406141532935E-3</v>
      </c>
      <c r="P151" s="3">
        <f t="shared" si="11"/>
        <v>1.7470235006306689</v>
      </c>
      <c r="Q151" s="3">
        <f>'IECC Data-SI'!Q151/Convert!$B$5/$D151</f>
        <v>0.19991969183442906</v>
      </c>
      <c r="R151" s="3">
        <f>'IECC Data-SI'!R151/Convert!$B$5/$D151</f>
        <v>0</v>
      </c>
      <c r="S151" s="3">
        <f>'IECC Data-SI'!S151/Convert!$B$5/$D151</f>
        <v>0</v>
      </c>
      <c r="T151" s="3">
        <f>'IECC Data-SI'!T151/Convert!$B$5/$D151</f>
        <v>0</v>
      </c>
      <c r="U151" s="3">
        <f>'IECC Data-SI'!U151/Convert!$B$5/$D151</f>
        <v>45.312294408827547</v>
      </c>
      <c r="V151" s="3">
        <f>'IECC Data-SI'!V151/Convert!$B$5/$D151</f>
        <v>0</v>
      </c>
      <c r="W151" s="3">
        <f t="shared" si="12"/>
        <v>27.137887766219308</v>
      </c>
      <c r="X151" s="3">
        <f t="shared" si="13"/>
        <v>37.906758590024552</v>
      </c>
      <c r="Y151" s="3">
        <f t="shared" si="14"/>
        <v>65.044646356243859</v>
      </c>
      <c r="Z151" s="3">
        <f>'IECC Data-SI'!Y151/Convert!$B$5/$D151</f>
        <v>83.954927609221386</v>
      </c>
      <c r="AA151" s="3">
        <f>'IECC Data-SI'!Z151/Convert!$B$5/$D151</f>
        <v>83.219052998852092</v>
      </c>
      <c r="AB151" s="3">
        <f t="shared" si="15"/>
        <v>167.17398060807346</v>
      </c>
    </row>
    <row r="152" spans="1:28" x14ac:dyDescent="0.25">
      <c r="A152" s="93">
        <f>'IECC Data-SI'!A152</f>
        <v>2012</v>
      </c>
      <c r="B152" s="93" t="str">
        <f>'IECC Data-SI'!B152</f>
        <v>High-Rise Apartment</v>
      </c>
      <c r="C152" s="50" t="str">
        <f>'IECC Data-SI'!C152</f>
        <v>7</v>
      </c>
      <c r="D152" s="93">
        <f>'IECC Data-SI'!D152</f>
        <v>7836.48</v>
      </c>
      <c r="E152" s="3">
        <f>'IECC Data-SI'!E152/Convert!$B$5/$D152</f>
        <v>15.818468382629844</v>
      </c>
      <c r="F152" s="3">
        <f>'IECC Data-SI'!F152/Convert!$B$5/$D152</f>
        <v>54.216518981311346</v>
      </c>
      <c r="G152" s="3">
        <f>'IECC Data-SI'!G152/Convert!$B$5/$D152</f>
        <v>6.024530287975101</v>
      </c>
      <c r="H152" s="3">
        <f>'IECC Data-SI'!H152/Convert!$B$5/$D152</f>
        <v>9.7942925621934567</v>
      </c>
      <c r="I152" s="3">
        <f>'IECC Data-SI'!I152/Convert!$B$5/$D152</f>
        <v>5.9571814556195308</v>
      </c>
      <c r="J152" s="3">
        <f>'IECC Data-SI'!J152/Convert!$B$5/$D152</f>
        <v>40.314302112966814</v>
      </c>
      <c r="K152" s="3">
        <f>'IECC Data-SI'!K152/Convert!$B$5/$D152</f>
        <v>0</v>
      </c>
      <c r="L152" s="3">
        <f>'IECC Data-SI'!L152/Convert!$B$5/$D152</f>
        <v>0.7433184286822655</v>
      </c>
      <c r="M152" s="3">
        <f>'IECC Data-SI'!M152/Convert!$B$5/$D152</f>
        <v>8.7539303360692564</v>
      </c>
      <c r="N152" s="3">
        <f>'IECC Data-SI'!N152/Convert!$B$5/$D152</f>
        <v>1.9853726843344632</v>
      </c>
      <c r="O152" s="3">
        <f>'IECC Data-SI'!O152/Convert!$B$5/$D152</f>
        <v>4.0461406141532935E-3</v>
      </c>
      <c r="P152" s="3">
        <f t="shared" si="11"/>
        <v>1.98132654372031</v>
      </c>
      <c r="Q152" s="3">
        <f>'IECC Data-SI'!Q152/Convert!$B$5/$D152</f>
        <v>0.26301491372543684</v>
      </c>
      <c r="R152" s="3">
        <f>'IECC Data-SI'!R152/Convert!$B$5/$D152</f>
        <v>0</v>
      </c>
      <c r="S152" s="3">
        <f>'IECC Data-SI'!S152/Convert!$B$5/$D152</f>
        <v>0</v>
      </c>
      <c r="T152" s="3">
        <f>'IECC Data-SI'!T152/Convert!$B$5/$D152</f>
        <v>0</v>
      </c>
      <c r="U152" s="3">
        <f>'IECC Data-SI'!U152/Convert!$B$5/$D152</f>
        <v>48.758073352661746</v>
      </c>
      <c r="V152" s="3">
        <f>'IECC Data-SI'!V152/Convert!$B$5/$D152</f>
        <v>0</v>
      </c>
      <c r="W152" s="3">
        <f t="shared" si="12"/>
        <v>32.841270464119951</v>
      </c>
      <c r="X152" s="3">
        <f t="shared" si="13"/>
        <v>54.216518981311346</v>
      </c>
      <c r="Y152" s="3">
        <f t="shared" si="14"/>
        <v>87.057789445431297</v>
      </c>
      <c r="Z152" s="3">
        <f>'IECC Data-SI'!Y152/Convert!$B$5/$D152</f>
        <v>89.654765631734904</v>
      </c>
      <c r="AA152" s="3">
        <f>'IECC Data-SI'!Z152/Convert!$B$5/$D152</f>
        <v>102.97423786643438</v>
      </c>
      <c r="AB152" s="3">
        <f t="shared" si="15"/>
        <v>192.62900349816928</v>
      </c>
    </row>
    <row r="153" spans="1:28" x14ac:dyDescent="0.25">
      <c r="A153" s="93">
        <f>'IECC Data-SI'!A153</f>
        <v>2012</v>
      </c>
      <c r="B153" s="93" t="str">
        <f>'IECC Data-SI'!B153</f>
        <v>High-Rise Apartment</v>
      </c>
      <c r="C153" s="50" t="str">
        <f>'IECC Data-SI'!C153</f>
        <v>8</v>
      </c>
      <c r="D153" s="93">
        <f>'IECC Data-SI'!D153</f>
        <v>7836.48</v>
      </c>
      <c r="E153" s="3">
        <f>'IECC Data-SI'!E153/Convert!$B$5/$D153</f>
        <v>20.058254613182338</v>
      </c>
      <c r="F153" s="3">
        <f>'IECC Data-SI'!F153/Convert!$B$5/$D153</f>
        <v>66.859312684606707</v>
      </c>
      <c r="G153" s="3">
        <f>'IECC Data-SI'!G153/Convert!$B$5/$D153</f>
        <v>3.6712202984559958</v>
      </c>
      <c r="H153" s="3">
        <f>'IECC Data-SI'!H153/Convert!$B$5/$D153</f>
        <v>9.7942925621934567</v>
      </c>
      <c r="I153" s="3">
        <f>'IECC Data-SI'!I153/Convert!$B$5/$D153</f>
        <v>5.9245704420578855</v>
      </c>
      <c r="J153" s="3">
        <f>'IECC Data-SI'!J153/Convert!$B$5/$D153</f>
        <v>40.314302112966814</v>
      </c>
      <c r="K153" s="3">
        <f>'IECC Data-SI'!K153/Convert!$B$5/$D153</f>
        <v>0</v>
      </c>
      <c r="L153" s="3">
        <f>'IECC Data-SI'!L153/Convert!$B$5/$D153</f>
        <v>0.7433184286822655</v>
      </c>
      <c r="M153" s="3">
        <f>'IECC Data-SI'!M153/Convert!$B$5/$D153</f>
        <v>10.218944673572263</v>
      </c>
      <c r="N153" s="3">
        <f>'IECC Data-SI'!N153/Convert!$B$5/$D153</f>
        <v>1.9747386581730575</v>
      </c>
      <c r="O153" s="3">
        <f>'IECC Data-SI'!O153/Convert!$B$5/$D153</f>
        <v>4.0461406141532935E-3</v>
      </c>
      <c r="P153" s="3">
        <f t="shared" si="11"/>
        <v>1.9706925175589043</v>
      </c>
      <c r="Q153" s="3">
        <f>'IECC Data-SI'!Q153/Convert!$B$5/$D153</f>
        <v>0.14568615841125948</v>
      </c>
      <c r="R153" s="3">
        <f>'IECC Data-SI'!R153/Convert!$B$5/$D153</f>
        <v>0</v>
      </c>
      <c r="S153" s="3">
        <f>'IECC Data-SI'!S153/Convert!$B$5/$D153</f>
        <v>0</v>
      </c>
      <c r="T153" s="3">
        <f>'IECC Data-SI'!T153/Convert!$B$5/$D153</f>
        <v>0</v>
      </c>
      <c r="U153" s="3">
        <f>'IECC Data-SI'!U153/Convert!$B$5/$D153</f>
        <v>52.58348703045813</v>
      </c>
      <c r="V153" s="3">
        <f>'IECC Data-SI'!V153/Convert!$B$5/$D153</f>
        <v>0</v>
      </c>
      <c r="W153" s="3">
        <f t="shared" si="12"/>
        <v>36.064798261180762</v>
      </c>
      <c r="X153" s="3">
        <f t="shared" si="13"/>
        <v>66.859312684606707</v>
      </c>
      <c r="Y153" s="3">
        <f t="shared" si="14"/>
        <v>102.92411094578748</v>
      </c>
      <c r="Z153" s="3">
        <f>'IECC Data-SI'!Y153/Convert!$B$5/$D153</f>
        <v>92.845682415234066</v>
      </c>
      <c r="AA153" s="3">
        <f>'IECC Data-SI'!Z153/Convert!$B$5/$D153</f>
        <v>119.44279971506482</v>
      </c>
      <c r="AB153" s="3">
        <f t="shared" si="15"/>
        <v>212.28848213029889</v>
      </c>
    </row>
    <row r="154" spans="1:28" x14ac:dyDescent="0.25">
      <c r="A154" s="93">
        <f>'IECC Data-SI'!A154</f>
        <v>2015</v>
      </c>
      <c r="B154" s="93" t="str">
        <f>'IECC Data-SI'!B154</f>
        <v>High-Rise Apartment</v>
      </c>
      <c r="C154" s="50" t="str">
        <f>'IECC Data-SI'!C154</f>
        <v>0A</v>
      </c>
      <c r="D154" s="93">
        <f>'IECC Data-SI'!D154</f>
        <v>7836.48</v>
      </c>
      <c r="E154" s="3">
        <f>'IECC Data-SI'!E154/Convert!$B$5/$D154</f>
        <v>0</v>
      </c>
      <c r="F154" s="3">
        <f>'IECC Data-SI'!F154/Convert!$B$5/$D154</f>
        <v>0</v>
      </c>
      <c r="G154" s="3">
        <f>'IECC Data-SI'!G154/Convert!$B$5/$D154</f>
        <v>55.390869937069262</v>
      </c>
      <c r="H154" s="3">
        <f>'IECC Data-SI'!H154/Convert!$B$5/$D154</f>
        <v>10.288065843621402</v>
      </c>
      <c r="I154" s="3">
        <f>'IECC Data-SI'!I154/Convert!$B$5/$D154</f>
        <v>5.6339070603127936</v>
      </c>
      <c r="J154" s="3">
        <f>'IECC Data-SI'!J154/Convert!$B$5/$D154</f>
        <v>40.150892577619885</v>
      </c>
      <c r="K154" s="3">
        <f>'IECC Data-SI'!K154/Convert!$B$5/$D154</f>
        <v>0</v>
      </c>
      <c r="L154" s="3">
        <f>'IECC Data-SI'!L154/Convert!$B$5/$D154</f>
        <v>0.73941928575641669</v>
      </c>
      <c r="M154" s="3">
        <f>'IECC Data-SI'!M154/Convert!$B$5/$D154</f>
        <v>14.588111555755194</v>
      </c>
      <c r="N154" s="3">
        <f>'IECC Data-SI'!N154/Convert!$B$5/$D154</f>
        <v>2.2260561431209478</v>
      </c>
      <c r="O154" s="3">
        <f>'IECC Data-SI'!O154/Convert!$B$5/$D154</f>
        <v>4.0461406141532935E-3</v>
      </c>
      <c r="P154" s="3">
        <f t="shared" si="11"/>
        <v>2.2220100025067944</v>
      </c>
      <c r="Q154" s="3">
        <f>'IECC Data-SI'!Q154/Convert!$B$5/$D154</f>
        <v>2.9364090907028557</v>
      </c>
      <c r="R154" s="3">
        <f>'IECC Data-SI'!R154/Convert!$B$5/$D154</f>
        <v>0</v>
      </c>
      <c r="S154" s="3">
        <f>'IECC Data-SI'!S154/Convert!$B$5/$D154</f>
        <v>0</v>
      </c>
      <c r="T154" s="3">
        <f>'IECC Data-SI'!T154/Convert!$B$5/$D154</f>
        <v>0</v>
      </c>
      <c r="U154" s="3">
        <f>'IECC Data-SI'!U154/Convert!$B$5/$D154</f>
        <v>25.673729361482025</v>
      </c>
      <c r="V154" s="3">
        <f>'IECC Data-SI'!V154/Convert!$B$5/$D154</f>
        <v>0</v>
      </c>
      <c r="W154" s="3">
        <f t="shared" si="12"/>
        <v>75.137400586034104</v>
      </c>
      <c r="X154" s="3">
        <f t="shared" si="13"/>
        <v>0</v>
      </c>
      <c r="Y154" s="3">
        <f t="shared" si="14"/>
        <v>75.137400586034104</v>
      </c>
      <c r="Z154" s="3">
        <f>'IECC Data-SI'!Y154/Convert!$B$5/$D154</f>
        <v>131.95373149395877</v>
      </c>
      <c r="AA154" s="3">
        <f>'IECC Data-SI'!Z154/Convert!$B$5/$D154</f>
        <v>25.673729361482025</v>
      </c>
      <c r="AB154" s="3">
        <f t="shared" si="15"/>
        <v>157.6274608554408</v>
      </c>
    </row>
    <row r="155" spans="1:28" x14ac:dyDescent="0.25">
      <c r="A155" s="93">
        <f>'IECC Data-SI'!A155</f>
        <v>2015</v>
      </c>
      <c r="B155" s="93" t="str">
        <f>'IECC Data-SI'!B155</f>
        <v>High-Rise Apartment</v>
      </c>
      <c r="C155" s="50" t="str">
        <f>'IECC Data-SI'!C155</f>
        <v>0B</v>
      </c>
      <c r="D155" s="93">
        <f>'IECC Data-SI'!D155</f>
        <v>7836.48</v>
      </c>
      <c r="E155" s="3">
        <f>'IECC Data-SI'!E155/Convert!$B$5/$D155</f>
        <v>2.4812727709946874E-3</v>
      </c>
      <c r="F155" s="3">
        <f>'IECC Data-SI'!F155/Convert!$B$5/$D155</f>
        <v>0</v>
      </c>
      <c r="G155" s="3">
        <f>'IECC Data-SI'!G155/Convert!$B$5/$D155</f>
        <v>44.229041610519012</v>
      </c>
      <c r="H155" s="3">
        <f>'IECC Data-SI'!H155/Convert!$B$5/$D155</f>
        <v>10.288065843621402</v>
      </c>
      <c r="I155" s="3">
        <f>'IECC Data-SI'!I155/Convert!$B$5/$D155</f>
        <v>5.6349704629289343</v>
      </c>
      <c r="J155" s="3">
        <f>'IECC Data-SI'!J155/Convert!$B$5/$D155</f>
        <v>40.150892577619885</v>
      </c>
      <c r="K155" s="3">
        <f>'IECC Data-SI'!K155/Convert!$B$5/$D155</f>
        <v>0</v>
      </c>
      <c r="L155" s="3">
        <f>'IECC Data-SI'!L155/Convert!$B$5/$D155</f>
        <v>0.73941928575641669</v>
      </c>
      <c r="M155" s="3">
        <f>'IECC Data-SI'!M155/Convert!$B$5/$D155</f>
        <v>14.070943416772156</v>
      </c>
      <c r="N155" s="3">
        <f>'IECC Data-SI'!N155/Convert!$B$5/$D155</f>
        <v>2.4770191605301246</v>
      </c>
      <c r="O155" s="3">
        <f>'IECC Data-SI'!O155/Convert!$B$5/$D155</f>
        <v>4.0461406141532935E-3</v>
      </c>
      <c r="P155" s="3">
        <f t="shared" si="11"/>
        <v>2.4729730199159712</v>
      </c>
      <c r="Q155" s="3">
        <f>'IECC Data-SI'!Q155/Convert!$B$5/$D155</f>
        <v>2.2955317807087994</v>
      </c>
      <c r="R155" s="3">
        <f>'IECC Data-SI'!R155/Convert!$B$5/$D155</f>
        <v>0</v>
      </c>
      <c r="S155" s="3">
        <f>'IECC Data-SI'!S155/Convert!$B$5/$D155</f>
        <v>0</v>
      </c>
      <c r="T155" s="3">
        <f>'IECC Data-SI'!T155/Convert!$B$5/$D155</f>
        <v>0</v>
      </c>
      <c r="U155" s="3">
        <f>'IECC Data-SI'!U155/Convert!$B$5/$D155</f>
        <v>25.539740631848314</v>
      </c>
      <c r="V155" s="3">
        <f>'IECC Data-SI'!V155/Convert!$B$5/$D155</f>
        <v>0</v>
      </c>
      <c r="W155" s="3">
        <f t="shared" si="12"/>
        <v>63.070971100686933</v>
      </c>
      <c r="X155" s="3">
        <f t="shared" si="13"/>
        <v>0</v>
      </c>
      <c r="Y155" s="3">
        <f t="shared" si="14"/>
        <v>63.070971100686933</v>
      </c>
      <c r="Z155" s="3">
        <f>'IECC Data-SI'!Y155/Convert!$B$5/$D155</f>
        <v>119.88801094368901</v>
      </c>
      <c r="AA155" s="3">
        <f>'IECC Data-SI'!Z155/Convert!$B$5/$D155</f>
        <v>25.539740631848314</v>
      </c>
      <c r="AB155" s="3">
        <f t="shared" si="15"/>
        <v>145.42775157553731</v>
      </c>
    </row>
    <row r="156" spans="1:28" x14ac:dyDescent="0.25">
      <c r="A156" s="93">
        <f>'IECC Data-SI'!A156</f>
        <v>2015</v>
      </c>
      <c r="B156" s="93" t="str">
        <f>'IECC Data-SI'!B156</f>
        <v>High-Rise Apartment</v>
      </c>
      <c r="C156" s="50" t="str">
        <f>'IECC Data-SI'!C156</f>
        <v>1A</v>
      </c>
      <c r="D156" s="93">
        <f>'IECC Data-SI'!D156</f>
        <v>7836.48</v>
      </c>
      <c r="E156" s="3">
        <f>'IECC Data-SI'!E156/Convert!$B$5/$D156</f>
        <v>0</v>
      </c>
      <c r="F156" s="3">
        <f>'IECC Data-SI'!F156/Convert!$B$5/$D156</f>
        <v>0</v>
      </c>
      <c r="G156" s="3">
        <f>'IECC Data-SI'!G156/Convert!$B$5/$D156</f>
        <v>39.949909483169321</v>
      </c>
      <c r="H156" s="3">
        <f>'IECC Data-SI'!H156/Convert!$B$5/$D156</f>
        <v>10.288065843621402</v>
      </c>
      <c r="I156" s="3">
        <f>'IECC Data-SI'!I156/Convert!$B$5/$D156</f>
        <v>5.6356793980063618</v>
      </c>
      <c r="J156" s="3">
        <f>'IECC Data-SI'!J156/Convert!$B$5/$D156</f>
        <v>40.150892577619885</v>
      </c>
      <c r="K156" s="3">
        <f>'IECC Data-SI'!K156/Convert!$B$5/$D156</f>
        <v>0</v>
      </c>
      <c r="L156" s="3">
        <f>'IECC Data-SI'!L156/Convert!$B$5/$D156</f>
        <v>0.73941928575641669</v>
      </c>
      <c r="M156" s="3">
        <f>'IECC Data-SI'!M156/Convert!$B$5/$D156</f>
        <v>11.979939405901064</v>
      </c>
      <c r="N156" s="3">
        <f>'IECC Data-SI'!N156/Convert!$B$5/$D156</f>
        <v>1.9903352298764527</v>
      </c>
      <c r="O156" s="3">
        <f>'IECC Data-SI'!O156/Convert!$B$5/$D156</f>
        <v>4.0461406141532935E-3</v>
      </c>
      <c r="P156" s="3">
        <f t="shared" si="11"/>
        <v>1.9862890892622995</v>
      </c>
      <c r="Q156" s="3">
        <f>'IECC Data-SI'!Q156/Convert!$B$5/$D156</f>
        <v>1.9396463718404182</v>
      </c>
      <c r="R156" s="3">
        <f>'IECC Data-SI'!R156/Convert!$B$5/$D156</f>
        <v>0</v>
      </c>
      <c r="S156" s="3">
        <f>'IECC Data-SI'!S156/Convert!$B$5/$D156</f>
        <v>0</v>
      </c>
      <c r="T156" s="3">
        <f>'IECC Data-SI'!T156/Convert!$B$5/$D156</f>
        <v>0</v>
      </c>
      <c r="U156" s="3">
        <f>'IECC Data-SI'!U156/Convert!$B$5/$D156</f>
        <v>28.054687819020788</v>
      </c>
      <c r="V156" s="3">
        <f>'IECC Data-SI'!V156/Convert!$B$5/$D156</f>
        <v>0</v>
      </c>
      <c r="W156" s="3">
        <f t="shared" si="12"/>
        <v>55.855784350173103</v>
      </c>
      <c r="X156" s="3">
        <f t="shared" si="13"/>
        <v>0</v>
      </c>
      <c r="Y156" s="3">
        <f t="shared" si="14"/>
        <v>55.855784350173103</v>
      </c>
      <c r="Z156" s="3">
        <f>'IECC Data-SI'!Y156/Convert!$B$5/$D156</f>
        <v>112.67388759579131</v>
      </c>
      <c r="AA156" s="3">
        <f>'IECC Data-SI'!Z156/Convert!$B$5/$D156</f>
        <v>28.054687819020788</v>
      </c>
      <c r="AB156" s="3">
        <f t="shared" si="15"/>
        <v>140.7285754148121</v>
      </c>
    </row>
    <row r="157" spans="1:28" x14ac:dyDescent="0.25">
      <c r="A157" s="93">
        <f>'IECC Data-SI'!A157</f>
        <v>2015</v>
      </c>
      <c r="B157" s="93" t="str">
        <f>'IECC Data-SI'!B157</f>
        <v>High-Rise Apartment</v>
      </c>
      <c r="C157" s="50" t="str">
        <f>'IECC Data-SI'!C157</f>
        <v>1B</v>
      </c>
      <c r="D157" s="93">
        <f>'IECC Data-SI'!D157</f>
        <v>7836.48</v>
      </c>
      <c r="E157" s="3">
        <f>'IECC Data-SI'!E157/Convert!$B$5/$D157</f>
        <v>0.12406363854973436</v>
      </c>
      <c r="F157" s="3">
        <f>'IECC Data-SI'!F157/Convert!$B$5/$D157</f>
        <v>0.19921075675700201</v>
      </c>
      <c r="G157" s="3">
        <f>'IECC Data-SI'!G157/Convert!$B$5/$D157</f>
        <v>34.458143905880647</v>
      </c>
      <c r="H157" s="3">
        <f>'IECC Data-SI'!H157/Convert!$B$5/$D157</f>
        <v>10.288065843621402</v>
      </c>
      <c r="I157" s="3">
        <f>'IECC Data-SI'!I157/Convert!$B$5/$D157</f>
        <v>5.6285900472320911</v>
      </c>
      <c r="J157" s="3">
        <f>'IECC Data-SI'!J157/Convert!$B$5/$D157</f>
        <v>40.150892577619885</v>
      </c>
      <c r="K157" s="3">
        <f>'IECC Data-SI'!K157/Convert!$B$5/$D157</f>
        <v>0</v>
      </c>
      <c r="L157" s="3">
        <f>'IECC Data-SI'!L157/Convert!$B$5/$D157</f>
        <v>0.73941928575641669</v>
      </c>
      <c r="M157" s="3">
        <f>'IECC Data-SI'!M157/Convert!$B$5/$D157</f>
        <v>12.361700945095533</v>
      </c>
      <c r="N157" s="3">
        <f>'IECC Data-SI'!N157/Convert!$B$5/$D157</f>
        <v>2.0920674134872348</v>
      </c>
      <c r="O157" s="3">
        <f>'IECC Data-SI'!O157/Convert!$B$5/$D157</f>
        <v>4.0461406141532935E-3</v>
      </c>
      <c r="P157" s="3">
        <f t="shared" si="11"/>
        <v>2.0880212728730814</v>
      </c>
      <c r="Q157" s="3">
        <f>'IECC Data-SI'!Q157/Convert!$B$5/$D157</f>
        <v>1.75284197893839</v>
      </c>
      <c r="R157" s="3">
        <f>'IECC Data-SI'!R157/Convert!$B$5/$D157</f>
        <v>0</v>
      </c>
      <c r="S157" s="3">
        <f>'IECC Data-SI'!S157/Convert!$B$5/$D157</f>
        <v>0</v>
      </c>
      <c r="T157" s="3">
        <f>'IECC Data-SI'!T157/Convert!$B$5/$D157</f>
        <v>0</v>
      </c>
      <c r="U157" s="3">
        <f>'IECC Data-SI'!U157/Convert!$B$5/$D157</f>
        <v>28.118137508450506</v>
      </c>
      <c r="V157" s="3">
        <f>'IECC Data-SI'!V157/Convert!$B$5/$D157</f>
        <v>0</v>
      </c>
      <c r="W157" s="3">
        <f t="shared" si="12"/>
        <v>50.784771741337387</v>
      </c>
      <c r="X157" s="3">
        <f t="shared" si="13"/>
        <v>0.19921075675700201</v>
      </c>
      <c r="Y157" s="3">
        <f t="shared" si="14"/>
        <v>50.983982498094392</v>
      </c>
      <c r="Z157" s="3">
        <f>'IECC Data-SI'!Y157/Convert!$B$5/$D157</f>
        <v>107.59578563618133</v>
      </c>
      <c r="AA157" s="3">
        <f>'IECC Data-SI'!Z157/Convert!$B$5/$D157</f>
        <v>28.31734826520751</v>
      </c>
      <c r="AB157" s="3">
        <f t="shared" si="15"/>
        <v>135.91313390138885</v>
      </c>
    </row>
    <row r="158" spans="1:28" x14ac:dyDescent="0.25">
      <c r="A158" s="93">
        <f>'IECC Data-SI'!A158</f>
        <v>2015</v>
      </c>
      <c r="B158" s="93" t="str">
        <f>'IECC Data-SI'!B158</f>
        <v>High-Rise Apartment</v>
      </c>
      <c r="C158" s="50" t="str">
        <f>'IECC Data-SI'!C158</f>
        <v>2A</v>
      </c>
      <c r="D158" s="93">
        <f>'IECC Data-SI'!D158</f>
        <v>7836.48</v>
      </c>
      <c r="E158" s="3">
        <f>'IECC Data-SI'!E158/Convert!$B$5/$D158</f>
        <v>0.58735271164831382</v>
      </c>
      <c r="F158" s="3">
        <f>'IECC Data-SI'!F158/Convert!$B$5/$D158</f>
        <v>1.7659572778707902</v>
      </c>
      <c r="G158" s="3">
        <f>'IECC Data-SI'!G158/Convert!$B$5/$D158</f>
        <v>29.771019641471682</v>
      </c>
      <c r="H158" s="3">
        <f>'IECC Data-SI'!H158/Convert!$B$5/$D158</f>
        <v>10.288065843621402</v>
      </c>
      <c r="I158" s="3">
        <f>'IECC Data-SI'!I158/Convert!$B$5/$D158</f>
        <v>5.626817709538523</v>
      </c>
      <c r="J158" s="3">
        <f>'IECC Data-SI'!J158/Convert!$B$5/$D158</f>
        <v>40.150892577619885</v>
      </c>
      <c r="K158" s="3">
        <f>'IECC Data-SI'!K158/Convert!$B$5/$D158</f>
        <v>0</v>
      </c>
      <c r="L158" s="3">
        <f>'IECC Data-SI'!L158/Convert!$B$5/$D158</f>
        <v>0.73941928575641669</v>
      </c>
      <c r="M158" s="3">
        <f>'IECC Data-SI'!M158/Convert!$B$5/$D158</f>
        <v>9.8644771348587366</v>
      </c>
      <c r="N158" s="3">
        <f>'IECC Data-SI'!N158/Convert!$B$5/$D158</f>
        <v>1.9555974110825269</v>
      </c>
      <c r="O158" s="3">
        <f>'IECC Data-SI'!O158/Convert!$B$5/$D158</f>
        <v>4.0461406141532935E-3</v>
      </c>
      <c r="P158" s="3">
        <f t="shared" si="11"/>
        <v>1.9515512704683737</v>
      </c>
      <c r="Q158" s="3">
        <f>'IECC Data-SI'!Q158/Convert!$B$5/$D158</f>
        <v>1.5582393001846635</v>
      </c>
      <c r="R158" s="3">
        <f>'IECC Data-SI'!R158/Convert!$B$5/$D158</f>
        <v>0</v>
      </c>
      <c r="S158" s="3">
        <f>'IECC Data-SI'!S158/Convert!$B$5/$D158</f>
        <v>0</v>
      </c>
      <c r="T158" s="3">
        <f>'IECC Data-SI'!T158/Convert!$B$5/$D158</f>
        <v>0</v>
      </c>
      <c r="U158" s="3">
        <f>'IECC Data-SI'!U158/Convert!$B$5/$D158</f>
        <v>30.772390438337396</v>
      </c>
      <c r="V158" s="3">
        <f>'IECC Data-SI'!V158/Convert!$B$5/$D158</f>
        <v>0</v>
      </c>
      <c r="W158" s="3">
        <f t="shared" si="12"/>
        <v>43.732640058631773</v>
      </c>
      <c r="X158" s="3">
        <f t="shared" si="13"/>
        <v>1.7659572778707902</v>
      </c>
      <c r="Y158" s="3">
        <f t="shared" si="14"/>
        <v>45.498597336502563</v>
      </c>
      <c r="Z158" s="3">
        <f>'IECC Data-SI'!Y158/Convert!$B$5/$D158</f>
        <v>100.54188161578216</v>
      </c>
      <c r="AA158" s="3">
        <f>'IECC Data-SI'!Z158/Convert!$B$5/$D158</f>
        <v>32.538347716208186</v>
      </c>
      <c r="AB158" s="3">
        <f t="shared" si="15"/>
        <v>133.08022933199035</v>
      </c>
    </row>
    <row r="159" spans="1:28" x14ac:dyDescent="0.25">
      <c r="A159" s="93">
        <f>'IECC Data-SI'!A159</f>
        <v>2015</v>
      </c>
      <c r="B159" s="93" t="str">
        <f>'IECC Data-SI'!B159</f>
        <v>High-Rise Apartment</v>
      </c>
      <c r="C159" s="50" t="str">
        <f>'IECC Data-SI'!C159</f>
        <v>2B</v>
      </c>
      <c r="D159" s="93">
        <f>'IECC Data-SI'!D159</f>
        <v>7836.48</v>
      </c>
      <c r="E159" s="3">
        <f>'IECC Data-SI'!E159/Convert!$B$5/$D159</f>
        <v>0.77203029931806133</v>
      </c>
      <c r="F159" s="3">
        <f>'IECC Data-SI'!F159/Convert!$B$5/$D159</f>
        <v>2.0293266591349406</v>
      </c>
      <c r="G159" s="3">
        <f>'IECC Data-SI'!G159/Convert!$B$5/$D159</f>
        <v>23.223295266355414</v>
      </c>
      <c r="H159" s="3">
        <f>'IECC Data-SI'!H159/Convert!$B$5/$D159</f>
        <v>10.288065843621402</v>
      </c>
      <c r="I159" s="3">
        <f>'IECC Data-SI'!I159/Convert!$B$5/$D159</f>
        <v>5.6307168524643725</v>
      </c>
      <c r="J159" s="3">
        <f>'IECC Data-SI'!J159/Convert!$B$5/$D159</f>
        <v>40.150892577619885</v>
      </c>
      <c r="K159" s="3">
        <f>'IECC Data-SI'!K159/Convert!$B$5/$D159</f>
        <v>0</v>
      </c>
      <c r="L159" s="3">
        <f>'IECC Data-SI'!L159/Convert!$B$5/$D159</f>
        <v>0.73941928575641669</v>
      </c>
      <c r="M159" s="3">
        <f>'IECC Data-SI'!M159/Convert!$B$5/$D159</f>
        <v>10.365339767060949</v>
      </c>
      <c r="N159" s="3">
        <f>'IECC Data-SI'!N159/Convert!$B$5/$D159</f>
        <v>2.1200703490456037</v>
      </c>
      <c r="O159" s="3">
        <f>'IECC Data-SI'!O159/Convert!$B$5/$D159</f>
        <v>4.0461406141532935E-3</v>
      </c>
      <c r="P159" s="3">
        <f t="shared" si="11"/>
        <v>2.1160242084314502</v>
      </c>
      <c r="Q159" s="3">
        <f>'IECC Data-SI'!Q159/Convert!$B$5/$D159</f>
        <v>0.95032747129096506</v>
      </c>
      <c r="R159" s="3">
        <f>'IECC Data-SI'!R159/Convert!$B$5/$D159</f>
        <v>0</v>
      </c>
      <c r="S159" s="3">
        <f>'IECC Data-SI'!S159/Convert!$B$5/$D159</f>
        <v>0</v>
      </c>
      <c r="T159" s="3">
        <f>'IECC Data-SI'!T159/Convert!$B$5/$D159</f>
        <v>0</v>
      </c>
      <c r="U159" s="3">
        <f>'IECC Data-SI'!U159/Convert!$B$5/$D159</f>
        <v>30.942889324458605</v>
      </c>
      <c r="V159" s="3">
        <f>'IECC Data-SI'!V159/Convert!$B$5/$D159</f>
        <v>0</v>
      </c>
      <c r="W159" s="3">
        <f t="shared" si="12"/>
        <v>37.427017012456844</v>
      </c>
      <c r="X159" s="3">
        <f t="shared" si="13"/>
        <v>2.0293266591349406</v>
      </c>
      <c r="Y159" s="3">
        <f t="shared" si="14"/>
        <v>39.456343671591782</v>
      </c>
      <c r="Z159" s="3">
        <f>'IECC Data-SI'!Y159/Convert!$B$5/$D159</f>
        <v>94.240157712533076</v>
      </c>
      <c r="AA159" s="3">
        <f>'IECC Data-SI'!Z159/Convert!$B$5/$D159</f>
        <v>32.972215983593543</v>
      </c>
      <c r="AB159" s="3">
        <f t="shared" si="15"/>
        <v>127.21237369612662</v>
      </c>
    </row>
    <row r="160" spans="1:28" x14ac:dyDescent="0.25">
      <c r="A160" s="93">
        <f>'IECC Data-SI'!A160</f>
        <v>2015</v>
      </c>
      <c r="B160" s="93" t="str">
        <f>'IECC Data-SI'!B160</f>
        <v>High-Rise Apartment</v>
      </c>
      <c r="C160" s="50" t="str">
        <f>'IECC Data-SI'!C160</f>
        <v>3A</v>
      </c>
      <c r="D160" s="93">
        <f>'IECC Data-SI'!D160</f>
        <v>7836.48</v>
      </c>
      <c r="E160" s="3">
        <f>'IECC Data-SI'!E160/Convert!$B$5/$D160</f>
        <v>4.2443943085557692</v>
      </c>
      <c r="F160" s="3">
        <f>'IECC Data-SI'!F160/Convert!$B$5/$D160</f>
        <v>14.590592828526187</v>
      </c>
      <c r="G160" s="3">
        <f>'IECC Data-SI'!G160/Convert!$B$5/$D160</f>
        <v>15.392398401096186</v>
      </c>
      <c r="H160" s="3">
        <f>'IECC Data-SI'!H160/Convert!$B$5/$D160</f>
        <v>10.288065843621402</v>
      </c>
      <c r="I160" s="3">
        <f>'IECC Data-SI'!I160/Convert!$B$5/$D160</f>
        <v>5.6296534498482309</v>
      </c>
      <c r="J160" s="3">
        <f>'IECC Data-SI'!J160/Convert!$B$5/$D160</f>
        <v>40.150892577619885</v>
      </c>
      <c r="K160" s="3">
        <f>'IECC Data-SI'!K160/Convert!$B$5/$D160</f>
        <v>0</v>
      </c>
      <c r="L160" s="3">
        <f>'IECC Data-SI'!L160/Convert!$B$5/$D160</f>
        <v>0.73941928575641669</v>
      </c>
      <c r="M160" s="3">
        <f>'IECC Data-SI'!M160/Convert!$B$5/$D160</f>
        <v>7.9588596467348154</v>
      </c>
      <c r="N160" s="3">
        <f>'IECC Data-SI'!N160/Convert!$B$5/$D160</f>
        <v>1.8187729411391058</v>
      </c>
      <c r="O160" s="3">
        <f>'IECC Data-SI'!O160/Convert!$B$5/$D160</f>
        <v>4.0461406141532935E-3</v>
      </c>
      <c r="P160" s="3">
        <f t="shared" si="11"/>
        <v>1.8147268005249526</v>
      </c>
      <c r="Q160" s="3">
        <f>'IECC Data-SI'!Q160/Convert!$B$5/$D160</f>
        <v>0.76175074069536897</v>
      </c>
      <c r="R160" s="3">
        <f>'IECC Data-SI'!R160/Convert!$B$5/$D160</f>
        <v>0</v>
      </c>
      <c r="S160" s="3">
        <f>'IECC Data-SI'!S160/Convert!$B$5/$D160</f>
        <v>0</v>
      </c>
      <c r="T160" s="3">
        <f>'IECC Data-SI'!T160/Convert!$B$5/$D160</f>
        <v>0</v>
      </c>
      <c r="U160" s="3">
        <f>'IECC Data-SI'!U160/Convert!$B$5/$D160</f>
        <v>35.430093897033139</v>
      </c>
      <c r="V160" s="3">
        <f>'IECC Data-SI'!V160/Convert!$B$5/$D160</f>
        <v>0</v>
      </c>
      <c r="W160" s="3">
        <f t="shared" si="12"/>
        <v>30.172129897607093</v>
      </c>
      <c r="X160" s="3">
        <f t="shared" si="13"/>
        <v>14.590592828526187</v>
      </c>
      <c r="Y160" s="3">
        <f t="shared" si="14"/>
        <v>44.762722726133276</v>
      </c>
      <c r="Z160" s="3">
        <f>'IECC Data-SI'!Y160/Convert!$B$5/$D160</f>
        <v>86.984207195067171</v>
      </c>
      <c r="AA160" s="3">
        <f>'IECC Data-SI'!Z160/Convert!$B$5/$D160</f>
        <v>50.020686725559322</v>
      </c>
      <c r="AB160" s="3">
        <f t="shared" si="15"/>
        <v>137.0048939206265</v>
      </c>
    </row>
    <row r="161" spans="1:28" x14ac:dyDescent="0.25">
      <c r="A161" s="93">
        <f>'IECC Data-SI'!A161</f>
        <v>2015</v>
      </c>
      <c r="B161" s="93" t="str">
        <f>'IECC Data-SI'!B161</f>
        <v>High-Rise Apartment</v>
      </c>
      <c r="C161" s="50" t="str">
        <f>'IECC Data-SI'!C161</f>
        <v>3B</v>
      </c>
      <c r="D161" s="93">
        <f>'IECC Data-SI'!D161</f>
        <v>7836.48</v>
      </c>
      <c r="E161" s="3">
        <f>'IECC Data-SI'!E161/Convert!$B$5/$D161</f>
        <v>1.6422481068597692</v>
      </c>
      <c r="F161" s="3">
        <f>'IECC Data-SI'!F161/Convert!$B$5/$D161</f>
        <v>5.2656152875894398</v>
      </c>
      <c r="G161" s="3">
        <f>'IECC Data-SI'!G161/Convert!$B$5/$D161</f>
        <v>16.349460755622708</v>
      </c>
      <c r="H161" s="3">
        <f>'IECC Data-SI'!H161/Convert!$B$5/$D161</f>
        <v>10.288065843621402</v>
      </c>
      <c r="I161" s="3">
        <f>'IECC Data-SI'!I161/Convert!$B$5/$D161</f>
        <v>5.6292989823095185</v>
      </c>
      <c r="J161" s="3">
        <f>'IECC Data-SI'!J161/Convert!$B$5/$D161</f>
        <v>40.150892577619885</v>
      </c>
      <c r="K161" s="3">
        <f>'IECC Data-SI'!K161/Convert!$B$5/$D161</f>
        <v>0</v>
      </c>
      <c r="L161" s="3">
        <f>'IECC Data-SI'!L161/Convert!$B$5/$D161</f>
        <v>0.73941928575641669</v>
      </c>
      <c r="M161" s="3">
        <f>'IECC Data-SI'!M161/Convert!$B$5/$D161</f>
        <v>8.8872101306255438</v>
      </c>
      <c r="N161" s="3">
        <f>'IECC Data-SI'!N161/Convert!$B$5/$D161</f>
        <v>1.7308649915381509</v>
      </c>
      <c r="O161" s="3">
        <f>'IECC Data-SI'!O161/Convert!$B$5/$D161</f>
        <v>4.0461406141532935E-3</v>
      </c>
      <c r="P161" s="3">
        <f t="shared" si="11"/>
        <v>1.7268188509239977</v>
      </c>
      <c r="Q161" s="3">
        <f>'IECC Data-SI'!Q161/Convert!$B$5/$D161</f>
        <v>0.67915980417511723</v>
      </c>
      <c r="R161" s="3">
        <f>'IECC Data-SI'!R161/Convert!$B$5/$D161</f>
        <v>0</v>
      </c>
      <c r="S161" s="3">
        <f>'IECC Data-SI'!S161/Convert!$B$5/$D161</f>
        <v>0</v>
      </c>
      <c r="T161" s="3">
        <f>'IECC Data-SI'!T161/Convert!$B$5/$D161</f>
        <v>0</v>
      </c>
      <c r="U161" s="3">
        <f>'IECC Data-SI'!U161/Convert!$B$5/$D161</f>
        <v>34.239791902033112</v>
      </c>
      <c r="V161" s="3">
        <f>'IECC Data-SI'!V161/Convert!$B$5/$D161</f>
        <v>0</v>
      </c>
      <c r="W161" s="3">
        <f t="shared" si="12"/>
        <v>29.284897648207135</v>
      </c>
      <c r="X161" s="3">
        <f t="shared" si="13"/>
        <v>5.2656152875894398</v>
      </c>
      <c r="Y161" s="3">
        <f t="shared" si="14"/>
        <v>34.550512935796576</v>
      </c>
      <c r="Z161" s="3">
        <f>'IECC Data-SI'!Y161/Convert!$B$5/$D161</f>
        <v>86.096620478128514</v>
      </c>
      <c r="AA161" s="3">
        <f>'IECC Data-SI'!Z161/Convert!$B$5/$D161</f>
        <v>39.505407189622552</v>
      </c>
      <c r="AB161" s="3">
        <f t="shared" si="15"/>
        <v>125.60202766775106</v>
      </c>
    </row>
    <row r="162" spans="1:28" x14ac:dyDescent="0.25">
      <c r="A162" s="93">
        <f>'IECC Data-SI'!A162</f>
        <v>2015</v>
      </c>
      <c r="B162" s="93" t="str">
        <f>'IECC Data-SI'!B162</f>
        <v>High-Rise Apartment</v>
      </c>
      <c r="C162" s="50" t="str">
        <f>'IECC Data-SI'!C162</f>
        <v>3C</v>
      </c>
      <c r="D162" s="93">
        <f>'IECC Data-SI'!D162</f>
        <v>7836.48</v>
      </c>
      <c r="E162" s="3">
        <f>'IECC Data-SI'!E162/Convert!$B$5/$D162</f>
        <v>0.61606458228410943</v>
      </c>
      <c r="F162" s="3">
        <f>'IECC Data-SI'!F162/Convert!$B$5/$D162</f>
        <v>1.6961271727442255</v>
      </c>
      <c r="G162" s="3">
        <f>'IECC Data-SI'!G162/Convert!$B$5/$D162</f>
        <v>3.4670469961570052</v>
      </c>
      <c r="H162" s="3">
        <f>'IECC Data-SI'!H162/Convert!$B$5/$D162</f>
        <v>10.288065843621402</v>
      </c>
      <c r="I162" s="3">
        <f>'IECC Data-SI'!I162/Convert!$B$5/$D162</f>
        <v>5.6285900472320911</v>
      </c>
      <c r="J162" s="3">
        <f>'IECC Data-SI'!J162/Convert!$B$5/$D162</f>
        <v>40.150892577619885</v>
      </c>
      <c r="K162" s="3">
        <f>'IECC Data-SI'!K162/Convert!$B$5/$D162</f>
        <v>0</v>
      </c>
      <c r="L162" s="3">
        <f>'IECC Data-SI'!L162/Convert!$B$5/$D162</f>
        <v>0.73941928575641669</v>
      </c>
      <c r="M162" s="3">
        <f>'IECC Data-SI'!M162/Convert!$B$5/$D162</f>
        <v>4.787793045403606</v>
      </c>
      <c r="N162" s="3">
        <f>'IECC Data-SI'!N162/Convert!$B$5/$D162</f>
        <v>1.002788667020567</v>
      </c>
      <c r="O162" s="3">
        <f>'IECC Data-SI'!O162/Convert!$B$5/$D162</f>
        <v>4.0461406141532935E-3</v>
      </c>
      <c r="P162" s="3">
        <f t="shared" si="11"/>
        <v>0.9987425264064137</v>
      </c>
      <c r="Q162" s="3">
        <f>'IECC Data-SI'!Q162/Convert!$B$5/$D162</f>
        <v>0.17014441858249282</v>
      </c>
      <c r="R162" s="3">
        <f>'IECC Data-SI'!R162/Convert!$B$5/$D162</f>
        <v>0</v>
      </c>
      <c r="S162" s="3">
        <f>'IECC Data-SI'!S162/Convert!$B$5/$D162</f>
        <v>0</v>
      </c>
      <c r="T162" s="3">
        <f>'IECC Data-SI'!T162/Convert!$B$5/$D162</f>
        <v>0</v>
      </c>
      <c r="U162" s="3">
        <f>'IECC Data-SI'!U162/Convert!$B$5/$D162</f>
        <v>35.962504140180855</v>
      </c>
      <c r="V162" s="3">
        <f>'IECC Data-SI'!V162/Convert!$B$5/$D162</f>
        <v>0</v>
      </c>
      <c r="W162" s="3">
        <f t="shared" si="12"/>
        <v>10.039791568833627</v>
      </c>
      <c r="X162" s="3">
        <f t="shared" si="13"/>
        <v>1.6961271727442255</v>
      </c>
      <c r="Y162" s="3">
        <f t="shared" si="14"/>
        <v>11.735918741577851</v>
      </c>
      <c r="Z162" s="3">
        <f>'IECC Data-SI'!Y162/Convert!$B$5/$D162</f>
        <v>66.850805463677574</v>
      </c>
      <c r="AA162" s="3">
        <f>'IECC Data-SI'!Z162/Convert!$B$5/$D162</f>
        <v>37.658276845386368</v>
      </c>
      <c r="AB162" s="3">
        <f t="shared" si="15"/>
        <v>104.50908230906394</v>
      </c>
    </row>
    <row r="163" spans="1:28" x14ac:dyDescent="0.25">
      <c r="A163" s="93">
        <f>'IECC Data-SI'!A163</f>
        <v>2015</v>
      </c>
      <c r="B163" s="93" t="str">
        <f>'IECC Data-SI'!B163</f>
        <v>High-Rise Apartment</v>
      </c>
      <c r="C163" s="50" t="str">
        <f>'IECC Data-SI'!C163</f>
        <v>4A</v>
      </c>
      <c r="D163" s="93">
        <f>'IECC Data-SI'!D163</f>
        <v>7836.48</v>
      </c>
      <c r="E163" s="3">
        <f>'IECC Data-SI'!E163/Convert!$B$5/$D163</f>
        <v>4.2507747242526124</v>
      </c>
      <c r="F163" s="3">
        <f>'IECC Data-SI'!F163/Convert!$B$5/$D163</f>
        <v>14.323678771874901</v>
      </c>
      <c r="G163" s="3">
        <f>'IECC Data-SI'!G163/Convert!$B$5/$D163</f>
        <v>12.374107308950503</v>
      </c>
      <c r="H163" s="3">
        <f>'IECC Data-SI'!H163/Convert!$B$5/$D163</f>
        <v>10.288065843621402</v>
      </c>
      <c r="I163" s="3">
        <f>'IECC Data-SI'!I163/Convert!$B$5/$D163</f>
        <v>5.6211462289191081</v>
      </c>
      <c r="J163" s="3">
        <f>'IECC Data-SI'!J163/Convert!$B$5/$D163</f>
        <v>40.150892577619885</v>
      </c>
      <c r="K163" s="3">
        <f>'IECC Data-SI'!K163/Convert!$B$5/$D163</f>
        <v>0</v>
      </c>
      <c r="L163" s="3">
        <f>'IECC Data-SI'!L163/Convert!$B$5/$D163</f>
        <v>0.73941928575641669</v>
      </c>
      <c r="M163" s="3">
        <f>'IECC Data-SI'!M163/Convert!$B$5/$D163</f>
        <v>7.7919054360007447</v>
      </c>
      <c r="N163" s="3">
        <f>'IECC Data-SI'!N163/Convert!$B$5/$D163</f>
        <v>2.0736351014741312</v>
      </c>
      <c r="O163" s="3">
        <f>'IECC Data-SI'!O163/Convert!$B$5/$D163</f>
        <v>4.0461406141532935E-3</v>
      </c>
      <c r="P163" s="3">
        <f t="shared" si="11"/>
        <v>2.0695889608599778</v>
      </c>
      <c r="Q163" s="3">
        <f>'IECC Data-SI'!Q163/Convert!$B$5/$D163</f>
        <v>0.61500117966796897</v>
      </c>
      <c r="R163" s="3">
        <f>'IECC Data-SI'!R163/Convert!$B$5/$D163</f>
        <v>0</v>
      </c>
      <c r="S163" s="3">
        <f>'IECC Data-SI'!S163/Convert!$B$5/$D163</f>
        <v>0</v>
      </c>
      <c r="T163" s="3">
        <f>'IECC Data-SI'!T163/Convert!$B$5/$D163</f>
        <v>0</v>
      </c>
      <c r="U163" s="3">
        <f>'IECC Data-SI'!U163/Convert!$B$5/$D163</f>
        <v>39.094933779792292</v>
      </c>
      <c r="V163" s="3">
        <f>'IECC Data-SI'!V163/Convert!$B$5/$D163</f>
        <v>0</v>
      </c>
      <c r="W163" s="3">
        <f t="shared" si="12"/>
        <v>27.101377609731806</v>
      </c>
      <c r="X163" s="3">
        <f t="shared" si="13"/>
        <v>14.323678771874901</v>
      </c>
      <c r="Y163" s="3">
        <f t="shared" si="14"/>
        <v>41.425056381606709</v>
      </c>
      <c r="Z163" s="3">
        <f>'IECC Data-SI'!Y163/Convert!$B$5/$D163</f>
        <v>83.90459321872406</v>
      </c>
      <c r="AA163" s="3">
        <f>'IECC Data-SI'!Z163/Convert!$B$5/$D163</f>
        <v>53.418612551667188</v>
      </c>
      <c r="AB163" s="3">
        <f t="shared" si="15"/>
        <v>137.32320577039124</v>
      </c>
    </row>
    <row r="164" spans="1:28" x14ac:dyDescent="0.25">
      <c r="A164" s="93">
        <f>'IECC Data-SI'!A164</f>
        <v>2015</v>
      </c>
      <c r="B164" s="93" t="str">
        <f>'IECC Data-SI'!B164</f>
        <v>High-Rise Apartment</v>
      </c>
      <c r="C164" s="50" t="str">
        <f>'IECC Data-SI'!C164</f>
        <v>4B</v>
      </c>
      <c r="D164" s="93">
        <f>'IECC Data-SI'!D164</f>
        <v>7836.48</v>
      </c>
      <c r="E164" s="3">
        <f>'IECC Data-SI'!E164/Convert!$B$5/$D164</f>
        <v>2.5184918625596073</v>
      </c>
      <c r="F164" s="3">
        <f>'IECC Data-SI'!F164/Convert!$B$5/$D164</f>
        <v>8.1385746888625743</v>
      </c>
      <c r="G164" s="3">
        <f>'IECC Data-SI'!G164/Convert!$B$5/$D164</f>
        <v>12.935229422734018</v>
      </c>
      <c r="H164" s="3">
        <f>'IECC Data-SI'!H164/Convert!$B$5/$D164</f>
        <v>10.288065843621402</v>
      </c>
      <c r="I164" s="3">
        <f>'IECC Data-SI'!I164/Convert!$B$5/$D164</f>
        <v>5.6253998393836682</v>
      </c>
      <c r="J164" s="3">
        <f>'IECC Data-SI'!J164/Convert!$B$5/$D164</f>
        <v>40.150892577619885</v>
      </c>
      <c r="K164" s="3">
        <f>'IECC Data-SI'!K164/Convert!$B$5/$D164</f>
        <v>0</v>
      </c>
      <c r="L164" s="3">
        <f>'IECC Data-SI'!L164/Convert!$B$5/$D164</f>
        <v>0.73941928575641669</v>
      </c>
      <c r="M164" s="3">
        <f>'IECC Data-SI'!M164/Convert!$B$5/$D164</f>
        <v>8.4441257072336331</v>
      </c>
      <c r="N164" s="3">
        <f>'IECC Data-SI'!N164/Convert!$B$5/$D164</f>
        <v>1.7790725768031905</v>
      </c>
      <c r="O164" s="3">
        <f>'IECC Data-SI'!O164/Convert!$B$5/$D164</f>
        <v>4.0461406141532935E-3</v>
      </c>
      <c r="P164" s="3">
        <f t="shared" si="11"/>
        <v>1.7750264361890373</v>
      </c>
      <c r="Q164" s="3">
        <f>'IECC Data-SI'!Q164/Convert!$B$5/$D164</f>
        <v>0.50936985313133787</v>
      </c>
      <c r="R164" s="3">
        <f>'IECC Data-SI'!R164/Convert!$B$5/$D164</f>
        <v>0</v>
      </c>
      <c r="S164" s="3">
        <f>'IECC Data-SI'!S164/Convert!$B$5/$D164</f>
        <v>0</v>
      </c>
      <c r="T164" s="3">
        <f>'IECC Data-SI'!T164/Convert!$B$5/$D164</f>
        <v>0</v>
      </c>
      <c r="U164" s="3">
        <f>'IECC Data-SI'!U164/Convert!$B$5/$D164</f>
        <v>38.062369839519789</v>
      </c>
      <c r="V164" s="3">
        <f>'IECC Data-SI'!V164/Convert!$B$5/$D164</f>
        <v>0</v>
      </c>
      <c r="W164" s="3">
        <f t="shared" si="12"/>
        <v>26.182243281847633</v>
      </c>
      <c r="X164" s="3">
        <f t="shared" si="13"/>
        <v>8.1385746888625743</v>
      </c>
      <c r="Y164" s="3">
        <f t="shared" si="14"/>
        <v>34.320817970710209</v>
      </c>
      <c r="Z164" s="3">
        <f>'IECC Data-SI'!Y164/Convert!$B$5/$D164</f>
        <v>82.989712501304453</v>
      </c>
      <c r="AA164" s="3">
        <f>'IECC Data-SI'!Z164/Convert!$B$5/$D164</f>
        <v>46.200944528382365</v>
      </c>
      <c r="AB164" s="3">
        <f t="shared" si="15"/>
        <v>129.1906570296868</v>
      </c>
    </row>
    <row r="165" spans="1:28" x14ac:dyDescent="0.25">
      <c r="A165" s="93">
        <f>'IECC Data-SI'!A165</f>
        <v>2015</v>
      </c>
      <c r="B165" s="93" t="str">
        <f>'IECC Data-SI'!B165</f>
        <v>High-Rise Apartment</v>
      </c>
      <c r="C165" s="50" t="str">
        <f>'IECC Data-SI'!C165</f>
        <v>4C</v>
      </c>
      <c r="D165" s="93">
        <f>'IECC Data-SI'!D165</f>
        <v>7836.48</v>
      </c>
      <c r="E165" s="3">
        <f>'IECC Data-SI'!E165/Convert!$B$5/$D165</f>
        <v>4.6591213288505955</v>
      </c>
      <c r="F165" s="3">
        <f>'IECC Data-SI'!F165/Convert!$B$5/$D165</f>
        <v>16.03540251632252</v>
      </c>
      <c r="G165" s="3">
        <f>'IECC Data-SI'!G165/Convert!$B$5/$D165</f>
        <v>2.5638637075149391</v>
      </c>
      <c r="H165" s="3">
        <f>'IECC Data-SI'!H165/Convert!$B$5/$D165</f>
        <v>10.288065843621402</v>
      </c>
      <c r="I165" s="3">
        <f>'IECC Data-SI'!I165/Convert!$B$5/$D165</f>
        <v>5.6147658132222631</v>
      </c>
      <c r="J165" s="3">
        <f>'IECC Data-SI'!J165/Convert!$B$5/$D165</f>
        <v>40.150892577619885</v>
      </c>
      <c r="K165" s="3">
        <f>'IECC Data-SI'!K165/Convert!$B$5/$D165</f>
        <v>0</v>
      </c>
      <c r="L165" s="3">
        <f>'IECC Data-SI'!L165/Convert!$B$5/$D165</f>
        <v>0.73941928575641669</v>
      </c>
      <c r="M165" s="3">
        <f>'IECC Data-SI'!M165/Convert!$B$5/$D165</f>
        <v>5.6874316586585367</v>
      </c>
      <c r="N165" s="3">
        <f>'IECC Data-SI'!N165/Convert!$B$5/$D165</f>
        <v>1.5043602343002074</v>
      </c>
      <c r="O165" s="3">
        <f>'IECC Data-SI'!O165/Convert!$B$5/$D165</f>
        <v>4.0461406141532935E-3</v>
      </c>
      <c r="P165" s="3">
        <f t="shared" si="11"/>
        <v>1.5003140936860542</v>
      </c>
      <c r="Q165" s="3">
        <f>'IECC Data-SI'!Q165/Convert!$B$5/$D165</f>
        <v>0.11768322285289087</v>
      </c>
      <c r="R165" s="3">
        <f>'IECC Data-SI'!R165/Convert!$B$5/$D165</f>
        <v>0</v>
      </c>
      <c r="S165" s="3">
        <f>'IECC Data-SI'!S165/Convert!$B$5/$D165</f>
        <v>0</v>
      </c>
      <c r="T165" s="3">
        <f>'IECC Data-SI'!T165/Convert!$B$5/$D165</f>
        <v>0</v>
      </c>
      <c r="U165" s="3">
        <f>'IECC Data-SI'!U165/Convert!$B$5/$D165</f>
        <v>40.205835046120484</v>
      </c>
      <c r="V165" s="3">
        <f>'IECC Data-SI'!V165/Convert!$B$5/$D165</f>
        <v>0</v>
      </c>
      <c r="W165" s="3">
        <f t="shared" si="12"/>
        <v>14.528414011563017</v>
      </c>
      <c r="X165" s="3">
        <f t="shared" si="13"/>
        <v>16.03540251632252</v>
      </c>
      <c r="Y165" s="3">
        <f t="shared" si="14"/>
        <v>30.563816527885535</v>
      </c>
      <c r="Z165" s="3">
        <f>'IECC Data-SI'!Y165/Convert!$B$5/$D165</f>
        <v>71.32489473731971</v>
      </c>
      <c r="AA165" s="3">
        <f>'IECC Data-SI'!Z165/Convert!$B$5/$D165</f>
        <v>56.241237562443011</v>
      </c>
      <c r="AB165" s="3">
        <f t="shared" si="15"/>
        <v>127.56613229976273</v>
      </c>
    </row>
    <row r="166" spans="1:28" x14ac:dyDescent="0.25">
      <c r="A166" s="93">
        <f>'IECC Data-SI'!A166</f>
        <v>2015</v>
      </c>
      <c r="B166" s="93" t="str">
        <f>'IECC Data-SI'!B166</f>
        <v>High-Rise Apartment</v>
      </c>
      <c r="C166" s="50" t="str">
        <f>'IECC Data-SI'!C166</f>
        <v>5A</v>
      </c>
      <c r="D166" s="93">
        <f>'IECC Data-SI'!D166</f>
        <v>7836.48</v>
      </c>
      <c r="E166" s="3">
        <f>'IECC Data-SI'!E166/Convert!$B$5/$D166</f>
        <v>7.6596890440605989</v>
      </c>
      <c r="F166" s="3">
        <f>'IECC Data-SI'!F166/Convert!$B$5/$D166</f>
        <v>26.543238233946308</v>
      </c>
      <c r="G166" s="3">
        <f>'IECC Data-SI'!G166/Convert!$B$5/$D166</f>
        <v>6.9170795504557603</v>
      </c>
      <c r="H166" s="3">
        <f>'IECC Data-SI'!H166/Convert!$B$5/$D166</f>
        <v>10.288065843621402</v>
      </c>
      <c r="I166" s="3">
        <f>'IECC Data-SI'!I166/Convert!$B$5/$D166</f>
        <v>5.6229185666126744</v>
      </c>
      <c r="J166" s="3">
        <f>'IECC Data-SI'!J166/Convert!$B$5/$D166</f>
        <v>40.150892577619885</v>
      </c>
      <c r="K166" s="3">
        <f>'IECC Data-SI'!K166/Convert!$B$5/$D166</f>
        <v>0</v>
      </c>
      <c r="L166" s="3">
        <f>'IECC Data-SI'!L166/Convert!$B$5/$D166</f>
        <v>0.73941928575641669</v>
      </c>
      <c r="M166" s="3">
        <f>'IECC Data-SI'!M166/Convert!$B$5/$D166</f>
        <v>7.4714667810037163</v>
      </c>
      <c r="N166" s="3">
        <f>'IECC Data-SI'!N166/Convert!$B$5/$D166</f>
        <v>1.9006549425819301</v>
      </c>
      <c r="O166" s="3">
        <f>'IECC Data-SI'!O166/Convert!$B$5/$D166</f>
        <v>4.0461406141532935E-3</v>
      </c>
      <c r="P166" s="3">
        <f t="shared" si="11"/>
        <v>1.8966088019677769</v>
      </c>
      <c r="Q166" s="3">
        <f>'IECC Data-SI'!Q166/Convert!$B$5/$D166</f>
        <v>0.32930034346486631</v>
      </c>
      <c r="R166" s="3">
        <f>'IECC Data-SI'!R166/Convert!$B$5/$D166</f>
        <v>0</v>
      </c>
      <c r="S166" s="3">
        <f>'IECC Data-SI'!S166/Convert!$B$5/$D166</f>
        <v>0</v>
      </c>
      <c r="T166" s="3">
        <f>'IECC Data-SI'!T166/Convert!$B$5/$D166</f>
        <v>0</v>
      </c>
      <c r="U166" s="3">
        <f>'IECC Data-SI'!U166/Convert!$B$5/$D166</f>
        <v>42.200423886461493</v>
      </c>
      <c r="V166" s="3">
        <f>'IECC Data-SI'!V166/Convert!$B$5/$D166</f>
        <v>0</v>
      </c>
      <c r="W166" s="3">
        <f t="shared" si="12"/>
        <v>24.274144520952717</v>
      </c>
      <c r="X166" s="3">
        <f t="shared" si="13"/>
        <v>26.543238233946308</v>
      </c>
      <c r="Y166" s="3">
        <f t="shared" si="14"/>
        <v>50.817382754899029</v>
      </c>
      <c r="Z166" s="3">
        <f>'IECC Data-SI'!Y166/Convert!$B$5/$D166</f>
        <v>81.07913246763853</v>
      </c>
      <c r="AA166" s="3">
        <f>'IECC Data-SI'!Z166/Convert!$B$5/$D166</f>
        <v>68.743662120407805</v>
      </c>
      <c r="AB166" s="3">
        <f t="shared" si="15"/>
        <v>149.82279458804635</v>
      </c>
    </row>
    <row r="167" spans="1:28" x14ac:dyDescent="0.25">
      <c r="A167" s="93">
        <f>'IECC Data-SI'!A167</f>
        <v>2015</v>
      </c>
      <c r="B167" s="93" t="str">
        <f>'IECC Data-SI'!B167</f>
        <v>High-Rise Apartment</v>
      </c>
      <c r="C167" s="50" t="str">
        <f>'IECC Data-SI'!C167</f>
        <v>5B</v>
      </c>
      <c r="D167" s="93">
        <f>'IECC Data-SI'!D167</f>
        <v>7836.48</v>
      </c>
      <c r="E167" s="3">
        <f>'IECC Data-SI'!E167/Convert!$B$5/$D167</f>
        <v>6.0511153533786146</v>
      </c>
      <c r="F167" s="3">
        <f>'IECC Data-SI'!F167/Convert!$B$5/$D167</f>
        <v>20.64631625990808</v>
      </c>
      <c r="G167" s="3">
        <f>'IECC Data-SI'!G167/Convert!$B$5/$D167</f>
        <v>8.8382936102830758</v>
      </c>
      <c r="H167" s="3">
        <f>'IECC Data-SI'!H167/Convert!$B$5/$D167</f>
        <v>10.288065843621402</v>
      </c>
      <c r="I167" s="3">
        <f>'IECC Data-SI'!I167/Convert!$B$5/$D167</f>
        <v>5.6229185666126744</v>
      </c>
      <c r="J167" s="3">
        <f>'IECC Data-SI'!J167/Convert!$B$5/$D167</f>
        <v>40.150892577619885</v>
      </c>
      <c r="K167" s="3">
        <f>'IECC Data-SI'!K167/Convert!$B$5/$D167</f>
        <v>0</v>
      </c>
      <c r="L167" s="3">
        <f>'IECC Data-SI'!L167/Convert!$B$5/$D167</f>
        <v>0.73941928575641669</v>
      </c>
      <c r="M167" s="3">
        <f>'IECC Data-SI'!M167/Convert!$B$5/$D167</f>
        <v>8.3136816529870554</v>
      </c>
      <c r="N167" s="3">
        <f>'IECC Data-SI'!N167/Convert!$B$5/$D167</f>
        <v>1.6901012245860956</v>
      </c>
      <c r="O167" s="3">
        <f>'IECC Data-SI'!O167/Convert!$B$5/$D167</f>
        <v>4.0461406141532935E-3</v>
      </c>
      <c r="P167" s="3">
        <f t="shared" si="11"/>
        <v>1.6860550839719424</v>
      </c>
      <c r="Q167" s="3">
        <f>'IECC Data-SI'!Q167/Convert!$B$5/$D167</f>
        <v>0.33957990208755862</v>
      </c>
      <c r="R167" s="3">
        <f>'IECC Data-SI'!R167/Convert!$B$5/$D167</f>
        <v>0</v>
      </c>
      <c r="S167" s="3">
        <f>'IECC Data-SI'!S167/Convert!$B$5/$D167</f>
        <v>0</v>
      </c>
      <c r="T167" s="3">
        <f>'IECC Data-SI'!T167/Convert!$B$5/$D167</f>
        <v>0</v>
      </c>
      <c r="U167" s="3">
        <f>'IECC Data-SI'!U167/Convert!$B$5/$D167</f>
        <v>41.329851611381073</v>
      </c>
      <c r="V167" s="3">
        <f>'IECC Data-SI'!V167/Convert!$B$5/$D167</f>
        <v>0</v>
      </c>
      <c r="W167" s="3">
        <f t="shared" si="12"/>
        <v>25.228725602708245</v>
      </c>
      <c r="X167" s="3">
        <f t="shared" si="13"/>
        <v>20.64631625990808</v>
      </c>
      <c r="Y167" s="3">
        <f t="shared" si="14"/>
        <v>45.875041862616328</v>
      </c>
      <c r="Z167" s="3">
        <f>'IECC Data-SI'!Y167/Convert!$B$5/$D167</f>
        <v>82.033713549394065</v>
      </c>
      <c r="AA167" s="3">
        <f>'IECC Data-SI'!Z167/Convert!$B$5/$D167</f>
        <v>61.976167871289164</v>
      </c>
      <c r="AB167" s="3">
        <f t="shared" si="15"/>
        <v>144.00988142068323</v>
      </c>
    </row>
    <row r="168" spans="1:28" x14ac:dyDescent="0.25">
      <c r="A168" s="93">
        <f>'IECC Data-SI'!A168</f>
        <v>2015</v>
      </c>
      <c r="B168" s="93" t="str">
        <f>'IECC Data-SI'!B168</f>
        <v>High-Rise Apartment</v>
      </c>
      <c r="C168" s="50" t="str">
        <f>'IECC Data-SI'!C168</f>
        <v>5C</v>
      </c>
      <c r="D168" s="93">
        <f>'IECC Data-SI'!D168</f>
        <v>7836.48</v>
      </c>
      <c r="E168" s="3">
        <f>'IECC Data-SI'!E168/Convert!$B$5/$D168</f>
        <v>4.2805499975045489</v>
      </c>
      <c r="F168" s="3">
        <f>'IECC Data-SI'!F168/Convert!$B$5/$D168</f>
        <v>14.917766366758773</v>
      </c>
      <c r="G168" s="3">
        <f>'IECC Data-SI'!G168/Convert!$B$5/$D168</f>
        <v>1.16690713744493</v>
      </c>
      <c r="H168" s="3">
        <f>'IECC Data-SI'!H168/Convert!$B$5/$D168</f>
        <v>10.288065843621402</v>
      </c>
      <c r="I168" s="3">
        <f>'IECC Data-SI'!I168/Convert!$B$5/$D168</f>
        <v>5.6140568781448366</v>
      </c>
      <c r="J168" s="3">
        <f>'IECC Data-SI'!J168/Convert!$B$5/$D168</f>
        <v>40.150892577619885</v>
      </c>
      <c r="K168" s="3">
        <f>'IECC Data-SI'!K168/Convert!$B$5/$D168</f>
        <v>0</v>
      </c>
      <c r="L168" s="3">
        <f>'IECC Data-SI'!L168/Convert!$B$5/$D168</f>
        <v>0.73941928575641669</v>
      </c>
      <c r="M168" s="3">
        <f>'IECC Data-SI'!M168/Convert!$B$5/$D168</f>
        <v>5.2688054954378609</v>
      </c>
      <c r="N168" s="3">
        <f>'IECC Data-SI'!N168/Convert!$B$5/$D168</f>
        <v>1.3561928031179533</v>
      </c>
      <c r="O168" s="3">
        <f>'IECC Data-SI'!O168/Convert!$B$5/$D168</f>
        <v>4.0461406141532935E-3</v>
      </c>
      <c r="P168" s="3">
        <f t="shared" si="11"/>
        <v>1.3521466625038001</v>
      </c>
      <c r="Q168" s="3">
        <f>'IECC Data-SI'!Q168/Convert!$B$5/$D168</f>
        <v>5.6005871116737223E-2</v>
      </c>
      <c r="R168" s="3">
        <f>'IECC Data-SI'!R168/Convert!$B$5/$D168</f>
        <v>0</v>
      </c>
      <c r="S168" s="3">
        <f>'IECC Data-SI'!S168/Convert!$B$5/$D168</f>
        <v>0</v>
      </c>
      <c r="T168" s="3">
        <f>'IECC Data-SI'!T168/Convert!$B$5/$D168</f>
        <v>0</v>
      </c>
      <c r="U168" s="3">
        <f>'IECC Data-SI'!U168/Convert!$B$5/$D168</f>
        <v>41.965057440755722</v>
      </c>
      <c r="V168" s="3">
        <f>'IECC Data-SI'!V168/Convert!$B$5/$D168</f>
        <v>0</v>
      </c>
      <c r="W168" s="3">
        <f t="shared" si="12"/>
        <v>12.124415164007878</v>
      </c>
      <c r="X168" s="3">
        <f t="shared" si="13"/>
        <v>14.917766366758773</v>
      </c>
      <c r="Y168" s="3">
        <f t="shared" si="14"/>
        <v>27.042181530766651</v>
      </c>
      <c r="Z168" s="3">
        <f>'IECC Data-SI'!Y168/Convert!$B$5/$D168</f>
        <v>68.920895889764566</v>
      </c>
      <c r="AA168" s="3">
        <f>'IECC Data-SI'!Z168/Convert!$B$5/$D168</f>
        <v>56.883178275053197</v>
      </c>
      <c r="AB168" s="3">
        <f t="shared" si="15"/>
        <v>125.80407416481776</v>
      </c>
    </row>
    <row r="169" spans="1:28" x14ac:dyDescent="0.25">
      <c r="A169" s="93">
        <f>'IECC Data-SI'!A169</f>
        <v>2015</v>
      </c>
      <c r="B169" s="93" t="str">
        <f>'IECC Data-SI'!B169</f>
        <v>High-Rise Apartment</v>
      </c>
      <c r="C169" s="50" t="str">
        <f>'IECC Data-SI'!C169</f>
        <v>6A</v>
      </c>
      <c r="D169" s="93">
        <f>'IECC Data-SI'!D169</f>
        <v>7836.48</v>
      </c>
      <c r="E169" s="3">
        <f>'IECC Data-SI'!E169/Convert!$B$5/$D169</f>
        <v>11.445047889982352</v>
      </c>
      <c r="F169" s="3">
        <f>'IECC Data-SI'!F169/Convert!$B$5/$D169</f>
        <v>39.43345027926371</v>
      </c>
      <c r="G169" s="3">
        <f>'IECC Data-SI'!G169/Convert!$B$5/$D169</f>
        <v>7.917032477166619</v>
      </c>
      <c r="H169" s="3">
        <f>'IECC Data-SI'!H169/Convert!$B$5/$D169</f>
        <v>10.288065843621402</v>
      </c>
      <c r="I169" s="3">
        <f>'IECC Data-SI'!I169/Convert!$B$5/$D169</f>
        <v>5.6200828263029665</v>
      </c>
      <c r="J169" s="3">
        <f>'IECC Data-SI'!J169/Convert!$B$5/$D169</f>
        <v>40.150892577619885</v>
      </c>
      <c r="K169" s="3">
        <f>'IECC Data-SI'!K169/Convert!$B$5/$D169</f>
        <v>0</v>
      </c>
      <c r="L169" s="3">
        <f>'IECC Data-SI'!L169/Convert!$B$5/$D169</f>
        <v>0.73941928575641669</v>
      </c>
      <c r="M169" s="3">
        <f>'IECC Data-SI'!M169/Convert!$B$5/$D169</f>
        <v>8.2661830027994423</v>
      </c>
      <c r="N169" s="3">
        <f>'IECC Data-SI'!N169/Convert!$B$5/$D169</f>
        <v>2.1544537003008157</v>
      </c>
      <c r="O169" s="3">
        <f>'IECC Data-SI'!O169/Convert!$B$5/$D169</f>
        <v>4.0461406141532935E-3</v>
      </c>
      <c r="P169" s="3">
        <f t="shared" si="11"/>
        <v>2.1504075596866623</v>
      </c>
      <c r="Q169" s="3">
        <f>'IECC Data-SI'!Q169/Convert!$B$5/$D169</f>
        <v>0.38459727950417649</v>
      </c>
      <c r="R169" s="3">
        <f>'IECC Data-SI'!R169/Convert!$B$5/$D169</f>
        <v>0</v>
      </c>
      <c r="S169" s="3">
        <f>'IECC Data-SI'!S169/Convert!$B$5/$D169</f>
        <v>0</v>
      </c>
      <c r="T169" s="3">
        <f>'IECC Data-SI'!T169/Convert!$B$5/$D169</f>
        <v>0</v>
      </c>
      <c r="U169" s="3">
        <f>'IECC Data-SI'!U169/Convert!$B$5/$D169</f>
        <v>44.498436939941286</v>
      </c>
      <c r="V169" s="3">
        <f>'IECC Data-SI'!V169/Convert!$B$5/$D169</f>
        <v>0</v>
      </c>
      <c r="W169" s="3">
        <f t="shared" si="12"/>
        <v>30.163268209139254</v>
      </c>
      <c r="X169" s="3">
        <f t="shared" si="13"/>
        <v>39.43345027926371</v>
      </c>
      <c r="Y169" s="3">
        <f t="shared" si="14"/>
        <v>69.596718488402956</v>
      </c>
      <c r="Z169" s="3">
        <f>'IECC Data-SI'!Y169/Convert!$B$5/$D169</f>
        <v>86.965774883054081</v>
      </c>
      <c r="AA169" s="3">
        <f>'IECC Data-SI'!Z169/Convert!$B$5/$D169</f>
        <v>83.931532751666296</v>
      </c>
      <c r="AB169" s="3">
        <f t="shared" si="15"/>
        <v>170.89730763472039</v>
      </c>
    </row>
    <row r="170" spans="1:28" x14ac:dyDescent="0.25">
      <c r="A170" s="93">
        <f>'IECC Data-SI'!A170</f>
        <v>2015</v>
      </c>
      <c r="B170" s="93" t="str">
        <f>'IECC Data-SI'!B170</f>
        <v>High-Rise Apartment</v>
      </c>
      <c r="C170" s="50" t="str">
        <f>'IECC Data-SI'!C170</f>
        <v>6B</v>
      </c>
      <c r="D170" s="93">
        <f>'IECC Data-SI'!D170</f>
        <v>7836.48</v>
      </c>
      <c r="E170" s="3">
        <f>'IECC Data-SI'!E170/Convert!$B$5/$D170</f>
        <v>8.5093477343569237</v>
      </c>
      <c r="F170" s="3">
        <f>'IECC Data-SI'!F170/Convert!$B$5/$D170</f>
        <v>28.896193755926703</v>
      </c>
      <c r="G170" s="3">
        <f>'IECC Data-SI'!G170/Convert!$B$5/$D170</f>
        <v>5.7179158669878998</v>
      </c>
      <c r="H170" s="3">
        <f>'IECC Data-SI'!H170/Convert!$B$5/$D170</f>
        <v>10.288065843621402</v>
      </c>
      <c r="I170" s="3">
        <f>'IECC Data-SI'!I170/Convert!$B$5/$D170</f>
        <v>5.616183683377117</v>
      </c>
      <c r="J170" s="3">
        <f>'IECC Data-SI'!J170/Convert!$B$5/$D170</f>
        <v>40.150892577619885</v>
      </c>
      <c r="K170" s="3">
        <f>'IECC Data-SI'!K170/Convert!$B$5/$D170</f>
        <v>0</v>
      </c>
      <c r="L170" s="3">
        <f>'IECC Data-SI'!L170/Convert!$B$5/$D170</f>
        <v>0.73941928575641669</v>
      </c>
      <c r="M170" s="3">
        <f>'IECC Data-SI'!M170/Convert!$B$5/$D170</f>
        <v>8.2753991588059961</v>
      </c>
      <c r="N170" s="3">
        <f>'IECC Data-SI'!N170/Convert!$B$5/$D170</f>
        <v>1.7861619275774612</v>
      </c>
      <c r="O170" s="3">
        <f>'IECC Data-SI'!O170/Convert!$B$5/$D170</f>
        <v>4.0461406141532935E-3</v>
      </c>
      <c r="P170" s="3">
        <f t="shared" si="11"/>
        <v>1.782115786963308</v>
      </c>
      <c r="Q170" s="3">
        <f>'IECC Data-SI'!Q170/Convert!$B$5/$D170</f>
        <v>0.22721369231537064</v>
      </c>
      <c r="R170" s="3">
        <f>'IECC Data-SI'!R170/Convert!$B$5/$D170</f>
        <v>0</v>
      </c>
      <c r="S170" s="3">
        <f>'IECC Data-SI'!S170/Convert!$B$5/$D170</f>
        <v>0</v>
      </c>
      <c r="T170" s="3">
        <f>'IECC Data-SI'!T170/Convert!$B$5/$D170</f>
        <v>0</v>
      </c>
      <c r="U170" s="3">
        <f>'IECC Data-SI'!U170/Convert!$B$5/$D170</f>
        <v>43.915337838757544</v>
      </c>
      <c r="V170" s="3">
        <f>'IECC Data-SI'!V170/Convert!$B$5/$D170</f>
        <v>0</v>
      </c>
      <c r="W170" s="3">
        <f t="shared" si="12"/>
        <v>24.5119922394295</v>
      </c>
      <c r="X170" s="3">
        <f t="shared" si="13"/>
        <v>28.896193755926703</v>
      </c>
      <c r="Y170" s="3">
        <f t="shared" si="14"/>
        <v>53.408185995356206</v>
      </c>
      <c r="Z170" s="3">
        <f>'IECC Data-SI'!Y170/Convert!$B$5/$D170</f>
        <v>81.310245302879764</v>
      </c>
      <c r="AA170" s="3">
        <f>'IECC Data-SI'!Z170/Convert!$B$5/$D170</f>
        <v>72.81153159468424</v>
      </c>
      <c r="AB170" s="3">
        <f t="shared" si="15"/>
        <v>154.12177689756402</v>
      </c>
    </row>
    <row r="171" spans="1:28" x14ac:dyDescent="0.25">
      <c r="A171" s="93">
        <f>'IECC Data-SI'!A171</f>
        <v>2015</v>
      </c>
      <c r="B171" s="93" t="str">
        <f>'IECC Data-SI'!B171</f>
        <v>High-Rise Apartment</v>
      </c>
      <c r="C171" s="50" t="str">
        <f>'IECC Data-SI'!C171</f>
        <v>7</v>
      </c>
      <c r="D171" s="93">
        <f>'IECC Data-SI'!D171</f>
        <v>7836.48</v>
      </c>
      <c r="E171" s="3">
        <f>'IECC Data-SI'!E171/Convert!$B$5/$D171</f>
        <v>11.721532570178903</v>
      </c>
      <c r="F171" s="3">
        <f>'IECC Data-SI'!F171/Convert!$B$5/$D171</f>
        <v>40.835014927336999</v>
      </c>
      <c r="G171" s="3">
        <f>'IECC Data-SI'!G171/Convert!$B$5/$D171</f>
        <v>6.7894712365188905</v>
      </c>
      <c r="H171" s="3">
        <f>'IECC Data-SI'!H171/Convert!$B$5/$D171</f>
        <v>10.288065843621402</v>
      </c>
      <c r="I171" s="3">
        <f>'IECC Data-SI'!I171/Convert!$B$5/$D171</f>
        <v>5.6126390079899826</v>
      </c>
      <c r="J171" s="3">
        <f>'IECC Data-SI'!J171/Convert!$B$5/$D171</f>
        <v>40.150892577619885</v>
      </c>
      <c r="K171" s="3">
        <f>'IECC Data-SI'!K171/Convert!$B$5/$D171</f>
        <v>0</v>
      </c>
      <c r="L171" s="3">
        <f>'IECC Data-SI'!L171/Convert!$B$5/$D171</f>
        <v>0.73941928575641669</v>
      </c>
      <c r="M171" s="3">
        <f>'IECC Data-SI'!M171/Convert!$B$5/$D171</f>
        <v>8.5834314499480495</v>
      </c>
      <c r="N171" s="3">
        <f>'IECC Data-SI'!N171/Convert!$B$5/$D171</f>
        <v>2.0417330229899138</v>
      </c>
      <c r="O171" s="3">
        <f>'IECC Data-SI'!O171/Convert!$B$5/$D171</f>
        <v>4.0461406141532935E-3</v>
      </c>
      <c r="P171" s="3">
        <f t="shared" si="11"/>
        <v>2.0376868823757603</v>
      </c>
      <c r="Q171" s="3">
        <f>'IECC Data-SI'!Q171/Convert!$B$5/$D171</f>
        <v>0.31370377176147118</v>
      </c>
      <c r="R171" s="3">
        <f>'IECC Data-SI'!R171/Convert!$B$5/$D171</f>
        <v>0</v>
      </c>
      <c r="S171" s="3">
        <f>'IECC Data-SI'!S171/Convert!$B$5/$D171</f>
        <v>0</v>
      </c>
      <c r="T171" s="3">
        <f>'IECC Data-SI'!T171/Convert!$B$5/$D171</f>
        <v>0</v>
      </c>
      <c r="U171" s="3">
        <f>'IECC Data-SI'!U171/Convert!$B$5/$D171</f>
        <v>47.232090598500015</v>
      </c>
      <c r="V171" s="3">
        <f>'IECC Data-SI'!V171/Convert!$B$5/$D171</f>
        <v>0</v>
      </c>
      <c r="W171" s="3">
        <f t="shared" si="12"/>
        <v>29.445825910783075</v>
      </c>
      <c r="X171" s="3">
        <f t="shared" si="13"/>
        <v>40.835014927336999</v>
      </c>
      <c r="Y171" s="3">
        <f t="shared" si="14"/>
        <v>70.280840838120071</v>
      </c>
      <c r="Z171" s="3">
        <f>'IECC Data-SI'!Y171/Convert!$B$5/$D171</f>
        <v>86.2405342988462</v>
      </c>
      <c r="AA171" s="3">
        <f>'IECC Data-SI'!Z171/Convert!$B$5/$D171</f>
        <v>88.066751058298294</v>
      </c>
      <c r="AB171" s="3">
        <f t="shared" si="15"/>
        <v>174.30728535714451</v>
      </c>
    </row>
    <row r="172" spans="1:28" x14ac:dyDescent="0.25">
      <c r="A172" s="93">
        <f>'IECC Data-SI'!A172</f>
        <v>2015</v>
      </c>
      <c r="B172" s="93" t="str">
        <f>'IECC Data-SI'!B172</f>
        <v>High-Rise Apartment</v>
      </c>
      <c r="C172" s="50" t="str">
        <f>'IECC Data-SI'!C172</f>
        <v>8</v>
      </c>
      <c r="D172" s="93">
        <f>'IECC Data-SI'!D172</f>
        <v>7836.48</v>
      </c>
      <c r="E172" s="3">
        <f>'IECC Data-SI'!E172/Convert!$B$5/$D172</f>
        <v>15.645488223737644</v>
      </c>
      <c r="F172" s="3">
        <f>'IECC Data-SI'!F172/Convert!$B$5/$D172</f>
        <v>53.539131514829798</v>
      </c>
      <c r="G172" s="3">
        <f>'IECC Data-SI'!G172/Convert!$B$5/$D172</f>
        <v>4.5612882881656622</v>
      </c>
      <c r="H172" s="3">
        <f>'IECC Data-SI'!H172/Convert!$B$5/$D172</f>
        <v>10.288065843621402</v>
      </c>
      <c r="I172" s="3">
        <f>'IECC Data-SI'!I172/Convert!$B$5/$D172</f>
        <v>5.5818003321219054</v>
      </c>
      <c r="J172" s="3">
        <f>'IECC Data-SI'!J172/Convert!$B$5/$D172</f>
        <v>40.150892577619885</v>
      </c>
      <c r="K172" s="3">
        <f>'IECC Data-SI'!K172/Convert!$B$5/$D172</f>
        <v>0</v>
      </c>
      <c r="L172" s="3">
        <f>'IECC Data-SI'!L172/Convert!$B$5/$D172</f>
        <v>0.73941928575641669</v>
      </c>
      <c r="M172" s="3">
        <f>'IECC Data-SI'!M172/Convert!$B$5/$D172</f>
        <v>9.7996095752741592</v>
      </c>
      <c r="N172" s="3">
        <f>'IECC Data-SI'!N172/Convert!$B$5/$D172</f>
        <v>2.0098309445056968</v>
      </c>
      <c r="O172" s="3">
        <f>'IECC Data-SI'!O172/Convert!$B$5/$D172</f>
        <v>4.0461406141532935E-3</v>
      </c>
      <c r="P172" s="3">
        <f t="shared" si="11"/>
        <v>2.0057848038915433</v>
      </c>
      <c r="Q172" s="3">
        <f>'IECC Data-SI'!Q172/Convert!$B$5/$D172</f>
        <v>0.19070353582787736</v>
      </c>
      <c r="R172" s="3">
        <f>'IECC Data-SI'!R172/Convert!$B$5/$D172</f>
        <v>0</v>
      </c>
      <c r="S172" s="3">
        <f>'IECC Data-SI'!S172/Convert!$B$5/$D172</f>
        <v>0</v>
      </c>
      <c r="T172" s="3">
        <f>'IECC Data-SI'!T172/Convert!$B$5/$D172</f>
        <v>0</v>
      </c>
      <c r="U172" s="3">
        <f>'IECC Data-SI'!U172/Convert!$B$5/$D172</f>
        <v>50.915362793272266</v>
      </c>
      <c r="V172" s="3">
        <f>'IECC Data-SI'!V172/Convert!$B$5/$D172</f>
        <v>0</v>
      </c>
      <c r="W172" s="3">
        <f t="shared" si="12"/>
        <v>32.202874426896891</v>
      </c>
      <c r="X172" s="3">
        <f t="shared" si="13"/>
        <v>53.539131514829798</v>
      </c>
      <c r="Y172" s="3">
        <f t="shared" si="14"/>
        <v>85.742005941726688</v>
      </c>
      <c r="Z172" s="3">
        <f>'IECC Data-SI'!Y172/Convert!$B$5/$D172</f>
        <v>88.96638967155323</v>
      </c>
      <c r="AA172" s="3">
        <f>'IECC Data-SI'!Z172/Convert!$B$5/$D172</f>
        <v>104.45449430810207</v>
      </c>
      <c r="AB172" s="3">
        <f t="shared" si="15"/>
        <v>193.42088397965529</v>
      </c>
    </row>
    <row r="173" spans="1:28" x14ac:dyDescent="0.25">
      <c r="A173" s="93">
        <f>'IECC Data-SI'!A173</f>
        <v>2018</v>
      </c>
      <c r="B173" s="93" t="str">
        <f>'IECC Data-SI'!B173</f>
        <v>High-Rise Apartment</v>
      </c>
      <c r="C173" s="50" t="str">
        <f>'IECC Data-SI'!C173</f>
        <v>0A</v>
      </c>
      <c r="D173" s="93">
        <f>'IECC Data-SI'!D173</f>
        <v>7836.48</v>
      </c>
      <c r="E173" s="3">
        <f>'IECC Data-SI'!E173/Convert!$B$5/$D173</f>
        <v>0</v>
      </c>
      <c r="F173" s="3">
        <f>'IECC Data-SI'!F173/Convert!$B$5/$D173</f>
        <v>0</v>
      </c>
      <c r="G173" s="3">
        <f>'IECC Data-SI'!G173/Convert!$B$5/$D173</f>
        <v>55.25652673989682</v>
      </c>
      <c r="H173" s="3">
        <f>'IECC Data-SI'!H173/Convert!$B$5/$D173</f>
        <v>9.8783013688685628</v>
      </c>
      <c r="I173" s="3">
        <f>'IECC Data-SI'!I173/Convert!$B$5/$D173</f>
        <v>3.8406557819610621</v>
      </c>
      <c r="J173" s="3">
        <f>'IECC Data-SI'!J173/Convert!$B$5/$D173</f>
        <v>40.150892577619885</v>
      </c>
      <c r="K173" s="3">
        <f>'IECC Data-SI'!K173/Convert!$B$5/$D173</f>
        <v>0</v>
      </c>
      <c r="L173" s="3">
        <f>'IECC Data-SI'!L173/Convert!$B$5/$D173</f>
        <v>0.51433239867332725</v>
      </c>
      <c r="M173" s="3">
        <f>'IECC Data-SI'!M173/Convert!$B$5/$D173</f>
        <v>14.53742269771916</v>
      </c>
      <c r="N173" s="3">
        <f>'IECC Data-SI'!N173/Convert!$B$5/$D173</f>
        <v>2.2210935975789585</v>
      </c>
      <c r="O173" s="3">
        <f>'IECC Data-SI'!O173/Convert!$B$5/$D173</f>
        <v>4.0461406141532935E-3</v>
      </c>
      <c r="P173" s="3">
        <f t="shared" si="11"/>
        <v>2.2170474569648051</v>
      </c>
      <c r="Q173" s="3">
        <f>'IECC Data-SI'!Q173/Convert!$B$5/$D173</f>
        <v>2.3175087681090374</v>
      </c>
      <c r="R173" s="3">
        <f>'IECC Data-SI'!R173/Convert!$B$5/$D173</f>
        <v>0</v>
      </c>
      <c r="S173" s="3">
        <f>'IECC Data-SI'!S173/Convert!$B$5/$D173</f>
        <v>0</v>
      </c>
      <c r="T173" s="3">
        <f>'IECC Data-SI'!T173/Convert!$B$5/$D173</f>
        <v>0</v>
      </c>
      <c r="U173" s="3">
        <f>'IECC Data-SI'!U173/Convert!$B$5/$D173</f>
        <v>25.673374893943311</v>
      </c>
      <c r="V173" s="3">
        <f>'IECC Data-SI'!V173/Convert!$B$5/$D173</f>
        <v>0</v>
      </c>
      <c r="W173" s="3">
        <f t="shared" si="12"/>
        <v>74.328505662689821</v>
      </c>
      <c r="X173" s="3">
        <f t="shared" si="13"/>
        <v>0</v>
      </c>
      <c r="Y173" s="3">
        <f t="shared" si="14"/>
        <v>74.328505662689821</v>
      </c>
      <c r="Z173" s="3">
        <f>'IECC Data-SI'!Y173/Convert!$B$5/$D173</f>
        <v>128.71673393042681</v>
      </c>
      <c r="AA173" s="3">
        <f>'IECC Data-SI'!Z173/Convert!$B$5/$D173</f>
        <v>25.673374893943311</v>
      </c>
      <c r="AB173" s="3">
        <f t="shared" si="15"/>
        <v>154.39010882437012</v>
      </c>
    </row>
    <row r="174" spans="1:28" x14ac:dyDescent="0.25">
      <c r="A174" s="93">
        <f>'IECC Data-SI'!A174</f>
        <v>2018</v>
      </c>
      <c r="B174" s="93" t="str">
        <f>'IECC Data-SI'!B174</f>
        <v>High-Rise Apartment</v>
      </c>
      <c r="C174" s="50" t="str">
        <f>'IECC Data-SI'!C174</f>
        <v>0B</v>
      </c>
      <c r="D174" s="93">
        <f>'IECC Data-SI'!D174</f>
        <v>7836.48</v>
      </c>
      <c r="E174" s="3">
        <f>'IECC Data-SI'!E174/Convert!$B$5/$D174</f>
        <v>2.4812727709946874E-3</v>
      </c>
      <c r="F174" s="3">
        <f>'IECC Data-SI'!F174/Convert!$B$5/$D174</f>
        <v>0</v>
      </c>
      <c r="G174" s="3">
        <f>'IECC Data-SI'!G174/Convert!$B$5/$D174</f>
        <v>44.100015426427284</v>
      </c>
      <c r="H174" s="3">
        <f>'IECC Data-SI'!H174/Convert!$B$5/$D174</f>
        <v>9.8783013688685628</v>
      </c>
      <c r="I174" s="3">
        <f>'IECC Data-SI'!I174/Convert!$B$5/$D174</f>
        <v>3.8413647170384895</v>
      </c>
      <c r="J174" s="3">
        <f>'IECC Data-SI'!J174/Convert!$B$5/$D174</f>
        <v>40.150892577619885</v>
      </c>
      <c r="K174" s="3">
        <f>'IECC Data-SI'!K174/Convert!$B$5/$D174</f>
        <v>0</v>
      </c>
      <c r="L174" s="3">
        <f>'IECC Data-SI'!L174/Convert!$B$5/$D174</f>
        <v>0.51433239867332725</v>
      </c>
      <c r="M174" s="3">
        <f>'IECC Data-SI'!M174/Convert!$B$5/$D174</f>
        <v>14.025926039355539</v>
      </c>
      <c r="N174" s="3">
        <f>'IECC Data-SI'!N174/Convert!$B$5/$D174</f>
        <v>2.4706387448332814</v>
      </c>
      <c r="O174" s="3">
        <f>'IECC Data-SI'!O174/Convert!$B$5/$D174</f>
        <v>4.0461406141532935E-3</v>
      </c>
      <c r="P174" s="3">
        <f t="shared" si="11"/>
        <v>2.466592604219128</v>
      </c>
      <c r="Q174" s="3">
        <f>'IECC Data-SI'!Q174/Convert!$B$5/$D174</f>
        <v>1.5125129876906187</v>
      </c>
      <c r="R174" s="3">
        <f>'IECC Data-SI'!R174/Convert!$B$5/$D174</f>
        <v>0</v>
      </c>
      <c r="S174" s="3">
        <f>'IECC Data-SI'!S174/Convert!$B$5/$D174</f>
        <v>0</v>
      </c>
      <c r="T174" s="3">
        <f>'IECC Data-SI'!T174/Convert!$B$5/$D174</f>
        <v>0</v>
      </c>
      <c r="U174" s="3">
        <f>'IECC Data-SI'!U174/Convert!$B$5/$D174</f>
        <v>25.539031696770888</v>
      </c>
      <c r="V174" s="3">
        <f>'IECC Data-SI'!V174/Convert!$B$5/$D174</f>
        <v>0</v>
      </c>
      <c r="W174" s="3">
        <f t="shared" si="12"/>
        <v>62.107528330463566</v>
      </c>
      <c r="X174" s="3">
        <f t="shared" si="13"/>
        <v>0</v>
      </c>
      <c r="Y174" s="3">
        <f t="shared" si="14"/>
        <v>62.107528330463566</v>
      </c>
      <c r="Z174" s="3">
        <f>'IECC Data-SI'!Y174/Convert!$B$5/$D174</f>
        <v>116.49646553327798</v>
      </c>
      <c r="AA174" s="3">
        <f>'IECC Data-SI'!Z174/Convert!$B$5/$D174</f>
        <v>25.539031696770888</v>
      </c>
      <c r="AB174" s="3">
        <f t="shared" si="15"/>
        <v>142.03549723004886</v>
      </c>
    </row>
    <row r="175" spans="1:28" x14ac:dyDescent="0.25">
      <c r="A175" s="93">
        <f>'IECC Data-SI'!A175</f>
        <v>2018</v>
      </c>
      <c r="B175" s="93" t="str">
        <f>'IECC Data-SI'!B175</f>
        <v>High-Rise Apartment</v>
      </c>
      <c r="C175" s="50" t="str">
        <f>'IECC Data-SI'!C175</f>
        <v>1A</v>
      </c>
      <c r="D175" s="93">
        <f>'IECC Data-SI'!D175</f>
        <v>7836.48</v>
      </c>
      <c r="E175" s="3">
        <f>'IECC Data-SI'!E175/Convert!$B$5/$D175</f>
        <v>0</v>
      </c>
      <c r="F175" s="3">
        <f>'IECC Data-SI'!F175/Convert!$B$5/$D175</f>
        <v>0</v>
      </c>
      <c r="G175" s="3">
        <f>'IECC Data-SI'!G175/Convert!$B$5/$D175</f>
        <v>39.807059065067769</v>
      </c>
      <c r="H175" s="3">
        <f>'IECC Data-SI'!H175/Convert!$B$5/$D175</f>
        <v>9.8783013688685628</v>
      </c>
      <c r="I175" s="3">
        <f>'IECC Data-SI'!I175/Convert!$B$5/$D175</f>
        <v>3.8417191845772027</v>
      </c>
      <c r="J175" s="3">
        <f>'IECC Data-SI'!J175/Convert!$B$5/$D175</f>
        <v>40.150892577619885</v>
      </c>
      <c r="K175" s="3">
        <f>'IECC Data-SI'!K175/Convert!$B$5/$D175</f>
        <v>0</v>
      </c>
      <c r="L175" s="3">
        <f>'IECC Data-SI'!L175/Convert!$B$5/$D175</f>
        <v>0.51433239867332725</v>
      </c>
      <c r="M175" s="3">
        <f>'IECC Data-SI'!M175/Convert!$B$5/$D175</f>
        <v>11.931022885558596</v>
      </c>
      <c r="N175" s="3">
        <f>'IECC Data-SI'!N175/Convert!$B$5/$D175</f>
        <v>1.9836003466408956</v>
      </c>
      <c r="O175" s="3">
        <f>'IECC Data-SI'!O175/Convert!$B$5/$D175</f>
        <v>4.0461406141532935E-3</v>
      </c>
      <c r="P175" s="3">
        <f t="shared" si="11"/>
        <v>1.9795542060267424</v>
      </c>
      <c r="Q175" s="3">
        <f>'IECC Data-SI'!Q175/Convert!$B$5/$D175</f>
        <v>0.96450617283950635</v>
      </c>
      <c r="R175" s="3">
        <f>'IECC Data-SI'!R175/Convert!$B$5/$D175</f>
        <v>0</v>
      </c>
      <c r="S175" s="3">
        <f>'IECC Data-SI'!S175/Convert!$B$5/$D175</f>
        <v>0</v>
      </c>
      <c r="T175" s="3">
        <f>'IECC Data-SI'!T175/Convert!$B$5/$D175</f>
        <v>0</v>
      </c>
      <c r="U175" s="3">
        <f>'IECC Data-SI'!U175/Convert!$B$5/$D175</f>
        <v>28.053624416404645</v>
      </c>
      <c r="V175" s="3">
        <f>'IECC Data-SI'!V175/Convert!$B$5/$D175</f>
        <v>0</v>
      </c>
      <c r="W175" s="3">
        <f t="shared" si="12"/>
        <v>54.682142329492613</v>
      </c>
      <c r="X175" s="3">
        <f t="shared" si="13"/>
        <v>0</v>
      </c>
      <c r="Y175" s="3">
        <f t="shared" si="14"/>
        <v>54.682142329492613</v>
      </c>
      <c r="Z175" s="3">
        <f>'IECC Data-SI'!Y175/Convert!$B$5/$D175</f>
        <v>109.07107953230704</v>
      </c>
      <c r="AA175" s="3">
        <f>'IECC Data-SI'!Z175/Convert!$B$5/$D175</f>
        <v>28.053624416404645</v>
      </c>
      <c r="AB175" s="3">
        <f t="shared" si="15"/>
        <v>137.12470394871167</v>
      </c>
    </row>
    <row r="176" spans="1:28" x14ac:dyDescent="0.25">
      <c r="A176" s="93">
        <f>'IECC Data-SI'!A176</f>
        <v>2018</v>
      </c>
      <c r="B176" s="93" t="str">
        <f>'IECC Data-SI'!B176</f>
        <v>High-Rise Apartment</v>
      </c>
      <c r="C176" s="50" t="str">
        <f>'IECC Data-SI'!C176</f>
        <v>1B</v>
      </c>
      <c r="D176" s="93">
        <f>'IECC Data-SI'!D176</f>
        <v>7836.48</v>
      </c>
      <c r="E176" s="3">
        <f>'IECC Data-SI'!E176/Convert!$B$5/$D176</f>
        <v>0.12796278147558315</v>
      </c>
      <c r="F176" s="3">
        <f>'IECC Data-SI'!F176/Convert!$B$5/$D176</f>
        <v>0.21161712061197543</v>
      </c>
      <c r="G176" s="3">
        <f>'IECC Data-SI'!G176/Convert!$B$5/$D176</f>
        <v>34.346841098724603</v>
      </c>
      <c r="H176" s="3">
        <f>'IECC Data-SI'!H176/Convert!$B$5/$D176</f>
        <v>9.8783013688685628</v>
      </c>
      <c r="I176" s="3">
        <f>'IECC Data-SI'!I176/Convert!$B$5/$D176</f>
        <v>3.8367566390352135</v>
      </c>
      <c r="J176" s="3">
        <f>'IECC Data-SI'!J176/Convert!$B$5/$D176</f>
        <v>40.150892577619885</v>
      </c>
      <c r="K176" s="3">
        <f>'IECC Data-SI'!K176/Convert!$B$5/$D176</f>
        <v>0</v>
      </c>
      <c r="L176" s="3">
        <f>'IECC Data-SI'!L176/Convert!$B$5/$D176</f>
        <v>0.51433239867332725</v>
      </c>
      <c r="M176" s="3">
        <f>'IECC Data-SI'!M176/Convert!$B$5/$D176</f>
        <v>12.320582710604763</v>
      </c>
      <c r="N176" s="3">
        <f>'IECC Data-SI'!N176/Convert!$B$5/$D176</f>
        <v>2.0824967899419695</v>
      </c>
      <c r="O176" s="3">
        <f>'IECC Data-SI'!O176/Convert!$B$5/$D176</f>
        <v>4.0461406141532935E-3</v>
      </c>
      <c r="P176" s="3">
        <f t="shared" si="11"/>
        <v>2.0784506493278161</v>
      </c>
      <c r="Q176" s="3">
        <f>'IECC Data-SI'!Q176/Convert!$B$5/$D176</f>
        <v>1.1679705400610707</v>
      </c>
      <c r="R176" s="3">
        <f>'IECC Data-SI'!R176/Convert!$B$5/$D176</f>
        <v>0</v>
      </c>
      <c r="S176" s="3">
        <f>'IECC Data-SI'!S176/Convert!$B$5/$D176</f>
        <v>0</v>
      </c>
      <c r="T176" s="3">
        <f>'IECC Data-SI'!T176/Convert!$B$5/$D176</f>
        <v>0</v>
      </c>
      <c r="U176" s="3">
        <f>'IECC Data-SI'!U176/Convert!$B$5/$D176</f>
        <v>28.117783040911796</v>
      </c>
      <c r="V176" s="3">
        <f>'IECC Data-SI'!V176/Convert!$B$5/$D176</f>
        <v>0</v>
      </c>
      <c r="W176" s="3">
        <f t="shared" si="12"/>
        <v>50.041807780193835</v>
      </c>
      <c r="X176" s="3">
        <f t="shared" si="13"/>
        <v>0.21161712061197543</v>
      </c>
      <c r="Y176" s="3">
        <f t="shared" si="14"/>
        <v>50.253424900805811</v>
      </c>
      <c r="Z176" s="3">
        <f>'IECC Data-SI'!Y176/Convert!$B$5/$D176</f>
        <v>104.42649137254371</v>
      </c>
      <c r="AA176" s="3">
        <f>'IECC Data-SI'!Z176/Convert!$B$5/$D176</f>
        <v>28.329400161523768</v>
      </c>
      <c r="AB176" s="3">
        <f t="shared" si="15"/>
        <v>132.75589153406747</v>
      </c>
    </row>
    <row r="177" spans="1:28" x14ac:dyDescent="0.25">
      <c r="A177" s="93">
        <f>'IECC Data-SI'!A177</f>
        <v>2018</v>
      </c>
      <c r="B177" s="93" t="str">
        <f>'IECC Data-SI'!B177</f>
        <v>High-Rise Apartment</v>
      </c>
      <c r="C177" s="50" t="str">
        <f>'IECC Data-SI'!C177</f>
        <v>2A</v>
      </c>
      <c r="D177" s="93">
        <f>'IECC Data-SI'!D177</f>
        <v>7836.48</v>
      </c>
      <c r="E177" s="3">
        <f>'IECC Data-SI'!E177/Convert!$B$5/$D177</f>
        <v>0.59798673780971967</v>
      </c>
      <c r="F177" s="3">
        <f>'IECC Data-SI'!F177/Convert!$B$5/$D177</f>
        <v>1.8077844474389864</v>
      </c>
      <c r="G177" s="3">
        <f>'IECC Data-SI'!G177/Convert!$B$5/$D177</f>
        <v>29.660071301854348</v>
      </c>
      <c r="H177" s="3">
        <f>'IECC Data-SI'!H177/Convert!$B$5/$D177</f>
        <v>9.8783013688685628</v>
      </c>
      <c r="I177" s="3">
        <f>'IECC Data-SI'!I177/Convert!$B$5/$D177</f>
        <v>3.8356932364190728</v>
      </c>
      <c r="J177" s="3">
        <f>'IECC Data-SI'!J177/Convert!$B$5/$D177</f>
        <v>40.150892577619885</v>
      </c>
      <c r="K177" s="3">
        <f>'IECC Data-SI'!K177/Convert!$B$5/$D177</f>
        <v>0</v>
      </c>
      <c r="L177" s="3">
        <f>'IECC Data-SI'!L177/Convert!$B$5/$D177</f>
        <v>0.51433239867332725</v>
      </c>
      <c r="M177" s="3">
        <f>'IECC Data-SI'!M177/Convert!$B$5/$D177</f>
        <v>9.8265491082163887</v>
      </c>
      <c r="N177" s="3">
        <f>'IECC Data-SI'!N177/Convert!$B$5/$D177</f>
        <v>1.9470901901534023</v>
      </c>
      <c r="O177" s="3">
        <f>'IECC Data-SI'!O177/Convert!$B$5/$D177</f>
        <v>4.0461406141532935E-3</v>
      </c>
      <c r="P177" s="3">
        <f t="shared" si="11"/>
        <v>1.9430440495392491</v>
      </c>
      <c r="Q177" s="3">
        <f>'IECC Data-SI'!Q177/Convert!$B$5/$D177</f>
        <v>1.0049154722528484</v>
      </c>
      <c r="R177" s="3">
        <f>'IECC Data-SI'!R177/Convert!$B$5/$D177</f>
        <v>0</v>
      </c>
      <c r="S177" s="3">
        <f>'IECC Data-SI'!S177/Convert!$B$5/$D177</f>
        <v>0</v>
      </c>
      <c r="T177" s="3">
        <f>'IECC Data-SI'!T177/Convert!$B$5/$D177</f>
        <v>0</v>
      </c>
      <c r="U177" s="3">
        <f>'IECC Data-SI'!U177/Convert!$B$5/$D177</f>
        <v>30.772035970798683</v>
      </c>
      <c r="V177" s="3">
        <f>'IECC Data-SI'!V177/Convert!$B$5/$D177</f>
        <v>0</v>
      </c>
      <c r="W177" s="3">
        <f t="shared" si="12"/>
        <v>43.032566669672555</v>
      </c>
      <c r="X177" s="3">
        <f t="shared" si="13"/>
        <v>1.8077844474389864</v>
      </c>
      <c r="Y177" s="3">
        <f t="shared" si="14"/>
        <v>44.840351117111538</v>
      </c>
      <c r="Z177" s="3">
        <f>'IECC Data-SI'!Y177/Convert!$B$5/$D177</f>
        <v>97.41547792432884</v>
      </c>
      <c r="AA177" s="3">
        <f>'IECC Data-SI'!Z177/Convert!$B$5/$D177</f>
        <v>32.579820418237674</v>
      </c>
      <c r="AB177" s="3">
        <f t="shared" si="15"/>
        <v>129.99529834256651</v>
      </c>
    </row>
    <row r="178" spans="1:28" x14ac:dyDescent="0.25">
      <c r="A178" s="93">
        <f>'IECC Data-SI'!A178</f>
        <v>2018</v>
      </c>
      <c r="B178" s="93" t="str">
        <f>'IECC Data-SI'!B178</f>
        <v>High-Rise Apartment</v>
      </c>
      <c r="C178" s="50" t="str">
        <f>'IECC Data-SI'!C178</f>
        <v>2B</v>
      </c>
      <c r="D178" s="93">
        <f>'IECC Data-SI'!D178</f>
        <v>7836.48</v>
      </c>
      <c r="E178" s="3">
        <f>'IECC Data-SI'!E178/Convert!$B$5/$D178</f>
        <v>0.78691793594402937</v>
      </c>
      <c r="F178" s="3">
        <f>'IECC Data-SI'!F178/Convert!$B$5/$D178</f>
        <v>2.0849780627129642</v>
      </c>
      <c r="G178" s="3">
        <f>'IECC Data-SI'!G178/Convert!$B$5/$D178</f>
        <v>23.131488173828618</v>
      </c>
      <c r="H178" s="3">
        <f>'IECC Data-SI'!H178/Convert!$B$5/$D178</f>
        <v>9.8783013688685628</v>
      </c>
      <c r="I178" s="3">
        <f>'IECC Data-SI'!I178/Convert!$B$5/$D178</f>
        <v>3.8385289767287811</v>
      </c>
      <c r="J178" s="3">
        <f>'IECC Data-SI'!J178/Convert!$B$5/$D178</f>
        <v>40.150892577619885</v>
      </c>
      <c r="K178" s="3">
        <f>'IECC Data-SI'!K178/Convert!$B$5/$D178</f>
        <v>0</v>
      </c>
      <c r="L178" s="3">
        <f>'IECC Data-SI'!L178/Convert!$B$5/$D178</f>
        <v>0.51433239867332725</v>
      </c>
      <c r="M178" s="3">
        <f>'IECC Data-SI'!M178/Convert!$B$5/$D178</f>
        <v>10.329538545650884</v>
      </c>
      <c r="N178" s="3">
        <f>'IECC Data-SI'!N178/Convert!$B$5/$D178</f>
        <v>2.1126265307326193</v>
      </c>
      <c r="O178" s="3">
        <f>'IECC Data-SI'!O178/Convert!$B$5/$D178</f>
        <v>4.0461406141532935E-3</v>
      </c>
      <c r="P178" s="3">
        <f t="shared" si="11"/>
        <v>2.1085803901184659</v>
      </c>
      <c r="Q178" s="3">
        <f>'IECC Data-SI'!Q178/Convert!$B$5/$D178</f>
        <v>0.28889104405152433</v>
      </c>
      <c r="R178" s="3">
        <f>'IECC Data-SI'!R178/Convert!$B$5/$D178</f>
        <v>0</v>
      </c>
      <c r="S178" s="3">
        <f>'IECC Data-SI'!S178/Convert!$B$5/$D178</f>
        <v>0</v>
      </c>
      <c r="T178" s="3">
        <f>'IECC Data-SI'!T178/Convert!$B$5/$D178</f>
        <v>0</v>
      </c>
      <c r="U178" s="3">
        <f>'IECC Data-SI'!U178/Convert!$B$5/$D178</f>
        <v>30.943598259536031</v>
      </c>
      <c r="V178" s="3">
        <f>'IECC Data-SI'!V178/Convert!$B$5/$D178</f>
        <v>0</v>
      </c>
      <c r="W178" s="3">
        <f t="shared" si="12"/>
        <v>36.645416089593525</v>
      </c>
      <c r="X178" s="3">
        <f t="shared" si="13"/>
        <v>2.0849780627129642</v>
      </c>
      <c r="Y178" s="3">
        <f t="shared" si="14"/>
        <v>38.730394152306488</v>
      </c>
      <c r="Z178" s="3">
        <f>'IECC Data-SI'!Y178/Convert!$B$5/$D178</f>
        <v>91.030808617020796</v>
      </c>
      <c r="AA178" s="3">
        <f>'IECC Data-SI'!Z178/Convert!$B$5/$D178</f>
        <v>33.028576322248995</v>
      </c>
      <c r="AB178" s="3">
        <f t="shared" si="15"/>
        <v>124.05938493926979</v>
      </c>
    </row>
    <row r="179" spans="1:28" x14ac:dyDescent="0.25">
      <c r="A179" s="93">
        <f>'IECC Data-SI'!A179</f>
        <v>2018</v>
      </c>
      <c r="B179" s="93" t="str">
        <f>'IECC Data-SI'!B179</f>
        <v>High-Rise Apartment</v>
      </c>
      <c r="C179" s="50" t="str">
        <f>'IECC Data-SI'!C179</f>
        <v>3A</v>
      </c>
      <c r="D179" s="93">
        <f>'IECC Data-SI'!D179</f>
        <v>7836.48</v>
      </c>
      <c r="E179" s="3">
        <f>'IECC Data-SI'!E179/Convert!$B$5/$D179</f>
        <v>4.2762963870399862</v>
      </c>
      <c r="F179" s="3">
        <f>'IECC Data-SI'!F179/Convert!$B$5/$D179</f>
        <v>14.710048389072647</v>
      </c>
      <c r="G179" s="3">
        <f>'IECC Data-SI'!G179/Convert!$B$5/$D179</f>
        <v>15.318669153043771</v>
      </c>
      <c r="H179" s="3">
        <f>'IECC Data-SI'!H179/Convert!$B$5/$D179</f>
        <v>9.8783013688685628</v>
      </c>
      <c r="I179" s="3">
        <f>'IECC Data-SI'!I179/Convert!$B$5/$D179</f>
        <v>3.8378200416513537</v>
      </c>
      <c r="J179" s="3">
        <f>'IECC Data-SI'!J179/Convert!$B$5/$D179</f>
        <v>40.150892577619885</v>
      </c>
      <c r="K179" s="3">
        <f>'IECC Data-SI'!K179/Convert!$B$5/$D179</f>
        <v>0</v>
      </c>
      <c r="L179" s="3">
        <f>'IECC Data-SI'!L179/Convert!$B$5/$D179</f>
        <v>0.51433239867332725</v>
      </c>
      <c r="M179" s="3">
        <f>'IECC Data-SI'!M179/Convert!$B$5/$D179</f>
        <v>7.9312111787151611</v>
      </c>
      <c r="N179" s="3">
        <f>'IECC Data-SI'!N179/Convert!$B$5/$D179</f>
        <v>1.8109746552874082</v>
      </c>
      <c r="O179" s="3">
        <f>'IECC Data-SI'!O179/Convert!$B$5/$D179</f>
        <v>4.0461406141532935E-3</v>
      </c>
      <c r="P179" s="3">
        <f t="shared" si="11"/>
        <v>1.806928514673255</v>
      </c>
      <c r="Q179" s="3">
        <f>'IECC Data-SI'!Q179/Convert!$B$5/$D179</f>
        <v>0.37715346119119247</v>
      </c>
      <c r="R179" s="3">
        <f>'IECC Data-SI'!R179/Convert!$B$5/$D179</f>
        <v>0</v>
      </c>
      <c r="S179" s="3">
        <f>'IECC Data-SI'!S179/Convert!$B$5/$D179</f>
        <v>0</v>
      </c>
      <c r="T179" s="3">
        <f>'IECC Data-SI'!T179/Convert!$B$5/$D179</f>
        <v>0</v>
      </c>
      <c r="U179" s="3">
        <f>'IECC Data-SI'!U179/Convert!$B$5/$D179</f>
        <v>35.430093897033139</v>
      </c>
      <c r="V179" s="3">
        <f>'IECC Data-SI'!V179/Convert!$B$5/$D179</f>
        <v>0</v>
      </c>
      <c r="W179" s="3">
        <f t="shared" si="12"/>
        <v>29.710258694663363</v>
      </c>
      <c r="X179" s="3">
        <f t="shared" si="13"/>
        <v>14.710048389072647</v>
      </c>
      <c r="Y179" s="3">
        <f t="shared" si="14"/>
        <v>44.420307083736006</v>
      </c>
      <c r="Z179" s="3">
        <f>'IECC Data-SI'!Y179/Convert!$B$5/$D179</f>
        <v>84.095296754551939</v>
      </c>
      <c r="AA179" s="3">
        <f>'IECC Data-SI'!Z179/Convert!$B$5/$D179</f>
        <v>50.140142286105785</v>
      </c>
      <c r="AB179" s="3">
        <f t="shared" si="15"/>
        <v>134.23543904065772</v>
      </c>
    </row>
    <row r="180" spans="1:28" x14ac:dyDescent="0.25">
      <c r="A180" s="93">
        <f>'IECC Data-SI'!A180</f>
        <v>2018</v>
      </c>
      <c r="B180" s="93" t="str">
        <f>'IECC Data-SI'!B180</f>
        <v>High-Rise Apartment</v>
      </c>
      <c r="C180" s="50" t="str">
        <f>'IECC Data-SI'!C180</f>
        <v>3B</v>
      </c>
      <c r="D180" s="93">
        <f>'IECC Data-SI'!D180</f>
        <v>7836.48</v>
      </c>
      <c r="E180" s="3">
        <f>'IECC Data-SI'!E180/Convert!$B$5/$D180</f>
        <v>1.6645795617987216</v>
      </c>
      <c r="F180" s="3">
        <f>'IECC Data-SI'!F180/Convert!$B$5/$D180</f>
        <v>5.3513964319581131</v>
      </c>
      <c r="G180" s="3">
        <f>'IECC Data-SI'!G180/Convert!$B$5/$D180</f>
        <v>16.26722428664117</v>
      </c>
      <c r="H180" s="3">
        <f>'IECC Data-SI'!H180/Convert!$B$5/$D180</f>
        <v>9.8783013688685628</v>
      </c>
      <c r="I180" s="3">
        <f>'IECC Data-SI'!I180/Convert!$B$5/$D180</f>
        <v>3.8374655741126409</v>
      </c>
      <c r="J180" s="3">
        <f>'IECC Data-SI'!J180/Convert!$B$5/$D180</f>
        <v>40.150892577619885</v>
      </c>
      <c r="K180" s="3">
        <f>'IECC Data-SI'!K180/Convert!$B$5/$D180</f>
        <v>0</v>
      </c>
      <c r="L180" s="3">
        <f>'IECC Data-SI'!L180/Convert!$B$5/$D180</f>
        <v>0.51433239867332725</v>
      </c>
      <c r="M180" s="3">
        <f>'IECC Data-SI'!M180/Convert!$B$5/$D180</f>
        <v>8.8545991170638985</v>
      </c>
      <c r="N180" s="3">
        <f>'IECC Data-SI'!N180/Convert!$B$5/$D180</f>
        <v>1.7216488355315995</v>
      </c>
      <c r="O180" s="3">
        <f>'IECC Data-SI'!O180/Convert!$B$5/$D180</f>
        <v>4.0461406141532935E-3</v>
      </c>
      <c r="P180" s="3">
        <f t="shared" si="11"/>
        <v>1.7176026949174463</v>
      </c>
      <c r="Q180" s="3">
        <f>'IECC Data-SI'!Q180/Convert!$B$5/$D180</f>
        <v>0.2045277698377049</v>
      </c>
      <c r="R180" s="3">
        <f>'IECC Data-SI'!R180/Convert!$B$5/$D180</f>
        <v>0</v>
      </c>
      <c r="S180" s="3">
        <f>'IECC Data-SI'!S180/Convert!$B$5/$D180</f>
        <v>0</v>
      </c>
      <c r="T180" s="3">
        <f>'IECC Data-SI'!T180/Convert!$B$5/$D180</f>
        <v>0</v>
      </c>
      <c r="U180" s="3">
        <f>'IECC Data-SI'!U180/Convert!$B$5/$D180</f>
        <v>34.239437434494405</v>
      </c>
      <c r="V180" s="3">
        <f>'IECC Data-SI'!V180/Convert!$B$5/$D180</f>
        <v>0</v>
      </c>
      <c r="W180" s="3">
        <f t="shared" si="12"/>
        <v>28.708533430258942</v>
      </c>
      <c r="X180" s="3">
        <f t="shared" si="13"/>
        <v>5.3513964319581131</v>
      </c>
      <c r="Y180" s="3">
        <f t="shared" si="14"/>
        <v>34.059929862217054</v>
      </c>
      <c r="Z180" s="3">
        <f>'IECC Data-SI'!Y180/Convert!$B$5/$D180</f>
        <v>83.093571490147511</v>
      </c>
      <c r="AA180" s="3">
        <f>'IECC Data-SI'!Z180/Convert!$B$5/$D180</f>
        <v>39.59083386645252</v>
      </c>
      <c r="AB180" s="3">
        <f t="shared" si="15"/>
        <v>122.68440535660002</v>
      </c>
    </row>
    <row r="181" spans="1:28" x14ac:dyDescent="0.25">
      <c r="A181" s="93">
        <f>'IECC Data-SI'!A181</f>
        <v>2018</v>
      </c>
      <c r="B181" s="93" t="str">
        <f>'IECC Data-SI'!B181</f>
        <v>High-Rise Apartment</v>
      </c>
      <c r="C181" s="50" t="str">
        <f>'IECC Data-SI'!C181</f>
        <v>3C</v>
      </c>
      <c r="D181" s="93">
        <f>'IECC Data-SI'!D181</f>
        <v>7836.48</v>
      </c>
      <c r="E181" s="3">
        <f>'IECC Data-SI'!E181/Convert!$B$5/$D181</f>
        <v>0.63272455660364524</v>
      </c>
      <c r="F181" s="3">
        <f>'IECC Data-SI'!F181/Convert!$B$5/$D181</f>
        <v>1.7663117454095036</v>
      </c>
      <c r="G181" s="3">
        <f>'IECC Data-SI'!G181/Convert!$B$5/$D181</f>
        <v>3.4096232548854135</v>
      </c>
      <c r="H181" s="3">
        <f>'IECC Data-SI'!H181/Convert!$B$5/$D181</f>
        <v>9.8783013688685628</v>
      </c>
      <c r="I181" s="3">
        <f>'IECC Data-SI'!I181/Convert!$B$5/$D181</f>
        <v>3.8367566390352135</v>
      </c>
      <c r="J181" s="3">
        <f>'IECC Data-SI'!J181/Convert!$B$5/$D181</f>
        <v>40.150892577619885</v>
      </c>
      <c r="K181" s="3">
        <f>'IECC Data-SI'!K181/Convert!$B$5/$D181</f>
        <v>0</v>
      </c>
      <c r="L181" s="3">
        <f>'IECC Data-SI'!L181/Convert!$B$5/$D181</f>
        <v>0.51433239867332725</v>
      </c>
      <c r="M181" s="3">
        <f>'IECC Data-SI'!M181/Convert!$B$5/$D181</f>
        <v>4.7647526553872259</v>
      </c>
      <c r="N181" s="3">
        <f>'IECC Data-SI'!N181/Convert!$B$5/$D181</f>
        <v>0.9956993162462966</v>
      </c>
      <c r="O181" s="3">
        <f>'IECC Data-SI'!O181/Convert!$B$5/$D181</f>
        <v>4.0461406141532935E-3</v>
      </c>
      <c r="P181" s="3">
        <f t="shared" si="11"/>
        <v>0.99165317563214328</v>
      </c>
      <c r="Q181" s="3">
        <f>'IECC Data-SI'!Q181/Convert!$B$5/$D181</f>
        <v>4.7853117726326118E-2</v>
      </c>
      <c r="R181" s="3">
        <f>'IECC Data-SI'!R181/Convert!$B$5/$D181</f>
        <v>0</v>
      </c>
      <c r="S181" s="3">
        <f>'IECC Data-SI'!S181/Convert!$B$5/$D181</f>
        <v>0</v>
      </c>
      <c r="T181" s="3">
        <f>'IECC Data-SI'!T181/Convert!$B$5/$D181</f>
        <v>0</v>
      </c>
      <c r="U181" s="3">
        <f>'IECC Data-SI'!U181/Convert!$B$5/$D181</f>
        <v>35.962504140180855</v>
      </c>
      <c r="V181" s="3">
        <f>'IECC Data-SI'!V181/Convert!$B$5/$D181</f>
        <v>0</v>
      </c>
      <c r="W181" s="3">
        <f t="shared" si="12"/>
        <v>9.8466067602347547</v>
      </c>
      <c r="X181" s="3">
        <f t="shared" si="13"/>
        <v>1.7663117454095036</v>
      </c>
      <c r="Y181" s="3">
        <f t="shared" si="14"/>
        <v>11.612918505644258</v>
      </c>
      <c r="Z181" s="3">
        <f>'IECC Data-SI'!Y181/Convert!$B$5/$D181</f>
        <v>64.230935885045895</v>
      </c>
      <c r="AA181" s="3">
        <f>'IECC Data-SI'!Z181/Convert!$B$5/$D181</f>
        <v>37.728815885590357</v>
      </c>
      <c r="AB181" s="3">
        <f t="shared" si="15"/>
        <v>101.95975177063625</v>
      </c>
    </row>
    <row r="182" spans="1:28" x14ac:dyDescent="0.25">
      <c r="A182" s="93">
        <f>'IECC Data-SI'!A182</f>
        <v>2018</v>
      </c>
      <c r="B182" s="93" t="str">
        <f>'IECC Data-SI'!B182</f>
        <v>High-Rise Apartment</v>
      </c>
      <c r="C182" s="50" t="str">
        <f>'IECC Data-SI'!C182</f>
        <v>4A</v>
      </c>
      <c r="D182" s="93">
        <f>'IECC Data-SI'!D182</f>
        <v>7836.48</v>
      </c>
      <c r="E182" s="3">
        <f>'IECC Data-SI'!E182/Convert!$B$5/$D182</f>
        <v>4.5534900023139651</v>
      </c>
      <c r="F182" s="3">
        <f>'IECC Data-SI'!F182/Convert!$B$5/$D182</f>
        <v>15.466836584226025</v>
      </c>
      <c r="G182" s="3">
        <f>'IECC Data-SI'!G182/Convert!$B$5/$D182</f>
        <v>11.582226827464487</v>
      </c>
      <c r="H182" s="3">
        <f>'IECC Data-SI'!H182/Convert!$B$5/$D182</f>
        <v>9.8783013688685628</v>
      </c>
      <c r="I182" s="3">
        <f>'IECC Data-SI'!I182/Convert!$B$5/$D182</f>
        <v>3.8317940934932238</v>
      </c>
      <c r="J182" s="3">
        <f>'IECC Data-SI'!J182/Convert!$B$5/$D182</f>
        <v>40.150892577619885</v>
      </c>
      <c r="K182" s="3">
        <f>'IECC Data-SI'!K182/Convert!$B$5/$D182</f>
        <v>0</v>
      </c>
      <c r="L182" s="3">
        <f>'IECC Data-SI'!L182/Convert!$B$5/$D182</f>
        <v>0.51433239867332725</v>
      </c>
      <c r="M182" s="3">
        <f>'IECC Data-SI'!M182/Convert!$B$5/$D182</f>
        <v>7.6270780304989545</v>
      </c>
      <c r="N182" s="3">
        <f>'IECC Data-SI'!N182/Convert!$B$5/$D182</f>
        <v>1.9719029178633494</v>
      </c>
      <c r="O182" s="3">
        <f>'IECC Data-SI'!O182/Convert!$B$5/$D182</f>
        <v>4.0461406141532935E-3</v>
      </c>
      <c r="P182" s="3">
        <f t="shared" si="11"/>
        <v>1.9678567772491962</v>
      </c>
      <c r="Q182" s="3">
        <f>'IECC Data-SI'!Q182/Convert!$B$5/$D182</f>
        <v>0.26549618649643153</v>
      </c>
      <c r="R182" s="3">
        <f>'IECC Data-SI'!R182/Convert!$B$5/$D182</f>
        <v>0</v>
      </c>
      <c r="S182" s="3">
        <f>'IECC Data-SI'!S182/Convert!$B$5/$D182</f>
        <v>0</v>
      </c>
      <c r="T182" s="3">
        <f>'IECC Data-SI'!T182/Convert!$B$5/$D182</f>
        <v>0</v>
      </c>
      <c r="U182" s="3">
        <f>'IECC Data-SI'!U182/Convert!$B$5/$D182</f>
        <v>39.095642714869719</v>
      </c>
      <c r="V182" s="3">
        <f>'IECC Data-SI'!V182/Convert!$B$5/$D182</f>
        <v>0</v>
      </c>
      <c r="W182" s="3">
        <f t="shared" si="12"/>
        <v>25.996147824023033</v>
      </c>
      <c r="X182" s="3">
        <f t="shared" si="13"/>
        <v>15.466836584226025</v>
      </c>
      <c r="Y182" s="3">
        <f t="shared" si="14"/>
        <v>41.462984408249056</v>
      </c>
      <c r="Z182" s="3">
        <f>'IECC Data-SI'!Y182/Convert!$B$5/$D182</f>
        <v>80.375514403292186</v>
      </c>
      <c r="AA182" s="3">
        <f>'IECC Data-SI'!Z182/Convert!$B$5/$D182</f>
        <v>54.562479299095749</v>
      </c>
      <c r="AB182" s="3">
        <f t="shared" si="15"/>
        <v>134.93799370238793</v>
      </c>
    </row>
    <row r="183" spans="1:28" x14ac:dyDescent="0.25">
      <c r="A183" s="93">
        <f>'IECC Data-SI'!A183</f>
        <v>2018</v>
      </c>
      <c r="B183" s="93" t="str">
        <f>'IECC Data-SI'!B183</f>
        <v>High-Rise Apartment</v>
      </c>
      <c r="C183" s="50" t="str">
        <f>'IECC Data-SI'!C183</f>
        <v>4B</v>
      </c>
      <c r="D183" s="93">
        <f>'IECC Data-SI'!D183</f>
        <v>7836.48</v>
      </c>
      <c r="E183" s="3">
        <f>'IECC Data-SI'!E183/Convert!$B$5/$D183</f>
        <v>2.810573114459554</v>
      </c>
      <c r="F183" s="3">
        <f>'IECC Data-SI'!F183/Convert!$B$5/$D183</f>
        <v>9.2594010462747462</v>
      </c>
      <c r="G183" s="3">
        <f>'IECC Data-SI'!G183/Convert!$B$5/$D183</f>
        <v>11.816529870554128</v>
      </c>
      <c r="H183" s="3">
        <f>'IECC Data-SI'!H183/Convert!$B$5/$D183</f>
        <v>9.8783013688685628</v>
      </c>
      <c r="I183" s="3">
        <f>'IECC Data-SI'!I183/Convert!$B$5/$D183</f>
        <v>3.8346298338029325</v>
      </c>
      <c r="J183" s="3">
        <f>'IECC Data-SI'!J183/Convert!$B$5/$D183</f>
        <v>40.150892577619885</v>
      </c>
      <c r="K183" s="3">
        <f>'IECC Data-SI'!K183/Convert!$B$5/$D183</f>
        <v>0</v>
      </c>
      <c r="L183" s="3">
        <f>'IECC Data-SI'!L183/Convert!$B$5/$D183</f>
        <v>0.51433239867332725</v>
      </c>
      <c r="M183" s="3">
        <f>'IECC Data-SI'!M183/Convert!$B$5/$D183</f>
        <v>8.1523989228724023</v>
      </c>
      <c r="N183" s="3">
        <f>'IECC Data-SI'!N183/Convert!$B$5/$D183</f>
        <v>1.677694860731122</v>
      </c>
      <c r="O183" s="3">
        <f>'IECC Data-SI'!O183/Convert!$B$5/$D183</f>
        <v>4.0461406141532935E-3</v>
      </c>
      <c r="P183" s="3">
        <f t="shared" si="11"/>
        <v>1.6736487201169687</v>
      </c>
      <c r="Q183" s="3">
        <f>'IECC Data-SI'!Q183/Convert!$B$5/$D183</f>
        <v>0.12335470347230731</v>
      </c>
      <c r="R183" s="3">
        <f>'IECC Data-SI'!R183/Convert!$B$5/$D183</f>
        <v>0</v>
      </c>
      <c r="S183" s="3">
        <f>'IECC Data-SI'!S183/Convert!$B$5/$D183</f>
        <v>0</v>
      </c>
      <c r="T183" s="3">
        <f>'IECC Data-SI'!T183/Convert!$B$5/$D183</f>
        <v>0</v>
      </c>
      <c r="U183" s="3">
        <f>'IECC Data-SI'!U183/Convert!$B$5/$D183</f>
        <v>38.062015371981076</v>
      </c>
      <c r="V183" s="3">
        <f>'IECC Data-SI'!V183/Convert!$B$5/$D183</f>
        <v>0</v>
      </c>
      <c r="W183" s="3">
        <f t="shared" si="12"/>
        <v>24.576505331475364</v>
      </c>
      <c r="X183" s="3">
        <f t="shared" si="13"/>
        <v>9.2594010462747462</v>
      </c>
      <c r="Y183" s="3">
        <f t="shared" si="14"/>
        <v>33.835906377750106</v>
      </c>
      <c r="Z183" s="3">
        <f>'IECC Data-SI'!Y183/Convert!$B$5/$D183</f>
        <v>78.958707651054226</v>
      </c>
      <c r="AA183" s="3">
        <f>'IECC Data-SI'!Z183/Convert!$B$5/$D183</f>
        <v>47.321416418255822</v>
      </c>
      <c r="AB183" s="3">
        <f t="shared" si="15"/>
        <v>126.28012406931005</v>
      </c>
    </row>
    <row r="184" spans="1:28" x14ac:dyDescent="0.25">
      <c r="A184" s="93">
        <f>'IECC Data-SI'!A184</f>
        <v>2018</v>
      </c>
      <c r="B184" s="93" t="str">
        <f>'IECC Data-SI'!B184</f>
        <v>High-Rise Apartment</v>
      </c>
      <c r="C184" s="50" t="str">
        <f>'IECC Data-SI'!C184</f>
        <v>4C</v>
      </c>
      <c r="D184" s="93">
        <f>'IECC Data-SI'!D184</f>
        <v>7836.48</v>
      </c>
      <c r="E184" s="3">
        <f>'IECC Data-SI'!E184/Convert!$B$5/$D184</f>
        <v>4.9586463990635243</v>
      </c>
      <c r="F184" s="3">
        <f>'IECC Data-SI'!F184/Convert!$B$5/$D184</f>
        <v>17.16296375697025</v>
      </c>
      <c r="G184" s="3">
        <f>'IECC Data-SI'!G184/Convert!$B$5/$D184</f>
        <v>2.1307043752070092</v>
      </c>
      <c r="H184" s="3">
        <f>'IECC Data-SI'!H184/Convert!$B$5/$D184</f>
        <v>9.8783013688685628</v>
      </c>
      <c r="I184" s="3">
        <f>'IECC Data-SI'!I184/Convert!$B$5/$D184</f>
        <v>3.8275404830286619</v>
      </c>
      <c r="J184" s="3">
        <f>'IECC Data-SI'!J184/Convert!$B$5/$D184</f>
        <v>40.150892577619885</v>
      </c>
      <c r="K184" s="3">
        <f>'IECC Data-SI'!K184/Convert!$B$5/$D184</f>
        <v>0</v>
      </c>
      <c r="L184" s="3">
        <f>'IECC Data-SI'!L184/Convert!$B$5/$D184</f>
        <v>0.51433239867332725</v>
      </c>
      <c r="M184" s="3">
        <f>'IECC Data-SI'!M184/Convert!$B$5/$D184</f>
        <v>5.6168926184545453</v>
      </c>
      <c r="N184" s="3">
        <f>'IECC Data-SI'!N184/Convert!$B$5/$D184</f>
        <v>1.3657634266632186</v>
      </c>
      <c r="O184" s="3">
        <f>'IECC Data-SI'!O184/Convert!$B$5/$D184</f>
        <v>4.0461406141532935E-3</v>
      </c>
      <c r="P184" s="3">
        <f t="shared" si="11"/>
        <v>1.3617172860490654</v>
      </c>
      <c r="Q184" s="3">
        <f>'IECC Data-SI'!Q184/Convert!$B$5/$D184</f>
        <v>2.693953294222803E-2</v>
      </c>
      <c r="R184" s="3">
        <f>'IECC Data-SI'!R184/Convert!$B$5/$D184</f>
        <v>0</v>
      </c>
      <c r="S184" s="3">
        <f>'IECC Data-SI'!S184/Convert!$B$5/$D184</f>
        <v>0</v>
      </c>
      <c r="T184" s="3">
        <f>'IECC Data-SI'!T184/Convert!$B$5/$D184</f>
        <v>0</v>
      </c>
      <c r="U184" s="3">
        <f>'IECC Data-SI'!U184/Convert!$B$5/$D184</f>
        <v>40.205480578581771</v>
      </c>
      <c r="V184" s="3">
        <f>'IECC Data-SI'!V184/Convert!$B$5/$D184</f>
        <v>0</v>
      </c>
      <c r="W184" s="3">
        <f t="shared" si="12"/>
        <v>14.094900211716372</v>
      </c>
      <c r="X184" s="3">
        <f t="shared" si="13"/>
        <v>17.16296375697025</v>
      </c>
      <c r="Y184" s="3">
        <f t="shared" si="14"/>
        <v>31.257863968686621</v>
      </c>
      <c r="Z184" s="3">
        <f>'IECC Data-SI'!Y184/Convert!$B$5/$D184</f>
        <v>68.470013180520965</v>
      </c>
      <c r="AA184" s="3">
        <f>'IECC Data-SI'!Z184/Convert!$B$5/$D184</f>
        <v>57.36844433555202</v>
      </c>
      <c r="AB184" s="3">
        <f t="shared" si="15"/>
        <v>125.83845751607299</v>
      </c>
    </row>
    <row r="185" spans="1:28" x14ac:dyDescent="0.25">
      <c r="A185" s="93">
        <f>'IECC Data-SI'!A185</f>
        <v>2018</v>
      </c>
      <c r="B185" s="93" t="str">
        <f>'IECC Data-SI'!B185</f>
        <v>High-Rise Apartment</v>
      </c>
      <c r="C185" s="50" t="str">
        <f>'IECC Data-SI'!C185</f>
        <v>5A</v>
      </c>
      <c r="D185" s="93">
        <f>'IECC Data-SI'!D185</f>
        <v>7836.48</v>
      </c>
      <c r="E185" s="3">
        <f>'IECC Data-SI'!E185/Convert!$B$5/$D185</f>
        <v>7.8482657746561957</v>
      </c>
      <c r="F185" s="3">
        <f>'IECC Data-SI'!F185/Convert!$B$5/$D185</f>
        <v>27.251109908757222</v>
      </c>
      <c r="G185" s="3">
        <f>'IECC Data-SI'!G185/Convert!$B$5/$D185</f>
        <v>6.5753728431359209</v>
      </c>
      <c r="H185" s="3">
        <f>'IECC Data-SI'!H185/Convert!$B$5/$D185</f>
        <v>9.8783013688685628</v>
      </c>
      <c r="I185" s="3">
        <f>'IECC Data-SI'!I185/Convert!$B$5/$D185</f>
        <v>3.8328574961093644</v>
      </c>
      <c r="J185" s="3">
        <f>'IECC Data-SI'!J185/Convert!$B$5/$D185</f>
        <v>40.150892577619885</v>
      </c>
      <c r="K185" s="3">
        <f>'IECC Data-SI'!K185/Convert!$B$5/$D185</f>
        <v>0</v>
      </c>
      <c r="L185" s="3">
        <f>'IECC Data-SI'!L185/Convert!$B$5/$D185</f>
        <v>0.51433239867332725</v>
      </c>
      <c r="M185" s="3">
        <f>'IECC Data-SI'!M185/Convert!$B$5/$D185</f>
        <v>7.402700078493293</v>
      </c>
      <c r="N185" s="3">
        <f>'IECC Data-SI'!N185/Convert!$B$5/$D185</f>
        <v>1.8478392793136149</v>
      </c>
      <c r="O185" s="3">
        <f>'IECC Data-SI'!O185/Convert!$B$5/$D185</f>
        <v>4.0461406141532935E-3</v>
      </c>
      <c r="P185" s="3">
        <f t="shared" si="11"/>
        <v>1.8437931386994617</v>
      </c>
      <c r="Q185" s="3">
        <f>'IECC Data-SI'!Q185/Convert!$B$5/$D185</f>
        <v>0.1098849370011933</v>
      </c>
      <c r="R185" s="3">
        <f>'IECC Data-SI'!R185/Convert!$B$5/$D185</f>
        <v>0</v>
      </c>
      <c r="S185" s="3">
        <f>'IECC Data-SI'!S185/Convert!$B$5/$D185</f>
        <v>0</v>
      </c>
      <c r="T185" s="3">
        <f>'IECC Data-SI'!T185/Convert!$B$5/$D185</f>
        <v>0</v>
      </c>
      <c r="U185" s="3">
        <f>'IECC Data-SI'!U185/Convert!$B$5/$D185</f>
        <v>42.200778354000214</v>
      </c>
      <c r="V185" s="3">
        <f>'IECC Data-SI'!V185/Convert!$B$5/$D185</f>
        <v>0</v>
      </c>
      <c r="W185" s="3">
        <f t="shared" si="12"/>
        <v>23.780016771986066</v>
      </c>
      <c r="X185" s="3">
        <f t="shared" si="13"/>
        <v>27.251109908757222</v>
      </c>
      <c r="Y185" s="3">
        <f t="shared" si="14"/>
        <v>51.031126680743284</v>
      </c>
      <c r="Z185" s="3">
        <f>'IECC Data-SI'!Y185/Convert!$B$5/$D185</f>
        <v>78.160446753871369</v>
      </c>
      <c r="AA185" s="3">
        <f>'IECC Data-SI'!Z185/Convert!$B$5/$D185</f>
        <v>69.451888262757436</v>
      </c>
      <c r="AB185" s="3">
        <f t="shared" si="15"/>
        <v>147.6123350166288</v>
      </c>
    </row>
    <row r="186" spans="1:28" x14ac:dyDescent="0.25">
      <c r="A186" s="93">
        <f>'IECC Data-SI'!A186</f>
        <v>2018</v>
      </c>
      <c r="B186" s="93" t="str">
        <f>'IECC Data-SI'!B186</f>
        <v>High-Rise Apartment</v>
      </c>
      <c r="C186" s="50" t="str">
        <f>'IECC Data-SI'!C186</f>
        <v>5B</v>
      </c>
      <c r="D186" s="93">
        <f>'IECC Data-SI'!D186</f>
        <v>7836.48</v>
      </c>
      <c r="E186" s="3">
        <f>'IECC Data-SI'!E186/Convert!$B$5/$D186</f>
        <v>6.2630869415293038</v>
      </c>
      <c r="F186" s="3">
        <f>'IECC Data-SI'!F186/Convert!$B$5/$D186</f>
        <v>21.44457715709094</v>
      </c>
      <c r="G186" s="3">
        <f>'IECC Data-SI'!G186/Convert!$B$5/$D186</f>
        <v>8.3381399131582885</v>
      </c>
      <c r="H186" s="3">
        <f>'IECC Data-SI'!H186/Convert!$B$5/$D186</f>
        <v>9.8783013688685628</v>
      </c>
      <c r="I186" s="3">
        <f>'IECC Data-SI'!I186/Convert!$B$5/$D186</f>
        <v>3.8332119636480781</v>
      </c>
      <c r="J186" s="3">
        <f>'IECC Data-SI'!J186/Convert!$B$5/$D186</f>
        <v>40.150892577619885</v>
      </c>
      <c r="K186" s="3">
        <f>'IECC Data-SI'!K186/Convert!$B$5/$D186</f>
        <v>0</v>
      </c>
      <c r="L186" s="3">
        <f>'IECC Data-SI'!L186/Convert!$B$5/$D186</f>
        <v>0.51433239867332725</v>
      </c>
      <c r="M186" s="3">
        <f>'IECC Data-SI'!M186/Convert!$B$5/$D186</f>
        <v>8.1949350275180244</v>
      </c>
      <c r="N186" s="3">
        <f>'IECC Data-SI'!N186/Convert!$B$5/$D186</f>
        <v>1.6340953534693583</v>
      </c>
      <c r="O186" s="3">
        <f>'IECC Data-SI'!O186/Convert!$B$5/$D186</f>
        <v>4.0461406141532935E-3</v>
      </c>
      <c r="P186" s="3">
        <f t="shared" si="11"/>
        <v>1.6300492128552051</v>
      </c>
      <c r="Q186" s="3">
        <f>'IECC Data-SI'!Q186/Convert!$B$5/$D186</f>
        <v>7.869179359440294E-2</v>
      </c>
      <c r="R186" s="3">
        <f>'IECC Data-SI'!R186/Convert!$B$5/$D186</f>
        <v>0</v>
      </c>
      <c r="S186" s="3">
        <f>'IECC Data-SI'!S186/Convert!$B$5/$D186</f>
        <v>0</v>
      </c>
      <c r="T186" s="3">
        <f>'IECC Data-SI'!T186/Convert!$B$5/$D186</f>
        <v>0</v>
      </c>
      <c r="U186" s="3">
        <f>'IECC Data-SI'!U186/Convert!$B$5/$D186</f>
        <v>41.329497143842367</v>
      </c>
      <c r="V186" s="3">
        <f>'IECC Data-SI'!V186/Convert!$B$5/$D186</f>
        <v>0</v>
      </c>
      <c r="W186" s="3">
        <f t="shared" si="12"/>
        <v>24.504902888655224</v>
      </c>
      <c r="X186" s="3">
        <f t="shared" si="13"/>
        <v>21.44457715709094</v>
      </c>
      <c r="Y186" s="3">
        <f t="shared" si="14"/>
        <v>45.949480045746164</v>
      </c>
      <c r="Z186" s="3">
        <f>'IECC Data-SI'!Y186/Convert!$B$5/$D186</f>
        <v>78.884978403001796</v>
      </c>
      <c r="AA186" s="3">
        <f>'IECC Data-SI'!Z186/Convert!$B$5/$D186</f>
        <v>62.774074300933307</v>
      </c>
      <c r="AB186" s="3">
        <f t="shared" si="15"/>
        <v>141.65905270393512</v>
      </c>
    </row>
    <row r="187" spans="1:28" x14ac:dyDescent="0.25">
      <c r="A187" s="93">
        <f>'IECC Data-SI'!A187</f>
        <v>2018</v>
      </c>
      <c r="B187" s="93" t="str">
        <f>'IECC Data-SI'!B187</f>
        <v>High-Rise Apartment</v>
      </c>
      <c r="C187" s="50" t="str">
        <f>'IECC Data-SI'!C187</f>
        <v>5C</v>
      </c>
      <c r="D187" s="93">
        <f>'IECC Data-SI'!D187</f>
        <v>7836.48</v>
      </c>
      <c r="E187" s="3">
        <f>'IECC Data-SI'!E187/Convert!$B$5/$D187</f>
        <v>4.4531756888580363</v>
      </c>
      <c r="F187" s="3">
        <f>'IECC Data-SI'!F187/Convert!$B$5/$D187</f>
        <v>15.552263261055986</v>
      </c>
      <c r="G187" s="3">
        <f>'IECC Data-SI'!G187/Convert!$B$5/$D187</f>
        <v>0.94501045821026231</v>
      </c>
      <c r="H187" s="3">
        <f>'IECC Data-SI'!H187/Convert!$B$5/$D187</f>
        <v>9.8783013688685628</v>
      </c>
      <c r="I187" s="3">
        <f>'IECC Data-SI'!I187/Convert!$B$5/$D187</f>
        <v>3.8271860154899482</v>
      </c>
      <c r="J187" s="3">
        <f>'IECC Data-SI'!J187/Convert!$B$5/$D187</f>
        <v>40.150892577619885</v>
      </c>
      <c r="K187" s="3">
        <f>'IECC Data-SI'!K187/Convert!$B$5/$D187</f>
        <v>0</v>
      </c>
      <c r="L187" s="3">
        <f>'IECC Data-SI'!L187/Convert!$B$5/$D187</f>
        <v>0.51433239867332725</v>
      </c>
      <c r="M187" s="3">
        <f>'IECC Data-SI'!M187/Convert!$B$5/$D187</f>
        <v>5.2337132091052228</v>
      </c>
      <c r="N187" s="3">
        <f>'IECC Data-SI'!N187/Convert!$B$5/$D187</f>
        <v>1.2860082304526752</v>
      </c>
      <c r="O187" s="3">
        <f>'IECC Data-SI'!O187/Convert!$B$5/$D187</f>
        <v>4.0461406141532935E-3</v>
      </c>
      <c r="P187" s="3">
        <f t="shared" si="11"/>
        <v>1.281962089838522</v>
      </c>
      <c r="Q187" s="3">
        <f>'IECC Data-SI'!Q187/Convert!$B$5/$D187</f>
        <v>1.1342961238832857E-2</v>
      </c>
      <c r="R187" s="3">
        <f>'IECC Data-SI'!R187/Convert!$B$5/$D187</f>
        <v>0</v>
      </c>
      <c r="S187" s="3">
        <f>'IECC Data-SI'!S187/Convert!$B$5/$D187</f>
        <v>0</v>
      </c>
      <c r="T187" s="3">
        <f>'IECC Data-SI'!T187/Convert!$B$5/$D187</f>
        <v>0</v>
      </c>
      <c r="U187" s="3">
        <f>'IECC Data-SI'!U187/Convert!$B$5/$D187</f>
        <v>41.964702973217008</v>
      </c>
      <c r="V187" s="3">
        <f>'IECC Data-SI'!V187/Convert!$B$5/$D187</f>
        <v>0</v>
      </c>
      <c r="W187" s="3">
        <f t="shared" si="12"/>
        <v>11.925204407250877</v>
      </c>
      <c r="X187" s="3">
        <f t="shared" si="13"/>
        <v>15.552263261055986</v>
      </c>
      <c r="Y187" s="3">
        <f t="shared" si="14"/>
        <v>27.477467668306865</v>
      </c>
      <c r="Z187" s="3">
        <f>'IECC Data-SI'!Y187/Convert!$B$5/$D187</f>
        <v>66.299608440978048</v>
      </c>
      <c r="AA187" s="3">
        <f>'IECC Data-SI'!Z187/Convert!$B$5/$D187</f>
        <v>57.516966234272992</v>
      </c>
      <c r="AB187" s="3">
        <f t="shared" si="15"/>
        <v>123.81657467525105</v>
      </c>
    </row>
    <row r="188" spans="1:28" x14ac:dyDescent="0.25">
      <c r="A188" s="93">
        <f>'IECC Data-SI'!A188</f>
        <v>2018</v>
      </c>
      <c r="B188" s="93" t="str">
        <f>'IECC Data-SI'!B188</f>
        <v>High-Rise Apartment</v>
      </c>
      <c r="C188" s="50" t="str">
        <f>'IECC Data-SI'!C188</f>
        <v>6A</v>
      </c>
      <c r="D188" s="93">
        <f>'IECC Data-SI'!D188</f>
        <v>7836.48</v>
      </c>
      <c r="E188" s="3">
        <f>'IECC Data-SI'!E188/Convert!$B$5/$D188</f>
        <v>11.496445683095812</v>
      </c>
      <c r="F188" s="3">
        <f>'IECC Data-SI'!F188/Convert!$B$5/$D188</f>
        <v>39.606430438155911</v>
      </c>
      <c r="G188" s="3">
        <f>'IECC Data-SI'!G188/Convert!$B$5/$D188</f>
        <v>7.8592542683563149</v>
      </c>
      <c r="H188" s="3">
        <f>'IECC Data-SI'!H188/Convert!$B$5/$D188</f>
        <v>9.8783013688685628</v>
      </c>
      <c r="I188" s="3">
        <f>'IECC Data-SI'!I188/Convert!$B$5/$D188</f>
        <v>3.8310851584157968</v>
      </c>
      <c r="J188" s="3">
        <f>'IECC Data-SI'!J188/Convert!$B$5/$D188</f>
        <v>40.150892577619885</v>
      </c>
      <c r="K188" s="3">
        <f>'IECC Data-SI'!K188/Convert!$B$5/$D188</f>
        <v>0</v>
      </c>
      <c r="L188" s="3">
        <f>'IECC Data-SI'!L188/Convert!$B$5/$D188</f>
        <v>0.51433239867332725</v>
      </c>
      <c r="M188" s="3">
        <f>'IECC Data-SI'!M188/Convert!$B$5/$D188</f>
        <v>8.2456238855540587</v>
      </c>
      <c r="N188" s="3">
        <f>'IECC Data-SI'!N188/Convert!$B$5/$D188</f>
        <v>2.150200089836253</v>
      </c>
      <c r="O188" s="3">
        <f>'IECC Data-SI'!O188/Convert!$B$5/$D188</f>
        <v>4.0461406141532935E-3</v>
      </c>
      <c r="P188" s="3">
        <f t="shared" si="11"/>
        <v>2.1461539492220996</v>
      </c>
      <c r="Q188" s="3">
        <f>'IECC Data-SI'!Q188/Convert!$B$5/$D188</f>
        <v>0.13611553486599429</v>
      </c>
      <c r="R188" s="3">
        <f>'IECC Data-SI'!R188/Convert!$B$5/$D188</f>
        <v>0</v>
      </c>
      <c r="S188" s="3">
        <f>'IECC Data-SI'!S188/Convert!$B$5/$D188</f>
        <v>0</v>
      </c>
      <c r="T188" s="3">
        <f>'IECC Data-SI'!T188/Convert!$B$5/$D188</f>
        <v>0</v>
      </c>
      <c r="U188" s="3">
        <f>'IECC Data-SI'!U188/Convert!$B$5/$D188</f>
        <v>44.498082472402572</v>
      </c>
      <c r="V188" s="3">
        <f>'IECC Data-SI'!V188/Convert!$B$5/$D188</f>
        <v>0</v>
      </c>
      <c r="W188" s="3">
        <f t="shared" si="12"/>
        <v>29.883593321094278</v>
      </c>
      <c r="X188" s="3">
        <f t="shared" si="13"/>
        <v>39.606430438155911</v>
      </c>
      <c r="Y188" s="3">
        <f t="shared" si="14"/>
        <v>69.490023759250192</v>
      </c>
      <c r="Z188" s="3">
        <f>'IECC Data-SI'!Y188/Convert!$B$5/$D188</f>
        <v>84.262250965286015</v>
      </c>
      <c r="AA188" s="3">
        <f>'IECC Data-SI'!Z188/Convert!$B$5/$D188</f>
        <v>84.104512910558483</v>
      </c>
      <c r="AB188" s="3">
        <f t="shared" si="15"/>
        <v>168.3667638758445</v>
      </c>
    </row>
    <row r="189" spans="1:28" x14ac:dyDescent="0.25">
      <c r="A189" s="93">
        <f>'IECC Data-SI'!A189</f>
        <v>2018</v>
      </c>
      <c r="B189" s="93" t="str">
        <f>'IECC Data-SI'!B189</f>
        <v>High-Rise Apartment</v>
      </c>
      <c r="C189" s="50" t="str">
        <f>'IECC Data-SI'!C189</f>
        <v>6B</v>
      </c>
      <c r="D189" s="93">
        <f>'IECC Data-SI'!D189</f>
        <v>7836.48</v>
      </c>
      <c r="E189" s="3">
        <f>'IECC Data-SI'!E189/Convert!$B$5/$D189</f>
        <v>8.5621633976252394</v>
      </c>
      <c r="F189" s="3">
        <f>'IECC Data-SI'!F189/Convert!$B$5/$D189</f>
        <v>29.068110512202757</v>
      </c>
      <c r="G189" s="3">
        <f>'IECC Data-SI'!G189/Convert!$B$5/$D189</f>
        <v>5.6700627492615743</v>
      </c>
      <c r="H189" s="3">
        <f>'IECC Data-SI'!H189/Convert!$B$5/$D189</f>
        <v>9.8783013688685628</v>
      </c>
      <c r="I189" s="3">
        <f>'IECC Data-SI'!I189/Convert!$B$5/$D189</f>
        <v>3.8282494181060889</v>
      </c>
      <c r="J189" s="3">
        <f>'IECC Data-SI'!J189/Convert!$B$5/$D189</f>
        <v>40.150892577619885</v>
      </c>
      <c r="K189" s="3">
        <f>'IECC Data-SI'!K189/Convert!$B$5/$D189</f>
        <v>0</v>
      </c>
      <c r="L189" s="3">
        <f>'IECC Data-SI'!L189/Convert!$B$5/$D189</f>
        <v>0.51433239867332725</v>
      </c>
      <c r="M189" s="3">
        <f>'IECC Data-SI'!M189/Convert!$B$5/$D189</f>
        <v>8.2587391844864602</v>
      </c>
      <c r="N189" s="3">
        <f>'IECC Data-SI'!N189/Convert!$B$5/$D189</f>
        <v>1.7790725768031905</v>
      </c>
      <c r="O189" s="3">
        <f>'IECC Data-SI'!O189/Convert!$B$5/$D189</f>
        <v>4.0461406141532935E-3</v>
      </c>
      <c r="P189" s="3">
        <f t="shared" si="11"/>
        <v>1.7750264361890373</v>
      </c>
      <c r="Q189" s="3">
        <f>'IECC Data-SI'!Q189/Convert!$B$5/$D189</f>
        <v>5.7069273732877811E-2</v>
      </c>
      <c r="R189" s="3">
        <f>'IECC Data-SI'!R189/Convert!$B$5/$D189</f>
        <v>0</v>
      </c>
      <c r="S189" s="3">
        <f>'IECC Data-SI'!S189/Convert!$B$5/$D189</f>
        <v>0</v>
      </c>
      <c r="T189" s="3">
        <f>'IECC Data-SI'!T189/Convert!$B$5/$D189</f>
        <v>0</v>
      </c>
      <c r="U189" s="3">
        <f>'IECC Data-SI'!U189/Convert!$B$5/$D189</f>
        <v>43.914274436141405</v>
      </c>
      <c r="V189" s="3">
        <f>'IECC Data-SI'!V189/Convert!$B$5/$D189</f>
        <v>0</v>
      </c>
      <c r="W189" s="3">
        <f t="shared" si="12"/>
        <v>24.32306104129519</v>
      </c>
      <c r="X189" s="3">
        <f t="shared" si="13"/>
        <v>29.068110512202757</v>
      </c>
      <c r="Y189" s="3">
        <f t="shared" si="14"/>
        <v>53.391171553497948</v>
      </c>
      <c r="Z189" s="3">
        <f>'IECC Data-SI'!Y189/Convert!$B$5/$D189</f>
        <v>78.699237412715917</v>
      </c>
      <c r="AA189" s="3">
        <f>'IECC Data-SI'!Z189/Convert!$B$5/$D189</f>
        <v>72.982739415882875</v>
      </c>
      <c r="AB189" s="3">
        <f t="shared" si="15"/>
        <v>151.68197682859881</v>
      </c>
    </row>
    <row r="190" spans="1:28" x14ac:dyDescent="0.25">
      <c r="A190" s="93">
        <f>'IECC Data-SI'!A190</f>
        <v>2018</v>
      </c>
      <c r="B190" s="93" t="str">
        <f>'IECC Data-SI'!B190</f>
        <v>High-Rise Apartment</v>
      </c>
      <c r="C190" s="50" t="str">
        <f>'IECC Data-SI'!C190</f>
        <v>7</v>
      </c>
      <c r="D190" s="93">
        <f>'IECC Data-SI'!D190</f>
        <v>7836.48</v>
      </c>
      <c r="E190" s="3">
        <f>'IECC Data-SI'!E190/Convert!$B$5/$D190</f>
        <v>11.773284830831077</v>
      </c>
      <c r="F190" s="3">
        <f>'IECC Data-SI'!F190/Convert!$B$5/$D190</f>
        <v>41.005868280996907</v>
      </c>
      <c r="G190" s="3">
        <f>'IECC Data-SI'!G190/Convert!$B$5/$D190</f>
        <v>6.7316930277085865</v>
      </c>
      <c r="H190" s="3">
        <f>'IECC Data-SI'!H190/Convert!$B$5/$D190</f>
        <v>9.8783013688685628</v>
      </c>
      <c r="I190" s="3">
        <f>'IECC Data-SI'!I190/Convert!$B$5/$D190</f>
        <v>3.8261226128738075</v>
      </c>
      <c r="J190" s="3">
        <f>'IECC Data-SI'!J190/Convert!$B$5/$D190</f>
        <v>40.150892577619885</v>
      </c>
      <c r="K190" s="3">
        <f>'IECC Data-SI'!K190/Convert!$B$5/$D190</f>
        <v>0</v>
      </c>
      <c r="L190" s="3">
        <f>'IECC Data-SI'!L190/Convert!$B$5/$D190</f>
        <v>0.51433239867332725</v>
      </c>
      <c r="M190" s="3">
        <f>'IECC Data-SI'!M190/Convert!$B$5/$D190</f>
        <v>8.5635812677800942</v>
      </c>
      <c r="N190" s="3">
        <f>'IECC Data-SI'!N190/Convert!$B$5/$D190</f>
        <v>2.0349981397543568</v>
      </c>
      <c r="O190" s="3">
        <f>'IECC Data-SI'!O190/Convert!$B$5/$D190</f>
        <v>4.0461406141532935E-3</v>
      </c>
      <c r="P190" s="3">
        <f t="shared" si="11"/>
        <v>2.0309519991402034</v>
      </c>
      <c r="Q190" s="3">
        <f>'IECC Data-SI'!Q190/Convert!$B$5/$D190</f>
        <v>0.10740366423019859</v>
      </c>
      <c r="R190" s="3">
        <f>'IECC Data-SI'!R190/Convert!$B$5/$D190</f>
        <v>0</v>
      </c>
      <c r="S190" s="3">
        <f>'IECC Data-SI'!S190/Convert!$B$5/$D190</f>
        <v>0</v>
      </c>
      <c r="T190" s="3">
        <f>'IECC Data-SI'!T190/Convert!$B$5/$D190</f>
        <v>0</v>
      </c>
      <c r="U190" s="3">
        <f>'IECC Data-SI'!U190/Convert!$B$5/$D190</f>
        <v>47.232445066038721</v>
      </c>
      <c r="V190" s="3">
        <f>'IECC Data-SI'!V190/Convert!$B$5/$D190</f>
        <v>0</v>
      </c>
      <c r="W190" s="3">
        <f t="shared" si="12"/>
        <v>29.20691478969016</v>
      </c>
      <c r="X190" s="3">
        <f t="shared" si="13"/>
        <v>41.005868280996907</v>
      </c>
      <c r="Y190" s="3">
        <f t="shared" si="14"/>
        <v>70.212783070687067</v>
      </c>
      <c r="Z190" s="3">
        <f>'IECC Data-SI'!Y190/Convert!$B$5/$D190</f>
        <v>83.580609888339907</v>
      </c>
      <c r="AA190" s="3">
        <f>'IECC Data-SI'!Z190/Convert!$B$5/$D190</f>
        <v>88.238313347035643</v>
      </c>
      <c r="AB190" s="3">
        <f t="shared" si="15"/>
        <v>171.81892323537556</v>
      </c>
    </row>
    <row r="191" spans="1:28" x14ac:dyDescent="0.25">
      <c r="A191" s="93">
        <f>'IECC Data-SI'!A191</f>
        <v>2018</v>
      </c>
      <c r="B191" s="93" t="str">
        <f>'IECC Data-SI'!B191</f>
        <v>High-Rise Apartment</v>
      </c>
      <c r="C191" s="50" t="str">
        <f>'IECC Data-SI'!C191</f>
        <v>8</v>
      </c>
      <c r="D191" s="93">
        <f>'IECC Data-SI'!D191</f>
        <v>7836.48</v>
      </c>
      <c r="E191" s="3">
        <f>'IECC Data-SI'!E191/Convert!$B$5/$D191</f>
        <v>15.712482588554499</v>
      </c>
      <c r="F191" s="3">
        <f>'IECC Data-SI'!F191/Convert!$B$5/$D191</f>
        <v>53.719201024496265</v>
      </c>
      <c r="G191" s="3">
        <f>'IECC Data-SI'!G191/Convert!$B$5/$D191</f>
        <v>4.5123717678231952</v>
      </c>
      <c r="H191" s="3">
        <f>'IECC Data-SI'!H191/Convert!$B$5/$D191</f>
        <v>9.8783013688685628</v>
      </c>
      <c r="I191" s="3">
        <f>'IECC Data-SI'!I191/Convert!$B$5/$D191</f>
        <v>3.804854560550996</v>
      </c>
      <c r="J191" s="3">
        <f>'IECC Data-SI'!J191/Convert!$B$5/$D191</f>
        <v>40.150892577619885</v>
      </c>
      <c r="K191" s="3">
        <f>'IECC Data-SI'!K191/Convert!$B$5/$D191</f>
        <v>0</v>
      </c>
      <c r="L191" s="3">
        <f>'IECC Data-SI'!L191/Convert!$B$5/$D191</f>
        <v>0.51433239867332725</v>
      </c>
      <c r="M191" s="3">
        <f>'IECC Data-SI'!M191/Convert!$B$5/$D191</f>
        <v>9.7847219386481914</v>
      </c>
      <c r="N191" s="3">
        <f>'IECC Data-SI'!N191/Convert!$B$5/$D191</f>
        <v>2.0030960612701394</v>
      </c>
      <c r="O191" s="3">
        <f>'IECC Data-SI'!O191/Convert!$B$5/$D191</f>
        <v>4.0461406141532935E-3</v>
      </c>
      <c r="P191" s="3">
        <f t="shared" si="11"/>
        <v>1.9990499206559862</v>
      </c>
      <c r="Q191" s="3">
        <f>'IECC Data-SI'!Q191/Convert!$B$5/$D191</f>
        <v>4.5726312494044956E-2</v>
      </c>
      <c r="R191" s="3">
        <f>'IECC Data-SI'!R191/Convert!$B$5/$D191</f>
        <v>0</v>
      </c>
      <c r="S191" s="3">
        <f>'IECC Data-SI'!S191/Convert!$B$5/$D191</f>
        <v>0</v>
      </c>
      <c r="T191" s="3">
        <f>'IECC Data-SI'!T191/Convert!$B$5/$D191</f>
        <v>0</v>
      </c>
      <c r="U191" s="3">
        <f>'IECC Data-SI'!U191/Convert!$B$5/$D191</f>
        <v>50.915362793272266</v>
      </c>
      <c r="V191" s="3">
        <f>'IECC Data-SI'!V191/Convert!$B$5/$D191</f>
        <v>0</v>
      </c>
      <c r="W191" s="3">
        <f t="shared" si="12"/>
        <v>32.054352528175919</v>
      </c>
      <c r="X191" s="3">
        <f t="shared" si="13"/>
        <v>53.719201024496265</v>
      </c>
      <c r="Y191" s="3">
        <f t="shared" si="14"/>
        <v>85.773553552672183</v>
      </c>
      <c r="Z191" s="3">
        <f>'IECC Data-SI'!Y191/Convert!$B$5/$D191</f>
        <v>86.407134042041548</v>
      </c>
      <c r="AA191" s="3">
        <f>'IECC Data-SI'!Z191/Convert!$B$5/$D191</f>
        <v>104.63420935022981</v>
      </c>
      <c r="AB191" s="3">
        <f t="shared" si="15"/>
        <v>191.04134339227136</v>
      </c>
    </row>
    <row r="192" spans="1:28" x14ac:dyDescent="0.25">
      <c r="A192" s="93">
        <f>'IECC Data-SI'!A192</f>
        <v>2006</v>
      </c>
      <c r="B192" s="93" t="str">
        <f>'IECC Data-SI'!B192</f>
        <v>Hospital</v>
      </c>
      <c r="C192" s="50" t="str">
        <f>'IECC Data-SI'!C192</f>
        <v>0A</v>
      </c>
      <c r="D192" s="93">
        <f>'IECC Data-SI'!D192</f>
        <v>22436.18</v>
      </c>
      <c r="E192" s="3">
        <f>'IECC Data-SI'!E192/Convert!$B$5/$D192</f>
        <v>0</v>
      </c>
      <c r="F192" s="3">
        <f>'IECC Data-SI'!F192/Convert!$B$5/$D192</f>
        <v>87.621248853909663</v>
      </c>
      <c r="G192" s="3">
        <f>'IECC Data-SI'!G192/Convert!$B$5/$D192</f>
        <v>131.29153695306223</v>
      </c>
      <c r="H192" s="3">
        <f>'IECC Data-SI'!H192/Convert!$B$5/$D192</f>
        <v>56.342280885407206</v>
      </c>
      <c r="I192" s="3">
        <f>'IECC Data-SI'!I192/Convert!$B$5/$D192</f>
        <v>3.2412925115693594</v>
      </c>
      <c r="J192" s="3">
        <f>'IECC Data-SI'!J192/Convert!$B$5/$D192</f>
        <v>87.996015562562093</v>
      </c>
      <c r="K192" s="3">
        <f>'IECC Data-SI'!K192/Convert!$B$5/$D192</f>
        <v>34.566812274737593</v>
      </c>
      <c r="L192" s="3">
        <f>'IECC Data-SI'!L192/Convert!$B$5/$D192</f>
        <v>33.60371011860704</v>
      </c>
      <c r="M192" s="3">
        <f>'IECC Data-SI'!M192/Convert!$B$5/$D192</f>
        <v>58.138115411011242</v>
      </c>
      <c r="N192" s="3">
        <f>'IECC Data-SI'!N192/Convert!$B$5/$D192</f>
        <v>25.13970243102386</v>
      </c>
      <c r="O192" s="3">
        <f>'IECC Data-SI'!O192/Convert!$B$5/$D192</f>
        <v>9.7592247085832896E-3</v>
      </c>
      <c r="P192" s="3">
        <f t="shared" si="11"/>
        <v>25.129943206315275</v>
      </c>
      <c r="Q192" s="3">
        <f>'IECC Data-SI'!Q192/Convert!$B$5/$D192</f>
        <v>28.424451538145579</v>
      </c>
      <c r="R192" s="3">
        <f>'IECC Data-SI'!R192/Convert!$B$5/$D192</f>
        <v>0</v>
      </c>
      <c r="S192" s="3">
        <f>'IECC Data-SI'!S192/Convert!$B$5/$D192</f>
        <v>0</v>
      </c>
      <c r="T192" s="3">
        <f>'IECC Data-SI'!T192/Convert!$B$5/$D192</f>
        <v>0.32685302637674207</v>
      </c>
      <c r="U192" s="3">
        <f>'IECC Data-SI'!U192/Convert!$B$5/$D192</f>
        <v>13.420907163736825</v>
      </c>
      <c r="V192" s="3">
        <f>'IECC Data-SI'!V192/Convert!$B$5/$D192</f>
        <v>2.756584330408395</v>
      </c>
      <c r="W192" s="3">
        <f t="shared" si="12"/>
        <v>242.98404710853436</v>
      </c>
      <c r="X192" s="3">
        <f t="shared" si="13"/>
        <v>87.621248853909663</v>
      </c>
      <c r="Y192" s="3">
        <f t="shared" si="14"/>
        <v>330.60529596244402</v>
      </c>
      <c r="Z192" s="3">
        <f>'IECC Data-SI'!Y192/Convert!$B$5/$D192</f>
        <v>427.26041896020928</v>
      </c>
      <c r="AA192" s="3">
        <f>'IECC Data-SI'!Z192/Convert!$B$5/$D192</f>
        <v>135.60909210034862</v>
      </c>
      <c r="AB192" s="3">
        <f t="shared" si="15"/>
        <v>562.8695110605579</v>
      </c>
    </row>
    <row r="193" spans="1:28" x14ac:dyDescent="0.25">
      <c r="A193" s="93">
        <f>'IECC Data-SI'!A193</f>
        <v>2006</v>
      </c>
      <c r="B193" s="93" t="str">
        <f>'IECC Data-SI'!B193</f>
        <v>Hospital</v>
      </c>
      <c r="C193" s="50" t="str">
        <f>'IECC Data-SI'!C193</f>
        <v>0B</v>
      </c>
      <c r="D193" s="93">
        <f>'IECC Data-SI'!D193</f>
        <v>22436.18</v>
      </c>
      <c r="E193" s="3">
        <f>'IECC Data-SI'!E193/Convert!$B$5/$D193</f>
        <v>0.54648835546474983</v>
      </c>
      <c r="F193" s="3">
        <f>'IECC Data-SI'!F193/Convert!$B$5/$D193</f>
        <v>97.161519177209911</v>
      </c>
      <c r="G193" s="3">
        <f>'IECC Data-SI'!G193/Convert!$B$5/$D193</f>
        <v>95.532701595765815</v>
      </c>
      <c r="H193" s="3">
        <f>'IECC Data-SI'!H193/Convert!$B$5/$D193</f>
        <v>56.342280885407206</v>
      </c>
      <c r="I193" s="3">
        <f>'IECC Data-SI'!I193/Convert!$B$5/$D193</f>
        <v>3.2419115513920427</v>
      </c>
      <c r="J193" s="3">
        <f>'IECC Data-SI'!J193/Convert!$B$5/$D193</f>
        <v>87.996015562562093</v>
      </c>
      <c r="K193" s="3">
        <f>'IECC Data-SI'!K193/Convert!$B$5/$D193</f>
        <v>34.566812274737593</v>
      </c>
      <c r="L193" s="3">
        <f>'IECC Data-SI'!L193/Convert!$B$5/$D193</f>
        <v>33.60371011860704</v>
      </c>
      <c r="M193" s="3">
        <f>'IECC Data-SI'!M193/Convert!$B$5/$D193</f>
        <v>59.811999091546674</v>
      </c>
      <c r="N193" s="3">
        <f>'IECC Data-SI'!N193/Convert!$B$5/$D193</f>
        <v>21.962418637119946</v>
      </c>
      <c r="O193" s="3">
        <f>'IECC Data-SI'!O193/Convert!$B$5/$D193</f>
        <v>9.7592247085832896E-3</v>
      </c>
      <c r="P193" s="3">
        <f t="shared" si="11"/>
        <v>21.952659412411361</v>
      </c>
      <c r="Q193" s="3">
        <f>'IECC Data-SI'!Q193/Convert!$B$5/$D193</f>
        <v>21.340283615323308</v>
      </c>
      <c r="R193" s="3">
        <f>'IECC Data-SI'!R193/Convert!$B$5/$D193</f>
        <v>0.3594145210498797</v>
      </c>
      <c r="S193" s="3">
        <f>'IECC Data-SI'!S193/Convert!$B$5/$D193</f>
        <v>0</v>
      </c>
      <c r="T193" s="3">
        <f>'IECC Data-SI'!T193/Convert!$B$5/$D193</f>
        <v>0.32685302637674207</v>
      </c>
      <c r="U193" s="3">
        <f>'IECC Data-SI'!U193/Convert!$B$5/$D193</f>
        <v>13.404935936311599</v>
      </c>
      <c r="V193" s="3">
        <f>'IECC Data-SI'!V193/Convert!$B$5/$D193</f>
        <v>2.7428416463448273</v>
      </c>
      <c r="W193" s="3">
        <f t="shared" si="12"/>
        <v>199.54354659156178</v>
      </c>
      <c r="X193" s="3">
        <f t="shared" si="13"/>
        <v>97.161519177209911</v>
      </c>
      <c r="Y193" s="3">
        <f t="shared" si="14"/>
        <v>296.7050657687717</v>
      </c>
      <c r="Z193" s="3">
        <f>'IECC Data-SI'!Y193/Convert!$B$5/$D193</f>
        <v>383.80679479899584</v>
      </c>
      <c r="AA193" s="3">
        <f>'IECC Data-SI'!Z193/Convert!$B$5/$D193</f>
        <v>145.13326738825913</v>
      </c>
      <c r="AB193" s="3">
        <f t="shared" si="15"/>
        <v>528.94006218725497</v>
      </c>
    </row>
    <row r="194" spans="1:28" x14ac:dyDescent="0.25">
      <c r="A194" s="93">
        <f>'IECC Data-SI'!A194</f>
        <v>2006</v>
      </c>
      <c r="B194" s="93" t="str">
        <f>'IECC Data-SI'!B194</f>
        <v>Hospital</v>
      </c>
      <c r="C194" s="50" t="str">
        <f>'IECC Data-SI'!C194</f>
        <v>1A</v>
      </c>
      <c r="D194" s="93">
        <f>'IECC Data-SI'!D194</f>
        <v>22436.18</v>
      </c>
      <c r="E194" s="3">
        <f>'IECC Data-SI'!E194/Convert!$B$5/$D194</f>
        <v>0</v>
      </c>
      <c r="F194" s="3">
        <f>'IECC Data-SI'!F194/Convert!$B$5/$D194</f>
        <v>105.9709510858503</v>
      </c>
      <c r="G194" s="3">
        <f>'IECC Data-SI'!G194/Convert!$B$5/$D194</f>
        <v>93.840246720549871</v>
      </c>
      <c r="H194" s="3">
        <f>'IECC Data-SI'!H194/Convert!$B$5/$D194</f>
        <v>56.342280885407206</v>
      </c>
      <c r="I194" s="3">
        <f>'IECC Data-SI'!I194/Convert!$B$5/$D194</f>
        <v>3.2422829752856517</v>
      </c>
      <c r="J194" s="3">
        <f>'IECC Data-SI'!J194/Convert!$B$5/$D194</f>
        <v>87.996015562562093</v>
      </c>
      <c r="K194" s="3">
        <f>'IECC Data-SI'!K194/Convert!$B$5/$D194</f>
        <v>34.566812274737593</v>
      </c>
      <c r="L194" s="3">
        <f>'IECC Data-SI'!L194/Convert!$B$5/$D194</f>
        <v>33.60371011860704</v>
      </c>
      <c r="M194" s="3">
        <f>'IECC Data-SI'!M194/Convert!$B$5/$D194</f>
        <v>56.279634055351671</v>
      </c>
      <c r="N194" s="3">
        <f>'IECC Data-SI'!N194/Convert!$B$5/$D194</f>
        <v>21.48563416568933</v>
      </c>
      <c r="O194" s="3">
        <f>'IECC Data-SI'!O194/Convert!$B$5/$D194</f>
        <v>9.7592247085832896E-3</v>
      </c>
      <c r="P194" s="3">
        <f t="shared" si="11"/>
        <v>21.475874940980745</v>
      </c>
      <c r="Q194" s="3">
        <f>'IECC Data-SI'!Q194/Convert!$B$5/$D194</f>
        <v>24.314150923493511</v>
      </c>
      <c r="R194" s="3">
        <f>'IECC Data-SI'!R194/Convert!$B$5/$D194</f>
        <v>0</v>
      </c>
      <c r="S194" s="3">
        <f>'IECC Data-SI'!S194/Convert!$B$5/$D194</f>
        <v>0</v>
      </c>
      <c r="T194" s="3">
        <f>'IECC Data-SI'!T194/Convert!$B$5/$D194</f>
        <v>0.32685302637674207</v>
      </c>
      <c r="U194" s="3">
        <f>'IECC Data-SI'!U194/Convert!$B$5/$D194</f>
        <v>13.703189322880373</v>
      </c>
      <c r="V194" s="3">
        <f>'IECC Data-SI'!V194/Convert!$B$5/$D194</f>
        <v>2.7022326339768075</v>
      </c>
      <c r="W194" s="3">
        <f t="shared" si="12"/>
        <v>195.90990664037582</v>
      </c>
      <c r="X194" s="3">
        <f t="shared" si="13"/>
        <v>105.9709510858503</v>
      </c>
      <c r="Y194" s="3">
        <f t="shared" si="14"/>
        <v>301.88085772622611</v>
      </c>
      <c r="Z194" s="3">
        <f>'IECC Data-SI'!Y194/Convert!$B$5/$D194</f>
        <v>380.13291725933539</v>
      </c>
      <c r="AA194" s="3">
        <f>'IECC Data-SI'!Z194/Convert!$B$5/$D194</f>
        <v>154.24095268346829</v>
      </c>
      <c r="AB194" s="3">
        <f t="shared" si="15"/>
        <v>534.37386994280371</v>
      </c>
    </row>
    <row r="195" spans="1:28" x14ac:dyDescent="0.25">
      <c r="A195" s="93">
        <f>'IECC Data-SI'!A195</f>
        <v>2006</v>
      </c>
      <c r="B195" s="93" t="str">
        <f>'IECC Data-SI'!B195</f>
        <v>Hospital</v>
      </c>
      <c r="C195" s="50" t="str">
        <f>'IECC Data-SI'!C195</f>
        <v>1B</v>
      </c>
      <c r="D195" s="93">
        <f>'IECC Data-SI'!D195</f>
        <v>22436.18</v>
      </c>
      <c r="E195" s="3">
        <f>'IECC Data-SI'!E195/Convert!$B$5/$D195</f>
        <v>1.9612419662249894</v>
      </c>
      <c r="F195" s="3">
        <f>'IECC Data-SI'!F195/Convert!$B$5/$D195</f>
        <v>97.336459831100186</v>
      </c>
      <c r="G195" s="3">
        <f>'IECC Data-SI'!G195/Convert!$B$5/$D195</f>
        <v>81.297880873165084</v>
      </c>
      <c r="H195" s="3">
        <f>'IECC Data-SI'!H195/Convert!$B$5/$D195</f>
        <v>56.342280885407206</v>
      </c>
      <c r="I195" s="3">
        <f>'IECC Data-SI'!I195/Convert!$B$5/$D195</f>
        <v>3.2381973124559429</v>
      </c>
      <c r="J195" s="3">
        <f>'IECC Data-SI'!J195/Convert!$B$5/$D195</f>
        <v>87.996015562562093</v>
      </c>
      <c r="K195" s="3">
        <f>'IECC Data-SI'!K195/Convert!$B$5/$D195</f>
        <v>34.566812274737593</v>
      </c>
      <c r="L195" s="3">
        <f>'IECC Data-SI'!L195/Convert!$B$5/$D195</f>
        <v>33.60371011860704</v>
      </c>
      <c r="M195" s="3">
        <f>'IECC Data-SI'!M195/Convert!$B$5/$D195</f>
        <v>59.502602988169606</v>
      </c>
      <c r="N195" s="3">
        <f>'IECC Data-SI'!N195/Convert!$B$5/$D195</f>
        <v>19.238024377491076</v>
      </c>
      <c r="O195" s="3">
        <f>'IECC Data-SI'!O195/Convert!$B$5/$D195</f>
        <v>9.7592247085832896E-3</v>
      </c>
      <c r="P195" s="3">
        <f t="shared" ref="P195:P258" si="16">N195-O195</f>
        <v>19.228265152782491</v>
      </c>
      <c r="Q195" s="3">
        <f>'IECC Data-SI'!Q195/Convert!$B$5/$D195</f>
        <v>15.984970109290735</v>
      </c>
      <c r="R195" s="3">
        <f>'IECC Data-SI'!R195/Convert!$B$5/$D195</f>
        <v>0.9960350746973069</v>
      </c>
      <c r="S195" s="3">
        <f>'IECC Data-SI'!S195/Convert!$B$5/$D195</f>
        <v>0</v>
      </c>
      <c r="T195" s="3">
        <f>'IECC Data-SI'!T195/Convert!$B$5/$D195</f>
        <v>0.32685302637674207</v>
      </c>
      <c r="U195" s="3">
        <f>'IECC Data-SI'!U195/Convert!$B$5/$D195</f>
        <v>13.735007969766293</v>
      </c>
      <c r="V195" s="3">
        <f>'IECC Data-SI'!V195/Convert!$B$5/$D195</f>
        <v>2.6803186242538222</v>
      </c>
      <c r="W195" s="3">
        <f t="shared" ref="W195:W258" si="17">E195+G195+M195+SUM(P195:S195)</f>
        <v>178.97099616433019</v>
      </c>
      <c r="X195" s="3">
        <f t="shared" ref="X195:X258" si="18">F195</f>
        <v>97.336459831100186</v>
      </c>
      <c r="Y195" s="3">
        <f t="shared" ref="Y195:Y258" si="19">SUM(W195:X195)</f>
        <v>276.30745599543036</v>
      </c>
      <c r="Z195" s="3">
        <f>'IECC Data-SI'!Y195/Convert!$B$5/$D195</f>
        <v>363.16788330277257</v>
      </c>
      <c r="AA195" s="3">
        <f>'IECC Data-SI'!Z195/Convert!$B$5/$D195</f>
        <v>145.63828007560406</v>
      </c>
      <c r="AB195" s="3">
        <f t="shared" ref="AB195:AB258" si="20">SUM(Z195:AA195)</f>
        <v>508.8061633783766</v>
      </c>
    </row>
    <row r="196" spans="1:28" x14ac:dyDescent="0.25">
      <c r="A196" s="93">
        <f>'IECC Data-SI'!A196</f>
        <v>2006</v>
      </c>
      <c r="B196" s="93" t="str">
        <f>'IECC Data-SI'!B196</f>
        <v>Hospital</v>
      </c>
      <c r="C196" s="50" t="str">
        <f>'IECC Data-SI'!C196</f>
        <v>2A</v>
      </c>
      <c r="D196" s="93">
        <f>'IECC Data-SI'!D196</f>
        <v>22436.18</v>
      </c>
      <c r="E196" s="3">
        <f>'IECC Data-SI'!E196/Convert!$B$5/$D196</f>
        <v>3.4092999194455862</v>
      </c>
      <c r="F196" s="3">
        <f>'IECC Data-SI'!F196/Convert!$B$5/$D196</f>
        <v>121.80054219964758</v>
      </c>
      <c r="G196" s="3">
        <f>'IECC Data-SI'!G196/Convert!$B$5/$D196</f>
        <v>83.88707683551992</v>
      </c>
      <c r="H196" s="3">
        <f>'IECC Data-SI'!H196/Convert!$B$5/$D196</f>
        <v>56.342280885407206</v>
      </c>
      <c r="I196" s="3">
        <f>'IECC Data-SI'!I196/Convert!$B$5/$D196</f>
        <v>3.2370830407751132</v>
      </c>
      <c r="J196" s="3">
        <f>'IECC Data-SI'!J196/Convert!$B$5/$D196</f>
        <v>87.996015562562093</v>
      </c>
      <c r="K196" s="3">
        <f>'IECC Data-SI'!K196/Convert!$B$5/$D196</f>
        <v>34.566812274737593</v>
      </c>
      <c r="L196" s="3">
        <f>'IECC Data-SI'!L196/Convert!$B$5/$D196</f>
        <v>33.60371011860704</v>
      </c>
      <c r="M196" s="3">
        <f>'IECC Data-SI'!M196/Convert!$B$5/$D196</f>
        <v>55.494072520366664</v>
      </c>
      <c r="N196" s="3">
        <f>'IECC Data-SI'!N196/Convert!$B$5/$D196</f>
        <v>21.002783103996414</v>
      </c>
      <c r="O196" s="3">
        <f>'IECC Data-SI'!O196/Convert!$B$5/$D196</f>
        <v>9.7592247085832896E-3</v>
      </c>
      <c r="P196" s="3">
        <f t="shared" si="16"/>
        <v>20.993023879287829</v>
      </c>
      <c r="Q196" s="3">
        <f>'IECC Data-SI'!Q196/Convert!$B$5/$D196</f>
        <v>18.782163452067152</v>
      </c>
      <c r="R196" s="3">
        <f>'IECC Data-SI'!R196/Convert!$B$5/$D196</f>
        <v>4.0476537845965259</v>
      </c>
      <c r="S196" s="3">
        <f>'IECC Data-SI'!S196/Convert!$B$5/$D196</f>
        <v>0</v>
      </c>
      <c r="T196" s="3">
        <f>'IECC Data-SI'!T196/Convert!$B$5/$D196</f>
        <v>0.32685302637674207</v>
      </c>
      <c r="U196" s="3">
        <f>'IECC Data-SI'!U196/Convert!$B$5/$D196</f>
        <v>14.063718115611085</v>
      </c>
      <c r="V196" s="3">
        <f>'IECC Data-SI'!V196/Convert!$B$5/$D196</f>
        <v>2.6330239818008234</v>
      </c>
      <c r="W196" s="3">
        <f t="shared" si="17"/>
        <v>186.6132903912837</v>
      </c>
      <c r="X196" s="3">
        <f t="shared" si="18"/>
        <v>121.80054219964758</v>
      </c>
      <c r="Y196" s="3">
        <f t="shared" si="19"/>
        <v>308.41383259093129</v>
      </c>
      <c r="Z196" s="3">
        <f>'IECC Data-SI'!Y196/Convert!$B$5/$D196</f>
        <v>370.76189242355673</v>
      </c>
      <c r="AA196" s="3">
        <f>'IECC Data-SI'!Z196/Convert!$B$5/$D196</f>
        <v>170.4311963979608</v>
      </c>
      <c r="AB196" s="3">
        <f t="shared" si="20"/>
        <v>541.19308882151756</v>
      </c>
    </row>
    <row r="197" spans="1:28" x14ac:dyDescent="0.25">
      <c r="A197" s="93">
        <f>'IECC Data-SI'!A197</f>
        <v>2006</v>
      </c>
      <c r="B197" s="93" t="str">
        <f>'IECC Data-SI'!B197</f>
        <v>Hospital</v>
      </c>
      <c r="C197" s="50" t="str">
        <f>'IECC Data-SI'!C197</f>
        <v>2B</v>
      </c>
      <c r="D197" s="93">
        <f>'IECC Data-SI'!D197</f>
        <v>22436.18</v>
      </c>
      <c r="E197" s="3">
        <f>'IECC Data-SI'!E197/Convert!$B$5/$D197</f>
        <v>15.980389214602882</v>
      </c>
      <c r="F197" s="3">
        <f>'IECC Data-SI'!F197/Convert!$B$5/$D197</f>
        <v>109.03160777716073</v>
      </c>
      <c r="G197" s="3">
        <f>'IECC Data-SI'!G197/Convert!$B$5/$D197</f>
        <v>55.318141402760091</v>
      </c>
      <c r="H197" s="3">
        <f>'IECC Data-SI'!H197/Convert!$B$5/$D197</f>
        <v>56.342280885407206</v>
      </c>
      <c r="I197" s="3">
        <f>'IECC Data-SI'!I197/Convert!$B$5/$D197</f>
        <v>3.239435392101309</v>
      </c>
      <c r="J197" s="3">
        <f>'IECC Data-SI'!J197/Convert!$B$5/$D197</f>
        <v>87.996015562562093</v>
      </c>
      <c r="K197" s="3">
        <f>'IECC Data-SI'!K197/Convert!$B$5/$D197</f>
        <v>34.566812274737593</v>
      </c>
      <c r="L197" s="3">
        <f>'IECC Data-SI'!L197/Convert!$B$5/$D197</f>
        <v>33.60371011860704</v>
      </c>
      <c r="M197" s="3">
        <f>'IECC Data-SI'!M197/Convert!$B$5/$D197</f>
        <v>58.535043745315733</v>
      </c>
      <c r="N197" s="3">
        <f>'IECC Data-SI'!N197/Convert!$B$5/$D197</f>
        <v>14.725966917917599</v>
      </c>
      <c r="O197" s="3">
        <f>'IECC Data-SI'!O197/Convert!$B$5/$D197</f>
        <v>9.7592247085832896E-3</v>
      </c>
      <c r="P197" s="3">
        <f t="shared" si="16"/>
        <v>14.716207693209016</v>
      </c>
      <c r="Q197" s="3">
        <f>'IECC Data-SI'!Q197/Convert!$B$5/$D197</f>
        <v>8.5506732627588313</v>
      </c>
      <c r="R197" s="3">
        <f>'IECC Data-SI'!R197/Convert!$B$5/$D197</f>
        <v>34.475813420803163</v>
      </c>
      <c r="S197" s="3">
        <f>'IECC Data-SI'!S197/Convert!$B$5/$D197</f>
        <v>0</v>
      </c>
      <c r="T197" s="3">
        <f>'IECC Data-SI'!T197/Convert!$B$5/$D197</f>
        <v>0.32685302637674207</v>
      </c>
      <c r="U197" s="3">
        <f>'IECC Data-SI'!U197/Convert!$B$5/$D197</f>
        <v>14.127974449205603</v>
      </c>
      <c r="V197" s="3">
        <f>'IECC Data-SI'!V197/Convert!$B$5/$D197</f>
        <v>2.5711199995325011</v>
      </c>
      <c r="W197" s="3">
        <f t="shared" si="17"/>
        <v>187.57626873944969</v>
      </c>
      <c r="X197" s="3">
        <f t="shared" si="18"/>
        <v>109.03160777716073</v>
      </c>
      <c r="Y197" s="3">
        <f t="shared" si="19"/>
        <v>296.60787651661042</v>
      </c>
      <c r="Z197" s="3">
        <f>'IECC Data-SI'!Y197/Convert!$B$5/$D197</f>
        <v>371.66544294874518</v>
      </c>
      <c r="AA197" s="3">
        <f>'IECC Data-SI'!Z197/Convert!$B$5/$D197</f>
        <v>157.72639450110393</v>
      </c>
      <c r="AB197" s="3">
        <f t="shared" si="20"/>
        <v>529.39183744984916</v>
      </c>
    </row>
    <row r="198" spans="1:28" x14ac:dyDescent="0.25">
      <c r="A198" s="93">
        <f>'IECC Data-SI'!A198</f>
        <v>2006</v>
      </c>
      <c r="B198" s="93" t="str">
        <f>'IECC Data-SI'!B198</f>
        <v>Hospital</v>
      </c>
      <c r="C198" s="50" t="str">
        <f>'IECC Data-SI'!C198</f>
        <v>3A</v>
      </c>
      <c r="D198" s="93">
        <f>'IECC Data-SI'!D198</f>
        <v>22436.18</v>
      </c>
      <c r="E198" s="3">
        <f>'IECC Data-SI'!E198/Convert!$B$5/$D198</f>
        <v>8.7228901414293034</v>
      </c>
      <c r="F198" s="3">
        <f>'IECC Data-SI'!F198/Convert!$B$5/$D198</f>
        <v>156.43247746373146</v>
      </c>
      <c r="G198" s="3">
        <f>'IECC Data-SI'!G198/Convert!$B$5/$D198</f>
        <v>58.210295454336112</v>
      </c>
      <c r="H198" s="3">
        <f>'IECC Data-SI'!H198/Convert!$B$5/$D198</f>
        <v>56.342280885407206</v>
      </c>
      <c r="I198" s="3">
        <f>'IECC Data-SI'!I198/Convert!$B$5/$D198</f>
        <v>3.2388163522786262</v>
      </c>
      <c r="J198" s="3">
        <f>'IECC Data-SI'!J198/Convert!$B$5/$D198</f>
        <v>87.996015562562093</v>
      </c>
      <c r="K198" s="3">
        <f>'IECC Data-SI'!K198/Convert!$B$5/$D198</f>
        <v>34.566812274737593</v>
      </c>
      <c r="L198" s="3">
        <f>'IECC Data-SI'!L198/Convert!$B$5/$D198</f>
        <v>33.60371011860704</v>
      </c>
      <c r="M198" s="3">
        <f>'IECC Data-SI'!M198/Convert!$B$5/$D198</f>
        <v>56.278519783670838</v>
      </c>
      <c r="N198" s="3">
        <f>'IECC Data-SI'!N198/Convert!$B$5/$D198</f>
        <v>18.052191693159092</v>
      </c>
      <c r="O198" s="3">
        <f>'IECC Data-SI'!O198/Convert!$B$5/$D198</f>
        <v>9.7592247085832896E-3</v>
      </c>
      <c r="P198" s="3">
        <f t="shared" si="16"/>
        <v>18.042432468450507</v>
      </c>
      <c r="Q198" s="3">
        <f>'IECC Data-SI'!Q198/Convert!$B$5/$D198</f>
        <v>11.922706984878888</v>
      </c>
      <c r="R198" s="3">
        <f>'IECC Data-SI'!R198/Convert!$B$5/$D198</f>
        <v>15.509795141399096</v>
      </c>
      <c r="S198" s="3">
        <f>'IECC Data-SI'!S198/Convert!$B$5/$D198</f>
        <v>0</v>
      </c>
      <c r="T198" s="3">
        <f>'IECC Data-SI'!T198/Convert!$B$5/$D198</f>
        <v>0.32685302637674207</v>
      </c>
      <c r="U198" s="3">
        <f>'IECC Data-SI'!U198/Convert!$B$5/$D198</f>
        <v>14.874907899255181</v>
      </c>
      <c r="V198" s="3">
        <f>'IECC Data-SI'!V198/Convert!$B$5/$D198</f>
        <v>2.5222158535405264</v>
      </c>
      <c r="W198" s="3">
        <f t="shared" si="17"/>
        <v>168.68663997416476</v>
      </c>
      <c r="X198" s="3">
        <f t="shared" si="18"/>
        <v>156.43247746373146</v>
      </c>
      <c r="Y198" s="3">
        <f t="shared" si="19"/>
        <v>325.11911743789619</v>
      </c>
      <c r="Z198" s="3">
        <f>'IECC Data-SI'!Y198/Convert!$B$5/$D198</f>
        <v>352.72604338171647</v>
      </c>
      <c r="AA198" s="3">
        <f>'IECC Data-SI'!Z198/Convert!$B$5/$D198</f>
        <v>205.87419763772419</v>
      </c>
      <c r="AB198" s="3">
        <f t="shared" si="20"/>
        <v>558.60024101944066</v>
      </c>
    </row>
    <row r="199" spans="1:28" x14ac:dyDescent="0.25">
      <c r="A199" s="93">
        <f>'IECC Data-SI'!A199</f>
        <v>2006</v>
      </c>
      <c r="B199" s="93" t="str">
        <f>'IECC Data-SI'!B199</f>
        <v>Hospital</v>
      </c>
      <c r="C199" s="50" t="str">
        <f>'IECC Data-SI'!C199</f>
        <v>3B</v>
      </c>
      <c r="D199" s="93">
        <f>'IECC Data-SI'!D199</f>
        <v>22436.18</v>
      </c>
      <c r="E199" s="3">
        <f>'IECC Data-SI'!E199/Convert!$B$5/$D199</f>
        <v>14.422142172944673</v>
      </c>
      <c r="F199" s="3">
        <f>'IECC Data-SI'!F199/Convert!$B$5/$D199</f>
        <v>114.06427772761079</v>
      </c>
      <c r="G199" s="3">
        <f>'IECC Data-SI'!G199/Convert!$B$5/$D199</f>
        <v>45.09940343379904</v>
      </c>
      <c r="H199" s="3">
        <f>'IECC Data-SI'!H199/Convert!$B$5/$D199</f>
        <v>56.342280885407206</v>
      </c>
      <c r="I199" s="3">
        <f>'IECC Data-SI'!I199/Convert!$B$5/$D199</f>
        <v>3.2386925443140897</v>
      </c>
      <c r="J199" s="3">
        <f>'IECC Data-SI'!J199/Convert!$B$5/$D199</f>
        <v>87.996015562562093</v>
      </c>
      <c r="K199" s="3">
        <f>'IECC Data-SI'!K199/Convert!$B$5/$D199</f>
        <v>34.566812274737593</v>
      </c>
      <c r="L199" s="3">
        <f>'IECC Data-SI'!L199/Convert!$B$5/$D199</f>
        <v>33.60371011860704</v>
      </c>
      <c r="M199" s="3">
        <f>'IECC Data-SI'!M199/Convert!$B$5/$D199</f>
        <v>58.456301879870416</v>
      </c>
      <c r="N199" s="3">
        <f>'IECC Data-SI'!N199/Convert!$B$5/$D199</f>
        <v>13.921834188252092</v>
      </c>
      <c r="O199" s="3">
        <f>'IECC Data-SI'!O199/Convert!$B$5/$D199</f>
        <v>9.7592247085832896E-3</v>
      </c>
      <c r="P199" s="3">
        <f t="shared" si="16"/>
        <v>13.912074963543509</v>
      </c>
      <c r="Q199" s="3">
        <f>'IECC Data-SI'!Q199/Convert!$B$5/$D199</f>
        <v>7.3077651067754559</v>
      </c>
      <c r="R199" s="3">
        <f>'IECC Data-SI'!R199/Convert!$B$5/$D199</f>
        <v>33.3542370700657</v>
      </c>
      <c r="S199" s="3">
        <f>'IECC Data-SI'!S199/Convert!$B$5/$D199</f>
        <v>0</v>
      </c>
      <c r="T199" s="3">
        <f>'IECC Data-SI'!T199/Convert!$B$5/$D199</f>
        <v>0.32685302637674207</v>
      </c>
      <c r="U199" s="3">
        <f>'IECC Data-SI'!U199/Convert!$B$5/$D199</f>
        <v>14.657253497599758</v>
      </c>
      <c r="V199" s="3">
        <f>'IECC Data-SI'!V199/Convert!$B$5/$D199</f>
        <v>2.5133016800938881</v>
      </c>
      <c r="W199" s="3">
        <f t="shared" si="17"/>
        <v>172.55192462699881</v>
      </c>
      <c r="X199" s="3">
        <f t="shared" si="18"/>
        <v>114.06427772761079</v>
      </c>
      <c r="Y199" s="3">
        <f t="shared" si="19"/>
        <v>286.61620235460958</v>
      </c>
      <c r="Z199" s="3">
        <f>'IECC Data-SI'!Y199/Convert!$B$5/$D199</f>
        <v>356.58229005313939</v>
      </c>
      <c r="AA199" s="3">
        <f>'IECC Data-SI'!Z199/Convert!$B$5/$D199</f>
        <v>163.28834349994816</v>
      </c>
      <c r="AB199" s="3">
        <f t="shared" si="20"/>
        <v>519.8706335530876</v>
      </c>
    </row>
    <row r="200" spans="1:28" x14ac:dyDescent="0.25">
      <c r="A200" s="93">
        <f>'IECC Data-SI'!A200</f>
        <v>2006</v>
      </c>
      <c r="B200" s="93" t="str">
        <f>'IECC Data-SI'!B200</f>
        <v>Hospital</v>
      </c>
      <c r="C200" s="50" t="str">
        <f>'IECC Data-SI'!C200</f>
        <v>3C</v>
      </c>
      <c r="D200" s="93">
        <f>'IECC Data-SI'!D200</f>
        <v>22436.18</v>
      </c>
      <c r="E200" s="3">
        <f>'IECC Data-SI'!E200/Convert!$B$5/$D200</f>
        <v>4.352964225143892</v>
      </c>
      <c r="F200" s="3">
        <f>'IECC Data-SI'!F200/Convert!$B$5/$D200</f>
        <v>147.99347898498465</v>
      </c>
      <c r="G200" s="3">
        <f>'IECC Data-SI'!G200/Convert!$B$5/$D200</f>
        <v>40.491766225603271</v>
      </c>
      <c r="H200" s="3">
        <f>'IECC Data-SI'!H200/Convert!$B$5/$D200</f>
        <v>56.342280885407206</v>
      </c>
      <c r="I200" s="3">
        <f>'IECC Data-SI'!I200/Convert!$B$5/$D200</f>
        <v>3.2381973124559429</v>
      </c>
      <c r="J200" s="3">
        <f>'IECC Data-SI'!J200/Convert!$B$5/$D200</f>
        <v>87.996015562562093</v>
      </c>
      <c r="K200" s="3">
        <f>'IECC Data-SI'!K200/Convert!$B$5/$D200</f>
        <v>34.566812274737593</v>
      </c>
      <c r="L200" s="3">
        <f>'IECC Data-SI'!L200/Convert!$B$5/$D200</f>
        <v>33.60371011860704</v>
      </c>
      <c r="M200" s="3">
        <f>'IECC Data-SI'!M200/Convert!$B$5/$D200</f>
        <v>58.045259437608763</v>
      </c>
      <c r="N200" s="3">
        <f>'IECC Data-SI'!N200/Convert!$B$5/$D200</f>
        <v>13.862158749345429</v>
      </c>
      <c r="O200" s="3">
        <f>'IECC Data-SI'!O200/Convert!$B$5/$D200</f>
        <v>9.7592247085832896E-3</v>
      </c>
      <c r="P200" s="3">
        <f t="shared" si="16"/>
        <v>13.852399524636846</v>
      </c>
      <c r="Q200" s="3">
        <f>'IECC Data-SI'!Q200/Convert!$B$5/$D200</f>
        <v>7.0898630891909598</v>
      </c>
      <c r="R200" s="3">
        <f>'IECC Data-SI'!R200/Convert!$B$5/$D200</f>
        <v>6.514279862060099</v>
      </c>
      <c r="S200" s="3">
        <f>'IECC Data-SI'!S200/Convert!$B$5/$D200</f>
        <v>0</v>
      </c>
      <c r="T200" s="3">
        <f>'IECC Data-SI'!T200/Convert!$B$5/$D200</f>
        <v>0.32685302637674207</v>
      </c>
      <c r="U200" s="3">
        <f>'IECC Data-SI'!U200/Convert!$B$5/$D200</f>
        <v>14.910069361183588</v>
      </c>
      <c r="V200" s="3">
        <f>'IECC Data-SI'!V200/Convert!$B$5/$D200</f>
        <v>2.4959685650587575</v>
      </c>
      <c r="W200" s="3">
        <f t="shared" si="17"/>
        <v>130.34653236424384</v>
      </c>
      <c r="X200" s="3">
        <f t="shared" si="18"/>
        <v>147.99347898498465</v>
      </c>
      <c r="Y200" s="3">
        <f t="shared" si="19"/>
        <v>278.34001134922846</v>
      </c>
      <c r="Z200" s="3">
        <f>'IECC Data-SI'!Y200/Convert!$B$5/$D200</f>
        <v>314.35919325145562</v>
      </c>
      <c r="AA200" s="3">
        <f>'IECC Data-SI'!Z200/Convert!$B$5/$D200</f>
        <v>197.47048442887038</v>
      </c>
      <c r="AB200" s="3">
        <f t="shared" si="20"/>
        <v>511.82967768032597</v>
      </c>
    </row>
    <row r="201" spans="1:28" x14ac:dyDescent="0.25">
      <c r="A201" s="93">
        <f>'IECC Data-SI'!A201</f>
        <v>2006</v>
      </c>
      <c r="B201" s="93" t="str">
        <f>'IECC Data-SI'!B201</f>
        <v>Hospital</v>
      </c>
      <c r="C201" s="50" t="str">
        <f>'IECC Data-SI'!C201</f>
        <v>4A</v>
      </c>
      <c r="D201" s="93">
        <f>'IECC Data-SI'!D201</f>
        <v>22436.18</v>
      </c>
      <c r="E201" s="3">
        <f>'IECC Data-SI'!E201/Convert!$B$5/$D201</f>
        <v>12.420291194351664</v>
      </c>
      <c r="F201" s="3">
        <f>'IECC Data-SI'!F201/Convert!$B$5/$D201</f>
        <v>206.65616874173767</v>
      </c>
      <c r="G201" s="3">
        <f>'IECC Data-SI'!G201/Convert!$B$5/$D201</f>
        <v>49.172314043161045</v>
      </c>
      <c r="H201" s="3">
        <f>'IECC Data-SI'!H201/Convert!$B$5/$D201</f>
        <v>56.342280885407206</v>
      </c>
      <c r="I201" s="3">
        <f>'IECC Data-SI'!I201/Convert!$B$5/$D201</f>
        <v>3.2338640336971598</v>
      </c>
      <c r="J201" s="3">
        <f>'IECC Data-SI'!J201/Convert!$B$5/$D201</f>
        <v>87.996015562562093</v>
      </c>
      <c r="K201" s="3">
        <f>'IECC Data-SI'!K201/Convert!$B$5/$D201</f>
        <v>34.566812274737593</v>
      </c>
      <c r="L201" s="3">
        <f>'IECC Data-SI'!L201/Convert!$B$5/$D201</f>
        <v>33.60371011860704</v>
      </c>
      <c r="M201" s="3">
        <f>'IECC Data-SI'!M201/Convert!$B$5/$D201</f>
        <v>57.280002408807761</v>
      </c>
      <c r="N201" s="3">
        <f>'IECC Data-SI'!N201/Convert!$B$5/$D201</f>
        <v>16.900158583145615</v>
      </c>
      <c r="O201" s="3">
        <f>'IECC Data-SI'!O201/Convert!$B$5/$D201</f>
        <v>9.7592247085832896E-3</v>
      </c>
      <c r="P201" s="3">
        <f t="shared" si="16"/>
        <v>16.89039935843703</v>
      </c>
      <c r="Q201" s="3">
        <f>'IECC Data-SI'!Q201/Convert!$B$5/$D201</f>
        <v>8.6889667591462629</v>
      </c>
      <c r="R201" s="3">
        <f>'IECC Data-SI'!R201/Convert!$B$5/$D201</f>
        <v>21.930104758375879</v>
      </c>
      <c r="S201" s="3">
        <f>'IECC Data-SI'!S201/Convert!$B$5/$D201</f>
        <v>0</v>
      </c>
      <c r="T201" s="3">
        <f>'IECC Data-SI'!T201/Convert!$B$5/$D201</f>
        <v>0.32685302637674207</v>
      </c>
      <c r="U201" s="3">
        <f>'IECC Data-SI'!U201/Convert!$B$5/$D201</f>
        <v>15.615279527184317</v>
      </c>
      <c r="V201" s="3">
        <f>'IECC Data-SI'!V201/Convert!$B$5/$D201</f>
        <v>2.4490453464993696</v>
      </c>
      <c r="W201" s="3">
        <f t="shared" si="17"/>
        <v>166.38207852227964</v>
      </c>
      <c r="X201" s="3">
        <f t="shared" si="18"/>
        <v>206.65616874173767</v>
      </c>
      <c r="Y201" s="3">
        <f t="shared" si="19"/>
        <v>373.03824726401729</v>
      </c>
      <c r="Z201" s="3">
        <f>'IECC Data-SI'!Y201/Convert!$B$5/$D201</f>
        <v>350.34360672013781</v>
      </c>
      <c r="AA201" s="3">
        <f>'IECC Data-SI'!Z201/Convert!$B$5/$D201</f>
        <v>256.83826054365954</v>
      </c>
      <c r="AB201" s="3">
        <f t="shared" si="20"/>
        <v>607.18186726379736</v>
      </c>
    </row>
    <row r="202" spans="1:28" x14ac:dyDescent="0.25">
      <c r="A202" s="93">
        <f>'IECC Data-SI'!A202</f>
        <v>2006</v>
      </c>
      <c r="B202" s="93" t="str">
        <f>'IECC Data-SI'!B202</f>
        <v>Hospital</v>
      </c>
      <c r="C202" s="50" t="str">
        <f>'IECC Data-SI'!C202</f>
        <v>4B</v>
      </c>
      <c r="D202" s="93">
        <f>'IECC Data-SI'!D202</f>
        <v>22436.18</v>
      </c>
      <c r="E202" s="3">
        <f>'IECC Data-SI'!E202/Convert!$B$5/$D202</f>
        <v>15.625927012134467</v>
      </c>
      <c r="F202" s="3">
        <f>'IECC Data-SI'!F202/Convert!$B$5/$D202</f>
        <v>121.37142379456358</v>
      </c>
      <c r="G202" s="3">
        <f>'IECC Data-SI'!G202/Convert!$B$5/$D202</f>
        <v>32.572513581981326</v>
      </c>
      <c r="H202" s="3">
        <f>'IECC Data-SI'!H202/Convert!$B$5/$D202</f>
        <v>56.342280885407206</v>
      </c>
      <c r="I202" s="3">
        <f>'IECC Data-SI'!I202/Convert!$B$5/$D202</f>
        <v>3.236340192987893</v>
      </c>
      <c r="J202" s="3">
        <f>'IECC Data-SI'!J202/Convert!$B$5/$D202</f>
        <v>87.996015562562093</v>
      </c>
      <c r="K202" s="3">
        <f>'IECC Data-SI'!K202/Convert!$B$5/$D202</f>
        <v>34.566812274737593</v>
      </c>
      <c r="L202" s="3">
        <f>'IECC Data-SI'!L202/Convert!$B$5/$D202</f>
        <v>33.60371011860704</v>
      </c>
      <c r="M202" s="3">
        <f>'IECC Data-SI'!M202/Convert!$B$5/$D202</f>
        <v>59.104065150326143</v>
      </c>
      <c r="N202" s="3">
        <f>'IECC Data-SI'!N202/Convert!$B$5/$D202</f>
        <v>11.732042719492457</v>
      </c>
      <c r="O202" s="3">
        <f>'IECC Data-SI'!O202/Convert!$B$5/$D202</f>
        <v>9.7592247085832896E-3</v>
      </c>
      <c r="P202" s="3">
        <f t="shared" si="16"/>
        <v>11.722283494783873</v>
      </c>
      <c r="Q202" s="3">
        <f>'IECC Data-SI'!Q202/Convert!$B$5/$D202</f>
        <v>4.0565679580431651</v>
      </c>
      <c r="R202" s="3">
        <f>'IECC Data-SI'!R202/Convert!$B$5/$D202</f>
        <v>42.462046173239436</v>
      </c>
      <c r="S202" s="3">
        <f>'IECC Data-SI'!S202/Convert!$B$5/$D202</f>
        <v>0</v>
      </c>
      <c r="T202" s="3">
        <f>'IECC Data-SI'!T202/Convert!$B$5/$D202</f>
        <v>0.32685302637674207</v>
      </c>
      <c r="U202" s="3">
        <f>'IECC Data-SI'!U202/Convert!$B$5/$D202</f>
        <v>15.3716254529762</v>
      </c>
      <c r="V202" s="3">
        <f>'IECC Data-SI'!V202/Convert!$B$5/$D202</f>
        <v>2.4379026296910715</v>
      </c>
      <c r="W202" s="3">
        <f t="shared" si="17"/>
        <v>165.5434033705084</v>
      </c>
      <c r="X202" s="3">
        <f t="shared" si="18"/>
        <v>121.37142379456358</v>
      </c>
      <c r="Y202" s="3">
        <f t="shared" si="19"/>
        <v>286.91482716507198</v>
      </c>
      <c r="Z202" s="3">
        <f>'IECC Data-SI'!Y202/Convert!$B$5/$D202</f>
        <v>349.49614120288447</v>
      </c>
      <c r="AA202" s="3">
        <f>'IECC Data-SI'!Z202/Convert!$B$5/$D202</f>
        <v>171.30986152227737</v>
      </c>
      <c r="AB202" s="3">
        <f t="shared" si="20"/>
        <v>520.80600272516187</v>
      </c>
    </row>
    <row r="203" spans="1:28" x14ac:dyDescent="0.25">
      <c r="A203" s="93">
        <f>'IECC Data-SI'!A203</f>
        <v>2006</v>
      </c>
      <c r="B203" s="93" t="str">
        <f>'IECC Data-SI'!B203</f>
        <v>Hospital</v>
      </c>
      <c r="C203" s="50" t="str">
        <f>'IECC Data-SI'!C203</f>
        <v>4C</v>
      </c>
      <c r="D203" s="93">
        <f>'IECC Data-SI'!D203</f>
        <v>22436.18</v>
      </c>
      <c r="E203" s="3">
        <f>'IECC Data-SI'!E203/Convert!$B$5/$D203</f>
        <v>11.678805294741698</v>
      </c>
      <c r="F203" s="3">
        <f>'IECC Data-SI'!F203/Convert!$B$5/$D203</f>
        <v>193.37776454518252</v>
      </c>
      <c r="G203" s="3">
        <f>'IECC Data-SI'!G203/Convert!$B$5/$D203</f>
        <v>25.40688001849394</v>
      </c>
      <c r="H203" s="3">
        <f>'IECC Data-SI'!H203/Convert!$B$5/$D203</f>
        <v>56.342280885407206</v>
      </c>
      <c r="I203" s="3">
        <f>'IECC Data-SI'!I203/Convert!$B$5/$D203</f>
        <v>3.2301497947610609</v>
      </c>
      <c r="J203" s="3">
        <f>'IECC Data-SI'!J203/Convert!$B$5/$D203</f>
        <v>87.996015562562093</v>
      </c>
      <c r="K203" s="3">
        <f>'IECC Data-SI'!K203/Convert!$B$5/$D203</f>
        <v>34.566812274737593</v>
      </c>
      <c r="L203" s="3">
        <f>'IECC Data-SI'!L203/Convert!$B$5/$D203</f>
        <v>33.60371011860704</v>
      </c>
      <c r="M203" s="3">
        <f>'IECC Data-SI'!M203/Convert!$B$5/$D203</f>
        <v>58.148143856138709</v>
      </c>
      <c r="N203" s="3">
        <f>'IECC Data-SI'!N203/Convert!$B$5/$D203</f>
        <v>11.769556532747057</v>
      </c>
      <c r="O203" s="3">
        <f>'IECC Data-SI'!O203/Convert!$B$5/$D203</f>
        <v>9.7592247085832896E-3</v>
      </c>
      <c r="P203" s="3">
        <f t="shared" si="16"/>
        <v>11.759797308038474</v>
      </c>
      <c r="Q203" s="3">
        <f>'IECC Data-SI'!Q203/Convert!$B$5/$D203</f>
        <v>2.4720736279031854</v>
      </c>
      <c r="R203" s="3">
        <f>'IECC Data-SI'!R203/Convert!$B$5/$D203</f>
        <v>11.608110946991275</v>
      </c>
      <c r="S203" s="3">
        <f>'IECC Data-SI'!S203/Convert!$B$5/$D203</f>
        <v>0</v>
      </c>
      <c r="T203" s="3">
        <f>'IECC Data-SI'!T203/Convert!$B$5/$D203</f>
        <v>0.32685302637674207</v>
      </c>
      <c r="U203" s="3">
        <f>'IECC Data-SI'!U203/Convert!$B$5/$D203</f>
        <v>15.834172008485107</v>
      </c>
      <c r="V203" s="3">
        <f>'IECC Data-SI'!V203/Convert!$B$5/$D203</f>
        <v>2.4001412005073952</v>
      </c>
      <c r="W203" s="3">
        <f t="shared" si="17"/>
        <v>121.07381105230728</v>
      </c>
      <c r="X203" s="3">
        <f t="shared" si="18"/>
        <v>193.37776454518252</v>
      </c>
      <c r="Y203" s="3">
        <f t="shared" si="19"/>
        <v>314.45157559748981</v>
      </c>
      <c r="Z203" s="3">
        <f>'IECC Data-SI'!Y203/Convert!$B$5/$D203</f>
        <v>304.98259705727287</v>
      </c>
      <c r="AA203" s="3">
        <f>'IECC Data-SI'!Z203/Convert!$B$5/$D203</f>
        <v>243.77874882840524</v>
      </c>
      <c r="AB203" s="3">
        <f t="shared" si="20"/>
        <v>548.76134588567811</v>
      </c>
    </row>
    <row r="204" spans="1:28" x14ac:dyDescent="0.25">
      <c r="A204" s="93">
        <f>'IECC Data-SI'!A204</f>
        <v>2006</v>
      </c>
      <c r="B204" s="93" t="str">
        <f>'IECC Data-SI'!B204</f>
        <v>Hospital</v>
      </c>
      <c r="C204" s="50" t="str">
        <f>'IECC Data-SI'!C204</f>
        <v>5A</v>
      </c>
      <c r="D204" s="93">
        <f>'IECC Data-SI'!D204</f>
        <v>22436.18</v>
      </c>
      <c r="E204" s="3">
        <f>'IECC Data-SI'!E204/Convert!$B$5/$D204</f>
        <v>14.205354427041005</v>
      </c>
      <c r="F204" s="3">
        <f>'IECC Data-SI'!F204/Convert!$B$5/$D204</f>
        <v>265.37011499580882</v>
      </c>
      <c r="G204" s="3">
        <f>'IECC Data-SI'!G204/Convert!$B$5/$D204</f>
        <v>36.053993544751776</v>
      </c>
      <c r="H204" s="3">
        <f>'IECC Data-SI'!H204/Convert!$B$5/$D204</f>
        <v>56.342280885407206</v>
      </c>
      <c r="I204" s="3">
        <f>'IECC Data-SI'!I204/Convert!$B$5/$D204</f>
        <v>3.234854497413453</v>
      </c>
      <c r="J204" s="3">
        <f>'IECC Data-SI'!J204/Convert!$B$5/$D204</f>
        <v>87.996015562562093</v>
      </c>
      <c r="K204" s="3">
        <f>'IECC Data-SI'!K204/Convert!$B$5/$D204</f>
        <v>34.566812274737593</v>
      </c>
      <c r="L204" s="3">
        <f>'IECC Data-SI'!L204/Convert!$B$5/$D204</f>
        <v>33.60371011860704</v>
      </c>
      <c r="M204" s="3">
        <f>'IECC Data-SI'!M204/Convert!$B$5/$D204</f>
        <v>65.191702766592968</v>
      </c>
      <c r="N204" s="3">
        <f>'IECC Data-SI'!N204/Convert!$B$5/$D204</f>
        <v>15.152856779639949</v>
      </c>
      <c r="O204" s="3">
        <f>'IECC Data-SI'!O204/Convert!$B$5/$D204</f>
        <v>9.7592247085832896E-3</v>
      </c>
      <c r="P204" s="3">
        <f t="shared" si="16"/>
        <v>15.143097554931366</v>
      </c>
      <c r="Q204" s="3">
        <f>'IECC Data-SI'!Q204/Convert!$B$5/$D204</f>
        <v>5.4607978918177897</v>
      </c>
      <c r="R204" s="3">
        <f>'IECC Data-SI'!R204/Convert!$B$5/$D204</f>
        <v>26.166318072961719</v>
      </c>
      <c r="S204" s="3">
        <f>'IECC Data-SI'!S204/Convert!$B$5/$D204</f>
        <v>0</v>
      </c>
      <c r="T204" s="3">
        <f>'IECC Data-SI'!T204/Convert!$B$5/$D204</f>
        <v>0.32685302637674207</v>
      </c>
      <c r="U204" s="3">
        <f>'IECC Data-SI'!U204/Convert!$B$5/$D204</f>
        <v>16.353670227680869</v>
      </c>
      <c r="V204" s="3">
        <f>'IECC Data-SI'!V204/Convert!$B$5/$D204</f>
        <v>2.3923412987415862</v>
      </c>
      <c r="W204" s="3">
        <f t="shared" si="17"/>
        <v>162.22126425809662</v>
      </c>
      <c r="X204" s="3">
        <f t="shared" si="18"/>
        <v>265.37011499580882</v>
      </c>
      <c r="Y204" s="3">
        <f t="shared" si="19"/>
        <v>427.59137925390542</v>
      </c>
      <c r="Z204" s="3">
        <f>'IECC Data-SI'!Y204/Convert!$B$5/$D204</f>
        <v>346.12707887191334</v>
      </c>
      <c r="AA204" s="3">
        <f>'IECC Data-SI'!Z204/Convert!$B$5/$D204</f>
        <v>316.29072130619187</v>
      </c>
      <c r="AB204" s="3">
        <f t="shared" si="20"/>
        <v>662.41780017810515</v>
      </c>
    </row>
    <row r="205" spans="1:28" x14ac:dyDescent="0.25">
      <c r="A205" s="93">
        <f>'IECC Data-SI'!A205</f>
        <v>2006</v>
      </c>
      <c r="B205" s="93" t="str">
        <f>'IECC Data-SI'!B205</f>
        <v>Hospital</v>
      </c>
      <c r="C205" s="50" t="str">
        <f>'IECC Data-SI'!C205</f>
        <v>5B</v>
      </c>
      <c r="D205" s="93">
        <f>'IECC Data-SI'!D205</f>
        <v>22436.18</v>
      </c>
      <c r="E205" s="3">
        <f>'IECC Data-SI'!E205/Convert!$B$5/$D205</f>
        <v>17.77709039595867</v>
      </c>
      <c r="F205" s="3">
        <f>'IECC Data-SI'!F205/Convert!$B$5/$D205</f>
        <v>146.0009136037319</v>
      </c>
      <c r="G205" s="3">
        <f>'IECC Data-SI'!G205/Convert!$B$5/$D205</f>
        <v>27.078535155667716</v>
      </c>
      <c r="H205" s="3">
        <f>'IECC Data-SI'!H205/Convert!$B$5/$D205</f>
        <v>56.342280885407206</v>
      </c>
      <c r="I205" s="3">
        <f>'IECC Data-SI'!I205/Convert!$B$5/$D205</f>
        <v>3.2349783053779904</v>
      </c>
      <c r="J205" s="3">
        <f>'IECC Data-SI'!J205/Convert!$B$5/$D205</f>
        <v>87.996015562562093</v>
      </c>
      <c r="K205" s="3">
        <f>'IECC Data-SI'!K205/Convert!$B$5/$D205</f>
        <v>34.566812274737593</v>
      </c>
      <c r="L205" s="3">
        <f>'IECC Data-SI'!L205/Convert!$B$5/$D205</f>
        <v>33.60371011860704</v>
      </c>
      <c r="M205" s="3">
        <f>'IECC Data-SI'!M205/Convert!$B$5/$D205</f>
        <v>59.05875143530573</v>
      </c>
      <c r="N205" s="3">
        <f>'IECC Data-SI'!N205/Convert!$B$5/$D205</f>
        <v>10.754826455404718</v>
      </c>
      <c r="O205" s="3">
        <f>'IECC Data-SI'!O205/Convert!$B$5/$D205</f>
        <v>9.7592247085832896E-3</v>
      </c>
      <c r="P205" s="3">
        <f t="shared" si="16"/>
        <v>10.745067230696135</v>
      </c>
      <c r="Q205" s="3">
        <f>'IECC Data-SI'!Q205/Convert!$B$5/$D205</f>
        <v>2.6399572278148757</v>
      </c>
      <c r="R205" s="3">
        <f>'IECC Data-SI'!R205/Convert!$B$5/$D205</f>
        <v>42.611977618293317</v>
      </c>
      <c r="S205" s="3">
        <f>'IECC Data-SI'!S205/Convert!$B$5/$D205</f>
        <v>0</v>
      </c>
      <c r="T205" s="3">
        <f>'IECC Data-SI'!T205/Convert!$B$5/$D205</f>
        <v>0.32685302637674207</v>
      </c>
      <c r="U205" s="3">
        <f>'IECC Data-SI'!U205/Convert!$B$5/$D205</f>
        <v>16.118558903025779</v>
      </c>
      <c r="V205" s="3">
        <f>'IECC Data-SI'!V205/Convert!$B$5/$D205</f>
        <v>2.3907317952026097</v>
      </c>
      <c r="W205" s="3">
        <f t="shared" si="17"/>
        <v>159.91137906373646</v>
      </c>
      <c r="X205" s="3">
        <f t="shared" si="18"/>
        <v>146.0009136037319</v>
      </c>
      <c r="Y205" s="3">
        <f t="shared" si="19"/>
        <v>305.91229266746836</v>
      </c>
      <c r="Z205" s="3">
        <f>'IECC Data-SI'!Y205/Convert!$B$5/$D205</f>
        <v>343.81558417401413</v>
      </c>
      <c r="AA205" s="3">
        <f>'IECC Data-SI'!Z205/Convert!$B$5/$D205</f>
        <v>196.68628478149529</v>
      </c>
      <c r="AB205" s="3">
        <f t="shared" si="20"/>
        <v>540.50186895550939</v>
      </c>
    </row>
    <row r="206" spans="1:28" x14ac:dyDescent="0.25">
      <c r="A206" s="93">
        <f>'IECC Data-SI'!A206</f>
        <v>2006</v>
      </c>
      <c r="B206" s="93" t="str">
        <f>'IECC Data-SI'!B206</f>
        <v>Hospital</v>
      </c>
      <c r="C206" s="50" t="str">
        <f>'IECC Data-SI'!C206</f>
        <v>5C</v>
      </c>
      <c r="D206" s="93">
        <f>'IECC Data-SI'!D206</f>
        <v>22436.18</v>
      </c>
      <c r="E206" s="3">
        <f>'IECC Data-SI'!E206/Convert!$B$5/$D206</f>
        <v>13.287565985930859</v>
      </c>
      <c r="F206" s="3">
        <f>'IECC Data-SI'!F206/Convert!$B$5/$D206</f>
        <v>221.37743095700287</v>
      </c>
      <c r="G206" s="3">
        <f>'IECC Data-SI'!G206/Convert!$B$5/$D206</f>
        <v>21.666889025770974</v>
      </c>
      <c r="H206" s="3">
        <f>'IECC Data-SI'!H206/Convert!$B$5/$D206</f>
        <v>56.342280885407206</v>
      </c>
      <c r="I206" s="3">
        <f>'IECC Data-SI'!I206/Convert!$B$5/$D206</f>
        <v>3.2299021788319879</v>
      </c>
      <c r="J206" s="3">
        <f>'IECC Data-SI'!J206/Convert!$B$5/$D206</f>
        <v>87.996015562562093</v>
      </c>
      <c r="K206" s="3">
        <f>'IECC Data-SI'!K206/Convert!$B$5/$D206</f>
        <v>34.566812274737593</v>
      </c>
      <c r="L206" s="3">
        <f>'IECC Data-SI'!L206/Convert!$B$5/$D206</f>
        <v>33.60371011860704</v>
      </c>
      <c r="M206" s="3">
        <f>'IECC Data-SI'!M206/Convert!$B$5/$D206</f>
        <v>61.43078822786331</v>
      </c>
      <c r="N206" s="3">
        <f>'IECC Data-SI'!N206/Convert!$B$5/$D206</f>
        <v>10.606752129818892</v>
      </c>
      <c r="O206" s="3">
        <f>'IECC Data-SI'!O206/Convert!$B$5/$D206</f>
        <v>9.7592247085832896E-3</v>
      </c>
      <c r="P206" s="3">
        <f t="shared" si="16"/>
        <v>10.596992905110309</v>
      </c>
      <c r="Q206" s="3">
        <f>'IECC Data-SI'!Q206/Convert!$B$5/$D206</f>
        <v>1.5561423062610877</v>
      </c>
      <c r="R206" s="3">
        <f>'IECC Data-SI'!R206/Convert!$B$5/$D206</f>
        <v>12.141351850250603</v>
      </c>
      <c r="S206" s="3">
        <f>'IECC Data-SI'!S206/Convert!$B$5/$D206</f>
        <v>0</v>
      </c>
      <c r="T206" s="3">
        <f>'IECC Data-SI'!T206/Convert!$B$5/$D206</f>
        <v>0.32685302637674207</v>
      </c>
      <c r="U206" s="3">
        <f>'IECC Data-SI'!U206/Convert!$B$5/$D206</f>
        <v>16.236547893229201</v>
      </c>
      <c r="V206" s="3">
        <f>'IECC Data-SI'!V206/Convert!$B$5/$D206</f>
        <v>2.3664654341534272</v>
      </c>
      <c r="W206" s="3">
        <f t="shared" si="17"/>
        <v>120.67973030118713</v>
      </c>
      <c r="X206" s="3">
        <f t="shared" si="18"/>
        <v>221.37743095700287</v>
      </c>
      <c r="Y206" s="3">
        <f t="shared" si="19"/>
        <v>342.05716125819004</v>
      </c>
      <c r="Z206" s="3">
        <f>'IECC Data-SI'!Y206/Convert!$B$5/$D206</f>
        <v>304.55459292386968</v>
      </c>
      <c r="AA206" s="3">
        <f>'IECC Data-SI'!Z206/Convert!$B$5/$D206</f>
        <v>272.18079112496969</v>
      </c>
      <c r="AB206" s="3">
        <f t="shared" si="20"/>
        <v>576.73538404883936</v>
      </c>
    </row>
    <row r="207" spans="1:28" x14ac:dyDescent="0.25">
      <c r="A207" s="93">
        <f>'IECC Data-SI'!A207</f>
        <v>2006</v>
      </c>
      <c r="B207" s="93" t="str">
        <f>'IECC Data-SI'!B207</f>
        <v>Hospital</v>
      </c>
      <c r="C207" s="50" t="str">
        <f>'IECC Data-SI'!C207</f>
        <v>6A</v>
      </c>
      <c r="D207" s="93">
        <f>'IECC Data-SI'!D207</f>
        <v>22436.18</v>
      </c>
      <c r="E207" s="3">
        <f>'IECC Data-SI'!E207/Convert!$B$5/$D207</f>
        <v>14.435761049043704</v>
      </c>
      <c r="F207" s="3">
        <f>'IECC Data-SI'!F207/Convert!$B$5/$D207</f>
        <v>301.4601366582408</v>
      </c>
      <c r="G207" s="3">
        <f>'IECC Data-SI'!G207/Convert!$B$5/$D207</f>
        <v>36.152420876558409</v>
      </c>
      <c r="H207" s="3">
        <f>'IECC Data-SI'!H207/Convert!$B$5/$D207</f>
        <v>56.342280885407206</v>
      </c>
      <c r="I207" s="3">
        <f>'IECC Data-SI'!I207/Convert!$B$5/$D207</f>
        <v>3.2333688018390143</v>
      </c>
      <c r="J207" s="3">
        <f>'IECC Data-SI'!J207/Convert!$B$5/$D207</f>
        <v>87.996015562562093</v>
      </c>
      <c r="K207" s="3">
        <f>'IECC Data-SI'!K207/Convert!$B$5/$D207</f>
        <v>34.566812274737593</v>
      </c>
      <c r="L207" s="3">
        <f>'IECC Data-SI'!L207/Convert!$B$5/$D207</f>
        <v>33.60371011860704</v>
      </c>
      <c r="M207" s="3">
        <f>'IECC Data-SI'!M207/Convert!$B$5/$D207</f>
        <v>60.598303474318911</v>
      </c>
      <c r="N207" s="3">
        <f>'IECC Data-SI'!N207/Convert!$B$5/$D207</f>
        <v>15.906104435880897</v>
      </c>
      <c r="O207" s="3">
        <f>'IECC Data-SI'!O207/Convert!$B$5/$D207</f>
        <v>9.7592247085832896E-3</v>
      </c>
      <c r="P207" s="3">
        <f t="shared" si="16"/>
        <v>15.896345211172314</v>
      </c>
      <c r="Q207" s="3">
        <f>'IECC Data-SI'!Q207/Convert!$B$5/$D207</f>
        <v>5.8038697615488308</v>
      </c>
      <c r="R207" s="3">
        <f>'IECC Data-SI'!R207/Convert!$B$5/$D207</f>
        <v>31.297291547253884</v>
      </c>
      <c r="S207" s="3">
        <f>'IECC Data-SI'!S207/Convert!$B$5/$D207</f>
        <v>0</v>
      </c>
      <c r="T207" s="3">
        <f>'IECC Data-SI'!T207/Convert!$B$5/$D207</f>
        <v>0.32697683434127872</v>
      </c>
      <c r="U207" s="3">
        <f>'IECC Data-SI'!U207/Convert!$B$5/$D207</f>
        <v>16.980881376023508</v>
      </c>
      <c r="V207" s="3">
        <f>'IECC Data-SI'!V207/Convert!$B$5/$D207</f>
        <v>2.3769891111390424</v>
      </c>
      <c r="W207" s="3">
        <f t="shared" si="17"/>
        <v>164.18399191989607</v>
      </c>
      <c r="X207" s="3">
        <f t="shared" si="18"/>
        <v>301.4601366582408</v>
      </c>
      <c r="Y207" s="3">
        <f t="shared" si="19"/>
        <v>465.64412857813687</v>
      </c>
      <c r="Z207" s="3">
        <f>'IECC Data-SI'!Y207/Convert!$B$5/$D207</f>
        <v>348.07296865053576</v>
      </c>
      <c r="AA207" s="3">
        <f>'IECC Data-SI'!Z207/Convert!$B$5/$D207</f>
        <v>353.00783030900186</v>
      </c>
      <c r="AB207" s="3">
        <f t="shared" si="20"/>
        <v>701.08079895953756</v>
      </c>
    </row>
    <row r="208" spans="1:28" x14ac:dyDescent="0.25">
      <c r="A208" s="93">
        <f>'IECC Data-SI'!A208</f>
        <v>2006</v>
      </c>
      <c r="B208" s="93" t="str">
        <f>'IECC Data-SI'!B208</f>
        <v>Hospital</v>
      </c>
      <c r="C208" s="50" t="str">
        <f>'IECC Data-SI'!C208</f>
        <v>6B</v>
      </c>
      <c r="D208" s="93">
        <f>'IECC Data-SI'!D208</f>
        <v>22436.18</v>
      </c>
      <c r="E208" s="3">
        <f>'IECC Data-SI'!E208/Convert!$B$5/$D208</f>
        <v>19.690666295837051</v>
      </c>
      <c r="F208" s="3">
        <f>'IECC Data-SI'!F208/Convert!$B$5/$D208</f>
        <v>214.67422014105989</v>
      </c>
      <c r="G208" s="3">
        <f>'IECC Data-SI'!G208/Convert!$B$5/$D208</f>
        <v>25.0614557974367</v>
      </c>
      <c r="H208" s="3">
        <f>'IECC Data-SI'!H208/Convert!$B$5/$D208</f>
        <v>56.342280885407206</v>
      </c>
      <c r="I208" s="3">
        <f>'IECC Data-SI'!I208/Convert!$B$5/$D208</f>
        <v>3.2310164505128176</v>
      </c>
      <c r="J208" s="3">
        <f>'IECC Data-SI'!J208/Convert!$B$5/$D208</f>
        <v>87.996015562562093</v>
      </c>
      <c r="K208" s="3">
        <f>'IECC Data-SI'!K208/Convert!$B$5/$D208</f>
        <v>34.566812274737593</v>
      </c>
      <c r="L208" s="3">
        <f>'IECC Data-SI'!L208/Convert!$B$5/$D208</f>
        <v>33.60371011860704</v>
      </c>
      <c r="M208" s="3">
        <f>'IECC Data-SI'!M208/Convert!$B$5/$D208</f>
        <v>57.103947483236652</v>
      </c>
      <c r="N208" s="3">
        <f>'IECC Data-SI'!N208/Convert!$B$5/$D208</f>
        <v>11.324590708202358</v>
      </c>
      <c r="O208" s="3">
        <f>'IECC Data-SI'!O208/Convert!$B$5/$D208</f>
        <v>9.7592247085832896E-3</v>
      </c>
      <c r="P208" s="3">
        <f t="shared" si="16"/>
        <v>11.314831483493775</v>
      </c>
      <c r="Q208" s="3">
        <f>'IECC Data-SI'!Q208/Convert!$B$5/$D208</f>
        <v>1.8479576786739591</v>
      </c>
      <c r="R208" s="3">
        <f>'IECC Data-SI'!R208/Convert!$B$5/$D208</f>
        <v>44.491011096065968</v>
      </c>
      <c r="S208" s="3">
        <f>'IECC Data-SI'!S208/Convert!$B$5/$D208</f>
        <v>0</v>
      </c>
      <c r="T208" s="3">
        <f>'IECC Data-SI'!T208/Convert!$B$5/$D208</f>
        <v>0.32697683434127872</v>
      </c>
      <c r="U208" s="3">
        <f>'IECC Data-SI'!U208/Convert!$B$5/$D208</f>
        <v>16.795169429218539</v>
      </c>
      <c r="V208" s="3">
        <f>'IECC Data-SI'!V208/Convert!$B$5/$D208</f>
        <v>2.3540846376997626</v>
      </c>
      <c r="W208" s="3">
        <f t="shared" si="17"/>
        <v>159.50986983474411</v>
      </c>
      <c r="X208" s="3">
        <f t="shared" si="18"/>
        <v>214.67422014105989</v>
      </c>
      <c r="Y208" s="3">
        <f t="shared" si="19"/>
        <v>374.184089975804</v>
      </c>
      <c r="Z208" s="3">
        <f>'IECC Data-SI'!Y208/Convert!$B$5/$D208</f>
        <v>343.37358974061834</v>
      </c>
      <c r="AA208" s="3">
        <f>'IECC Data-SI'!Z208/Convert!$B$5/$D208</f>
        <v>266.03620184501602</v>
      </c>
      <c r="AB208" s="3">
        <f t="shared" si="20"/>
        <v>609.40979158563437</v>
      </c>
    </row>
    <row r="209" spans="1:28" x14ac:dyDescent="0.25">
      <c r="A209" s="93">
        <f>'IECC Data-SI'!A209</f>
        <v>2006</v>
      </c>
      <c r="B209" s="93" t="str">
        <f>'IECC Data-SI'!B209</f>
        <v>Hospital</v>
      </c>
      <c r="C209" s="50" t="str">
        <f>'IECC Data-SI'!C209</f>
        <v>7</v>
      </c>
      <c r="D209" s="93">
        <f>'IECC Data-SI'!D209</f>
        <v>22436.18</v>
      </c>
      <c r="E209" s="3">
        <f>'IECC Data-SI'!E209/Convert!$B$5/$D209</f>
        <v>16.491344684245615</v>
      </c>
      <c r="F209" s="3">
        <f>'IECC Data-SI'!F209/Convert!$B$5/$D209</f>
        <v>351.79414083264919</v>
      </c>
      <c r="G209" s="3">
        <f>'IECC Data-SI'!G209/Convert!$B$5/$D209</f>
        <v>34.526698494227723</v>
      </c>
      <c r="H209" s="3">
        <f>'IECC Data-SI'!H209/Convert!$B$5/$D209</f>
        <v>56.342280885407206</v>
      </c>
      <c r="I209" s="3">
        <f>'IECC Data-SI'!I209/Convert!$B$5/$D209</f>
        <v>3.2290355230802312</v>
      </c>
      <c r="J209" s="3">
        <f>'IECC Data-SI'!J209/Convert!$B$5/$D209</f>
        <v>87.996015562562093</v>
      </c>
      <c r="K209" s="3">
        <f>'IECC Data-SI'!K209/Convert!$B$5/$D209</f>
        <v>34.566812274737593</v>
      </c>
      <c r="L209" s="3">
        <f>'IECC Data-SI'!L209/Convert!$B$5/$D209</f>
        <v>33.60371011860704</v>
      </c>
      <c r="M209" s="3">
        <f>'IECC Data-SI'!M209/Convert!$B$5/$D209</f>
        <v>61.18540084215168</v>
      </c>
      <c r="N209" s="3">
        <f>'IECC Data-SI'!N209/Convert!$B$5/$D209</f>
        <v>14.919354958523835</v>
      </c>
      <c r="O209" s="3">
        <f>'IECC Data-SI'!O209/Convert!$B$5/$D209</f>
        <v>9.7592247085832896E-3</v>
      </c>
      <c r="P209" s="3">
        <f t="shared" si="16"/>
        <v>14.909595733815252</v>
      </c>
      <c r="Q209" s="3">
        <f>'IECC Data-SI'!Q209/Convert!$B$5/$D209</f>
        <v>4.2766985189893187</v>
      </c>
      <c r="R209" s="3">
        <f>'IECC Data-SI'!R209/Convert!$B$5/$D209</f>
        <v>39.007432538773436</v>
      </c>
      <c r="S209" s="3">
        <f>'IECC Data-SI'!S209/Convert!$B$5/$D209</f>
        <v>0</v>
      </c>
      <c r="T209" s="3">
        <f>'IECC Data-SI'!T209/Convert!$B$5/$D209</f>
        <v>0.32697683434127872</v>
      </c>
      <c r="U209" s="3">
        <f>'IECC Data-SI'!U209/Convert!$B$5/$D209</f>
        <v>17.736852807484258</v>
      </c>
      <c r="V209" s="3">
        <f>'IECC Data-SI'!V209/Convert!$B$5/$D209</f>
        <v>2.3496275509764439</v>
      </c>
      <c r="W209" s="3">
        <f t="shared" si="17"/>
        <v>170.39717081220303</v>
      </c>
      <c r="X209" s="3">
        <f t="shared" si="18"/>
        <v>351.79414083264919</v>
      </c>
      <c r="Y209" s="3">
        <f t="shared" si="19"/>
        <v>522.19131164485225</v>
      </c>
      <c r="Z209" s="3">
        <f>'IECC Data-SI'!Y209/Convert!$B$5/$D209</f>
        <v>354.2544527039214</v>
      </c>
      <c r="AA209" s="3">
        <f>'IECC Data-SI'!Z209/Convert!$B$5/$D209</f>
        <v>404.09780591487106</v>
      </c>
      <c r="AB209" s="3">
        <f t="shared" si="20"/>
        <v>758.35225861879246</v>
      </c>
    </row>
    <row r="210" spans="1:28" x14ac:dyDescent="0.25">
      <c r="A210" s="93">
        <f>'IECC Data-SI'!A210</f>
        <v>2006</v>
      </c>
      <c r="B210" s="93" t="str">
        <f>'IECC Data-SI'!B210</f>
        <v>Hospital</v>
      </c>
      <c r="C210" s="50" t="str">
        <f>'IECC Data-SI'!C210</f>
        <v>8</v>
      </c>
      <c r="D210" s="93">
        <f>'IECC Data-SI'!D210</f>
        <v>22436.18</v>
      </c>
      <c r="E210" s="3">
        <f>'IECC Data-SI'!E210/Convert!$B$5/$D210</f>
        <v>20.361334039732057</v>
      </c>
      <c r="F210" s="3">
        <f>'IECC Data-SI'!F210/Convert!$B$5/$D210</f>
        <v>409.71262091457237</v>
      </c>
      <c r="G210" s="3">
        <f>'IECC Data-SI'!G210/Convert!$B$5/$D210</f>
        <v>21.392654384322309</v>
      </c>
      <c r="H210" s="3">
        <f>'IECC Data-SI'!H210/Convert!$B$5/$D210</f>
        <v>56.342280885407206</v>
      </c>
      <c r="I210" s="3">
        <f>'IECC Data-SI'!I210/Convert!$B$5/$D210</f>
        <v>3.2112071761869543</v>
      </c>
      <c r="J210" s="3">
        <f>'IECC Data-SI'!J210/Convert!$B$5/$D210</f>
        <v>87.996015562562093</v>
      </c>
      <c r="K210" s="3">
        <f>'IECC Data-SI'!K210/Convert!$B$5/$D210</f>
        <v>34.566812274737593</v>
      </c>
      <c r="L210" s="3">
        <f>'IECC Data-SI'!L210/Convert!$B$5/$D210</f>
        <v>33.60371011860704</v>
      </c>
      <c r="M210" s="3">
        <f>'IECC Data-SI'!M210/Convert!$B$5/$D210</f>
        <v>56.893226327595279</v>
      </c>
      <c r="N210" s="3">
        <f>'IECC Data-SI'!N210/Convert!$B$5/$D210</f>
        <v>11.469322218745695</v>
      </c>
      <c r="O210" s="3">
        <f>'IECC Data-SI'!O210/Convert!$B$5/$D210</f>
        <v>9.7592247085832896E-3</v>
      </c>
      <c r="P210" s="3">
        <f t="shared" si="16"/>
        <v>11.459562994037112</v>
      </c>
      <c r="Q210" s="3">
        <f>'IECC Data-SI'!Q210/Convert!$B$5/$D210</f>
        <v>1.3903634417465203</v>
      </c>
      <c r="R210" s="3">
        <f>'IECC Data-SI'!R210/Convert!$B$5/$D210</f>
        <v>49.893495436586996</v>
      </c>
      <c r="S210" s="3">
        <f>'IECC Data-SI'!S210/Convert!$B$5/$D210</f>
        <v>0</v>
      </c>
      <c r="T210" s="3">
        <f>'IECC Data-SI'!T210/Convert!$B$5/$D210</f>
        <v>0.32710064230581543</v>
      </c>
      <c r="U210" s="3">
        <f>'IECC Data-SI'!U210/Convert!$B$5/$D210</f>
        <v>18.856572038753676</v>
      </c>
      <c r="V210" s="3">
        <f>'IECC Data-SI'!V210/Convert!$B$5/$D210</f>
        <v>2.2973805899419797</v>
      </c>
      <c r="W210" s="3">
        <f t="shared" si="17"/>
        <v>161.39063662402026</v>
      </c>
      <c r="X210" s="3">
        <f t="shared" si="18"/>
        <v>409.71262091457237</v>
      </c>
      <c r="Y210" s="3">
        <f t="shared" si="19"/>
        <v>571.10325753859263</v>
      </c>
      <c r="Z210" s="3">
        <f>'IECC Data-SI'!Y210/Convert!$B$5/$D210</f>
        <v>345.17796701577538</v>
      </c>
      <c r="AA210" s="3">
        <f>'IECC Data-SI'!Z210/Convert!$B$5/$D210</f>
        <v>463.13600522806371</v>
      </c>
      <c r="AB210" s="3">
        <f t="shared" si="20"/>
        <v>808.31397224383909</v>
      </c>
    </row>
    <row r="211" spans="1:28" x14ac:dyDescent="0.25">
      <c r="A211" s="93">
        <f>'IECC Data-SI'!A211</f>
        <v>2009</v>
      </c>
      <c r="B211" s="93" t="str">
        <f>'IECC Data-SI'!B211</f>
        <v>Hospital</v>
      </c>
      <c r="C211" s="50" t="str">
        <f>'IECC Data-SI'!C211</f>
        <v>0A</v>
      </c>
      <c r="D211" s="93">
        <f>'IECC Data-SI'!D211</f>
        <v>22436.18</v>
      </c>
      <c r="E211" s="3">
        <f>'IECC Data-SI'!E211/Convert!$B$5/$D211</f>
        <v>0</v>
      </c>
      <c r="F211" s="3">
        <f>'IECC Data-SI'!F211/Convert!$B$5/$D211</f>
        <v>114.74806911574669</v>
      </c>
      <c r="G211" s="3">
        <f>'IECC Data-SI'!G211/Convert!$B$5/$D211</f>
        <v>177.71023805696376</v>
      </c>
      <c r="H211" s="3">
        <f>'IECC Data-SI'!H211/Convert!$B$5/$D211</f>
        <v>56.342280885407206</v>
      </c>
      <c r="I211" s="3">
        <f>'IECC Data-SI'!I211/Convert!$B$5/$D211</f>
        <v>2.6315382862263839</v>
      </c>
      <c r="J211" s="3">
        <f>'IECC Data-SI'!J211/Convert!$B$5/$D211</f>
        <v>87.996015562562093</v>
      </c>
      <c r="K211" s="3">
        <f>'IECC Data-SI'!K211/Convert!$B$5/$D211</f>
        <v>34.566812274737593</v>
      </c>
      <c r="L211" s="3">
        <f>'IECC Data-SI'!L211/Convert!$B$5/$D211</f>
        <v>33.60371011860704</v>
      </c>
      <c r="M211" s="3">
        <f>'IECC Data-SI'!M211/Convert!$B$5/$D211</f>
        <v>70.610529758432833</v>
      </c>
      <c r="N211" s="3">
        <f>'IECC Data-SI'!N211/Convert!$B$5/$D211</f>
        <v>28.494279230144247</v>
      </c>
      <c r="O211" s="3">
        <f>'IECC Data-SI'!O211/Convert!$B$5/$D211</f>
        <v>9.7592247085832896E-3</v>
      </c>
      <c r="P211" s="3">
        <f t="shared" si="16"/>
        <v>28.484520005435662</v>
      </c>
      <c r="Q211" s="3">
        <f>'IECC Data-SI'!Q211/Convert!$B$5/$D211</f>
        <v>35.611008647639657</v>
      </c>
      <c r="R211" s="3">
        <f>'IECC Data-SI'!R211/Convert!$B$5/$D211</f>
        <v>0</v>
      </c>
      <c r="S211" s="3">
        <f>'IECC Data-SI'!S211/Convert!$B$5/$D211</f>
        <v>0</v>
      </c>
      <c r="T211" s="3">
        <f>'IECC Data-SI'!T211/Convert!$B$5/$D211</f>
        <v>0.32685302637674207</v>
      </c>
      <c r="U211" s="3">
        <f>'IECC Data-SI'!U211/Convert!$B$5/$D211</f>
        <v>13.426230906211902</v>
      </c>
      <c r="V211" s="3">
        <f>'IECC Data-SI'!V211/Convert!$B$5/$D211</f>
        <v>2.7579462180182976</v>
      </c>
      <c r="W211" s="3">
        <f t="shared" si="17"/>
        <v>312.41629646847196</v>
      </c>
      <c r="X211" s="3">
        <f t="shared" si="18"/>
        <v>114.74806911574669</v>
      </c>
      <c r="Y211" s="3">
        <f t="shared" si="19"/>
        <v>427.16436558421867</v>
      </c>
      <c r="Z211" s="3">
        <f>'IECC Data-SI'!Y211/Convert!$B$5/$D211</f>
        <v>496.08415217444912</v>
      </c>
      <c r="AA211" s="3">
        <f>'IECC Data-SI'!Z211/Convert!$B$5/$D211</f>
        <v>162.74123610466071</v>
      </c>
      <c r="AB211" s="3">
        <f t="shared" si="20"/>
        <v>658.8253882791098</v>
      </c>
    </row>
    <row r="212" spans="1:28" x14ac:dyDescent="0.25">
      <c r="A212" s="93">
        <f>'IECC Data-SI'!A212</f>
        <v>2009</v>
      </c>
      <c r="B212" s="93" t="str">
        <f>'IECC Data-SI'!B212</f>
        <v>Hospital</v>
      </c>
      <c r="C212" s="50" t="str">
        <f>'IECC Data-SI'!C212</f>
        <v>0B</v>
      </c>
      <c r="D212" s="93">
        <f>'IECC Data-SI'!D212</f>
        <v>22436.18</v>
      </c>
      <c r="E212" s="3">
        <f>'IECC Data-SI'!E212/Convert!$B$5/$D212</f>
        <v>0.52407911388361716</v>
      </c>
      <c r="F212" s="3">
        <f>'IECC Data-SI'!F212/Convert!$B$5/$D212</f>
        <v>106.35549862370115</v>
      </c>
      <c r="G212" s="3">
        <f>'IECC Data-SI'!G212/Convert!$B$5/$D212</f>
        <v>110.48449424099825</v>
      </c>
      <c r="H212" s="3">
        <f>'IECC Data-SI'!H212/Convert!$B$5/$D212</f>
        <v>56.342280885407206</v>
      </c>
      <c r="I212" s="3">
        <f>'IECC Data-SI'!I212/Convert!$B$5/$D212</f>
        <v>2.6320335180845302</v>
      </c>
      <c r="J212" s="3">
        <f>'IECC Data-SI'!J212/Convert!$B$5/$D212</f>
        <v>87.996015562562093</v>
      </c>
      <c r="K212" s="3">
        <f>'IECC Data-SI'!K212/Convert!$B$5/$D212</f>
        <v>34.566812274737593</v>
      </c>
      <c r="L212" s="3">
        <f>'IECC Data-SI'!L212/Convert!$B$5/$D212</f>
        <v>33.60371011860704</v>
      </c>
      <c r="M212" s="3">
        <f>'IECC Data-SI'!M212/Convert!$B$5/$D212</f>
        <v>61.052183472310247</v>
      </c>
      <c r="N212" s="3">
        <f>'IECC Data-SI'!N212/Convert!$B$5/$D212</f>
        <v>25.414308496366136</v>
      </c>
      <c r="O212" s="3">
        <f>'IECC Data-SI'!O212/Convert!$B$5/$D212</f>
        <v>9.7592247085832896E-3</v>
      </c>
      <c r="P212" s="3">
        <f t="shared" si="16"/>
        <v>25.404549271657551</v>
      </c>
      <c r="Q212" s="3">
        <f>'IECC Data-SI'!Q212/Convert!$B$5/$D212</f>
        <v>24.466434719873586</v>
      </c>
      <c r="R212" s="3">
        <f>'IECC Data-SI'!R212/Convert!$B$5/$D212</f>
        <v>0.34505279716362885</v>
      </c>
      <c r="S212" s="3">
        <f>'IECC Data-SI'!S212/Convert!$B$5/$D212</f>
        <v>0</v>
      </c>
      <c r="T212" s="3">
        <f>'IECC Data-SI'!T212/Convert!$B$5/$D212</f>
        <v>0.32685302637674207</v>
      </c>
      <c r="U212" s="3">
        <f>'IECC Data-SI'!U212/Convert!$B$5/$D212</f>
        <v>13.404935936311599</v>
      </c>
      <c r="V212" s="3">
        <f>'IECC Data-SI'!V212/Convert!$B$5/$D212</f>
        <v>2.7432130702384372</v>
      </c>
      <c r="W212" s="3">
        <f t="shared" si="17"/>
        <v>222.27679361588687</v>
      </c>
      <c r="X212" s="3">
        <f t="shared" si="18"/>
        <v>106.35549862370115</v>
      </c>
      <c r="Y212" s="3">
        <f t="shared" si="19"/>
        <v>328.63229223958803</v>
      </c>
      <c r="Z212" s="3">
        <f>'IECC Data-SI'!Y212/Convert!$B$5/$D212</f>
        <v>405.93053521390698</v>
      </c>
      <c r="AA212" s="3">
        <f>'IECC Data-SI'!Z212/Convert!$B$5/$D212</f>
        <v>154.32724683475035</v>
      </c>
      <c r="AB212" s="3">
        <f t="shared" si="20"/>
        <v>560.2577820486573</v>
      </c>
    </row>
    <row r="213" spans="1:28" x14ac:dyDescent="0.25">
      <c r="A213" s="93">
        <f>'IECC Data-SI'!A213</f>
        <v>2009</v>
      </c>
      <c r="B213" s="93" t="str">
        <f>'IECC Data-SI'!B213</f>
        <v>Hospital</v>
      </c>
      <c r="C213" s="50" t="str">
        <f>'IECC Data-SI'!C213</f>
        <v>1A</v>
      </c>
      <c r="D213" s="93">
        <f>'IECC Data-SI'!D213</f>
        <v>22436.18</v>
      </c>
      <c r="E213" s="3">
        <f>'IECC Data-SI'!E213/Convert!$B$5/$D213</f>
        <v>0</v>
      </c>
      <c r="F213" s="3">
        <f>'IECC Data-SI'!F213/Convert!$B$5/$D213</f>
        <v>143.9939864985929</v>
      </c>
      <c r="G213" s="3">
        <f>'IECC Data-SI'!G213/Convert!$B$5/$D213</f>
        <v>124.72018161935073</v>
      </c>
      <c r="H213" s="3">
        <f>'IECC Data-SI'!H213/Convert!$B$5/$D213</f>
        <v>56.342280885407206</v>
      </c>
      <c r="I213" s="3">
        <f>'IECC Data-SI'!I213/Convert!$B$5/$D213</f>
        <v>2.6322811340136036</v>
      </c>
      <c r="J213" s="3">
        <f>'IECC Data-SI'!J213/Convert!$B$5/$D213</f>
        <v>87.996015562562093</v>
      </c>
      <c r="K213" s="3">
        <f>'IECC Data-SI'!K213/Convert!$B$5/$D213</f>
        <v>34.566812274737593</v>
      </c>
      <c r="L213" s="3">
        <f>'IECC Data-SI'!L213/Convert!$B$5/$D213</f>
        <v>33.60371011860704</v>
      </c>
      <c r="M213" s="3">
        <f>'IECC Data-SI'!M213/Convert!$B$5/$D213</f>
        <v>71.113313902416152</v>
      </c>
      <c r="N213" s="3">
        <f>'IECC Data-SI'!N213/Convert!$B$5/$D213</f>
        <v>26.455904902012925</v>
      </c>
      <c r="O213" s="3">
        <f>'IECC Data-SI'!O213/Convert!$B$5/$D213</f>
        <v>9.7592247085832896E-3</v>
      </c>
      <c r="P213" s="3">
        <f t="shared" si="16"/>
        <v>26.44614567730434</v>
      </c>
      <c r="Q213" s="3">
        <f>'IECC Data-SI'!Q213/Convert!$B$5/$D213</f>
        <v>29.152442369621053</v>
      </c>
      <c r="R213" s="3">
        <f>'IECC Data-SI'!R213/Convert!$B$5/$D213</f>
        <v>0</v>
      </c>
      <c r="S213" s="3">
        <f>'IECC Data-SI'!S213/Convert!$B$5/$D213</f>
        <v>0</v>
      </c>
      <c r="T213" s="3">
        <f>'IECC Data-SI'!T213/Convert!$B$5/$D213</f>
        <v>0.32685302637674207</v>
      </c>
      <c r="U213" s="3">
        <f>'IECC Data-SI'!U213/Convert!$B$5/$D213</f>
        <v>13.716436775085798</v>
      </c>
      <c r="V213" s="3">
        <f>'IECC Data-SI'!V213/Convert!$B$5/$D213</f>
        <v>2.7026040578704178</v>
      </c>
      <c r="W213" s="3">
        <f t="shared" si="17"/>
        <v>251.43208356869226</v>
      </c>
      <c r="X213" s="3">
        <f t="shared" si="18"/>
        <v>143.9939864985929</v>
      </c>
      <c r="Y213" s="3">
        <f t="shared" si="19"/>
        <v>395.4260700672852</v>
      </c>
      <c r="Z213" s="3">
        <f>'IECC Data-SI'!Y213/Convert!$B$5/$D213</f>
        <v>435.04558757823793</v>
      </c>
      <c r="AA213" s="3">
        <f>'IECC Data-SI'!Z213/Convert!$B$5/$D213</f>
        <v>192.27723554841631</v>
      </c>
      <c r="AB213" s="3">
        <f t="shared" si="20"/>
        <v>627.32282312665427</v>
      </c>
    </row>
    <row r="214" spans="1:28" x14ac:dyDescent="0.25">
      <c r="A214" s="93">
        <f>'IECC Data-SI'!A214</f>
        <v>2009</v>
      </c>
      <c r="B214" s="93" t="str">
        <f>'IECC Data-SI'!B214</f>
        <v>Hospital</v>
      </c>
      <c r="C214" s="50" t="str">
        <f>'IECC Data-SI'!C214</f>
        <v>1B</v>
      </c>
      <c r="D214" s="93">
        <f>'IECC Data-SI'!D214</f>
        <v>22436.18</v>
      </c>
      <c r="E214" s="3">
        <f>'IECC Data-SI'!E214/Convert!$B$5/$D214</f>
        <v>1.9169187149208704</v>
      </c>
      <c r="F214" s="3">
        <f>'IECC Data-SI'!F214/Convert!$B$5/$D214</f>
        <v>108.99830343470036</v>
      </c>
      <c r="G214" s="3">
        <f>'IECC Data-SI'!G214/Convert!$B$5/$D214</f>
        <v>92.717927522025192</v>
      </c>
      <c r="H214" s="3">
        <f>'IECC Data-SI'!H214/Convert!$B$5/$D214</f>
        <v>56.342280885407206</v>
      </c>
      <c r="I214" s="3">
        <f>'IECC Data-SI'!I214/Convert!$B$5/$D214</f>
        <v>2.6290621269356507</v>
      </c>
      <c r="J214" s="3">
        <f>'IECC Data-SI'!J214/Convert!$B$5/$D214</f>
        <v>87.996015562562093</v>
      </c>
      <c r="K214" s="3">
        <f>'IECC Data-SI'!K214/Convert!$B$5/$D214</f>
        <v>34.566812274737593</v>
      </c>
      <c r="L214" s="3">
        <f>'IECC Data-SI'!L214/Convert!$B$5/$D214</f>
        <v>33.60371011860704</v>
      </c>
      <c r="M214" s="3">
        <f>'IECC Data-SI'!M214/Convert!$B$5/$D214</f>
        <v>62.198397607990508</v>
      </c>
      <c r="N214" s="3">
        <f>'IECC Data-SI'!N214/Convert!$B$5/$D214</f>
        <v>21.924781015900805</v>
      </c>
      <c r="O214" s="3">
        <f>'IECC Data-SI'!O214/Convert!$B$5/$D214</f>
        <v>9.7592247085832896E-3</v>
      </c>
      <c r="P214" s="3">
        <f t="shared" si="16"/>
        <v>21.91502179119222</v>
      </c>
      <c r="Q214" s="3">
        <f>'IECC Data-SI'!Q214/Convert!$B$5/$D214</f>
        <v>18.117438490469908</v>
      </c>
      <c r="R214" s="3">
        <f>'IECC Data-SI'!R214/Convert!$B$5/$D214</f>
        <v>0.96669258710212214</v>
      </c>
      <c r="S214" s="3">
        <f>'IECC Data-SI'!S214/Convert!$B$5/$D214</f>
        <v>0</v>
      </c>
      <c r="T214" s="3">
        <f>'IECC Data-SI'!T214/Convert!$B$5/$D214</f>
        <v>0.32685302637674207</v>
      </c>
      <c r="U214" s="3">
        <f>'IECC Data-SI'!U214/Convert!$B$5/$D214</f>
        <v>13.735131777730832</v>
      </c>
      <c r="V214" s="3">
        <f>'IECC Data-SI'!V214/Convert!$B$5/$D214</f>
        <v>2.6805662401828951</v>
      </c>
      <c r="W214" s="3">
        <f t="shared" si="17"/>
        <v>197.8323967137008</v>
      </c>
      <c r="X214" s="3">
        <f t="shared" si="18"/>
        <v>108.99830343470036</v>
      </c>
      <c r="Y214" s="3">
        <f t="shared" si="19"/>
        <v>306.83070014840115</v>
      </c>
      <c r="Z214" s="3">
        <f>'IECC Data-SI'!Y214/Convert!$B$5/$D214</f>
        <v>381.42052009051645</v>
      </c>
      <c r="AA214" s="3">
        <f>'IECC Data-SI'!Z214/Convert!$B$5/$D214</f>
        <v>157.3002474871688</v>
      </c>
      <c r="AB214" s="3">
        <f t="shared" si="20"/>
        <v>538.72076757768525</v>
      </c>
    </row>
    <row r="215" spans="1:28" x14ac:dyDescent="0.25">
      <c r="A215" s="93">
        <f>'IECC Data-SI'!A215</f>
        <v>2009</v>
      </c>
      <c r="B215" s="93" t="str">
        <f>'IECC Data-SI'!B215</f>
        <v>Hospital</v>
      </c>
      <c r="C215" s="50" t="str">
        <f>'IECC Data-SI'!C215</f>
        <v>2A</v>
      </c>
      <c r="D215" s="93">
        <f>'IECC Data-SI'!D215</f>
        <v>22436.18</v>
      </c>
      <c r="E215" s="3">
        <f>'IECC Data-SI'!E215/Convert!$B$5/$D215</f>
        <v>3.3964238911337752</v>
      </c>
      <c r="F215" s="3">
        <f>'IECC Data-SI'!F215/Convert!$B$5/$D215</f>
        <v>177.40938470313969</v>
      </c>
      <c r="G215" s="3">
        <f>'IECC Data-SI'!G215/Convert!$B$5/$D215</f>
        <v>109.39015564245884</v>
      </c>
      <c r="H215" s="3">
        <f>'IECC Data-SI'!H215/Convert!$B$5/$D215</f>
        <v>56.342280885407206</v>
      </c>
      <c r="I215" s="3">
        <f>'IECC Data-SI'!I215/Convert!$B$5/$D215</f>
        <v>2.6280716632193579</v>
      </c>
      <c r="J215" s="3">
        <f>'IECC Data-SI'!J215/Convert!$B$5/$D215</f>
        <v>87.996015562562093</v>
      </c>
      <c r="K215" s="3">
        <f>'IECC Data-SI'!K215/Convert!$B$5/$D215</f>
        <v>34.566812274737593</v>
      </c>
      <c r="L215" s="3">
        <f>'IECC Data-SI'!L215/Convert!$B$5/$D215</f>
        <v>33.60371011860704</v>
      </c>
      <c r="M215" s="3">
        <f>'IECC Data-SI'!M215/Convert!$B$5/$D215</f>
        <v>79.381209774173286</v>
      </c>
      <c r="N215" s="3">
        <f>'IECC Data-SI'!N215/Convert!$B$5/$D215</f>
        <v>22.434374597933637</v>
      </c>
      <c r="O215" s="3">
        <f>'IECC Data-SI'!O215/Convert!$B$5/$D215</f>
        <v>9.7592247085832896E-3</v>
      </c>
      <c r="P215" s="3">
        <f t="shared" si="16"/>
        <v>22.424615373225052</v>
      </c>
      <c r="Q215" s="3">
        <f>'IECC Data-SI'!Q215/Convert!$B$5/$D215</f>
        <v>24.02889737320108</v>
      </c>
      <c r="R215" s="3">
        <f>'IECC Data-SI'!R215/Convert!$B$5/$D215</f>
        <v>4.0196731846112446</v>
      </c>
      <c r="S215" s="3">
        <f>'IECC Data-SI'!S215/Convert!$B$5/$D215</f>
        <v>4.7515020629873508</v>
      </c>
      <c r="T215" s="3">
        <f>'IECC Data-SI'!T215/Convert!$B$5/$D215</f>
        <v>0.32685302637674207</v>
      </c>
      <c r="U215" s="3">
        <f>'IECC Data-SI'!U215/Convert!$B$5/$D215</f>
        <v>14.080803614717141</v>
      </c>
      <c r="V215" s="3">
        <f>'IECC Data-SI'!V215/Convert!$B$5/$D215</f>
        <v>2.6326525579072135</v>
      </c>
      <c r="W215" s="3">
        <f t="shared" si="17"/>
        <v>247.39247730179062</v>
      </c>
      <c r="X215" s="3">
        <f t="shared" si="18"/>
        <v>177.40938470313969</v>
      </c>
      <c r="Y215" s="3">
        <f t="shared" si="19"/>
        <v>424.80186200493029</v>
      </c>
      <c r="Z215" s="3">
        <f>'IECC Data-SI'!Y215/Convert!$B$5/$D215</f>
        <v>430.93157272464975</v>
      </c>
      <c r="AA215" s="3">
        <f>'IECC Data-SI'!Z215/Convert!$B$5/$D215</f>
        <v>226.05700059259445</v>
      </c>
      <c r="AB215" s="3">
        <f t="shared" si="20"/>
        <v>656.98857331724423</v>
      </c>
    </row>
    <row r="216" spans="1:28" x14ac:dyDescent="0.25">
      <c r="A216" s="93">
        <f>'IECC Data-SI'!A216</f>
        <v>2009</v>
      </c>
      <c r="B216" s="93" t="str">
        <f>'IECC Data-SI'!B216</f>
        <v>Hospital</v>
      </c>
      <c r="C216" s="50" t="str">
        <f>'IECC Data-SI'!C216</f>
        <v>2B</v>
      </c>
      <c r="D216" s="93">
        <f>'IECC Data-SI'!D216</f>
        <v>22436.18</v>
      </c>
      <c r="E216" s="3">
        <f>'IECC Data-SI'!E216/Convert!$B$5/$D216</f>
        <v>15.561423062610878</v>
      </c>
      <c r="F216" s="3">
        <f>'IECC Data-SI'!F216/Convert!$B$5/$D216</f>
        <v>152.82657049660168</v>
      </c>
      <c r="G216" s="3">
        <f>'IECC Data-SI'!G216/Convert!$B$5/$D216</f>
        <v>64.28183803521317</v>
      </c>
      <c r="H216" s="3">
        <f>'IECC Data-SI'!H216/Convert!$B$5/$D216</f>
        <v>56.342280885407206</v>
      </c>
      <c r="I216" s="3">
        <f>'IECC Data-SI'!I216/Convert!$B$5/$D216</f>
        <v>2.6300525906519443</v>
      </c>
      <c r="J216" s="3">
        <f>'IECC Data-SI'!J216/Convert!$B$5/$D216</f>
        <v>87.996015562562093</v>
      </c>
      <c r="K216" s="3">
        <f>'IECC Data-SI'!K216/Convert!$B$5/$D216</f>
        <v>34.566812274737593</v>
      </c>
      <c r="L216" s="3">
        <f>'IECC Data-SI'!L216/Convert!$B$5/$D216</f>
        <v>33.60371011860704</v>
      </c>
      <c r="M216" s="3">
        <f>'IECC Data-SI'!M216/Convert!$B$5/$D216</f>
        <v>73.243058508375512</v>
      </c>
      <c r="N216" s="3">
        <f>'IECC Data-SI'!N216/Convert!$B$5/$D216</f>
        <v>17.629882726124599</v>
      </c>
      <c r="O216" s="3">
        <f>'IECC Data-SI'!O216/Convert!$B$5/$D216</f>
        <v>9.7592247085832896E-3</v>
      </c>
      <c r="P216" s="3">
        <f t="shared" si="16"/>
        <v>17.620123501416014</v>
      </c>
      <c r="Q216" s="3">
        <f>'IECC Data-SI'!Q216/Convert!$B$5/$D216</f>
        <v>10.340193582171494</v>
      </c>
      <c r="R216" s="3">
        <f>'IECC Data-SI'!R216/Convert!$B$5/$D216</f>
        <v>33.544653719523062</v>
      </c>
      <c r="S216" s="3">
        <f>'IECC Data-SI'!S216/Convert!$B$5/$D216</f>
        <v>0</v>
      </c>
      <c r="T216" s="3">
        <f>'IECC Data-SI'!T216/Convert!$B$5/$D216</f>
        <v>0.32685302637674207</v>
      </c>
      <c r="U216" s="3">
        <f>'IECC Data-SI'!U216/Convert!$B$5/$D216</f>
        <v>14.137507662474926</v>
      </c>
      <c r="V216" s="3">
        <f>'IECC Data-SI'!V216/Convert!$B$5/$D216</f>
        <v>2.5711199995325011</v>
      </c>
      <c r="W216" s="3">
        <f t="shared" si="17"/>
        <v>214.59129040931009</v>
      </c>
      <c r="X216" s="3">
        <f t="shared" si="18"/>
        <v>152.82657049660168</v>
      </c>
      <c r="Y216" s="3">
        <f t="shared" si="19"/>
        <v>367.41786090591177</v>
      </c>
      <c r="Z216" s="3">
        <f>'IECC Data-SI'!Y216/Convert!$B$5/$D216</f>
        <v>398.07083420122711</v>
      </c>
      <c r="AA216" s="3">
        <f>'IECC Data-SI'!Z216/Convert!$B$5/$D216</f>
        <v>201.53101424177873</v>
      </c>
      <c r="AB216" s="3">
        <f t="shared" si="20"/>
        <v>599.60184844300579</v>
      </c>
    </row>
    <row r="217" spans="1:28" x14ac:dyDescent="0.25">
      <c r="A217" s="93">
        <f>'IECC Data-SI'!A217</f>
        <v>2009</v>
      </c>
      <c r="B217" s="93" t="str">
        <f>'IECC Data-SI'!B217</f>
        <v>Hospital</v>
      </c>
      <c r="C217" s="50" t="str">
        <f>'IECC Data-SI'!C217</f>
        <v>3A</v>
      </c>
      <c r="D217" s="93">
        <f>'IECC Data-SI'!D217</f>
        <v>22436.18</v>
      </c>
      <c r="E217" s="3">
        <f>'IECC Data-SI'!E217/Convert!$B$5/$D217</f>
        <v>8.7183092467414482</v>
      </c>
      <c r="F217" s="3">
        <f>'IECC Data-SI'!F217/Convert!$B$5/$D217</f>
        <v>200.03937588504121</v>
      </c>
      <c r="G217" s="3">
        <f>'IECC Data-SI'!G217/Convert!$B$5/$D217</f>
        <v>68.615859641782947</v>
      </c>
      <c r="H217" s="3">
        <f>'IECC Data-SI'!H217/Convert!$B$5/$D217</f>
        <v>56.342280885407206</v>
      </c>
      <c r="I217" s="3">
        <f>'IECC Data-SI'!I217/Convert!$B$5/$D217</f>
        <v>2.629557358793797</v>
      </c>
      <c r="J217" s="3">
        <f>'IECC Data-SI'!J217/Convert!$B$5/$D217</f>
        <v>87.996015562562093</v>
      </c>
      <c r="K217" s="3">
        <f>'IECC Data-SI'!K217/Convert!$B$5/$D217</f>
        <v>34.566812274737593</v>
      </c>
      <c r="L217" s="3">
        <f>'IECC Data-SI'!L217/Convert!$B$5/$D217</f>
        <v>33.60371011860704</v>
      </c>
      <c r="M217" s="3">
        <f>'IECC Data-SI'!M217/Convert!$B$5/$D217</f>
        <v>80.433206048841143</v>
      </c>
      <c r="N217" s="3">
        <f>'IECC Data-SI'!N217/Convert!$B$5/$D217</f>
        <v>21.537881126723789</v>
      </c>
      <c r="O217" s="3">
        <f>'IECC Data-SI'!O217/Convert!$B$5/$D217</f>
        <v>9.7592247085832896E-3</v>
      </c>
      <c r="P217" s="3">
        <f t="shared" si="16"/>
        <v>21.528121902015204</v>
      </c>
      <c r="Q217" s="3">
        <f>'IECC Data-SI'!Q217/Convert!$B$5/$D217</f>
        <v>13.852625536076108</v>
      </c>
      <c r="R217" s="3">
        <f>'IECC Data-SI'!R217/Convert!$B$5/$D217</f>
        <v>15.474881295399763</v>
      </c>
      <c r="S217" s="3">
        <f>'IECC Data-SI'!S217/Convert!$B$5/$D217</f>
        <v>4.7682161381997989</v>
      </c>
      <c r="T217" s="3">
        <f>'IECC Data-SI'!T217/Convert!$B$5/$D217</f>
        <v>0.32685302637674207</v>
      </c>
      <c r="U217" s="3">
        <f>'IECC Data-SI'!U217/Convert!$B$5/$D217</f>
        <v>14.891498166503091</v>
      </c>
      <c r="V217" s="3">
        <f>'IECC Data-SI'!V217/Convert!$B$5/$D217</f>
        <v>2.5186254225689639</v>
      </c>
      <c r="W217" s="3">
        <f t="shared" si="17"/>
        <v>213.39121980905642</v>
      </c>
      <c r="X217" s="3">
        <f t="shared" si="18"/>
        <v>200.03937588504121</v>
      </c>
      <c r="Y217" s="3">
        <f t="shared" si="19"/>
        <v>413.43059569409763</v>
      </c>
      <c r="Z217" s="3">
        <f>'IECC Data-SI'!Y217/Convert!$B$5/$D217</f>
        <v>396.81764998418726</v>
      </c>
      <c r="AA217" s="3">
        <f>'IECC Data-SI'!Z217/Convert!$B$5/$D217</f>
        <v>249.49768632628195</v>
      </c>
      <c r="AB217" s="3">
        <f t="shared" si="20"/>
        <v>646.31533631046921</v>
      </c>
    </row>
    <row r="218" spans="1:28" x14ac:dyDescent="0.25">
      <c r="A218" s="93">
        <f>'IECC Data-SI'!A218</f>
        <v>2009</v>
      </c>
      <c r="B218" s="93" t="str">
        <f>'IECC Data-SI'!B218</f>
        <v>Hospital</v>
      </c>
      <c r="C218" s="50" t="str">
        <f>'IECC Data-SI'!C218</f>
        <v>3B</v>
      </c>
      <c r="D218" s="93">
        <f>'IECC Data-SI'!D218</f>
        <v>22436.18</v>
      </c>
      <c r="E218" s="3">
        <f>'IECC Data-SI'!E218/Convert!$B$5/$D218</f>
        <v>14.195202173949003</v>
      </c>
      <c r="F218" s="3">
        <f>'IECC Data-SI'!F218/Convert!$B$5/$D218</f>
        <v>168.49285890517507</v>
      </c>
      <c r="G218" s="3">
        <f>'IECC Data-SI'!G218/Convert!$B$5/$D218</f>
        <v>55.679041619384407</v>
      </c>
      <c r="H218" s="3">
        <f>'IECC Data-SI'!H218/Convert!$B$5/$D218</f>
        <v>56.342280885407206</v>
      </c>
      <c r="I218" s="3">
        <f>'IECC Data-SI'!I218/Convert!$B$5/$D218</f>
        <v>2.629433550829261</v>
      </c>
      <c r="J218" s="3">
        <f>'IECC Data-SI'!J218/Convert!$B$5/$D218</f>
        <v>87.996015562562093</v>
      </c>
      <c r="K218" s="3">
        <f>'IECC Data-SI'!K218/Convert!$B$5/$D218</f>
        <v>34.566812274737593</v>
      </c>
      <c r="L218" s="3">
        <f>'IECC Data-SI'!L218/Convert!$B$5/$D218</f>
        <v>33.60371011860704</v>
      </c>
      <c r="M218" s="3">
        <f>'IECC Data-SI'!M218/Convert!$B$5/$D218</f>
        <v>74.365253898935663</v>
      </c>
      <c r="N218" s="3">
        <f>'IECC Data-SI'!N218/Convert!$B$5/$D218</f>
        <v>16.318013533894312</v>
      </c>
      <c r="O218" s="3">
        <f>'IECC Data-SI'!O218/Convert!$B$5/$D218</f>
        <v>9.7592247085832896E-3</v>
      </c>
      <c r="P218" s="3">
        <f t="shared" si="16"/>
        <v>16.308254309185727</v>
      </c>
      <c r="Q218" s="3">
        <f>'IECC Data-SI'!Q218/Convert!$B$5/$D218</f>
        <v>8.6806716255223098</v>
      </c>
      <c r="R218" s="3">
        <f>'IECC Data-SI'!R218/Convert!$B$5/$D218</f>
        <v>32.841053057061309</v>
      </c>
      <c r="S218" s="3">
        <f>'IECC Data-SI'!S218/Convert!$B$5/$D218</f>
        <v>0</v>
      </c>
      <c r="T218" s="3">
        <f>'IECC Data-SI'!T218/Convert!$B$5/$D218</f>
        <v>0.32685302637674207</v>
      </c>
      <c r="U218" s="3">
        <f>'IECC Data-SI'!U218/Convert!$B$5/$D218</f>
        <v>14.667158134762694</v>
      </c>
      <c r="V218" s="3">
        <f>'IECC Data-SI'!V218/Convert!$B$5/$D218</f>
        <v>2.5133016800938881</v>
      </c>
      <c r="W218" s="3">
        <f t="shared" si="17"/>
        <v>202.06947668403842</v>
      </c>
      <c r="X218" s="3">
        <f t="shared" si="18"/>
        <v>168.49285890517507</v>
      </c>
      <c r="Y218" s="3">
        <f t="shared" si="19"/>
        <v>370.56233558921349</v>
      </c>
      <c r="Z218" s="3">
        <f>'IECC Data-SI'!Y218/Convert!$B$5/$D218</f>
        <v>385.49070692465875</v>
      </c>
      <c r="AA218" s="3">
        <f>'IECC Data-SI'!Z218/Convert!$B$5/$D218</f>
        <v>217.72695312263991</v>
      </c>
      <c r="AB218" s="3">
        <f t="shared" si="20"/>
        <v>603.21766004729864</v>
      </c>
    </row>
    <row r="219" spans="1:28" x14ac:dyDescent="0.25">
      <c r="A219" s="93">
        <f>'IECC Data-SI'!A219</f>
        <v>2009</v>
      </c>
      <c r="B219" s="93" t="str">
        <f>'IECC Data-SI'!B219</f>
        <v>Hospital</v>
      </c>
      <c r="C219" s="50" t="str">
        <f>'IECC Data-SI'!C219</f>
        <v>3C</v>
      </c>
      <c r="D219" s="93">
        <f>'IECC Data-SI'!D219</f>
        <v>22436.18</v>
      </c>
      <c r="E219" s="3">
        <f>'IECC Data-SI'!E219/Convert!$B$5/$D219</f>
        <v>4.3507356817822336</v>
      </c>
      <c r="F219" s="3">
        <f>'IECC Data-SI'!F219/Convert!$B$5/$D219</f>
        <v>178.93655594569921</v>
      </c>
      <c r="G219" s="3">
        <f>'IECC Data-SI'!G219/Convert!$B$5/$D219</f>
        <v>46.377225435781753</v>
      </c>
      <c r="H219" s="3">
        <f>'IECC Data-SI'!H219/Convert!$B$5/$D219</f>
        <v>56.342280885407206</v>
      </c>
      <c r="I219" s="3">
        <f>'IECC Data-SI'!I219/Convert!$B$5/$D219</f>
        <v>2.6290621269356507</v>
      </c>
      <c r="J219" s="3">
        <f>'IECC Data-SI'!J219/Convert!$B$5/$D219</f>
        <v>87.996015562562093</v>
      </c>
      <c r="K219" s="3">
        <f>'IECC Data-SI'!K219/Convert!$B$5/$D219</f>
        <v>34.566812274737593</v>
      </c>
      <c r="L219" s="3">
        <f>'IECC Data-SI'!L219/Convert!$B$5/$D219</f>
        <v>33.60371011860704</v>
      </c>
      <c r="M219" s="3">
        <f>'IECC Data-SI'!M219/Convert!$B$5/$D219</f>
        <v>78.986014751372309</v>
      </c>
      <c r="N219" s="3">
        <f>'IECC Data-SI'!N219/Convert!$B$5/$D219</f>
        <v>14.78081384620733</v>
      </c>
      <c r="O219" s="3">
        <f>'IECC Data-SI'!O219/Convert!$B$5/$D219</f>
        <v>9.7592247085832896E-3</v>
      </c>
      <c r="P219" s="3">
        <f t="shared" si="16"/>
        <v>14.771054621498747</v>
      </c>
      <c r="Q219" s="3">
        <f>'IECC Data-SI'!Q219/Convert!$B$5/$D219</f>
        <v>7.6011899827273037</v>
      </c>
      <c r="R219" s="3">
        <f>'IECC Data-SI'!R219/Convert!$B$5/$D219</f>
        <v>6.5054894965779981</v>
      </c>
      <c r="S219" s="3">
        <f>'IECC Data-SI'!S219/Convert!$B$5/$D219</f>
        <v>0</v>
      </c>
      <c r="T219" s="3">
        <f>'IECC Data-SI'!T219/Convert!$B$5/$D219</f>
        <v>0.32685302637674207</v>
      </c>
      <c r="U219" s="3">
        <f>'IECC Data-SI'!U219/Convert!$B$5/$D219</f>
        <v>14.928269131970474</v>
      </c>
      <c r="V219" s="3">
        <f>'IECC Data-SI'!V219/Convert!$B$5/$D219</f>
        <v>2.4962161809878309</v>
      </c>
      <c r="W219" s="3">
        <f t="shared" si="17"/>
        <v>158.59170996974035</v>
      </c>
      <c r="X219" s="3">
        <f t="shared" si="18"/>
        <v>178.93655594569921</v>
      </c>
      <c r="Y219" s="3">
        <f t="shared" si="19"/>
        <v>337.52826591543953</v>
      </c>
      <c r="Z219" s="3">
        <f>'IECC Data-SI'!Y219/Convert!$B$5/$D219</f>
        <v>341.99548328736097</v>
      </c>
      <c r="AA219" s="3">
        <f>'IECC Data-SI'!Z219/Convert!$B$5/$D219</f>
        <v>228.43163735240728</v>
      </c>
      <c r="AB219" s="3">
        <f t="shared" si="20"/>
        <v>570.42712063976819</v>
      </c>
    </row>
    <row r="220" spans="1:28" x14ac:dyDescent="0.25">
      <c r="A220" s="93">
        <f>'IECC Data-SI'!A220</f>
        <v>2009</v>
      </c>
      <c r="B220" s="93" t="str">
        <f>'IECC Data-SI'!B220</f>
        <v>Hospital</v>
      </c>
      <c r="C220" s="50" t="str">
        <f>'IECC Data-SI'!C220</f>
        <v>4A</v>
      </c>
      <c r="D220" s="93">
        <f>'IECC Data-SI'!D220</f>
        <v>22436.18</v>
      </c>
      <c r="E220" s="3">
        <f>'IECC Data-SI'!E220/Convert!$B$5/$D220</f>
        <v>12.417567419131858</v>
      </c>
      <c r="F220" s="3">
        <f>'IECC Data-SI'!F220/Convert!$B$5/$D220</f>
        <v>234.97686920560153</v>
      </c>
      <c r="G220" s="3">
        <f>'IECC Data-SI'!G220/Convert!$B$5/$D220</f>
        <v>53.610705763835206</v>
      </c>
      <c r="H220" s="3">
        <f>'IECC Data-SI'!H220/Convert!$B$5/$D220</f>
        <v>56.342280885407206</v>
      </c>
      <c r="I220" s="3">
        <f>'IECC Data-SI'!I220/Convert!$B$5/$D220</f>
        <v>2.6254716959640882</v>
      </c>
      <c r="J220" s="3">
        <f>'IECC Data-SI'!J220/Convert!$B$5/$D220</f>
        <v>87.996015562562093</v>
      </c>
      <c r="K220" s="3">
        <f>'IECC Data-SI'!K220/Convert!$B$5/$D220</f>
        <v>34.566812274737593</v>
      </c>
      <c r="L220" s="3">
        <f>'IECC Data-SI'!L220/Convert!$B$5/$D220</f>
        <v>33.60371011860704</v>
      </c>
      <c r="M220" s="3">
        <f>'IECC Data-SI'!M220/Convert!$B$5/$D220</f>
        <v>78.632666820584731</v>
      </c>
      <c r="N220" s="3">
        <f>'IECC Data-SI'!N220/Convert!$B$5/$D220</f>
        <v>18.921323604206343</v>
      </c>
      <c r="O220" s="3">
        <f>'IECC Data-SI'!O220/Convert!$B$5/$D220</f>
        <v>9.7592247085832896E-3</v>
      </c>
      <c r="P220" s="3">
        <f t="shared" si="16"/>
        <v>18.911564379497758</v>
      </c>
      <c r="Q220" s="3">
        <f>'IECC Data-SI'!Q220/Convert!$B$5/$D220</f>
        <v>9.4110148083239764</v>
      </c>
      <c r="R220" s="3">
        <f>'IECC Data-SI'!R220/Convert!$B$5/$D220</f>
        <v>21.924285784042656</v>
      </c>
      <c r="S220" s="3">
        <f>'IECC Data-SI'!S220/Convert!$B$5/$D220</f>
        <v>4.5785423365296589</v>
      </c>
      <c r="T220" s="3">
        <f>'IECC Data-SI'!T220/Convert!$B$5/$D220</f>
        <v>0.32685302637674207</v>
      </c>
      <c r="U220" s="3">
        <f>'IECC Data-SI'!U220/Convert!$B$5/$D220</f>
        <v>15.6321174103613</v>
      </c>
      <c r="V220" s="3">
        <f>'IECC Data-SI'!V220/Convert!$B$5/$D220</f>
        <v>2.4452072995987333</v>
      </c>
      <c r="W220" s="3">
        <f t="shared" si="17"/>
        <v>199.48634731194585</v>
      </c>
      <c r="X220" s="3">
        <f t="shared" si="18"/>
        <v>234.97686920560153</v>
      </c>
      <c r="Y220" s="3">
        <f t="shared" si="19"/>
        <v>434.46321651754738</v>
      </c>
      <c r="Z220" s="3">
        <f>'IECC Data-SI'!Y220/Convert!$B$5/$D220</f>
        <v>382.83552131720586</v>
      </c>
      <c r="AA220" s="3">
        <f>'IECC Data-SI'!Z220/Convert!$B$5/$D220</f>
        <v>285.17579889070043</v>
      </c>
      <c r="AB220" s="3">
        <f t="shared" si="20"/>
        <v>668.01132020790624</v>
      </c>
    </row>
    <row r="221" spans="1:28" x14ac:dyDescent="0.25">
      <c r="A221" s="93">
        <f>'IECC Data-SI'!A221</f>
        <v>2009</v>
      </c>
      <c r="B221" s="93" t="str">
        <f>'IECC Data-SI'!B221</f>
        <v>Hospital</v>
      </c>
      <c r="C221" s="50" t="str">
        <f>'IECC Data-SI'!C221</f>
        <v>4B</v>
      </c>
      <c r="D221" s="93">
        <f>'IECC Data-SI'!D221</f>
        <v>22436.18</v>
      </c>
      <c r="E221" s="3">
        <f>'IECC Data-SI'!E221/Convert!$B$5/$D221</f>
        <v>15.567489652873174</v>
      </c>
      <c r="F221" s="3">
        <f>'IECC Data-SI'!F221/Convert!$B$5/$D221</f>
        <v>197.78272811543181</v>
      </c>
      <c r="G221" s="3">
        <f>'IECC Data-SI'!G221/Convert!$B$5/$D221</f>
        <v>38.3843070532605</v>
      </c>
      <c r="H221" s="3">
        <f>'IECC Data-SI'!H221/Convert!$B$5/$D221</f>
        <v>56.342280885407206</v>
      </c>
      <c r="I221" s="3">
        <f>'IECC Data-SI'!I221/Convert!$B$5/$D221</f>
        <v>2.6274526233966746</v>
      </c>
      <c r="J221" s="3">
        <f>'IECC Data-SI'!J221/Convert!$B$5/$D221</f>
        <v>87.996015562562093</v>
      </c>
      <c r="K221" s="3">
        <f>'IECC Data-SI'!K221/Convert!$B$5/$D221</f>
        <v>34.566812274737593</v>
      </c>
      <c r="L221" s="3">
        <f>'IECC Data-SI'!L221/Convert!$B$5/$D221</f>
        <v>33.60371011860704</v>
      </c>
      <c r="M221" s="3">
        <f>'IECC Data-SI'!M221/Convert!$B$5/$D221</f>
        <v>76.313619836848844</v>
      </c>
      <c r="N221" s="3">
        <f>'IECC Data-SI'!N221/Convert!$B$5/$D221</f>
        <v>13.583590829137979</v>
      </c>
      <c r="O221" s="3">
        <f>'IECC Data-SI'!O221/Convert!$B$5/$D221</f>
        <v>9.7592247085832896E-3</v>
      </c>
      <c r="P221" s="3">
        <f t="shared" si="16"/>
        <v>13.573831604429396</v>
      </c>
      <c r="Q221" s="3">
        <f>'IECC Data-SI'!Q221/Convert!$B$5/$D221</f>
        <v>4.8646625425738454</v>
      </c>
      <c r="R221" s="3">
        <f>'IECC Data-SI'!R221/Convert!$B$5/$D221</f>
        <v>42.17444027162081</v>
      </c>
      <c r="S221" s="3">
        <f>'IECC Data-SI'!S221/Convert!$B$5/$D221</f>
        <v>0</v>
      </c>
      <c r="T221" s="3">
        <f>'IECC Data-SI'!T221/Convert!$B$5/$D221</f>
        <v>0.32685302637674207</v>
      </c>
      <c r="U221" s="3">
        <f>'IECC Data-SI'!U221/Convert!$B$5/$D221</f>
        <v>15.383634825536253</v>
      </c>
      <c r="V221" s="3">
        <f>'IECC Data-SI'!V221/Convert!$B$5/$D221</f>
        <v>2.4379026296910715</v>
      </c>
      <c r="W221" s="3">
        <f t="shared" si="17"/>
        <v>190.87835096160654</v>
      </c>
      <c r="X221" s="3">
        <f t="shared" si="18"/>
        <v>197.78272811543181</v>
      </c>
      <c r="Y221" s="3">
        <f t="shared" si="19"/>
        <v>388.66107907703838</v>
      </c>
      <c r="Z221" s="3">
        <f>'IECC Data-SI'!Y221/Convert!$B$5/$D221</f>
        <v>374.22232503235597</v>
      </c>
      <c r="AA221" s="3">
        <f>'IECC Data-SI'!Z221/Convert!$B$5/$D221</f>
        <v>247.7331752157057</v>
      </c>
      <c r="AB221" s="3">
        <f t="shared" si="20"/>
        <v>621.95550024806164</v>
      </c>
    </row>
    <row r="222" spans="1:28" x14ac:dyDescent="0.25">
      <c r="A222" s="93">
        <f>'IECC Data-SI'!A222</f>
        <v>2009</v>
      </c>
      <c r="B222" s="93" t="str">
        <f>'IECC Data-SI'!B222</f>
        <v>Hospital</v>
      </c>
      <c r="C222" s="50" t="str">
        <f>'IECC Data-SI'!C222</f>
        <v>4C</v>
      </c>
      <c r="D222" s="93">
        <f>'IECC Data-SI'!D222</f>
        <v>22436.18</v>
      </c>
      <c r="E222" s="3">
        <f>'IECC Data-SI'!E222/Convert!$B$5/$D222</f>
        <v>11.679548142528919</v>
      </c>
      <c r="F222" s="3">
        <f>'IECC Data-SI'!F222/Convert!$B$5/$D222</f>
        <v>213.15348691265626</v>
      </c>
      <c r="G222" s="3">
        <f>'IECC Data-SI'!G222/Convert!$B$5/$D222</f>
        <v>27.317608335187977</v>
      </c>
      <c r="H222" s="3">
        <f>'IECC Data-SI'!H222/Convert!$B$5/$D222</f>
        <v>56.342280885407206</v>
      </c>
      <c r="I222" s="3">
        <f>'IECC Data-SI'!I222/Convert!$B$5/$D222</f>
        <v>2.6225003048152087</v>
      </c>
      <c r="J222" s="3">
        <f>'IECC Data-SI'!J222/Convert!$B$5/$D222</f>
        <v>87.996015562562093</v>
      </c>
      <c r="K222" s="3">
        <f>'IECC Data-SI'!K222/Convert!$B$5/$D222</f>
        <v>34.566812274737593</v>
      </c>
      <c r="L222" s="3">
        <f>'IECC Data-SI'!L222/Convert!$B$5/$D222</f>
        <v>33.60371011860704</v>
      </c>
      <c r="M222" s="3">
        <f>'IECC Data-SI'!M222/Convert!$B$5/$D222</f>
        <v>79.04915681328599</v>
      </c>
      <c r="N222" s="3">
        <f>'IECC Data-SI'!N222/Convert!$B$5/$D222</f>
        <v>12.391196322685552</v>
      </c>
      <c r="O222" s="3">
        <f>'IECC Data-SI'!O222/Convert!$B$5/$D222</f>
        <v>9.7592247085832896E-3</v>
      </c>
      <c r="P222" s="3">
        <f t="shared" si="16"/>
        <v>12.381437097976969</v>
      </c>
      <c r="Q222" s="3">
        <f>'IECC Data-SI'!Q222/Convert!$B$5/$D222</f>
        <v>2.7034707136221745</v>
      </c>
      <c r="R222" s="3">
        <f>'IECC Data-SI'!R222/Convert!$B$5/$D222</f>
        <v>11.605634787700541</v>
      </c>
      <c r="S222" s="3">
        <f>'IECC Data-SI'!S222/Convert!$B$5/$D222</f>
        <v>4.7185691444206039</v>
      </c>
      <c r="T222" s="3">
        <f>'IECC Data-SI'!T222/Convert!$B$5/$D222</f>
        <v>0.32685302637674207</v>
      </c>
      <c r="U222" s="3">
        <f>'IECC Data-SI'!U222/Convert!$B$5/$D222</f>
        <v>15.851257507591162</v>
      </c>
      <c r="V222" s="3">
        <f>'IECC Data-SI'!V222/Convert!$B$5/$D222</f>
        <v>2.4001412005073952</v>
      </c>
      <c r="W222" s="3">
        <f t="shared" si="17"/>
        <v>149.45542503472319</v>
      </c>
      <c r="X222" s="3">
        <f t="shared" si="18"/>
        <v>213.15348691265626</v>
      </c>
      <c r="Y222" s="3">
        <f t="shared" si="19"/>
        <v>362.60891194737945</v>
      </c>
      <c r="Z222" s="3">
        <f>'IECC Data-SI'!Y222/Convert!$B$5/$D222</f>
        <v>332.75656154974297</v>
      </c>
      <c r="AA222" s="3">
        <f>'IECC Data-SI'!Z222/Convert!$B$5/$D222</f>
        <v>263.57155669498508</v>
      </c>
      <c r="AB222" s="3">
        <f t="shared" si="20"/>
        <v>596.3281182447281</v>
      </c>
    </row>
    <row r="223" spans="1:28" x14ac:dyDescent="0.25">
      <c r="A223" s="93">
        <f>'IECC Data-SI'!A223</f>
        <v>2009</v>
      </c>
      <c r="B223" s="93" t="str">
        <f>'IECC Data-SI'!B223</f>
        <v>Hospital</v>
      </c>
      <c r="C223" s="50" t="str">
        <f>'IECC Data-SI'!C223</f>
        <v>5A</v>
      </c>
      <c r="D223" s="93">
        <f>'IECC Data-SI'!D223</f>
        <v>22436.18</v>
      </c>
      <c r="E223" s="3">
        <f>'IECC Data-SI'!E223/Convert!$B$5/$D223</f>
        <v>14.20448777128925</v>
      </c>
      <c r="F223" s="3">
        <f>'IECC Data-SI'!F223/Convert!$B$5/$D223</f>
        <v>261.28197600680886</v>
      </c>
      <c r="G223" s="3">
        <f>'IECC Data-SI'!G223/Convert!$B$5/$D223</f>
        <v>38.505019818683735</v>
      </c>
      <c r="H223" s="3">
        <f>'IECC Data-SI'!H223/Convert!$B$5/$D223</f>
        <v>56.342280885407206</v>
      </c>
      <c r="I223" s="3">
        <f>'IECC Data-SI'!I223/Convert!$B$5/$D223</f>
        <v>2.6263383517158445</v>
      </c>
      <c r="J223" s="3">
        <f>'IECC Data-SI'!J223/Convert!$B$5/$D223</f>
        <v>87.996015562562093</v>
      </c>
      <c r="K223" s="3">
        <f>'IECC Data-SI'!K223/Convert!$B$5/$D223</f>
        <v>34.566812274737593</v>
      </c>
      <c r="L223" s="3">
        <f>'IECC Data-SI'!L223/Convert!$B$5/$D223</f>
        <v>33.60371011860704</v>
      </c>
      <c r="M223" s="3">
        <f>'IECC Data-SI'!M223/Convert!$B$5/$D223</f>
        <v>79.627463815636659</v>
      </c>
      <c r="N223" s="3">
        <f>'IECC Data-SI'!N223/Convert!$B$5/$D223</f>
        <v>16.371869998467751</v>
      </c>
      <c r="O223" s="3">
        <f>'IECC Data-SI'!O223/Convert!$B$5/$D223</f>
        <v>9.7592247085832896E-3</v>
      </c>
      <c r="P223" s="3">
        <f t="shared" si="16"/>
        <v>16.362110773759166</v>
      </c>
      <c r="Q223" s="3">
        <f>'IECC Data-SI'!Q223/Convert!$B$5/$D223</f>
        <v>5.8100601597756638</v>
      </c>
      <c r="R223" s="3">
        <f>'IECC Data-SI'!R223/Convert!$B$5/$D223</f>
        <v>26.169041848181518</v>
      </c>
      <c r="S223" s="3">
        <f>'IECC Data-SI'!S223/Convert!$B$5/$D223</f>
        <v>3.5280317574362279</v>
      </c>
      <c r="T223" s="3">
        <f>'IECC Data-SI'!T223/Convert!$B$5/$D223</f>
        <v>0.32685302637674207</v>
      </c>
      <c r="U223" s="3">
        <f>'IECC Data-SI'!U223/Convert!$B$5/$D223</f>
        <v>16.368031951567119</v>
      </c>
      <c r="V223" s="3">
        <f>'IECC Data-SI'!V223/Convert!$B$5/$D223</f>
        <v>2.3924651067061231</v>
      </c>
      <c r="W223" s="3">
        <f t="shared" si="17"/>
        <v>184.20621594476222</v>
      </c>
      <c r="X223" s="3">
        <f t="shared" si="18"/>
        <v>261.28197600680886</v>
      </c>
      <c r="Y223" s="3">
        <f t="shared" si="19"/>
        <v>445.48819195157108</v>
      </c>
      <c r="Z223" s="3">
        <f>'IECC Data-SI'!Y223/Convert!$B$5/$D223</f>
        <v>367.50363822084586</v>
      </c>
      <c r="AA223" s="3">
        <f>'IECC Data-SI'!Z223/Convert!$B$5/$D223</f>
        <v>312.21694404107814</v>
      </c>
      <c r="AB223" s="3">
        <f t="shared" si="20"/>
        <v>679.72058226192394</v>
      </c>
    </row>
    <row r="224" spans="1:28" x14ac:dyDescent="0.25">
      <c r="A224" s="93">
        <f>'IECC Data-SI'!A224</f>
        <v>2009</v>
      </c>
      <c r="B224" s="93" t="str">
        <f>'IECC Data-SI'!B224</f>
        <v>Hospital</v>
      </c>
      <c r="C224" s="50" t="str">
        <f>'IECC Data-SI'!C224</f>
        <v>5B</v>
      </c>
      <c r="D224" s="93">
        <f>'IECC Data-SI'!D224</f>
        <v>22436.18</v>
      </c>
      <c r="E224" s="3">
        <f>'IECC Data-SI'!E224/Convert!$B$5/$D224</f>
        <v>17.72509105085328</v>
      </c>
      <c r="F224" s="3">
        <f>'IECC Data-SI'!F224/Convert!$B$5/$D224</f>
        <v>245.70185794155296</v>
      </c>
      <c r="G224" s="3">
        <f>'IECC Data-SI'!G224/Convert!$B$5/$D224</f>
        <v>31.200721334915308</v>
      </c>
      <c r="H224" s="3">
        <f>'IECC Data-SI'!H224/Convert!$B$5/$D224</f>
        <v>56.342280885407206</v>
      </c>
      <c r="I224" s="3">
        <f>'IECC Data-SI'!I224/Convert!$B$5/$D224</f>
        <v>2.626462159680381</v>
      </c>
      <c r="J224" s="3">
        <f>'IECC Data-SI'!J224/Convert!$B$5/$D224</f>
        <v>87.996015562562093</v>
      </c>
      <c r="K224" s="3">
        <f>'IECC Data-SI'!K224/Convert!$B$5/$D224</f>
        <v>34.566812274737593</v>
      </c>
      <c r="L224" s="3">
        <f>'IECC Data-SI'!L224/Convert!$B$5/$D224</f>
        <v>33.60371011860704</v>
      </c>
      <c r="M224" s="3">
        <f>'IECC Data-SI'!M224/Convert!$B$5/$D224</f>
        <v>76.78049967111653</v>
      </c>
      <c r="N224" s="3">
        <f>'IECC Data-SI'!N224/Convert!$B$5/$D224</f>
        <v>12.411872252763171</v>
      </c>
      <c r="O224" s="3">
        <f>'IECC Data-SI'!O224/Convert!$B$5/$D224</f>
        <v>9.7592247085832896E-3</v>
      </c>
      <c r="P224" s="3">
        <f t="shared" si="16"/>
        <v>12.402113028054588</v>
      </c>
      <c r="Q224" s="3">
        <f>'IECC Data-SI'!Q224/Convert!$B$5/$D224</f>
        <v>3.1788932974428898</v>
      </c>
      <c r="R224" s="3">
        <f>'IECC Data-SI'!R224/Convert!$B$5/$D224</f>
        <v>42.349999965333772</v>
      </c>
      <c r="S224" s="3">
        <f>'IECC Data-SI'!S224/Convert!$B$5/$D224</f>
        <v>0</v>
      </c>
      <c r="T224" s="3">
        <f>'IECC Data-SI'!T224/Convert!$B$5/$D224</f>
        <v>0.32685302637674207</v>
      </c>
      <c r="U224" s="3">
        <f>'IECC Data-SI'!U224/Convert!$B$5/$D224</f>
        <v>16.126977844614267</v>
      </c>
      <c r="V224" s="3">
        <f>'IECC Data-SI'!V224/Convert!$B$5/$D224</f>
        <v>2.3907317952026097</v>
      </c>
      <c r="W224" s="3">
        <f t="shared" si="17"/>
        <v>183.63731834771636</v>
      </c>
      <c r="X224" s="3">
        <f t="shared" si="18"/>
        <v>245.70185794155296</v>
      </c>
      <c r="Y224" s="3">
        <f t="shared" si="19"/>
        <v>429.33917628926929</v>
      </c>
      <c r="Z224" s="3">
        <f>'IECC Data-SI'!Y224/Convert!$B$5/$D224</f>
        <v>366.93313112026101</v>
      </c>
      <c r="AA224" s="3">
        <f>'IECC Data-SI'!Z224/Convert!$B$5/$D224</f>
        <v>296.39564806090482</v>
      </c>
      <c r="AB224" s="3">
        <f t="shared" si="20"/>
        <v>663.32877918116583</v>
      </c>
    </row>
    <row r="225" spans="1:28" x14ac:dyDescent="0.25">
      <c r="A225" s="93">
        <f>'IECC Data-SI'!A225</f>
        <v>2009</v>
      </c>
      <c r="B225" s="93" t="str">
        <f>'IECC Data-SI'!B225</f>
        <v>Hospital</v>
      </c>
      <c r="C225" s="50" t="str">
        <f>'IECC Data-SI'!C225</f>
        <v>5C</v>
      </c>
      <c r="D225" s="93">
        <f>'IECC Data-SI'!D225</f>
        <v>22436.18</v>
      </c>
      <c r="E225" s="3">
        <f>'IECC Data-SI'!E225/Convert!$B$5/$D225</f>
        <v>13.286823138143639</v>
      </c>
      <c r="F225" s="3">
        <f>'IECC Data-SI'!F225/Convert!$B$5/$D225</f>
        <v>223.77063891149621</v>
      </c>
      <c r="G225" s="3">
        <f>'IECC Data-SI'!G225/Convert!$B$5/$D225</f>
        <v>22.173511216654926</v>
      </c>
      <c r="H225" s="3">
        <f>'IECC Data-SI'!H225/Convert!$B$5/$D225</f>
        <v>56.342280885407206</v>
      </c>
      <c r="I225" s="3">
        <f>'IECC Data-SI'!I225/Convert!$B$5/$D225</f>
        <v>2.6222526888861353</v>
      </c>
      <c r="J225" s="3">
        <f>'IECC Data-SI'!J225/Convert!$B$5/$D225</f>
        <v>87.996015562562093</v>
      </c>
      <c r="K225" s="3">
        <f>'IECC Data-SI'!K225/Convert!$B$5/$D225</f>
        <v>34.566812274737593</v>
      </c>
      <c r="L225" s="3">
        <f>'IECC Data-SI'!L225/Convert!$B$5/$D225</f>
        <v>33.60371011860704</v>
      </c>
      <c r="M225" s="3">
        <f>'IECC Data-SI'!M225/Convert!$B$5/$D225</f>
        <v>78.545506013550934</v>
      </c>
      <c r="N225" s="3">
        <f>'IECC Data-SI'!N225/Convert!$B$5/$D225</f>
        <v>10.758664502305354</v>
      </c>
      <c r="O225" s="3">
        <f>'IECC Data-SI'!O225/Convert!$B$5/$D225</f>
        <v>9.7592247085832896E-3</v>
      </c>
      <c r="P225" s="3">
        <f t="shared" si="16"/>
        <v>10.748905277596771</v>
      </c>
      <c r="Q225" s="3">
        <f>'IECC Data-SI'!Q225/Convert!$B$5/$D225</f>
        <v>1.6411983778977628</v>
      </c>
      <c r="R225" s="3">
        <f>'IECC Data-SI'!R225/Convert!$B$5/$D225</f>
        <v>12.143085161754115</v>
      </c>
      <c r="S225" s="3">
        <f>'IECC Data-SI'!S225/Convert!$B$5/$D225</f>
        <v>3.575821631747373</v>
      </c>
      <c r="T225" s="3">
        <f>'IECC Data-SI'!T225/Convert!$B$5/$D225</f>
        <v>0.32685302637674207</v>
      </c>
      <c r="U225" s="3">
        <f>'IECC Data-SI'!U225/Convert!$B$5/$D225</f>
        <v>16.244843026853154</v>
      </c>
      <c r="V225" s="3">
        <f>'IECC Data-SI'!V225/Convert!$B$5/$D225</f>
        <v>2.3664654341534272</v>
      </c>
      <c r="W225" s="3">
        <f t="shared" si="17"/>
        <v>142.11485081734551</v>
      </c>
      <c r="X225" s="3">
        <f t="shared" si="18"/>
        <v>223.77063891149621</v>
      </c>
      <c r="Y225" s="3">
        <f t="shared" si="19"/>
        <v>365.88548972884172</v>
      </c>
      <c r="Z225" s="3">
        <f>'IECC Data-SI'!Y225/Convert!$B$5/$D225</f>
        <v>325.38231156601125</v>
      </c>
      <c r="AA225" s="3">
        <f>'IECC Data-SI'!Z225/Convert!$B$5/$D225</f>
        <v>274.58229421308698</v>
      </c>
      <c r="AB225" s="3">
        <f t="shared" si="20"/>
        <v>599.96460577909829</v>
      </c>
    </row>
    <row r="226" spans="1:28" x14ac:dyDescent="0.25">
      <c r="A226" s="93">
        <f>'IECC Data-SI'!A226</f>
        <v>2009</v>
      </c>
      <c r="B226" s="93" t="str">
        <f>'IECC Data-SI'!B226</f>
        <v>Hospital</v>
      </c>
      <c r="C226" s="50" t="str">
        <f>'IECC Data-SI'!C226</f>
        <v>6A</v>
      </c>
      <c r="D226" s="93">
        <f>'IECC Data-SI'!D226</f>
        <v>22436.18</v>
      </c>
      <c r="E226" s="3">
        <f>'IECC Data-SI'!E226/Convert!$B$5/$D226</f>
        <v>14.434522969398339</v>
      </c>
      <c r="F226" s="3">
        <f>'IECC Data-SI'!F226/Convert!$B$5/$D226</f>
        <v>324.68168229469842</v>
      </c>
      <c r="G226" s="3">
        <f>'IECC Data-SI'!G226/Convert!$B$5/$D226</f>
        <v>40.330073023918409</v>
      </c>
      <c r="H226" s="3">
        <f>'IECC Data-SI'!H226/Convert!$B$5/$D226</f>
        <v>56.342280885407206</v>
      </c>
      <c r="I226" s="3">
        <f>'IECC Data-SI'!I226/Convert!$B$5/$D226</f>
        <v>2.6251002720704784</v>
      </c>
      <c r="J226" s="3">
        <f>'IECC Data-SI'!J226/Convert!$B$5/$D226</f>
        <v>87.996015562562093</v>
      </c>
      <c r="K226" s="3">
        <f>'IECC Data-SI'!K226/Convert!$B$5/$D226</f>
        <v>34.566812274737593</v>
      </c>
      <c r="L226" s="3">
        <f>'IECC Data-SI'!L226/Convert!$B$5/$D226</f>
        <v>33.60371011860704</v>
      </c>
      <c r="M226" s="3">
        <f>'IECC Data-SI'!M226/Convert!$B$5/$D226</f>
        <v>80.796087192898071</v>
      </c>
      <c r="N226" s="3">
        <f>'IECC Data-SI'!N226/Convert!$B$5/$D226</f>
        <v>18.103819614370877</v>
      </c>
      <c r="O226" s="3">
        <f>'IECC Data-SI'!O226/Convert!$B$5/$D226</f>
        <v>9.7592247085832896E-3</v>
      </c>
      <c r="P226" s="3">
        <f t="shared" si="16"/>
        <v>18.094060389662292</v>
      </c>
      <c r="Q226" s="3">
        <f>'IECC Data-SI'!Q226/Convert!$B$5/$D226</f>
        <v>6.4442045541323587</v>
      </c>
      <c r="R226" s="3">
        <f>'IECC Data-SI'!R226/Convert!$B$5/$D226</f>
        <v>31.301872441941743</v>
      </c>
      <c r="S226" s="3">
        <f>'IECC Data-SI'!S226/Convert!$B$5/$D226</f>
        <v>4.8394057178083694</v>
      </c>
      <c r="T226" s="3">
        <f>'IECC Data-SI'!T226/Convert!$B$5/$D226</f>
        <v>0.32697683434127872</v>
      </c>
      <c r="U226" s="3">
        <f>'IECC Data-SI'!U226/Convert!$B$5/$D226</f>
        <v>16.998338299023175</v>
      </c>
      <c r="V226" s="3">
        <f>'IECC Data-SI'!V226/Convert!$B$5/$D226</f>
        <v>2.3771129191035789</v>
      </c>
      <c r="W226" s="3">
        <f t="shared" si="17"/>
        <v>196.24022628975959</v>
      </c>
      <c r="X226" s="3">
        <f t="shared" si="18"/>
        <v>324.68168229469842</v>
      </c>
      <c r="Y226" s="3">
        <f t="shared" si="19"/>
        <v>520.92190858445804</v>
      </c>
      <c r="Z226" s="3">
        <f>'IECC Data-SI'!Y226/Convert!$B$5/$D226</f>
        <v>379.52093449063074</v>
      </c>
      <c r="AA226" s="3">
        <f>'IECC Data-SI'!Z226/Convert!$B$5/$D226</f>
        <v>376.24683286845914</v>
      </c>
      <c r="AB226" s="3">
        <f t="shared" si="20"/>
        <v>755.76776735908993</v>
      </c>
    </row>
    <row r="227" spans="1:28" x14ac:dyDescent="0.25">
      <c r="A227" s="93">
        <f>'IECC Data-SI'!A227</f>
        <v>2009</v>
      </c>
      <c r="B227" s="93" t="str">
        <f>'IECC Data-SI'!B227</f>
        <v>Hospital</v>
      </c>
      <c r="C227" s="50" t="str">
        <f>'IECC Data-SI'!C227</f>
        <v>6B</v>
      </c>
      <c r="D227" s="93">
        <f>'IECC Data-SI'!D227</f>
        <v>22436.18</v>
      </c>
      <c r="E227" s="3">
        <f>'IECC Data-SI'!E227/Convert!$B$5/$D227</f>
        <v>19.65711433744762</v>
      </c>
      <c r="F227" s="3">
        <f>'IECC Data-SI'!F227/Convert!$B$5/$D227</f>
        <v>282.73802006897392</v>
      </c>
      <c r="G227" s="3">
        <f>'IECC Data-SI'!G227/Convert!$B$5/$D227</f>
        <v>28.006599657834403</v>
      </c>
      <c r="H227" s="3">
        <f>'IECC Data-SI'!H227/Convert!$B$5/$D227</f>
        <v>56.342280885407206</v>
      </c>
      <c r="I227" s="3">
        <f>'IECC Data-SI'!I227/Convert!$B$5/$D227</f>
        <v>2.6232431526024285</v>
      </c>
      <c r="J227" s="3">
        <f>'IECC Data-SI'!J227/Convert!$B$5/$D227</f>
        <v>87.996015562562093</v>
      </c>
      <c r="K227" s="3">
        <f>'IECC Data-SI'!K227/Convert!$B$5/$D227</f>
        <v>34.566812274737593</v>
      </c>
      <c r="L227" s="3">
        <f>'IECC Data-SI'!L227/Convert!$B$5/$D227</f>
        <v>33.60371011860704</v>
      </c>
      <c r="M227" s="3">
        <f>'IECC Data-SI'!M227/Convert!$B$5/$D227</f>
        <v>76.944049992269427</v>
      </c>
      <c r="N227" s="3">
        <f>'IECC Data-SI'!N227/Convert!$B$5/$D227</f>
        <v>12.735630080026498</v>
      </c>
      <c r="O227" s="3">
        <f>'IECC Data-SI'!O227/Convert!$B$5/$D227</f>
        <v>9.7592247085832896E-3</v>
      </c>
      <c r="P227" s="3">
        <f t="shared" si="16"/>
        <v>12.725870855317915</v>
      </c>
      <c r="Q227" s="3">
        <f>'IECC Data-SI'!Q227/Convert!$B$5/$D227</f>
        <v>2.1899152767241721</v>
      </c>
      <c r="R227" s="3">
        <f>'IECC Data-SI'!R227/Convert!$B$5/$D227</f>
        <v>44.363612700557766</v>
      </c>
      <c r="S227" s="3">
        <f>'IECC Data-SI'!S227/Convert!$B$5/$D227</f>
        <v>3.2415401274984323</v>
      </c>
      <c r="T227" s="3">
        <f>'IECC Data-SI'!T227/Convert!$B$5/$D227</f>
        <v>0.32697683434127872</v>
      </c>
      <c r="U227" s="3">
        <f>'IECC Data-SI'!U227/Convert!$B$5/$D227</f>
        <v>16.816835823012454</v>
      </c>
      <c r="V227" s="3">
        <f>'IECC Data-SI'!V227/Convert!$B$5/$D227</f>
        <v>2.3540846376997626</v>
      </c>
      <c r="W227" s="3">
        <f t="shared" si="17"/>
        <v>187.12870294764974</v>
      </c>
      <c r="X227" s="3">
        <f t="shared" si="18"/>
        <v>282.73802006897392</v>
      </c>
      <c r="Y227" s="3">
        <f t="shared" si="19"/>
        <v>469.86672301662367</v>
      </c>
      <c r="Z227" s="3">
        <f>'IECC Data-SI'!Y227/Convert!$B$5/$D227</f>
        <v>370.38452574764904</v>
      </c>
      <c r="AA227" s="3">
        <f>'IECC Data-SI'!Z227/Convert!$B$5/$D227</f>
        <v>334.12166816672396</v>
      </c>
      <c r="AB227" s="3">
        <f t="shared" si="20"/>
        <v>704.50619391437294</v>
      </c>
    </row>
    <row r="228" spans="1:28" x14ac:dyDescent="0.25">
      <c r="A228" s="93">
        <f>'IECC Data-SI'!A228</f>
        <v>2009</v>
      </c>
      <c r="B228" s="93" t="str">
        <f>'IECC Data-SI'!B228</f>
        <v>Hospital</v>
      </c>
      <c r="C228" s="50" t="str">
        <f>'IECC Data-SI'!C228</f>
        <v>7</v>
      </c>
      <c r="D228" s="93">
        <f>'IECC Data-SI'!D228</f>
        <v>22436.18</v>
      </c>
      <c r="E228" s="3">
        <f>'IECC Data-SI'!E228/Convert!$B$5/$D228</f>
        <v>16.490230412564785</v>
      </c>
      <c r="F228" s="3">
        <f>'IECC Data-SI'!F228/Convert!$B$5/$D228</f>
        <v>372.31456810681084</v>
      </c>
      <c r="G228" s="3">
        <f>'IECC Data-SI'!G228/Convert!$B$5/$D228</f>
        <v>36.569158485188758</v>
      </c>
      <c r="H228" s="3">
        <f>'IECC Data-SI'!H228/Convert!$B$5/$D228</f>
        <v>56.342280885407206</v>
      </c>
      <c r="I228" s="3">
        <f>'IECC Data-SI'!I228/Convert!$B$5/$D228</f>
        <v>2.621633649063452</v>
      </c>
      <c r="J228" s="3">
        <f>'IECC Data-SI'!J228/Convert!$B$5/$D228</f>
        <v>87.996015562562093</v>
      </c>
      <c r="K228" s="3">
        <f>'IECC Data-SI'!K228/Convert!$B$5/$D228</f>
        <v>34.566812274737593</v>
      </c>
      <c r="L228" s="3">
        <f>'IECC Data-SI'!L228/Convert!$B$5/$D228</f>
        <v>33.60371011860704</v>
      </c>
      <c r="M228" s="3">
        <f>'IECC Data-SI'!M228/Convert!$B$5/$D228</f>
        <v>80.285379339184402</v>
      </c>
      <c r="N228" s="3">
        <f>'IECC Data-SI'!N228/Convert!$B$5/$D228</f>
        <v>15.897437878363329</v>
      </c>
      <c r="O228" s="3">
        <f>'IECC Data-SI'!O228/Convert!$B$5/$D228</f>
        <v>9.7592247085832896E-3</v>
      </c>
      <c r="P228" s="3">
        <f t="shared" si="16"/>
        <v>15.887678653654746</v>
      </c>
      <c r="Q228" s="3">
        <f>'IECC Data-SI'!Q228/Convert!$B$5/$D228</f>
        <v>4.5262953754951942</v>
      </c>
      <c r="R228" s="3">
        <f>'IECC Data-SI'!R228/Convert!$B$5/$D228</f>
        <v>39.005699227269922</v>
      </c>
      <c r="S228" s="3">
        <f>'IECC Data-SI'!S228/Convert!$B$5/$D228</f>
        <v>4.8204630992342627</v>
      </c>
      <c r="T228" s="3">
        <f>'IECC Data-SI'!T228/Convert!$B$5/$D228</f>
        <v>0.32697683434127872</v>
      </c>
      <c r="U228" s="3">
        <f>'IECC Data-SI'!U228/Convert!$B$5/$D228</f>
        <v>17.759509664994468</v>
      </c>
      <c r="V228" s="3">
        <f>'IECC Data-SI'!V228/Convert!$B$5/$D228</f>
        <v>2.3497513589409804</v>
      </c>
      <c r="W228" s="3">
        <f t="shared" si="17"/>
        <v>197.58490459259207</v>
      </c>
      <c r="X228" s="3">
        <f t="shared" si="18"/>
        <v>372.31456810681084</v>
      </c>
      <c r="Y228" s="3">
        <f t="shared" si="19"/>
        <v>569.89947269940285</v>
      </c>
      <c r="Z228" s="3">
        <f>'IECC Data-SI'!Y228/Convert!$B$5/$D228</f>
        <v>380.83490841825818</v>
      </c>
      <c r="AA228" s="3">
        <f>'IECC Data-SI'!Z228/Convert!$B$5/$D228</f>
        <v>424.64089004654284</v>
      </c>
      <c r="AB228" s="3">
        <f t="shared" si="20"/>
        <v>805.47579846480107</v>
      </c>
    </row>
    <row r="229" spans="1:28" x14ac:dyDescent="0.25">
      <c r="A229" s="93">
        <f>'IECC Data-SI'!A229</f>
        <v>2009</v>
      </c>
      <c r="B229" s="93" t="str">
        <f>'IECC Data-SI'!B229</f>
        <v>Hospital</v>
      </c>
      <c r="C229" s="50" t="str">
        <f>'IECC Data-SI'!C229</f>
        <v>8</v>
      </c>
      <c r="D229" s="93">
        <f>'IECC Data-SI'!D229</f>
        <v>22436.18</v>
      </c>
      <c r="E229" s="3">
        <f>'IECC Data-SI'!E229/Convert!$B$5/$D229</f>
        <v>20.357248376902344</v>
      </c>
      <c r="F229" s="3">
        <f>'IECC Data-SI'!F229/Convert!$B$5/$D229</f>
        <v>463.33991694565555</v>
      </c>
      <c r="G229" s="3">
        <f>'IECC Data-SI'!G229/Convert!$B$5/$D229</f>
        <v>22.29830964490786</v>
      </c>
      <c r="H229" s="3">
        <f>'IECC Data-SI'!H229/Convert!$B$5/$D229</f>
        <v>56.342280885407206</v>
      </c>
      <c r="I229" s="3">
        <f>'IECC Data-SI'!I229/Convert!$B$5/$D229</f>
        <v>2.6071481172126649</v>
      </c>
      <c r="J229" s="3">
        <f>'IECC Data-SI'!J229/Convert!$B$5/$D229</f>
        <v>87.996015562562093</v>
      </c>
      <c r="K229" s="3">
        <f>'IECC Data-SI'!K229/Convert!$B$5/$D229</f>
        <v>34.566812274737593</v>
      </c>
      <c r="L229" s="3">
        <f>'IECC Data-SI'!L229/Convert!$B$5/$D229</f>
        <v>33.60371011860704</v>
      </c>
      <c r="M229" s="3">
        <f>'IECC Data-SI'!M229/Convert!$B$5/$D229</f>
        <v>79.030214194711903</v>
      </c>
      <c r="N229" s="3">
        <f>'IECC Data-SI'!N229/Convert!$B$5/$D229</f>
        <v>11.952420896367682</v>
      </c>
      <c r="O229" s="3">
        <f>'IECC Data-SI'!O229/Convert!$B$5/$D229</f>
        <v>9.7592247085832896E-3</v>
      </c>
      <c r="P229" s="3">
        <f t="shared" si="16"/>
        <v>11.942661671659099</v>
      </c>
      <c r="Q229" s="3">
        <f>'IECC Data-SI'!Q229/Convert!$B$5/$D229</f>
        <v>1.5407901186585438</v>
      </c>
      <c r="R229" s="3">
        <f>'IECC Data-SI'!R229/Convert!$B$5/$D229</f>
        <v>49.87368616226113</v>
      </c>
      <c r="S229" s="3">
        <f>'IECC Data-SI'!S229/Convert!$B$5/$D229</f>
        <v>4.7205500718531903</v>
      </c>
      <c r="T229" s="3">
        <f>'IECC Data-SI'!T229/Convert!$B$5/$D229</f>
        <v>0.32710064230581543</v>
      </c>
      <c r="U229" s="3">
        <f>'IECC Data-SI'!U229/Convert!$B$5/$D229</f>
        <v>18.874524193611489</v>
      </c>
      <c r="V229" s="3">
        <f>'IECC Data-SI'!V229/Convert!$B$5/$D229</f>
        <v>2.2975043979065162</v>
      </c>
      <c r="W229" s="3">
        <f t="shared" si="17"/>
        <v>189.76346024095409</v>
      </c>
      <c r="X229" s="3">
        <f t="shared" si="18"/>
        <v>463.33991694565555</v>
      </c>
      <c r="Y229" s="3">
        <f t="shared" si="19"/>
        <v>653.10337718660958</v>
      </c>
      <c r="Z229" s="3">
        <f>'IECC Data-SI'!Y229/Convert!$B$5/$D229</f>
        <v>372.94673157373489</v>
      </c>
      <c r="AA229" s="3">
        <f>'IECC Data-SI'!Z229/Convert!$B$5/$D229</f>
        <v>516.78137722196914</v>
      </c>
      <c r="AB229" s="3">
        <f t="shared" si="20"/>
        <v>889.72810879570397</v>
      </c>
    </row>
    <row r="230" spans="1:28" x14ac:dyDescent="0.25">
      <c r="A230" s="93">
        <f>'IECC Data-SI'!A230</f>
        <v>2012</v>
      </c>
      <c r="B230" s="93" t="str">
        <f>'IECC Data-SI'!B230</f>
        <v>Hospital</v>
      </c>
      <c r="C230" s="50" t="str">
        <f>'IECC Data-SI'!C230</f>
        <v>0A</v>
      </c>
      <c r="D230" s="93">
        <f>'IECC Data-SI'!D230</f>
        <v>22436.18</v>
      </c>
      <c r="E230" s="3">
        <f>'IECC Data-SI'!E230/Convert!$B$5/$D230</f>
        <v>0</v>
      </c>
      <c r="F230" s="3">
        <f>'IECC Data-SI'!F230/Convert!$B$5/$D230</f>
        <v>154.4933971231585</v>
      </c>
      <c r="G230" s="3">
        <f>'IECC Data-SI'!G230/Convert!$B$5/$D230</f>
        <v>160.08840284853403</v>
      </c>
      <c r="H230" s="3">
        <f>'IECC Data-SI'!H230/Convert!$B$5/$D230</f>
        <v>51.156584290789851</v>
      </c>
      <c r="I230" s="3">
        <f>'IECC Data-SI'!I230/Convert!$B$5/$D230</f>
        <v>2.6315382862263839</v>
      </c>
      <c r="J230" s="3">
        <f>'IECC Data-SI'!J230/Convert!$B$5/$D230</f>
        <v>87.996015562562093</v>
      </c>
      <c r="K230" s="3">
        <f>'IECC Data-SI'!K230/Convert!$B$5/$D230</f>
        <v>34.566812274737593</v>
      </c>
      <c r="L230" s="3">
        <f>'IECC Data-SI'!L230/Convert!$B$5/$D230</f>
        <v>32.770111093381814</v>
      </c>
      <c r="M230" s="3">
        <f>'IECC Data-SI'!M230/Convert!$B$5/$D230</f>
        <v>75.744846047767496</v>
      </c>
      <c r="N230" s="3">
        <f>'IECC Data-SI'!N230/Convert!$B$5/$D230</f>
        <v>27.088811216724253</v>
      </c>
      <c r="O230" s="3">
        <f>'IECC Data-SI'!O230/Convert!$B$5/$D230</f>
        <v>9.7592247085832896E-3</v>
      </c>
      <c r="P230" s="3">
        <f t="shared" si="16"/>
        <v>27.079051992015668</v>
      </c>
      <c r="Q230" s="3">
        <f>'IECC Data-SI'!Q230/Convert!$B$5/$D230</f>
        <v>18.836391340534202</v>
      </c>
      <c r="R230" s="3">
        <f>'IECC Data-SI'!R230/Convert!$B$5/$D230</f>
        <v>0</v>
      </c>
      <c r="S230" s="3">
        <f>'IECC Data-SI'!S230/Convert!$B$5/$D230</f>
        <v>6.369424543552225</v>
      </c>
      <c r="T230" s="3">
        <f>'IECC Data-SI'!T230/Convert!$B$5/$D230</f>
        <v>0.32685302637674207</v>
      </c>
      <c r="U230" s="3">
        <f>'IECC Data-SI'!U230/Convert!$B$5/$D230</f>
        <v>13.437373623020198</v>
      </c>
      <c r="V230" s="3">
        <f>'IECC Data-SI'!V230/Convert!$B$5/$D230</f>
        <v>2.7541081711176618</v>
      </c>
      <c r="W230" s="3">
        <f t="shared" si="17"/>
        <v>288.11811677240365</v>
      </c>
      <c r="X230" s="3">
        <f t="shared" si="18"/>
        <v>154.4933971231585</v>
      </c>
      <c r="Y230" s="3">
        <f t="shared" si="19"/>
        <v>442.61151389556215</v>
      </c>
      <c r="Z230" s="3">
        <f>'IECC Data-SI'!Y230/Convert!$B$5/$D230</f>
        <v>465.7630864275668</v>
      </c>
      <c r="AA230" s="3">
        <f>'IECC Data-SI'!Z230/Convert!$B$5/$D230</f>
        <v>202.49758302091635</v>
      </c>
      <c r="AB230" s="3">
        <f t="shared" si="20"/>
        <v>668.26066944848321</v>
      </c>
    </row>
    <row r="231" spans="1:28" x14ac:dyDescent="0.25">
      <c r="A231" s="93">
        <f>'IECC Data-SI'!A231</f>
        <v>2012</v>
      </c>
      <c r="B231" s="93" t="str">
        <f>'IECC Data-SI'!B231</f>
        <v>Hospital</v>
      </c>
      <c r="C231" s="50" t="str">
        <f>'IECC Data-SI'!C231</f>
        <v>0B</v>
      </c>
      <c r="D231" s="93">
        <f>'IECC Data-SI'!D231</f>
        <v>22436.18</v>
      </c>
      <c r="E231" s="3">
        <f>'IECC Data-SI'!E231/Convert!$B$5/$D231</f>
        <v>0.51826013955039485</v>
      </c>
      <c r="F231" s="3">
        <f>'IECC Data-SI'!F231/Convert!$B$5/$D231</f>
        <v>143.42471747765342</v>
      </c>
      <c r="G231" s="3">
        <f>'IECC Data-SI'!G231/Convert!$B$5/$D231</f>
        <v>122.68799768944626</v>
      </c>
      <c r="H231" s="3">
        <f>'IECC Data-SI'!H231/Convert!$B$5/$D231</f>
        <v>51.156584290789851</v>
      </c>
      <c r="I231" s="3">
        <f>'IECC Data-SI'!I231/Convert!$B$5/$D231</f>
        <v>2.6320335180845302</v>
      </c>
      <c r="J231" s="3">
        <f>'IECC Data-SI'!J231/Convert!$B$5/$D231</f>
        <v>87.996015562562093</v>
      </c>
      <c r="K231" s="3">
        <f>'IECC Data-SI'!K231/Convert!$B$5/$D231</f>
        <v>34.566812274737593</v>
      </c>
      <c r="L231" s="3">
        <f>'IECC Data-SI'!L231/Convert!$B$5/$D231</f>
        <v>32.770111093381814</v>
      </c>
      <c r="M231" s="3">
        <f>'IECC Data-SI'!M231/Convert!$B$5/$D231</f>
        <v>77.309035871723466</v>
      </c>
      <c r="N231" s="3">
        <f>'IECC Data-SI'!N231/Convert!$B$5/$D231</f>
        <v>28.793275464500244</v>
      </c>
      <c r="O231" s="3">
        <f>'IECC Data-SI'!O231/Convert!$B$5/$D231</f>
        <v>9.7592247085832896E-3</v>
      </c>
      <c r="P231" s="3">
        <f t="shared" si="16"/>
        <v>28.783516239791659</v>
      </c>
      <c r="Q231" s="3">
        <f>'IECC Data-SI'!Q231/Convert!$B$5/$D231</f>
        <v>14.079689343036312</v>
      </c>
      <c r="R231" s="3">
        <f>'IECC Data-SI'!R231/Convert!$B$5/$D231</f>
        <v>0.33564339185884384</v>
      </c>
      <c r="S231" s="3">
        <f>'IECC Data-SI'!S231/Convert!$B$5/$D231</f>
        <v>4.7095311630094292</v>
      </c>
      <c r="T231" s="3">
        <f>'IECC Data-SI'!T231/Convert!$B$5/$D231</f>
        <v>0.32685302637674207</v>
      </c>
      <c r="U231" s="3">
        <f>'IECC Data-SI'!U231/Convert!$B$5/$D231</f>
        <v>13.421030971701363</v>
      </c>
      <c r="V231" s="3">
        <f>'IECC Data-SI'!V231/Convert!$B$5/$D231</f>
        <v>2.7398702551959482</v>
      </c>
      <c r="W231" s="3">
        <f t="shared" si="17"/>
        <v>248.42367383841636</v>
      </c>
      <c r="X231" s="3">
        <f t="shared" si="18"/>
        <v>143.42471747765342</v>
      </c>
      <c r="Y231" s="3">
        <f t="shared" si="19"/>
        <v>391.84839131606975</v>
      </c>
      <c r="Z231" s="3">
        <f>'IECC Data-SI'!Y231/Convert!$B$5/$D231</f>
        <v>426.0550246174804</v>
      </c>
      <c r="AA231" s="3">
        <f>'IECC Data-SI'!Z231/Convert!$B$5/$D231</f>
        <v>191.41256072409237</v>
      </c>
      <c r="AB231" s="3">
        <f t="shared" si="20"/>
        <v>617.46758534157277</v>
      </c>
    </row>
    <row r="232" spans="1:28" x14ac:dyDescent="0.25">
      <c r="A232" s="93">
        <f>'IECC Data-SI'!A232</f>
        <v>2012</v>
      </c>
      <c r="B232" s="93" t="str">
        <f>'IECC Data-SI'!B232</f>
        <v>Hospital</v>
      </c>
      <c r="C232" s="50" t="str">
        <f>'IECC Data-SI'!C232</f>
        <v>1A</v>
      </c>
      <c r="D232" s="93">
        <f>'IECC Data-SI'!D232</f>
        <v>22436.18</v>
      </c>
      <c r="E232" s="3">
        <f>'IECC Data-SI'!E232/Convert!$B$5/$D232</f>
        <v>0</v>
      </c>
      <c r="F232" s="3">
        <f>'IECC Data-SI'!F232/Convert!$B$5/$D232</f>
        <v>162.61198058968446</v>
      </c>
      <c r="G232" s="3">
        <f>'IECC Data-SI'!G232/Convert!$B$5/$D232</f>
        <v>110.86210853283502</v>
      </c>
      <c r="H232" s="3">
        <f>'IECC Data-SI'!H232/Convert!$B$5/$D232</f>
        <v>51.156584290789851</v>
      </c>
      <c r="I232" s="3">
        <f>'IECC Data-SI'!I232/Convert!$B$5/$D232</f>
        <v>2.6322811340136036</v>
      </c>
      <c r="J232" s="3">
        <f>'IECC Data-SI'!J232/Convert!$B$5/$D232</f>
        <v>87.996015562562093</v>
      </c>
      <c r="K232" s="3">
        <f>'IECC Data-SI'!K232/Convert!$B$5/$D232</f>
        <v>34.566812274737593</v>
      </c>
      <c r="L232" s="3">
        <f>'IECC Data-SI'!L232/Convert!$B$5/$D232</f>
        <v>32.770111093381814</v>
      </c>
      <c r="M232" s="3">
        <f>'IECC Data-SI'!M232/Convert!$B$5/$D232</f>
        <v>75.459716305439599</v>
      </c>
      <c r="N232" s="3">
        <f>'IECC Data-SI'!N232/Convert!$B$5/$D232</f>
        <v>26.001529672163443</v>
      </c>
      <c r="O232" s="3">
        <f>'IECC Data-SI'!O232/Convert!$B$5/$D232</f>
        <v>9.7592247085832896E-3</v>
      </c>
      <c r="P232" s="3">
        <f t="shared" si="16"/>
        <v>25.991770447454858</v>
      </c>
      <c r="Q232" s="3">
        <f>'IECC Data-SI'!Q232/Convert!$B$5/$D232</f>
        <v>14.982249404508451</v>
      </c>
      <c r="R232" s="3">
        <f>'IECC Data-SI'!R232/Convert!$B$5/$D232</f>
        <v>0</v>
      </c>
      <c r="S232" s="3">
        <f>'IECC Data-SI'!S232/Convert!$B$5/$D232</f>
        <v>6.332405962155768</v>
      </c>
      <c r="T232" s="3">
        <f>'IECC Data-SI'!T232/Convert!$B$5/$D232</f>
        <v>0.32685302637674207</v>
      </c>
      <c r="U232" s="3">
        <f>'IECC Data-SI'!U232/Convert!$B$5/$D232</f>
        <v>13.719408166234674</v>
      </c>
      <c r="V232" s="3">
        <f>'IECC Data-SI'!V232/Convert!$B$5/$D232</f>
        <v>2.701861210083198</v>
      </c>
      <c r="W232" s="3">
        <f t="shared" si="17"/>
        <v>233.62825065239369</v>
      </c>
      <c r="X232" s="3">
        <f t="shared" si="18"/>
        <v>162.61198058968446</v>
      </c>
      <c r="Y232" s="3">
        <f t="shared" si="19"/>
        <v>396.24023124207815</v>
      </c>
      <c r="Z232" s="3">
        <f>'IECC Data-SI'!Y232/Convert!$B$5/$D232</f>
        <v>411.22184000227406</v>
      </c>
      <c r="AA232" s="3">
        <f>'IECC Data-SI'!Z232/Convert!$B$5/$D232</f>
        <v>210.89820103065674</v>
      </c>
      <c r="AB232" s="3">
        <f t="shared" si="20"/>
        <v>622.12004103293077</v>
      </c>
    </row>
    <row r="233" spans="1:28" x14ac:dyDescent="0.25">
      <c r="A233" s="93">
        <f>'IECC Data-SI'!A233</f>
        <v>2012</v>
      </c>
      <c r="B233" s="93" t="str">
        <f>'IECC Data-SI'!B233</f>
        <v>Hospital</v>
      </c>
      <c r="C233" s="50" t="str">
        <f>'IECC Data-SI'!C233</f>
        <v>1B</v>
      </c>
      <c r="D233" s="93">
        <f>'IECC Data-SI'!D233</f>
        <v>22436.18</v>
      </c>
      <c r="E233" s="3">
        <f>'IECC Data-SI'!E233/Convert!$B$5/$D233</f>
        <v>1.8977284804176906</v>
      </c>
      <c r="F233" s="3">
        <f>'IECC Data-SI'!F233/Convert!$B$5/$D233</f>
        <v>139.90745701313188</v>
      </c>
      <c r="G233" s="3">
        <f>'IECC Data-SI'!G233/Convert!$B$5/$D233</f>
        <v>101.29274333786866</v>
      </c>
      <c r="H233" s="3">
        <f>'IECC Data-SI'!H233/Convert!$B$5/$D233</f>
        <v>51.156584290789851</v>
      </c>
      <c r="I233" s="3">
        <f>'IECC Data-SI'!I233/Convert!$B$5/$D233</f>
        <v>2.6290621269356507</v>
      </c>
      <c r="J233" s="3">
        <f>'IECC Data-SI'!J233/Convert!$B$5/$D233</f>
        <v>87.996015562562093</v>
      </c>
      <c r="K233" s="3">
        <f>'IECC Data-SI'!K233/Convert!$B$5/$D233</f>
        <v>34.566812274737593</v>
      </c>
      <c r="L233" s="3">
        <f>'IECC Data-SI'!L233/Convert!$B$5/$D233</f>
        <v>32.770111093381814</v>
      </c>
      <c r="M233" s="3">
        <f>'IECC Data-SI'!M233/Convert!$B$5/$D233</f>
        <v>78.229424280088878</v>
      </c>
      <c r="N233" s="3">
        <f>'IECC Data-SI'!N233/Convert!$B$5/$D233</f>
        <v>24.297436848281063</v>
      </c>
      <c r="O233" s="3">
        <f>'IECC Data-SI'!O233/Convert!$B$5/$D233</f>
        <v>9.7592247085832896E-3</v>
      </c>
      <c r="P233" s="3">
        <f t="shared" si="16"/>
        <v>24.287677623572478</v>
      </c>
      <c r="Q233" s="3">
        <f>'IECC Data-SI'!Q233/Convert!$B$5/$D233</f>
        <v>10.257118437967407</v>
      </c>
      <c r="R233" s="3">
        <f>'IECC Data-SI'!R233/Convert!$B$5/$D233</f>
        <v>0.94935947206699189</v>
      </c>
      <c r="S233" s="3">
        <f>'IECC Data-SI'!S233/Convert!$B$5/$D233</f>
        <v>4.6791982116979502</v>
      </c>
      <c r="T233" s="3">
        <f>'IECC Data-SI'!T233/Convert!$B$5/$D233</f>
        <v>0.32685302637674207</v>
      </c>
      <c r="U233" s="3">
        <f>'IECC Data-SI'!U233/Convert!$B$5/$D233</f>
        <v>13.751350621085132</v>
      </c>
      <c r="V233" s="3">
        <f>'IECC Data-SI'!V233/Convert!$B$5/$D233</f>
        <v>2.6779662729276255</v>
      </c>
      <c r="W233" s="3">
        <f t="shared" si="17"/>
        <v>221.59324984368007</v>
      </c>
      <c r="X233" s="3">
        <f t="shared" si="18"/>
        <v>139.90745701313188</v>
      </c>
      <c r="Y233" s="3">
        <f t="shared" si="19"/>
        <v>361.50070685681192</v>
      </c>
      <c r="Z233" s="3">
        <f>'IECC Data-SI'!Y233/Convert!$B$5/$D233</f>
        <v>399.1596014413625</v>
      </c>
      <c r="AA233" s="3">
        <f>'IECC Data-SI'!Z233/Convert!$B$5/$D233</f>
        <v>188.2256199089546</v>
      </c>
      <c r="AB233" s="3">
        <f t="shared" si="20"/>
        <v>587.38522135031712</v>
      </c>
    </row>
    <row r="234" spans="1:28" x14ac:dyDescent="0.25">
      <c r="A234" s="93">
        <f>'IECC Data-SI'!A234</f>
        <v>2012</v>
      </c>
      <c r="B234" s="93" t="str">
        <f>'IECC Data-SI'!B234</f>
        <v>Hospital</v>
      </c>
      <c r="C234" s="50" t="str">
        <f>'IECC Data-SI'!C234</f>
        <v>2A</v>
      </c>
      <c r="D234" s="93">
        <f>'IECC Data-SI'!D234</f>
        <v>22436.18</v>
      </c>
      <c r="E234" s="3">
        <f>'IECC Data-SI'!E234/Convert!$B$5/$D234</f>
        <v>3.3741384575171782</v>
      </c>
      <c r="F234" s="3">
        <f>'IECC Data-SI'!F234/Convert!$B$5/$D234</f>
        <v>171.12229245600435</v>
      </c>
      <c r="G234" s="3">
        <f>'IECC Data-SI'!G234/Convert!$B$5/$D234</f>
        <v>99.841837801463726</v>
      </c>
      <c r="H234" s="3">
        <f>'IECC Data-SI'!H234/Convert!$B$5/$D234</f>
        <v>51.156584290789851</v>
      </c>
      <c r="I234" s="3">
        <f>'IECC Data-SI'!I234/Convert!$B$5/$D234</f>
        <v>2.6280716632193579</v>
      </c>
      <c r="J234" s="3">
        <f>'IECC Data-SI'!J234/Convert!$B$5/$D234</f>
        <v>87.996015562562093</v>
      </c>
      <c r="K234" s="3">
        <f>'IECC Data-SI'!K234/Convert!$B$5/$D234</f>
        <v>34.566812274737593</v>
      </c>
      <c r="L234" s="3">
        <f>'IECC Data-SI'!L234/Convert!$B$5/$D234</f>
        <v>32.770111093381814</v>
      </c>
      <c r="M234" s="3">
        <f>'IECC Data-SI'!M234/Convert!$B$5/$D234</f>
        <v>75.730236707952173</v>
      </c>
      <c r="N234" s="3">
        <f>'IECC Data-SI'!N234/Convert!$B$5/$D234</f>
        <v>26.291364117143726</v>
      </c>
      <c r="O234" s="3">
        <f>'IECC Data-SI'!O234/Convert!$B$5/$D234</f>
        <v>9.7592247085832896E-3</v>
      </c>
      <c r="P234" s="3">
        <f t="shared" si="16"/>
        <v>26.281604892435141</v>
      </c>
      <c r="Q234" s="3">
        <f>'IECC Data-SI'!Q234/Convert!$B$5/$D234</f>
        <v>12.038343623756113</v>
      </c>
      <c r="R234" s="3">
        <f>'IECC Data-SI'!R234/Convert!$B$5/$D234</f>
        <v>3.9711404625128797</v>
      </c>
      <c r="S234" s="3">
        <f>'IECC Data-SI'!S234/Convert!$B$5/$D234</f>
        <v>5.7325563739757248</v>
      </c>
      <c r="T234" s="3">
        <f>'IECC Data-SI'!T234/Convert!$B$5/$D234</f>
        <v>0.32685302637674207</v>
      </c>
      <c r="U234" s="3">
        <f>'IECC Data-SI'!U234/Convert!$B$5/$D234</f>
        <v>14.080803614717141</v>
      </c>
      <c r="V234" s="3">
        <f>'IECC Data-SI'!V234/Convert!$B$5/$D234</f>
        <v>2.6299287826874074</v>
      </c>
      <c r="W234" s="3">
        <f t="shared" si="17"/>
        <v>226.96985831961294</v>
      </c>
      <c r="X234" s="3">
        <f t="shared" si="18"/>
        <v>171.12229245600435</v>
      </c>
      <c r="Y234" s="3">
        <f t="shared" si="19"/>
        <v>398.09215077561726</v>
      </c>
      <c r="Z234" s="3">
        <f>'IECC Data-SI'!Y234/Convert!$B$5/$D234</f>
        <v>404.48730577130328</v>
      </c>
      <c r="AA234" s="3">
        <f>'IECC Data-SI'!Z234/Convert!$B$5/$D234</f>
        <v>219.76990834545907</v>
      </c>
      <c r="AB234" s="3">
        <f t="shared" si="20"/>
        <v>624.25721411676238</v>
      </c>
    </row>
    <row r="235" spans="1:28" x14ac:dyDescent="0.25">
      <c r="A235" s="93">
        <f>'IECC Data-SI'!A235</f>
        <v>2012</v>
      </c>
      <c r="B235" s="93" t="str">
        <f>'IECC Data-SI'!B235</f>
        <v>Hospital</v>
      </c>
      <c r="C235" s="50" t="str">
        <f>'IECC Data-SI'!C235</f>
        <v>2B</v>
      </c>
      <c r="D235" s="93">
        <f>'IECC Data-SI'!D235</f>
        <v>22436.18</v>
      </c>
      <c r="E235" s="3">
        <f>'IECC Data-SI'!E235/Convert!$B$5/$D235</f>
        <v>15.516356963519538</v>
      </c>
      <c r="F235" s="3">
        <f>'IECC Data-SI'!F235/Convert!$B$5/$D235</f>
        <v>147.35438227204651</v>
      </c>
      <c r="G235" s="3">
        <f>'IECC Data-SI'!G235/Convert!$B$5/$D235</f>
        <v>61.686823098525096</v>
      </c>
      <c r="H235" s="3">
        <f>'IECC Data-SI'!H235/Convert!$B$5/$D235</f>
        <v>51.156584290789851</v>
      </c>
      <c r="I235" s="3">
        <f>'IECC Data-SI'!I235/Convert!$B$5/$D235</f>
        <v>2.6300525906519443</v>
      </c>
      <c r="J235" s="3">
        <f>'IECC Data-SI'!J235/Convert!$B$5/$D235</f>
        <v>87.996015562562093</v>
      </c>
      <c r="K235" s="3">
        <f>'IECC Data-SI'!K235/Convert!$B$5/$D235</f>
        <v>34.566812274737593</v>
      </c>
      <c r="L235" s="3">
        <f>'IECC Data-SI'!L235/Convert!$B$5/$D235</f>
        <v>32.770111093381814</v>
      </c>
      <c r="M235" s="3">
        <f>'IECC Data-SI'!M235/Convert!$B$5/$D235</f>
        <v>75.273137702882877</v>
      </c>
      <c r="N235" s="3">
        <f>'IECC Data-SI'!N235/Convert!$B$5/$D235</f>
        <v>17.579492884558185</v>
      </c>
      <c r="O235" s="3">
        <f>'IECC Data-SI'!O235/Convert!$B$5/$D235</f>
        <v>9.7592247085832896E-3</v>
      </c>
      <c r="P235" s="3">
        <f t="shared" si="16"/>
        <v>17.5697336598496</v>
      </c>
      <c r="Q235" s="3">
        <f>'IECC Data-SI'!Q235/Convert!$B$5/$D235</f>
        <v>5.2672860432470134</v>
      </c>
      <c r="R235" s="3">
        <f>'IECC Data-SI'!R235/Convert!$B$5/$D235</f>
        <v>33.405617375348406</v>
      </c>
      <c r="S235" s="3">
        <f>'IECC Data-SI'!S235/Convert!$B$5/$D235</f>
        <v>3.0444378479560941</v>
      </c>
      <c r="T235" s="3">
        <f>'IECC Data-SI'!T235/Convert!$B$5/$D235</f>
        <v>0.32685302637674207</v>
      </c>
      <c r="U235" s="3">
        <f>'IECC Data-SI'!U235/Convert!$B$5/$D235</f>
        <v>14.144564716453514</v>
      </c>
      <c r="V235" s="3">
        <f>'IECC Data-SI'!V235/Convert!$B$5/$D235</f>
        <v>2.5711199995325011</v>
      </c>
      <c r="W235" s="3">
        <f t="shared" si="17"/>
        <v>211.76339269132862</v>
      </c>
      <c r="X235" s="3">
        <f t="shared" si="18"/>
        <v>147.35438227204651</v>
      </c>
      <c r="Y235" s="3">
        <f t="shared" si="19"/>
        <v>359.11777496337515</v>
      </c>
      <c r="Z235" s="3">
        <f>'IECC Data-SI'!Y235/Convert!$B$5/$D235</f>
        <v>389.22388847933212</v>
      </c>
      <c r="AA235" s="3">
        <f>'IECC Data-SI'!Z235/Convert!$B$5/$D235</f>
        <v>196.06575926323762</v>
      </c>
      <c r="AB235" s="3">
        <f t="shared" si="20"/>
        <v>585.28964774256974</v>
      </c>
    </row>
    <row r="236" spans="1:28" x14ac:dyDescent="0.25">
      <c r="A236" s="93">
        <f>'IECC Data-SI'!A236</f>
        <v>2012</v>
      </c>
      <c r="B236" s="93" t="str">
        <f>'IECC Data-SI'!B236</f>
        <v>Hospital</v>
      </c>
      <c r="C236" s="50" t="str">
        <f>'IECC Data-SI'!C236</f>
        <v>3A</v>
      </c>
      <c r="D236" s="93">
        <f>'IECC Data-SI'!D236</f>
        <v>22436.18</v>
      </c>
      <c r="E236" s="3">
        <f>'IECC Data-SI'!E236/Convert!$B$5/$D236</f>
        <v>8.6628432786290315</v>
      </c>
      <c r="F236" s="3">
        <f>'IECC Data-SI'!F236/Convert!$B$5/$D236</f>
        <v>190.65411313334087</v>
      </c>
      <c r="G236" s="3">
        <f>'IECC Data-SI'!G236/Convert!$B$5/$D236</f>
        <v>64.167563283945839</v>
      </c>
      <c r="H236" s="3">
        <f>'IECC Data-SI'!H236/Convert!$B$5/$D236</f>
        <v>51.156584290789851</v>
      </c>
      <c r="I236" s="3">
        <f>'IECC Data-SI'!I236/Convert!$B$5/$D236</f>
        <v>2.629557358793797</v>
      </c>
      <c r="J236" s="3">
        <f>'IECC Data-SI'!J236/Convert!$B$5/$D236</f>
        <v>87.996015562562093</v>
      </c>
      <c r="K236" s="3">
        <f>'IECC Data-SI'!K236/Convert!$B$5/$D236</f>
        <v>34.566812274737593</v>
      </c>
      <c r="L236" s="3">
        <f>'IECC Data-SI'!L236/Convert!$B$5/$D236</f>
        <v>32.770111093381814</v>
      </c>
      <c r="M236" s="3">
        <f>'IECC Data-SI'!M236/Convert!$B$5/$D236</f>
        <v>77.258646030157053</v>
      </c>
      <c r="N236" s="3">
        <f>'IECC Data-SI'!N236/Convert!$B$5/$D236</f>
        <v>20.818804468694957</v>
      </c>
      <c r="O236" s="3">
        <f>'IECC Data-SI'!O236/Convert!$B$5/$D236</f>
        <v>9.7592247085832896E-3</v>
      </c>
      <c r="P236" s="3">
        <f t="shared" si="16"/>
        <v>20.809045243986372</v>
      </c>
      <c r="Q236" s="3">
        <f>'IECC Data-SI'!Q236/Convert!$B$5/$D236</f>
        <v>7.0003499308309651</v>
      </c>
      <c r="R236" s="3">
        <f>'IECC Data-SI'!R236/Convert!$B$5/$D236</f>
        <v>15.337949686622233</v>
      </c>
      <c r="S236" s="3">
        <f>'IECC Data-SI'!S236/Convert!$B$5/$D236</f>
        <v>6.4049574293742415</v>
      </c>
      <c r="T236" s="3">
        <f>'IECC Data-SI'!T236/Convert!$B$5/$D236</f>
        <v>0.32685302637674207</v>
      </c>
      <c r="U236" s="3">
        <f>'IECC Data-SI'!U236/Convert!$B$5/$D236</f>
        <v>14.891621974467629</v>
      </c>
      <c r="V236" s="3">
        <f>'IECC Data-SI'!V236/Convert!$B$5/$D236</f>
        <v>2.5186254225689639</v>
      </c>
      <c r="W236" s="3">
        <f t="shared" si="17"/>
        <v>199.64135488354572</v>
      </c>
      <c r="X236" s="3">
        <f t="shared" si="18"/>
        <v>190.65411313334087</v>
      </c>
      <c r="Y236" s="3">
        <f t="shared" si="19"/>
        <v>390.29546801688662</v>
      </c>
      <c r="Z236" s="3">
        <f>'IECC Data-SI'!Y236/Convert!$B$5/$D236</f>
        <v>377.04873705476308</v>
      </c>
      <c r="AA236" s="3">
        <f>'IECC Data-SI'!Z236/Convert!$B$5/$D236</f>
        <v>240.11254738254613</v>
      </c>
      <c r="AB236" s="3">
        <f t="shared" si="20"/>
        <v>617.16128443730918</v>
      </c>
    </row>
    <row r="237" spans="1:28" x14ac:dyDescent="0.25">
      <c r="A237" s="93">
        <f>'IECC Data-SI'!A237</f>
        <v>2012</v>
      </c>
      <c r="B237" s="93" t="str">
        <f>'IECC Data-SI'!B237</f>
        <v>Hospital</v>
      </c>
      <c r="C237" s="50" t="str">
        <f>'IECC Data-SI'!C237</f>
        <v>3B</v>
      </c>
      <c r="D237" s="93">
        <f>'IECC Data-SI'!D237</f>
        <v>22436.18</v>
      </c>
      <c r="E237" s="3">
        <f>'IECC Data-SI'!E237/Convert!$B$5/$D237</f>
        <v>14.170688196970746</v>
      </c>
      <c r="F237" s="3">
        <f>'IECC Data-SI'!F237/Convert!$B$5/$D237</f>
        <v>156.73444508923632</v>
      </c>
      <c r="G237" s="3">
        <f>'IECC Data-SI'!G237/Convert!$B$5/$D237</f>
        <v>51.198183766874159</v>
      </c>
      <c r="H237" s="3">
        <f>'IECC Data-SI'!H237/Convert!$B$5/$D237</f>
        <v>51.156584290789851</v>
      </c>
      <c r="I237" s="3">
        <f>'IECC Data-SI'!I237/Convert!$B$5/$D237</f>
        <v>2.629433550829261</v>
      </c>
      <c r="J237" s="3">
        <f>'IECC Data-SI'!J237/Convert!$B$5/$D237</f>
        <v>87.996015562562093</v>
      </c>
      <c r="K237" s="3">
        <f>'IECC Data-SI'!K237/Convert!$B$5/$D237</f>
        <v>34.566812274737593</v>
      </c>
      <c r="L237" s="3">
        <f>'IECC Data-SI'!L237/Convert!$B$5/$D237</f>
        <v>32.770111093381814</v>
      </c>
      <c r="M237" s="3">
        <f>'IECC Data-SI'!M237/Convert!$B$5/$D237</f>
        <v>76.896383925922819</v>
      </c>
      <c r="N237" s="3">
        <f>'IECC Data-SI'!N237/Convert!$B$5/$D237</f>
        <v>15.998093753531622</v>
      </c>
      <c r="O237" s="3">
        <f>'IECC Data-SI'!O237/Convert!$B$5/$D237</f>
        <v>9.7592247085832896E-3</v>
      </c>
      <c r="P237" s="3">
        <f t="shared" si="16"/>
        <v>15.988334528823039</v>
      </c>
      <c r="Q237" s="3">
        <f>'IECC Data-SI'!Q237/Convert!$B$5/$D237</f>
        <v>4.4625342737588225</v>
      </c>
      <c r="R237" s="3">
        <f>'IECC Data-SI'!R237/Convert!$B$5/$D237</f>
        <v>32.713530853588566</v>
      </c>
      <c r="S237" s="3">
        <f>'IECC Data-SI'!S237/Convert!$B$5/$D237</f>
        <v>3.1900360142511888</v>
      </c>
      <c r="T237" s="3">
        <f>'IECC Data-SI'!T237/Convert!$B$5/$D237</f>
        <v>0.32685302637674207</v>
      </c>
      <c r="U237" s="3">
        <f>'IECC Data-SI'!U237/Convert!$B$5/$D237</f>
        <v>14.674462804670352</v>
      </c>
      <c r="V237" s="3">
        <f>'IECC Data-SI'!V237/Convert!$B$5/$D237</f>
        <v>2.5131778721293516</v>
      </c>
      <c r="W237" s="3">
        <f t="shared" si="17"/>
        <v>198.61969156018935</v>
      </c>
      <c r="X237" s="3">
        <f t="shared" si="18"/>
        <v>156.73444508923632</v>
      </c>
      <c r="Y237" s="3">
        <f t="shared" si="19"/>
        <v>355.35413664942564</v>
      </c>
      <c r="Z237" s="3">
        <f>'IECC Data-SI'!Y237/Convert!$B$5/$D237</f>
        <v>376.02162618096708</v>
      </c>
      <c r="AA237" s="3">
        <f>'IECC Data-SI'!Z237/Convert!$B$5/$D237</f>
        <v>205.97572016864427</v>
      </c>
      <c r="AB237" s="3">
        <f t="shared" si="20"/>
        <v>581.99734634961135</v>
      </c>
    </row>
    <row r="238" spans="1:28" x14ac:dyDescent="0.25">
      <c r="A238" s="93">
        <f>'IECC Data-SI'!A238</f>
        <v>2012</v>
      </c>
      <c r="B238" s="93" t="str">
        <f>'IECC Data-SI'!B238</f>
        <v>Hospital</v>
      </c>
      <c r="C238" s="50" t="str">
        <f>'IECC Data-SI'!C238</f>
        <v>3C</v>
      </c>
      <c r="D238" s="93">
        <f>'IECC Data-SI'!D238</f>
        <v>22436.18</v>
      </c>
      <c r="E238" s="3">
        <f>'IECC Data-SI'!E238/Convert!$B$5/$D238</f>
        <v>4.3439262437327173</v>
      </c>
      <c r="F238" s="3">
        <f>'IECC Data-SI'!F238/Convert!$B$5/$D238</f>
        <v>166.05768005070382</v>
      </c>
      <c r="G238" s="3">
        <f>'IECC Data-SI'!G238/Convert!$B$5/$D238</f>
        <v>42.274477106966415</v>
      </c>
      <c r="H238" s="3">
        <f>'IECC Data-SI'!H238/Convert!$B$5/$D238</f>
        <v>51.156584290789851</v>
      </c>
      <c r="I238" s="3">
        <f>'IECC Data-SI'!I238/Convert!$B$5/$D238</f>
        <v>2.6290621269356507</v>
      </c>
      <c r="J238" s="3">
        <f>'IECC Data-SI'!J238/Convert!$B$5/$D238</f>
        <v>87.996015562562093</v>
      </c>
      <c r="K238" s="3">
        <f>'IECC Data-SI'!K238/Convert!$B$5/$D238</f>
        <v>34.566812274737593</v>
      </c>
      <c r="L238" s="3">
        <f>'IECC Data-SI'!L238/Convert!$B$5/$D238</f>
        <v>32.770111093381814</v>
      </c>
      <c r="M238" s="3">
        <f>'IECC Data-SI'!M238/Convert!$B$5/$D238</f>
        <v>76.014623602492847</v>
      </c>
      <c r="N238" s="3">
        <f>'IECC Data-SI'!N238/Convert!$B$5/$D238</f>
        <v>14.296848512833588</v>
      </c>
      <c r="O238" s="3">
        <f>'IECC Data-SI'!O238/Convert!$B$5/$D238</f>
        <v>9.7592247085832896E-3</v>
      </c>
      <c r="P238" s="3">
        <f t="shared" si="16"/>
        <v>14.287089288125005</v>
      </c>
      <c r="Q238" s="3">
        <f>'IECC Data-SI'!Q238/Convert!$B$5/$D238</f>
        <v>3.8444849147918916</v>
      </c>
      <c r="R238" s="3">
        <f>'IECC Data-SI'!R238/Convert!$B$5/$D238</f>
        <v>6.4781279364153983</v>
      </c>
      <c r="S238" s="3">
        <f>'IECC Data-SI'!S238/Convert!$B$5/$D238</f>
        <v>1.6923310672513969</v>
      </c>
      <c r="T238" s="3">
        <f>'IECC Data-SI'!T238/Convert!$B$5/$D238</f>
        <v>0.32685302637674207</v>
      </c>
      <c r="U238" s="3">
        <f>'IECC Data-SI'!U238/Convert!$B$5/$D238</f>
        <v>14.928269131970474</v>
      </c>
      <c r="V238" s="3">
        <f>'IECC Data-SI'!V238/Convert!$B$5/$D238</f>
        <v>2.4960923730232945</v>
      </c>
      <c r="W238" s="3">
        <f t="shared" si="17"/>
        <v>148.93506015977567</v>
      </c>
      <c r="X238" s="3">
        <f t="shared" si="18"/>
        <v>166.05768005070382</v>
      </c>
      <c r="Y238" s="3">
        <f t="shared" si="19"/>
        <v>314.9927402104795</v>
      </c>
      <c r="Z238" s="3">
        <f>'IECC Data-SI'!Y238/Convert!$B$5/$D238</f>
        <v>326.3196616655182</v>
      </c>
      <c r="AA238" s="3">
        <f>'IECC Data-SI'!Z238/Convert!$B$5/$D238</f>
        <v>215.5528852653764</v>
      </c>
      <c r="AB238" s="3">
        <f t="shared" si="20"/>
        <v>541.8725469308946</v>
      </c>
    </row>
    <row r="239" spans="1:28" x14ac:dyDescent="0.25">
      <c r="A239" s="93">
        <f>'IECC Data-SI'!A239</f>
        <v>2012</v>
      </c>
      <c r="B239" s="93" t="str">
        <f>'IECC Data-SI'!B239</f>
        <v>Hospital</v>
      </c>
      <c r="C239" s="50" t="str">
        <f>'IECC Data-SI'!C239</f>
        <v>4A</v>
      </c>
      <c r="D239" s="93">
        <f>'IECC Data-SI'!D239</f>
        <v>22436.18</v>
      </c>
      <c r="E239" s="3">
        <f>'IECC Data-SI'!E239/Convert!$B$5/$D239</f>
        <v>12.356034860757145</v>
      </c>
      <c r="F239" s="3">
        <f>'IECC Data-SI'!F239/Convert!$B$5/$D239</f>
        <v>222.18416365392366</v>
      </c>
      <c r="G239" s="3">
        <f>'IECC Data-SI'!G239/Convert!$B$5/$D239</f>
        <v>50.959977243105655</v>
      </c>
      <c r="H239" s="3">
        <f>'IECC Data-SI'!H239/Convert!$B$5/$D239</f>
        <v>51.156584290789851</v>
      </c>
      <c r="I239" s="3">
        <f>'IECC Data-SI'!I239/Convert!$B$5/$D239</f>
        <v>2.6254716959640882</v>
      </c>
      <c r="J239" s="3">
        <f>'IECC Data-SI'!J239/Convert!$B$5/$D239</f>
        <v>87.996015562562093</v>
      </c>
      <c r="K239" s="3">
        <f>'IECC Data-SI'!K239/Convert!$B$5/$D239</f>
        <v>34.566812274737593</v>
      </c>
      <c r="L239" s="3">
        <f>'IECC Data-SI'!L239/Convert!$B$5/$D239</f>
        <v>32.770111093381814</v>
      </c>
      <c r="M239" s="3">
        <f>'IECC Data-SI'!M239/Convert!$B$5/$D239</f>
        <v>75.641218781450334</v>
      </c>
      <c r="N239" s="3">
        <f>'IECC Data-SI'!N239/Convert!$B$5/$D239</f>
        <v>18.435501151364548</v>
      </c>
      <c r="O239" s="3">
        <f>'IECC Data-SI'!O239/Convert!$B$5/$D239</f>
        <v>9.7592247085832896E-3</v>
      </c>
      <c r="P239" s="3">
        <f t="shared" si="16"/>
        <v>18.425741926655963</v>
      </c>
      <c r="Q239" s="3">
        <f>'IECC Data-SI'!Q239/Convert!$B$5/$D239</f>
        <v>4.7939681948234201</v>
      </c>
      <c r="R239" s="3">
        <f>'IECC Data-SI'!R239/Convert!$B$5/$D239</f>
        <v>21.476100952420005</v>
      </c>
      <c r="S239" s="3">
        <f>'IECC Data-SI'!S239/Convert!$B$5/$D239</f>
        <v>5.6040437067866868</v>
      </c>
      <c r="T239" s="3">
        <f>'IECC Data-SI'!T239/Convert!$B$5/$D239</f>
        <v>0.32685302637674207</v>
      </c>
      <c r="U239" s="3">
        <f>'IECC Data-SI'!U239/Convert!$B$5/$D239</f>
        <v>15.632365026290376</v>
      </c>
      <c r="V239" s="3">
        <f>'IECC Data-SI'!V239/Convert!$B$5/$D239</f>
        <v>2.4452072995987333</v>
      </c>
      <c r="W239" s="3">
        <f t="shared" si="17"/>
        <v>189.25708566599923</v>
      </c>
      <c r="X239" s="3">
        <f t="shared" si="18"/>
        <v>222.18416365392366</v>
      </c>
      <c r="Y239" s="3">
        <f t="shared" si="19"/>
        <v>411.44124931992292</v>
      </c>
      <c r="Z239" s="3">
        <f>'IECC Data-SI'!Y239/Convert!$B$5/$D239</f>
        <v>366.58721166734563</v>
      </c>
      <c r="AA239" s="3">
        <f>'IECC Data-SI'!Z239/Convert!$B$5/$D239</f>
        <v>272.38321714698708</v>
      </c>
      <c r="AB239" s="3">
        <f t="shared" si="20"/>
        <v>638.97042881433276</v>
      </c>
    </row>
    <row r="240" spans="1:28" x14ac:dyDescent="0.25">
      <c r="A240" s="93">
        <f>'IECC Data-SI'!A240</f>
        <v>2012</v>
      </c>
      <c r="B240" s="93" t="str">
        <f>'IECC Data-SI'!B240</f>
        <v>Hospital</v>
      </c>
      <c r="C240" s="50" t="str">
        <f>'IECC Data-SI'!C240</f>
        <v>4B</v>
      </c>
      <c r="D240" s="93">
        <f>'IECC Data-SI'!D240</f>
        <v>22436.18</v>
      </c>
      <c r="E240" s="3">
        <f>'IECC Data-SI'!E240/Convert!$B$5/$D240</f>
        <v>15.483919276810939</v>
      </c>
      <c r="F240" s="3">
        <f>'IECC Data-SI'!F240/Convert!$B$5/$D240</f>
        <v>169.16773611986432</v>
      </c>
      <c r="G240" s="3">
        <f>'IECC Data-SI'!G240/Convert!$B$5/$D240</f>
        <v>35.536847676882211</v>
      </c>
      <c r="H240" s="3">
        <f>'IECC Data-SI'!H240/Convert!$B$5/$D240</f>
        <v>51.156584290789851</v>
      </c>
      <c r="I240" s="3">
        <f>'IECC Data-SI'!I240/Convert!$B$5/$D240</f>
        <v>2.6274526233966746</v>
      </c>
      <c r="J240" s="3">
        <f>'IECC Data-SI'!J240/Convert!$B$5/$D240</f>
        <v>87.996015562562093</v>
      </c>
      <c r="K240" s="3">
        <f>'IECC Data-SI'!K240/Convert!$B$5/$D240</f>
        <v>34.566812274737593</v>
      </c>
      <c r="L240" s="3">
        <f>'IECC Data-SI'!L240/Convert!$B$5/$D240</f>
        <v>32.770111093381814</v>
      </c>
      <c r="M240" s="3">
        <f>'IECC Data-SI'!M240/Convert!$B$5/$D240</f>
        <v>77.014991955948943</v>
      </c>
      <c r="N240" s="3">
        <f>'IECC Data-SI'!N240/Convert!$B$5/$D240</f>
        <v>13.447278260183133</v>
      </c>
      <c r="O240" s="3">
        <f>'IECC Data-SI'!O240/Convert!$B$5/$D240</f>
        <v>9.7592247085832896E-3</v>
      </c>
      <c r="P240" s="3">
        <f t="shared" si="16"/>
        <v>13.43751903547455</v>
      </c>
      <c r="Q240" s="3">
        <f>'IECC Data-SI'!Q240/Convert!$B$5/$D240</f>
        <v>2.5035208508954931</v>
      </c>
      <c r="R240" s="3">
        <f>'IECC Data-SI'!R240/Convert!$B$5/$D240</f>
        <v>41.546981507349095</v>
      </c>
      <c r="S240" s="3">
        <f>'IECC Data-SI'!S240/Convert!$B$5/$D240</f>
        <v>3.9701499987965865</v>
      </c>
      <c r="T240" s="3">
        <f>'IECC Data-SI'!T240/Convert!$B$5/$D240</f>
        <v>0.32685302637674207</v>
      </c>
      <c r="U240" s="3">
        <f>'IECC Data-SI'!U240/Convert!$B$5/$D240</f>
        <v>15.391187111372991</v>
      </c>
      <c r="V240" s="3">
        <f>'IECC Data-SI'!V240/Convert!$B$5/$D240</f>
        <v>2.4379026296910715</v>
      </c>
      <c r="W240" s="3">
        <f t="shared" si="17"/>
        <v>189.49393030215782</v>
      </c>
      <c r="X240" s="3">
        <f t="shared" si="18"/>
        <v>169.16773611986432</v>
      </c>
      <c r="Y240" s="3">
        <f t="shared" si="19"/>
        <v>358.66166642202211</v>
      </c>
      <c r="Z240" s="3">
        <f>'IECC Data-SI'!Y240/Convert!$B$5/$D240</f>
        <v>366.81873256102921</v>
      </c>
      <c r="AA240" s="3">
        <f>'IECC Data-SI'!Z240/Convert!$B$5/$D240</f>
        <v>219.12573550597494</v>
      </c>
      <c r="AB240" s="3">
        <f t="shared" si="20"/>
        <v>585.94446806700421</v>
      </c>
    </row>
    <row r="241" spans="1:28" x14ac:dyDescent="0.25">
      <c r="A241" s="93">
        <f>'IECC Data-SI'!A241</f>
        <v>2012</v>
      </c>
      <c r="B241" s="93" t="str">
        <f>'IECC Data-SI'!B241</f>
        <v>Hospital</v>
      </c>
      <c r="C241" s="50" t="str">
        <f>'IECC Data-SI'!C241</f>
        <v>4C</v>
      </c>
      <c r="D241" s="93">
        <f>'IECC Data-SI'!D241</f>
        <v>22436.18</v>
      </c>
      <c r="E241" s="3">
        <f>'IECC Data-SI'!E241/Convert!$B$5/$D241</f>
        <v>11.65070088679188</v>
      </c>
      <c r="F241" s="3">
        <f>'IECC Data-SI'!F241/Convert!$B$5/$D241</f>
        <v>201.13903822605573</v>
      </c>
      <c r="G241" s="3">
        <f>'IECC Data-SI'!G241/Convert!$B$5/$D241</f>
        <v>25.36069964772177</v>
      </c>
      <c r="H241" s="3">
        <f>'IECC Data-SI'!H241/Convert!$B$5/$D241</f>
        <v>51.156584290789851</v>
      </c>
      <c r="I241" s="3">
        <f>'IECC Data-SI'!I241/Convert!$B$5/$D241</f>
        <v>2.6225003048152087</v>
      </c>
      <c r="J241" s="3">
        <f>'IECC Data-SI'!J241/Convert!$B$5/$D241</f>
        <v>87.996015562562093</v>
      </c>
      <c r="K241" s="3">
        <f>'IECC Data-SI'!K241/Convert!$B$5/$D241</f>
        <v>34.566812274737593</v>
      </c>
      <c r="L241" s="3">
        <f>'IECC Data-SI'!L241/Convert!$B$5/$D241</f>
        <v>32.770111093381814</v>
      </c>
      <c r="M241" s="3">
        <f>'IECC Data-SI'!M241/Convert!$B$5/$D241</f>
        <v>76.257411020949192</v>
      </c>
      <c r="N241" s="3">
        <f>'IECC Data-SI'!N241/Convert!$B$5/$D241</f>
        <v>12.072886045861837</v>
      </c>
      <c r="O241" s="3">
        <f>'IECC Data-SI'!O241/Convert!$B$5/$D241</f>
        <v>9.7592247085832896E-3</v>
      </c>
      <c r="P241" s="3">
        <f t="shared" si="16"/>
        <v>12.063126821153254</v>
      </c>
      <c r="Q241" s="3">
        <f>'IECC Data-SI'!Q241/Convert!$B$5/$D241</f>
        <v>1.3769921815765627</v>
      </c>
      <c r="R241" s="3">
        <f>'IECC Data-SI'!R241/Convert!$B$5/$D241</f>
        <v>11.451122447958808</v>
      </c>
      <c r="S241" s="3">
        <f>'IECC Data-SI'!S241/Convert!$B$5/$D241</f>
        <v>4.4946005365738131</v>
      </c>
      <c r="T241" s="3">
        <f>'IECC Data-SI'!T241/Convert!$B$5/$D241</f>
        <v>0.32685302637674207</v>
      </c>
      <c r="U241" s="3">
        <f>'IECC Data-SI'!U241/Convert!$B$5/$D241</f>
        <v>15.851381315555697</v>
      </c>
      <c r="V241" s="3">
        <f>'IECC Data-SI'!V241/Convert!$B$5/$D241</f>
        <v>2.4001412005073952</v>
      </c>
      <c r="W241" s="3">
        <f t="shared" si="17"/>
        <v>142.65465354272527</v>
      </c>
      <c r="X241" s="3">
        <f t="shared" si="18"/>
        <v>201.13903822605573</v>
      </c>
      <c r="Y241" s="3">
        <f t="shared" si="19"/>
        <v>343.793691768781</v>
      </c>
      <c r="Z241" s="3">
        <f>'IECC Data-SI'!Y241/Convert!$B$5/$D241</f>
        <v>319.93649443790241</v>
      </c>
      <c r="AA241" s="3">
        <f>'IECC Data-SI'!Z241/Convert!$B$5/$D241</f>
        <v>251.55723181634903</v>
      </c>
      <c r="AB241" s="3">
        <f t="shared" si="20"/>
        <v>571.49372625425144</v>
      </c>
    </row>
    <row r="242" spans="1:28" x14ac:dyDescent="0.25">
      <c r="A242" s="93">
        <f>'IECC Data-SI'!A242</f>
        <v>2012</v>
      </c>
      <c r="B242" s="93" t="str">
        <f>'IECC Data-SI'!B242</f>
        <v>Hospital</v>
      </c>
      <c r="C242" s="50" t="str">
        <f>'IECC Data-SI'!C242</f>
        <v>5A</v>
      </c>
      <c r="D242" s="93">
        <f>'IECC Data-SI'!D242</f>
        <v>22436.18</v>
      </c>
      <c r="E242" s="3">
        <f>'IECC Data-SI'!E242/Convert!$B$5/$D242</f>
        <v>14.143574252737222</v>
      </c>
      <c r="F242" s="3">
        <f>'IECC Data-SI'!F242/Convert!$B$5/$D242</f>
        <v>244.66422339077133</v>
      </c>
      <c r="G242" s="3">
        <f>'IECC Data-SI'!G242/Convert!$B$5/$D242</f>
        <v>37.061914184044596</v>
      </c>
      <c r="H242" s="3">
        <f>'IECC Data-SI'!H242/Convert!$B$5/$D242</f>
        <v>51.156584290789851</v>
      </c>
      <c r="I242" s="3">
        <f>'IECC Data-SI'!I242/Convert!$B$5/$D242</f>
        <v>2.6263383517158445</v>
      </c>
      <c r="J242" s="3">
        <f>'IECC Data-SI'!J242/Convert!$B$5/$D242</f>
        <v>87.996015562562093</v>
      </c>
      <c r="K242" s="3">
        <f>'IECC Data-SI'!K242/Convert!$B$5/$D242</f>
        <v>34.566812274737593</v>
      </c>
      <c r="L242" s="3">
        <f>'IECC Data-SI'!L242/Convert!$B$5/$D242</f>
        <v>32.770111093381814</v>
      </c>
      <c r="M242" s="3">
        <f>'IECC Data-SI'!M242/Convert!$B$5/$D242</f>
        <v>76.748681024230606</v>
      </c>
      <c r="N242" s="3">
        <f>'IECC Data-SI'!N242/Convert!$B$5/$D242</f>
        <v>15.903875892519235</v>
      </c>
      <c r="O242" s="3">
        <f>'IECC Data-SI'!O242/Convert!$B$5/$D242</f>
        <v>9.7592247085832896E-3</v>
      </c>
      <c r="P242" s="3">
        <f t="shared" si="16"/>
        <v>15.894116667810652</v>
      </c>
      <c r="Q242" s="3">
        <f>'IECC Data-SI'!Q242/Convert!$B$5/$D242</f>
        <v>2.9374677665964333</v>
      </c>
      <c r="R242" s="3">
        <f>'IECC Data-SI'!R242/Convert!$B$5/$D242</f>
        <v>25.573277922831188</v>
      </c>
      <c r="S242" s="3">
        <f>'IECC Data-SI'!S242/Convert!$B$5/$D242</f>
        <v>6.3730149745237883</v>
      </c>
      <c r="T242" s="3">
        <f>'IECC Data-SI'!T242/Convert!$B$5/$D242</f>
        <v>0.32685302637674207</v>
      </c>
      <c r="U242" s="3">
        <f>'IECC Data-SI'!U242/Convert!$B$5/$D242</f>
        <v>16.368774799354334</v>
      </c>
      <c r="V242" s="3">
        <f>'IECC Data-SI'!V242/Convert!$B$5/$D242</f>
        <v>2.3925889146706592</v>
      </c>
      <c r="W242" s="3">
        <f t="shared" si="17"/>
        <v>178.7320467927745</v>
      </c>
      <c r="X242" s="3">
        <f t="shared" si="18"/>
        <v>244.66422339077133</v>
      </c>
      <c r="Y242" s="3">
        <f t="shared" si="19"/>
        <v>423.39627018354582</v>
      </c>
      <c r="Z242" s="3">
        <f>'IECC Data-SI'!Y242/Convert!$B$5/$D242</f>
        <v>356.0102972569801</v>
      </c>
      <c r="AA242" s="3">
        <f>'IECC Data-SI'!Z242/Convert!$B$5/$D242</f>
        <v>295.5998104648632</v>
      </c>
      <c r="AB242" s="3">
        <f t="shared" si="20"/>
        <v>651.61010772184329</v>
      </c>
    </row>
    <row r="243" spans="1:28" x14ac:dyDescent="0.25">
      <c r="A243" s="93">
        <f>'IECC Data-SI'!A243</f>
        <v>2012</v>
      </c>
      <c r="B243" s="93" t="str">
        <f>'IECC Data-SI'!B243</f>
        <v>Hospital</v>
      </c>
      <c r="C243" s="50" t="str">
        <f>'IECC Data-SI'!C243</f>
        <v>5B</v>
      </c>
      <c r="D243" s="93">
        <f>'IECC Data-SI'!D243</f>
        <v>22436.18</v>
      </c>
      <c r="E243" s="3">
        <f>'IECC Data-SI'!E243/Convert!$B$5/$D243</f>
        <v>17.643625410188168</v>
      </c>
      <c r="F243" s="3">
        <f>'IECC Data-SI'!F243/Convert!$B$5/$D243</f>
        <v>201.4974622833893</v>
      </c>
      <c r="G243" s="3">
        <f>'IECC Data-SI'!G243/Convert!$B$5/$D243</f>
        <v>29.123223689990404</v>
      </c>
      <c r="H243" s="3">
        <f>'IECC Data-SI'!H243/Convert!$B$5/$D243</f>
        <v>51.156584290789851</v>
      </c>
      <c r="I243" s="3">
        <f>'IECC Data-SI'!I243/Convert!$B$5/$D243</f>
        <v>2.626462159680381</v>
      </c>
      <c r="J243" s="3">
        <f>'IECC Data-SI'!J243/Convert!$B$5/$D243</f>
        <v>87.996015562562093</v>
      </c>
      <c r="K243" s="3">
        <f>'IECC Data-SI'!K243/Convert!$B$5/$D243</f>
        <v>34.566812274737593</v>
      </c>
      <c r="L243" s="3">
        <f>'IECC Data-SI'!L243/Convert!$B$5/$D243</f>
        <v>32.770111093381814</v>
      </c>
      <c r="M243" s="3">
        <f>'IECC Data-SI'!M243/Convert!$B$5/$D243</f>
        <v>78.147091983672013</v>
      </c>
      <c r="N243" s="3">
        <f>'IECC Data-SI'!N243/Convert!$B$5/$D243</f>
        <v>12.245598156390457</v>
      </c>
      <c r="O243" s="3">
        <f>'IECC Data-SI'!O243/Convert!$B$5/$D243</f>
        <v>9.7592247085832896E-3</v>
      </c>
      <c r="P243" s="3">
        <f t="shared" si="16"/>
        <v>12.235838931681874</v>
      </c>
      <c r="Q243" s="3">
        <f>'IECC Data-SI'!Q243/Convert!$B$5/$D243</f>
        <v>1.6239890708271689</v>
      </c>
      <c r="R243" s="3">
        <f>'IECC Data-SI'!R243/Convert!$B$5/$D243</f>
        <v>41.676608446218957</v>
      </c>
      <c r="S243" s="3">
        <f>'IECC Data-SI'!S243/Convert!$B$5/$D243</f>
        <v>4.1057197199642124</v>
      </c>
      <c r="T243" s="3">
        <f>'IECC Data-SI'!T243/Convert!$B$5/$D243</f>
        <v>0.32685302637674207</v>
      </c>
      <c r="U243" s="3">
        <f>'IECC Data-SI'!U243/Convert!$B$5/$D243</f>
        <v>16.140349104784228</v>
      </c>
      <c r="V243" s="3">
        <f>'IECC Data-SI'!V243/Convert!$B$5/$D243</f>
        <v>2.3907317952026097</v>
      </c>
      <c r="W243" s="3">
        <f t="shared" si="17"/>
        <v>184.5560972525428</v>
      </c>
      <c r="X243" s="3">
        <f t="shared" si="18"/>
        <v>201.4974622833893</v>
      </c>
      <c r="Y243" s="3">
        <f t="shared" si="19"/>
        <v>386.0535595359321</v>
      </c>
      <c r="Z243" s="3">
        <f>'IECC Data-SI'!Y243/Convert!$B$5/$D243</f>
        <v>361.83273821320944</v>
      </c>
      <c r="AA243" s="3">
        <f>'IECC Data-SI'!Z243/Convert!$B$5/$D243</f>
        <v>252.20462366291116</v>
      </c>
      <c r="AB243" s="3">
        <f t="shared" si="20"/>
        <v>614.0373618761206</v>
      </c>
    </row>
    <row r="244" spans="1:28" x14ac:dyDescent="0.25">
      <c r="A244" s="93">
        <f>'IECC Data-SI'!A244</f>
        <v>2012</v>
      </c>
      <c r="B244" s="93" t="str">
        <f>'IECC Data-SI'!B244</f>
        <v>Hospital</v>
      </c>
      <c r="C244" s="50" t="str">
        <f>'IECC Data-SI'!C244</f>
        <v>5C</v>
      </c>
      <c r="D244" s="93">
        <f>'IECC Data-SI'!D244</f>
        <v>22436.18</v>
      </c>
      <c r="E244" s="3">
        <f>'IECC Data-SI'!E244/Convert!$B$5/$D244</f>
        <v>13.254880683293184</v>
      </c>
      <c r="F244" s="3">
        <f>'IECC Data-SI'!F244/Convert!$B$5/$D244</f>
        <v>212.04317708669163</v>
      </c>
      <c r="G244" s="3">
        <f>'IECC Data-SI'!G244/Convert!$B$5/$D244</f>
        <v>20.661073121875273</v>
      </c>
      <c r="H244" s="3">
        <f>'IECC Data-SI'!H244/Convert!$B$5/$D244</f>
        <v>51.156584290789851</v>
      </c>
      <c r="I244" s="3">
        <f>'IECC Data-SI'!I244/Convert!$B$5/$D244</f>
        <v>2.6222526888861353</v>
      </c>
      <c r="J244" s="3">
        <f>'IECC Data-SI'!J244/Convert!$B$5/$D244</f>
        <v>87.996015562562093</v>
      </c>
      <c r="K244" s="3">
        <f>'IECC Data-SI'!K244/Convert!$B$5/$D244</f>
        <v>34.566812274737593</v>
      </c>
      <c r="L244" s="3">
        <f>'IECC Data-SI'!L244/Convert!$B$5/$D244</f>
        <v>32.770111093381814</v>
      </c>
      <c r="M244" s="3">
        <f>'IECC Data-SI'!M244/Convert!$B$5/$D244</f>
        <v>75.909634448565768</v>
      </c>
      <c r="N244" s="3">
        <f>'IECC Data-SI'!N244/Convert!$B$5/$D244</f>
        <v>10.495201153771374</v>
      </c>
      <c r="O244" s="3">
        <f>'IECC Data-SI'!O244/Convert!$B$5/$D244</f>
        <v>9.7592247085832896E-3</v>
      </c>
      <c r="P244" s="3">
        <f t="shared" si="16"/>
        <v>10.485441929062791</v>
      </c>
      <c r="Q244" s="3">
        <f>'IECC Data-SI'!Q244/Convert!$B$5/$D244</f>
        <v>0.83595137655142515</v>
      </c>
      <c r="R244" s="3">
        <f>'IECC Data-SI'!R244/Convert!$B$5/$D244</f>
        <v>12.044781637912019</v>
      </c>
      <c r="S244" s="3">
        <f>'IECC Data-SI'!S244/Convert!$B$5/$D244</f>
        <v>4.4292299312984653</v>
      </c>
      <c r="T244" s="3">
        <f>'IECC Data-SI'!T244/Convert!$B$5/$D244</f>
        <v>0.32685302637674207</v>
      </c>
      <c r="U244" s="3">
        <f>'IECC Data-SI'!U244/Convert!$B$5/$D244</f>
        <v>16.245214450746769</v>
      </c>
      <c r="V244" s="3">
        <f>'IECC Data-SI'!V244/Convert!$B$5/$D244</f>
        <v>2.3664654341534272</v>
      </c>
      <c r="W244" s="3">
        <f t="shared" si="17"/>
        <v>137.62099312855892</v>
      </c>
      <c r="X244" s="3">
        <f t="shared" si="18"/>
        <v>212.04317708669163</v>
      </c>
      <c r="Y244" s="3">
        <f t="shared" si="19"/>
        <v>349.66417021525058</v>
      </c>
      <c r="Z244" s="3">
        <f>'IECC Data-SI'!Y244/Convert!$B$5/$D244</f>
        <v>314.86903444941754</v>
      </c>
      <c r="AA244" s="3">
        <f>'IECC Data-SI'!Z244/Convert!$B$5/$D244</f>
        <v>262.85532762014049</v>
      </c>
      <c r="AB244" s="3">
        <f t="shared" si="20"/>
        <v>577.72436206955808</v>
      </c>
    </row>
    <row r="245" spans="1:28" x14ac:dyDescent="0.25">
      <c r="A245" s="93">
        <f>'IECC Data-SI'!A245</f>
        <v>2012</v>
      </c>
      <c r="B245" s="93" t="str">
        <f>'IECC Data-SI'!B245</f>
        <v>Hospital</v>
      </c>
      <c r="C245" s="50" t="str">
        <f>'IECC Data-SI'!C245</f>
        <v>6A</v>
      </c>
      <c r="D245" s="93">
        <f>'IECC Data-SI'!D245</f>
        <v>22436.18</v>
      </c>
      <c r="E245" s="3">
        <f>'IECC Data-SI'!E245/Convert!$B$5/$D245</f>
        <v>14.387971174732556</v>
      </c>
      <c r="F245" s="3">
        <f>'IECC Data-SI'!F245/Convert!$B$5/$D245</f>
        <v>301.03423726023476</v>
      </c>
      <c r="G245" s="3">
        <f>'IECC Data-SI'!G245/Convert!$B$5/$D245</f>
        <v>39.23895343245696</v>
      </c>
      <c r="H245" s="3">
        <f>'IECC Data-SI'!H245/Convert!$B$5/$D245</f>
        <v>51.156584290789851</v>
      </c>
      <c r="I245" s="3">
        <f>'IECC Data-SI'!I245/Convert!$B$5/$D245</f>
        <v>2.6251002720704784</v>
      </c>
      <c r="J245" s="3">
        <f>'IECC Data-SI'!J245/Convert!$B$5/$D245</f>
        <v>87.996015562562093</v>
      </c>
      <c r="K245" s="3">
        <f>'IECC Data-SI'!K245/Convert!$B$5/$D245</f>
        <v>34.566812274737593</v>
      </c>
      <c r="L245" s="3">
        <f>'IECC Data-SI'!L245/Convert!$B$5/$D245</f>
        <v>32.770111093381814</v>
      </c>
      <c r="M245" s="3">
        <f>'IECC Data-SI'!M245/Convert!$B$5/$D245</f>
        <v>77.630936579518732</v>
      </c>
      <c r="N245" s="3">
        <f>'IECC Data-SI'!N245/Convert!$B$5/$D245</f>
        <v>17.539379104048312</v>
      </c>
      <c r="O245" s="3">
        <f>'IECC Data-SI'!O245/Convert!$B$5/$D245</f>
        <v>9.7592247085832896E-3</v>
      </c>
      <c r="P245" s="3">
        <f t="shared" si="16"/>
        <v>17.529619879339727</v>
      </c>
      <c r="Q245" s="3">
        <f>'IECC Data-SI'!Q245/Convert!$B$5/$D245</f>
        <v>3.2620922496115154</v>
      </c>
      <c r="R245" s="3">
        <f>'IECC Data-SI'!R245/Convert!$B$5/$D245</f>
        <v>30.093506708064083</v>
      </c>
      <c r="S245" s="3">
        <f>'IECC Data-SI'!S245/Convert!$B$5/$D245</f>
        <v>5.4304649405063108</v>
      </c>
      <c r="T245" s="3">
        <f>'IECC Data-SI'!T245/Convert!$B$5/$D245</f>
        <v>0.32697683434127872</v>
      </c>
      <c r="U245" s="3">
        <f>'IECC Data-SI'!U245/Convert!$B$5/$D245</f>
        <v>16.998462106987713</v>
      </c>
      <c r="V245" s="3">
        <f>'IECC Data-SI'!V245/Convert!$B$5/$D245</f>
        <v>2.3778557668907987</v>
      </c>
      <c r="W245" s="3">
        <f t="shared" si="17"/>
        <v>187.57354496422988</v>
      </c>
      <c r="X245" s="3">
        <f t="shared" si="18"/>
        <v>301.03423726023476</v>
      </c>
      <c r="Y245" s="3">
        <f t="shared" si="19"/>
        <v>488.60778222446464</v>
      </c>
      <c r="Z245" s="3">
        <f>'IECC Data-SI'!Y245/Convert!$B$5/$D245</f>
        <v>364.83607181693935</v>
      </c>
      <c r="AA245" s="3">
        <f>'IECC Data-SI'!Z245/Convert!$B$5/$D245</f>
        <v>352.59963544992462</v>
      </c>
      <c r="AB245" s="3">
        <f t="shared" si="20"/>
        <v>717.43570726686403</v>
      </c>
    </row>
    <row r="246" spans="1:28" x14ac:dyDescent="0.25">
      <c r="A246" s="93">
        <f>'IECC Data-SI'!A246</f>
        <v>2012</v>
      </c>
      <c r="B246" s="93" t="str">
        <f>'IECC Data-SI'!B246</f>
        <v>Hospital</v>
      </c>
      <c r="C246" s="50" t="str">
        <f>'IECC Data-SI'!C246</f>
        <v>6B</v>
      </c>
      <c r="D246" s="93">
        <f>'IECC Data-SI'!D246</f>
        <v>22436.18</v>
      </c>
      <c r="E246" s="3">
        <f>'IECC Data-SI'!E246/Convert!$B$5/$D246</f>
        <v>19.39105102165837</v>
      </c>
      <c r="F246" s="3">
        <f>'IECC Data-SI'!F246/Convert!$B$5/$D246</f>
        <v>271.16544200780464</v>
      </c>
      <c r="G246" s="3">
        <f>'IECC Data-SI'!G246/Convert!$B$5/$D246</f>
        <v>26.641121616959751</v>
      </c>
      <c r="H246" s="3">
        <f>'IECC Data-SI'!H246/Convert!$B$5/$D246</f>
        <v>51.156584290789851</v>
      </c>
      <c r="I246" s="3">
        <f>'IECC Data-SI'!I246/Convert!$B$5/$D246</f>
        <v>2.6232431526024285</v>
      </c>
      <c r="J246" s="3">
        <f>'IECC Data-SI'!J246/Convert!$B$5/$D246</f>
        <v>87.996015562562093</v>
      </c>
      <c r="K246" s="3">
        <f>'IECC Data-SI'!K246/Convert!$B$5/$D246</f>
        <v>34.566812274737593</v>
      </c>
      <c r="L246" s="3">
        <f>'IECC Data-SI'!L246/Convert!$B$5/$D246</f>
        <v>32.770111093381814</v>
      </c>
      <c r="M246" s="3">
        <f>'IECC Data-SI'!M246/Convert!$B$5/$D246</f>
        <v>81.92756818079846</v>
      </c>
      <c r="N246" s="3">
        <f>'IECC Data-SI'!N246/Convert!$B$5/$D246</f>
        <v>12.641412219014111</v>
      </c>
      <c r="O246" s="3">
        <f>'IECC Data-SI'!O246/Convert!$B$5/$D246</f>
        <v>9.7592247085832896E-3</v>
      </c>
      <c r="P246" s="3">
        <f t="shared" si="16"/>
        <v>12.631652994305528</v>
      </c>
      <c r="Q246" s="3">
        <f>'IECC Data-SI'!Q246/Convert!$B$5/$D246</f>
        <v>1.1397761215243514</v>
      </c>
      <c r="R246" s="3">
        <f>'IECC Data-SI'!R246/Convert!$B$5/$D246</f>
        <v>42.63797729084601</v>
      </c>
      <c r="S246" s="3">
        <f>'IECC Data-SI'!S246/Convert!$B$5/$D246</f>
        <v>6.9315127025485923</v>
      </c>
      <c r="T246" s="3">
        <f>'IECC Data-SI'!T246/Convert!$B$5/$D246</f>
        <v>0.32697683434127872</v>
      </c>
      <c r="U246" s="3">
        <f>'IECC Data-SI'!U246/Convert!$B$5/$D246</f>
        <v>16.823769069026504</v>
      </c>
      <c r="V246" s="3">
        <f>'IECC Data-SI'!V246/Convert!$B$5/$D246</f>
        <v>2.354456061593373</v>
      </c>
      <c r="W246" s="3">
        <f t="shared" si="17"/>
        <v>191.30065992864107</v>
      </c>
      <c r="X246" s="3">
        <f t="shared" si="18"/>
        <v>271.16544200780464</v>
      </c>
      <c r="Y246" s="3">
        <f t="shared" si="19"/>
        <v>462.46610193644574</v>
      </c>
      <c r="Z246" s="3">
        <f>'IECC Data-SI'!Y246/Convert!$B$5/$D246</f>
        <v>368.53780614862046</v>
      </c>
      <c r="AA246" s="3">
        <f>'IECC Data-SI'!Z246/Convert!$B$5/$D246</f>
        <v>322.55602335156874</v>
      </c>
      <c r="AB246" s="3">
        <f t="shared" si="20"/>
        <v>691.09382950018926</v>
      </c>
    </row>
    <row r="247" spans="1:28" x14ac:dyDescent="0.25">
      <c r="A247" s="93">
        <f>'IECC Data-SI'!A247</f>
        <v>2012</v>
      </c>
      <c r="B247" s="93" t="str">
        <f>'IECC Data-SI'!B247</f>
        <v>Hospital</v>
      </c>
      <c r="C247" s="50" t="str">
        <f>'IECC Data-SI'!C247</f>
        <v>7</v>
      </c>
      <c r="D247" s="93">
        <f>'IECC Data-SI'!D247</f>
        <v>22436.18</v>
      </c>
      <c r="E247" s="3">
        <f>'IECC Data-SI'!E247/Convert!$B$5/$D247</f>
        <v>16.420402720566116</v>
      </c>
      <c r="F247" s="3">
        <f>'IECC Data-SI'!F247/Convert!$B$5/$D247</f>
        <v>346.28951492138543</v>
      </c>
      <c r="G247" s="3">
        <f>'IECC Data-SI'!G247/Convert!$B$5/$D247</f>
        <v>32.794872686289139</v>
      </c>
      <c r="H247" s="3">
        <f>'IECC Data-SI'!H247/Convert!$B$5/$D247</f>
        <v>51.156584290789851</v>
      </c>
      <c r="I247" s="3">
        <f>'IECC Data-SI'!I247/Convert!$B$5/$D247</f>
        <v>2.621633649063452</v>
      </c>
      <c r="J247" s="3">
        <f>'IECC Data-SI'!J247/Convert!$B$5/$D247</f>
        <v>87.996015562562093</v>
      </c>
      <c r="K247" s="3">
        <f>'IECC Data-SI'!K247/Convert!$B$5/$D247</f>
        <v>34.566812274737593</v>
      </c>
      <c r="L247" s="3">
        <f>'IECC Data-SI'!L247/Convert!$B$5/$D247</f>
        <v>32.770111093381814</v>
      </c>
      <c r="M247" s="3">
        <f>'IECC Data-SI'!M247/Convert!$B$5/$D247</f>
        <v>76.958783140049292</v>
      </c>
      <c r="N247" s="3">
        <f>'IECC Data-SI'!N247/Convert!$B$5/$D247</f>
        <v>14.850641538206</v>
      </c>
      <c r="O247" s="3">
        <f>'IECC Data-SI'!O247/Convert!$B$5/$D247</f>
        <v>9.7592247085832896E-3</v>
      </c>
      <c r="P247" s="3">
        <f t="shared" si="16"/>
        <v>14.840882313497417</v>
      </c>
      <c r="Q247" s="3">
        <f>'IECC Data-SI'!Q247/Convert!$B$5/$D247</f>
        <v>2.1363064280798052</v>
      </c>
      <c r="R247" s="3">
        <f>'IECC Data-SI'!R247/Convert!$B$5/$D247</f>
        <v>37.405357477669249</v>
      </c>
      <c r="S247" s="3">
        <f>'IECC Data-SI'!S247/Convert!$B$5/$D247</f>
        <v>5.3720275812450149</v>
      </c>
      <c r="T247" s="3">
        <f>'IECC Data-SI'!T247/Convert!$B$5/$D247</f>
        <v>0.32697683434127872</v>
      </c>
      <c r="U247" s="3">
        <f>'IECC Data-SI'!U247/Convert!$B$5/$D247</f>
        <v>17.758643009242707</v>
      </c>
      <c r="V247" s="3">
        <f>'IECC Data-SI'!V247/Convert!$B$5/$D247</f>
        <v>2.3469037757566373</v>
      </c>
      <c r="W247" s="3">
        <f t="shared" si="17"/>
        <v>185.92863234739605</v>
      </c>
      <c r="X247" s="3">
        <f t="shared" si="18"/>
        <v>346.28951492138543</v>
      </c>
      <c r="Y247" s="3">
        <f t="shared" si="19"/>
        <v>532.21814726878142</v>
      </c>
      <c r="Z247" s="3">
        <f>'IECC Data-SI'!Y247/Convert!$B$5/$D247</f>
        <v>363.15661677799972</v>
      </c>
      <c r="AA247" s="3">
        <f>'IECC Data-SI'!Z247/Convert!$B$5/$D247</f>
        <v>398.61497020536569</v>
      </c>
      <c r="AB247" s="3">
        <f t="shared" si="20"/>
        <v>761.77158698336541</v>
      </c>
    </row>
    <row r="248" spans="1:28" x14ac:dyDescent="0.25">
      <c r="A248" s="93">
        <f>'IECC Data-SI'!A248</f>
        <v>2012</v>
      </c>
      <c r="B248" s="93" t="str">
        <f>'IECC Data-SI'!B248</f>
        <v>Hospital</v>
      </c>
      <c r="C248" s="50" t="str">
        <f>'IECC Data-SI'!C248</f>
        <v>8</v>
      </c>
      <c r="D248" s="93">
        <f>'IECC Data-SI'!D248</f>
        <v>22436.18</v>
      </c>
      <c r="E248" s="3">
        <f>'IECC Data-SI'!E248/Convert!$B$5/$D248</f>
        <v>20.252754454833418</v>
      </c>
      <c r="F248" s="3">
        <f>'IECC Data-SI'!F248/Convert!$B$5/$D248</f>
        <v>433.26584808802369</v>
      </c>
      <c r="G248" s="3">
        <f>'IECC Data-SI'!G248/Convert!$B$5/$D248</f>
        <v>19.098616609422816</v>
      </c>
      <c r="H248" s="3">
        <f>'IECC Data-SI'!H248/Convert!$B$5/$D248</f>
        <v>51.156584290789851</v>
      </c>
      <c r="I248" s="3">
        <f>'IECC Data-SI'!I248/Convert!$B$5/$D248</f>
        <v>2.6071481172126649</v>
      </c>
      <c r="J248" s="3">
        <f>'IECC Data-SI'!J248/Convert!$B$5/$D248</f>
        <v>87.996015562562093</v>
      </c>
      <c r="K248" s="3">
        <f>'IECC Data-SI'!K248/Convert!$B$5/$D248</f>
        <v>34.566812274737593</v>
      </c>
      <c r="L248" s="3">
        <f>'IECC Data-SI'!L248/Convert!$B$5/$D248</f>
        <v>32.770111093381814</v>
      </c>
      <c r="M248" s="3">
        <f>'IECC Data-SI'!M248/Convert!$B$5/$D248</f>
        <v>75.845873346829393</v>
      </c>
      <c r="N248" s="3">
        <f>'IECC Data-SI'!N248/Convert!$B$5/$D248</f>
        <v>11.317905078117379</v>
      </c>
      <c r="O248" s="3">
        <f>'IECC Data-SI'!O248/Convert!$B$5/$D248</f>
        <v>9.7592247085832896E-3</v>
      </c>
      <c r="P248" s="3">
        <f t="shared" si="16"/>
        <v>11.308145853408796</v>
      </c>
      <c r="Q248" s="3">
        <f>'IECC Data-SI'!Q248/Convert!$B$5/$D248</f>
        <v>0.68366758017135221</v>
      </c>
      <c r="R248" s="3">
        <f>'IECC Data-SI'!R248/Convert!$B$5/$D248</f>
        <v>47.495706587405799</v>
      </c>
      <c r="S248" s="3">
        <f>'IECC Data-SI'!S248/Convert!$B$5/$D248</f>
        <v>5.4622835873922293</v>
      </c>
      <c r="T248" s="3">
        <f>'IECC Data-SI'!T248/Convert!$B$5/$D248</f>
        <v>0.32710064230581543</v>
      </c>
      <c r="U248" s="3">
        <f>'IECC Data-SI'!U248/Convert!$B$5/$D248</f>
        <v>18.874771809540565</v>
      </c>
      <c r="V248" s="3">
        <f>'IECC Data-SI'!V248/Convert!$B$5/$D248</f>
        <v>2.2951520465803199</v>
      </c>
      <c r="W248" s="3">
        <f t="shared" si="17"/>
        <v>180.1470480194638</v>
      </c>
      <c r="X248" s="3">
        <f t="shared" si="18"/>
        <v>433.26584808802369</v>
      </c>
      <c r="Y248" s="3">
        <f t="shared" si="19"/>
        <v>613.41289610748754</v>
      </c>
      <c r="Z248" s="3">
        <f>'IECC Data-SI'!Y248/Convert!$B$5/$D248</f>
        <v>357.30879518904038</v>
      </c>
      <c r="AA248" s="3">
        <f>'IECC Data-SI'!Z248/Convert!$B$5/$D248</f>
        <v>486.70743217230188</v>
      </c>
      <c r="AB248" s="3">
        <f t="shared" si="20"/>
        <v>844.01622736134232</v>
      </c>
    </row>
    <row r="249" spans="1:28" x14ac:dyDescent="0.25">
      <c r="A249" s="93">
        <f>'IECC Data-SI'!A249</f>
        <v>2015</v>
      </c>
      <c r="B249" s="93" t="str">
        <f>'IECC Data-SI'!B249</f>
        <v>Hospital</v>
      </c>
      <c r="C249" s="50" t="str">
        <f>'IECC Data-SI'!C249</f>
        <v>0A</v>
      </c>
      <c r="D249" s="93">
        <f>'IECC Data-SI'!D249</f>
        <v>22436.18</v>
      </c>
      <c r="E249" s="3">
        <f>'IECC Data-SI'!E249/Convert!$B$5/$D249</f>
        <v>0</v>
      </c>
      <c r="F249" s="3">
        <f>'IECC Data-SI'!F249/Convert!$B$5/$D249</f>
        <v>55.959466659059899</v>
      </c>
      <c r="G249" s="3">
        <f>'IECC Data-SI'!G249/Convert!$B$5/$D249</f>
        <v>79.758328834151911</v>
      </c>
      <c r="H249" s="3">
        <f>'IECC Data-SI'!H249/Convert!$B$5/$D249</f>
        <v>39.830012655154903</v>
      </c>
      <c r="I249" s="3">
        <f>'IECC Data-SI'!I249/Convert!$B$5/$D249</f>
        <v>2.4895305509028525</v>
      </c>
      <c r="J249" s="3">
        <f>'IECC Data-SI'!J249/Convert!$B$5/$D249</f>
        <v>87.785418214885269</v>
      </c>
      <c r="K249" s="3">
        <f>'IECC Data-SI'!K249/Convert!$B$5/$D249</f>
        <v>34.566812274737593</v>
      </c>
      <c r="L249" s="3">
        <f>'IECC Data-SI'!L249/Convert!$B$5/$D249</f>
        <v>32.353125868822396</v>
      </c>
      <c r="M249" s="3">
        <f>'IECC Data-SI'!M249/Convert!$B$5/$D249</f>
        <v>34.959654946212375</v>
      </c>
      <c r="N249" s="3">
        <f>'IECC Data-SI'!N249/Convert!$B$5/$D249</f>
        <v>15.065819780570687</v>
      </c>
      <c r="O249" s="3">
        <f>'IECC Data-SI'!O249/Convert!$B$5/$D249</f>
        <v>9.7592247085832896E-3</v>
      </c>
      <c r="P249" s="3">
        <f t="shared" si="16"/>
        <v>15.056060555862103</v>
      </c>
      <c r="Q249" s="3">
        <f>'IECC Data-SI'!Q249/Convert!$B$5/$D249</f>
        <v>12.167599138732371</v>
      </c>
      <c r="R249" s="3">
        <f>'IECC Data-SI'!R249/Convert!$B$5/$D249</f>
        <v>0</v>
      </c>
      <c r="S249" s="3">
        <f>'IECC Data-SI'!S249/Convert!$B$5/$D249</f>
        <v>3.4136331982043693</v>
      </c>
      <c r="T249" s="3">
        <f>'IECC Data-SI'!T249/Convert!$B$5/$D249</f>
        <v>0.32685302637674207</v>
      </c>
      <c r="U249" s="3">
        <f>'IECC Data-SI'!U249/Convert!$B$5/$D249</f>
        <v>12.293388030701603</v>
      </c>
      <c r="V249" s="3">
        <f>'IECC Data-SI'!V249/Convert!$B$5/$D249</f>
        <v>2.2336194882056075</v>
      </c>
      <c r="W249" s="3">
        <f t="shared" si="17"/>
        <v>145.35527667316313</v>
      </c>
      <c r="X249" s="3">
        <f t="shared" si="18"/>
        <v>55.959466659059899</v>
      </c>
      <c r="Y249" s="3">
        <f t="shared" si="19"/>
        <v>201.31474333222303</v>
      </c>
      <c r="Z249" s="3">
        <f>'IECC Data-SI'!Y249/Convert!$B$5/$D249</f>
        <v>310.38359570221945</v>
      </c>
      <c r="AA249" s="3">
        <f>'IECC Data-SI'!Z249/Convert!$B$5/$D249</f>
        <v>102.81966696449912</v>
      </c>
      <c r="AB249" s="3">
        <f t="shared" si="20"/>
        <v>413.20326266671856</v>
      </c>
    </row>
    <row r="250" spans="1:28" x14ac:dyDescent="0.25">
      <c r="A250" s="93">
        <f>'IECC Data-SI'!A250</f>
        <v>2015</v>
      </c>
      <c r="B250" s="93" t="str">
        <f>'IECC Data-SI'!B250</f>
        <v>Hospital</v>
      </c>
      <c r="C250" s="50" t="str">
        <f>'IECC Data-SI'!C250</f>
        <v>0B</v>
      </c>
      <c r="D250" s="93">
        <f>'IECC Data-SI'!D250</f>
        <v>22436.18</v>
      </c>
      <c r="E250" s="3">
        <f>'IECC Data-SI'!E250/Convert!$B$5/$D250</f>
        <v>0.30370093700838957</v>
      </c>
      <c r="F250" s="3">
        <f>'IECC Data-SI'!F250/Convert!$B$5/$D250</f>
        <v>55.957238115698246</v>
      </c>
      <c r="G250" s="3">
        <f>'IECC Data-SI'!G250/Convert!$B$5/$D250</f>
        <v>61.123249243954284</v>
      </c>
      <c r="H250" s="3">
        <f>'IECC Data-SI'!H250/Convert!$B$5/$D250</f>
        <v>39.842641067537642</v>
      </c>
      <c r="I250" s="3">
        <f>'IECC Data-SI'!I250/Convert!$B$5/$D250</f>
        <v>2.4900257827609988</v>
      </c>
      <c r="J250" s="3">
        <f>'IECC Data-SI'!J250/Convert!$B$5/$D250</f>
        <v>87.785418214885269</v>
      </c>
      <c r="K250" s="3">
        <f>'IECC Data-SI'!K250/Convert!$B$5/$D250</f>
        <v>34.566812274737593</v>
      </c>
      <c r="L250" s="3">
        <f>'IECC Data-SI'!L250/Convert!$B$5/$D250</f>
        <v>32.353125868822396</v>
      </c>
      <c r="M250" s="3">
        <f>'IECC Data-SI'!M250/Convert!$B$5/$D250</f>
        <v>34.985283194871457</v>
      </c>
      <c r="N250" s="3">
        <f>'IECC Data-SI'!N250/Convert!$B$5/$D250</f>
        <v>13.071521087814414</v>
      </c>
      <c r="O250" s="3">
        <f>'IECC Data-SI'!O250/Convert!$B$5/$D250</f>
        <v>9.7592247085832896E-3</v>
      </c>
      <c r="P250" s="3">
        <f t="shared" si="16"/>
        <v>13.061761863105831</v>
      </c>
      <c r="Q250" s="3">
        <f>'IECC Data-SI'!Q250/Convert!$B$5/$D250</f>
        <v>7.8005208056313009</v>
      </c>
      <c r="R250" s="3">
        <f>'IECC Data-SI'!R250/Convert!$B$5/$D250</f>
        <v>0.22285433616596051</v>
      </c>
      <c r="S250" s="3">
        <f>'IECC Data-SI'!S250/Convert!$B$5/$D250</f>
        <v>3.4136331982043693</v>
      </c>
      <c r="T250" s="3">
        <f>'IECC Data-SI'!T250/Convert!$B$5/$D250</f>
        <v>0.32685302637674207</v>
      </c>
      <c r="U250" s="3">
        <f>'IECC Data-SI'!U250/Convert!$B$5/$D250</f>
        <v>12.301311740431947</v>
      </c>
      <c r="V250" s="3">
        <f>'IECC Data-SI'!V250/Convert!$B$5/$D250</f>
        <v>2.2207434598937965</v>
      </c>
      <c r="W250" s="3">
        <f t="shared" si="17"/>
        <v>120.91100357894157</v>
      </c>
      <c r="X250" s="3">
        <f t="shared" si="18"/>
        <v>55.957238115698246</v>
      </c>
      <c r="Y250" s="3">
        <f t="shared" si="19"/>
        <v>176.86824169463983</v>
      </c>
      <c r="Z250" s="3">
        <f>'IECC Data-SI'!Y250/Convert!$B$5/$D250</f>
        <v>285.93957022392703</v>
      </c>
      <c r="AA250" s="3">
        <f>'IECC Data-SI'!Z250/Convert!$B$5/$D250</f>
        <v>102.82548593883232</v>
      </c>
      <c r="AB250" s="3">
        <f t="shared" si="20"/>
        <v>388.76505616275938</v>
      </c>
    </row>
    <row r="251" spans="1:28" x14ac:dyDescent="0.25">
      <c r="A251" s="93">
        <f>'IECC Data-SI'!A251</f>
        <v>2015</v>
      </c>
      <c r="B251" s="93" t="str">
        <f>'IECC Data-SI'!B251</f>
        <v>Hospital</v>
      </c>
      <c r="C251" s="50" t="str">
        <f>'IECC Data-SI'!C251</f>
        <v>1A</v>
      </c>
      <c r="D251" s="93">
        <f>'IECC Data-SI'!D251</f>
        <v>22436.18</v>
      </c>
      <c r="E251" s="3">
        <f>'IECC Data-SI'!E251/Convert!$B$5/$D251</f>
        <v>0</v>
      </c>
      <c r="F251" s="3">
        <f>'IECC Data-SI'!F251/Convert!$B$5/$D251</f>
        <v>60.33768770896927</v>
      </c>
      <c r="G251" s="3">
        <f>'IECC Data-SI'!G251/Convert!$B$5/$D251</f>
        <v>59.784513723419551</v>
      </c>
      <c r="H251" s="3">
        <f>'IECC Data-SI'!H251/Convert!$B$5/$D251</f>
        <v>39.854650440097693</v>
      </c>
      <c r="I251" s="3">
        <f>'IECC Data-SI'!I251/Convert!$B$5/$D251</f>
        <v>2.4902733986900718</v>
      </c>
      <c r="J251" s="3">
        <f>'IECC Data-SI'!J251/Convert!$B$5/$D251</f>
        <v>87.785418214885269</v>
      </c>
      <c r="K251" s="3">
        <f>'IECC Data-SI'!K251/Convert!$B$5/$D251</f>
        <v>34.566812274737593</v>
      </c>
      <c r="L251" s="3">
        <f>'IECC Data-SI'!L251/Convert!$B$5/$D251</f>
        <v>32.353125868822396</v>
      </c>
      <c r="M251" s="3">
        <f>'IECC Data-SI'!M251/Convert!$B$5/$D251</f>
        <v>34.596897610120003</v>
      </c>
      <c r="N251" s="3">
        <f>'IECC Data-SI'!N251/Convert!$B$5/$D251</f>
        <v>12.709382791544728</v>
      </c>
      <c r="O251" s="3">
        <f>'IECC Data-SI'!O251/Convert!$B$5/$D251</f>
        <v>9.7592247085832896E-3</v>
      </c>
      <c r="P251" s="3">
        <f t="shared" si="16"/>
        <v>12.699623566836145</v>
      </c>
      <c r="Q251" s="3">
        <f>'IECC Data-SI'!Q251/Convert!$B$5/$D251</f>
        <v>9.6685353745601965</v>
      </c>
      <c r="R251" s="3">
        <f>'IECC Data-SI'!R251/Convert!$B$5/$D251</f>
        <v>0</v>
      </c>
      <c r="S251" s="3">
        <f>'IECC Data-SI'!S251/Convert!$B$5/$D251</f>
        <v>3.4136331982043693</v>
      </c>
      <c r="T251" s="3">
        <f>'IECC Data-SI'!T251/Convert!$B$5/$D251</f>
        <v>0.32685302637674207</v>
      </c>
      <c r="U251" s="3">
        <f>'IECC Data-SI'!U251/Convert!$B$5/$D251</f>
        <v>12.57579399780969</v>
      </c>
      <c r="V251" s="3">
        <f>'IECC Data-SI'!V251/Convert!$B$5/$D251</f>
        <v>2.1862010377880727</v>
      </c>
      <c r="W251" s="3">
        <f t="shared" si="17"/>
        <v>120.16320347314026</v>
      </c>
      <c r="X251" s="3">
        <f t="shared" si="18"/>
        <v>60.33768770896927</v>
      </c>
      <c r="Y251" s="3">
        <f t="shared" si="19"/>
        <v>180.50089118210951</v>
      </c>
      <c r="Z251" s="3">
        <f>'IECC Data-SI'!Y251/Convert!$B$5/$D251</f>
        <v>285.1693608765446</v>
      </c>
      <c r="AA251" s="3">
        <f>'IECC Data-SI'!Z251/Convert!$B$5/$D251</f>
        <v>107.48041778948109</v>
      </c>
      <c r="AB251" s="3">
        <f t="shared" si="20"/>
        <v>392.64977866602567</v>
      </c>
    </row>
    <row r="252" spans="1:28" x14ac:dyDescent="0.25">
      <c r="A252" s="93">
        <f>'IECC Data-SI'!A252</f>
        <v>2015</v>
      </c>
      <c r="B252" s="93" t="str">
        <f>'IECC Data-SI'!B252</f>
        <v>Hospital</v>
      </c>
      <c r="C252" s="50" t="str">
        <f>'IECC Data-SI'!C252</f>
        <v>1B</v>
      </c>
      <c r="D252" s="93">
        <f>'IECC Data-SI'!D252</f>
        <v>22436.18</v>
      </c>
      <c r="E252" s="3">
        <f>'IECC Data-SI'!E252/Convert!$B$5/$D252</f>
        <v>1.229413087848882</v>
      </c>
      <c r="F252" s="3">
        <f>'IECC Data-SI'!F252/Convert!$B$5/$D252</f>
        <v>59.396623370526235</v>
      </c>
      <c r="G252" s="3">
        <f>'IECC Data-SI'!G252/Convert!$B$5/$D252</f>
        <v>56.714571434768906</v>
      </c>
      <c r="H252" s="3">
        <f>'IECC Data-SI'!H252/Convert!$B$5/$D252</f>
        <v>39.855145671955846</v>
      </c>
      <c r="I252" s="3">
        <f>'IECC Data-SI'!I252/Convert!$B$5/$D252</f>
        <v>2.4871781995766558</v>
      </c>
      <c r="J252" s="3">
        <f>'IECC Data-SI'!J252/Convert!$B$5/$D252</f>
        <v>87.785418214885269</v>
      </c>
      <c r="K252" s="3">
        <f>'IECC Data-SI'!K252/Convert!$B$5/$D252</f>
        <v>34.566812274737593</v>
      </c>
      <c r="L252" s="3">
        <f>'IECC Data-SI'!L252/Convert!$B$5/$D252</f>
        <v>32.353125868822396</v>
      </c>
      <c r="M252" s="3">
        <f>'IECC Data-SI'!M252/Convert!$B$5/$D252</f>
        <v>35.433468026494111</v>
      </c>
      <c r="N252" s="3">
        <f>'IECC Data-SI'!N252/Convert!$B$5/$D252</f>
        <v>11.694405098273313</v>
      </c>
      <c r="O252" s="3">
        <f>'IECC Data-SI'!O252/Convert!$B$5/$D252</f>
        <v>9.7592247085832896E-3</v>
      </c>
      <c r="P252" s="3">
        <f t="shared" si="16"/>
        <v>11.68464587356473</v>
      </c>
      <c r="Q252" s="3">
        <f>'IECC Data-SI'!Q252/Convert!$B$5/$D252</f>
        <v>5.7968127075702425</v>
      </c>
      <c r="R252" s="3">
        <f>'IECC Data-SI'!R252/Convert!$B$5/$D252</f>
        <v>0.79583759604155224</v>
      </c>
      <c r="S252" s="3">
        <f>'IECC Data-SI'!S252/Convert!$B$5/$D252</f>
        <v>3.4136331982043693</v>
      </c>
      <c r="T252" s="3">
        <f>'IECC Data-SI'!T252/Convert!$B$5/$D252</f>
        <v>0.32685302637674207</v>
      </c>
      <c r="U252" s="3">
        <f>'IECC Data-SI'!U252/Convert!$B$5/$D252</f>
        <v>12.721268356140246</v>
      </c>
      <c r="V252" s="3">
        <f>'IECC Data-SI'!V252/Convert!$B$5/$D252</f>
        <v>2.1640394121360131</v>
      </c>
      <c r="W252" s="3">
        <f t="shared" si="17"/>
        <v>115.06838192449278</v>
      </c>
      <c r="X252" s="3">
        <f t="shared" si="18"/>
        <v>59.396623370526235</v>
      </c>
      <c r="Y252" s="3">
        <f t="shared" si="19"/>
        <v>174.46500529501901</v>
      </c>
      <c r="Z252" s="3">
        <f>'IECC Data-SI'!Y252/Convert!$B$5/$D252</f>
        <v>280.04965392702525</v>
      </c>
      <c r="AA252" s="3">
        <f>'IECC Data-SI'!Z252/Convert!$B$5/$D252</f>
        <v>106.68470400140409</v>
      </c>
      <c r="AB252" s="3">
        <f t="shared" si="20"/>
        <v>386.73435792842935</v>
      </c>
    </row>
    <row r="253" spans="1:28" x14ac:dyDescent="0.25">
      <c r="A253" s="93">
        <f>'IECC Data-SI'!A253</f>
        <v>2015</v>
      </c>
      <c r="B253" s="93" t="str">
        <f>'IECC Data-SI'!B253</f>
        <v>Hospital</v>
      </c>
      <c r="C253" s="50" t="str">
        <f>'IECC Data-SI'!C253</f>
        <v>2A</v>
      </c>
      <c r="D253" s="93">
        <f>'IECC Data-SI'!D253</f>
        <v>22436.18</v>
      </c>
      <c r="E253" s="3">
        <f>'IECC Data-SI'!E253/Convert!$B$5/$D253</f>
        <v>2.3230088386010652</v>
      </c>
      <c r="F253" s="3">
        <f>'IECC Data-SI'!F253/Convert!$B$5/$D253</f>
        <v>66.173252309439491</v>
      </c>
      <c r="G253" s="3">
        <f>'IECC Data-SI'!G253/Convert!$B$5/$D253</f>
        <v>52.641289401513291</v>
      </c>
      <c r="H253" s="3">
        <f>'IECC Data-SI'!H253/Convert!$B$5/$D253</f>
        <v>39.861088454253604</v>
      </c>
      <c r="I253" s="3">
        <f>'IECC Data-SI'!I253/Convert!$B$5/$D253</f>
        <v>2.4863115438248995</v>
      </c>
      <c r="J253" s="3">
        <f>'IECC Data-SI'!J253/Convert!$B$5/$D253</f>
        <v>87.785418214885269</v>
      </c>
      <c r="K253" s="3">
        <f>'IECC Data-SI'!K253/Convert!$B$5/$D253</f>
        <v>34.566812274737593</v>
      </c>
      <c r="L253" s="3">
        <f>'IECC Data-SI'!L253/Convert!$B$5/$D253</f>
        <v>32.353125868822396</v>
      </c>
      <c r="M253" s="3">
        <f>'IECC Data-SI'!M253/Convert!$B$5/$D253</f>
        <v>34.853427712639927</v>
      </c>
      <c r="N253" s="3">
        <f>'IECC Data-SI'!N253/Convert!$B$5/$D253</f>
        <v>12.399120032415896</v>
      </c>
      <c r="O253" s="3">
        <f>'IECC Data-SI'!O253/Convert!$B$5/$D253</f>
        <v>9.7592247085832896E-3</v>
      </c>
      <c r="P253" s="3">
        <f t="shared" si="16"/>
        <v>12.389360807707313</v>
      </c>
      <c r="Q253" s="3">
        <f>'IECC Data-SI'!Q253/Convert!$B$5/$D253</f>
        <v>7.198318866125061</v>
      </c>
      <c r="R253" s="3">
        <f>'IECC Data-SI'!R253/Convert!$B$5/$D253</f>
        <v>3.6080117025269005</v>
      </c>
      <c r="S253" s="3">
        <f>'IECC Data-SI'!S253/Convert!$B$5/$D253</f>
        <v>3.0450568877787769</v>
      </c>
      <c r="T253" s="3">
        <f>'IECC Data-SI'!T253/Convert!$B$5/$D253</f>
        <v>0.32685302637674207</v>
      </c>
      <c r="U253" s="3">
        <f>'IECC Data-SI'!U253/Convert!$B$5/$D253</f>
        <v>13.101730231161357</v>
      </c>
      <c r="V253" s="3">
        <f>'IECC Data-SI'!V253/Convert!$B$5/$D253</f>
        <v>2.1186018891510647</v>
      </c>
      <c r="W253" s="3">
        <f t="shared" si="17"/>
        <v>116.05847421689232</v>
      </c>
      <c r="X253" s="3">
        <f t="shared" si="18"/>
        <v>66.173252309439491</v>
      </c>
      <c r="Y253" s="3">
        <f t="shared" si="19"/>
        <v>182.23172652633181</v>
      </c>
      <c r="Z253" s="3">
        <f>'IECC Data-SI'!Y253/Convert!$B$5/$D253</f>
        <v>280.99950863095034</v>
      </c>
      <c r="AA253" s="3">
        <f>'IECC Data-SI'!Z253/Convert!$B$5/$D253</f>
        <v>113.84179481533846</v>
      </c>
      <c r="AB253" s="3">
        <f t="shared" si="20"/>
        <v>394.8413034462888</v>
      </c>
    </row>
    <row r="254" spans="1:28" x14ac:dyDescent="0.25">
      <c r="A254" s="93">
        <f>'IECC Data-SI'!A254</f>
        <v>2015</v>
      </c>
      <c r="B254" s="93" t="str">
        <f>'IECC Data-SI'!B254</f>
        <v>Hospital</v>
      </c>
      <c r="C254" s="50" t="str">
        <f>'IECC Data-SI'!C254</f>
        <v>2B</v>
      </c>
      <c r="D254" s="93">
        <f>'IECC Data-SI'!D254</f>
        <v>22436.18</v>
      </c>
      <c r="E254" s="3">
        <f>'IECC Data-SI'!E254/Convert!$B$5/$D254</f>
        <v>10.640056472279248</v>
      </c>
      <c r="F254" s="3">
        <f>'IECC Data-SI'!F254/Convert!$B$5/$D254</f>
        <v>58.483787247997554</v>
      </c>
      <c r="G254" s="3">
        <f>'IECC Data-SI'!G254/Convert!$B$5/$D254</f>
        <v>32.888223891549771</v>
      </c>
      <c r="H254" s="3">
        <f>'IECC Data-SI'!H254/Convert!$B$5/$D254</f>
        <v>39.876069217962538</v>
      </c>
      <c r="I254" s="3">
        <f>'IECC Data-SI'!I254/Convert!$B$5/$D254</f>
        <v>2.4880448553284125</v>
      </c>
      <c r="J254" s="3">
        <f>'IECC Data-SI'!J254/Convert!$B$5/$D254</f>
        <v>87.785418214885269</v>
      </c>
      <c r="K254" s="3">
        <f>'IECC Data-SI'!K254/Convert!$B$5/$D254</f>
        <v>34.566812274737593</v>
      </c>
      <c r="L254" s="3">
        <f>'IECC Data-SI'!L254/Convert!$B$5/$D254</f>
        <v>32.353125868822396</v>
      </c>
      <c r="M254" s="3">
        <f>'IECC Data-SI'!M254/Convert!$B$5/$D254</f>
        <v>36.794488980645454</v>
      </c>
      <c r="N254" s="3">
        <f>'IECC Data-SI'!N254/Convert!$B$5/$D254</f>
        <v>9.0153245536648594</v>
      </c>
      <c r="O254" s="3">
        <f>'IECC Data-SI'!O254/Convert!$B$5/$D254</f>
        <v>9.7592247085832896E-3</v>
      </c>
      <c r="P254" s="3">
        <f t="shared" si="16"/>
        <v>9.0055653289562763</v>
      </c>
      <c r="Q254" s="3">
        <f>'IECC Data-SI'!Q254/Convert!$B$5/$D254</f>
        <v>2.6767281932822589</v>
      </c>
      <c r="R254" s="3">
        <f>'IECC Data-SI'!R254/Convert!$B$5/$D254</f>
        <v>26.834757273495057</v>
      </c>
      <c r="S254" s="3">
        <f>'IECC Data-SI'!S254/Convert!$B$5/$D254</f>
        <v>2.719689556976475</v>
      </c>
      <c r="T254" s="3">
        <f>'IECC Data-SI'!T254/Convert!$B$5/$D254</f>
        <v>0.32685302637674207</v>
      </c>
      <c r="U254" s="3">
        <f>'IECC Data-SI'!U254/Convert!$B$5/$D254</f>
        <v>13.190995773592276</v>
      </c>
      <c r="V254" s="3">
        <f>'IECC Data-SI'!V254/Convert!$B$5/$D254</f>
        <v>2.0618978413932814</v>
      </c>
      <c r="W254" s="3">
        <f t="shared" si="17"/>
        <v>121.55950969718454</v>
      </c>
      <c r="X254" s="3">
        <f t="shared" si="18"/>
        <v>58.483787247997554</v>
      </c>
      <c r="Y254" s="3">
        <f t="shared" si="19"/>
        <v>180.04329694518208</v>
      </c>
      <c r="Z254" s="3">
        <f>'IECC Data-SI'!Y254/Convert!$B$5/$D254</f>
        <v>286.46080175462629</v>
      </c>
      <c r="AA254" s="3">
        <f>'IECC Data-SI'!Z254/Convert!$B$5/$D254</f>
        <v>106.24159529632743</v>
      </c>
      <c r="AB254" s="3">
        <f t="shared" si="20"/>
        <v>392.70239705095372</v>
      </c>
    </row>
    <row r="255" spans="1:28" x14ac:dyDescent="0.25">
      <c r="A255" s="93">
        <f>'IECC Data-SI'!A255</f>
        <v>2015</v>
      </c>
      <c r="B255" s="93" t="str">
        <f>'IECC Data-SI'!B255</f>
        <v>Hospital</v>
      </c>
      <c r="C255" s="50" t="str">
        <f>'IECC Data-SI'!C255</f>
        <v>3A</v>
      </c>
      <c r="D255" s="93">
        <f>'IECC Data-SI'!D255</f>
        <v>22436.18</v>
      </c>
      <c r="E255" s="3">
        <f>'IECC Data-SI'!E255/Convert!$B$5/$D255</f>
        <v>5.9421632579362633</v>
      </c>
      <c r="F255" s="3">
        <f>'IECC Data-SI'!F255/Convert!$B$5/$D255</f>
        <v>73.607549155971398</v>
      </c>
      <c r="G255" s="3">
        <f>'IECC Data-SI'!G255/Convert!$B$5/$D255</f>
        <v>34.477918156200289</v>
      </c>
      <c r="H255" s="3">
        <f>'IECC Data-SI'!H255/Convert!$B$5/$D255</f>
        <v>39.87235497902644</v>
      </c>
      <c r="I255" s="3">
        <f>'IECC Data-SI'!I255/Convert!$B$5/$D255</f>
        <v>2.4876734314348026</v>
      </c>
      <c r="J255" s="3">
        <f>'IECC Data-SI'!J255/Convert!$B$5/$D255</f>
        <v>87.785418214885269</v>
      </c>
      <c r="K255" s="3">
        <f>'IECC Data-SI'!K255/Convert!$B$5/$D255</f>
        <v>34.566812274737593</v>
      </c>
      <c r="L255" s="3">
        <f>'IECC Data-SI'!L255/Convert!$B$5/$D255</f>
        <v>32.353125868822396</v>
      </c>
      <c r="M255" s="3">
        <f>'IECC Data-SI'!M255/Convert!$B$5/$D255</f>
        <v>36.242429266776547</v>
      </c>
      <c r="N255" s="3">
        <f>'IECC Data-SI'!N255/Convert!$B$5/$D255</f>
        <v>10.364459943220677</v>
      </c>
      <c r="O255" s="3">
        <f>'IECC Data-SI'!O255/Convert!$B$5/$D255</f>
        <v>9.7592247085832896E-3</v>
      </c>
      <c r="P255" s="3">
        <f t="shared" si="16"/>
        <v>10.354700718512094</v>
      </c>
      <c r="Q255" s="3">
        <f>'IECC Data-SI'!Q255/Convert!$B$5/$D255</f>
        <v>4.0742724969719051</v>
      </c>
      <c r="R255" s="3">
        <f>'IECC Data-SI'!R255/Convert!$B$5/$D255</f>
        <v>13.200900410755208</v>
      </c>
      <c r="S255" s="3">
        <f>'IECC Data-SI'!S255/Convert!$B$5/$D255</f>
        <v>2.8709828896402545</v>
      </c>
      <c r="T255" s="3">
        <f>'IECC Data-SI'!T255/Convert!$B$5/$D255</f>
        <v>0.32685302637674207</v>
      </c>
      <c r="U255" s="3">
        <f>'IECC Data-SI'!U255/Convert!$B$5/$D255</f>
        <v>14.168212037680012</v>
      </c>
      <c r="V255" s="3">
        <f>'IECC Data-SI'!V255/Convert!$B$5/$D255</f>
        <v>2.0142317750466732</v>
      </c>
      <c r="W255" s="3">
        <f t="shared" si="17"/>
        <v>107.16336719679256</v>
      </c>
      <c r="X255" s="3">
        <f t="shared" si="18"/>
        <v>73.607549155971398</v>
      </c>
      <c r="Y255" s="3">
        <f t="shared" si="19"/>
        <v>180.77091635276395</v>
      </c>
      <c r="Z255" s="3">
        <f>'IECC Data-SI'!Y255/Convert!$B$5/$D255</f>
        <v>272.0126599091289</v>
      </c>
      <c r="AA255" s="3">
        <f>'IECC Data-SI'!Z255/Convert!$B$5/$D255</f>
        <v>122.34257346838901</v>
      </c>
      <c r="AB255" s="3">
        <f t="shared" si="20"/>
        <v>394.35523337751789</v>
      </c>
    </row>
    <row r="256" spans="1:28" x14ac:dyDescent="0.25">
      <c r="A256" s="93">
        <f>'IECC Data-SI'!A256</f>
        <v>2015</v>
      </c>
      <c r="B256" s="93" t="str">
        <f>'IECC Data-SI'!B256</f>
        <v>Hospital</v>
      </c>
      <c r="C256" s="50" t="str">
        <f>'IECC Data-SI'!C256</f>
        <v>3B</v>
      </c>
      <c r="D256" s="93">
        <f>'IECC Data-SI'!D256</f>
        <v>22436.18</v>
      </c>
      <c r="E256" s="3">
        <f>'IECC Data-SI'!E256/Convert!$B$5/$D256</f>
        <v>9.6572688497873624</v>
      </c>
      <c r="F256" s="3">
        <f>'IECC Data-SI'!F256/Convert!$B$5/$D256</f>
        <v>59.075713126447262</v>
      </c>
      <c r="G256" s="3">
        <f>'IECC Data-SI'!G256/Convert!$B$5/$D256</f>
        <v>27.716393788960509</v>
      </c>
      <c r="H256" s="3">
        <f>'IECC Data-SI'!H256/Convert!$B$5/$D256</f>
        <v>39.863812229473403</v>
      </c>
      <c r="I256" s="3">
        <f>'IECC Data-SI'!I256/Convert!$B$5/$D256</f>
        <v>2.4875496234702656</v>
      </c>
      <c r="J256" s="3">
        <f>'IECC Data-SI'!J256/Convert!$B$5/$D256</f>
        <v>87.785418214885269</v>
      </c>
      <c r="K256" s="3">
        <f>'IECC Data-SI'!K256/Convert!$B$5/$D256</f>
        <v>34.566812274737593</v>
      </c>
      <c r="L256" s="3">
        <f>'IECC Data-SI'!L256/Convert!$B$5/$D256</f>
        <v>32.353125868822396</v>
      </c>
      <c r="M256" s="3">
        <f>'IECC Data-SI'!M256/Convert!$B$5/$D256</f>
        <v>38.367716786012593</v>
      </c>
      <c r="N256" s="3">
        <f>'IECC Data-SI'!N256/Convert!$B$5/$D256</f>
        <v>8.3595137655142526</v>
      </c>
      <c r="O256" s="3">
        <f>'IECC Data-SI'!O256/Convert!$B$5/$D256</f>
        <v>9.7592247085832896E-3</v>
      </c>
      <c r="P256" s="3">
        <f t="shared" si="16"/>
        <v>8.3497545408056695</v>
      </c>
      <c r="Q256" s="3">
        <f>'IECC Data-SI'!Q256/Convert!$B$5/$D256</f>
        <v>2.3419514571751718</v>
      </c>
      <c r="R256" s="3">
        <f>'IECC Data-SI'!R256/Convert!$B$5/$D256</f>
        <v>28.072217879038828</v>
      </c>
      <c r="S256" s="3">
        <f>'IECC Data-SI'!S256/Convert!$B$5/$D256</f>
        <v>2.6222526888861353</v>
      </c>
      <c r="T256" s="3">
        <f>'IECC Data-SI'!T256/Convert!$B$5/$D256</f>
        <v>0.32685302637674207</v>
      </c>
      <c r="U256" s="3">
        <f>'IECC Data-SI'!U256/Convert!$B$5/$D256</f>
        <v>13.872063386508358</v>
      </c>
      <c r="V256" s="3">
        <f>'IECC Data-SI'!V256/Convert!$B$5/$D256</f>
        <v>2.0084128007134505</v>
      </c>
      <c r="W256" s="3">
        <f t="shared" si="17"/>
        <v>117.12755599066628</v>
      </c>
      <c r="X256" s="3">
        <f t="shared" si="18"/>
        <v>59.075713126447262</v>
      </c>
      <c r="Y256" s="3">
        <f t="shared" si="19"/>
        <v>176.20326911711354</v>
      </c>
      <c r="Z256" s="3">
        <f>'IECC Data-SI'!Y256/Convert!$B$5/$D256</f>
        <v>281.96248697911636</v>
      </c>
      <c r="AA256" s="3">
        <f>'IECC Data-SI'!Z256/Convert!$B$5/$D256</f>
        <v>107.5145887876932</v>
      </c>
      <c r="AB256" s="3">
        <f t="shared" si="20"/>
        <v>389.47707576680955</v>
      </c>
    </row>
    <row r="257" spans="1:28" x14ac:dyDescent="0.25">
      <c r="A257" s="93">
        <f>'IECC Data-SI'!A257</f>
        <v>2015</v>
      </c>
      <c r="B257" s="93" t="str">
        <f>'IECC Data-SI'!B257</f>
        <v>Hospital</v>
      </c>
      <c r="C257" s="50" t="str">
        <f>'IECC Data-SI'!C257</f>
        <v>3C</v>
      </c>
      <c r="D257" s="93">
        <f>'IECC Data-SI'!D257</f>
        <v>22436.18</v>
      </c>
      <c r="E257" s="3">
        <f>'IECC Data-SI'!E257/Convert!$B$5/$D257</f>
        <v>2.965695982510788</v>
      </c>
      <c r="F257" s="3">
        <f>'IECC Data-SI'!F257/Convert!$B$5/$D257</f>
        <v>70.776556238876481</v>
      </c>
      <c r="G257" s="3">
        <f>'IECC Data-SI'!G257/Convert!$B$5/$D257</f>
        <v>23.473123420396085</v>
      </c>
      <c r="H257" s="3">
        <f>'IECC Data-SI'!H257/Convert!$B$5/$D257</f>
        <v>39.859355142750083</v>
      </c>
      <c r="I257" s="3">
        <f>'IECC Data-SI'!I257/Convert!$B$5/$D257</f>
        <v>2.4871781995766558</v>
      </c>
      <c r="J257" s="3">
        <f>'IECC Data-SI'!J257/Convert!$B$5/$D257</f>
        <v>87.785418214885269</v>
      </c>
      <c r="K257" s="3">
        <f>'IECC Data-SI'!K257/Convert!$B$5/$D257</f>
        <v>34.566812274737593</v>
      </c>
      <c r="L257" s="3">
        <f>'IECC Data-SI'!L257/Convert!$B$5/$D257</f>
        <v>32.353125868822396</v>
      </c>
      <c r="M257" s="3">
        <f>'IECC Data-SI'!M257/Convert!$B$5/$D257</f>
        <v>35.114291093918645</v>
      </c>
      <c r="N257" s="3">
        <f>'IECC Data-SI'!N257/Convert!$B$5/$D257</f>
        <v>7.6852555906476852</v>
      </c>
      <c r="O257" s="3">
        <f>'IECC Data-SI'!O257/Convert!$B$5/$D257</f>
        <v>9.7592247085832896E-3</v>
      </c>
      <c r="P257" s="3">
        <f t="shared" si="16"/>
        <v>7.675496365939102</v>
      </c>
      <c r="Q257" s="3">
        <f>'IECC Data-SI'!Q257/Convert!$B$5/$D257</f>
        <v>1.7756538273845583</v>
      </c>
      <c r="R257" s="3">
        <f>'IECC Data-SI'!R257/Convert!$B$5/$D257</f>
        <v>5.9908197879991656</v>
      </c>
      <c r="S257" s="3">
        <f>'IECC Data-SI'!S257/Convert!$B$5/$D257</f>
        <v>0</v>
      </c>
      <c r="T257" s="3">
        <f>'IECC Data-SI'!T257/Convert!$B$5/$D257</f>
        <v>0.32685302637674207</v>
      </c>
      <c r="U257" s="3">
        <f>'IECC Data-SI'!U257/Convert!$B$5/$D257</f>
        <v>14.225906549154089</v>
      </c>
      <c r="V257" s="3">
        <f>'IECC Data-SI'!V257/Convert!$B$5/$D257</f>
        <v>1.9946701166498835</v>
      </c>
      <c r="W257" s="3">
        <f t="shared" si="17"/>
        <v>76.995080478148338</v>
      </c>
      <c r="X257" s="3">
        <f t="shared" si="18"/>
        <v>70.776556238876481</v>
      </c>
      <c r="Y257" s="3">
        <f t="shared" si="19"/>
        <v>147.77163671702482</v>
      </c>
      <c r="Z257" s="3">
        <f>'IECC Data-SI'!Y257/Convert!$B$5/$D257</f>
        <v>241.8113164639534</v>
      </c>
      <c r="AA257" s="3">
        <f>'IECC Data-SI'!Z257/Convert!$B$5/$D257</f>
        <v>119.56927506276814</v>
      </c>
      <c r="AB257" s="3">
        <f t="shared" si="20"/>
        <v>361.38059152672156</v>
      </c>
    </row>
    <row r="258" spans="1:28" x14ac:dyDescent="0.25">
      <c r="A258" s="93">
        <f>'IECC Data-SI'!A258</f>
        <v>2015</v>
      </c>
      <c r="B258" s="93" t="str">
        <f>'IECC Data-SI'!B258</f>
        <v>Hospital</v>
      </c>
      <c r="C258" s="50" t="str">
        <f>'IECC Data-SI'!C258</f>
        <v>4A</v>
      </c>
      <c r="D258" s="93">
        <f>'IECC Data-SI'!D258</f>
        <v>22436.18</v>
      </c>
      <c r="E258" s="3">
        <f>'IECC Data-SI'!E258/Convert!$B$5/$D258</f>
        <v>8.4563315937819077</v>
      </c>
      <c r="F258" s="3">
        <f>'IECC Data-SI'!F258/Convert!$B$5/$D258</f>
        <v>84.94934917124435</v>
      </c>
      <c r="G258" s="3">
        <f>'IECC Data-SI'!G258/Convert!$B$5/$D258</f>
        <v>27.742393461513206</v>
      </c>
      <c r="H258" s="3">
        <f>'IECC Data-SI'!H258/Convert!$B$5/$D258</f>
        <v>39.835460205594515</v>
      </c>
      <c r="I258" s="3">
        <f>'IECC Data-SI'!I258/Convert!$B$5/$D258</f>
        <v>2.4838353845341667</v>
      </c>
      <c r="J258" s="3">
        <f>'IECC Data-SI'!J258/Convert!$B$5/$D258</f>
        <v>87.785418214885269</v>
      </c>
      <c r="K258" s="3">
        <f>'IECC Data-SI'!K258/Convert!$B$5/$D258</f>
        <v>34.566812274737593</v>
      </c>
      <c r="L258" s="3">
        <f>'IECC Data-SI'!L258/Convert!$B$5/$D258</f>
        <v>32.353125868822396</v>
      </c>
      <c r="M258" s="3">
        <f>'IECC Data-SI'!M258/Convert!$B$5/$D258</f>
        <v>36.187706146451347</v>
      </c>
      <c r="N258" s="3">
        <f>'IECC Data-SI'!N258/Convert!$B$5/$D258</f>
        <v>9.700354021446115</v>
      </c>
      <c r="O258" s="3">
        <f>'IECC Data-SI'!O258/Convert!$B$5/$D258</f>
        <v>9.7592247085832896E-3</v>
      </c>
      <c r="P258" s="3">
        <f t="shared" si="16"/>
        <v>9.6905947967375319</v>
      </c>
      <c r="Q258" s="3">
        <f>'IECC Data-SI'!Q258/Convert!$B$5/$D258</f>
        <v>2.7726793657981585</v>
      </c>
      <c r="R258" s="3">
        <f>'IECC Data-SI'!R258/Convert!$B$5/$D258</f>
        <v>18.047734606435778</v>
      </c>
      <c r="S258" s="3">
        <f>'IECC Data-SI'!S258/Convert!$B$5/$D258</f>
        <v>2.9362296869510667</v>
      </c>
      <c r="T258" s="3">
        <f>'IECC Data-SI'!T258/Convert!$B$5/$D258</f>
        <v>0.32685302637674207</v>
      </c>
      <c r="U258" s="3">
        <f>'IECC Data-SI'!U258/Convert!$B$5/$D258</f>
        <v>15.160904297334829</v>
      </c>
      <c r="V258" s="3">
        <f>'IECC Data-SI'!V258/Convert!$B$5/$D258</f>
        <v>1.9453945467642986</v>
      </c>
      <c r="W258" s="3">
        <f t="shared" si="17"/>
        <v>105.83366965766899</v>
      </c>
      <c r="X258" s="3">
        <f t="shared" si="18"/>
        <v>84.94934917124435</v>
      </c>
      <c r="Y258" s="3">
        <f t="shared" si="19"/>
        <v>190.78301882891333</v>
      </c>
      <c r="Z258" s="3">
        <f>'IECC Data-SI'!Y258/Convert!$B$5/$D258</f>
        <v>270.57339232139043</v>
      </c>
      <c r="AA258" s="3">
        <f>'IECC Data-SI'!Z258/Convert!$B$5/$D258</f>
        <v>134.67718955128129</v>
      </c>
      <c r="AB258" s="3">
        <f t="shared" si="20"/>
        <v>405.25058187267172</v>
      </c>
    </row>
    <row r="259" spans="1:28" x14ac:dyDescent="0.25">
      <c r="A259" s="93">
        <f>'IECC Data-SI'!A259</f>
        <v>2015</v>
      </c>
      <c r="B259" s="93" t="str">
        <f>'IECC Data-SI'!B259</f>
        <v>Hospital</v>
      </c>
      <c r="C259" s="50" t="str">
        <f>'IECC Data-SI'!C259</f>
        <v>4B</v>
      </c>
      <c r="D259" s="93">
        <f>'IECC Data-SI'!D259</f>
        <v>22436.18</v>
      </c>
      <c r="E259" s="3">
        <f>'IECC Data-SI'!E259/Convert!$B$5/$D259</f>
        <v>10.616904382910896</v>
      </c>
      <c r="F259" s="3">
        <f>'IECC Data-SI'!F259/Convert!$B$5/$D259</f>
        <v>59.707257553548679</v>
      </c>
      <c r="G259" s="3">
        <f>'IECC Data-SI'!G259/Convert!$B$5/$D259</f>
        <v>20.642006695336629</v>
      </c>
      <c r="H259" s="3">
        <f>'IECC Data-SI'!H259/Convert!$B$5/$D259</f>
        <v>39.834717357807293</v>
      </c>
      <c r="I259" s="3">
        <f>'IECC Data-SI'!I259/Convert!$B$5/$D259</f>
        <v>2.4856925040022162</v>
      </c>
      <c r="J259" s="3">
        <f>'IECC Data-SI'!J259/Convert!$B$5/$D259</f>
        <v>87.785418214885269</v>
      </c>
      <c r="K259" s="3">
        <f>'IECC Data-SI'!K259/Convert!$B$5/$D259</f>
        <v>34.566812274737593</v>
      </c>
      <c r="L259" s="3">
        <f>'IECC Data-SI'!L259/Convert!$B$5/$D259</f>
        <v>32.353125868822396</v>
      </c>
      <c r="M259" s="3">
        <f>'IECC Data-SI'!M259/Convert!$B$5/$D259</f>
        <v>40.411662472548059</v>
      </c>
      <c r="N259" s="3">
        <f>'IECC Data-SI'!N259/Convert!$B$5/$D259</f>
        <v>7.3314124280019541</v>
      </c>
      <c r="O259" s="3">
        <f>'IECC Data-SI'!O259/Convert!$B$5/$D259</f>
        <v>9.7592247085832896E-3</v>
      </c>
      <c r="P259" s="3">
        <f t="shared" ref="P259:P322" si="21">N259-O259</f>
        <v>7.321653203293371</v>
      </c>
      <c r="Q259" s="3">
        <f>'IECC Data-SI'!Q259/Convert!$B$5/$D259</f>
        <v>0.92893115791844549</v>
      </c>
      <c r="R259" s="3">
        <f>'IECC Data-SI'!R259/Convert!$B$5/$D259</f>
        <v>36.152916108416555</v>
      </c>
      <c r="S259" s="3">
        <f>'IECC Data-SI'!S259/Convert!$B$5/$D259</f>
        <v>2.570129535816208</v>
      </c>
      <c r="T259" s="3">
        <f>'IECC Data-SI'!T259/Convert!$B$5/$D259</f>
        <v>0.32685302637674207</v>
      </c>
      <c r="U259" s="3">
        <f>'IECC Data-SI'!U259/Convert!$B$5/$D259</f>
        <v>14.864012798375958</v>
      </c>
      <c r="V259" s="3">
        <f>'IECC Data-SI'!V259/Convert!$B$5/$D259</f>
        <v>1.9372232211048801</v>
      </c>
      <c r="W259" s="3">
        <f t="shared" ref="W259:W322" si="22">E259+G259+M259+SUM(P259:S259)</f>
        <v>118.64420355624016</v>
      </c>
      <c r="X259" s="3">
        <f t="shared" ref="X259:X322" si="23">F259</f>
        <v>59.707257553548679</v>
      </c>
      <c r="Y259" s="3">
        <f t="shared" ref="Y259:Y322" si="24">SUM(W259:X259)</f>
        <v>178.35146110978883</v>
      </c>
      <c r="Z259" s="3">
        <f>'IECC Data-SI'!Y259/Convert!$B$5/$D259</f>
        <v>283.37699297394749</v>
      </c>
      <c r="AA259" s="3">
        <f>'IECC Data-SI'!Z259/Convert!$B$5/$D259</f>
        <v>109.13808262666224</v>
      </c>
      <c r="AB259" s="3">
        <f t="shared" ref="AB259:AB322" si="25">SUM(Z259:AA259)</f>
        <v>392.51507560060975</v>
      </c>
    </row>
    <row r="260" spans="1:28" x14ac:dyDescent="0.25">
      <c r="A260" s="93">
        <f>'IECC Data-SI'!A260</f>
        <v>2015</v>
      </c>
      <c r="B260" s="93" t="str">
        <f>'IECC Data-SI'!B260</f>
        <v>Hospital</v>
      </c>
      <c r="C260" s="50" t="str">
        <f>'IECC Data-SI'!C260</f>
        <v>4C</v>
      </c>
      <c r="D260" s="93">
        <f>'IECC Data-SI'!D260</f>
        <v>22436.18</v>
      </c>
      <c r="E260" s="3">
        <f>'IECC Data-SI'!E260/Convert!$B$5/$D260</f>
        <v>7.9419095011321499</v>
      </c>
      <c r="F260" s="3">
        <f>'IECC Data-SI'!F260/Convert!$B$5/$D260</f>
        <v>79.599111791757778</v>
      </c>
      <c r="G260" s="3">
        <f>'IECC Data-SI'!G260/Convert!$B$5/$D260</f>
        <v>14.867727037312056</v>
      </c>
      <c r="H260" s="3">
        <f>'IECC Data-SI'!H260/Convert!$B$5/$D260</f>
        <v>39.854774248062228</v>
      </c>
      <c r="I260" s="3">
        <f>'IECC Data-SI'!I260/Convert!$B$5/$D260</f>
        <v>2.4809878013498237</v>
      </c>
      <c r="J260" s="3">
        <f>'IECC Data-SI'!J260/Convert!$B$5/$D260</f>
        <v>87.785418214885269</v>
      </c>
      <c r="K260" s="3">
        <f>'IECC Data-SI'!K260/Convert!$B$5/$D260</f>
        <v>34.566812274737593</v>
      </c>
      <c r="L260" s="3">
        <f>'IECC Data-SI'!L260/Convert!$B$5/$D260</f>
        <v>32.353125868822396</v>
      </c>
      <c r="M260" s="3">
        <f>'IECC Data-SI'!M260/Convert!$B$5/$D260</f>
        <v>36.595405773670521</v>
      </c>
      <c r="N260" s="3">
        <f>'IECC Data-SI'!N260/Convert!$B$5/$D260</f>
        <v>6.9031606786697006</v>
      </c>
      <c r="O260" s="3">
        <f>'IECC Data-SI'!O260/Convert!$B$5/$D260</f>
        <v>9.7592247085832896E-3</v>
      </c>
      <c r="P260" s="3">
        <f t="shared" si="21"/>
        <v>6.8934014539611175</v>
      </c>
      <c r="Q260" s="3">
        <f>'IECC Data-SI'!Q260/Convert!$B$5/$D260</f>
        <v>0.44967052719709366</v>
      </c>
      <c r="R260" s="3">
        <f>'IECC Data-SI'!R260/Convert!$B$5/$D260</f>
        <v>9.9232083576120758</v>
      </c>
      <c r="S260" s="3">
        <f>'IECC Data-SI'!S260/Convert!$B$5/$D260</f>
        <v>2.5839960278443126</v>
      </c>
      <c r="T260" s="3">
        <f>'IECC Data-SI'!T260/Convert!$B$5/$D260</f>
        <v>0.32685302637674207</v>
      </c>
      <c r="U260" s="3">
        <f>'IECC Data-SI'!U260/Convert!$B$5/$D260</f>
        <v>15.436005594535255</v>
      </c>
      <c r="V260" s="3">
        <f>'IECC Data-SI'!V260/Convert!$B$5/$D260</f>
        <v>1.9039188786445229</v>
      </c>
      <c r="W260" s="3">
        <f t="shared" si="22"/>
        <v>79.255318678729338</v>
      </c>
      <c r="X260" s="3">
        <f t="shared" si="23"/>
        <v>79.599111791757778</v>
      </c>
      <c r="Y260" s="3">
        <f t="shared" si="24"/>
        <v>158.8544304704871</v>
      </c>
      <c r="Z260" s="3">
        <f>'IECC Data-SI'!Y260/Convert!$B$5/$D260</f>
        <v>243.97015594157887</v>
      </c>
      <c r="AA260" s="3">
        <f>'IECC Data-SI'!Z260/Convert!$B$5/$D260</f>
        <v>129.60192966103062</v>
      </c>
      <c r="AB260" s="3">
        <f t="shared" si="25"/>
        <v>373.57208560260949</v>
      </c>
    </row>
    <row r="261" spans="1:28" x14ac:dyDescent="0.25">
      <c r="A261" s="93">
        <f>'IECC Data-SI'!A261</f>
        <v>2015</v>
      </c>
      <c r="B261" s="93" t="str">
        <f>'IECC Data-SI'!B261</f>
        <v>Hospital</v>
      </c>
      <c r="C261" s="50" t="str">
        <f>'IECC Data-SI'!C261</f>
        <v>5A</v>
      </c>
      <c r="D261" s="93">
        <f>'IECC Data-SI'!D261</f>
        <v>22436.18</v>
      </c>
      <c r="E261" s="3">
        <f>'IECC Data-SI'!E261/Convert!$B$5/$D261</f>
        <v>9.7392297223106219</v>
      </c>
      <c r="F261" s="3">
        <f>'IECC Data-SI'!F261/Convert!$B$5/$D261</f>
        <v>91.651198099577456</v>
      </c>
      <c r="G261" s="3">
        <f>'IECC Data-SI'!G261/Convert!$B$5/$D261</f>
        <v>20.619473645790961</v>
      </c>
      <c r="H261" s="3">
        <f>'IECC Data-SI'!H261/Convert!$B$5/$D261</f>
        <v>39.840288716211447</v>
      </c>
      <c r="I261" s="3">
        <f>'IECC Data-SI'!I261/Convert!$B$5/$D261</f>
        <v>2.4845782323213865</v>
      </c>
      <c r="J261" s="3">
        <f>'IECC Data-SI'!J261/Convert!$B$5/$D261</f>
        <v>87.785418214885269</v>
      </c>
      <c r="K261" s="3">
        <f>'IECC Data-SI'!K261/Convert!$B$5/$D261</f>
        <v>34.566812274737593</v>
      </c>
      <c r="L261" s="3">
        <f>'IECC Data-SI'!L261/Convert!$B$5/$D261</f>
        <v>32.353125868822396</v>
      </c>
      <c r="M261" s="3">
        <f>'IECC Data-SI'!M261/Convert!$B$5/$D261</f>
        <v>36.844383590353715</v>
      </c>
      <c r="N261" s="3">
        <f>'IECC Data-SI'!N261/Convert!$B$5/$D261</f>
        <v>8.6794335458769432</v>
      </c>
      <c r="O261" s="3">
        <f>'IECC Data-SI'!O261/Convert!$B$5/$D261</f>
        <v>9.7592247085832896E-3</v>
      </c>
      <c r="P261" s="3">
        <f t="shared" si="21"/>
        <v>8.66967432116836</v>
      </c>
      <c r="Q261" s="3">
        <f>'IECC Data-SI'!Q261/Convert!$B$5/$D261</f>
        <v>1.7079308707830141</v>
      </c>
      <c r="R261" s="3">
        <f>'IECC Data-SI'!R261/Convert!$B$5/$D261</f>
        <v>20.38844798396558</v>
      </c>
      <c r="S261" s="3">
        <f>'IECC Data-SI'!S261/Convert!$B$5/$D261</f>
        <v>2.7598033374863475</v>
      </c>
      <c r="T261" s="3">
        <f>'IECC Data-SI'!T261/Convert!$B$5/$D261</f>
        <v>0.32685302637674207</v>
      </c>
      <c r="U261" s="3">
        <f>'IECC Data-SI'!U261/Convert!$B$5/$D261</f>
        <v>16.063464358806971</v>
      </c>
      <c r="V261" s="3">
        <f>'IECC Data-SI'!V261/Convert!$B$5/$D261</f>
        <v>1.8968618246659341</v>
      </c>
      <c r="W261" s="3">
        <f t="shared" si="22"/>
        <v>100.7289434718586</v>
      </c>
      <c r="X261" s="3">
        <f t="shared" si="23"/>
        <v>91.651198099577456</v>
      </c>
      <c r="Y261" s="3">
        <f t="shared" si="24"/>
        <v>192.38014157143607</v>
      </c>
      <c r="Z261" s="3">
        <f>'IECC Data-SI'!Y261/Convert!$B$5/$D261</f>
        <v>265.4259523878149</v>
      </c>
      <c r="AA261" s="3">
        <f>'IECC Data-SI'!Z261/Convert!$B$5/$D261</f>
        <v>142.28147473312202</v>
      </c>
      <c r="AB261" s="3">
        <f t="shared" si="25"/>
        <v>407.70742712093693</v>
      </c>
    </row>
    <row r="262" spans="1:28" x14ac:dyDescent="0.25">
      <c r="A262" s="93">
        <f>'IECC Data-SI'!A262</f>
        <v>2015</v>
      </c>
      <c r="B262" s="93" t="str">
        <f>'IECC Data-SI'!B262</f>
        <v>Hospital</v>
      </c>
      <c r="C262" s="50" t="str">
        <f>'IECC Data-SI'!C262</f>
        <v>5B</v>
      </c>
      <c r="D262" s="93">
        <f>'IECC Data-SI'!D262</f>
        <v>22436.18</v>
      </c>
      <c r="E262" s="3">
        <f>'IECC Data-SI'!E262/Convert!$B$5/$D262</f>
        <v>12.166361059087006</v>
      </c>
      <c r="F262" s="3">
        <f>'IECC Data-SI'!F262/Convert!$B$5/$D262</f>
        <v>68.729762969156653</v>
      </c>
      <c r="G262" s="3">
        <f>'IECC Data-SI'!G262/Convert!$B$5/$D262</f>
        <v>17.4231234253484</v>
      </c>
      <c r="H262" s="3">
        <f>'IECC Data-SI'!H262/Convert!$B$5/$D262</f>
        <v>39.835088781700904</v>
      </c>
      <c r="I262" s="3">
        <f>'IECC Data-SI'!I262/Convert!$B$5/$D262</f>
        <v>2.4847020402859235</v>
      </c>
      <c r="J262" s="3">
        <f>'IECC Data-SI'!J262/Convert!$B$5/$D262</f>
        <v>87.785418214885269</v>
      </c>
      <c r="K262" s="3">
        <f>'IECC Data-SI'!K262/Convert!$B$5/$D262</f>
        <v>34.566812274737593</v>
      </c>
      <c r="L262" s="3">
        <f>'IECC Data-SI'!L262/Convert!$B$5/$D262</f>
        <v>32.353125868822396</v>
      </c>
      <c r="M262" s="3">
        <f>'IECC Data-SI'!M262/Convert!$B$5/$D262</f>
        <v>40.869875749298188</v>
      </c>
      <c r="N262" s="3">
        <f>'IECC Data-SI'!N262/Convert!$B$5/$D262</f>
        <v>6.9209890255629771</v>
      </c>
      <c r="O262" s="3">
        <f>'IECC Data-SI'!O262/Convert!$B$5/$D262</f>
        <v>9.7592247085832896E-3</v>
      </c>
      <c r="P262" s="3">
        <f t="shared" si="21"/>
        <v>6.911229800854394</v>
      </c>
      <c r="Q262" s="3">
        <f>'IECC Data-SI'!Q262/Convert!$B$5/$D262</f>
        <v>0.40435681217668162</v>
      </c>
      <c r="R262" s="3">
        <f>'IECC Data-SI'!R262/Convert!$B$5/$D262</f>
        <v>34.584021581808194</v>
      </c>
      <c r="S262" s="3">
        <f>'IECC Data-SI'!S262/Convert!$B$5/$D262</f>
        <v>2.6780900808921624</v>
      </c>
      <c r="T262" s="3">
        <f>'IECC Data-SI'!T262/Convert!$B$5/$D262</f>
        <v>0.32685302637674207</v>
      </c>
      <c r="U262" s="3">
        <f>'IECC Data-SI'!U262/Convert!$B$5/$D262</f>
        <v>15.795667731514207</v>
      </c>
      <c r="V262" s="3">
        <f>'IECC Data-SI'!V262/Convert!$B$5/$D262</f>
        <v>1.8928999698007614</v>
      </c>
      <c r="W262" s="3">
        <f t="shared" si="22"/>
        <v>115.03705850946503</v>
      </c>
      <c r="X262" s="3">
        <f t="shared" si="23"/>
        <v>68.729762969156653</v>
      </c>
      <c r="Y262" s="3">
        <f t="shared" si="24"/>
        <v>183.76682147862169</v>
      </c>
      <c r="Z262" s="3">
        <f>'IECC Data-SI'!Y262/Convert!$B$5/$D262</f>
        <v>279.72490563604561</v>
      </c>
      <c r="AA262" s="3">
        <f>'IECC Data-SI'!Z262/Convert!$B$5/$D262</f>
        <v>119.09236678337301</v>
      </c>
      <c r="AB262" s="3">
        <f t="shared" si="25"/>
        <v>398.8172724194186</v>
      </c>
    </row>
    <row r="263" spans="1:28" x14ac:dyDescent="0.25">
      <c r="A263" s="93">
        <f>'IECC Data-SI'!A263</f>
        <v>2015</v>
      </c>
      <c r="B263" s="93" t="str">
        <f>'IECC Data-SI'!B263</f>
        <v>Hospital</v>
      </c>
      <c r="C263" s="50" t="str">
        <f>'IECC Data-SI'!C263</f>
        <v>5C</v>
      </c>
      <c r="D263" s="93">
        <f>'IECC Data-SI'!D263</f>
        <v>22436.18</v>
      </c>
      <c r="E263" s="3">
        <f>'IECC Data-SI'!E263/Convert!$B$5/$D263</f>
        <v>9.0054199165019284</v>
      </c>
      <c r="F263" s="3">
        <f>'IECC Data-SI'!F263/Convert!$B$5/$D263</f>
        <v>81.96916765688276</v>
      </c>
      <c r="G263" s="3">
        <f>'IECC Data-SI'!G263/Convert!$B$5/$D263</f>
        <v>12.221703219234884</v>
      </c>
      <c r="H263" s="3">
        <f>'IECC Data-SI'!H263/Convert!$B$5/$D263</f>
        <v>39.852669512665109</v>
      </c>
      <c r="I263" s="3">
        <f>'IECC Data-SI'!I263/Convert!$B$5/$D263</f>
        <v>2.4807401854207507</v>
      </c>
      <c r="J263" s="3">
        <f>'IECC Data-SI'!J263/Convert!$B$5/$D263</f>
        <v>87.785418214885269</v>
      </c>
      <c r="K263" s="3">
        <f>'IECC Data-SI'!K263/Convert!$B$5/$D263</f>
        <v>34.566812274737593</v>
      </c>
      <c r="L263" s="3">
        <f>'IECC Data-SI'!L263/Convert!$B$5/$D263</f>
        <v>32.353125868822396</v>
      </c>
      <c r="M263" s="3">
        <f>'IECC Data-SI'!M263/Convert!$B$5/$D263</f>
        <v>36.812812559396875</v>
      </c>
      <c r="N263" s="3">
        <f>'IECC Data-SI'!N263/Convert!$B$5/$D263</f>
        <v>6.2922921816458954</v>
      </c>
      <c r="O263" s="3">
        <f>'IECC Data-SI'!O263/Convert!$B$5/$D263</f>
        <v>9.7592247085832896E-3</v>
      </c>
      <c r="P263" s="3">
        <f t="shared" si="21"/>
        <v>6.2825329569373123</v>
      </c>
      <c r="Q263" s="3">
        <f>'IECC Data-SI'!Q263/Convert!$B$5/$D263</f>
        <v>0.37860475555305956</v>
      </c>
      <c r="R263" s="3">
        <f>'IECC Data-SI'!R263/Convert!$B$5/$D263</f>
        <v>10.251918503456865</v>
      </c>
      <c r="S263" s="3">
        <f>'IECC Data-SI'!S263/Convert!$B$5/$D263</f>
        <v>2.7321941613946761</v>
      </c>
      <c r="T263" s="3">
        <f>'IECC Data-SI'!T263/Convert!$B$5/$D263</f>
        <v>0.32685302637674207</v>
      </c>
      <c r="U263" s="3">
        <f>'IECC Data-SI'!U263/Convert!$B$5/$D263</f>
        <v>15.97828447920576</v>
      </c>
      <c r="V263" s="3">
        <f>'IECC Data-SI'!V263/Convert!$B$5/$D263</f>
        <v>1.8722240397231416</v>
      </c>
      <c r="W263" s="3">
        <f t="shared" si="22"/>
        <v>77.685186072475602</v>
      </c>
      <c r="X263" s="3">
        <f t="shared" si="23"/>
        <v>81.96916765688276</v>
      </c>
      <c r="Y263" s="3">
        <f t="shared" si="24"/>
        <v>159.65435372935838</v>
      </c>
      <c r="Z263" s="3">
        <f>'IECC Data-SI'!Y263/Convert!$B$5/$D263</f>
        <v>242.36609995304212</v>
      </c>
      <c r="AA263" s="3">
        <f>'IECC Data-SI'!Z263/Convert!$B$5/$D263</f>
        <v>132.51438821879066</v>
      </c>
      <c r="AB263" s="3">
        <f t="shared" si="25"/>
        <v>374.88048817183278</v>
      </c>
    </row>
    <row r="264" spans="1:28" x14ac:dyDescent="0.25">
      <c r="A264" s="93">
        <f>'IECC Data-SI'!A264</f>
        <v>2015</v>
      </c>
      <c r="B264" s="93" t="str">
        <f>'IECC Data-SI'!B264</f>
        <v>Hospital</v>
      </c>
      <c r="C264" s="50" t="str">
        <f>'IECC Data-SI'!C264</f>
        <v>6A</v>
      </c>
      <c r="D264" s="93">
        <f>'IECC Data-SI'!D264</f>
        <v>22436.18</v>
      </c>
      <c r="E264" s="3">
        <f>'IECC Data-SI'!E264/Convert!$B$5/$D264</f>
        <v>9.9378176974273984</v>
      </c>
      <c r="F264" s="3">
        <f>'IECC Data-SI'!F264/Convert!$B$5/$D264</f>
        <v>120.43927362956717</v>
      </c>
      <c r="G264" s="3">
        <f>'IECC Data-SI'!G264/Convert!$B$5/$D264</f>
        <v>22.119035712258803</v>
      </c>
      <c r="H264" s="3">
        <f>'IECC Data-SI'!H264/Convert!$B$5/$D264</f>
        <v>39.840783948069593</v>
      </c>
      <c r="I264" s="3">
        <f>'IECC Data-SI'!I264/Convert!$B$5/$D264</f>
        <v>2.4834639606405569</v>
      </c>
      <c r="J264" s="3">
        <f>'IECC Data-SI'!J264/Convert!$B$5/$D264</f>
        <v>87.785418214885269</v>
      </c>
      <c r="K264" s="3">
        <f>'IECC Data-SI'!K264/Convert!$B$5/$D264</f>
        <v>34.566812274737593</v>
      </c>
      <c r="L264" s="3">
        <f>'IECC Data-SI'!L264/Convert!$B$5/$D264</f>
        <v>32.353125868822396</v>
      </c>
      <c r="M264" s="3">
        <f>'IECC Data-SI'!M264/Convert!$B$5/$D264</f>
        <v>37.240569076870976</v>
      </c>
      <c r="N264" s="3">
        <f>'IECC Data-SI'!N264/Convert!$B$5/$D264</f>
        <v>9.3401966526090163</v>
      </c>
      <c r="O264" s="3">
        <f>'IECC Data-SI'!O264/Convert!$B$5/$D264</f>
        <v>9.7592247085832896E-3</v>
      </c>
      <c r="P264" s="3">
        <f t="shared" si="21"/>
        <v>9.3304374279004332</v>
      </c>
      <c r="Q264" s="3">
        <f>'IECC Data-SI'!Q264/Convert!$B$5/$D264</f>
        <v>1.7635206468599673</v>
      </c>
      <c r="R264" s="3">
        <f>'IECC Data-SI'!R264/Convert!$B$5/$D264</f>
        <v>22.767913254395356</v>
      </c>
      <c r="S264" s="3">
        <f>'IECC Data-SI'!S264/Convert!$B$5/$D264</f>
        <v>2.8280215259460388</v>
      </c>
      <c r="T264" s="3">
        <f>'IECC Data-SI'!T264/Convert!$B$5/$D264</f>
        <v>0.32685302637674207</v>
      </c>
      <c r="U264" s="3">
        <f>'IECC Data-SI'!U264/Convert!$B$5/$D264</f>
        <v>16.784893368162003</v>
      </c>
      <c r="V264" s="3">
        <f>'IECC Data-SI'!V264/Convert!$B$5/$D264</f>
        <v>1.886709571573929</v>
      </c>
      <c r="W264" s="3">
        <f t="shared" si="22"/>
        <v>105.98731534165897</v>
      </c>
      <c r="X264" s="3">
        <f t="shared" si="23"/>
        <v>120.43927362956717</v>
      </c>
      <c r="Y264" s="3">
        <f t="shared" si="24"/>
        <v>226.42658897122612</v>
      </c>
      <c r="Z264" s="3">
        <f>'IECC Data-SI'!Y264/Convert!$B$5/$D264</f>
        <v>270.67330534877146</v>
      </c>
      <c r="AA264" s="3">
        <f>'IECC Data-SI'!Z264/Convert!$B$5/$D264</f>
        <v>171.79097927246676</v>
      </c>
      <c r="AB264" s="3">
        <f t="shared" si="25"/>
        <v>442.46428462123822</v>
      </c>
    </row>
    <row r="265" spans="1:28" x14ac:dyDescent="0.25">
      <c r="A265" s="93">
        <f>'IECC Data-SI'!A265</f>
        <v>2015</v>
      </c>
      <c r="B265" s="93" t="str">
        <f>'IECC Data-SI'!B265</f>
        <v>Hospital</v>
      </c>
      <c r="C265" s="50" t="str">
        <f>'IECC Data-SI'!C265</f>
        <v>6B</v>
      </c>
      <c r="D265" s="93">
        <f>'IECC Data-SI'!D265</f>
        <v>22436.18</v>
      </c>
      <c r="E265" s="3">
        <f>'IECC Data-SI'!E265/Convert!$B$5/$D265</f>
        <v>13.456068625665232</v>
      </c>
      <c r="F265" s="3">
        <f>'IECC Data-SI'!F265/Convert!$B$5/$D265</f>
        <v>105.10974288453342</v>
      </c>
      <c r="G265" s="3">
        <f>'IECC Data-SI'!G265/Convert!$B$5/$D265</f>
        <v>15.830086345655394</v>
      </c>
      <c r="H265" s="3">
        <f>'IECC Data-SI'!H265/Convert!$B$5/$D265</f>
        <v>39.84474580293476</v>
      </c>
      <c r="I265" s="3">
        <f>'IECC Data-SI'!I265/Convert!$B$5/$D265</f>
        <v>2.481606841172507</v>
      </c>
      <c r="J265" s="3">
        <f>'IECC Data-SI'!J265/Convert!$B$5/$D265</f>
        <v>87.785418214885269</v>
      </c>
      <c r="K265" s="3">
        <f>'IECC Data-SI'!K265/Convert!$B$5/$D265</f>
        <v>34.566812274737593</v>
      </c>
      <c r="L265" s="3">
        <f>'IECC Data-SI'!L265/Convert!$B$5/$D265</f>
        <v>32.353125868822396</v>
      </c>
      <c r="M265" s="3">
        <f>'IECC Data-SI'!M265/Convert!$B$5/$D265</f>
        <v>39.459331609332189</v>
      </c>
      <c r="N265" s="3">
        <f>'IECC Data-SI'!N265/Convert!$B$5/$D265</f>
        <v>6.9769502255335398</v>
      </c>
      <c r="O265" s="3">
        <f>'IECC Data-SI'!O265/Convert!$B$5/$D265</f>
        <v>9.7592247085832896E-3</v>
      </c>
      <c r="P265" s="3">
        <f t="shared" si="21"/>
        <v>6.9671910008249567</v>
      </c>
      <c r="Q265" s="3">
        <f>'IECC Data-SI'!Q265/Convert!$B$5/$D265</f>
        <v>0.3214054759371297</v>
      </c>
      <c r="R265" s="3">
        <f>'IECC Data-SI'!R265/Convert!$B$5/$D265</f>
        <v>35.351630961935392</v>
      </c>
      <c r="S265" s="3">
        <f>'IECC Data-SI'!S265/Convert!$B$5/$D265</f>
        <v>2.7637651923515203</v>
      </c>
      <c r="T265" s="3">
        <f>'IECC Data-SI'!T265/Convert!$B$5/$D265</f>
        <v>0.32685302637674207</v>
      </c>
      <c r="U265" s="3">
        <f>'IECC Data-SI'!U265/Convert!$B$5/$D265</f>
        <v>16.597695725782593</v>
      </c>
      <c r="V265" s="3">
        <f>'IECC Data-SI'!V265/Convert!$B$5/$D265</f>
        <v>1.8619479786666</v>
      </c>
      <c r="W265" s="3">
        <f t="shared" si="22"/>
        <v>114.14947921170182</v>
      </c>
      <c r="X265" s="3">
        <f t="shared" si="23"/>
        <v>105.10974288453342</v>
      </c>
      <c r="Y265" s="3">
        <f t="shared" si="24"/>
        <v>219.25922209623525</v>
      </c>
      <c r="Z265" s="3">
        <f>'IECC Data-SI'!Y265/Convert!$B$5/$D265</f>
        <v>278.81305997723319</v>
      </c>
      <c r="AA265" s="3">
        <f>'IECC Data-SI'!Z265/Convert!$B$5/$D265</f>
        <v>156.27437469301816</v>
      </c>
      <c r="AB265" s="3">
        <f t="shared" si="25"/>
        <v>435.08743467025135</v>
      </c>
    </row>
    <row r="266" spans="1:28" x14ac:dyDescent="0.25">
      <c r="A266" s="93">
        <f>'IECC Data-SI'!A266</f>
        <v>2015</v>
      </c>
      <c r="B266" s="93" t="str">
        <f>'IECC Data-SI'!B266</f>
        <v>Hospital</v>
      </c>
      <c r="C266" s="50" t="str">
        <f>'IECC Data-SI'!C266</f>
        <v>7</v>
      </c>
      <c r="D266" s="93">
        <f>'IECC Data-SI'!D266</f>
        <v>22436.18</v>
      </c>
      <c r="E266" s="3">
        <f>'IECC Data-SI'!E266/Convert!$B$5/$D266</f>
        <v>11.313571799358595</v>
      </c>
      <c r="F266" s="3">
        <f>'IECC Data-SI'!F266/Convert!$B$5/$D266</f>
        <v>136.69191655818614</v>
      </c>
      <c r="G266" s="3">
        <f>'IECC Data-SI'!G266/Convert!$B$5/$D266</f>
        <v>18.693640757423452</v>
      </c>
      <c r="H266" s="3">
        <f>'IECC Data-SI'!H266/Convert!$B$5/$D266</f>
        <v>39.836574477275349</v>
      </c>
      <c r="I266" s="3">
        <f>'IECC Data-SI'!I266/Convert!$B$5/$D266</f>
        <v>2.4801211455980674</v>
      </c>
      <c r="J266" s="3">
        <f>'IECC Data-SI'!J266/Convert!$B$5/$D266</f>
        <v>87.785418214885269</v>
      </c>
      <c r="K266" s="3">
        <f>'IECC Data-SI'!K266/Convert!$B$5/$D266</f>
        <v>34.566812274737593</v>
      </c>
      <c r="L266" s="3">
        <f>'IECC Data-SI'!L266/Convert!$B$5/$D266</f>
        <v>32.353125868822396</v>
      </c>
      <c r="M266" s="3">
        <f>'IECC Data-SI'!M266/Convert!$B$5/$D266</f>
        <v>37.283530440565194</v>
      </c>
      <c r="N266" s="3">
        <f>'IECC Data-SI'!N266/Convert!$B$5/$D266</f>
        <v>8.2926574646644635</v>
      </c>
      <c r="O266" s="3">
        <f>'IECC Data-SI'!O266/Convert!$B$5/$D266</f>
        <v>9.7592247085832896E-3</v>
      </c>
      <c r="P266" s="3">
        <f t="shared" si="21"/>
        <v>8.2828982399558804</v>
      </c>
      <c r="Q266" s="3">
        <f>'IECC Data-SI'!Q266/Convert!$B$5/$D266</f>
        <v>1.1678805294741696</v>
      </c>
      <c r="R266" s="3">
        <f>'IECC Data-SI'!R266/Convert!$B$5/$D266</f>
        <v>27.605585660700211</v>
      </c>
      <c r="S266" s="3">
        <f>'IECC Data-SI'!S266/Convert!$B$5/$D266</f>
        <v>2.9021824967034893</v>
      </c>
      <c r="T266" s="3">
        <f>'IECC Data-SI'!T266/Convert!$B$5/$D266</f>
        <v>0.32685302637674207</v>
      </c>
      <c r="U266" s="3">
        <f>'IECC Data-SI'!U266/Convert!$B$5/$D266</f>
        <v>17.656130014606369</v>
      </c>
      <c r="V266" s="3">
        <f>'IECC Data-SI'!V266/Convert!$B$5/$D266</f>
        <v>1.8593480114113308</v>
      </c>
      <c r="W266" s="3">
        <f t="shared" si="22"/>
        <v>107.24928992418099</v>
      </c>
      <c r="X266" s="3">
        <f t="shared" si="23"/>
        <v>136.69191655818614</v>
      </c>
      <c r="Y266" s="3">
        <f t="shared" si="24"/>
        <v>243.94120648236714</v>
      </c>
      <c r="Z266" s="3">
        <f>'IECC Data-SI'!Y266/Convert!$B$5/$D266</f>
        <v>271.90048989325874</v>
      </c>
      <c r="AA266" s="3">
        <f>'IECC Data-SI'!Z266/Convert!$B$5/$D266</f>
        <v>188.9148588475301</v>
      </c>
      <c r="AB266" s="3">
        <f t="shared" si="25"/>
        <v>460.81534874078886</v>
      </c>
    </row>
    <row r="267" spans="1:28" x14ac:dyDescent="0.25">
      <c r="A267" s="93">
        <f>'IECC Data-SI'!A267</f>
        <v>2015</v>
      </c>
      <c r="B267" s="93" t="str">
        <f>'IECC Data-SI'!B267</f>
        <v>Hospital</v>
      </c>
      <c r="C267" s="50" t="str">
        <f>'IECC Data-SI'!C267</f>
        <v>8</v>
      </c>
      <c r="D267" s="93">
        <f>'IECC Data-SI'!D267</f>
        <v>22436.18</v>
      </c>
      <c r="E267" s="3">
        <f>'IECC Data-SI'!E267/Convert!$B$5/$D267</f>
        <v>13.938672071429075</v>
      </c>
      <c r="F267" s="3">
        <f>'IECC Data-SI'!F267/Convert!$B$5/$D267</f>
        <v>172.56973136940226</v>
      </c>
      <c r="G267" s="3">
        <f>'IECC Data-SI'!G267/Convert!$B$5/$D267</f>
        <v>12.43737669345772</v>
      </c>
      <c r="H267" s="3">
        <f>'IECC Data-SI'!H267/Convert!$B$5/$D267</f>
        <v>39.882135808224831</v>
      </c>
      <c r="I267" s="3">
        <f>'IECC Data-SI'!I267/Convert!$B$5/$D267</f>
        <v>2.4665022694990362</v>
      </c>
      <c r="J267" s="3">
        <f>'IECC Data-SI'!J267/Convert!$B$5/$D267</f>
        <v>87.785418214885269</v>
      </c>
      <c r="K267" s="3">
        <f>'IECC Data-SI'!K267/Convert!$B$5/$D267</f>
        <v>34.566812274737593</v>
      </c>
      <c r="L267" s="3">
        <f>'IECC Data-SI'!L267/Convert!$B$5/$D267</f>
        <v>32.353125868822396</v>
      </c>
      <c r="M267" s="3">
        <f>'IECC Data-SI'!M267/Convert!$B$5/$D267</f>
        <v>36.879297436353049</v>
      </c>
      <c r="N267" s="3">
        <f>'IECC Data-SI'!N267/Convert!$B$5/$D267</f>
        <v>6.7512483061832373</v>
      </c>
      <c r="O267" s="3">
        <f>'IECC Data-SI'!O267/Convert!$B$5/$D267</f>
        <v>9.7592247085832896E-3</v>
      </c>
      <c r="P267" s="3">
        <f t="shared" si="21"/>
        <v>6.7414890814746542</v>
      </c>
      <c r="Q267" s="3">
        <f>'IECC Data-SI'!Q267/Convert!$B$5/$D267</f>
        <v>0.28129169542725685</v>
      </c>
      <c r="R267" s="3">
        <f>'IECC Data-SI'!R267/Convert!$B$5/$D267</f>
        <v>33.913849069771338</v>
      </c>
      <c r="S267" s="3">
        <f>'IECC Data-SI'!S267/Convert!$B$5/$D267</f>
        <v>2.9938003904606068</v>
      </c>
      <c r="T267" s="3">
        <f>'IECC Data-SI'!T267/Convert!$B$5/$D267</f>
        <v>0.32685302637674207</v>
      </c>
      <c r="U267" s="3">
        <f>'IECC Data-SI'!U267/Convert!$B$5/$D267</f>
        <v>18.828220014874784</v>
      </c>
      <c r="V267" s="3">
        <f>'IECC Data-SI'!V267/Convert!$B$5/$D267</f>
        <v>1.8168818795752615</v>
      </c>
      <c r="W267" s="3">
        <f t="shared" si="22"/>
        <v>107.18577643837369</v>
      </c>
      <c r="X267" s="3">
        <f t="shared" si="23"/>
        <v>172.56973136940226</v>
      </c>
      <c r="Y267" s="3">
        <f t="shared" si="24"/>
        <v>279.75550780777598</v>
      </c>
      <c r="Z267" s="3">
        <f>'IECC Data-SI'!Y267/Convert!$B$5/$D267</f>
        <v>271.8264527304658</v>
      </c>
      <c r="AA267" s="3">
        <f>'IECC Data-SI'!Z267/Convert!$B$5/$D267</f>
        <v>225.96476365901464</v>
      </c>
      <c r="AB267" s="3">
        <f t="shared" si="25"/>
        <v>497.79121638948044</v>
      </c>
    </row>
    <row r="268" spans="1:28" x14ac:dyDescent="0.25">
      <c r="A268" s="93">
        <f>'IECC Data-SI'!A268</f>
        <v>2018</v>
      </c>
      <c r="B268" s="93" t="str">
        <f>'IECC Data-SI'!B268</f>
        <v>Hospital</v>
      </c>
      <c r="C268" s="50" t="str">
        <f>'IECC Data-SI'!C268</f>
        <v>0A</v>
      </c>
      <c r="D268" s="93">
        <f>'IECC Data-SI'!D268</f>
        <v>22436.18</v>
      </c>
      <c r="E268" s="3">
        <f>'IECC Data-SI'!E268/Convert!$B$5/$D268</f>
        <v>0</v>
      </c>
      <c r="F268" s="3">
        <f>'IECC Data-SI'!F268/Convert!$B$5/$D268</f>
        <v>52.969504315499933</v>
      </c>
      <c r="G268" s="3">
        <f>'IECC Data-SI'!G268/Convert!$B$5/$D268</f>
        <v>72.957062110295865</v>
      </c>
      <c r="H268" s="3">
        <f>'IECC Data-SI'!H268/Convert!$B$5/$D268</f>
        <v>40.433947906164654</v>
      </c>
      <c r="I268" s="3">
        <f>'IECC Data-SI'!I268/Convert!$B$5/$D268</f>
        <v>1.7796156822497315</v>
      </c>
      <c r="J268" s="3">
        <f>'IECC Data-SI'!J268/Convert!$B$5/$D268</f>
        <v>87.785418214885269</v>
      </c>
      <c r="K268" s="3">
        <f>'IECC Data-SI'!K268/Convert!$B$5/$D268</f>
        <v>34.566812274737593</v>
      </c>
      <c r="L268" s="3">
        <f>'IECC Data-SI'!L268/Convert!$B$5/$D268</f>
        <v>31.946416705319514</v>
      </c>
      <c r="M268" s="3">
        <f>'IECC Data-SI'!M268/Convert!$B$5/$D268</f>
        <v>34.883017816164191</v>
      </c>
      <c r="N268" s="3">
        <f>'IECC Data-SI'!N268/Convert!$B$5/$D268</f>
        <v>14.187773696076803</v>
      </c>
      <c r="O268" s="3">
        <f>'IECC Data-SI'!O268/Convert!$B$5/$D268</f>
        <v>9.7592247085832896E-3</v>
      </c>
      <c r="P268" s="3">
        <f t="shared" si="21"/>
        <v>14.17801447136822</v>
      </c>
      <c r="Q268" s="3">
        <f>'IECC Data-SI'!Q268/Convert!$B$5/$D268</f>
        <v>12.118942608669471</v>
      </c>
      <c r="R268" s="3">
        <f>'IECC Data-SI'!R268/Convert!$B$5/$D268</f>
        <v>0</v>
      </c>
      <c r="S268" s="3">
        <f>'IECC Data-SI'!S268/Convert!$B$5/$D268</f>
        <v>2.5160254553136943</v>
      </c>
      <c r="T268" s="3">
        <f>'IECC Data-SI'!T268/Convert!$B$5/$D268</f>
        <v>0.32685302637674207</v>
      </c>
      <c r="U268" s="3">
        <f>'IECC Data-SI'!U268/Convert!$B$5/$D268</f>
        <v>12.293264222737065</v>
      </c>
      <c r="V268" s="3">
        <f>'IECC Data-SI'!V268/Convert!$B$5/$D268</f>
        <v>2.2336194882056075</v>
      </c>
      <c r="W268" s="3">
        <f t="shared" si="22"/>
        <v>136.65306246181143</v>
      </c>
      <c r="X268" s="3">
        <f t="shared" si="23"/>
        <v>52.969504315499933</v>
      </c>
      <c r="Y268" s="3">
        <f t="shared" si="24"/>
        <v>189.62256677731136</v>
      </c>
      <c r="Z268" s="3">
        <f>'IECC Data-SI'!Y268/Convert!$B$5/$D268</f>
        <v>301.16881651768608</v>
      </c>
      <c r="AA268" s="3">
        <f>'IECC Data-SI'!Z268/Convert!$B$5/$D268</f>
        <v>99.829580812974598</v>
      </c>
      <c r="AB268" s="3">
        <f t="shared" si="25"/>
        <v>400.99839733066068</v>
      </c>
    </row>
    <row r="269" spans="1:28" x14ac:dyDescent="0.25">
      <c r="A269" s="93">
        <f>'IECC Data-SI'!A269</f>
        <v>2018</v>
      </c>
      <c r="B269" s="93" t="str">
        <f>'IECC Data-SI'!B269</f>
        <v>Hospital</v>
      </c>
      <c r="C269" s="50" t="str">
        <f>'IECC Data-SI'!C269</f>
        <v>0B</v>
      </c>
      <c r="D269" s="93">
        <f>'IECC Data-SI'!D269</f>
        <v>22436.18</v>
      </c>
      <c r="E269" s="3">
        <f>'IECC Data-SI'!E269/Convert!$B$5/$D269</f>
        <v>0.29627245913619088</v>
      </c>
      <c r="F269" s="3">
        <f>'IECC Data-SI'!F269/Convert!$B$5/$D269</f>
        <v>52.90623844562171</v>
      </c>
      <c r="G269" s="3">
        <f>'IECC Data-SI'!G269/Convert!$B$5/$D269</f>
        <v>58.465339861281599</v>
      </c>
      <c r="H269" s="3">
        <f>'IECC Data-SI'!H269/Convert!$B$5/$D269</f>
        <v>40.445833470760178</v>
      </c>
      <c r="I269" s="3">
        <f>'IECC Data-SI'!I269/Convert!$B$5/$D269</f>
        <v>1.7799871061433414</v>
      </c>
      <c r="J269" s="3">
        <f>'IECC Data-SI'!J269/Convert!$B$5/$D269</f>
        <v>87.785418214885269</v>
      </c>
      <c r="K269" s="3">
        <f>'IECC Data-SI'!K269/Convert!$B$5/$D269</f>
        <v>34.566812274737593</v>
      </c>
      <c r="L269" s="3">
        <f>'IECC Data-SI'!L269/Convert!$B$5/$D269</f>
        <v>31.946416705319514</v>
      </c>
      <c r="M269" s="3">
        <f>'IECC Data-SI'!M269/Convert!$B$5/$D269</f>
        <v>34.885617783419455</v>
      </c>
      <c r="N269" s="3">
        <f>'IECC Data-SI'!N269/Convert!$B$5/$D269</f>
        <v>12.809914858748483</v>
      </c>
      <c r="O269" s="3">
        <f>'IECC Data-SI'!O269/Convert!$B$5/$D269</f>
        <v>9.7592247085832896E-3</v>
      </c>
      <c r="P269" s="3">
        <f t="shared" si="21"/>
        <v>12.8001556340399</v>
      </c>
      <c r="Q269" s="3">
        <f>'IECC Data-SI'!Q269/Convert!$B$5/$D269</f>
        <v>7.682284199498806</v>
      </c>
      <c r="R269" s="3">
        <f>'IECC Data-SI'!R269/Convert!$B$5/$D269</f>
        <v>0.22706380696020642</v>
      </c>
      <c r="S269" s="3">
        <f>'IECC Data-SI'!S269/Convert!$B$5/$D269</f>
        <v>2.5160254553136943</v>
      </c>
      <c r="T269" s="3">
        <f>'IECC Data-SI'!T269/Convert!$B$5/$D269</f>
        <v>0.32685302637674207</v>
      </c>
      <c r="U269" s="3">
        <f>'IECC Data-SI'!U269/Convert!$B$5/$D269</f>
        <v>12.301311740431947</v>
      </c>
      <c r="V269" s="3">
        <f>'IECC Data-SI'!V269/Convert!$B$5/$D269</f>
        <v>2.2207434598937965</v>
      </c>
      <c r="W269" s="3">
        <f t="shared" si="22"/>
        <v>116.87275919964985</v>
      </c>
      <c r="X269" s="3">
        <f t="shared" si="23"/>
        <v>52.90623844562171</v>
      </c>
      <c r="Y269" s="3">
        <f t="shared" si="24"/>
        <v>169.77899764527155</v>
      </c>
      <c r="Z269" s="3">
        <f>'IECC Data-SI'!Y269/Convert!$B$5/$D269</f>
        <v>281.38764659977272</v>
      </c>
      <c r="AA269" s="3">
        <f>'IECC Data-SI'!Z269/Convert!$B$5/$D269</f>
        <v>99.774362460791252</v>
      </c>
      <c r="AB269" s="3">
        <f t="shared" si="25"/>
        <v>381.16200906056395</v>
      </c>
    </row>
    <row r="270" spans="1:28" x14ac:dyDescent="0.25">
      <c r="A270" s="93">
        <f>'IECC Data-SI'!A270</f>
        <v>2018</v>
      </c>
      <c r="B270" s="93" t="str">
        <f>'IECC Data-SI'!B270</f>
        <v>Hospital</v>
      </c>
      <c r="C270" s="50" t="str">
        <f>'IECC Data-SI'!C270</f>
        <v>1A</v>
      </c>
      <c r="D270" s="93">
        <f>'IECC Data-SI'!D270</f>
        <v>22436.18</v>
      </c>
      <c r="E270" s="3">
        <f>'IECC Data-SI'!E270/Convert!$B$5/$D270</f>
        <v>0</v>
      </c>
      <c r="F270" s="3">
        <f>'IECC Data-SI'!F270/Convert!$B$5/$D270</f>
        <v>57.340668311430711</v>
      </c>
      <c r="G270" s="3">
        <f>'IECC Data-SI'!G270/Convert!$B$5/$D270</f>
        <v>54.683006544687103</v>
      </c>
      <c r="H270" s="3">
        <f>'IECC Data-SI'!H270/Convert!$B$5/$D270</f>
        <v>40.457471419426625</v>
      </c>
      <c r="I270" s="3">
        <f>'IECC Data-SI'!I270/Convert!$B$5/$D270</f>
        <v>1.7802347220724144</v>
      </c>
      <c r="J270" s="3">
        <f>'IECC Data-SI'!J270/Convert!$B$5/$D270</f>
        <v>87.785418214885269</v>
      </c>
      <c r="K270" s="3">
        <f>'IECC Data-SI'!K270/Convert!$B$5/$D270</f>
        <v>34.566812274737593</v>
      </c>
      <c r="L270" s="3">
        <f>'IECC Data-SI'!L270/Convert!$B$5/$D270</f>
        <v>31.946416705319514</v>
      </c>
      <c r="M270" s="3">
        <f>'IECC Data-SI'!M270/Convert!$B$5/$D270</f>
        <v>34.474327725228726</v>
      </c>
      <c r="N270" s="3">
        <f>'IECC Data-SI'!N270/Convert!$B$5/$D270</f>
        <v>11.951306624686854</v>
      </c>
      <c r="O270" s="3">
        <f>'IECC Data-SI'!O270/Convert!$B$5/$D270</f>
        <v>9.7592247085832896E-3</v>
      </c>
      <c r="P270" s="3">
        <f t="shared" si="21"/>
        <v>11.941547399978271</v>
      </c>
      <c r="Q270" s="3">
        <f>'IECC Data-SI'!Q270/Convert!$B$5/$D270</f>
        <v>9.4711854790887848</v>
      </c>
      <c r="R270" s="3">
        <f>'IECC Data-SI'!R270/Convert!$B$5/$D270</f>
        <v>0</v>
      </c>
      <c r="S270" s="3">
        <f>'IECC Data-SI'!S270/Convert!$B$5/$D270</f>
        <v>2.5160254553136943</v>
      </c>
      <c r="T270" s="3">
        <f>'IECC Data-SI'!T270/Convert!$B$5/$D270</f>
        <v>0.32685302637674207</v>
      </c>
      <c r="U270" s="3">
        <f>'IECC Data-SI'!U270/Convert!$B$5/$D270</f>
        <v>12.575670189845152</v>
      </c>
      <c r="V270" s="3">
        <f>'IECC Data-SI'!V270/Convert!$B$5/$D270</f>
        <v>2.1862010377880727</v>
      </c>
      <c r="W270" s="3">
        <f t="shared" si="22"/>
        <v>113.08609260429657</v>
      </c>
      <c r="X270" s="3">
        <f t="shared" si="23"/>
        <v>57.340668311430711</v>
      </c>
      <c r="Y270" s="3">
        <f t="shared" si="24"/>
        <v>170.42676091572727</v>
      </c>
      <c r="Z270" s="3">
        <f>'IECC Data-SI'!Y270/Convert!$B$5/$D270</f>
        <v>277.5785707628383</v>
      </c>
      <c r="AA270" s="3">
        <f>'IECC Data-SI'!Z270/Convert!$B$5/$D270</f>
        <v>104.48315077601345</v>
      </c>
      <c r="AB270" s="3">
        <f t="shared" si="25"/>
        <v>382.06172153885177</v>
      </c>
    </row>
    <row r="271" spans="1:28" x14ac:dyDescent="0.25">
      <c r="A271" s="93">
        <f>'IECC Data-SI'!A271</f>
        <v>2018</v>
      </c>
      <c r="B271" s="93" t="str">
        <f>'IECC Data-SI'!B271</f>
        <v>Hospital</v>
      </c>
      <c r="C271" s="50" t="str">
        <f>'IECC Data-SI'!C271</f>
        <v>1B</v>
      </c>
      <c r="D271" s="93">
        <f>'IECC Data-SI'!D271</f>
        <v>22436.18</v>
      </c>
      <c r="E271" s="3">
        <f>'IECC Data-SI'!E271/Convert!$B$5/$D271</f>
        <v>1.1905373869843756</v>
      </c>
      <c r="F271" s="3">
        <f>'IECC Data-SI'!F271/Convert!$B$5/$D271</f>
        <v>56.639543808259695</v>
      </c>
      <c r="G271" s="3">
        <f>'IECC Data-SI'!G271/Convert!$B$5/$D271</f>
        <v>54.685730319906895</v>
      </c>
      <c r="H271" s="3">
        <f>'IECC Data-SI'!H271/Convert!$B$5/$D271</f>
        <v>40.457719035355694</v>
      </c>
      <c r="I271" s="3">
        <f>'IECC Data-SI'!I271/Convert!$B$5/$D271</f>
        <v>1.7780061787107553</v>
      </c>
      <c r="J271" s="3">
        <f>'IECC Data-SI'!J271/Convert!$B$5/$D271</f>
        <v>87.785418214885269</v>
      </c>
      <c r="K271" s="3">
        <f>'IECC Data-SI'!K271/Convert!$B$5/$D271</f>
        <v>34.566812274737593</v>
      </c>
      <c r="L271" s="3">
        <f>'IECC Data-SI'!L271/Convert!$B$5/$D271</f>
        <v>31.946416705319514</v>
      </c>
      <c r="M271" s="3">
        <f>'IECC Data-SI'!M271/Convert!$B$5/$D271</f>
        <v>35.2898507876316</v>
      </c>
      <c r="N271" s="3">
        <f>'IECC Data-SI'!N271/Convert!$B$5/$D271</f>
        <v>11.552768786843393</v>
      </c>
      <c r="O271" s="3">
        <f>'IECC Data-SI'!O271/Convert!$B$5/$D271</f>
        <v>9.7592247085832896E-3</v>
      </c>
      <c r="P271" s="3">
        <f t="shared" si="21"/>
        <v>11.543009562134809</v>
      </c>
      <c r="Q271" s="3">
        <f>'IECC Data-SI'!Q271/Convert!$B$5/$D271</f>
        <v>5.7220326969901096</v>
      </c>
      <c r="R271" s="3">
        <f>'IECC Data-SI'!R271/Convert!$B$5/$D271</f>
        <v>0.79497094028979576</v>
      </c>
      <c r="S271" s="3">
        <f>'IECC Data-SI'!S271/Convert!$B$5/$D271</f>
        <v>2.5160254553136943</v>
      </c>
      <c r="T271" s="3">
        <f>'IECC Data-SI'!T271/Convert!$B$5/$D271</f>
        <v>0.32685302637674207</v>
      </c>
      <c r="U271" s="3">
        <f>'IECC Data-SI'!U271/Convert!$B$5/$D271</f>
        <v>12.721268356140246</v>
      </c>
      <c r="V271" s="3">
        <f>'IECC Data-SI'!V271/Convert!$B$5/$D271</f>
        <v>2.1640394121360131</v>
      </c>
      <c r="W271" s="3">
        <f t="shared" si="22"/>
        <v>111.74215714925127</v>
      </c>
      <c r="X271" s="3">
        <f t="shared" si="23"/>
        <v>56.639543808259695</v>
      </c>
      <c r="Y271" s="3">
        <f t="shared" si="24"/>
        <v>168.38170095751096</v>
      </c>
      <c r="Z271" s="3">
        <f>'IECC Data-SI'!Y271/Convert!$B$5/$D271</f>
        <v>276.21036894674387</v>
      </c>
      <c r="AA271" s="3">
        <f>'IECC Data-SI'!Z271/Convert!$B$5/$D271</f>
        <v>103.92762443913755</v>
      </c>
      <c r="AB271" s="3">
        <f t="shared" si="25"/>
        <v>380.13799338588143</v>
      </c>
    </row>
    <row r="272" spans="1:28" x14ac:dyDescent="0.25">
      <c r="A272" s="93">
        <f>'IECC Data-SI'!A272</f>
        <v>2018</v>
      </c>
      <c r="B272" s="93" t="str">
        <f>'IECC Data-SI'!B272</f>
        <v>Hospital</v>
      </c>
      <c r="C272" s="50" t="str">
        <f>'IECC Data-SI'!C272</f>
        <v>2A</v>
      </c>
      <c r="D272" s="93">
        <f>'IECC Data-SI'!D272</f>
        <v>22436.18</v>
      </c>
      <c r="E272" s="3">
        <f>'IECC Data-SI'!E272/Convert!$B$5/$D272</f>
        <v>2.2542954182832275</v>
      </c>
      <c r="F272" s="3">
        <f>'IECC Data-SI'!F272/Convert!$B$5/$D272</f>
        <v>63.397725360456981</v>
      </c>
      <c r="G272" s="3">
        <f>'IECC Data-SI'!G272/Convert!$B$5/$D272</f>
        <v>48.531236402790292</v>
      </c>
      <c r="H272" s="3">
        <f>'IECC Data-SI'!H272/Convert!$B$5/$D272</f>
        <v>40.463661817653453</v>
      </c>
      <c r="I272" s="3">
        <f>'IECC Data-SI'!I272/Convert!$B$5/$D272</f>
        <v>1.777387138888072</v>
      </c>
      <c r="J272" s="3">
        <f>'IECC Data-SI'!J272/Convert!$B$5/$D272</f>
        <v>87.785418214885269</v>
      </c>
      <c r="K272" s="3">
        <f>'IECC Data-SI'!K272/Convert!$B$5/$D272</f>
        <v>34.566812274737593</v>
      </c>
      <c r="L272" s="3">
        <f>'IECC Data-SI'!L272/Convert!$B$5/$D272</f>
        <v>31.946416705319514</v>
      </c>
      <c r="M272" s="3">
        <f>'IECC Data-SI'!M272/Convert!$B$5/$D272</f>
        <v>34.713896136607133</v>
      </c>
      <c r="N272" s="3">
        <f>'IECC Data-SI'!N272/Convert!$B$5/$D272</f>
        <v>11.820565414136155</v>
      </c>
      <c r="O272" s="3">
        <f>'IECC Data-SI'!O272/Convert!$B$5/$D272</f>
        <v>9.7592247085832896E-3</v>
      </c>
      <c r="P272" s="3">
        <f t="shared" si="21"/>
        <v>11.810806189427572</v>
      </c>
      <c r="Q272" s="3">
        <f>'IECC Data-SI'!Q272/Convert!$B$5/$D272</f>
        <v>7.0707966626523184</v>
      </c>
      <c r="R272" s="3">
        <f>'IECC Data-SI'!R272/Convert!$B$5/$D272</f>
        <v>3.5582409007831695</v>
      </c>
      <c r="S272" s="3">
        <f>'IECC Data-SI'!S272/Convert!$B$5/$D272</f>
        <v>2.3811985819332886</v>
      </c>
      <c r="T272" s="3">
        <f>'IECC Data-SI'!T272/Convert!$B$5/$D272</f>
        <v>0.32685302637674207</v>
      </c>
      <c r="U272" s="3">
        <f>'IECC Data-SI'!U272/Convert!$B$5/$D272</f>
        <v>13.101358807267745</v>
      </c>
      <c r="V272" s="3">
        <f>'IECC Data-SI'!V272/Convert!$B$5/$D272</f>
        <v>2.1186018891510647</v>
      </c>
      <c r="W272" s="3">
        <f t="shared" si="22"/>
        <v>110.320470292477</v>
      </c>
      <c r="X272" s="3">
        <f t="shared" si="23"/>
        <v>63.397725360456981</v>
      </c>
      <c r="Y272" s="3">
        <f t="shared" si="24"/>
        <v>173.71819565293399</v>
      </c>
      <c r="Z272" s="3">
        <f>'IECC Data-SI'!Y272/Convert!$B$5/$D272</f>
        <v>274.7485683094597</v>
      </c>
      <c r="AA272" s="3">
        <f>'IECC Data-SI'!Z272/Convert!$B$5/$D272</f>
        <v>111.06589644246233</v>
      </c>
      <c r="AB272" s="3">
        <f t="shared" si="25"/>
        <v>385.81446475192206</v>
      </c>
    </row>
    <row r="273" spans="1:28" x14ac:dyDescent="0.25">
      <c r="A273" s="93">
        <f>'IECC Data-SI'!A273</f>
        <v>2018</v>
      </c>
      <c r="B273" s="93" t="str">
        <f>'IECC Data-SI'!B273</f>
        <v>Hospital</v>
      </c>
      <c r="C273" s="50" t="str">
        <f>'IECC Data-SI'!C273</f>
        <v>2B</v>
      </c>
      <c r="D273" s="93">
        <f>'IECC Data-SI'!D273</f>
        <v>22436.18</v>
      </c>
      <c r="E273" s="3">
        <f>'IECC Data-SI'!E273/Convert!$B$5/$D273</f>
        <v>10.331774640583003</v>
      </c>
      <c r="F273" s="3">
        <f>'IECC Data-SI'!F273/Convert!$B$5/$D273</f>
        <v>55.910438705103388</v>
      </c>
      <c r="G273" s="3">
        <f>'IECC Data-SI'!G273/Convert!$B$5/$D273</f>
        <v>32.207032470669148</v>
      </c>
      <c r="H273" s="3">
        <f>'IECC Data-SI'!H273/Convert!$B$5/$D273</f>
        <v>40.478147349504241</v>
      </c>
      <c r="I273" s="3">
        <f>'IECC Data-SI'!I273/Convert!$B$5/$D273</f>
        <v>1.7786252185334381</v>
      </c>
      <c r="J273" s="3">
        <f>'IECC Data-SI'!J273/Convert!$B$5/$D273</f>
        <v>87.785418214885269</v>
      </c>
      <c r="K273" s="3">
        <f>'IECC Data-SI'!K273/Convert!$B$5/$D273</f>
        <v>34.566812274737593</v>
      </c>
      <c r="L273" s="3">
        <f>'IECC Data-SI'!L273/Convert!$B$5/$D273</f>
        <v>31.946416705319514</v>
      </c>
      <c r="M273" s="3">
        <f>'IECC Data-SI'!M273/Convert!$B$5/$D273</f>
        <v>36.557520536522318</v>
      </c>
      <c r="N273" s="3">
        <f>'IECC Data-SI'!N273/Convert!$B$5/$D273</f>
        <v>8.9268018590211593</v>
      </c>
      <c r="O273" s="3">
        <f>'IECC Data-SI'!O273/Convert!$B$5/$D273</f>
        <v>9.7592247085832896E-3</v>
      </c>
      <c r="P273" s="3">
        <f t="shared" si="21"/>
        <v>8.9170426343125762</v>
      </c>
      <c r="Q273" s="3">
        <f>'IECC Data-SI'!Q273/Convert!$B$5/$D273</f>
        <v>2.6430524269282918</v>
      </c>
      <c r="R273" s="3">
        <f>'IECC Data-SI'!R273/Convert!$B$5/$D273</f>
        <v>26.884775691167864</v>
      </c>
      <c r="S273" s="3">
        <f>'IECC Data-SI'!S273/Convert!$B$5/$D273</f>
        <v>2.2550382660704473</v>
      </c>
      <c r="T273" s="3">
        <f>'IECC Data-SI'!T273/Convert!$B$5/$D273</f>
        <v>0.32685302637674207</v>
      </c>
      <c r="U273" s="3">
        <f>'IECC Data-SI'!U273/Convert!$B$5/$D273</f>
        <v>13.190500541734131</v>
      </c>
      <c r="V273" s="3">
        <f>'IECC Data-SI'!V273/Convert!$B$5/$D273</f>
        <v>2.0618978413932814</v>
      </c>
      <c r="W273" s="3">
        <f t="shared" si="22"/>
        <v>119.79623666625366</v>
      </c>
      <c r="X273" s="3">
        <f t="shared" si="23"/>
        <v>55.910438705103388</v>
      </c>
      <c r="Y273" s="3">
        <f t="shared" si="24"/>
        <v>175.70667537135705</v>
      </c>
      <c r="Z273" s="3">
        <f>'IECC Data-SI'!Y273/Convert!$B$5/$D273</f>
        <v>284.18347805493926</v>
      </c>
      <c r="AA273" s="3">
        <f>'IECC Data-SI'!Z273/Convert!$B$5/$D273</f>
        <v>103.66775152157513</v>
      </c>
      <c r="AB273" s="3">
        <f t="shared" si="25"/>
        <v>387.85122957651436</v>
      </c>
    </row>
    <row r="274" spans="1:28" x14ac:dyDescent="0.25">
      <c r="A274" s="93">
        <f>'IECC Data-SI'!A274</f>
        <v>2018</v>
      </c>
      <c r="B274" s="93" t="str">
        <f>'IECC Data-SI'!B274</f>
        <v>Hospital</v>
      </c>
      <c r="C274" s="50" t="str">
        <f>'IECC Data-SI'!C274</f>
        <v>3A</v>
      </c>
      <c r="D274" s="93">
        <f>'IECC Data-SI'!D274</f>
        <v>22436.18</v>
      </c>
      <c r="E274" s="3">
        <f>'IECC Data-SI'!E274/Convert!$B$5/$D274</f>
        <v>5.7825747916485284</v>
      </c>
      <c r="F274" s="3">
        <f>'IECC Data-SI'!F274/Convert!$B$5/$D274</f>
        <v>71.516308826982936</v>
      </c>
      <c r="G274" s="3">
        <f>'IECC Data-SI'!G274/Convert!$B$5/$D274</f>
        <v>32.475943369642742</v>
      </c>
      <c r="H274" s="3">
        <f>'IECC Data-SI'!H274/Convert!$B$5/$D274</f>
        <v>40.474433110568143</v>
      </c>
      <c r="I274" s="3">
        <f>'IECC Data-SI'!I274/Convert!$B$5/$D274</f>
        <v>1.778253794639828</v>
      </c>
      <c r="J274" s="3">
        <f>'IECC Data-SI'!J274/Convert!$B$5/$D274</f>
        <v>87.785418214885269</v>
      </c>
      <c r="K274" s="3">
        <f>'IECC Data-SI'!K274/Convert!$B$5/$D274</f>
        <v>34.566812274737593</v>
      </c>
      <c r="L274" s="3">
        <f>'IECC Data-SI'!L274/Convert!$B$5/$D274</f>
        <v>31.946416705319514</v>
      </c>
      <c r="M274" s="3">
        <f>'IECC Data-SI'!M274/Convert!$B$5/$D274</f>
        <v>36.106735737644385</v>
      </c>
      <c r="N274" s="3">
        <f>'IECC Data-SI'!N274/Convert!$B$5/$D274</f>
        <v>10.109415536275188</v>
      </c>
      <c r="O274" s="3">
        <f>'IECC Data-SI'!O274/Convert!$B$5/$D274</f>
        <v>9.7592247085832896E-3</v>
      </c>
      <c r="P274" s="3">
        <f t="shared" si="21"/>
        <v>10.099656311566605</v>
      </c>
      <c r="Q274" s="3">
        <f>'IECC Data-SI'!Q274/Convert!$B$5/$D274</f>
        <v>4.0214064961147571</v>
      </c>
      <c r="R274" s="3">
        <f>'IECC Data-SI'!R274/Convert!$B$5/$D274</f>
        <v>12.844704896783281</v>
      </c>
      <c r="S274" s="3">
        <f>'IECC Data-SI'!S274/Convert!$B$5/$D274</f>
        <v>2.3187993678068191</v>
      </c>
      <c r="T274" s="3">
        <f>'IECC Data-SI'!T274/Convert!$B$5/$D274</f>
        <v>0.32685302637674207</v>
      </c>
      <c r="U274" s="3">
        <f>'IECC Data-SI'!U274/Convert!$B$5/$D274</f>
        <v>14.168212037680012</v>
      </c>
      <c r="V274" s="3">
        <f>'IECC Data-SI'!V274/Convert!$B$5/$D274</f>
        <v>2.0142317750466732</v>
      </c>
      <c r="W274" s="3">
        <f t="shared" si="22"/>
        <v>103.64982097120712</v>
      </c>
      <c r="X274" s="3">
        <f t="shared" si="23"/>
        <v>71.516308826982936</v>
      </c>
      <c r="Y274" s="3">
        <f t="shared" si="24"/>
        <v>175.16612979819007</v>
      </c>
      <c r="Z274" s="3">
        <f>'IECC Data-SI'!Y274/Convert!$B$5/$D274</f>
        <v>267.98531063071641</v>
      </c>
      <c r="AA274" s="3">
        <f>'IECC Data-SI'!Z274/Convert!$B$5/$D274</f>
        <v>120.25145694736509</v>
      </c>
      <c r="AB274" s="3">
        <f t="shared" si="25"/>
        <v>388.23676757808153</v>
      </c>
    </row>
    <row r="275" spans="1:28" x14ac:dyDescent="0.25">
      <c r="A275" s="93">
        <f>'IECC Data-SI'!A275</f>
        <v>2018</v>
      </c>
      <c r="B275" s="93" t="str">
        <f>'IECC Data-SI'!B275</f>
        <v>Hospital</v>
      </c>
      <c r="C275" s="50" t="str">
        <f>'IECC Data-SI'!C275</f>
        <v>3B</v>
      </c>
      <c r="D275" s="93">
        <f>'IECC Data-SI'!D275</f>
        <v>22436.18</v>
      </c>
      <c r="E275" s="3">
        <f>'IECC Data-SI'!E275/Convert!$B$5/$D275</f>
        <v>9.3801866251543515</v>
      </c>
      <c r="F275" s="3">
        <f>'IECC Data-SI'!F275/Convert!$B$5/$D275</f>
        <v>57.11149976907339</v>
      </c>
      <c r="G275" s="3">
        <f>'IECC Data-SI'!G275/Convert!$B$5/$D275</f>
        <v>27.254218657345213</v>
      </c>
      <c r="H275" s="3">
        <f>'IECC Data-SI'!H275/Convert!$B$5/$D275</f>
        <v>40.466261784908717</v>
      </c>
      <c r="I275" s="3">
        <f>'IECC Data-SI'!I275/Convert!$B$5/$D275</f>
        <v>1.778253794639828</v>
      </c>
      <c r="J275" s="3">
        <f>'IECC Data-SI'!J275/Convert!$B$5/$D275</f>
        <v>87.785418214885269</v>
      </c>
      <c r="K275" s="3">
        <f>'IECC Data-SI'!K275/Convert!$B$5/$D275</f>
        <v>34.566812274737593</v>
      </c>
      <c r="L275" s="3">
        <f>'IECC Data-SI'!L275/Convert!$B$5/$D275</f>
        <v>31.946416705319514</v>
      </c>
      <c r="M275" s="3">
        <f>'IECC Data-SI'!M275/Convert!$B$5/$D275</f>
        <v>38.134462580825556</v>
      </c>
      <c r="N275" s="3">
        <f>'IECC Data-SI'!N275/Convert!$B$5/$D275</f>
        <v>8.2990954788203712</v>
      </c>
      <c r="O275" s="3">
        <f>'IECC Data-SI'!O275/Convert!$B$5/$D275</f>
        <v>9.7592247085832896E-3</v>
      </c>
      <c r="P275" s="3">
        <f t="shared" si="21"/>
        <v>8.2893362541117881</v>
      </c>
      <c r="Q275" s="3">
        <f>'IECC Data-SI'!Q275/Convert!$B$5/$D275</f>
        <v>2.2973805899419797</v>
      </c>
      <c r="R275" s="3">
        <f>'IECC Data-SI'!R275/Convert!$B$5/$D275</f>
        <v>27.805906947320505</v>
      </c>
      <c r="S275" s="3">
        <f>'IECC Data-SI'!S275/Convert!$B$5/$D275</f>
        <v>2.2247053147589693</v>
      </c>
      <c r="T275" s="3">
        <f>'IECC Data-SI'!T275/Convert!$B$5/$D275</f>
        <v>0.32685302637674207</v>
      </c>
      <c r="U275" s="3">
        <f>'IECC Data-SI'!U275/Convert!$B$5/$D275</f>
        <v>13.871815770579285</v>
      </c>
      <c r="V275" s="3">
        <f>'IECC Data-SI'!V275/Convert!$B$5/$D275</f>
        <v>2.0084128007134505</v>
      </c>
      <c r="W275" s="3">
        <f t="shared" si="22"/>
        <v>115.38619696945835</v>
      </c>
      <c r="X275" s="3">
        <f t="shared" si="23"/>
        <v>57.11149976907339</v>
      </c>
      <c r="Y275" s="3">
        <f t="shared" si="24"/>
        <v>172.49769673853174</v>
      </c>
      <c r="Z275" s="3">
        <f>'IECC Data-SI'!Y275/Convert!$B$5/$D275</f>
        <v>279.70769632897503</v>
      </c>
      <c r="AA275" s="3">
        <f>'IECC Data-SI'!Z275/Convert!$B$5/$D275</f>
        <v>105.55012781439027</v>
      </c>
      <c r="AB275" s="3">
        <f t="shared" si="25"/>
        <v>385.25782414336527</v>
      </c>
    </row>
    <row r="276" spans="1:28" x14ac:dyDescent="0.25">
      <c r="A276" s="93">
        <f>'IECC Data-SI'!A276</f>
        <v>2018</v>
      </c>
      <c r="B276" s="93" t="str">
        <f>'IECC Data-SI'!B276</f>
        <v>Hospital</v>
      </c>
      <c r="C276" s="50" t="str">
        <f>'IECC Data-SI'!C276</f>
        <v>3C</v>
      </c>
      <c r="D276" s="93">
        <f>'IECC Data-SI'!D276</f>
        <v>22436.18</v>
      </c>
      <c r="E276" s="3">
        <f>'IECC Data-SI'!E276/Convert!$B$5/$D276</f>
        <v>2.8744495126472804</v>
      </c>
      <c r="F276" s="3">
        <f>'IECC Data-SI'!F276/Convert!$B$5/$D276</f>
        <v>68.428042959580864</v>
      </c>
      <c r="G276" s="3">
        <f>'IECC Data-SI'!G276/Convert!$B$5/$D276</f>
        <v>23.31452541782464</v>
      </c>
      <c r="H276" s="3">
        <f>'IECC Data-SI'!H276/Convert!$B$5/$D276</f>
        <v>40.461804698185404</v>
      </c>
      <c r="I276" s="3">
        <f>'IECC Data-SI'!I276/Convert!$B$5/$D276</f>
        <v>1.7780061787107553</v>
      </c>
      <c r="J276" s="3">
        <f>'IECC Data-SI'!J276/Convert!$B$5/$D276</f>
        <v>87.785418214885269</v>
      </c>
      <c r="K276" s="3">
        <f>'IECC Data-SI'!K276/Convert!$B$5/$D276</f>
        <v>34.566812274737593</v>
      </c>
      <c r="L276" s="3">
        <f>'IECC Data-SI'!L276/Convert!$B$5/$D276</f>
        <v>31.946416705319514</v>
      </c>
      <c r="M276" s="3">
        <f>'IECC Data-SI'!M276/Convert!$B$5/$D276</f>
        <v>34.976740445318434</v>
      </c>
      <c r="N276" s="3">
        <f>'IECC Data-SI'!N276/Convert!$B$5/$D276</f>
        <v>7.2021569130256982</v>
      </c>
      <c r="O276" s="3">
        <f>'IECC Data-SI'!O276/Convert!$B$5/$D276</f>
        <v>9.7592247085832896E-3</v>
      </c>
      <c r="P276" s="3">
        <f t="shared" si="21"/>
        <v>7.192397688317115</v>
      </c>
      <c r="Q276" s="3">
        <f>'IECC Data-SI'!Q276/Convert!$B$5/$D276</f>
        <v>1.7495303468673269</v>
      </c>
      <c r="R276" s="3">
        <f>'IECC Data-SI'!R276/Convert!$B$5/$D276</f>
        <v>5.9869817410985293</v>
      </c>
      <c r="S276" s="3">
        <f>'IECC Data-SI'!S276/Convert!$B$5/$D276</f>
        <v>0</v>
      </c>
      <c r="T276" s="3">
        <f>'IECC Data-SI'!T276/Convert!$B$5/$D276</f>
        <v>0.32685302637674207</v>
      </c>
      <c r="U276" s="3">
        <f>'IECC Data-SI'!U276/Convert!$B$5/$D276</f>
        <v>14.225287509331407</v>
      </c>
      <c r="V276" s="3">
        <f>'IECC Data-SI'!V276/Convert!$B$5/$D276</f>
        <v>1.9946701166498835</v>
      </c>
      <c r="W276" s="3">
        <f t="shared" si="22"/>
        <v>76.09462515207332</v>
      </c>
      <c r="X276" s="3">
        <f t="shared" si="23"/>
        <v>68.428042959580864</v>
      </c>
      <c r="Y276" s="3">
        <f t="shared" si="24"/>
        <v>144.52266811165418</v>
      </c>
      <c r="Z276" s="3">
        <f>'IECC Data-SI'!Y276/Convert!$B$5/$D276</f>
        <v>240.39755331690947</v>
      </c>
      <c r="AA276" s="3">
        <f>'IECC Data-SI'!Z276/Convert!$B$5/$D276</f>
        <v>117.22014274364986</v>
      </c>
      <c r="AB276" s="3">
        <f t="shared" si="25"/>
        <v>357.6176960605593</v>
      </c>
    </row>
    <row r="277" spans="1:28" x14ac:dyDescent="0.25">
      <c r="A277" s="93">
        <f>'IECC Data-SI'!A277</f>
        <v>2018</v>
      </c>
      <c r="B277" s="93" t="str">
        <f>'IECC Data-SI'!B277</f>
        <v>Hospital</v>
      </c>
      <c r="C277" s="50" t="str">
        <f>'IECC Data-SI'!C277</f>
        <v>4A</v>
      </c>
      <c r="D277" s="93">
        <f>'IECC Data-SI'!D277</f>
        <v>22436.18</v>
      </c>
      <c r="E277" s="3">
        <f>'IECC Data-SI'!E277/Convert!$B$5/$D277</f>
        <v>8.2301344425734584</v>
      </c>
      <c r="F277" s="3">
        <f>'IECC Data-SI'!F277/Convert!$B$5/$D277</f>
        <v>84.525183084741798</v>
      </c>
      <c r="G277" s="3">
        <f>'IECC Data-SI'!G277/Convert!$B$5/$D277</f>
        <v>26.642978736427803</v>
      </c>
      <c r="H277" s="3">
        <f>'IECC Data-SI'!H277/Convert!$B$5/$D277</f>
        <v>40.446700126511928</v>
      </c>
      <c r="I277" s="3">
        <f>'IECC Data-SI'!I277/Convert!$B$5/$D277</f>
        <v>1.7755300194200221</v>
      </c>
      <c r="J277" s="3">
        <f>'IECC Data-SI'!J277/Convert!$B$5/$D277</f>
        <v>87.785418214885269</v>
      </c>
      <c r="K277" s="3">
        <f>'IECC Data-SI'!K277/Convert!$B$5/$D277</f>
        <v>34.566812274737593</v>
      </c>
      <c r="L277" s="3">
        <f>'IECC Data-SI'!L277/Convert!$B$5/$D277</f>
        <v>31.946416705319514</v>
      </c>
      <c r="M277" s="3">
        <f>'IECC Data-SI'!M277/Convert!$B$5/$D277</f>
        <v>36.021555858043172</v>
      </c>
      <c r="N277" s="3">
        <f>'IECC Data-SI'!N277/Convert!$B$5/$D277</f>
        <v>8.9672870634246404</v>
      </c>
      <c r="O277" s="3">
        <f>'IECC Data-SI'!O277/Convert!$B$5/$D277</f>
        <v>9.7592247085832896E-3</v>
      </c>
      <c r="P277" s="3">
        <f t="shared" si="21"/>
        <v>8.9575278387160573</v>
      </c>
      <c r="Q277" s="3">
        <f>'IECC Data-SI'!Q277/Convert!$B$5/$D277</f>
        <v>2.7344227047563359</v>
      </c>
      <c r="R277" s="3">
        <f>'IECC Data-SI'!R277/Convert!$B$5/$D277</f>
        <v>17.277525259053309</v>
      </c>
      <c r="S277" s="3">
        <f>'IECC Data-SI'!S277/Convert!$B$5/$D277</f>
        <v>2.3569322208841057</v>
      </c>
      <c r="T277" s="3">
        <f>'IECC Data-SI'!T277/Convert!$B$5/$D277</f>
        <v>0.32685302637674207</v>
      </c>
      <c r="U277" s="3">
        <f>'IECC Data-SI'!U277/Convert!$B$5/$D277</f>
        <v>15.160409065476685</v>
      </c>
      <c r="V277" s="3">
        <f>'IECC Data-SI'!V277/Convert!$B$5/$D277</f>
        <v>1.9453945467642986</v>
      </c>
      <c r="W277" s="3">
        <f t="shared" si="22"/>
        <v>102.22107706045423</v>
      </c>
      <c r="X277" s="3">
        <f t="shared" si="23"/>
        <v>84.525183084741798</v>
      </c>
      <c r="Y277" s="3">
        <f t="shared" si="24"/>
        <v>186.74626014519603</v>
      </c>
      <c r="Z277" s="3">
        <f>'IECC Data-SI'!Y277/Convert!$B$5/$D277</f>
        <v>266.4572727324051</v>
      </c>
      <c r="AA277" s="3">
        <f>'IECC Data-SI'!Z277/Convert!$B$5/$D277</f>
        <v>134.2524044249561</v>
      </c>
      <c r="AB277" s="3">
        <f t="shared" si="25"/>
        <v>400.70967715736117</v>
      </c>
    </row>
    <row r="278" spans="1:28" x14ac:dyDescent="0.25">
      <c r="A278" s="93">
        <f>'IECC Data-SI'!A278</f>
        <v>2018</v>
      </c>
      <c r="B278" s="93" t="str">
        <f>'IECC Data-SI'!B278</f>
        <v>Hospital</v>
      </c>
      <c r="C278" s="50" t="str">
        <f>'IECC Data-SI'!C278</f>
        <v>4B</v>
      </c>
      <c r="D278" s="93">
        <f>'IECC Data-SI'!D278</f>
        <v>22436.18</v>
      </c>
      <c r="E278" s="3">
        <f>'IECC Data-SI'!E278/Convert!$B$5/$D278</f>
        <v>10.286832349456201</v>
      </c>
      <c r="F278" s="3">
        <f>'IECC Data-SI'!F278/Convert!$B$5/$D278</f>
        <v>58.649194688618508</v>
      </c>
      <c r="G278" s="3">
        <f>'IECC Data-SI'!G278/Convert!$B$5/$D278</f>
        <v>20.365667318490839</v>
      </c>
      <c r="H278" s="3">
        <f>'IECC Data-SI'!H278/Convert!$B$5/$D278</f>
        <v>40.44682393447647</v>
      </c>
      <c r="I278" s="3">
        <f>'IECC Data-SI'!I278/Convert!$B$5/$D278</f>
        <v>1.7768919070299254</v>
      </c>
      <c r="J278" s="3">
        <f>'IECC Data-SI'!J278/Convert!$B$5/$D278</f>
        <v>87.785418214885269</v>
      </c>
      <c r="K278" s="3">
        <f>'IECC Data-SI'!K278/Convert!$B$5/$D278</f>
        <v>34.566812274737593</v>
      </c>
      <c r="L278" s="3">
        <f>'IECC Data-SI'!L278/Convert!$B$5/$D278</f>
        <v>31.946416705319514</v>
      </c>
      <c r="M278" s="3">
        <f>'IECC Data-SI'!M278/Convert!$B$5/$D278</f>
        <v>40.093971235547031</v>
      </c>
      <c r="N278" s="3">
        <f>'IECC Data-SI'!N278/Convert!$B$5/$D278</f>
        <v>7.2971176218253033</v>
      </c>
      <c r="O278" s="3">
        <f>'IECC Data-SI'!O278/Convert!$B$5/$D278</f>
        <v>9.7592247085832896E-3</v>
      </c>
      <c r="P278" s="3">
        <f t="shared" si="21"/>
        <v>7.2873583971167202</v>
      </c>
      <c r="Q278" s="3">
        <f>'IECC Data-SI'!Q278/Convert!$B$5/$D278</f>
        <v>0.91543608978395119</v>
      </c>
      <c r="R278" s="3">
        <f>'IECC Data-SI'!R278/Convert!$B$5/$D278</f>
        <v>35.216061240767765</v>
      </c>
      <c r="S278" s="3">
        <f>'IECC Data-SI'!S278/Convert!$B$5/$D278</f>
        <v>2.0908689050948559</v>
      </c>
      <c r="T278" s="3">
        <f>'IECC Data-SI'!T278/Convert!$B$5/$D278</f>
        <v>0.32685302637674207</v>
      </c>
      <c r="U278" s="3">
        <f>'IECC Data-SI'!U278/Convert!$B$5/$D278</f>
        <v>14.864260414305027</v>
      </c>
      <c r="V278" s="3">
        <f>'IECC Data-SI'!V278/Convert!$B$5/$D278</f>
        <v>1.9372232211048801</v>
      </c>
      <c r="W278" s="3">
        <f t="shared" si="22"/>
        <v>116.25619553625737</v>
      </c>
      <c r="X278" s="3">
        <f t="shared" si="23"/>
        <v>58.649194688618508</v>
      </c>
      <c r="Y278" s="3">
        <f t="shared" si="24"/>
        <v>174.90539022487587</v>
      </c>
      <c r="Z278" s="3">
        <f>'IECC Data-SI'!Y278/Convert!$B$5/$D278</f>
        <v>280.48570557812326</v>
      </c>
      <c r="AA278" s="3">
        <f>'IECC Data-SI'!Z278/Convert!$B$5/$D278</f>
        <v>108.08026737766114</v>
      </c>
      <c r="AB278" s="3">
        <f t="shared" si="25"/>
        <v>388.56597295578439</v>
      </c>
    </row>
    <row r="279" spans="1:28" x14ac:dyDescent="0.25">
      <c r="A279" s="93">
        <f>'IECC Data-SI'!A279</f>
        <v>2018</v>
      </c>
      <c r="B279" s="93" t="str">
        <f>'IECC Data-SI'!B279</f>
        <v>Hospital</v>
      </c>
      <c r="C279" s="50" t="str">
        <f>'IECC Data-SI'!C279</f>
        <v>4C</v>
      </c>
      <c r="D279" s="93">
        <f>'IECC Data-SI'!D279</f>
        <v>22436.18</v>
      </c>
      <c r="E279" s="3">
        <f>'IECC Data-SI'!E279/Convert!$B$5/$D279</f>
        <v>7.6942935720588599</v>
      </c>
      <c r="F279" s="3">
        <f>'IECC Data-SI'!F279/Convert!$B$5/$D279</f>
        <v>78.558258233898201</v>
      </c>
      <c r="G279" s="3">
        <f>'IECC Data-SI'!G279/Convert!$B$5/$D279</f>
        <v>14.736862018796822</v>
      </c>
      <c r="H279" s="3">
        <f>'IECC Data-SI'!H279/Convert!$B$5/$D279</f>
        <v>40.465890361015113</v>
      </c>
      <c r="I279" s="3">
        <f>'IECC Data-SI'!I279/Convert!$B$5/$D279</f>
        <v>1.7735490919874357</v>
      </c>
      <c r="J279" s="3">
        <f>'IECC Data-SI'!J279/Convert!$B$5/$D279</f>
        <v>87.785418214885269</v>
      </c>
      <c r="K279" s="3">
        <f>'IECC Data-SI'!K279/Convert!$B$5/$D279</f>
        <v>34.566812274737593</v>
      </c>
      <c r="L279" s="3">
        <f>'IECC Data-SI'!L279/Convert!$B$5/$D279</f>
        <v>31.946416705319514</v>
      </c>
      <c r="M279" s="3">
        <f>'IECC Data-SI'!M279/Convert!$B$5/$D279</f>
        <v>36.433464956056589</v>
      </c>
      <c r="N279" s="3">
        <f>'IECC Data-SI'!N279/Convert!$B$5/$D279</f>
        <v>6.8943703131875989</v>
      </c>
      <c r="O279" s="3">
        <f>'IECC Data-SI'!O279/Convert!$B$5/$D279</f>
        <v>9.7592247085832896E-3</v>
      </c>
      <c r="P279" s="3">
        <f t="shared" si="21"/>
        <v>6.8846110884790157</v>
      </c>
      <c r="Q279" s="3">
        <f>'IECC Data-SI'!Q279/Convert!$B$5/$D279</f>
        <v>0.44731817587089739</v>
      </c>
      <c r="R279" s="3">
        <f>'IECC Data-SI'!R279/Convert!$B$5/$D279</f>
        <v>9.4261193799974468</v>
      </c>
      <c r="S279" s="3">
        <f>'IECC Data-SI'!S279/Convert!$B$5/$D279</f>
        <v>2.2676666784531849</v>
      </c>
      <c r="T279" s="3">
        <f>'IECC Data-SI'!T279/Convert!$B$5/$D279</f>
        <v>0.32685302637674207</v>
      </c>
      <c r="U279" s="3">
        <f>'IECC Data-SI'!U279/Convert!$B$5/$D279</f>
        <v>15.43588178657072</v>
      </c>
      <c r="V279" s="3">
        <f>'IECC Data-SI'!V279/Convert!$B$5/$D279</f>
        <v>1.9039188786445229</v>
      </c>
      <c r="W279" s="3">
        <f t="shared" si="22"/>
        <v>77.890335869712814</v>
      </c>
      <c r="X279" s="3">
        <f t="shared" si="23"/>
        <v>78.558258233898201</v>
      </c>
      <c r="Y279" s="3">
        <f t="shared" si="24"/>
        <v>156.44859410361101</v>
      </c>
      <c r="Z279" s="3">
        <f>'IECC Data-SI'!Y279/Convert!$B$5/$D279</f>
        <v>242.10214137265001</v>
      </c>
      <c r="AA279" s="3">
        <f>'IECC Data-SI'!Z279/Convert!$B$5/$D279</f>
        <v>128.5609522952065</v>
      </c>
      <c r="AB279" s="3">
        <f t="shared" si="25"/>
        <v>370.66309366785651</v>
      </c>
    </row>
    <row r="280" spans="1:28" x14ac:dyDescent="0.25">
      <c r="A280" s="93">
        <f>'IECC Data-SI'!A280</f>
        <v>2018</v>
      </c>
      <c r="B280" s="93" t="str">
        <f>'IECC Data-SI'!B280</f>
        <v>Hospital</v>
      </c>
      <c r="C280" s="50" t="str">
        <f>'IECC Data-SI'!C280</f>
        <v>5A</v>
      </c>
      <c r="D280" s="93">
        <f>'IECC Data-SI'!D280</f>
        <v>22436.18</v>
      </c>
      <c r="E280" s="3">
        <f>'IECC Data-SI'!E280/Convert!$B$5/$D280</f>
        <v>9.5208324728679798</v>
      </c>
      <c r="F280" s="3">
        <f>'IECC Data-SI'!F280/Convert!$B$5/$D280</f>
        <v>91.22269873431614</v>
      </c>
      <c r="G280" s="3">
        <f>'IECC Data-SI'!G280/Convert!$B$5/$D280</f>
        <v>20.40615252289432</v>
      </c>
      <c r="H280" s="3">
        <f>'IECC Data-SI'!H280/Convert!$B$5/$D280</f>
        <v>40.44744297429915</v>
      </c>
      <c r="I280" s="3">
        <f>'IECC Data-SI'!I280/Convert!$B$5/$D280</f>
        <v>1.7761490592427054</v>
      </c>
      <c r="J280" s="3">
        <f>'IECC Data-SI'!J280/Convert!$B$5/$D280</f>
        <v>87.785418214885269</v>
      </c>
      <c r="K280" s="3">
        <f>'IECC Data-SI'!K280/Convert!$B$5/$D280</f>
        <v>34.566812274737593</v>
      </c>
      <c r="L280" s="3">
        <f>'IECC Data-SI'!L280/Convert!$B$5/$D280</f>
        <v>31.946416705319514</v>
      </c>
      <c r="M280" s="3">
        <f>'IECC Data-SI'!M280/Convert!$B$5/$D280</f>
        <v>36.720575625817069</v>
      </c>
      <c r="N280" s="3">
        <f>'IECC Data-SI'!N280/Convert!$B$5/$D280</f>
        <v>7.9955183497765159</v>
      </c>
      <c r="O280" s="3">
        <f>'IECC Data-SI'!O280/Convert!$B$5/$D280</f>
        <v>9.7592247085832896E-3</v>
      </c>
      <c r="P280" s="3">
        <f t="shared" si="21"/>
        <v>7.9857591250679327</v>
      </c>
      <c r="Q280" s="3">
        <f>'IECC Data-SI'!Q280/Convert!$B$5/$D280</f>
        <v>1.6928262991095433</v>
      </c>
      <c r="R280" s="3">
        <f>'IECC Data-SI'!R280/Convert!$B$5/$D280</f>
        <v>19.445402718089959</v>
      </c>
      <c r="S280" s="3">
        <f>'IECC Data-SI'!S280/Convert!$B$5/$D280</f>
        <v>2.2848759855237786</v>
      </c>
      <c r="T280" s="3">
        <f>'IECC Data-SI'!T280/Convert!$B$5/$D280</f>
        <v>0.32685302637674207</v>
      </c>
      <c r="U280" s="3">
        <f>'IECC Data-SI'!U280/Convert!$B$5/$D280</f>
        <v>16.063711974736044</v>
      </c>
      <c r="V280" s="3">
        <f>'IECC Data-SI'!V280/Convert!$B$5/$D280</f>
        <v>1.8968618246659341</v>
      </c>
      <c r="W280" s="3">
        <f t="shared" si="22"/>
        <v>98.056424749370592</v>
      </c>
      <c r="X280" s="3">
        <f t="shared" si="23"/>
        <v>91.22269873431614</v>
      </c>
      <c r="Y280" s="3">
        <f t="shared" si="24"/>
        <v>189.27912348368673</v>
      </c>
      <c r="Z280" s="3">
        <f>'IECC Data-SI'!Y280/Convert!$B$5/$D280</f>
        <v>262.24520197090396</v>
      </c>
      <c r="AA280" s="3">
        <f>'IECC Data-SI'!Z280/Convert!$B$5/$D280</f>
        <v>141.85322298378978</v>
      </c>
      <c r="AB280" s="3">
        <f t="shared" si="25"/>
        <v>404.09842495469377</v>
      </c>
    </row>
    <row r="281" spans="1:28" x14ac:dyDescent="0.25">
      <c r="A281" s="93">
        <f>'IECC Data-SI'!A281</f>
        <v>2018</v>
      </c>
      <c r="B281" s="93" t="str">
        <f>'IECC Data-SI'!B281</f>
        <v>Hospital</v>
      </c>
      <c r="C281" s="50" t="str">
        <f>'IECC Data-SI'!C281</f>
        <v>5B</v>
      </c>
      <c r="D281" s="93">
        <f>'IECC Data-SI'!D281</f>
        <v>22436.18</v>
      </c>
      <c r="E281" s="3">
        <f>'IECC Data-SI'!E281/Convert!$B$5/$D281</f>
        <v>11.824527269001329</v>
      </c>
      <c r="F281" s="3">
        <f>'IECC Data-SI'!F281/Convert!$B$5/$D281</f>
        <v>68.017743365106426</v>
      </c>
      <c r="G281" s="3">
        <f>'IECC Data-SI'!G281/Convert!$B$5/$D281</f>
        <v>17.257592176762913</v>
      </c>
      <c r="H281" s="3">
        <f>'IECC Data-SI'!H281/Convert!$B$5/$D281</f>
        <v>40.442366847753149</v>
      </c>
      <c r="I281" s="3">
        <f>'IECC Data-SI'!I281/Convert!$B$5/$D281</f>
        <v>1.7761490592427054</v>
      </c>
      <c r="J281" s="3">
        <f>'IECC Data-SI'!J281/Convert!$B$5/$D281</f>
        <v>87.785418214885269</v>
      </c>
      <c r="K281" s="3">
        <f>'IECC Data-SI'!K281/Convert!$B$5/$D281</f>
        <v>34.566812274737593</v>
      </c>
      <c r="L281" s="3">
        <f>'IECC Data-SI'!L281/Convert!$B$5/$D281</f>
        <v>31.946416705319514</v>
      </c>
      <c r="M281" s="3">
        <f>'IECC Data-SI'!M281/Convert!$B$5/$D281</f>
        <v>40.561841533531016</v>
      </c>
      <c r="N281" s="3">
        <f>'IECC Data-SI'!N281/Convert!$B$5/$D281</f>
        <v>6.4095383240620976</v>
      </c>
      <c r="O281" s="3">
        <f>'IECC Data-SI'!O281/Convert!$B$5/$D281</f>
        <v>9.7592247085832896E-3</v>
      </c>
      <c r="P281" s="3">
        <f t="shared" si="21"/>
        <v>6.3997790993535144</v>
      </c>
      <c r="Q281" s="3">
        <f>'IECC Data-SI'!Q281/Convert!$B$5/$D281</f>
        <v>0.40076638120511898</v>
      </c>
      <c r="R281" s="3">
        <f>'IECC Data-SI'!R281/Convert!$B$5/$D281</f>
        <v>33.402274560305912</v>
      </c>
      <c r="S281" s="3">
        <f>'IECC Data-SI'!S281/Convert!$B$5/$D281</f>
        <v>2.1167447696830148</v>
      </c>
      <c r="T281" s="3">
        <f>'IECC Data-SI'!T281/Convert!$B$5/$D281</f>
        <v>0.32685302637674207</v>
      </c>
      <c r="U281" s="3">
        <f>'IECC Data-SI'!U281/Convert!$B$5/$D281</f>
        <v>15.795791539478744</v>
      </c>
      <c r="V281" s="3">
        <f>'IECC Data-SI'!V281/Convert!$B$5/$D281</f>
        <v>1.8928999698007614</v>
      </c>
      <c r="W281" s="3">
        <f t="shared" si="22"/>
        <v>111.96352578984282</v>
      </c>
      <c r="X281" s="3">
        <f t="shared" si="23"/>
        <v>68.017743365106426</v>
      </c>
      <c r="Y281" s="3">
        <f t="shared" si="24"/>
        <v>179.98126915494925</v>
      </c>
      <c r="Z281" s="3">
        <f>'IECC Data-SI'!Y281/Convert!$B$5/$D281</f>
        <v>276.14351264589408</v>
      </c>
      <c r="AA281" s="3">
        <f>'IECC Data-SI'!Z281/Convert!$B$5/$D281</f>
        <v>118.38034717932277</v>
      </c>
      <c r="AB281" s="3">
        <f t="shared" si="25"/>
        <v>394.52385982521685</v>
      </c>
    </row>
    <row r="282" spans="1:28" x14ac:dyDescent="0.25">
      <c r="A282" s="93">
        <f>'IECC Data-SI'!A282</f>
        <v>2018</v>
      </c>
      <c r="B282" s="93" t="str">
        <f>'IECC Data-SI'!B282</f>
        <v>Hospital</v>
      </c>
      <c r="C282" s="50" t="str">
        <f>'IECC Data-SI'!C282</f>
        <v>5C</v>
      </c>
      <c r="D282" s="93">
        <f>'IECC Data-SI'!D282</f>
        <v>22436.18</v>
      </c>
      <c r="E282" s="3">
        <f>'IECC Data-SI'!E282/Convert!$B$5/$D282</f>
        <v>8.7180616308123753</v>
      </c>
      <c r="F282" s="3">
        <f>'IECC Data-SI'!F282/Convert!$B$5/$D282</f>
        <v>82.009776669250783</v>
      </c>
      <c r="G282" s="3">
        <f>'IECC Data-SI'!G282/Convert!$B$5/$D282</f>
        <v>12.152246951129827</v>
      </c>
      <c r="H282" s="3">
        <f>'IECC Data-SI'!H282/Convert!$B$5/$D282</f>
        <v>40.459080922965597</v>
      </c>
      <c r="I282" s="3">
        <f>'IECC Data-SI'!I282/Convert!$B$5/$D282</f>
        <v>1.7734252840228992</v>
      </c>
      <c r="J282" s="3">
        <f>'IECC Data-SI'!J282/Convert!$B$5/$D282</f>
        <v>87.785418214885269</v>
      </c>
      <c r="K282" s="3">
        <f>'IECC Data-SI'!K282/Convert!$B$5/$D282</f>
        <v>34.566812274737593</v>
      </c>
      <c r="L282" s="3">
        <f>'IECC Data-SI'!L282/Convert!$B$5/$D282</f>
        <v>31.946416705319514</v>
      </c>
      <c r="M282" s="3">
        <f>'IECC Data-SI'!M282/Convert!$B$5/$D282</f>
        <v>36.674271447080365</v>
      </c>
      <c r="N282" s="3">
        <f>'IECC Data-SI'!N282/Convert!$B$5/$D282</f>
        <v>5.6767189819696977</v>
      </c>
      <c r="O282" s="3">
        <f>'IECC Data-SI'!O282/Convert!$B$5/$D282</f>
        <v>9.7592247085832896E-3</v>
      </c>
      <c r="P282" s="3">
        <f t="shared" si="21"/>
        <v>5.6669597572611146</v>
      </c>
      <c r="Q282" s="3">
        <f>'IECC Data-SI'!Q282/Convert!$B$5/$D282</f>
        <v>0.37650002015593664</v>
      </c>
      <c r="R282" s="3">
        <f>'IECC Data-SI'!R282/Convert!$B$5/$D282</f>
        <v>9.4435763029971138</v>
      </c>
      <c r="S282" s="3">
        <f>'IECC Data-SI'!S282/Convert!$B$5/$D282</f>
        <v>2.261228664297279</v>
      </c>
      <c r="T282" s="3">
        <f>'IECC Data-SI'!T282/Convert!$B$5/$D282</f>
        <v>0.32685302637674207</v>
      </c>
      <c r="U282" s="3">
        <f>'IECC Data-SI'!U282/Convert!$B$5/$D282</f>
        <v>15.97828447920576</v>
      </c>
      <c r="V282" s="3">
        <f>'IECC Data-SI'!V282/Convert!$B$5/$D282</f>
        <v>1.8722240397231416</v>
      </c>
      <c r="W282" s="3">
        <f t="shared" si="22"/>
        <v>75.292844773734004</v>
      </c>
      <c r="X282" s="3">
        <f t="shared" si="23"/>
        <v>82.009776669250783</v>
      </c>
      <c r="Y282" s="3">
        <f t="shared" si="24"/>
        <v>157.30262144298479</v>
      </c>
      <c r="Z282" s="3">
        <f>'IECC Data-SI'!Y282/Convert!$B$5/$D282</f>
        <v>239.46626980766482</v>
      </c>
      <c r="AA282" s="3">
        <f>'IECC Data-SI'!Z282/Convert!$B$5/$D282</f>
        <v>132.55487342319415</v>
      </c>
      <c r="AB282" s="3">
        <f t="shared" si="25"/>
        <v>372.02114323085897</v>
      </c>
    </row>
    <row r="283" spans="1:28" x14ac:dyDescent="0.25">
      <c r="A283" s="93">
        <f>'IECC Data-SI'!A283</f>
        <v>2018</v>
      </c>
      <c r="B283" s="93" t="str">
        <f>'IECC Data-SI'!B283</f>
        <v>Hospital</v>
      </c>
      <c r="C283" s="50" t="str">
        <f>'IECC Data-SI'!C283</f>
        <v>6A</v>
      </c>
      <c r="D283" s="93">
        <f>'IECC Data-SI'!D283</f>
        <v>22436.18</v>
      </c>
      <c r="E283" s="3">
        <f>'IECC Data-SI'!E283/Convert!$B$5/$D283</f>
        <v>9.7074110754247052</v>
      </c>
      <c r="F283" s="3">
        <f>'IECC Data-SI'!F283/Convert!$B$5/$D283</f>
        <v>118.79200866140711</v>
      </c>
      <c r="G283" s="3">
        <f>'IECC Data-SI'!G283/Convert!$B$5/$D283</f>
        <v>21.9146287628088</v>
      </c>
      <c r="H283" s="3">
        <f>'IECC Data-SI'!H283/Convert!$B$5/$D283</f>
        <v>40.443852543327587</v>
      </c>
      <c r="I283" s="3">
        <f>'IECC Data-SI'!I283/Convert!$B$5/$D283</f>
        <v>1.7752824034909487</v>
      </c>
      <c r="J283" s="3">
        <f>'IECC Data-SI'!J283/Convert!$B$5/$D283</f>
        <v>87.785418214885269</v>
      </c>
      <c r="K283" s="3">
        <f>'IECC Data-SI'!K283/Convert!$B$5/$D283</f>
        <v>34.566812274737593</v>
      </c>
      <c r="L283" s="3">
        <f>'IECC Data-SI'!L283/Convert!$B$5/$D283</f>
        <v>31.946416705319514</v>
      </c>
      <c r="M283" s="3">
        <f>'IECC Data-SI'!M283/Convert!$B$5/$D283</f>
        <v>37.061295144221916</v>
      </c>
      <c r="N283" s="3">
        <f>'IECC Data-SI'!N283/Convert!$B$5/$D283</f>
        <v>8.4439507973282435</v>
      </c>
      <c r="O283" s="3">
        <f>'IECC Data-SI'!O283/Convert!$B$5/$D283</f>
        <v>9.7592247085832896E-3</v>
      </c>
      <c r="P283" s="3">
        <f t="shared" si="21"/>
        <v>8.4341915726196603</v>
      </c>
      <c r="Q283" s="3">
        <f>'IECC Data-SI'!Q283/Convert!$B$5/$D283</f>
        <v>1.7515112742999133</v>
      </c>
      <c r="R283" s="3">
        <f>'IECC Data-SI'!R283/Convert!$B$5/$D283</f>
        <v>21.355759610890388</v>
      </c>
      <c r="S283" s="3">
        <f>'IECC Data-SI'!S283/Convert!$B$5/$D283</f>
        <v>2.3155803607288665</v>
      </c>
      <c r="T283" s="3">
        <f>'IECC Data-SI'!T283/Convert!$B$5/$D283</f>
        <v>0.32685302637674207</v>
      </c>
      <c r="U283" s="3">
        <f>'IECC Data-SI'!U283/Convert!$B$5/$D283</f>
        <v>16.784521944268391</v>
      </c>
      <c r="V283" s="3">
        <f>'IECC Data-SI'!V283/Convert!$B$5/$D283</f>
        <v>1.886709571573929</v>
      </c>
      <c r="W283" s="3">
        <f t="shared" si="22"/>
        <v>102.54037780099425</v>
      </c>
      <c r="X283" s="3">
        <f t="shared" si="23"/>
        <v>118.79200866140711</v>
      </c>
      <c r="Y283" s="3">
        <f t="shared" si="24"/>
        <v>221.33238646240136</v>
      </c>
      <c r="Z283" s="3">
        <f>'IECC Data-SI'!Y283/Convert!$B$5/$D283</f>
        <v>266.71491710660587</v>
      </c>
      <c r="AA283" s="3">
        <f>'IECC Data-SI'!Z283/Convert!$B$5/$D283</f>
        <v>170.14334288041312</v>
      </c>
      <c r="AB283" s="3">
        <f t="shared" si="25"/>
        <v>436.85825998701898</v>
      </c>
    </row>
    <row r="284" spans="1:28" x14ac:dyDescent="0.25">
      <c r="A284" s="93">
        <f>'IECC Data-SI'!A284</f>
        <v>2018</v>
      </c>
      <c r="B284" s="93" t="str">
        <f>'IECC Data-SI'!B284</f>
        <v>Hospital</v>
      </c>
      <c r="C284" s="50" t="str">
        <f>'IECC Data-SI'!C284</f>
        <v>6B</v>
      </c>
      <c r="D284" s="93">
        <f>'IECC Data-SI'!D284</f>
        <v>22436.18</v>
      </c>
      <c r="E284" s="3">
        <f>'IECC Data-SI'!E284/Convert!$B$5/$D284</f>
        <v>13.095292217005451</v>
      </c>
      <c r="F284" s="3">
        <f>'IECC Data-SI'!F284/Convert!$B$5/$D284</f>
        <v>103.02271202633919</v>
      </c>
      <c r="G284" s="3">
        <f>'IECC Data-SI'!G284/Convert!$B$5/$D284</f>
        <v>15.655888539552334</v>
      </c>
      <c r="H284" s="3">
        <f>'IECC Data-SI'!H284/Convert!$B$5/$D284</f>
        <v>40.44769059022822</v>
      </c>
      <c r="I284" s="3">
        <f>'IECC Data-SI'!I284/Convert!$B$5/$D284</f>
        <v>1.7740443238455821</v>
      </c>
      <c r="J284" s="3">
        <f>'IECC Data-SI'!J284/Convert!$B$5/$D284</f>
        <v>87.785418214885269</v>
      </c>
      <c r="K284" s="3">
        <f>'IECC Data-SI'!K284/Convert!$B$5/$D284</f>
        <v>34.566812274737593</v>
      </c>
      <c r="L284" s="3">
        <f>'IECC Data-SI'!L284/Convert!$B$5/$D284</f>
        <v>31.946416705319514</v>
      </c>
      <c r="M284" s="3">
        <f>'IECC Data-SI'!M284/Convert!$B$5/$D284</f>
        <v>39.113659772345876</v>
      </c>
      <c r="N284" s="3">
        <f>'IECC Data-SI'!N284/Convert!$B$5/$D284</f>
        <v>6.1853221002862337</v>
      </c>
      <c r="O284" s="3">
        <f>'IECC Data-SI'!O284/Convert!$B$5/$D284</f>
        <v>9.7592247085832896E-3</v>
      </c>
      <c r="P284" s="3">
        <f t="shared" si="21"/>
        <v>6.1755628755776506</v>
      </c>
      <c r="Q284" s="3">
        <f>'IECC Data-SI'!Q284/Convert!$B$5/$D284</f>
        <v>0.31645315735566393</v>
      </c>
      <c r="R284" s="3">
        <f>'IECC Data-SI'!R284/Convert!$B$5/$D284</f>
        <v>33.943067749401983</v>
      </c>
      <c r="S284" s="3">
        <f>'IECC Data-SI'!S284/Convert!$B$5/$D284</f>
        <v>2.2858664492400718</v>
      </c>
      <c r="T284" s="3">
        <f>'IECC Data-SI'!T284/Convert!$B$5/$D284</f>
        <v>0.32685302637674207</v>
      </c>
      <c r="U284" s="3">
        <f>'IECC Data-SI'!U284/Convert!$B$5/$D284</f>
        <v>16.597324301888982</v>
      </c>
      <c r="V284" s="3">
        <f>'IECC Data-SI'!V284/Convert!$B$5/$D284</f>
        <v>1.8619479786666</v>
      </c>
      <c r="W284" s="3">
        <f t="shared" si="22"/>
        <v>110.58579076047904</v>
      </c>
      <c r="X284" s="3">
        <f t="shared" si="23"/>
        <v>103.02271202633919</v>
      </c>
      <c r="Y284" s="3">
        <f t="shared" si="24"/>
        <v>213.60850278681824</v>
      </c>
      <c r="Z284" s="3">
        <f>'IECC Data-SI'!Y284/Convert!$B$5/$D284</f>
        <v>274.73804463247404</v>
      </c>
      <c r="AA284" s="3">
        <f>'IECC Data-SI'!Z284/Convert!$B$5/$D284</f>
        <v>154.18684860296577</v>
      </c>
      <c r="AB284" s="3">
        <f t="shared" si="25"/>
        <v>428.92489323543981</v>
      </c>
    </row>
    <row r="285" spans="1:28" x14ac:dyDescent="0.25">
      <c r="A285" s="93">
        <f>'IECC Data-SI'!A285</f>
        <v>2018</v>
      </c>
      <c r="B285" s="93" t="str">
        <f>'IECC Data-SI'!B285</f>
        <v>Hospital</v>
      </c>
      <c r="C285" s="50" t="str">
        <f>'IECC Data-SI'!C285</f>
        <v>7</v>
      </c>
      <c r="D285" s="93">
        <f>'IECC Data-SI'!D285</f>
        <v>22436.18</v>
      </c>
      <c r="E285" s="3">
        <f>'IECC Data-SI'!E285/Convert!$B$5/$D285</f>
        <v>11.052089378257202</v>
      </c>
      <c r="F285" s="3">
        <f>'IECC Data-SI'!F285/Convert!$B$5/$D285</f>
        <v>132.96170639466158</v>
      </c>
      <c r="G285" s="3">
        <f>'IECC Data-SI'!G285/Convert!$B$5/$D285</f>
        <v>18.542966464582356</v>
      </c>
      <c r="H285" s="3">
        <f>'IECC Data-SI'!H285/Convert!$B$5/$D285</f>
        <v>40.439766880497878</v>
      </c>
      <c r="I285" s="3">
        <f>'IECC Data-SI'!I285/Convert!$B$5/$D285</f>
        <v>1.7729300521647524</v>
      </c>
      <c r="J285" s="3">
        <f>'IECC Data-SI'!J285/Convert!$B$5/$D285</f>
        <v>87.785418214885269</v>
      </c>
      <c r="K285" s="3">
        <f>'IECC Data-SI'!K285/Convert!$B$5/$D285</f>
        <v>34.566812274737593</v>
      </c>
      <c r="L285" s="3">
        <f>'IECC Data-SI'!L285/Convert!$B$5/$D285</f>
        <v>31.946416705319514</v>
      </c>
      <c r="M285" s="3">
        <f>'IECC Data-SI'!M285/Convert!$B$5/$D285</f>
        <v>37.158112972489576</v>
      </c>
      <c r="N285" s="3">
        <f>'IECC Data-SI'!N285/Convert!$B$5/$D285</f>
        <v>7.2605942722869949</v>
      </c>
      <c r="O285" s="3">
        <f>'IECC Data-SI'!O285/Convert!$B$5/$D285</f>
        <v>9.7592247085832896E-3</v>
      </c>
      <c r="P285" s="3">
        <f t="shared" si="21"/>
        <v>7.2508350475784118</v>
      </c>
      <c r="Q285" s="3">
        <f>'IECC Data-SI'!Q285/Convert!$B$5/$D285</f>
        <v>1.1588425480629947</v>
      </c>
      <c r="R285" s="3">
        <f>'IECC Data-SI'!R285/Convert!$B$5/$D285</f>
        <v>26.023567489850961</v>
      </c>
      <c r="S285" s="3">
        <f>'IECC Data-SI'!S285/Convert!$B$5/$D285</f>
        <v>2.3079042669275944</v>
      </c>
      <c r="T285" s="3">
        <f>'IECC Data-SI'!T285/Convert!$B$5/$D285</f>
        <v>0.32685302637674207</v>
      </c>
      <c r="U285" s="3">
        <f>'IECC Data-SI'!U285/Convert!$B$5/$D285</f>
        <v>17.656872862393591</v>
      </c>
      <c r="V285" s="3">
        <f>'IECC Data-SI'!V285/Convert!$B$5/$D285</f>
        <v>1.8593480114113308</v>
      </c>
      <c r="W285" s="3">
        <f t="shared" si="22"/>
        <v>103.4943181677491</v>
      </c>
      <c r="X285" s="3">
        <f t="shared" si="23"/>
        <v>132.96170639466158</v>
      </c>
      <c r="Y285" s="3">
        <f t="shared" si="24"/>
        <v>236.45602456241068</v>
      </c>
      <c r="Z285" s="3">
        <f>'IECC Data-SI'!Y285/Convert!$B$5/$D285</f>
        <v>267.63505789904224</v>
      </c>
      <c r="AA285" s="3">
        <f>'IECC Data-SI'!Z285/Convert!$B$5/$D285</f>
        <v>185.18551533975727</v>
      </c>
      <c r="AB285" s="3">
        <f t="shared" si="25"/>
        <v>452.82057323879951</v>
      </c>
    </row>
    <row r="286" spans="1:28" x14ac:dyDescent="0.25">
      <c r="A286" s="93">
        <f>'IECC Data-SI'!A286</f>
        <v>2018</v>
      </c>
      <c r="B286" s="93" t="str">
        <f>'IECC Data-SI'!B286</f>
        <v>Hospital</v>
      </c>
      <c r="C286" s="50" t="str">
        <f>'IECC Data-SI'!C286</f>
        <v>8</v>
      </c>
      <c r="D286" s="93">
        <f>'IECC Data-SI'!D286</f>
        <v>22436.18</v>
      </c>
      <c r="E286" s="3">
        <f>'IECC Data-SI'!E286/Convert!$B$5/$D286</f>
        <v>13.579133742414657</v>
      </c>
      <c r="F286" s="3">
        <f>'IECC Data-SI'!F286/Convert!$B$5/$D286</f>
        <v>167.15177103331413</v>
      </c>
      <c r="G286" s="3">
        <f>'IECC Data-SI'!G286/Convert!$B$5/$D286</f>
        <v>12.270978789120468</v>
      </c>
      <c r="H286" s="3">
        <f>'IECC Data-SI'!H286/Convert!$B$5/$D286</f>
        <v>40.483223476050242</v>
      </c>
      <c r="I286" s="3">
        <f>'IECC Data-SI'!I286/Convert!$B$5/$D286</f>
        <v>1.7631492229663577</v>
      </c>
      <c r="J286" s="3">
        <f>'IECC Data-SI'!J286/Convert!$B$5/$D286</f>
        <v>87.785418214885269</v>
      </c>
      <c r="K286" s="3">
        <f>'IECC Data-SI'!K286/Convert!$B$5/$D286</f>
        <v>34.566812274737593</v>
      </c>
      <c r="L286" s="3">
        <f>'IECC Data-SI'!L286/Convert!$B$5/$D286</f>
        <v>31.946540513284052</v>
      </c>
      <c r="M286" s="3">
        <f>'IECC Data-SI'!M286/Convert!$B$5/$D286</f>
        <v>36.679471381590908</v>
      </c>
      <c r="N286" s="3">
        <f>'IECC Data-SI'!N286/Convert!$B$5/$D286</f>
        <v>5.4113985139676677</v>
      </c>
      <c r="O286" s="3">
        <f>'IECC Data-SI'!O286/Convert!$B$5/$D286</f>
        <v>9.7592247085832896E-3</v>
      </c>
      <c r="P286" s="3">
        <f t="shared" si="21"/>
        <v>5.4016392892590845</v>
      </c>
      <c r="Q286" s="3">
        <f>'IECC Data-SI'!Q286/Convert!$B$5/$D286</f>
        <v>0.27695841666847432</v>
      </c>
      <c r="R286" s="3">
        <f>'IECC Data-SI'!R286/Convert!$B$5/$D286</f>
        <v>31.947407169035809</v>
      </c>
      <c r="S286" s="3">
        <f>'IECC Data-SI'!S286/Convert!$B$5/$D286</f>
        <v>2.3201612554167226</v>
      </c>
      <c r="T286" s="3">
        <f>'IECC Data-SI'!T286/Convert!$B$5/$D286</f>
        <v>0.32685302637674207</v>
      </c>
      <c r="U286" s="3">
        <f>'IECC Data-SI'!U286/Convert!$B$5/$D286</f>
        <v>18.828962862662003</v>
      </c>
      <c r="V286" s="3">
        <f>'IECC Data-SI'!V286/Convert!$B$5/$D286</f>
        <v>1.8168818795752615</v>
      </c>
      <c r="W286" s="3">
        <f t="shared" si="22"/>
        <v>102.47575004350612</v>
      </c>
      <c r="X286" s="3">
        <f t="shared" si="23"/>
        <v>167.15177103331413</v>
      </c>
      <c r="Y286" s="3">
        <f t="shared" si="24"/>
        <v>269.62752107682024</v>
      </c>
      <c r="Z286" s="3">
        <f>'IECC Data-SI'!Y286/Convert!$B$5/$D286</f>
        <v>266.60732798542352</v>
      </c>
      <c r="AA286" s="3">
        <f>'IECC Data-SI'!Z286/Convert!$B$5/$D286</f>
        <v>220.54754617071376</v>
      </c>
      <c r="AB286" s="3">
        <f t="shared" si="25"/>
        <v>487.15487415613728</v>
      </c>
    </row>
    <row r="287" spans="1:28" x14ac:dyDescent="0.25">
      <c r="A287" s="93">
        <f>'IECC Data-SI'!A287</f>
        <v>2006</v>
      </c>
      <c r="B287" s="93" t="str">
        <f>'IECC Data-SI'!B287</f>
        <v>Large Hotel</v>
      </c>
      <c r="C287" s="50" t="str">
        <f>'IECC Data-SI'!C287</f>
        <v>0A</v>
      </c>
      <c r="D287" s="93">
        <f>'IECC Data-SI'!D287</f>
        <v>11345.29</v>
      </c>
      <c r="E287" s="3">
        <f>'IECC Data-SI'!E287/Convert!$B$5/$D287</f>
        <v>0</v>
      </c>
      <c r="F287" s="3">
        <f>'IECC Data-SI'!F287/Convert!$B$5/$D287</f>
        <v>50.76139770581252</v>
      </c>
      <c r="G287" s="3">
        <f>'IECC Data-SI'!G287/Convert!$B$5/$D287</f>
        <v>250.72568048551912</v>
      </c>
      <c r="H287" s="3">
        <f>'IECC Data-SI'!H287/Convert!$B$5/$D287</f>
        <v>36.934808287061074</v>
      </c>
      <c r="I287" s="3">
        <f>'IECC Data-SI'!I287/Convert!$B$5/$D287</f>
        <v>7.5048275050214173</v>
      </c>
      <c r="J287" s="3">
        <f>'IECC Data-SI'!J287/Convert!$B$5/$D287</f>
        <v>42.879027332047038</v>
      </c>
      <c r="K287" s="3">
        <f>'IECC Data-SI'!K287/Convert!$B$5/$D287</f>
        <v>43.79815569084419</v>
      </c>
      <c r="L287" s="3">
        <f>'IECC Data-SI'!L287/Convert!$B$5/$D287</f>
        <v>25.35315438291034</v>
      </c>
      <c r="M287" s="3">
        <f>'IECC Data-SI'!M287/Convert!$B$5/$D287</f>
        <v>54.093176796518883</v>
      </c>
      <c r="N287" s="3">
        <f>'IECC Data-SI'!N287/Convert!$B$5/$D287</f>
        <v>13.940929574201176</v>
      </c>
      <c r="O287" s="3">
        <f>'IECC Data-SI'!O287/Convert!$B$5/$D287</f>
        <v>3.6990142066786212E-2</v>
      </c>
      <c r="P287" s="3">
        <f t="shared" si="21"/>
        <v>13.90393943213439</v>
      </c>
      <c r="Q287" s="3">
        <f>'IECC Data-SI'!Q287/Convert!$B$5/$D287</f>
        <v>0</v>
      </c>
      <c r="R287" s="3">
        <f>'IECC Data-SI'!R287/Convert!$B$5/$D287</f>
        <v>0</v>
      </c>
      <c r="S287" s="3">
        <f>'IECC Data-SI'!S287/Convert!$B$5/$D287</f>
        <v>15.0791894942992</v>
      </c>
      <c r="T287" s="3">
        <f>'IECC Data-SI'!T287/Convert!$B$5/$D287</f>
        <v>2.2236344578038794</v>
      </c>
      <c r="U287" s="3">
        <f>'IECC Data-SI'!U287/Convert!$B$5/$D287</f>
        <v>42.960314123501668</v>
      </c>
      <c r="V287" s="3">
        <f>'IECC Data-SI'!V287/Convert!$B$5/$D287</f>
        <v>1.8039791549327224</v>
      </c>
      <c r="W287" s="3">
        <f t="shared" si="22"/>
        <v>333.80198620847159</v>
      </c>
      <c r="X287" s="3">
        <f t="shared" si="23"/>
        <v>50.76139770581252</v>
      </c>
      <c r="Y287" s="3">
        <f t="shared" si="24"/>
        <v>384.56338391428409</v>
      </c>
      <c r="Z287" s="3">
        <f>'IECC Data-SI'!Y287/Convert!$B$5/$D287</f>
        <v>450.53840747031489</v>
      </c>
      <c r="AA287" s="3">
        <f>'IECC Data-SI'!Z287/Convert!$B$5/$D287</f>
        <v>137.51986752015839</v>
      </c>
      <c r="AB287" s="3">
        <f t="shared" si="25"/>
        <v>588.05827499047325</v>
      </c>
    </row>
    <row r="288" spans="1:28" x14ac:dyDescent="0.25">
      <c r="A288" s="93">
        <f>'IECC Data-SI'!A288</f>
        <v>2006</v>
      </c>
      <c r="B288" s="93" t="str">
        <f>'IECC Data-SI'!B288</f>
        <v>Large Hotel</v>
      </c>
      <c r="C288" s="50" t="str">
        <f>'IECC Data-SI'!C288</f>
        <v>0B</v>
      </c>
      <c r="D288" s="93">
        <f>'IECC Data-SI'!D288</f>
        <v>11345.29</v>
      </c>
      <c r="E288" s="3">
        <f>'IECC Data-SI'!E288/Convert!$B$5/$D288</f>
        <v>0</v>
      </c>
      <c r="F288" s="3">
        <f>'IECC Data-SI'!F288/Convert!$B$5/$D288</f>
        <v>81.156047037042583</v>
      </c>
      <c r="G288" s="3">
        <f>'IECC Data-SI'!G288/Convert!$B$5/$D288</f>
        <v>236.64641646200513</v>
      </c>
      <c r="H288" s="3">
        <f>'IECC Data-SI'!H288/Convert!$B$5/$D288</f>
        <v>36.934808287061074</v>
      </c>
      <c r="I288" s="3">
        <f>'IECC Data-SI'!I288/Convert!$B$5/$D288</f>
        <v>7.5062965434211995</v>
      </c>
      <c r="J288" s="3">
        <f>'IECC Data-SI'!J288/Convert!$B$5/$D288</f>
        <v>42.879027332047038</v>
      </c>
      <c r="K288" s="3">
        <f>'IECC Data-SI'!K288/Convert!$B$5/$D288</f>
        <v>43.79815569084419</v>
      </c>
      <c r="L288" s="3">
        <f>'IECC Data-SI'!L288/Convert!$B$5/$D288</f>
        <v>25.35315438291034</v>
      </c>
      <c r="M288" s="3">
        <f>'IECC Data-SI'!M288/Convert!$B$5/$D288</f>
        <v>59.630717044498439</v>
      </c>
      <c r="N288" s="3">
        <f>'IECC Data-SI'!N288/Convert!$B$5/$D288</f>
        <v>13.349396778555485</v>
      </c>
      <c r="O288" s="3">
        <f>'IECC Data-SI'!O288/Convert!$B$5/$D288</f>
        <v>3.6990142066786212E-2</v>
      </c>
      <c r="P288" s="3">
        <f t="shared" si="21"/>
        <v>13.312406636488699</v>
      </c>
      <c r="Q288" s="3">
        <f>'IECC Data-SI'!Q288/Convert!$B$5/$D288</f>
        <v>0</v>
      </c>
      <c r="R288" s="3">
        <f>'IECC Data-SI'!R288/Convert!$B$5/$D288</f>
        <v>0</v>
      </c>
      <c r="S288" s="3">
        <f>'IECC Data-SI'!S288/Convert!$B$5/$D288</f>
        <v>16.549696932481329</v>
      </c>
      <c r="T288" s="3">
        <f>'IECC Data-SI'!T288/Convert!$B$5/$D288</f>
        <v>2.2238792975371764</v>
      </c>
      <c r="U288" s="3">
        <f>'IECC Data-SI'!U288/Convert!$B$5/$D288</f>
        <v>43.310679781849757</v>
      </c>
      <c r="V288" s="3">
        <f>'IECC Data-SI'!V288/Convert!$B$5/$D288</f>
        <v>1.7887990914683047</v>
      </c>
      <c r="W288" s="3">
        <f t="shared" si="22"/>
        <v>326.1392370754736</v>
      </c>
      <c r="X288" s="3">
        <f t="shared" si="23"/>
        <v>81.156047037042583</v>
      </c>
      <c r="Y288" s="3">
        <f t="shared" si="24"/>
        <v>407.29528411251619</v>
      </c>
      <c r="Z288" s="3">
        <f>'IECC Data-SI'!Y288/Convert!$B$5/$D288</f>
        <v>442.86219215198548</v>
      </c>
      <c r="AA288" s="3">
        <f>'IECC Data-SI'!Z288/Convert!$B$5/$D288</f>
        <v>168.26512734946982</v>
      </c>
      <c r="AB288" s="3">
        <f t="shared" si="25"/>
        <v>611.1273195014553</v>
      </c>
    </row>
    <row r="289" spans="1:28" x14ac:dyDescent="0.25">
      <c r="A289" s="93">
        <f>'IECC Data-SI'!A289</f>
        <v>2006</v>
      </c>
      <c r="B289" s="93" t="str">
        <f>'IECC Data-SI'!B289</f>
        <v>Large Hotel</v>
      </c>
      <c r="C289" s="50" t="str">
        <f>'IECC Data-SI'!C289</f>
        <v>1A</v>
      </c>
      <c r="D289" s="93">
        <f>'IECC Data-SI'!D289</f>
        <v>11345.29</v>
      </c>
      <c r="E289" s="3">
        <f>'IECC Data-SI'!E289/Convert!$B$5/$D289</f>
        <v>0</v>
      </c>
      <c r="F289" s="3">
        <f>'IECC Data-SI'!F289/Convert!$B$5/$D289</f>
        <v>52.625117755669727</v>
      </c>
      <c r="G289" s="3">
        <f>'IECC Data-SI'!G289/Convert!$B$5/$D289</f>
        <v>168.97834549256416</v>
      </c>
      <c r="H289" s="3">
        <f>'IECC Data-SI'!H289/Convert!$B$5/$D289</f>
        <v>36.934808287061074</v>
      </c>
      <c r="I289" s="3">
        <f>'IECC Data-SI'!I289/Convert!$B$5/$D289</f>
        <v>7.5070310626210919</v>
      </c>
      <c r="J289" s="3">
        <f>'IECC Data-SI'!J289/Convert!$B$5/$D289</f>
        <v>42.879027332047038</v>
      </c>
      <c r="K289" s="3">
        <f>'IECC Data-SI'!K289/Convert!$B$5/$D289</f>
        <v>43.79815569084419</v>
      </c>
      <c r="L289" s="3">
        <f>'IECC Data-SI'!L289/Convert!$B$5/$D289</f>
        <v>25.35315438291034</v>
      </c>
      <c r="M289" s="3">
        <f>'IECC Data-SI'!M289/Convert!$B$5/$D289</f>
        <v>49.958568220331472</v>
      </c>
      <c r="N289" s="3">
        <f>'IECC Data-SI'!N289/Convert!$B$5/$D289</f>
        <v>10.619923431759885</v>
      </c>
      <c r="O289" s="3">
        <f>'IECC Data-SI'!O289/Convert!$B$5/$D289</f>
        <v>3.6990142066786212E-2</v>
      </c>
      <c r="P289" s="3">
        <f t="shared" si="21"/>
        <v>10.582933289693099</v>
      </c>
      <c r="Q289" s="3">
        <f>'IECC Data-SI'!Q289/Convert!$B$5/$D289</f>
        <v>0</v>
      </c>
      <c r="R289" s="3">
        <f>'IECC Data-SI'!R289/Convert!$B$5/$D289</f>
        <v>0</v>
      </c>
      <c r="S289" s="3">
        <f>'IECC Data-SI'!S289/Convert!$B$5/$D289</f>
        <v>14.094444086978433</v>
      </c>
      <c r="T289" s="3">
        <f>'IECC Data-SI'!T289/Convert!$B$5/$D289</f>
        <v>2.2236344578038794</v>
      </c>
      <c r="U289" s="3">
        <f>'IECC Data-SI'!U289/Convert!$B$5/$D289</f>
        <v>44.533654249668558</v>
      </c>
      <c r="V289" s="3">
        <f>'IECC Data-SI'!V289/Convert!$B$5/$D289</f>
        <v>1.8049585138659106</v>
      </c>
      <c r="W289" s="3">
        <f t="shared" si="22"/>
        <v>243.61429108956716</v>
      </c>
      <c r="X289" s="3">
        <f t="shared" si="23"/>
        <v>52.625117755669727</v>
      </c>
      <c r="Y289" s="3">
        <f t="shared" si="24"/>
        <v>296.23940884523688</v>
      </c>
      <c r="Z289" s="3">
        <f>'IECC Data-SI'!Y289/Convert!$B$5/$D289</f>
        <v>360.3538952679433</v>
      </c>
      <c r="AA289" s="3">
        <f>'IECC Data-SI'!Z289/Convert!$B$5/$D289</f>
        <v>140.95692769618248</v>
      </c>
      <c r="AB289" s="3">
        <f t="shared" si="25"/>
        <v>501.3108229641258</v>
      </c>
    </row>
    <row r="290" spans="1:28" x14ac:dyDescent="0.25">
      <c r="A290" s="93">
        <f>'IECC Data-SI'!A290</f>
        <v>2006</v>
      </c>
      <c r="B290" s="93" t="str">
        <f>'IECC Data-SI'!B290</f>
        <v>Large Hotel</v>
      </c>
      <c r="C290" s="50" t="str">
        <f>'IECC Data-SI'!C290</f>
        <v>1B</v>
      </c>
      <c r="D290" s="93">
        <f>'IECC Data-SI'!D290</f>
        <v>11345.29</v>
      </c>
      <c r="E290" s="3">
        <f>'IECC Data-SI'!E290/Convert!$B$5/$D290</f>
        <v>0</v>
      </c>
      <c r="F290" s="3">
        <f>'IECC Data-SI'!F290/Convert!$B$5/$D290</f>
        <v>90.255270885294436</v>
      </c>
      <c r="G290" s="3">
        <f>'IECC Data-SI'!G290/Convert!$B$5/$D290</f>
        <v>186.84038339551773</v>
      </c>
      <c r="H290" s="3">
        <f>'IECC Data-SI'!H290/Convert!$B$5/$D290</f>
        <v>36.934808287061074</v>
      </c>
      <c r="I290" s="3">
        <f>'IECC Data-SI'!I290/Convert!$B$5/$D290</f>
        <v>7.4977271527558029</v>
      </c>
      <c r="J290" s="3">
        <f>'IECC Data-SI'!J290/Convert!$B$5/$D290</f>
        <v>42.879027332047038</v>
      </c>
      <c r="K290" s="3">
        <f>'IECC Data-SI'!K290/Convert!$B$5/$D290</f>
        <v>43.79815569084419</v>
      </c>
      <c r="L290" s="3">
        <f>'IECC Data-SI'!L290/Convert!$B$5/$D290</f>
        <v>25.35315438291034</v>
      </c>
      <c r="M290" s="3">
        <f>'IECC Data-SI'!M290/Convert!$B$5/$D290</f>
        <v>58.59333109451881</v>
      </c>
      <c r="N290" s="3">
        <f>'IECC Data-SI'!N290/Convert!$B$5/$D290</f>
        <v>11.047903285563143</v>
      </c>
      <c r="O290" s="3">
        <f>'IECC Data-SI'!O290/Convert!$B$5/$D290</f>
        <v>3.6990142066786212E-2</v>
      </c>
      <c r="P290" s="3">
        <f t="shared" si="21"/>
        <v>11.010913143496357</v>
      </c>
      <c r="Q290" s="3">
        <f>'IECC Data-SI'!Q290/Convert!$B$5/$D290</f>
        <v>0</v>
      </c>
      <c r="R290" s="3">
        <f>'IECC Data-SI'!R290/Convert!$B$5/$D290</f>
        <v>0</v>
      </c>
      <c r="S290" s="3">
        <f>'IECC Data-SI'!S290/Convert!$B$5/$D290</f>
        <v>16.489956037556848</v>
      </c>
      <c r="T290" s="3">
        <f>'IECC Data-SI'!T290/Convert!$B$5/$D290</f>
        <v>2.2238792975371764</v>
      </c>
      <c r="U290" s="3">
        <f>'IECC Data-SI'!U290/Convert!$B$5/$D290</f>
        <v>44.741033503771163</v>
      </c>
      <c r="V290" s="3">
        <f>'IECC Data-SI'!V290/Convert!$B$5/$D290</f>
        <v>1.7851264954688488</v>
      </c>
      <c r="W290" s="3">
        <f t="shared" si="22"/>
        <v>272.93458367108974</v>
      </c>
      <c r="X290" s="3">
        <f t="shared" si="23"/>
        <v>90.255270885294436</v>
      </c>
      <c r="Y290" s="3">
        <f t="shared" si="24"/>
        <v>363.18985455638415</v>
      </c>
      <c r="Z290" s="3">
        <f>'IECC Data-SI'!Y290/Convert!$B$5/$D290</f>
        <v>389.64529676093679</v>
      </c>
      <c r="AA290" s="3">
        <f>'IECC Data-SI'!Z290/Convert!$B$5/$D290</f>
        <v>178.79470491964312</v>
      </c>
      <c r="AB290" s="3">
        <f t="shared" si="25"/>
        <v>568.44000168057994</v>
      </c>
    </row>
    <row r="291" spans="1:28" x14ac:dyDescent="0.25">
      <c r="A291" s="93">
        <f>'IECC Data-SI'!A291</f>
        <v>2006</v>
      </c>
      <c r="B291" s="93" t="str">
        <f>'IECC Data-SI'!B291</f>
        <v>Large Hotel</v>
      </c>
      <c r="C291" s="50" t="str">
        <f>'IECC Data-SI'!C291</f>
        <v>2A</v>
      </c>
      <c r="D291" s="93">
        <f>'IECC Data-SI'!D291</f>
        <v>11345.29</v>
      </c>
      <c r="E291" s="3">
        <f>'IECC Data-SI'!E291/Convert!$B$5/$D291</f>
        <v>0</v>
      </c>
      <c r="F291" s="3">
        <f>'IECC Data-SI'!F291/Convert!$B$5/$D291</f>
        <v>82.521028550173682</v>
      </c>
      <c r="G291" s="3">
        <f>'IECC Data-SI'!G291/Convert!$B$5/$D291</f>
        <v>158.16891610723238</v>
      </c>
      <c r="H291" s="3">
        <f>'IECC Data-SI'!H291/Convert!$B$5/$D291</f>
        <v>36.934808287061074</v>
      </c>
      <c r="I291" s="3">
        <f>'IECC Data-SI'!I291/Convert!$B$5/$D291</f>
        <v>7.495033915689536</v>
      </c>
      <c r="J291" s="3">
        <f>'IECC Data-SI'!J291/Convert!$B$5/$D291</f>
        <v>42.879027332047038</v>
      </c>
      <c r="K291" s="3">
        <f>'IECC Data-SI'!K291/Convert!$B$5/$D291</f>
        <v>43.79815569084419</v>
      </c>
      <c r="L291" s="3">
        <f>'IECC Data-SI'!L291/Convert!$B$5/$D291</f>
        <v>25.35315438291034</v>
      </c>
      <c r="M291" s="3">
        <f>'IECC Data-SI'!M291/Convert!$B$5/$D291</f>
        <v>50.670072485292714</v>
      </c>
      <c r="N291" s="3">
        <f>'IECC Data-SI'!N291/Convert!$B$5/$D291</f>
        <v>11.180851260743445</v>
      </c>
      <c r="O291" s="3">
        <f>'IECC Data-SI'!O291/Convert!$B$5/$D291</f>
        <v>3.6990142066786212E-2</v>
      </c>
      <c r="P291" s="3">
        <f t="shared" si="21"/>
        <v>11.143861118676659</v>
      </c>
      <c r="Q291" s="3">
        <f>'IECC Data-SI'!Q291/Convert!$B$5/$D291</f>
        <v>0</v>
      </c>
      <c r="R291" s="3">
        <f>'IECC Data-SI'!R291/Convert!$B$5/$D291</f>
        <v>0</v>
      </c>
      <c r="S291" s="3">
        <f>'IECC Data-SI'!S291/Convert!$B$5/$D291</f>
        <v>14.655371915961995</v>
      </c>
      <c r="T291" s="3">
        <f>'IECC Data-SI'!T291/Convert!$B$5/$D291</f>
        <v>2.2238792975371764</v>
      </c>
      <c r="U291" s="3">
        <f>'IECC Data-SI'!U291/Convert!$B$5/$D291</f>
        <v>46.377542281128704</v>
      </c>
      <c r="V291" s="3">
        <f>'IECC Data-SI'!V291/Convert!$B$5/$D291</f>
        <v>1.7878197325351164</v>
      </c>
      <c r="W291" s="3">
        <f t="shared" si="22"/>
        <v>234.63822162716374</v>
      </c>
      <c r="X291" s="3">
        <f t="shared" si="23"/>
        <v>82.521028550173682</v>
      </c>
      <c r="Y291" s="3">
        <f t="shared" si="24"/>
        <v>317.15925017733741</v>
      </c>
      <c r="Z291" s="3">
        <f>'IECC Data-SI'!Y291/Convert!$B$5/$D291</f>
        <v>351.34868987727748</v>
      </c>
      <c r="AA291" s="3">
        <f>'IECC Data-SI'!Z291/Convert!$B$5/$D291</f>
        <v>172.69672652214658</v>
      </c>
      <c r="AB291" s="3">
        <f t="shared" si="25"/>
        <v>524.04541639942408</v>
      </c>
    </row>
    <row r="292" spans="1:28" x14ac:dyDescent="0.25">
      <c r="A292" s="93">
        <f>'IECC Data-SI'!A292</f>
        <v>2006</v>
      </c>
      <c r="B292" s="93" t="str">
        <f>'IECC Data-SI'!B292</f>
        <v>Large Hotel</v>
      </c>
      <c r="C292" s="50" t="str">
        <f>'IECC Data-SI'!C292</f>
        <v>2B</v>
      </c>
      <c r="D292" s="93">
        <f>'IECC Data-SI'!D292</f>
        <v>11345.29</v>
      </c>
      <c r="E292" s="3">
        <f>'IECC Data-SI'!E292/Convert!$B$5/$D292</f>
        <v>0</v>
      </c>
      <c r="F292" s="3">
        <f>'IECC Data-SI'!F292/Convert!$B$5/$D292</f>
        <v>95.492637620251813</v>
      </c>
      <c r="G292" s="3">
        <f>'IECC Data-SI'!G292/Convert!$B$5/$D292</f>
        <v>109.87942034878694</v>
      </c>
      <c r="H292" s="3">
        <f>'IECC Data-SI'!H292/Convert!$B$5/$D292</f>
        <v>36.934808287061074</v>
      </c>
      <c r="I292" s="3">
        <f>'IECC Data-SI'!I292/Convert!$B$5/$D292</f>
        <v>7.5006652295553682</v>
      </c>
      <c r="J292" s="3">
        <f>'IECC Data-SI'!J292/Convert!$B$5/$D292</f>
        <v>42.879027332047038</v>
      </c>
      <c r="K292" s="3">
        <f>'IECC Data-SI'!K292/Convert!$B$5/$D292</f>
        <v>43.79815569084419</v>
      </c>
      <c r="L292" s="3">
        <f>'IECC Data-SI'!L292/Convert!$B$5/$D292</f>
        <v>25.35315438291034</v>
      </c>
      <c r="M292" s="3">
        <f>'IECC Data-SI'!M292/Convert!$B$5/$D292</f>
        <v>57.924428943151248</v>
      </c>
      <c r="N292" s="3">
        <f>'IECC Data-SI'!N292/Convert!$B$5/$D292</f>
        <v>8.3811089104915872</v>
      </c>
      <c r="O292" s="3">
        <f>'IECC Data-SI'!O292/Convert!$B$5/$D292</f>
        <v>3.6990142066786212E-2</v>
      </c>
      <c r="P292" s="3">
        <f t="shared" si="21"/>
        <v>8.344118768424801</v>
      </c>
      <c r="Q292" s="3">
        <f>'IECC Data-SI'!Q292/Convert!$B$5/$D292</f>
        <v>0</v>
      </c>
      <c r="R292" s="3">
        <f>'IECC Data-SI'!R292/Convert!$B$5/$D292</f>
        <v>0</v>
      </c>
      <c r="S292" s="3">
        <f>'IECC Data-SI'!S292/Convert!$B$5/$D292</f>
        <v>11.436463942305574</v>
      </c>
      <c r="T292" s="3">
        <f>'IECC Data-SI'!T292/Convert!$B$5/$D292</f>
        <v>2.2238792975371764</v>
      </c>
      <c r="U292" s="3">
        <f>'IECC Data-SI'!U292/Convert!$B$5/$D292</f>
        <v>46.505838301376357</v>
      </c>
      <c r="V292" s="3">
        <f>'IECC Data-SI'!V292/Convert!$B$5/$D292</f>
        <v>1.760397682405846</v>
      </c>
      <c r="W292" s="3">
        <f t="shared" si="22"/>
        <v>187.58443200266856</v>
      </c>
      <c r="X292" s="3">
        <f t="shared" si="23"/>
        <v>95.492637620251813</v>
      </c>
      <c r="Y292" s="3">
        <f t="shared" si="24"/>
        <v>283.07706962292036</v>
      </c>
      <c r="Z292" s="3">
        <f>'IECC Data-SI'!Y292/Convert!$B$5/$D292</f>
        <v>304.27335435625224</v>
      </c>
      <c r="AA292" s="3">
        <f>'IECC Data-SI'!Z292/Convert!$B$5/$D292</f>
        <v>185.79663161247234</v>
      </c>
      <c r="AB292" s="3">
        <f t="shared" si="25"/>
        <v>490.06998596872461</v>
      </c>
    </row>
    <row r="293" spans="1:28" x14ac:dyDescent="0.25">
      <c r="A293" s="93">
        <f>'IECC Data-SI'!A293</f>
        <v>2006</v>
      </c>
      <c r="B293" s="93" t="str">
        <f>'IECC Data-SI'!B293</f>
        <v>Large Hotel</v>
      </c>
      <c r="C293" s="50" t="str">
        <f>'IECC Data-SI'!C293</f>
        <v>3A</v>
      </c>
      <c r="D293" s="93">
        <f>'IECC Data-SI'!D293</f>
        <v>11345.29</v>
      </c>
      <c r="E293" s="3">
        <f>'IECC Data-SI'!E293/Convert!$B$5/$D293</f>
        <v>0</v>
      </c>
      <c r="F293" s="3">
        <f>'IECC Data-SI'!F293/Convert!$B$5/$D293</f>
        <v>95.658149279960625</v>
      </c>
      <c r="G293" s="3">
        <f>'IECC Data-SI'!G293/Convert!$B$5/$D293</f>
        <v>90.030997689594329</v>
      </c>
      <c r="H293" s="3">
        <f>'IECC Data-SI'!H293/Convert!$B$5/$D293</f>
        <v>36.934808287061074</v>
      </c>
      <c r="I293" s="3">
        <f>'IECC Data-SI'!I293/Convert!$B$5/$D293</f>
        <v>7.499196191155586</v>
      </c>
      <c r="J293" s="3">
        <f>'IECC Data-SI'!J293/Convert!$B$5/$D293</f>
        <v>42.879027332047038</v>
      </c>
      <c r="K293" s="3">
        <f>'IECC Data-SI'!K293/Convert!$B$5/$D293</f>
        <v>43.79815569084419</v>
      </c>
      <c r="L293" s="3">
        <f>'IECC Data-SI'!L293/Convert!$B$5/$D293</f>
        <v>25.35315438291034</v>
      </c>
      <c r="M293" s="3">
        <f>'IECC Data-SI'!M293/Convert!$B$5/$D293</f>
        <v>47.923950036632917</v>
      </c>
      <c r="N293" s="3">
        <f>'IECC Data-SI'!N293/Convert!$B$5/$D293</f>
        <v>7.7570124303173875</v>
      </c>
      <c r="O293" s="3">
        <f>'IECC Data-SI'!O293/Convert!$B$5/$D293</f>
        <v>3.6990142066786212E-2</v>
      </c>
      <c r="P293" s="3">
        <f t="shared" si="21"/>
        <v>7.7200222882506013</v>
      </c>
      <c r="Q293" s="3">
        <f>'IECC Data-SI'!Q293/Convert!$B$5/$D293</f>
        <v>0</v>
      </c>
      <c r="R293" s="3">
        <f>'IECC Data-SI'!R293/Convert!$B$5/$D293</f>
        <v>0</v>
      </c>
      <c r="S293" s="3">
        <f>'IECC Data-SI'!S293/Convert!$B$5/$D293</f>
        <v>14.308678853613356</v>
      </c>
      <c r="T293" s="3">
        <f>'IECC Data-SI'!T293/Convert!$B$5/$D293</f>
        <v>2.2238792975371764</v>
      </c>
      <c r="U293" s="3">
        <f>'IECC Data-SI'!U293/Convert!$B$5/$D293</f>
        <v>49.577842435054542</v>
      </c>
      <c r="V293" s="3">
        <f>'IECC Data-SI'!V293/Convert!$B$5/$D293</f>
        <v>1.7748432266703722</v>
      </c>
      <c r="W293" s="3">
        <f t="shared" si="22"/>
        <v>159.98364886809122</v>
      </c>
      <c r="X293" s="3">
        <f t="shared" si="23"/>
        <v>95.658149279960625</v>
      </c>
      <c r="Y293" s="3">
        <f t="shared" si="24"/>
        <v>255.64179814805186</v>
      </c>
      <c r="Z293" s="3">
        <f>'IECC Data-SI'!Y293/Convert!$B$5/$D293</f>
        <v>276.68554772753959</v>
      </c>
      <c r="AA293" s="3">
        <f>'IECC Data-SI'!Z293/Convert!$B$5/$D293</f>
        <v>189.03414740585933</v>
      </c>
      <c r="AB293" s="3">
        <f t="shared" si="25"/>
        <v>465.71969513339889</v>
      </c>
    </row>
    <row r="294" spans="1:28" x14ac:dyDescent="0.25">
      <c r="A294" s="93">
        <f>'IECC Data-SI'!A294</f>
        <v>2006</v>
      </c>
      <c r="B294" s="93" t="str">
        <f>'IECC Data-SI'!B294</f>
        <v>Large Hotel</v>
      </c>
      <c r="C294" s="50" t="str">
        <f>'IECC Data-SI'!C294</f>
        <v>3B</v>
      </c>
      <c r="D294" s="93">
        <f>'IECC Data-SI'!D294</f>
        <v>11345.29</v>
      </c>
      <c r="E294" s="3">
        <f>'IECC Data-SI'!E294/Convert!$B$5/$D294</f>
        <v>0</v>
      </c>
      <c r="F294" s="3">
        <f>'IECC Data-SI'!F294/Convert!$B$5/$D294</f>
        <v>107.96036651920458</v>
      </c>
      <c r="G294" s="3">
        <f>'IECC Data-SI'!G294/Convert!$B$5/$D294</f>
        <v>81.448140838865982</v>
      </c>
      <c r="H294" s="3">
        <f>'IECC Data-SI'!H294/Convert!$B$5/$D294</f>
        <v>36.934808287061074</v>
      </c>
      <c r="I294" s="3">
        <f>'IECC Data-SI'!I294/Convert!$B$5/$D294</f>
        <v>7.4989513514222867</v>
      </c>
      <c r="J294" s="3">
        <f>'IECC Data-SI'!J294/Convert!$B$5/$D294</f>
        <v>42.879027332047038</v>
      </c>
      <c r="K294" s="3">
        <f>'IECC Data-SI'!K294/Convert!$B$5/$D294</f>
        <v>43.79815569084419</v>
      </c>
      <c r="L294" s="3">
        <f>'IECC Data-SI'!L294/Convert!$B$5/$D294</f>
        <v>25.35315438291034</v>
      </c>
      <c r="M294" s="3">
        <f>'IECC Data-SI'!M294/Convert!$B$5/$D294</f>
        <v>57.055737569413282</v>
      </c>
      <c r="N294" s="3">
        <f>'IECC Data-SI'!N294/Convert!$B$5/$D294</f>
        <v>6.8959110883116344</v>
      </c>
      <c r="O294" s="3">
        <f>'IECC Data-SI'!O294/Convert!$B$5/$D294</f>
        <v>3.6990142066786212E-2</v>
      </c>
      <c r="P294" s="3">
        <f t="shared" si="21"/>
        <v>6.8589209462448482</v>
      </c>
      <c r="Q294" s="3">
        <f>'IECC Data-SI'!Q294/Convert!$B$5/$D294</f>
        <v>0</v>
      </c>
      <c r="R294" s="3">
        <f>'IECC Data-SI'!R294/Convert!$B$5/$D294</f>
        <v>0</v>
      </c>
      <c r="S294" s="3">
        <f>'IECC Data-SI'!S294/Convert!$B$5/$D294</f>
        <v>11.589488775616235</v>
      </c>
      <c r="T294" s="3">
        <f>'IECC Data-SI'!T294/Convert!$B$5/$D294</f>
        <v>2.2238792975371764</v>
      </c>
      <c r="U294" s="3">
        <f>'IECC Data-SI'!U294/Convert!$B$5/$D294</f>
        <v>48.755425770909731</v>
      </c>
      <c r="V294" s="3">
        <f>'IECC Data-SI'!V294/Convert!$B$5/$D294</f>
        <v>1.7589286440060639</v>
      </c>
      <c r="W294" s="3">
        <f t="shared" si="22"/>
        <v>156.95228813014035</v>
      </c>
      <c r="X294" s="3">
        <f t="shared" si="23"/>
        <v>107.96036651920458</v>
      </c>
      <c r="Y294" s="3">
        <f t="shared" si="24"/>
        <v>264.91265464934492</v>
      </c>
      <c r="Z294" s="3">
        <f>'IECC Data-SI'!Y294/Convert!$B$5/$D294</f>
        <v>273.63778272745782</v>
      </c>
      <c r="AA294" s="3">
        <f>'IECC Data-SI'!Z294/Convert!$B$5/$D294</f>
        <v>200.51394798095851</v>
      </c>
      <c r="AB294" s="3">
        <f t="shared" si="25"/>
        <v>474.15173070841632</v>
      </c>
    </row>
    <row r="295" spans="1:28" x14ac:dyDescent="0.25">
      <c r="A295" s="93">
        <f>'IECC Data-SI'!A295</f>
        <v>2006</v>
      </c>
      <c r="B295" s="93" t="str">
        <f>'IECC Data-SI'!B295</f>
        <v>Large Hotel</v>
      </c>
      <c r="C295" s="50" t="str">
        <f>'IECC Data-SI'!C295</f>
        <v>3C</v>
      </c>
      <c r="D295" s="93">
        <f>'IECC Data-SI'!D295</f>
        <v>11345.29</v>
      </c>
      <c r="E295" s="3">
        <f>'IECC Data-SI'!E295/Convert!$B$5/$D295</f>
        <v>0</v>
      </c>
      <c r="F295" s="3">
        <f>'IECC Data-SI'!F295/Convert!$B$5/$D295</f>
        <v>93.274879316047048</v>
      </c>
      <c r="G295" s="3">
        <f>'IECC Data-SI'!G295/Convert!$B$5/$D295</f>
        <v>60.86005734538297</v>
      </c>
      <c r="H295" s="3">
        <f>'IECC Data-SI'!H295/Convert!$B$5/$D295</f>
        <v>36.934808287061074</v>
      </c>
      <c r="I295" s="3">
        <f>'IECC Data-SI'!I295/Convert!$B$5/$D295</f>
        <v>7.4977271527558029</v>
      </c>
      <c r="J295" s="3">
        <f>'IECC Data-SI'!J295/Convert!$B$5/$D295</f>
        <v>42.879027332047038</v>
      </c>
      <c r="K295" s="3">
        <f>'IECC Data-SI'!K295/Convert!$B$5/$D295</f>
        <v>43.79815569084419</v>
      </c>
      <c r="L295" s="3">
        <f>'IECC Data-SI'!L295/Convert!$B$5/$D295</f>
        <v>25.35315438291034</v>
      </c>
      <c r="M295" s="3">
        <f>'IECC Data-SI'!M295/Convert!$B$5/$D295</f>
        <v>45.043165734659738</v>
      </c>
      <c r="N295" s="3">
        <f>'IECC Data-SI'!N295/Convert!$B$5/$D295</f>
        <v>5.6467387690300459</v>
      </c>
      <c r="O295" s="3">
        <f>'IECC Data-SI'!O295/Convert!$B$5/$D295</f>
        <v>3.6990142066786212E-2</v>
      </c>
      <c r="P295" s="3">
        <f t="shared" si="21"/>
        <v>5.6097486269632597</v>
      </c>
      <c r="Q295" s="3">
        <f>'IECC Data-SI'!Q295/Convert!$B$5/$D295</f>
        <v>0</v>
      </c>
      <c r="R295" s="3">
        <f>'IECC Data-SI'!R295/Convert!$B$5/$D295</f>
        <v>0</v>
      </c>
      <c r="S295" s="3">
        <f>'IECC Data-SI'!S295/Convert!$B$5/$D295</f>
        <v>0</v>
      </c>
      <c r="T295" s="3">
        <f>'IECC Data-SI'!T295/Convert!$B$5/$D295</f>
        <v>2.2238792975371764</v>
      </c>
      <c r="U295" s="3">
        <f>'IECC Data-SI'!U295/Convert!$B$5/$D295</f>
        <v>49.923800978203289</v>
      </c>
      <c r="V295" s="3">
        <f>'IECC Data-SI'!V295/Convert!$B$5/$D295</f>
        <v>1.7826780981358783</v>
      </c>
      <c r="W295" s="3">
        <f t="shared" si="22"/>
        <v>111.51297170700596</v>
      </c>
      <c r="X295" s="3">
        <f t="shared" si="23"/>
        <v>93.274879316047048</v>
      </c>
      <c r="Y295" s="3">
        <f t="shared" si="24"/>
        <v>204.78785102305301</v>
      </c>
      <c r="Z295" s="3">
        <f>'IECC Data-SI'!Y295/Convert!$B$5/$D295</f>
        <v>228.22123639952005</v>
      </c>
      <c r="AA295" s="3">
        <f>'IECC Data-SI'!Z295/Convert!$B$5/$D295</f>
        <v>186.99659114536124</v>
      </c>
      <c r="AB295" s="3">
        <f t="shared" si="25"/>
        <v>415.21782754488129</v>
      </c>
    </row>
    <row r="296" spans="1:28" x14ac:dyDescent="0.25">
      <c r="A296" s="93">
        <f>'IECC Data-SI'!A296</f>
        <v>2006</v>
      </c>
      <c r="B296" s="93" t="str">
        <f>'IECC Data-SI'!B296</f>
        <v>Large Hotel</v>
      </c>
      <c r="C296" s="50" t="str">
        <f>'IECC Data-SI'!C296</f>
        <v>4A</v>
      </c>
      <c r="D296" s="93">
        <f>'IECC Data-SI'!D296</f>
        <v>11345.29</v>
      </c>
      <c r="E296" s="3">
        <f>'IECC Data-SI'!E296/Convert!$B$5/$D296</f>
        <v>0</v>
      </c>
      <c r="F296" s="3">
        <f>'IECC Data-SI'!F296/Convert!$B$5/$D296</f>
        <v>108.78645577934887</v>
      </c>
      <c r="G296" s="3">
        <f>'IECC Data-SI'!G296/Convert!$B$5/$D296</f>
        <v>61.495906132755429</v>
      </c>
      <c r="H296" s="3">
        <f>'IECC Data-SI'!H296/Convert!$B$5/$D296</f>
        <v>36.934808287061074</v>
      </c>
      <c r="I296" s="3">
        <f>'IECC Data-SI'!I296/Convert!$B$5/$D296</f>
        <v>7.4876887236906233</v>
      </c>
      <c r="J296" s="3">
        <f>'IECC Data-SI'!J296/Convert!$B$5/$D296</f>
        <v>42.879027332047038</v>
      </c>
      <c r="K296" s="3">
        <f>'IECC Data-SI'!K296/Convert!$B$5/$D296</f>
        <v>43.79815569084419</v>
      </c>
      <c r="L296" s="3">
        <f>'IECC Data-SI'!L296/Convert!$B$5/$D296</f>
        <v>25.35315438291034</v>
      </c>
      <c r="M296" s="3">
        <f>'IECC Data-SI'!M296/Convert!$B$5/$D296</f>
        <v>46.001468450784422</v>
      </c>
      <c r="N296" s="3">
        <f>'IECC Data-SI'!N296/Convert!$B$5/$D296</f>
        <v>6.0291784324400499</v>
      </c>
      <c r="O296" s="3">
        <f>'IECC Data-SI'!O296/Convert!$B$5/$D296</f>
        <v>3.6990142066786212E-2</v>
      </c>
      <c r="P296" s="3">
        <f t="shared" si="21"/>
        <v>5.9921882903732637</v>
      </c>
      <c r="Q296" s="3">
        <f>'IECC Data-SI'!Q296/Convert!$B$5/$D296</f>
        <v>0</v>
      </c>
      <c r="R296" s="3">
        <f>'IECC Data-SI'!R296/Convert!$B$5/$D296</f>
        <v>0</v>
      </c>
      <c r="S296" s="3">
        <f>'IECC Data-SI'!S296/Convert!$B$5/$D296</f>
        <v>13.77933535022512</v>
      </c>
      <c r="T296" s="3">
        <f>'IECC Data-SI'!T296/Convert!$B$5/$D296</f>
        <v>2.2238792975371764</v>
      </c>
      <c r="U296" s="3">
        <f>'IECC Data-SI'!U296/Convert!$B$5/$D296</f>
        <v>52.119034026944703</v>
      </c>
      <c r="V296" s="3">
        <f>'IECC Data-SI'!V296/Convert!$B$5/$D296</f>
        <v>1.7667635154715695</v>
      </c>
      <c r="W296" s="3">
        <f t="shared" si="22"/>
        <v>127.26889822413824</v>
      </c>
      <c r="X296" s="3">
        <f t="shared" si="23"/>
        <v>108.78645577934887</v>
      </c>
      <c r="Y296" s="3">
        <f t="shared" si="24"/>
        <v>236.05535400348711</v>
      </c>
      <c r="Z296" s="3">
        <f>'IECC Data-SI'!Y296/Convert!$B$5/$D296</f>
        <v>243.95145474465613</v>
      </c>
      <c r="AA296" s="3">
        <f>'IECC Data-SI'!Z296/Convert!$B$5/$D296</f>
        <v>204.70364549713773</v>
      </c>
      <c r="AB296" s="3">
        <f t="shared" si="25"/>
        <v>448.65510024179389</v>
      </c>
    </row>
    <row r="297" spans="1:28" x14ac:dyDescent="0.25">
      <c r="A297" s="93">
        <f>'IECC Data-SI'!A297</f>
        <v>2006</v>
      </c>
      <c r="B297" s="93" t="str">
        <f>'IECC Data-SI'!B297</f>
        <v>Large Hotel</v>
      </c>
      <c r="C297" s="50" t="str">
        <f>'IECC Data-SI'!C297</f>
        <v>4B</v>
      </c>
      <c r="D297" s="93">
        <f>'IECC Data-SI'!D297</f>
        <v>11345.29</v>
      </c>
      <c r="E297" s="3">
        <f>'IECC Data-SI'!E297/Convert!$B$5/$D297</f>
        <v>0</v>
      </c>
      <c r="F297" s="3">
        <f>'IECC Data-SI'!F297/Convert!$B$5/$D297</f>
        <v>94.243954980436811</v>
      </c>
      <c r="G297" s="3">
        <f>'IECC Data-SI'!G297/Convert!$B$5/$D297</f>
        <v>52.357752766909336</v>
      </c>
      <c r="H297" s="3">
        <f>'IECC Data-SI'!H297/Convert!$B$5/$D297</f>
        <v>36.934808287061074</v>
      </c>
      <c r="I297" s="3">
        <f>'IECC Data-SI'!I297/Convert!$B$5/$D297</f>
        <v>7.4933200375564564</v>
      </c>
      <c r="J297" s="3">
        <f>'IECC Data-SI'!J297/Convert!$B$5/$D297</f>
        <v>42.879027332047038</v>
      </c>
      <c r="K297" s="3">
        <f>'IECC Data-SI'!K297/Convert!$B$5/$D297</f>
        <v>43.79815569084419</v>
      </c>
      <c r="L297" s="3">
        <f>'IECC Data-SI'!L297/Convert!$B$5/$D297</f>
        <v>25.35315438291034</v>
      </c>
      <c r="M297" s="3">
        <f>'IECC Data-SI'!M297/Convert!$B$5/$D297</f>
        <v>55.284566938742358</v>
      </c>
      <c r="N297" s="3">
        <f>'IECC Data-SI'!N297/Convert!$B$5/$D297</f>
        <v>5.3448513778747735</v>
      </c>
      <c r="O297" s="3">
        <f>'IECC Data-SI'!O297/Convert!$B$5/$D297</f>
        <v>3.6990142066786212E-2</v>
      </c>
      <c r="P297" s="3">
        <f t="shared" si="21"/>
        <v>5.3078612358079873</v>
      </c>
      <c r="Q297" s="3">
        <f>'IECC Data-SI'!Q297/Convert!$B$5/$D297</f>
        <v>0</v>
      </c>
      <c r="R297" s="3">
        <f>'IECC Data-SI'!R297/Convert!$B$5/$D297</f>
        <v>0</v>
      </c>
      <c r="S297" s="3">
        <f>'IECC Data-SI'!S297/Convert!$B$5/$D297</f>
        <v>16.577608662077193</v>
      </c>
      <c r="T297" s="3">
        <f>'IECC Data-SI'!T297/Convert!$B$5/$D297</f>
        <v>2.2238792975371764</v>
      </c>
      <c r="U297" s="3">
        <f>'IECC Data-SI'!U297/Convert!$B$5/$D297</f>
        <v>51.400429409717837</v>
      </c>
      <c r="V297" s="3">
        <f>'IECC Data-SI'!V297/Convert!$B$5/$D297</f>
        <v>1.7523179712070431</v>
      </c>
      <c r="W297" s="3">
        <f t="shared" si="22"/>
        <v>129.52778960353686</v>
      </c>
      <c r="X297" s="3">
        <f t="shared" si="23"/>
        <v>94.243954980436811</v>
      </c>
      <c r="Y297" s="3">
        <f t="shared" si="24"/>
        <v>223.77174458397366</v>
      </c>
      <c r="Z297" s="3">
        <f>'IECC Data-SI'!Y297/Convert!$B$5/$D297</f>
        <v>246.20153189365612</v>
      </c>
      <c r="AA297" s="3">
        <f>'IECC Data-SI'!Z297/Convert!$B$5/$D297</f>
        <v>189.44278492073215</v>
      </c>
      <c r="AB297" s="3">
        <f t="shared" si="25"/>
        <v>435.64431681438828</v>
      </c>
    </row>
    <row r="298" spans="1:28" x14ac:dyDescent="0.25">
      <c r="A298" s="93">
        <f>'IECC Data-SI'!A298</f>
        <v>2006</v>
      </c>
      <c r="B298" s="93" t="str">
        <f>'IECC Data-SI'!B298</f>
        <v>Large Hotel</v>
      </c>
      <c r="C298" s="50" t="str">
        <f>'IECC Data-SI'!C298</f>
        <v>4C</v>
      </c>
      <c r="D298" s="93">
        <f>'IECC Data-SI'!D298</f>
        <v>11345.29</v>
      </c>
      <c r="E298" s="3">
        <f>'IECC Data-SI'!E298/Convert!$B$5/$D298</f>
        <v>0</v>
      </c>
      <c r="F298" s="3">
        <f>'IECC Data-SI'!F298/Convert!$B$5/$D298</f>
        <v>107.25669712570884</v>
      </c>
      <c r="G298" s="3">
        <f>'IECC Data-SI'!G298/Convert!$B$5/$D298</f>
        <v>25.867807502300753</v>
      </c>
      <c r="H298" s="3">
        <f>'IECC Data-SI'!H298/Convert!$B$5/$D298</f>
        <v>36.934808287061074</v>
      </c>
      <c r="I298" s="3">
        <f>'IECC Data-SI'!I298/Convert!$B$5/$D298</f>
        <v>7.4791193330252268</v>
      </c>
      <c r="J298" s="3">
        <f>'IECC Data-SI'!J298/Convert!$B$5/$D298</f>
        <v>42.879027332047038</v>
      </c>
      <c r="K298" s="3">
        <f>'IECC Data-SI'!K298/Convert!$B$5/$D298</f>
        <v>43.79815569084419</v>
      </c>
      <c r="L298" s="3">
        <f>'IECC Data-SI'!L298/Convert!$B$5/$D298</f>
        <v>25.35315438291034</v>
      </c>
      <c r="M298" s="3">
        <f>'IECC Data-SI'!M298/Convert!$B$5/$D298</f>
        <v>46.46739846324872</v>
      </c>
      <c r="N298" s="3">
        <f>'IECC Data-SI'!N298/Convert!$B$5/$D298</f>
        <v>4.0680121687306166</v>
      </c>
      <c r="O298" s="3">
        <f>'IECC Data-SI'!O298/Convert!$B$5/$D298</f>
        <v>3.6990142066786212E-2</v>
      </c>
      <c r="P298" s="3">
        <f t="shared" si="21"/>
        <v>4.0310220266638304</v>
      </c>
      <c r="Q298" s="3">
        <f>'IECC Data-SI'!Q298/Convert!$B$5/$D298</f>
        <v>0</v>
      </c>
      <c r="R298" s="3">
        <f>'IECC Data-SI'!R298/Convert!$B$5/$D298</f>
        <v>0</v>
      </c>
      <c r="S298" s="3">
        <f>'IECC Data-SI'!S298/Convert!$B$5/$D298</f>
        <v>14.205846165628596</v>
      </c>
      <c r="T298" s="3">
        <f>'IECC Data-SI'!T298/Convert!$B$5/$D298</f>
        <v>2.2238792975371764</v>
      </c>
      <c r="U298" s="3">
        <f>'IECC Data-SI'!U298/Convert!$B$5/$D298</f>
        <v>52.895910500696267</v>
      </c>
      <c r="V298" s="3">
        <f>'IECC Data-SI'!V298/Convert!$B$5/$D298</f>
        <v>1.7684773936046492</v>
      </c>
      <c r="W298" s="3">
        <f t="shared" si="22"/>
        <v>90.572074157841911</v>
      </c>
      <c r="X298" s="3">
        <f t="shared" si="23"/>
        <v>107.25669712570884</v>
      </c>
      <c r="Y298" s="3">
        <f t="shared" si="24"/>
        <v>197.82877128355074</v>
      </c>
      <c r="Z298" s="3">
        <f>'IECC Data-SI'!Y298/Convert!$B$5/$D298</f>
        <v>207.24777516582748</v>
      </c>
      <c r="AA298" s="3">
        <f>'IECC Data-SI'!Z298/Convert!$B$5/$D298</f>
        <v>203.95076331724931</v>
      </c>
      <c r="AB298" s="3">
        <f t="shared" si="25"/>
        <v>411.19853848307679</v>
      </c>
    </row>
    <row r="299" spans="1:28" x14ac:dyDescent="0.25">
      <c r="A299" s="93">
        <f>'IECC Data-SI'!A299</f>
        <v>2006</v>
      </c>
      <c r="B299" s="93" t="str">
        <f>'IECC Data-SI'!B299</f>
        <v>Large Hotel</v>
      </c>
      <c r="C299" s="50" t="str">
        <f>'IECC Data-SI'!C299</f>
        <v>5A</v>
      </c>
      <c r="D299" s="93">
        <f>'IECC Data-SI'!D299</f>
        <v>11345.29</v>
      </c>
      <c r="E299" s="3">
        <f>'IECC Data-SI'!E299/Convert!$B$5/$D299</f>
        <v>0</v>
      </c>
      <c r="F299" s="3">
        <f>'IECC Data-SI'!F299/Convert!$B$5/$D299</f>
        <v>118.32516694886895</v>
      </c>
      <c r="G299" s="3">
        <f>'IECC Data-SI'!G299/Convert!$B$5/$D299</f>
        <v>39.404996356295086</v>
      </c>
      <c r="H299" s="3">
        <f>'IECC Data-SI'!H299/Convert!$B$5/$D299</f>
        <v>36.934808287061074</v>
      </c>
      <c r="I299" s="3">
        <f>'IECC Data-SI'!I299/Convert!$B$5/$D299</f>
        <v>7.4898922812902979</v>
      </c>
      <c r="J299" s="3">
        <f>'IECC Data-SI'!J299/Convert!$B$5/$D299</f>
        <v>42.879027332047038</v>
      </c>
      <c r="K299" s="3">
        <f>'IECC Data-SI'!K299/Convert!$B$5/$D299</f>
        <v>43.79815569084419</v>
      </c>
      <c r="L299" s="3">
        <f>'IECC Data-SI'!L299/Convert!$B$5/$D299</f>
        <v>25.35315438291034</v>
      </c>
      <c r="M299" s="3">
        <f>'IECC Data-SI'!M299/Convert!$B$5/$D299</f>
        <v>45.555125616983887</v>
      </c>
      <c r="N299" s="3">
        <f>'IECC Data-SI'!N299/Convert!$B$5/$D299</f>
        <v>4.8642309814126481</v>
      </c>
      <c r="O299" s="3">
        <f>'IECC Data-SI'!O299/Convert!$B$5/$D299</f>
        <v>3.6990142066786212E-2</v>
      </c>
      <c r="P299" s="3">
        <f t="shared" si="21"/>
        <v>4.8272408393458619</v>
      </c>
      <c r="Q299" s="3">
        <f>'IECC Data-SI'!Q299/Convert!$B$5/$D299</f>
        <v>0</v>
      </c>
      <c r="R299" s="3">
        <f>'IECC Data-SI'!R299/Convert!$B$5/$D299</f>
        <v>0</v>
      </c>
      <c r="S299" s="3">
        <f>'IECC Data-SI'!S299/Convert!$B$5/$D299</f>
        <v>9.5678470977824279</v>
      </c>
      <c r="T299" s="3">
        <f>'IECC Data-SI'!T299/Convert!$B$5/$D299</f>
        <v>2.2238792975371764</v>
      </c>
      <c r="U299" s="3">
        <f>'IECC Data-SI'!U299/Convert!$B$5/$D299</f>
        <v>54.291496980489498</v>
      </c>
      <c r="V299" s="3">
        <f>'IECC Data-SI'!V299/Convert!$B$5/$D299</f>
        <v>1.7626012400055195</v>
      </c>
      <c r="W299" s="3">
        <f t="shared" si="22"/>
        <v>99.355209910407268</v>
      </c>
      <c r="X299" s="3">
        <f t="shared" si="23"/>
        <v>118.32516694886895</v>
      </c>
      <c r="Y299" s="3">
        <f t="shared" si="24"/>
        <v>217.68037685927624</v>
      </c>
      <c r="Z299" s="3">
        <f>'IECC Data-SI'!Y299/Convert!$B$5/$D299</f>
        <v>216.03556287332549</v>
      </c>
      <c r="AA299" s="3">
        <f>'IECC Data-SI'!Z299/Convert!$B$5/$D299</f>
        <v>216.41506445993591</v>
      </c>
      <c r="AB299" s="3">
        <f t="shared" si="25"/>
        <v>432.45062733326142</v>
      </c>
    </row>
    <row r="300" spans="1:28" x14ac:dyDescent="0.25">
      <c r="A300" s="93">
        <f>'IECC Data-SI'!A300</f>
        <v>2006</v>
      </c>
      <c r="B300" s="93" t="str">
        <f>'IECC Data-SI'!B300</f>
        <v>Large Hotel</v>
      </c>
      <c r="C300" s="50" t="str">
        <f>'IECC Data-SI'!C300</f>
        <v>5B</v>
      </c>
      <c r="D300" s="93">
        <f>'IECC Data-SI'!D300</f>
        <v>11345.29</v>
      </c>
      <c r="E300" s="3">
        <f>'IECC Data-SI'!E300/Convert!$B$5/$D300</f>
        <v>0</v>
      </c>
      <c r="F300" s="3">
        <f>'IECC Data-SI'!F300/Convert!$B$5/$D300</f>
        <v>104.013550018456</v>
      </c>
      <c r="G300" s="3">
        <f>'IECC Data-SI'!G300/Convert!$B$5/$D300</f>
        <v>38.548791808955279</v>
      </c>
      <c r="H300" s="3">
        <f>'IECC Data-SI'!H300/Convert!$B$5/$D300</f>
        <v>36.934808287061074</v>
      </c>
      <c r="I300" s="3">
        <f>'IECC Data-SI'!I300/Convert!$B$5/$D300</f>
        <v>7.490381960756892</v>
      </c>
      <c r="J300" s="3">
        <f>'IECC Data-SI'!J300/Convert!$B$5/$D300</f>
        <v>42.879027332047038</v>
      </c>
      <c r="K300" s="3">
        <f>'IECC Data-SI'!K300/Convert!$B$5/$D300</f>
        <v>43.79815569084419</v>
      </c>
      <c r="L300" s="3">
        <f>'IECC Data-SI'!L300/Convert!$B$5/$D300</f>
        <v>25.35315438291034</v>
      </c>
      <c r="M300" s="3">
        <f>'IECC Data-SI'!M300/Convert!$B$5/$D300</f>
        <v>54.087545482653049</v>
      </c>
      <c r="N300" s="3">
        <f>'IECC Data-SI'!N300/Convert!$B$5/$D300</f>
        <v>4.4871777921351796</v>
      </c>
      <c r="O300" s="3">
        <f>'IECC Data-SI'!O300/Convert!$B$5/$D300</f>
        <v>3.6990142066786212E-2</v>
      </c>
      <c r="P300" s="3">
        <f t="shared" si="21"/>
        <v>4.4501876500683935</v>
      </c>
      <c r="Q300" s="3">
        <f>'IECC Data-SI'!Q300/Convert!$B$5/$D300</f>
        <v>0</v>
      </c>
      <c r="R300" s="3">
        <f>'IECC Data-SI'!R300/Convert!$B$5/$D300</f>
        <v>0</v>
      </c>
      <c r="S300" s="3">
        <f>'IECC Data-SI'!S300/Convert!$B$5/$D300</f>
        <v>16.294084250919202</v>
      </c>
      <c r="T300" s="3">
        <f>'IECC Data-SI'!T300/Convert!$B$5/$D300</f>
        <v>2.2238792975371764</v>
      </c>
      <c r="U300" s="3">
        <f>'IECC Data-SI'!U300/Convert!$B$5/$D300</f>
        <v>53.685518640579282</v>
      </c>
      <c r="V300" s="3">
        <f>'IECC Data-SI'!V300/Convert!$B$5/$D300</f>
        <v>1.7498695738740724</v>
      </c>
      <c r="W300" s="3">
        <f t="shared" si="22"/>
        <v>113.38060919259593</v>
      </c>
      <c r="X300" s="3">
        <f t="shared" si="23"/>
        <v>104.013550018456</v>
      </c>
      <c r="Y300" s="3">
        <f t="shared" si="24"/>
        <v>217.39415921105194</v>
      </c>
      <c r="Z300" s="3">
        <f>'IECC Data-SI'!Y300/Convert!$B$5/$D300</f>
        <v>230.04872016884931</v>
      </c>
      <c r="AA300" s="3">
        <f>'IECC Data-SI'!Z300/Convert!$B$5/$D300</f>
        <v>201.4972243498795</v>
      </c>
      <c r="AB300" s="3">
        <f t="shared" si="25"/>
        <v>431.54594451872879</v>
      </c>
    </row>
    <row r="301" spans="1:28" x14ac:dyDescent="0.25">
      <c r="A301" s="93">
        <f>'IECC Data-SI'!A301</f>
        <v>2006</v>
      </c>
      <c r="B301" s="93" t="str">
        <f>'IECC Data-SI'!B301</f>
        <v>Large Hotel</v>
      </c>
      <c r="C301" s="50" t="str">
        <f>'IECC Data-SI'!C301</f>
        <v>5C</v>
      </c>
      <c r="D301" s="93">
        <f>'IECC Data-SI'!D301</f>
        <v>11345.29</v>
      </c>
      <c r="E301" s="3">
        <f>'IECC Data-SI'!E301/Convert!$B$5/$D301</f>
        <v>0</v>
      </c>
      <c r="F301" s="3">
        <f>'IECC Data-SI'!F301/Convert!$B$5/$D301</f>
        <v>109.87011643892166</v>
      </c>
      <c r="G301" s="3">
        <f>'IECC Data-SI'!G301/Convert!$B$5/$D301</f>
        <v>15.61024687582052</v>
      </c>
      <c r="H301" s="3">
        <f>'IECC Data-SI'!H301/Convert!$B$5/$D301</f>
        <v>36.934808287061074</v>
      </c>
      <c r="I301" s="3">
        <f>'IECC Data-SI'!I301/Convert!$B$5/$D301</f>
        <v>7.4786296535586319</v>
      </c>
      <c r="J301" s="3">
        <f>'IECC Data-SI'!J301/Convert!$B$5/$D301</f>
        <v>42.879027332047038</v>
      </c>
      <c r="K301" s="3">
        <f>'IECC Data-SI'!K301/Convert!$B$5/$D301</f>
        <v>43.79815569084419</v>
      </c>
      <c r="L301" s="3">
        <f>'IECC Data-SI'!L301/Convert!$B$5/$D301</f>
        <v>25.35315438291034</v>
      </c>
      <c r="M301" s="3">
        <f>'IECC Data-SI'!M301/Convert!$B$5/$D301</f>
        <v>45.698356860962662</v>
      </c>
      <c r="N301" s="3">
        <f>'IECC Data-SI'!N301/Convert!$B$5/$D301</f>
        <v>3.2561236131175728</v>
      </c>
      <c r="O301" s="3">
        <f>'IECC Data-SI'!O301/Convert!$B$5/$D301</f>
        <v>3.6990142066786212E-2</v>
      </c>
      <c r="P301" s="3">
        <f t="shared" si="21"/>
        <v>3.2191334710507866</v>
      </c>
      <c r="Q301" s="3">
        <f>'IECC Data-SI'!Q301/Convert!$B$5/$D301</f>
        <v>0</v>
      </c>
      <c r="R301" s="3">
        <f>'IECC Data-SI'!R301/Convert!$B$5/$D301</f>
        <v>0</v>
      </c>
      <c r="S301" s="3">
        <f>'IECC Data-SI'!S301/Convert!$B$5/$D301</f>
        <v>9.5147168756569673</v>
      </c>
      <c r="T301" s="3">
        <f>'IECC Data-SI'!T301/Convert!$B$5/$D301</f>
        <v>2.2238792975371764</v>
      </c>
      <c r="U301" s="3">
        <f>'IECC Data-SI'!U301/Convert!$B$5/$D301</f>
        <v>54.125985320780693</v>
      </c>
      <c r="V301" s="3">
        <f>'IECC Data-SI'!V301/Convert!$B$5/$D301</f>
        <v>1.7667635154715695</v>
      </c>
      <c r="W301" s="3">
        <f t="shared" si="22"/>
        <v>74.042454083490938</v>
      </c>
      <c r="X301" s="3">
        <f t="shared" si="23"/>
        <v>109.87011643892166</v>
      </c>
      <c r="Y301" s="3">
        <f t="shared" si="24"/>
        <v>183.91257052241258</v>
      </c>
      <c r="Z301" s="3">
        <f>'IECC Data-SI'!Y301/Convert!$B$5/$D301</f>
        <v>190.71570669414353</v>
      </c>
      <c r="AA301" s="3">
        <f>'IECC Data-SI'!Z301/Convert!$B$5/$D301</f>
        <v>207.79425745054655</v>
      </c>
      <c r="AB301" s="3">
        <f t="shared" si="25"/>
        <v>398.50996414469012</v>
      </c>
    </row>
    <row r="302" spans="1:28" x14ac:dyDescent="0.25">
      <c r="A302" s="93">
        <f>'IECC Data-SI'!A302</f>
        <v>2006</v>
      </c>
      <c r="B302" s="93" t="str">
        <f>'IECC Data-SI'!B302</f>
        <v>Large Hotel</v>
      </c>
      <c r="C302" s="50" t="str">
        <f>'IECC Data-SI'!C302</f>
        <v>6A</v>
      </c>
      <c r="D302" s="93">
        <f>'IECC Data-SI'!D302</f>
        <v>11345.29</v>
      </c>
      <c r="E302" s="3">
        <f>'IECC Data-SI'!E302/Convert!$B$5/$D302</f>
        <v>0</v>
      </c>
      <c r="F302" s="3">
        <f>'IECC Data-SI'!F302/Convert!$B$5/$D302</f>
        <v>142.93376370282294</v>
      </c>
      <c r="G302" s="3">
        <f>'IECC Data-SI'!G302/Convert!$B$5/$D302</f>
        <v>41.813729652471537</v>
      </c>
      <c r="H302" s="3">
        <f>'IECC Data-SI'!H302/Convert!$B$5/$D302</f>
        <v>36.934808287061074</v>
      </c>
      <c r="I302" s="3">
        <f>'IECC Data-SI'!I302/Convert!$B$5/$D302</f>
        <v>7.4864645250241377</v>
      </c>
      <c r="J302" s="3">
        <f>'IECC Data-SI'!J302/Convert!$B$5/$D302</f>
        <v>42.879027332047038</v>
      </c>
      <c r="K302" s="3">
        <f>'IECC Data-SI'!K302/Convert!$B$5/$D302</f>
        <v>43.79815569084419</v>
      </c>
      <c r="L302" s="3">
        <f>'IECC Data-SI'!L302/Convert!$B$5/$D302</f>
        <v>25.35315438291034</v>
      </c>
      <c r="M302" s="3">
        <f>'IECC Data-SI'!M302/Convert!$B$5/$D302</f>
        <v>47.189185997008444</v>
      </c>
      <c r="N302" s="3">
        <f>'IECC Data-SI'!N302/Convert!$B$5/$D302</f>
        <v>5.3453410573413676</v>
      </c>
      <c r="O302" s="3">
        <f>'IECC Data-SI'!O302/Convert!$B$5/$D302</f>
        <v>3.6990142066786212E-2</v>
      </c>
      <c r="P302" s="3">
        <f t="shared" si="21"/>
        <v>5.3083509152745814</v>
      </c>
      <c r="Q302" s="3">
        <f>'IECC Data-SI'!Q302/Convert!$B$5/$D302</f>
        <v>0</v>
      </c>
      <c r="R302" s="3">
        <f>'IECC Data-SI'!R302/Convert!$B$5/$D302</f>
        <v>0</v>
      </c>
      <c r="S302" s="3">
        <f>'IECC Data-SI'!S302/Convert!$B$5/$D302</f>
        <v>13.960516752864944</v>
      </c>
      <c r="T302" s="3">
        <f>'IECC Data-SI'!T302/Convert!$B$5/$D302</f>
        <v>2.2241241372704739</v>
      </c>
      <c r="U302" s="3">
        <f>'IECC Data-SI'!U302/Convert!$B$5/$D302</f>
        <v>55.911846335449432</v>
      </c>
      <c r="V302" s="3">
        <f>'IECC Data-SI'!V302/Convert!$B$5/$D302</f>
        <v>1.7479108560076959</v>
      </c>
      <c r="W302" s="3">
        <f t="shared" si="22"/>
        <v>108.27178331761949</v>
      </c>
      <c r="X302" s="3">
        <f t="shared" si="23"/>
        <v>142.93376370282294</v>
      </c>
      <c r="Y302" s="3">
        <f t="shared" si="24"/>
        <v>251.20554702044245</v>
      </c>
      <c r="Z302" s="3">
        <f>'IECC Data-SI'!Y302/Convert!$B$5/$D302</f>
        <v>224.93426298000705</v>
      </c>
      <c r="AA302" s="3">
        <f>'IECC Data-SI'!Z302/Convert!$B$5/$D302</f>
        <v>242.64376572911655</v>
      </c>
      <c r="AB302" s="3">
        <f t="shared" si="25"/>
        <v>467.5780287091236</v>
      </c>
    </row>
    <row r="303" spans="1:28" x14ac:dyDescent="0.25">
      <c r="A303" s="93">
        <f>'IECC Data-SI'!A303</f>
        <v>2006</v>
      </c>
      <c r="B303" s="93" t="str">
        <f>'IECC Data-SI'!B303</f>
        <v>Large Hotel</v>
      </c>
      <c r="C303" s="50" t="str">
        <f>'IECC Data-SI'!C303</f>
        <v>6B</v>
      </c>
      <c r="D303" s="93">
        <f>'IECC Data-SI'!D303</f>
        <v>11345.29</v>
      </c>
      <c r="E303" s="3">
        <f>'IECC Data-SI'!E303/Convert!$B$5/$D303</f>
        <v>0</v>
      </c>
      <c r="F303" s="3">
        <f>'IECC Data-SI'!F303/Convert!$B$5/$D303</f>
        <v>135.29329498555495</v>
      </c>
      <c r="G303" s="3">
        <f>'IECC Data-SI'!G303/Convert!$B$5/$D303</f>
        <v>26.91229380454601</v>
      </c>
      <c r="H303" s="3">
        <f>'IECC Data-SI'!H303/Convert!$B$5/$D303</f>
        <v>36.934808287061074</v>
      </c>
      <c r="I303" s="3">
        <f>'IECC Data-SI'!I303/Convert!$B$5/$D303</f>
        <v>7.481078050891603</v>
      </c>
      <c r="J303" s="3">
        <f>'IECC Data-SI'!J303/Convert!$B$5/$D303</f>
        <v>42.879027332047038</v>
      </c>
      <c r="K303" s="3">
        <f>'IECC Data-SI'!K303/Convert!$B$5/$D303</f>
        <v>43.79815569084419</v>
      </c>
      <c r="L303" s="3">
        <f>'IECC Data-SI'!L303/Convert!$B$5/$D303</f>
        <v>25.35315438291034</v>
      </c>
      <c r="M303" s="3">
        <f>'IECC Data-SI'!M303/Convert!$B$5/$D303</f>
        <v>51.524563154499454</v>
      </c>
      <c r="N303" s="3">
        <f>'IECC Data-SI'!N303/Convert!$B$5/$D303</f>
        <v>4.1005758532591248</v>
      </c>
      <c r="O303" s="3">
        <f>'IECC Data-SI'!O303/Convert!$B$5/$D303</f>
        <v>3.6990142066786212E-2</v>
      </c>
      <c r="P303" s="3">
        <f t="shared" si="21"/>
        <v>4.0635857111923386</v>
      </c>
      <c r="Q303" s="3">
        <f>'IECC Data-SI'!Q303/Convert!$B$5/$D303</f>
        <v>0</v>
      </c>
      <c r="R303" s="3">
        <f>'IECC Data-SI'!R303/Convert!$B$5/$D303</f>
        <v>0</v>
      </c>
      <c r="S303" s="3">
        <f>'IECC Data-SI'!S303/Convert!$B$5/$D303</f>
        <v>15.516473257967746</v>
      </c>
      <c r="T303" s="3">
        <f>'IECC Data-SI'!T303/Convert!$B$5/$D303</f>
        <v>2.2241241372704739</v>
      </c>
      <c r="U303" s="3">
        <f>'IECC Data-SI'!U303/Convert!$B$5/$D303</f>
        <v>55.49978106431049</v>
      </c>
      <c r="V303" s="3">
        <f>'IECC Data-SI'!V303/Convert!$B$5/$D303</f>
        <v>1.7366482282760316</v>
      </c>
      <c r="W303" s="3">
        <f t="shared" si="22"/>
        <v>98.016915928205549</v>
      </c>
      <c r="X303" s="3">
        <f t="shared" si="23"/>
        <v>135.29329498555495</v>
      </c>
      <c r="Y303" s="3">
        <f t="shared" si="24"/>
        <v>233.3102109137605</v>
      </c>
      <c r="Z303" s="3">
        <f>'IECC Data-SI'!Y303/Convert!$B$5/$D303</f>
        <v>214.6629913284622</v>
      </c>
      <c r="AA303" s="3">
        <f>'IECC Data-SI'!Z303/Convert!$B$5/$D303</f>
        <v>234.59123174070962</v>
      </c>
      <c r="AB303" s="3">
        <f t="shared" si="25"/>
        <v>449.25422306917181</v>
      </c>
    </row>
    <row r="304" spans="1:28" x14ac:dyDescent="0.25">
      <c r="A304" s="93">
        <f>'IECC Data-SI'!A304</f>
        <v>2006</v>
      </c>
      <c r="B304" s="93" t="str">
        <f>'IECC Data-SI'!B304</f>
        <v>Large Hotel</v>
      </c>
      <c r="C304" s="50" t="str">
        <f>'IECC Data-SI'!C304</f>
        <v>7</v>
      </c>
      <c r="D304" s="93">
        <f>'IECC Data-SI'!D304</f>
        <v>11345.29</v>
      </c>
      <c r="E304" s="3">
        <f>'IECC Data-SI'!E304/Convert!$B$5/$D304</f>
        <v>0</v>
      </c>
      <c r="F304" s="3">
        <f>'IECC Data-SI'!F304/Convert!$B$5/$D304</f>
        <v>181.15618414729323</v>
      </c>
      <c r="G304" s="3">
        <f>'IECC Data-SI'!G304/Convert!$B$5/$D304</f>
        <v>32.577395553573332</v>
      </c>
      <c r="H304" s="3">
        <f>'IECC Data-SI'!H304/Convert!$B$5/$D304</f>
        <v>36.934808287061074</v>
      </c>
      <c r="I304" s="3">
        <f>'IECC Data-SI'!I304/Convert!$B$5/$D304</f>
        <v>7.4764260959589599</v>
      </c>
      <c r="J304" s="3">
        <f>'IECC Data-SI'!J304/Convert!$B$5/$D304</f>
        <v>42.879027332047038</v>
      </c>
      <c r="K304" s="3">
        <f>'IECC Data-SI'!K304/Convert!$B$5/$D304</f>
        <v>43.79815569084419</v>
      </c>
      <c r="L304" s="3">
        <f>'IECC Data-SI'!L304/Convert!$B$5/$D304</f>
        <v>25.35315438291034</v>
      </c>
      <c r="M304" s="3">
        <f>'IECC Data-SI'!M304/Convert!$B$5/$D304</f>
        <v>49.253674628169243</v>
      </c>
      <c r="N304" s="3">
        <f>'IECC Data-SI'!N304/Convert!$B$5/$D304</f>
        <v>4.805224605688057</v>
      </c>
      <c r="O304" s="3">
        <f>'IECC Data-SI'!O304/Convert!$B$5/$D304</f>
        <v>3.6990142066786212E-2</v>
      </c>
      <c r="P304" s="3">
        <f t="shared" si="21"/>
        <v>4.7682344636212708</v>
      </c>
      <c r="Q304" s="3">
        <f>'IECC Data-SI'!Q304/Convert!$B$5/$D304</f>
        <v>0</v>
      </c>
      <c r="R304" s="3">
        <f>'IECC Data-SI'!R304/Convert!$B$5/$D304</f>
        <v>0</v>
      </c>
      <c r="S304" s="3">
        <f>'IECC Data-SI'!S304/Convert!$B$5/$D304</f>
        <v>14.422284489863193</v>
      </c>
      <c r="T304" s="3">
        <f>'IECC Data-SI'!T304/Convert!$B$5/$D304</f>
        <v>2.2246138167370679</v>
      </c>
      <c r="U304" s="3">
        <f>'IECC Data-SI'!U304/Convert!$B$5/$D304</f>
        <v>57.831389844498375</v>
      </c>
      <c r="V304" s="3">
        <f>'IECC Data-SI'!V304/Convert!$B$5/$D304</f>
        <v>1.7297927157437141</v>
      </c>
      <c r="W304" s="3">
        <f t="shared" si="22"/>
        <v>101.02158913522703</v>
      </c>
      <c r="X304" s="3">
        <f t="shared" si="23"/>
        <v>181.15618414729323</v>
      </c>
      <c r="Y304" s="3">
        <f t="shared" si="24"/>
        <v>282.17777328252026</v>
      </c>
      <c r="Z304" s="3">
        <f>'IECC Data-SI'!Y304/Convert!$B$5/$D304</f>
        <v>217.65664674748533</v>
      </c>
      <c r="AA304" s="3">
        <f>'IECC Data-SI'!Z304/Convert!$B$5/$D304</f>
        <v>282.78572968263575</v>
      </c>
      <c r="AB304" s="3">
        <f t="shared" si="25"/>
        <v>500.44237643012104</v>
      </c>
    </row>
    <row r="305" spans="1:28" x14ac:dyDescent="0.25">
      <c r="A305" s="93">
        <f>'IECC Data-SI'!A305</f>
        <v>2006</v>
      </c>
      <c r="B305" s="93" t="str">
        <f>'IECC Data-SI'!B305</f>
        <v>Large Hotel</v>
      </c>
      <c r="C305" s="50" t="str">
        <f>'IECC Data-SI'!C305</f>
        <v>8</v>
      </c>
      <c r="D305" s="93">
        <f>'IECC Data-SI'!D305</f>
        <v>11345.29</v>
      </c>
      <c r="E305" s="3">
        <f>'IECC Data-SI'!E305/Convert!$B$5/$D305</f>
        <v>0</v>
      </c>
      <c r="F305" s="3">
        <f>'IECC Data-SI'!F305/Convert!$B$5/$D305</f>
        <v>261.49152839832408</v>
      </c>
      <c r="G305" s="3">
        <f>'IECC Data-SI'!G305/Convert!$B$5/$D305</f>
        <v>16.396182419704072</v>
      </c>
      <c r="H305" s="3">
        <f>'IECC Data-SI'!H305/Convert!$B$5/$D305</f>
        <v>36.934808287061074</v>
      </c>
      <c r="I305" s="3">
        <f>'IECC Data-SI'!I305/Convert!$B$5/$D305</f>
        <v>7.4352930207650534</v>
      </c>
      <c r="J305" s="3">
        <f>'IECC Data-SI'!J305/Convert!$B$5/$D305</f>
        <v>42.879027332047038</v>
      </c>
      <c r="K305" s="3">
        <f>'IECC Data-SI'!K305/Convert!$B$5/$D305</f>
        <v>43.79815569084419</v>
      </c>
      <c r="L305" s="3">
        <f>'IECC Data-SI'!L305/Convert!$B$5/$D305</f>
        <v>25.35315438291034</v>
      </c>
      <c r="M305" s="3">
        <f>'IECC Data-SI'!M305/Convert!$B$5/$D305</f>
        <v>52.078390631217403</v>
      </c>
      <c r="N305" s="3">
        <f>'IECC Data-SI'!N305/Convert!$B$5/$D305</f>
        <v>4.0768263991293097</v>
      </c>
      <c r="O305" s="3">
        <f>'IECC Data-SI'!O305/Convert!$B$5/$D305</f>
        <v>3.6990142066786212E-2</v>
      </c>
      <c r="P305" s="3">
        <f t="shared" si="21"/>
        <v>4.0398362570625235</v>
      </c>
      <c r="Q305" s="3">
        <f>'IECC Data-SI'!Q305/Convert!$B$5/$D305</f>
        <v>0</v>
      </c>
      <c r="R305" s="3">
        <f>'IECC Data-SI'!R305/Convert!$B$5/$D305</f>
        <v>0</v>
      </c>
      <c r="S305" s="3">
        <f>'IECC Data-SI'!S305/Convert!$B$5/$D305</f>
        <v>14.963625140182987</v>
      </c>
      <c r="T305" s="3">
        <f>'IECC Data-SI'!T305/Convert!$B$5/$D305</f>
        <v>2.224858656470365</v>
      </c>
      <c r="U305" s="3">
        <f>'IECC Data-SI'!U305/Convert!$B$5/$D305</f>
        <v>60.421549383047946</v>
      </c>
      <c r="V305" s="3">
        <f>'IECC Data-SI'!V305/Convert!$B$5/$D305</f>
        <v>1.7057984218806022</v>
      </c>
      <c r="W305" s="3">
        <f t="shared" si="22"/>
        <v>87.478034448166994</v>
      </c>
      <c r="X305" s="3">
        <f t="shared" si="23"/>
        <v>261.49152839832408</v>
      </c>
      <c r="Y305" s="3">
        <f t="shared" si="24"/>
        <v>348.96956284649104</v>
      </c>
      <c r="Z305" s="3">
        <f>'IECC Data-SI'!Y305/Convert!$B$5/$D305</f>
        <v>204.04796469136826</v>
      </c>
      <c r="AA305" s="3">
        <f>'IECC Data-SI'!Z305/Convert!$B$5/$D305</f>
        <v>365.71123347221618</v>
      </c>
      <c r="AB305" s="3">
        <f t="shared" si="25"/>
        <v>569.75919816358441</v>
      </c>
    </row>
    <row r="306" spans="1:28" x14ac:dyDescent="0.25">
      <c r="A306" s="93">
        <f>'IECC Data-SI'!A306</f>
        <v>2009</v>
      </c>
      <c r="B306" s="93" t="str">
        <f>'IECC Data-SI'!B306</f>
        <v>Large Hotel</v>
      </c>
      <c r="C306" s="50" t="str">
        <f>'IECC Data-SI'!C306</f>
        <v>0A</v>
      </c>
      <c r="D306" s="93">
        <f>'IECC Data-SI'!D306</f>
        <v>11345.29</v>
      </c>
      <c r="E306" s="3">
        <f>'IECC Data-SI'!E306/Convert!$B$5/$D306</f>
        <v>0</v>
      </c>
      <c r="F306" s="3">
        <f>'IECC Data-SI'!F306/Convert!$B$5/$D306</f>
        <v>50.209284107227653</v>
      </c>
      <c r="G306" s="3">
        <f>'IECC Data-SI'!G306/Convert!$B$5/$D306</f>
        <v>228.13603217233268</v>
      </c>
      <c r="H306" s="3">
        <f>'IECC Data-SI'!H306/Convert!$B$5/$D306</f>
        <v>36.934808287061074</v>
      </c>
      <c r="I306" s="3">
        <f>'IECC Data-SI'!I306/Convert!$B$5/$D306</f>
        <v>6.0360339449723677</v>
      </c>
      <c r="J306" s="3">
        <f>'IECC Data-SI'!J306/Convert!$B$5/$D306</f>
        <v>42.879027332047038</v>
      </c>
      <c r="K306" s="3">
        <f>'IECC Data-SI'!K306/Convert!$B$5/$D306</f>
        <v>43.79815569084419</v>
      </c>
      <c r="L306" s="3">
        <f>'IECC Data-SI'!L306/Convert!$B$5/$D306</f>
        <v>25.35315438291034</v>
      </c>
      <c r="M306" s="3">
        <f>'IECC Data-SI'!M306/Convert!$B$5/$D306</f>
        <v>54.559351648716479</v>
      </c>
      <c r="N306" s="3">
        <f>'IECC Data-SI'!N306/Convert!$B$5/$D306</f>
        <v>13.607947536917177</v>
      </c>
      <c r="O306" s="3">
        <f>'IECC Data-SI'!O306/Convert!$B$5/$D306</f>
        <v>3.6990142066786212E-2</v>
      </c>
      <c r="P306" s="3">
        <f t="shared" si="21"/>
        <v>13.570957394850391</v>
      </c>
      <c r="Q306" s="3">
        <f>'IECC Data-SI'!Q306/Convert!$B$5/$D306</f>
        <v>0</v>
      </c>
      <c r="R306" s="3">
        <f>'IECC Data-SI'!R306/Convert!$B$5/$D306</f>
        <v>0</v>
      </c>
      <c r="S306" s="3">
        <f>'IECC Data-SI'!S306/Convert!$B$5/$D306</f>
        <v>13.331523478024801</v>
      </c>
      <c r="T306" s="3">
        <f>'IECC Data-SI'!T306/Convert!$B$5/$D306</f>
        <v>2.2236344578038794</v>
      </c>
      <c r="U306" s="3">
        <f>'IECC Data-SI'!U306/Convert!$B$5/$D306</f>
        <v>42.960803802968258</v>
      </c>
      <c r="V306" s="3">
        <f>'IECC Data-SI'!V306/Convert!$B$5/$D306</f>
        <v>1.8039791549327224</v>
      </c>
      <c r="W306" s="3">
        <f t="shared" si="22"/>
        <v>309.59786469392435</v>
      </c>
      <c r="X306" s="3">
        <f t="shared" si="23"/>
        <v>50.209284107227653</v>
      </c>
      <c r="Y306" s="3">
        <f t="shared" si="24"/>
        <v>359.80714880115198</v>
      </c>
      <c r="Z306" s="3">
        <f>'IECC Data-SI'!Y306/Convert!$B$5/$D306</f>
        <v>424.86549239571855</v>
      </c>
      <c r="AA306" s="3">
        <f>'IECC Data-SI'!Z306/Convert!$B$5/$D306</f>
        <v>136.9684884407734</v>
      </c>
      <c r="AB306" s="3">
        <f t="shared" si="25"/>
        <v>561.83398083649195</v>
      </c>
    </row>
    <row r="307" spans="1:28" x14ac:dyDescent="0.25">
      <c r="A307" s="93">
        <f>'IECC Data-SI'!A307</f>
        <v>2009</v>
      </c>
      <c r="B307" s="93" t="str">
        <f>'IECC Data-SI'!B307</f>
        <v>Large Hotel</v>
      </c>
      <c r="C307" s="50" t="str">
        <f>'IECC Data-SI'!C307</f>
        <v>0B</v>
      </c>
      <c r="D307" s="93">
        <f>'IECC Data-SI'!D307</f>
        <v>11345.29</v>
      </c>
      <c r="E307" s="3">
        <f>'IECC Data-SI'!E307/Convert!$B$5/$D307</f>
        <v>0</v>
      </c>
      <c r="F307" s="3">
        <f>'IECC Data-SI'!F307/Convert!$B$5/$D307</f>
        <v>77.783869390342204</v>
      </c>
      <c r="G307" s="3">
        <f>'IECC Data-SI'!G307/Convert!$B$5/$D307</f>
        <v>213.50440971050051</v>
      </c>
      <c r="H307" s="3">
        <f>'IECC Data-SI'!H307/Convert!$B$5/$D307</f>
        <v>36.934808287061074</v>
      </c>
      <c r="I307" s="3">
        <f>'IECC Data-SI'!I307/Convert!$B$5/$D307</f>
        <v>6.0370133039055558</v>
      </c>
      <c r="J307" s="3">
        <f>'IECC Data-SI'!J307/Convert!$B$5/$D307</f>
        <v>42.879027332047038</v>
      </c>
      <c r="K307" s="3">
        <f>'IECC Data-SI'!K307/Convert!$B$5/$D307</f>
        <v>43.79815569084419</v>
      </c>
      <c r="L307" s="3">
        <f>'IECC Data-SI'!L307/Convert!$B$5/$D307</f>
        <v>25.35315438291034</v>
      </c>
      <c r="M307" s="3">
        <f>'IECC Data-SI'!M307/Convert!$B$5/$D307</f>
        <v>60.069469846566776</v>
      </c>
      <c r="N307" s="3">
        <f>'IECC Data-SI'!N307/Convert!$B$5/$D307</f>
        <v>12.976505864744066</v>
      </c>
      <c r="O307" s="3">
        <f>'IECC Data-SI'!O307/Convert!$B$5/$D307</f>
        <v>3.6990142066786212E-2</v>
      </c>
      <c r="P307" s="3">
        <f t="shared" si="21"/>
        <v>12.93951572267728</v>
      </c>
      <c r="Q307" s="3">
        <f>'IECC Data-SI'!Q307/Convert!$B$5/$D307</f>
        <v>0</v>
      </c>
      <c r="R307" s="3">
        <f>'IECC Data-SI'!R307/Convert!$B$5/$D307</f>
        <v>0</v>
      </c>
      <c r="S307" s="3">
        <f>'IECC Data-SI'!S307/Convert!$B$5/$D307</f>
        <v>15.149703337488752</v>
      </c>
      <c r="T307" s="3">
        <f>'IECC Data-SI'!T307/Convert!$B$5/$D307</f>
        <v>2.2238792975371764</v>
      </c>
      <c r="U307" s="3">
        <f>'IECC Data-SI'!U307/Convert!$B$5/$D307</f>
        <v>43.311169461316346</v>
      </c>
      <c r="V307" s="3">
        <f>'IECC Data-SI'!V307/Convert!$B$5/$D307</f>
        <v>1.7910026490679782</v>
      </c>
      <c r="W307" s="3">
        <f t="shared" si="22"/>
        <v>301.66309861723335</v>
      </c>
      <c r="X307" s="3">
        <f t="shared" si="23"/>
        <v>77.783869390342204</v>
      </c>
      <c r="Y307" s="3">
        <f t="shared" si="24"/>
        <v>379.44696800757555</v>
      </c>
      <c r="Z307" s="3">
        <f>'IECC Data-SI'!Y307/Convert!$B$5/$D307</f>
        <v>416.91921885156262</v>
      </c>
      <c r="AA307" s="3">
        <f>'IECC Data-SI'!Z307/Convert!$B$5/$D307</f>
        <v>164.89319454250273</v>
      </c>
      <c r="AB307" s="3">
        <f t="shared" si="25"/>
        <v>581.81241339406529</v>
      </c>
    </row>
    <row r="308" spans="1:28" x14ac:dyDescent="0.25">
      <c r="A308" s="93">
        <f>'IECC Data-SI'!A308</f>
        <v>2009</v>
      </c>
      <c r="B308" s="93" t="str">
        <f>'IECC Data-SI'!B308</f>
        <v>Large Hotel</v>
      </c>
      <c r="C308" s="50" t="str">
        <f>'IECC Data-SI'!C308</f>
        <v>1A</v>
      </c>
      <c r="D308" s="93">
        <f>'IECC Data-SI'!D308</f>
        <v>11345.29</v>
      </c>
      <c r="E308" s="3">
        <f>'IECC Data-SI'!E308/Convert!$B$5/$D308</f>
        <v>0</v>
      </c>
      <c r="F308" s="3">
        <f>'IECC Data-SI'!F308/Convert!$B$5/$D308</f>
        <v>51.434217292912834</v>
      </c>
      <c r="G308" s="3">
        <f>'IECC Data-SI'!G308/Convert!$B$5/$D308</f>
        <v>151.55187747514606</v>
      </c>
      <c r="H308" s="3">
        <f>'IECC Data-SI'!H308/Convert!$B$5/$D308</f>
        <v>36.934808287061074</v>
      </c>
      <c r="I308" s="3">
        <f>'IECC Data-SI'!I308/Convert!$B$5/$D308</f>
        <v>6.0377478231054464</v>
      </c>
      <c r="J308" s="3">
        <f>'IECC Data-SI'!J308/Convert!$B$5/$D308</f>
        <v>42.879027332047038</v>
      </c>
      <c r="K308" s="3">
        <f>'IECC Data-SI'!K308/Convert!$B$5/$D308</f>
        <v>43.79815569084419</v>
      </c>
      <c r="L308" s="3">
        <f>'IECC Data-SI'!L308/Convert!$B$5/$D308</f>
        <v>25.35315438291034</v>
      </c>
      <c r="M308" s="3">
        <f>'IECC Data-SI'!M308/Convert!$B$5/$D308</f>
        <v>50.310647756812649</v>
      </c>
      <c r="N308" s="3">
        <f>'IECC Data-SI'!N308/Convert!$B$5/$D308</f>
        <v>10.333460943802327</v>
      </c>
      <c r="O308" s="3">
        <f>'IECC Data-SI'!O308/Convert!$B$5/$D308</f>
        <v>3.6990142066786212E-2</v>
      </c>
      <c r="P308" s="3">
        <f t="shared" si="21"/>
        <v>10.296470801735541</v>
      </c>
      <c r="Q308" s="3">
        <f>'IECC Data-SI'!Q308/Convert!$B$5/$D308</f>
        <v>0</v>
      </c>
      <c r="R308" s="3">
        <f>'IECC Data-SI'!R308/Convert!$B$5/$D308</f>
        <v>0</v>
      </c>
      <c r="S308" s="3">
        <f>'IECC Data-SI'!S308/Convert!$B$5/$D308</f>
        <v>12.648175782392714</v>
      </c>
      <c r="T308" s="3">
        <f>'IECC Data-SI'!T308/Convert!$B$5/$D308</f>
        <v>2.2236344578038794</v>
      </c>
      <c r="U308" s="3">
        <f>'IECC Data-SI'!U308/Convert!$B$5/$D308</f>
        <v>44.534633608601752</v>
      </c>
      <c r="V308" s="3">
        <f>'IECC Data-SI'!V308/Convert!$B$5/$D308</f>
        <v>1.8056930330658019</v>
      </c>
      <c r="W308" s="3">
        <f t="shared" si="22"/>
        <v>224.80717181608696</v>
      </c>
      <c r="X308" s="3">
        <f t="shared" si="23"/>
        <v>51.434217292912834</v>
      </c>
      <c r="Y308" s="3">
        <f t="shared" si="24"/>
        <v>276.24138910899978</v>
      </c>
      <c r="Z308" s="3">
        <f>'IECC Data-SI'!Y308/Convert!$B$5/$D308</f>
        <v>340.07822727414731</v>
      </c>
      <c r="AA308" s="3">
        <f>'IECC Data-SI'!Z308/Convert!$B$5/$D308</f>
        <v>139.76700659235877</v>
      </c>
      <c r="AB308" s="3">
        <f t="shared" si="25"/>
        <v>479.84523386650608</v>
      </c>
    </row>
    <row r="309" spans="1:28" x14ac:dyDescent="0.25">
      <c r="A309" s="93">
        <f>'IECC Data-SI'!A309</f>
        <v>2009</v>
      </c>
      <c r="B309" s="93" t="str">
        <f>'IECC Data-SI'!B309</f>
        <v>Large Hotel</v>
      </c>
      <c r="C309" s="50" t="str">
        <f>'IECC Data-SI'!C309</f>
        <v>1B</v>
      </c>
      <c r="D309" s="93">
        <f>'IECC Data-SI'!D309</f>
        <v>11345.29</v>
      </c>
      <c r="E309" s="3">
        <f>'IECC Data-SI'!E309/Convert!$B$5/$D309</f>
        <v>0</v>
      </c>
      <c r="F309" s="3">
        <f>'IECC Data-SI'!F309/Convert!$B$5/$D309</f>
        <v>78.105588799894548</v>
      </c>
      <c r="G309" s="3">
        <f>'IECC Data-SI'!G309/Convert!$B$5/$D309</f>
        <v>167.13445746110401</v>
      </c>
      <c r="H309" s="3">
        <f>'IECC Data-SI'!H309/Convert!$B$5/$D309</f>
        <v>36.934808287061074</v>
      </c>
      <c r="I309" s="3">
        <f>'IECC Data-SI'!I309/Convert!$B$5/$D309</f>
        <v>6.030157791373238</v>
      </c>
      <c r="J309" s="3">
        <f>'IECC Data-SI'!J309/Convert!$B$5/$D309</f>
        <v>42.879027332047038</v>
      </c>
      <c r="K309" s="3">
        <f>'IECC Data-SI'!K309/Convert!$B$5/$D309</f>
        <v>43.79815569084419</v>
      </c>
      <c r="L309" s="3">
        <f>'IECC Data-SI'!L309/Convert!$B$5/$D309</f>
        <v>25.35315438291034</v>
      </c>
      <c r="M309" s="3">
        <f>'IECC Data-SI'!M309/Convert!$B$5/$D309</f>
        <v>58.83988470594894</v>
      </c>
      <c r="N309" s="3">
        <f>'IECC Data-SI'!N309/Convert!$B$5/$D309</f>
        <v>10.523456576840845</v>
      </c>
      <c r="O309" s="3">
        <f>'IECC Data-SI'!O309/Convert!$B$5/$D309</f>
        <v>3.6990142066786212E-2</v>
      </c>
      <c r="P309" s="3">
        <f t="shared" si="21"/>
        <v>10.486466434774059</v>
      </c>
      <c r="Q309" s="3">
        <f>'IECC Data-SI'!Q309/Convert!$B$5/$D309</f>
        <v>0</v>
      </c>
      <c r="R309" s="3">
        <f>'IECC Data-SI'!R309/Convert!$B$5/$D309</f>
        <v>0</v>
      </c>
      <c r="S309" s="3">
        <f>'IECC Data-SI'!S309/Convert!$B$5/$D309</f>
        <v>15.105632185495281</v>
      </c>
      <c r="T309" s="3">
        <f>'IECC Data-SI'!T309/Convert!$B$5/$D309</f>
        <v>2.2236344578038794</v>
      </c>
      <c r="U309" s="3">
        <f>'IECC Data-SI'!U309/Convert!$B$5/$D309</f>
        <v>44.739319625638089</v>
      </c>
      <c r="V309" s="3">
        <f>'IECC Data-SI'!V309/Convert!$B$5/$D309</f>
        <v>1.7917371682678698</v>
      </c>
      <c r="W309" s="3">
        <f t="shared" si="22"/>
        <v>251.56644078732228</v>
      </c>
      <c r="X309" s="3">
        <f t="shared" si="23"/>
        <v>78.105588799894548</v>
      </c>
      <c r="Y309" s="3">
        <f t="shared" si="24"/>
        <v>329.6720295872168</v>
      </c>
      <c r="Z309" s="3">
        <f>'IECC Data-SI'!Y309/Convert!$B$5/$D309</f>
        <v>366.81595034885248</v>
      </c>
      <c r="AA309" s="3">
        <f>'IECC Data-SI'!Z309/Convert!$B$5/$D309</f>
        <v>166.64330895611013</v>
      </c>
      <c r="AB309" s="3">
        <f t="shared" si="25"/>
        <v>533.45925930496264</v>
      </c>
    </row>
    <row r="310" spans="1:28" x14ac:dyDescent="0.25">
      <c r="A310" s="93">
        <f>'IECC Data-SI'!A310</f>
        <v>2009</v>
      </c>
      <c r="B310" s="93" t="str">
        <f>'IECC Data-SI'!B310</f>
        <v>Large Hotel</v>
      </c>
      <c r="C310" s="50" t="str">
        <f>'IECC Data-SI'!C310</f>
        <v>2A</v>
      </c>
      <c r="D310" s="93">
        <f>'IECC Data-SI'!D310</f>
        <v>11345.29</v>
      </c>
      <c r="E310" s="3">
        <f>'IECC Data-SI'!E310/Convert!$B$5/$D310</f>
        <v>0</v>
      </c>
      <c r="F310" s="3">
        <f>'IECC Data-SI'!F310/Convert!$B$5/$D310</f>
        <v>61.928782781224626</v>
      </c>
      <c r="G310" s="3">
        <f>'IECC Data-SI'!G310/Convert!$B$5/$D310</f>
        <v>132.30576055986427</v>
      </c>
      <c r="H310" s="3">
        <f>'IECC Data-SI'!H310/Convert!$B$5/$D310</f>
        <v>36.934808287061074</v>
      </c>
      <c r="I310" s="3">
        <f>'IECC Data-SI'!I310/Convert!$B$5/$D310</f>
        <v>6.0281990735068618</v>
      </c>
      <c r="J310" s="3">
        <f>'IECC Data-SI'!J310/Convert!$B$5/$D310</f>
        <v>42.879027332047038</v>
      </c>
      <c r="K310" s="3">
        <f>'IECC Data-SI'!K310/Convert!$B$5/$D310</f>
        <v>43.79815569084419</v>
      </c>
      <c r="L310" s="3">
        <f>'IECC Data-SI'!L310/Convert!$B$5/$D310</f>
        <v>25.35315438291034</v>
      </c>
      <c r="M310" s="3">
        <f>'IECC Data-SI'!M310/Convert!$B$5/$D310</f>
        <v>47.795164336918667</v>
      </c>
      <c r="N310" s="3">
        <f>'IECC Data-SI'!N310/Convert!$B$5/$D310</f>
        <v>10.091559287304834</v>
      </c>
      <c r="O310" s="3">
        <f>'IECC Data-SI'!O310/Convert!$B$5/$D310</f>
        <v>3.6990142066786212E-2</v>
      </c>
      <c r="P310" s="3">
        <f t="shared" si="21"/>
        <v>10.054569145238048</v>
      </c>
      <c r="Q310" s="3">
        <f>'IECC Data-SI'!Q310/Convert!$B$5/$D310</f>
        <v>0</v>
      </c>
      <c r="R310" s="3">
        <f>'IECC Data-SI'!R310/Convert!$B$5/$D310</f>
        <v>0</v>
      </c>
      <c r="S310" s="3">
        <f>'IECC Data-SI'!S310/Convert!$B$5/$D310</f>
        <v>12.729217734114037</v>
      </c>
      <c r="T310" s="3">
        <f>'IECC Data-SI'!T310/Convert!$B$5/$D310</f>
        <v>2.2233896180705823</v>
      </c>
      <c r="U310" s="3">
        <f>'IECC Data-SI'!U310/Convert!$B$5/$D310</f>
        <v>46.374604204329138</v>
      </c>
      <c r="V310" s="3">
        <f>'IECC Data-SI'!V310/Convert!$B$5/$D310</f>
        <v>1.8027549562662371</v>
      </c>
      <c r="W310" s="3">
        <f t="shared" si="22"/>
        <v>202.88471177613502</v>
      </c>
      <c r="X310" s="3">
        <f t="shared" si="23"/>
        <v>61.928782781224626</v>
      </c>
      <c r="Y310" s="3">
        <f t="shared" si="24"/>
        <v>264.81349455735966</v>
      </c>
      <c r="Z310" s="3">
        <f>'IECC Data-SI'!Y310/Convert!$B$5/$D310</f>
        <v>318.14279072833062</v>
      </c>
      <c r="AA310" s="3">
        <f>'IECC Data-SI'!Z310/Convert!$B$5/$D310</f>
        <v>152.10178751613125</v>
      </c>
      <c r="AB310" s="3">
        <f t="shared" si="25"/>
        <v>470.24457824446188</v>
      </c>
    </row>
    <row r="311" spans="1:28" x14ac:dyDescent="0.25">
      <c r="A311" s="93">
        <f>'IECC Data-SI'!A311</f>
        <v>2009</v>
      </c>
      <c r="B311" s="93" t="str">
        <f>'IECC Data-SI'!B311</f>
        <v>Large Hotel</v>
      </c>
      <c r="C311" s="50" t="str">
        <f>'IECC Data-SI'!C311</f>
        <v>2B</v>
      </c>
      <c r="D311" s="93">
        <f>'IECC Data-SI'!D311</f>
        <v>11345.29</v>
      </c>
      <c r="E311" s="3">
        <f>'IECC Data-SI'!E311/Convert!$B$5/$D311</f>
        <v>0</v>
      </c>
      <c r="F311" s="3">
        <f>'IECC Data-SI'!F311/Convert!$B$5/$D311</f>
        <v>63.619645979374113</v>
      </c>
      <c r="G311" s="3">
        <f>'IECC Data-SI'!G311/Convert!$B$5/$D311</f>
        <v>88.154545973605678</v>
      </c>
      <c r="H311" s="3">
        <f>'IECC Data-SI'!H311/Convert!$B$5/$D311</f>
        <v>36.934808287061074</v>
      </c>
      <c r="I311" s="3">
        <f>'IECC Data-SI'!I311/Convert!$B$5/$D311</f>
        <v>6.0323613489729118</v>
      </c>
      <c r="J311" s="3">
        <f>'IECC Data-SI'!J311/Convert!$B$5/$D311</f>
        <v>42.879027332047038</v>
      </c>
      <c r="K311" s="3">
        <f>'IECC Data-SI'!K311/Convert!$B$5/$D311</f>
        <v>43.79815569084419</v>
      </c>
      <c r="L311" s="3">
        <f>'IECC Data-SI'!L311/Convert!$B$5/$D311</f>
        <v>25.35315438291034</v>
      </c>
      <c r="M311" s="3">
        <f>'IECC Data-SI'!M311/Convert!$B$5/$D311</f>
        <v>53.266353017174723</v>
      </c>
      <c r="N311" s="3">
        <f>'IECC Data-SI'!N311/Convert!$B$5/$D311</f>
        <v>7.2874098218536307</v>
      </c>
      <c r="O311" s="3">
        <f>'IECC Data-SI'!O311/Convert!$B$5/$D311</f>
        <v>3.6990142066786212E-2</v>
      </c>
      <c r="P311" s="3">
        <f t="shared" si="21"/>
        <v>7.2504196797868445</v>
      </c>
      <c r="Q311" s="3">
        <f>'IECC Data-SI'!Q311/Convert!$B$5/$D311</f>
        <v>0</v>
      </c>
      <c r="R311" s="3">
        <f>'IECC Data-SI'!R311/Convert!$B$5/$D311</f>
        <v>0</v>
      </c>
      <c r="S311" s="3">
        <f>'IECC Data-SI'!S311/Convert!$B$5/$D311</f>
        <v>10.522477217907655</v>
      </c>
      <c r="T311" s="3">
        <f>'IECC Data-SI'!T311/Convert!$B$5/$D311</f>
        <v>2.2233896180705823</v>
      </c>
      <c r="U311" s="3">
        <f>'IECC Data-SI'!U311/Convert!$B$5/$D311</f>
        <v>46.503389904043381</v>
      </c>
      <c r="V311" s="3">
        <f>'IECC Data-SI'!V311/Convert!$B$5/$D311</f>
        <v>1.7768019445367489</v>
      </c>
      <c r="W311" s="3">
        <f t="shared" si="22"/>
        <v>159.19379588847491</v>
      </c>
      <c r="X311" s="3">
        <f t="shared" si="23"/>
        <v>63.619645979374113</v>
      </c>
      <c r="Y311" s="3">
        <f t="shared" si="24"/>
        <v>222.81344186784901</v>
      </c>
      <c r="Z311" s="3">
        <f>'IECC Data-SI'!Y311/Convert!$B$5/$D311</f>
        <v>274.43032894414034</v>
      </c>
      <c r="AA311" s="3">
        <f>'IECC Data-SI'!Z311/Convert!$B$5/$D311</f>
        <v>153.92119157426168</v>
      </c>
      <c r="AB311" s="3">
        <f t="shared" si="25"/>
        <v>428.35152051840203</v>
      </c>
    </row>
    <row r="312" spans="1:28" x14ac:dyDescent="0.25">
      <c r="A312" s="93">
        <f>'IECC Data-SI'!A312</f>
        <v>2009</v>
      </c>
      <c r="B312" s="93" t="str">
        <f>'IECC Data-SI'!B312</f>
        <v>Large Hotel</v>
      </c>
      <c r="C312" s="50" t="str">
        <f>'IECC Data-SI'!C312</f>
        <v>3A</v>
      </c>
      <c r="D312" s="93">
        <f>'IECC Data-SI'!D312</f>
        <v>11345.29</v>
      </c>
      <c r="E312" s="3">
        <f>'IECC Data-SI'!E312/Convert!$B$5/$D312</f>
        <v>0</v>
      </c>
      <c r="F312" s="3">
        <f>'IECC Data-SI'!F312/Convert!$B$5/$D312</f>
        <v>70.972183170284751</v>
      </c>
      <c r="G312" s="3">
        <f>'IECC Data-SI'!G312/Convert!$B$5/$D312</f>
        <v>76.365757655085645</v>
      </c>
      <c r="H312" s="3">
        <f>'IECC Data-SI'!H312/Convert!$B$5/$D312</f>
        <v>36.934808287061074</v>
      </c>
      <c r="I312" s="3">
        <f>'IECC Data-SI'!I312/Convert!$B$5/$D312</f>
        <v>6.0313819900397236</v>
      </c>
      <c r="J312" s="3">
        <f>'IECC Data-SI'!J312/Convert!$B$5/$D312</f>
        <v>42.879027332047038</v>
      </c>
      <c r="K312" s="3">
        <f>'IECC Data-SI'!K312/Convert!$B$5/$D312</f>
        <v>43.79815569084419</v>
      </c>
      <c r="L312" s="3">
        <f>'IECC Data-SI'!L312/Convert!$B$5/$D312</f>
        <v>25.35315438291034</v>
      </c>
      <c r="M312" s="3">
        <f>'IECC Data-SI'!M312/Convert!$B$5/$D312</f>
        <v>46.914475816249151</v>
      </c>
      <c r="N312" s="3">
        <f>'IECC Data-SI'!N312/Convert!$B$5/$D312</f>
        <v>7.0604433890872578</v>
      </c>
      <c r="O312" s="3">
        <f>'IECC Data-SI'!O312/Convert!$B$5/$D312</f>
        <v>3.6990142066786212E-2</v>
      </c>
      <c r="P312" s="3">
        <f t="shared" si="21"/>
        <v>7.0234532470204716</v>
      </c>
      <c r="Q312" s="3">
        <f>'IECC Data-SI'!Q312/Convert!$B$5/$D312</f>
        <v>0</v>
      </c>
      <c r="R312" s="3">
        <f>'IECC Data-SI'!R312/Convert!$B$5/$D312</f>
        <v>0</v>
      </c>
      <c r="S312" s="3">
        <f>'IECC Data-SI'!S312/Convert!$B$5/$D312</f>
        <v>12.803649013036345</v>
      </c>
      <c r="T312" s="3">
        <f>'IECC Data-SI'!T312/Convert!$B$5/$D312</f>
        <v>2.2233896180705823</v>
      </c>
      <c r="U312" s="3">
        <f>'IECC Data-SI'!U312/Convert!$B$5/$D312</f>
        <v>49.572945640388603</v>
      </c>
      <c r="V312" s="3">
        <f>'IECC Data-SI'!V312/Convert!$B$5/$D312</f>
        <v>1.7990823602667814</v>
      </c>
      <c r="W312" s="3">
        <f t="shared" si="22"/>
        <v>143.10733573139163</v>
      </c>
      <c r="X312" s="3">
        <f t="shared" si="23"/>
        <v>70.972183170284751</v>
      </c>
      <c r="Y312" s="3">
        <f t="shared" si="24"/>
        <v>214.07951890167638</v>
      </c>
      <c r="Z312" s="3">
        <f>'IECC Data-SI'!Y312/Convert!$B$5/$D312</f>
        <v>258.36516984385395</v>
      </c>
      <c r="AA312" s="3">
        <f>'IECC Data-SI'!Z312/Convert!$B$5/$D312</f>
        <v>164.34352934125084</v>
      </c>
      <c r="AB312" s="3">
        <f t="shared" si="25"/>
        <v>422.70869918510482</v>
      </c>
    </row>
    <row r="313" spans="1:28" x14ac:dyDescent="0.25">
      <c r="A313" s="93">
        <f>'IECC Data-SI'!A313</f>
        <v>2009</v>
      </c>
      <c r="B313" s="93" t="str">
        <f>'IECC Data-SI'!B313</f>
        <v>Large Hotel</v>
      </c>
      <c r="C313" s="50" t="str">
        <f>'IECC Data-SI'!C313</f>
        <v>3B</v>
      </c>
      <c r="D313" s="93">
        <f>'IECC Data-SI'!D313</f>
        <v>11345.29</v>
      </c>
      <c r="E313" s="3">
        <f>'IECC Data-SI'!E313/Convert!$B$5/$D313</f>
        <v>0</v>
      </c>
      <c r="F313" s="3">
        <f>'IECC Data-SI'!F313/Convert!$B$5/$D313</f>
        <v>64.765006251737745</v>
      </c>
      <c r="G313" s="3">
        <f>'IECC Data-SI'!G313/Convert!$B$5/$D313</f>
        <v>65.484835067631096</v>
      </c>
      <c r="H313" s="3">
        <f>'IECC Data-SI'!H313/Convert!$B$5/$D313</f>
        <v>36.934808287061074</v>
      </c>
      <c r="I313" s="3">
        <f>'IECC Data-SI'!I313/Convert!$B$5/$D313</f>
        <v>6.0311371503064262</v>
      </c>
      <c r="J313" s="3">
        <f>'IECC Data-SI'!J313/Convert!$B$5/$D313</f>
        <v>42.879027332047038</v>
      </c>
      <c r="K313" s="3">
        <f>'IECC Data-SI'!K313/Convert!$B$5/$D313</f>
        <v>43.79815569084419</v>
      </c>
      <c r="L313" s="3">
        <f>'IECC Data-SI'!L313/Convert!$B$5/$D313</f>
        <v>25.35315438291034</v>
      </c>
      <c r="M313" s="3">
        <f>'IECC Data-SI'!M313/Convert!$B$5/$D313</f>
        <v>52.698324835925554</v>
      </c>
      <c r="N313" s="3">
        <f>'IECC Data-SI'!N313/Convert!$B$5/$D313</f>
        <v>5.9569507111174183</v>
      </c>
      <c r="O313" s="3">
        <f>'IECC Data-SI'!O313/Convert!$B$5/$D313</f>
        <v>3.6990142066786212E-2</v>
      </c>
      <c r="P313" s="3">
        <f t="shared" si="21"/>
        <v>5.9199605690506321</v>
      </c>
      <c r="Q313" s="3">
        <f>'IECC Data-SI'!Q313/Convert!$B$5/$D313</f>
        <v>0</v>
      </c>
      <c r="R313" s="3">
        <f>'IECC Data-SI'!R313/Convert!$B$5/$D313</f>
        <v>0</v>
      </c>
      <c r="S313" s="3">
        <f>'IECC Data-SI'!S313/Convert!$B$5/$D313</f>
        <v>10.710758972813094</v>
      </c>
      <c r="T313" s="3">
        <f>'IECC Data-SI'!T313/Convert!$B$5/$D313</f>
        <v>2.2233896180705823</v>
      </c>
      <c r="U313" s="3">
        <f>'IECC Data-SI'!U313/Convert!$B$5/$D313</f>
        <v>48.749549617310592</v>
      </c>
      <c r="V313" s="3">
        <f>'IECC Data-SI'!V313/Convert!$B$5/$D313</f>
        <v>1.7841471365356607</v>
      </c>
      <c r="W313" s="3">
        <f t="shared" si="22"/>
        <v>134.81387944542038</v>
      </c>
      <c r="X313" s="3">
        <f t="shared" si="23"/>
        <v>64.765006251737745</v>
      </c>
      <c r="Y313" s="3">
        <f t="shared" si="24"/>
        <v>199.57888569715811</v>
      </c>
      <c r="Z313" s="3">
        <f>'IECC Data-SI'!Y313/Convert!$B$5/$D313</f>
        <v>250.05653349441829</v>
      </c>
      <c r="AA313" s="3">
        <f>'IECC Data-SI'!Z313/Convert!$B$5/$D313</f>
        <v>157.31271155989256</v>
      </c>
      <c r="AB313" s="3">
        <f t="shared" si="25"/>
        <v>407.36924505431085</v>
      </c>
    </row>
    <row r="314" spans="1:28" x14ac:dyDescent="0.25">
      <c r="A314" s="93">
        <f>'IECC Data-SI'!A314</f>
        <v>2009</v>
      </c>
      <c r="B314" s="93" t="str">
        <f>'IECC Data-SI'!B314</f>
        <v>Large Hotel</v>
      </c>
      <c r="C314" s="50" t="str">
        <f>'IECC Data-SI'!C314</f>
        <v>3C</v>
      </c>
      <c r="D314" s="93">
        <f>'IECC Data-SI'!D314</f>
        <v>11345.29</v>
      </c>
      <c r="E314" s="3">
        <f>'IECC Data-SI'!E314/Convert!$B$5/$D314</f>
        <v>0</v>
      </c>
      <c r="F314" s="3">
        <f>'IECC Data-SI'!F314/Convert!$B$5/$D314</f>
        <v>72.367279970611392</v>
      </c>
      <c r="G314" s="3">
        <f>'IECC Data-SI'!G314/Convert!$B$5/$D314</f>
        <v>47.155642953546753</v>
      </c>
      <c r="H314" s="3">
        <f>'IECC Data-SI'!H314/Convert!$B$5/$D314</f>
        <v>36.934808287061074</v>
      </c>
      <c r="I314" s="3">
        <f>'IECC Data-SI'!I314/Convert!$B$5/$D314</f>
        <v>6.030157791373238</v>
      </c>
      <c r="J314" s="3">
        <f>'IECC Data-SI'!J314/Convert!$B$5/$D314</f>
        <v>42.879027332047038</v>
      </c>
      <c r="K314" s="3">
        <f>'IECC Data-SI'!K314/Convert!$B$5/$D314</f>
        <v>43.79815569084419</v>
      </c>
      <c r="L314" s="3">
        <f>'IECC Data-SI'!L314/Convert!$B$5/$D314</f>
        <v>25.35315438291034</v>
      </c>
      <c r="M314" s="3">
        <f>'IECC Data-SI'!M314/Convert!$B$5/$D314</f>
        <v>44.128689330795218</v>
      </c>
      <c r="N314" s="3">
        <f>'IECC Data-SI'!N314/Convert!$B$5/$D314</f>
        <v>4.9731846627298397</v>
      </c>
      <c r="O314" s="3">
        <f>'IECC Data-SI'!O314/Convert!$B$5/$D314</f>
        <v>3.6990142066786212E-2</v>
      </c>
      <c r="P314" s="3">
        <f t="shared" si="21"/>
        <v>4.9361945206630535</v>
      </c>
      <c r="Q314" s="3">
        <f>'IECC Data-SI'!Q314/Convert!$B$5/$D314</f>
        <v>0</v>
      </c>
      <c r="R314" s="3">
        <f>'IECC Data-SI'!R314/Convert!$B$5/$D314</f>
        <v>0</v>
      </c>
      <c r="S314" s="3">
        <f>'IECC Data-SI'!S314/Convert!$B$5/$D314</f>
        <v>0</v>
      </c>
      <c r="T314" s="3">
        <f>'IECC Data-SI'!T314/Convert!$B$5/$D314</f>
        <v>2.2236344578038794</v>
      </c>
      <c r="U314" s="3">
        <f>'IECC Data-SI'!U314/Convert!$B$5/$D314</f>
        <v>49.91694546567097</v>
      </c>
      <c r="V314" s="3">
        <f>'IECC Data-SI'!V314/Convert!$B$5/$D314</f>
        <v>1.7966339629338104</v>
      </c>
      <c r="W314" s="3">
        <f t="shared" si="22"/>
        <v>96.220526805005022</v>
      </c>
      <c r="X314" s="3">
        <f t="shared" si="23"/>
        <v>72.367279970611392</v>
      </c>
      <c r="Y314" s="3">
        <f t="shared" si="24"/>
        <v>168.5878067756164</v>
      </c>
      <c r="Z314" s="3">
        <f>'IECC Data-SI'!Y314/Convert!$B$5/$D314</f>
        <v>211.47493316120119</v>
      </c>
      <c r="AA314" s="3">
        <f>'IECC Data-SI'!Z314/Convert!$B$5/$D314</f>
        <v>166.08238112712658</v>
      </c>
      <c r="AB314" s="3">
        <f t="shared" si="25"/>
        <v>377.5573142883278</v>
      </c>
    </row>
    <row r="315" spans="1:28" x14ac:dyDescent="0.25">
      <c r="A315" s="93">
        <f>'IECC Data-SI'!A315</f>
        <v>2009</v>
      </c>
      <c r="B315" s="93" t="str">
        <f>'IECC Data-SI'!B315</f>
        <v>Large Hotel</v>
      </c>
      <c r="C315" s="50" t="str">
        <f>'IECC Data-SI'!C315</f>
        <v>4A</v>
      </c>
      <c r="D315" s="93">
        <f>'IECC Data-SI'!D315</f>
        <v>11345.29</v>
      </c>
      <c r="E315" s="3">
        <f>'IECC Data-SI'!E315/Convert!$B$5/$D315</f>
        <v>0</v>
      </c>
      <c r="F315" s="3">
        <f>'IECC Data-SI'!F315/Convert!$B$5/$D315</f>
        <v>78.60702057368691</v>
      </c>
      <c r="G315" s="3">
        <f>'IECC Data-SI'!G315/Convert!$B$5/$D315</f>
        <v>52.048030504288569</v>
      </c>
      <c r="H315" s="3">
        <f>'IECC Data-SI'!H315/Convert!$B$5/$D315</f>
        <v>36.934808287061074</v>
      </c>
      <c r="I315" s="3">
        <f>'IECC Data-SI'!I315/Convert!$B$5/$D315</f>
        <v>6.0220780801744365</v>
      </c>
      <c r="J315" s="3">
        <f>'IECC Data-SI'!J315/Convert!$B$5/$D315</f>
        <v>42.879027332047038</v>
      </c>
      <c r="K315" s="3">
        <f>'IECC Data-SI'!K315/Convert!$B$5/$D315</f>
        <v>43.79815569084419</v>
      </c>
      <c r="L315" s="3">
        <f>'IECC Data-SI'!L315/Convert!$B$5/$D315</f>
        <v>25.35315438291034</v>
      </c>
      <c r="M315" s="3">
        <f>'IECC Data-SI'!M315/Convert!$B$5/$D315</f>
        <v>44.996401345599999</v>
      </c>
      <c r="N315" s="3">
        <f>'IECC Data-SI'!N315/Convert!$B$5/$D315</f>
        <v>5.4944484549192749</v>
      </c>
      <c r="O315" s="3">
        <f>'IECC Data-SI'!O315/Convert!$B$5/$D315</f>
        <v>3.6990142066786212E-2</v>
      </c>
      <c r="P315" s="3">
        <f t="shared" si="21"/>
        <v>5.4574583128524887</v>
      </c>
      <c r="Q315" s="3">
        <f>'IECC Data-SI'!Q315/Convert!$B$5/$D315</f>
        <v>0</v>
      </c>
      <c r="R315" s="3">
        <f>'IECC Data-SI'!R315/Convert!$B$5/$D315</f>
        <v>0</v>
      </c>
      <c r="S315" s="3">
        <f>'IECC Data-SI'!S315/Convert!$B$5/$D315</f>
        <v>12.182490609661709</v>
      </c>
      <c r="T315" s="3">
        <f>'IECC Data-SI'!T315/Convert!$B$5/$D315</f>
        <v>2.2231447783372853</v>
      </c>
      <c r="U315" s="3">
        <f>'IECC Data-SI'!U315/Convert!$B$5/$D315</f>
        <v>52.111933674679094</v>
      </c>
      <c r="V315" s="3">
        <f>'IECC Data-SI'!V315/Convert!$B$5/$D315</f>
        <v>1.8015307575997519</v>
      </c>
      <c r="W315" s="3">
        <f t="shared" si="22"/>
        <v>114.68438077240276</v>
      </c>
      <c r="X315" s="3">
        <f t="shared" si="23"/>
        <v>78.60702057368691</v>
      </c>
      <c r="Y315" s="3">
        <f t="shared" si="24"/>
        <v>193.29140134608969</v>
      </c>
      <c r="Z315" s="3">
        <f>'IECC Data-SI'!Y315/Convert!$B$5/$D315</f>
        <v>229.93511453259947</v>
      </c>
      <c r="AA315" s="3">
        <f>'IECC Data-SI'!Z315/Convert!$B$5/$D315</f>
        <v>174.51735477894348</v>
      </c>
      <c r="AB315" s="3">
        <f t="shared" si="25"/>
        <v>404.45246931154293</v>
      </c>
    </row>
    <row r="316" spans="1:28" x14ac:dyDescent="0.25">
      <c r="A316" s="93">
        <f>'IECC Data-SI'!A316</f>
        <v>2009</v>
      </c>
      <c r="B316" s="93" t="str">
        <f>'IECC Data-SI'!B316</f>
        <v>Large Hotel</v>
      </c>
      <c r="C316" s="50" t="str">
        <f>'IECC Data-SI'!C316</f>
        <v>4B</v>
      </c>
      <c r="D316" s="93">
        <f>'IECC Data-SI'!D316</f>
        <v>11345.29</v>
      </c>
      <c r="E316" s="3">
        <f>'IECC Data-SI'!E316/Convert!$B$5/$D316</f>
        <v>0</v>
      </c>
      <c r="F316" s="3">
        <f>'IECC Data-SI'!F316/Convert!$B$5/$D316</f>
        <v>62.207410397716679</v>
      </c>
      <c r="G316" s="3">
        <f>'IECC Data-SI'!G316/Convert!$B$5/$D316</f>
        <v>44.243274325978248</v>
      </c>
      <c r="H316" s="3">
        <f>'IECC Data-SI'!H316/Convert!$B$5/$D316</f>
        <v>36.934808287061074</v>
      </c>
      <c r="I316" s="3">
        <f>'IECC Data-SI'!I316/Convert!$B$5/$D316</f>
        <v>6.0267300351070796</v>
      </c>
      <c r="J316" s="3">
        <f>'IECC Data-SI'!J316/Convert!$B$5/$D316</f>
        <v>42.879027332047038</v>
      </c>
      <c r="K316" s="3">
        <f>'IECC Data-SI'!K316/Convert!$B$5/$D316</f>
        <v>43.79815569084419</v>
      </c>
      <c r="L316" s="3">
        <f>'IECC Data-SI'!L316/Convert!$B$5/$D316</f>
        <v>25.35315438291034</v>
      </c>
      <c r="M316" s="3">
        <f>'IECC Data-SI'!M316/Convert!$B$5/$D316</f>
        <v>53.941621001608006</v>
      </c>
      <c r="N316" s="3">
        <f>'IECC Data-SI'!N316/Convert!$B$5/$D316</f>
        <v>4.7934722984897986</v>
      </c>
      <c r="O316" s="3">
        <f>'IECC Data-SI'!O316/Convert!$B$5/$D316</f>
        <v>3.6990142066786212E-2</v>
      </c>
      <c r="P316" s="3">
        <f t="shared" si="21"/>
        <v>4.7564821564230124</v>
      </c>
      <c r="Q316" s="3">
        <f>'IECC Data-SI'!Q316/Convert!$B$5/$D316</f>
        <v>0</v>
      </c>
      <c r="R316" s="3">
        <f>'IECC Data-SI'!R316/Convert!$B$5/$D316</f>
        <v>0</v>
      </c>
      <c r="S316" s="3">
        <f>'IECC Data-SI'!S316/Convert!$B$5/$D316</f>
        <v>14.96582869778266</v>
      </c>
      <c r="T316" s="3">
        <f>'IECC Data-SI'!T316/Convert!$B$5/$D316</f>
        <v>2.2231447783372853</v>
      </c>
      <c r="U316" s="3">
        <f>'IECC Data-SI'!U316/Convert!$B$5/$D316</f>
        <v>51.390635820385953</v>
      </c>
      <c r="V316" s="3">
        <f>'IECC Data-SI'!V316/Convert!$B$5/$D316</f>
        <v>1.7865955338686312</v>
      </c>
      <c r="W316" s="3">
        <f t="shared" si="22"/>
        <v>117.90720618179192</v>
      </c>
      <c r="X316" s="3">
        <f t="shared" si="23"/>
        <v>62.207410397716679</v>
      </c>
      <c r="Y316" s="3">
        <f t="shared" si="24"/>
        <v>180.11461657950861</v>
      </c>
      <c r="Z316" s="3">
        <f>'IECC Data-SI'!Y316/Convert!$B$5/$D316</f>
        <v>233.14765667319014</v>
      </c>
      <c r="AA316" s="3">
        <f>'IECC Data-SI'!Z316/Convert!$B$5/$D316</f>
        <v>157.39620190894684</v>
      </c>
      <c r="AB316" s="3">
        <f t="shared" si="25"/>
        <v>390.54385858213698</v>
      </c>
    </row>
    <row r="317" spans="1:28" x14ac:dyDescent="0.25">
      <c r="A317" s="93">
        <f>'IECC Data-SI'!A317</f>
        <v>2009</v>
      </c>
      <c r="B317" s="93" t="str">
        <f>'IECC Data-SI'!B317</f>
        <v>Large Hotel</v>
      </c>
      <c r="C317" s="50" t="str">
        <f>'IECC Data-SI'!C317</f>
        <v>4C</v>
      </c>
      <c r="D317" s="93">
        <f>'IECC Data-SI'!D317</f>
        <v>11345.29</v>
      </c>
      <c r="E317" s="3">
        <f>'IECC Data-SI'!E317/Convert!$B$5/$D317</f>
        <v>0</v>
      </c>
      <c r="F317" s="3">
        <f>'IECC Data-SI'!F317/Convert!$B$5/$D317</f>
        <v>69.484047271305243</v>
      </c>
      <c r="G317" s="3">
        <f>'IECC Data-SI'!G317/Convert!$B$5/$D317</f>
        <v>19.912570669316416</v>
      </c>
      <c r="H317" s="3">
        <f>'IECC Data-SI'!H317/Convert!$B$5/$D317</f>
        <v>36.934808287061074</v>
      </c>
      <c r="I317" s="3">
        <f>'IECC Data-SI'!I317/Convert!$B$5/$D317</f>
        <v>6.0152225676421178</v>
      </c>
      <c r="J317" s="3">
        <f>'IECC Data-SI'!J317/Convert!$B$5/$D317</f>
        <v>42.879027332047038</v>
      </c>
      <c r="K317" s="3">
        <f>'IECC Data-SI'!K317/Convert!$B$5/$D317</f>
        <v>43.79815569084419</v>
      </c>
      <c r="L317" s="3">
        <f>'IECC Data-SI'!L317/Convert!$B$5/$D317</f>
        <v>25.35315438291034</v>
      </c>
      <c r="M317" s="3">
        <f>'IECC Data-SI'!M317/Convert!$B$5/$D317</f>
        <v>46.235780075549705</v>
      </c>
      <c r="N317" s="3">
        <f>'IECC Data-SI'!N317/Convert!$B$5/$D317</f>
        <v>3.4799071293510835</v>
      </c>
      <c r="O317" s="3">
        <f>'IECC Data-SI'!O317/Convert!$B$5/$D317</f>
        <v>3.6990142066786212E-2</v>
      </c>
      <c r="P317" s="3">
        <f t="shared" si="21"/>
        <v>3.4429169872842973</v>
      </c>
      <c r="Q317" s="3">
        <f>'IECC Data-SI'!Q317/Convert!$B$5/$D317</f>
        <v>0</v>
      </c>
      <c r="R317" s="3">
        <f>'IECC Data-SI'!R317/Convert!$B$5/$D317</f>
        <v>0</v>
      </c>
      <c r="S317" s="3">
        <f>'IECC Data-SI'!S317/Convert!$B$5/$D317</f>
        <v>8.6768753083144343</v>
      </c>
      <c r="T317" s="3">
        <f>'IECC Data-SI'!T317/Convert!$B$5/$D317</f>
        <v>2.2228999386039883</v>
      </c>
      <c r="U317" s="3">
        <f>'IECC Data-SI'!U317/Convert!$B$5/$D317</f>
        <v>52.887341110030874</v>
      </c>
      <c r="V317" s="3">
        <f>'IECC Data-SI'!V317/Convert!$B$5/$D317</f>
        <v>1.8105898277317429</v>
      </c>
      <c r="W317" s="3">
        <f t="shared" si="22"/>
        <v>78.268143040464849</v>
      </c>
      <c r="X317" s="3">
        <f t="shared" si="23"/>
        <v>69.484047271305243</v>
      </c>
      <c r="Y317" s="3">
        <f t="shared" si="24"/>
        <v>147.75219031177011</v>
      </c>
      <c r="Z317" s="3">
        <f>'IECC Data-SI'!Y317/Convert!$B$5/$D317</f>
        <v>193.52059067879466</v>
      </c>
      <c r="AA317" s="3">
        <f>'IECC Data-SI'!Z317/Convert!$B$5/$D317</f>
        <v>166.1697889119136</v>
      </c>
      <c r="AB317" s="3">
        <f t="shared" si="25"/>
        <v>359.69037959070829</v>
      </c>
    </row>
    <row r="318" spans="1:28" x14ac:dyDescent="0.25">
      <c r="A318" s="93">
        <f>'IECC Data-SI'!A318</f>
        <v>2009</v>
      </c>
      <c r="B318" s="93" t="str">
        <f>'IECC Data-SI'!B318</f>
        <v>Large Hotel</v>
      </c>
      <c r="C318" s="50" t="str">
        <f>'IECC Data-SI'!C318</f>
        <v>5A</v>
      </c>
      <c r="D318" s="93">
        <f>'IECC Data-SI'!D318</f>
        <v>11345.29</v>
      </c>
      <c r="E318" s="3">
        <f>'IECC Data-SI'!E318/Convert!$B$5/$D318</f>
        <v>0</v>
      </c>
      <c r="F318" s="3">
        <f>'IECC Data-SI'!F318/Convert!$B$5/$D318</f>
        <v>95.642724376762899</v>
      </c>
      <c r="G318" s="3">
        <f>'IECC Data-SI'!G318/Convert!$B$5/$D318</f>
        <v>33.276412992136429</v>
      </c>
      <c r="H318" s="3">
        <f>'IECC Data-SI'!H318/Convert!$B$5/$D318</f>
        <v>36.934808287061074</v>
      </c>
      <c r="I318" s="3">
        <f>'IECC Data-SI'!I318/Convert!$B$5/$D318</f>
        <v>6.0240367980408109</v>
      </c>
      <c r="J318" s="3">
        <f>'IECC Data-SI'!J318/Convert!$B$5/$D318</f>
        <v>42.879027332047038</v>
      </c>
      <c r="K318" s="3">
        <f>'IECC Data-SI'!K318/Convert!$B$5/$D318</f>
        <v>43.79815569084419</v>
      </c>
      <c r="L318" s="3">
        <f>'IECC Data-SI'!L318/Convert!$B$5/$D318</f>
        <v>25.35315438291034</v>
      </c>
      <c r="M318" s="3">
        <f>'IECC Data-SI'!M318/Convert!$B$5/$D318</f>
        <v>45.801679228414024</v>
      </c>
      <c r="N318" s="3">
        <f>'IECC Data-SI'!N318/Convert!$B$5/$D318</f>
        <v>4.4543692678733739</v>
      </c>
      <c r="O318" s="3">
        <f>'IECC Data-SI'!O318/Convert!$B$5/$D318</f>
        <v>3.6990142066786212E-2</v>
      </c>
      <c r="P318" s="3">
        <f t="shared" si="21"/>
        <v>4.4173791258065878</v>
      </c>
      <c r="Q318" s="3">
        <f>'IECC Data-SI'!Q318/Convert!$B$5/$D318</f>
        <v>0</v>
      </c>
      <c r="R318" s="3">
        <f>'IECC Data-SI'!R318/Convert!$B$5/$D318</f>
        <v>0</v>
      </c>
      <c r="S318" s="3">
        <f>'IECC Data-SI'!S318/Convert!$B$5/$D318</f>
        <v>9.2691426231600165</v>
      </c>
      <c r="T318" s="3">
        <f>'IECC Data-SI'!T318/Convert!$B$5/$D318</f>
        <v>2.2231447783372853</v>
      </c>
      <c r="U318" s="3">
        <f>'IECC Data-SI'!U318/Convert!$B$5/$D318</f>
        <v>54.284151788490597</v>
      </c>
      <c r="V318" s="3">
        <f>'IECC Data-SI'!V318/Convert!$B$5/$D318</f>
        <v>1.8005513986665638</v>
      </c>
      <c r="W318" s="3">
        <f t="shared" si="22"/>
        <v>92.764613969517058</v>
      </c>
      <c r="X318" s="3">
        <f t="shared" si="23"/>
        <v>95.642724376762899</v>
      </c>
      <c r="Y318" s="3">
        <f t="shared" si="24"/>
        <v>188.40733834627997</v>
      </c>
      <c r="Z318" s="3">
        <f>'IECC Data-SI'!Y318/Convert!$B$5/$D318</f>
        <v>208.01608224891368</v>
      </c>
      <c r="AA318" s="3">
        <f>'IECC Data-SI'!Z318/Convert!$B$5/$D318</f>
        <v>193.72503185609767</v>
      </c>
      <c r="AB318" s="3">
        <f t="shared" si="25"/>
        <v>401.74111410501132</v>
      </c>
    </row>
    <row r="319" spans="1:28" x14ac:dyDescent="0.25">
      <c r="A319" s="93">
        <f>'IECC Data-SI'!A319</f>
        <v>2009</v>
      </c>
      <c r="B319" s="93" t="str">
        <f>'IECC Data-SI'!B319</f>
        <v>Large Hotel</v>
      </c>
      <c r="C319" s="50" t="str">
        <f>'IECC Data-SI'!C319</f>
        <v>5B</v>
      </c>
      <c r="D319" s="93">
        <f>'IECC Data-SI'!D319</f>
        <v>11345.29</v>
      </c>
      <c r="E319" s="3">
        <f>'IECC Data-SI'!E319/Convert!$B$5/$D319</f>
        <v>0</v>
      </c>
      <c r="F319" s="3">
        <f>'IECC Data-SI'!F319/Convert!$B$5/$D319</f>
        <v>78.430491125979742</v>
      </c>
      <c r="G319" s="3">
        <f>'IECC Data-SI'!G319/Convert!$B$5/$D319</f>
        <v>33.225241487877348</v>
      </c>
      <c r="H319" s="3">
        <f>'IECC Data-SI'!H319/Convert!$B$5/$D319</f>
        <v>36.934808287061074</v>
      </c>
      <c r="I319" s="3">
        <f>'IECC Data-SI'!I319/Convert!$B$5/$D319</f>
        <v>6.0242816377741093</v>
      </c>
      <c r="J319" s="3">
        <f>'IECC Data-SI'!J319/Convert!$B$5/$D319</f>
        <v>42.879027332047038</v>
      </c>
      <c r="K319" s="3">
        <f>'IECC Data-SI'!K319/Convert!$B$5/$D319</f>
        <v>43.79815569084419</v>
      </c>
      <c r="L319" s="3">
        <f>'IECC Data-SI'!L319/Convert!$B$5/$D319</f>
        <v>25.35315438291034</v>
      </c>
      <c r="M319" s="3">
        <f>'IECC Data-SI'!M319/Convert!$B$5/$D319</f>
        <v>54.379394444743141</v>
      </c>
      <c r="N319" s="3">
        <f>'IECC Data-SI'!N319/Convert!$B$5/$D319</f>
        <v>4.0880890268609749</v>
      </c>
      <c r="O319" s="3">
        <f>'IECC Data-SI'!O319/Convert!$B$5/$D319</f>
        <v>3.6990142066786212E-2</v>
      </c>
      <c r="P319" s="3">
        <f t="shared" si="21"/>
        <v>4.0510988847941887</v>
      </c>
      <c r="Q319" s="3">
        <f>'IECC Data-SI'!Q319/Convert!$B$5/$D319</f>
        <v>0</v>
      </c>
      <c r="R319" s="3">
        <f>'IECC Data-SI'!R319/Convert!$B$5/$D319</f>
        <v>0</v>
      </c>
      <c r="S319" s="3">
        <f>'IECC Data-SI'!S319/Convert!$B$5/$D319</f>
        <v>11.257241257532126</v>
      </c>
      <c r="T319" s="3">
        <f>'IECC Data-SI'!T319/Convert!$B$5/$D319</f>
        <v>2.2231447783372853</v>
      </c>
      <c r="U319" s="3">
        <f>'IECC Data-SI'!U319/Convert!$B$5/$D319</f>
        <v>53.673276653914428</v>
      </c>
      <c r="V319" s="3">
        <f>'IECC Data-SI'!V319/Convert!$B$5/$D319</f>
        <v>1.7861058544020372</v>
      </c>
      <c r="W319" s="3">
        <f t="shared" si="22"/>
        <v>102.9129760749468</v>
      </c>
      <c r="X319" s="3">
        <f t="shared" si="23"/>
        <v>78.430491125979742</v>
      </c>
      <c r="Y319" s="3">
        <f t="shared" si="24"/>
        <v>181.34346720092654</v>
      </c>
      <c r="Z319" s="3">
        <f>'IECC Data-SI'!Y319/Convert!$B$5/$D319</f>
        <v>218.15048848954547</v>
      </c>
      <c r="AA319" s="3">
        <f>'IECC Data-SI'!Z319/Convert!$B$5/$D319</f>
        <v>175.90192347073835</v>
      </c>
      <c r="AB319" s="3">
        <f t="shared" si="25"/>
        <v>394.05241196028385</v>
      </c>
    </row>
    <row r="320" spans="1:28" x14ac:dyDescent="0.25">
      <c r="A320" s="93">
        <f>'IECC Data-SI'!A320</f>
        <v>2009</v>
      </c>
      <c r="B320" s="93" t="str">
        <f>'IECC Data-SI'!B320</f>
        <v>Large Hotel</v>
      </c>
      <c r="C320" s="50" t="str">
        <f>'IECC Data-SI'!C320</f>
        <v>5C</v>
      </c>
      <c r="D320" s="93">
        <f>'IECC Data-SI'!D320</f>
        <v>11345.29</v>
      </c>
      <c r="E320" s="3">
        <f>'IECC Data-SI'!E320/Convert!$B$5/$D320</f>
        <v>0</v>
      </c>
      <c r="F320" s="3">
        <f>'IECC Data-SI'!F320/Convert!$B$5/$D320</f>
        <v>68.384472029068164</v>
      </c>
      <c r="G320" s="3">
        <f>'IECC Data-SI'!G320/Convert!$B$5/$D320</f>
        <v>11.756469473724827</v>
      </c>
      <c r="H320" s="3">
        <f>'IECC Data-SI'!H320/Convert!$B$5/$D320</f>
        <v>36.934808287061074</v>
      </c>
      <c r="I320" s="3">
        <f>'IECC Data-SI'!I320/Convert!$B$5/$D320</f>
        <v>6.0147328881755238</v>
      </c>
      <c r="J320" s="3">
        <f>'IECC Data-SI'!J320/Convert!$B$5/$D320</f>
        <v>42.879027332047038</v>
      </c>
      <c r="K320" s="3">
        <f>'IECC Data-SI'!K320/Convert!$B$5/$D320</f>
        <v>43.79815569084419</v>
      </c>
      <c r="L320" s="3">
        <f>'IECC Data-SI'!L320/Convert!$B$5/$D320</f>
        <v>25.35315438291034</v>
      </c>
      <c r="M320" s="3">
        <f>'IECC Data-SI'!M320/Convert!$B$5/$D320</f>
        <v>45.484856613527633</v>
      </c>
      <c r="N320" s="3">
        <f>'IECC Data-SI'!N320/Convert!$B$5/$D320</f>
        <v>2.7204142766636101</v>
      </c>
      <c r="O320" s="3">
        <f>'IECC Data-SI'!O320/Convert!$B$5/$D320</f>
        <v>3.6990142066786212E-2</v>
      </c>
      <c r="P320" s="3">
        <f t="shared" si="21"/>
        <v>2.6834241345968239</v>
      </c>
      <c r="Q320" s="3">
        <f>'IECC Data-SI'!Q320/Convert!$B$5/$D320</f>
        <v>0</v>
      </c>
      <c r="R320" s="3">
        <f>'IECC Data-SI'!R320/Convert!$B$5/$D320</f>
        <v>0</v>
      </c>
      <c r="S320" s="3">
        <f>'IECC Data-SI'!S320/Convert!$B$5/$D320</f>
        <v>9.7025089510958082</v>
      </c>
      <c r="T320" s="3">
        <f>'IECC Data-SI'!T320/Convert!$B$5/$D320</f>
        <v>2.2228999386039883</v>
      </c>
      <c r="U320" s="3">
        <f>'IECC Data-SI'!U320/Convert!$B$5/$D320</f>
        <v>54.119129808248374</v>
      </c>
      <c r="V320" s="3">
        <f>'IECC Data-SI'!V320/Convert!$B$5/$D320</f>
        <v>1.815486622397684</v>
      </c>
      <c r="W320" s="3">
        <f t="shared" si="22"/>
        <v>69.627259172945088</v>
      </c>
      <c r="X320" s="3">
        <f t="shared" si="23"/>
        <v>68.384472029068164</v>
      </c>
      <c r="Y320" s="3">
        <f t="shared" si="24"/>
        <v>138.01173120201327</v>
      </c>
      <c r="Z320" s="3">
        <f>'IECC Data-SI'!Y320/Convert!$B$5/$D320</f>
        <v>184.8843587662075</v>
      </c>
      <c r="AA320" s="3">
        <f>'IECC Data-SI'!Z320/Convert!$B$5/$D320</f>
        <v>166.30200236789403</v>
      </c>
      <c r="AB320" s="3">
        <f t="shared" si="25"/>
        <v>351.1863611341015</v>
      </c>
    </row>
    <row r="321" spans="1:28" x14ac:dyDescent="0.25">
      <c r="A321" s="93">
        <f>'IECC Data-SI'!A321</f>
        <v>2009</v>
      </c>
      <c r="B321" s="93" t="str">
        <f>'IECC Data-SI'!B321</f>
        <v>Large Hotel</v>
      </c>
      <c r="C321" s="50" t="str">
        <f>'IECC Data-SI'!C321</f>
        <v>6A</v>
      </c>
      <c r="D321" s="93">
        <f>'IECC Data-SI'!D321</f>
        <v>11345.29</v>
      </c>
      <c r="E321" s="3">
        <f>'IECC Data-SI'!E321/Convert!$B$5/$D321</f>
        <v>0</v>
      </c>
      <c r="F321" s="3">
        <f>'IECC Data-SI'!F321/Convert!$B$5/$D321</f>
        <v>127.29707413580633</v>
      </c>
      <c r="G321" s="3">
        <f>'IECC Data-SI'!G321/Convert!$B$5/$D321</f>
        <v>35.262063229175574</v>
      </c>
      <c r="H321" s="3">
        <f>'IECC Data-SI'!H321/Convert!$B$5/$D321</f>
        <v>36.934808287061074</v>
      </c>
      <c r="I321" s="3">
        <f>'IECC Data-SI'!I321/Convert!$B$5/$D321</f>
        <v>6.0210987212412466</v>
      </c>
      <c r="J321" s="3">
        <f>'IECC Data-SI'!J321/Convert!$B$5/$D321</f>
        <v>42.879027332047038</v>
      </c>
      <c r="K321" s="3">
        <f>'IECC Data-SI'!K321/Convert!$B$5/$D321</f>
        <v>43.79815569084419</v>
      </c>
      <c r="L321" s="3">
        <f>'IECC Data-SI'!L321/Convert!$B$5/$D321</f>
        <v>25.35315438291034</v>
      </c>
      <c r="M321" s="3">
        <f>'IECC Data-SI'!M321/Convert!$B$5/$D321</f>
        <v>47.539306815623242</v>
      </c>
      <c r="N321" s="3">
        <f>'IECC Data-SI'!N321/Convert!$B$5/$D321</f>
        <v>4.9325412670025282</v>
      </c>
      <c r="O321" s="3">
        <f>'IECC Data-SI'!O321/Convert!$B$5/$D321</f>
        <v>3.6990142066786212E-2</v>
      </c>
      <c r="P321" s="3">
        <f t="shared" si="21"/>
        <v>4.895551124935742</v>
      </c>
      <c r="Q321" s="3">
        <f>'IECC Data-SI'!Q321/Convert!$B$5/$D321</f>
        <v>0</v>
      </c>
      <c r="R321" s="3">
        <f>'IECC Data-SI'!R321/Convert!$B$5/$D321</f>
        <v>0</v>
      </c>
      <c r="S321" s="3">
        <f>'IECC Data-SI'!S321/Convert!$B$5/$D321</f>
        <v>9.7842854220170263</v>
      </c>
      <c r="T321" s="3">
        <f>'IECC Data-SI'!T321/Convert!$B$5/$D321</f>
        <v>2.2233896180705823</v>
      </c>
      <c r="U321" s="3">
        <f>'IECC Data-SI'!U321/Convert!$B$5/$D321</f>
        <v>55.902052746117548</v>
      </c>
      <c r="V321" s="3">
        <f>'IECC Data-SI'!V321/Convert!$B$5/$D321</f>
        <v>1.7834126173357696</v>
      </c>
      <c r="W321" s="3">
        <f t="shared" si="22"/>
        <v>97.481206591751587</v>
      </c>
      <c r="X321" s="3">
        <f t="shared" si="23"/>
        <v>127.29707413580633</v>
      </c>
      <c r="Y321" s="3">
        <f t="shared" si="24"/>
        <v>224.7782807275579</v>
      </c>
      <c r="Z321" s="3">
        <f>'IECC Data-SI'!Y321/Convert!$B$5/$D321</f>
        <v>212.71308769248444</v>
      </c>
      <c r="AA321" s="3">
        <f>'IECC Data-SI'!Z321/Convert!$B$5/$D321</f>
        <v>226.99752741250137</v>
      </c>
      <c r="AB321" s="3">
        <f t="shared" si="25"/>
        <v>439.71061510498578</v>
      </c>
    </row>
    <row r="322" spans="1:28" x14ac:dyDescent="0.25">
      <c r="A322" s="93">
        <f>'IECC Data-SI'!A322</f>
        <v>2009</v>
      </c>
      <c r="B322" s="93" t="str">
        <f>'IECC Data-SI'!B322</f>
        <v>Large Hotel</v>
      </c>
      <c r="C322" s="50" t="str">
        <f>'IECC Data-SI'!C322</f>
        <v>6B</v>
      </c>
      <c r="D322" s="93">
        <f>'IECC Data-SI'!D322</f>
        <v>11345.29</v>
      </c>
      <c r="E322" s="3">
        <f>'IECC Data-SI'!E322/Convert!$B$5/$D322</f>
        <v>0</v>
      </c>
      <c r="F322" s="3">
        <f>'IECC Data-SI'!F322/Convert!$B$5/$D322</f>
        <v>109.63237705789021</v>
      </c>
      <c r="G322" s="3">
        <f>'IECC Data-SI'!G322/Convert!$B$5/$D322</f>
        <v>22.947114323800154</v>
      </c>
      <c r="H322" s="3">
        <f>'IECC Data-SI'!H322/Convert!$B$5/$D322</f>
        <v>36.934808287061074</v>
      </c>
      <c r="I322" s="3">
        <f>'IECC Data-SI'!I322/Convert!$B$5/$D322</f>
        <v>6.0169364457751975</v>
      </c>
      <c r="J322" s="3">
        <f>'IECC Data-SI'!J322/Convert!$B$5/$D322</f>
        <v>42.879027332047038</v>
      </c>
      <c r="K322" s="3">
        <f>'IECC Data-SI'!K322/Convert!$B$5/$D322</f>
        <v>43.79815569084419</v>
      </c>
      <c r="L322" s="3">
        <f>'IECC Data-SI'!L322/Convert!$B$5/$D322</f>
        <v>25.35315438291034</v>
      </c>
      <c r="M322" s="3">
        <f>'IECC Data-SI'!M322/Convert!$B$5/$D322</f>
        <v>51.682729622209358</v>
      </c>
      <c r="N322" s="3">
        <f>'IECC Data-SI'!N322/Convert!$B$5/$D322</f>
        <v>3.7387027274460731</v>
      </c>
      <c r="O322" s="3">
        <f>'IECC Data-SI'!O322/Convert!$B$5/$D322</f>
        <v>3.6990142066786212E-2</v>
      </c>
      <c r="P322" s="3">
        <f t="shared" si="21"/>
        <v>3.7017125853792869</v>
      </c>
      <c r="Q322" s="3">
        <f>'IECC Data-SI'!Q322/Convert!$B$5/$D322</f>
        <v>0</v>
      </c>
      <c r="R322" s="3">
        <f>'IECC Data-SI'!R322/Convert!$B$5/$D322</f>
        <v>0</v>
      </c>
      <c r="S322" s="3">
        <f>'IECC Data-SI'!S322/Convert!$B$5/$D322</f>
        <v>14.198745813362978</v>
      </c>
      <c r="T322" s="3">
        <f>'IECC Data-SI'!T322/Convert!$B$5/$D322</f>
        <v>2.2233896180705823</v>
      </c>
      <c r="U322" s="3">
        <f>'IECC Data-SI'!U322/Convert!$B$5/$D322</f>
        <v>55.490232314711896</v>
      </c>
      <c r="V322" s="3">
        <f>'IECC Data-SI'!V322/Convert!$B$5/$D322</f>
        <v>1.7743535472037781</v>
      </c>
      <c r="W322" s="3">
        <f t="shared" si="22"/>
        <v>92.530302344751789</v>
      </c>
      <c r="X322" s="3">
        <f t="shared" si="23"/>
        <v>109.63237705789021</v>
      </c>
      <c r="Y322" s="3">
        <f t="shared" si="24"/>
        <v>202.162679402642</v>
      </c>
      <c r="Z322" s="3">
        <f>'IECC Data-SI'!Y322/Convert!$B$5/$D322</f>
        <v>207.74920693961985</v>
      </c>
      <c r="AA322" s="3">
        <f>'IECC Data-SI'!Z322/Convert!$B$5/$D322</f>
        <v>208.92076506344628</v>
      </c>
      <c r="AB322" s="3">
        <f t="shared" si="25"/>
        <v>416.66997200306616</v>
      </c>
    </row>
    <row r="323" spans="1:28" x14ac:dyDescent="0.25">
      <c r="A323" s="93">
        <f>'IECC Data-SI'!A323</f>
        <v>2009</v>
      </c>
      <c r="B323" s="93" t="str">
        <f>'IECC Data-SI'!B323</f>
        <v>Large Hotel</v>
      </c>
      <c r="C323" s="50" t="str">
        <f>'IECC Data-SI'!C323</f>
        <v>7</v>
      </c>
      <c r="D323" s="93">
        <f>'IECC Data-SI'!D323</f>
        <v>11345.29</v>
      </c>
      <c r="E323" s="3">
        <f>'IECC Data-SI'!E323/Convert!$B$5/$D323</f>
        <v>0</v>
      </c>
      <c r="F323" s="3">
        <f>'IECC Data-SI'!F323/Convert!$B$5/$D323</f>
        <v>165.50994583067805</v>
      </c>
      <c r="G323" s="3">
        <f>'IECC Data-SI'!G323/Convert!$B$5/$D323</f>
        <v>27.154440300776795</v>
      </c>
      <c r="H323" s="3">
        <f>'IECC Data-SI'!H323/Convert!$B$5/$D323</f>
        <v>36.934808287061074</v>
      </c>
      <c r="I323" s="3">
        <f>'IECC Data-SI'!I323/Convert!$B$5/$D323</f>
        <v>6.0132638497757407</v>
      </c>
      <c r="J323" s="3">
        <f>'IECC Data-SI'!J323/Convert!$B$5/$D323</f>
        <v>42.879027332047038</v>
      </c>
      <c r="K323" s="3">
        <f>'IECC Data-SI'!K323/Convert!$B$5/$D323</f>
        <v>43.79815569084419</v>
      </c>
      <c r="L323" s="3">
        <f>'IECC Data-SI'!L323/Convert!$B$5/$D323</f>
        <v>25.35315438291034</v>
      </c>
      <c r="M323" s="3">
        <f>'IECC Data-SI'!M323/Convert!$B$5/$D323</f>
        <v>48.858748138361079</v>
      </c>
      <c r="N323" s="3">
        <f>'IECC Data-SI'!N323/Convert!$B$5/$D323</f>
        <v>4.459510902272612</v>
      </c>
      <c r="O323" s="3">
        <f>'IECC Data-SI'!O323/Convert!$B$5/$D323</f>
        <v>3.6990142066786212E-2</v>
      </c>
      <c r="P323" s="3">
        <f t="shared" ref="P323:P386" si="26">N323-O323</f>
        <v>4.4225207602058259</v>
      </c>
      <c r="Q323" s="3">
        <f>'IECC Data-SI'!Q323/Convert!$B$5/$D323</f>
        <v>0</v>
      </c>
      <c r="R323" s="3">
        <f>'IECC Data-SI'!R323/Convert!$B$5/$D323</f>
        <v>0</v>
      </c>
      <c r="S323" s="3">
        <f>'IECC Data-SI'!S323/Convert!$B$5/$D323</f>
        <v>12.983116537543086</v>
      </c>
      <c r="T323" s="3">
        <f>'IECC Data-SI'!T323/Convert!$B$5/$D323</f>
        <v>2.2236344578038794</v>
      </c>
      <c r="U323" s="3">
        <f>'IECC Data-SI'!U323/Convert!$B$5/$D323</f>
        <v>57.823310133299564</v>
      </c>
      <c r="V323" s="3">
        <f>'IECC Data-SI'!V323/Convert!$B$5/$D323</f>
        <v>1.7665186757382725</v>
      </c>
      <c r="W323" s="3">
        <f t="shared" ref="W323:W386" si="27">E323+G323+M323+SUM(P323:S323)</f>
        <v>93.418825736886788</v>
      </c>
      <c r="X323" s="3">
        <f t="shared" ref="X323:X386" si="28">F323</f>
        <v>165.50994583067805</v>
      </c>
      <c r="Y323" s="3">
        <f t="shared" ref="Y323:Y386" si="29">SUM(W323:X323)</f>
        <v>258.92877156756481</v>
      </c>
      <c r="Z323" s="3">
        <f>'IECC Data-SI'!Y323/Convert!$B$5/$D323</f>
        <v>208.62622286428993</v>
      </c>
      <c r="AA323" s="3">
        <f>'IECC Data-SI'!Z323/Convert!$B$5/$D323</f>
        <v>267.1316564945551</v>
      </c>
      <c r="AB323" s="3">
        <f t="shared" ref="AB323:AB386" si="30">SUM(Z323:AA323)</f>
        <v>475.757879358845</v>
      </c>
    </row>
    <row r="324" spans="1:28" x14ac:dyDescent="0.25">
      <c r="A324" s="93">
        <f>'IECC Data-SI'!A324</f>
        <v>2009</v>
      </c>
      <c r="B324" s="93" t="str">
        <f>'IECC Data-SI'!B324</f>
        <v>Large Hotel</v>
      </c>
      <c r="C324" s="50" t="str">
        <f>'IECC Data-SI'!C324</f>
        <v>8</v>
      </c>
      <c r="D324" s="93">
        <f>'IECC Data-SI'!D324</f>
        <v>11345.29</v>
      </c>
      <c r="E324" s="3">
        <f>'IECC Data-SI'!E324/Convert!$B$5/$D324</f>
        <v>0</v>
      </c>
      <c r="F324" s="3">
        <f>'IECC Data-SI'!F324/Convert!$B$5/$D324</f>
        <v>249.72404113660085</v>
      </c>
      <c r="G324" s="3">
        <f>'IECC Data-SI'!G324/Convert!$B$5/$D324</f>
        <v>13.432887127609783</v>
      </c>
      <c r="H324" s="3">
        <f>'IECC Data-SI'!H324/Convert!$B$5/$D324</f>
        <v>36.934808287061074</v>
      </c>
      <c r="I324" s="3">
        <f>'IECC Data-SI'!I324/Convert!$B$5/$D324</f>
        <v>5.9799656460473418</v>
      </c>
      <c r="J324" s="3">
        <f>'IECC Data-SI'!J324/Convert!$B$5/$D324</f>
        <v>42.879027332047038</v>
      </c>
      <c r="K324" s="3">
        <f>'IECC Data-SI'!K324/Convert!$B$5/$D324</f>
        <v>43.79815569084419</v>
      </c>
      <c r="L324" s="3">
        <f>'IECC Data-SI'!L324/Convert!$B$5/$D324</f>
        <v>25.35315438291034</v>
      </c>
      <c r="M324" s="3">
        <f>'IECC Data-SI'!M324/Convert!$B$5/$D324</f>
        <v>51.453069952376708</v>
      </c>
      <c r="N324" s="3">
        <f>'IECC Data-SI'!N324/Convert!$B$5/$D324</f>
        <v>3.764900578908859</v>
      </c>
      <c r="O324" s="3">
        <f>'IECC Data-SI'!O324/Convert!$B$5/$D324</f>
        <v>3.6990142066786212E-2</v>
      </c>
      <c r="P324" s="3">
        <f t="shared" si="26"/>
        <v>3.7279104368420728</v>
      </c>
      <c r="Q324" s="3">
        <f>'IECC Data-SI'!Q324/Convert!$B$5/$D324</f>
        <v>0</v>
      </c>
      <c r="R324" s="3">
        <f>'IECC Data-SI'!R324/Convert!$B$5/$D324</f>
        <v>0</v>
      </c>
      <c r="S324" s="3">
        <f>'IECC Data-SI'!S324/Convert!$B$5/$D324</f>
        <v>13.390285014016094</v>
      </c>
      <c r="T324" s="3">
        <f>'IECC Data-SI'!T324/Convert!$B$5/$D324</f>
        <v>2.2241241372704739</v>
      </c>
      <c r="U324" s="3">
        <f>'IECC Data-SI'!U324/Convert!$B$5/$D324</f>
        <v>60.411510953982763</v>
      </c>
      <c r="V324" s="3">
        <f>'IECC Data-SI'!V324/Convert!$B$5/$D324</f>
        <v>1.7427692216084583</v>
      </c>
      <c r="W324" s="3">
        <f t="shared" si="27"/>
        <v>82.004152530844664</v>
      </c>
      <c r="X324" s="3">
        <f t="shared" si="28"/>
        <v>249.72404113660085</v>
      </c>
      <c r="Y324" s="3">
        <f t="shared" si="29"/>
        <v>331.72819366744551</v>
      </c>
      <c r="Z324" s="3">
        <f>'IECC Data-SI'!Y324/Convert!$B$5/$D324</f>
        <v>197.15499167985615</v>
      </c>
      <c r="AA324" s="3">
        <f>'IECC Data-SI'!Z324/Convert!$B$5/$D324</f>
        <v>353.93370778142781</v>
      </c>
      <c r="AB324" s="3">
        <f t="shared" si="30"/>
        <v>551.08869946128402</v>
      </c>
    </row>
    <row r="325" spans="1:28" x14ac:dyDescent="0.25">
      <c r="A325" s="93">
        <f>'IECC Data-SI'!A325</f>
        <v>2012</v>
      </c>
      <c r="B325" s="93" t="str">
        <f>'IECC Data-SI'!B325</f>
        <v>Large Hotel</v>
      </c>
      <c r="C325" s="50" t="str">
        <f>'IECC Data-SI'!C325</f>
        <v>0A</v>
      </c>
      <c r="D325" s="93">
        <f>'IECC Data-SI'!D325</f>
        <v>11345.29</v>
      </c>
      <c r="E325" s="3">
        <f>'IECC Data-SI'!E325/Convert!$B$5/$D325</f>
        <v>0</v>
      </c>
      <c r="F325" s="3">
        <f>'IECC Data-SI'!F325/Convert!$B$5/$D325</f>
        <v>45.081360733054076</v>
      </c>
      <c r="G325" s="3">
        <f>'IECC Data-SI'!G325/Convert!$B$5/$D325</f>
        <v>193.86361114514384</v>
      </c>
      <c r="H325" s="3">
        <f>'IECC Data-SI'!H325/Convert!$B$5/$D325</f>
        <v>34.165181224004755</v>
      </c>
      <c r="I325" s="3">
        <f>'IECC Data-SI'!I325/Convert!$B$5/$D325</f>
        <v>6.0360339449723677</v>
      </c>
      <c r="J325" s="3">
        <f>'IECC Data-SI'!J325/Convert!$B$5/$D325</f>
        <v>42.879027332047038</v>
      </c>
      <c r="K325" s="3">
        <f>'IECC Data-SI'!K325/Convert!$B$5/$D325</f>
        <v>43.79815569084419</v>
      </c>
      <c r="L325" s="3">
        <f>'IECC Data-SI'!L325/Convert!$B$5/$D325</f>
        <v>24.759907709131568</v>
      </c>
      <c r="M325" s="3">
        <f>'IECC Data-SI'!M325/Convert!$B$5/$D325</f>
        <v>46.556520126168849</v>
      </c>
      <c r="N325" s="3">
        <f>'IECC Data-SI'!N325/Convert!$B$5/$D325</f>
        <v>12.017958308886085</v>
      </c>
      <c r="O325" s="3">
        <f>'IECC Data-SI'!O325/Convert!$B$5/$D325</f>
        <v>3.6990142066786212E-2</v>
      </c>
      <c r="P325" s="3">
        <f t="shared" si="26"/>
        <v>11.980968166819299</v>
      </c>
      <c r="Q325" s="3">
        <f>'IECC Data-SI'!Q325/Convert!$B$5/$D325</f>
        <v>0</v>
      </c>
      <c r="R325" s="3">
        <f>'IECC Data-SI'!R325/Convert!$B$5/$D325</f>
        <v>0</v>
      </c>
      <c r="S325" s="3">
        <f>'IECC Data-SI'!S325/Convert!$B$5/$D325</f>
        <v>13.091825379126981</v>
      </c>
      <c r="T325" s="3">
        <f>'IECC Data-SI'!T325/Convert!$B$5/$D325</f>
        <v>2.2233896180705823</v>
      </c>
      <c r="U325" s="3">
        <f>'IECC Data-SI'!U325/Convert!$B$5/$D325</f>
        <v>42.961048642701563</v>
      </c>
      <c r="V325" s="3">
        <f>'IECC Data-SI'!V325/Convert!$B$5/$D325</f>
        <v>1.8091207893319605</v>
      </c>
      <c r="W325" s="3">
        <f t="shared" si="27"/>
        <v>265.492924817259</v>
      </c>
      <c r="X325" s="3">
        <f t="shared" si="28"/>
        <v>45.081360733054076</v>
      </c>
      <c r="Y325" s="3">
        <f t="shared" si="29"/>
        <v>310.57428555031305</v>
      </c>
      <c r="Z325" s="3">
        <f>'IECC Data-SI'!Y325/Convert!$B$5/$D325</f>
        <v>377.40257557688403</v>
      </c>
      <c r="AA325" s="3">
        <f>'IECC Data-SI'!Z325/Convert!$B$5/$D325</f>
        <v>131.84080990633313</v>
      </c>
      <c r="AB325" s="3">
        <f t="shared" si="30"/>
        <v>509.24338548321714</v>
      </c>
    </row>
    <row r="326" spans="1:28" x14ac:dyDescent="0.25">
      <c r="A326" s="93">
        <f>'IECC Data-SI'!A326</f>
        <v>2012</v>
      </c>
      <c r="B326" s="93" t="str">
        <f>'IECC Data-SI'!B326</f>
        <v>Large Hotel</v>
      </c>
      <c r="C326" s="50" t="str">
        <f>'IECC Data-SI'!C326</f>
        <v>0B</v>
      </c>
      <c r="D326" s="93">
        <f>'IECC Data-SI'!D326</f>
        <v>11345.29</v>
      </c>
      <c r="E326" s="3">
        <f>'IECC Data-SI'!E326/Convert!$B$5/$D326</f>
        <v>0</v>
      </c>
      <c r="F326" s="3">
        <f>'IECC Data-SI'!F326/Convert!$B$5/$D326</f>
        <v>56.396629007377605</v>
      </c>
      <c r="G326" s="3">
        <f>'IECC Data-SI'!G326/Convert!$B$5/$D326</f>
        <v>173.43271476043756</v>
      </c>
      <c r="H326" s="3">
        <f>'IECC Data-SI'!H326/Convert!$B$5/$D326</f>
        <v>34.165181224004755</v>
      </c>
      <c r="I326" s="3">
        <f>'IECC Data-SI'!I326/Convert!$B$5/$D326</f>
        <v>6.0370133039055558</v>
      </c>
      <c r="J326" s="3">
        <f>'IECC Data-SI'!J326/Convert!$B$5/$D326</f>
        <v>42.879027332047038</v>
      </c>
      <c r="K326" s="3">
        <f>'IECC Data-SI'!K326/Convert!$B$5/$D326</f>
        <v>43.79815569084419</v>
      </c>
      <c r="L326" s="3">
        <f>'IECC Data-SI'!L326/Convert!$B$5/$D326</f>
        <v>24.759907709131568</v>
      </c>
      <c r="M326" s="3">
        <f>'IECC Data-SI'!M326/Convert!$B$5/$D326</f>
        <v>49.276199883632565</v>
      </c>
      <c r="N326" s="3">
        <f>'IECC Data-SI'!N326/Convert!$B$5/$D326</f>
        <v>10.734753266676204</v>
      </c>
      <c r="O326" s="3">
        <f>'IECC Data-SI'!O326/Convert!$B$5/$D326</f>
        <v>3.6990142066786212E-2</v>
      </c>
      <c r="P326" s="3">
        <f t="shared" si="26"/>
        <v>10.697763124609418</v>
      </c>
      <c r="Q326" s="3">
        <f>'IECC Data-SI'!Q326/Convert!$B$5/$D326</f>
        <v>0</v>
      </c>
      <c r="R326" s="3">
        <f>'IECC Data-SI'!R326/Convert!$B$5/$D326</f>
        <v>0</v>
      </c>
      <c r="S326" s="3">
        <f>'IECC Data-SI'!S326/Convert!$B$5/$D326</f>
        <v>13.822427143285401</v>
      </c>
      <c r="T326" s="3">
        <f>'IECC Data-SI'!T326/Convert!$B$5/$D326</f>
        <v>2.2236344578038794</v>
      </c>
      <c r="U326" s="3">
        <f>'IECC Data-SI'!U326/Convert!$B$5/$D326</f>
        <v>43.311903980516242</v>
      </c>
      <c r="V326" s="3">
        <f>'IECC Data-SI'!V326/Convert!$B$5/$D326</f>
        <v>1.7990823602667814</v>
      </c>
      <c r="W326" s="3">
        <f t="shared" si="27"/>
        <v>247.22910491196495</v>
      </c>
      <c r="X326" s="3">
        <f t="shared" si="28"/>
        <v>56.396629007377605</v>
      </c>
      <c r="Y326" s="3">
        <f t="shared" si="29"/>
        <v>303.62573391934257</v>
      </c>
      <c r="Z326" s="3">
        <f>'IECC Data-SI'!Y326/Convert!$B$5/$D326</f>
        <v>359.12994144119125</v>
      </c>
      <c r="AA326" s="3">
        <f>'IECC Data-SI'!Z326/Convert!$B$5/$D326</f>
        <v>143.50668867873804</v>
      </c>
      <c r="AB326" s="3">
        <f t="shared" si="30"/>
        <v>502.63663011992929</v>
      </c>
    </row>
    <row r="327" spans="1:28" x14ac:dyDescent="0.25">
      <c r="A327" s="93">
        <f>'IECC Data-SI'!A327</f>
        <v>2012</v>
      </c>
      <c r="B327" s="93" t="str">
        <f>'IECC Data-SI'!B327</f>
        <v>Large Hotel</v>
      </c>
      <c r="C327" s="50" t="str">
        <f>'IECC Data-SI'!C327</f>
        <v>1A</v>
      </c>
      <c r="D327" s="93">
        <f>'IECC Data-SI'!D327</f>
        <v>11345.29</v>
      </c>
      <c r="E327" s="3">
        <f>'IECC Data-SI'!E327/Convert!$B$5/$D327</f>
        <v>0</v>
      </c>
      <c r="F327" s="3">
        <f>'IECC Data-SI'!F327/Convert!$B$5/$D327</f>
        <v>44.566462773930361</v>
      </c>
      <c r="G327" s="3">
        <f>'IECC Data-SI'!G327/Convert!$B$5/$D327</f>
        <v>133.04370751602158</v>
      </c>
      <c r="H327" s="3">
        <f>'IECC Data-SI'!H327/Convert!$B$5/$D327</f>
        <v>34.165181224004755</v>
      </c>
      <c r="I327" s="3">
        <f>'IECC Data-SI'!I327/Convert!$B$5/$D327</f>
        <v>6.0377478231054464</v>
      </c>
      <c r="J327" s="3">
        <f>'IECC Data-SI'!J327/Convert!$B$5/$D327</f>
        <v>42.879027332047038</v>
      </c>
      <c r="K327" s="3">
        <f>'IECC Data-SI'!K327/Convert!$B$5/$D327</f>
        <v>43.79815569084419</v>
      </c>
      <c r="L327" s="3">
        <f>'IECC Data-SI'!L327/Convert!$B$5/$D327</f>
        <v>24.759907709131568</v>
      </c>
      <c r="M327" s="3">
        <f>'IECC Data-SI'!M327/Convert!$B$5/$D327</f>
        <v>44.295425189170523</v>
      </c>
      <c r="N327" s="3">
        <f>'IECC Data-SI'!N327/Convert!$B$5/$D327</f>
        <v>9.2608180722279165</v>
      </c>
      <c r="O327" s="3">
        <f>'IECC Data-SI'!O327/Convert!$B$5/$D327</f>
        <v>3.6990142066786212E-2</v>
      </c>
      <c r="P327" s="3">
        <f t="shared" si="26"/>
        <v>9.2238279301611303</v>
      </c>
      <c r="Q327" s="3">
        <f>'IECC Data-SI'!Q327/Convert!$B$5/$D327</f>
        <v>0</v>
      </c>
      <c r="R327" s="3">
        <f>'IECC Data-SI'!R327/Convert!$B$5/$D327</f>
        <v>0</v>
      </c>
      <c r="S327" s="3">
        <f>'IECC Data-SI'!S327/Convert!$B$5/$D327</f>
        <v>12.491478353082595</v>
      </c>
      <c r="T327" s="3">
        <f>'IECC Data-SI'!T327/Convert!$B$5/$D327</f>
        <v>2.2233896180705823</v>
      </c>
      <c r="U327" s="3">
        <f>'IECC Data-SI'!U327/Convert!$B$5/$D327</f>
        <v>44.533654249668558</v>
      </c>
      <c r="V327" s="3">
        <f>'IECC Data-SI'!V327/Convert!$B$5/$D327</f>
        <v>1.8108346674650397</v>
      </c>
      <c r="W327" s="3">
        <f t="shared" si="27"/>
        <v>199.05443898843583</v>
      </c>
      <c r="X327" s="3">
        <f t="shared" si="28"/>
        <v>44.566462773930361</v>
      </c>
      <c r="Y327" s="3">
        <f t="shared" si="29"/>
        <v>243.6209017623662</v>
      </c>
      <c r="Z327" s="3">
        <f>'IECC Data-SI'!Y327/Convert!$B$5/$D327</f>
        <v>310.96727266459374</v>
      </c>
      <c r="AA327" s="3">
        <f>'IECC Data-SI'!Z327/Convert!$B$5/$D327</f>
        <v>132.89851755417641</v>
      </c>
      <c r="AB327" s="3">
        <f t="shared" si="30"/>
        <v>443.86579021877014</v>
      </c>
    </row>
    <row r="328" spans="1:28" x14ac:dyDescent="0.25">
      <c r="A328" s="93">
        <f>'IECC Data-SI'!A328</f>
        <v>2012</v>
      </c>
      <c r="B328" s="93" t="str">
        <f>'IECC Data-SI'!B328</f>
        <v>Large Hotel</v>
      </c>
      <c r="C328" s="50" t="str">
        <f>'IECC Data-SI'!C328</f>
        <v>1B</v>
      </c>
      <c r="D328" s="93">
        <f>'IECC Data-SI'!D328</f>
        <v>11345.29</v>
      </c>
      <c r="E328" s="3">
        <f>'IECC Data-SI'!E328/Convert!$B$5/$D328</f>
        <v>0</v>
      </c>
      <c r="F328" s="3">
        <f>'IECC Data-SI'!F328/Convert!$B$5/$D328</f>
        <v>53.720775562174055</v>
      </c>
      <c r="G328" s="3">
        <f>'IECC Data-SI'!G328/Convert!$B$5/$D328</f>
        <v>136.98048558770495</v>
      </c>
      <c r="H328" s="3">
        <f>'IECC Data-SI'!H328/Convert!$B$5/$D328</f>
        <v>34.165181224004755</v>
      </c>
      <c r="I328" s="3">
        <f>'IECC Data-SI'!I328/Convert!$B$5/$D328</f>
        <v>6.030157791373238</v>
      </c>
      <c r="J328" s="3">
        <f>'IECC Data-SI'!J328/Convert!$B$5/$D328</f>
        <v>42.879027332047038</v>
      </c>
      <c r="K328" s="3">
        <f>'IECC Data-SI'!K328/Convert!$B$5/$D328</f>
        <v>43.79815569084419</v>
      </c>
      <c r="L328" s="3">
        <f>'IECC Data-SI'!L328/Convert!$B$5/$D328</f>
        <v>24.759907709131568</v>
      </c>
      <c r="M328" s="3">
        <f>'IECC Data-SI'!M328/Convert!$B$5/$D328</f>
        <v>48.802190159969463</v>
      </c>
      <c r="N328" s="3">
        <f>'IECC Data-SI'!N328/Convert!$B$5/$D328</f>
        <v>8.9121662920129054</v>
      </c>
      <c r="O328" s="3">
        <f>'IECC Data-SI'!O328/Convert!$B$5/$D328</f>
        <v>3.6990142066786212E-2</v>
      </c>
      <c r="P328" s="3">
        <f t="shared" si="26"/>
        <v>8.8751761499461193</v>
      </c>
      <c r="Q328" s="3">
        <f>'IECC Data-SI'!Q328/Convert!$B$5/$D328</f>
        <v>0</v>
      </c>
      <c r="R328" s="3">
        <f>'IECC Data-SI'!R328/Convert!$B$5/$D328</f>
        <v>0</v>
      </c>
      <c r="S328" s="3">
        <f>'IECC Data-SI'!S328/Convert!$B$5/$D328</f>
        <v>13.880698999810098</v>
      </c>
      <c r="T328" s="3">
        <f>'IECC Data-SI'!T328/Convert!$B$5/$D328</f>
        <v>2.2236344578038794</v>
      </c>
      <c r="U328" s="3">
        <f>'IECC Data-SI'!U328/Convert!$B$5/$D328</f>
        <v>44.740543824304574</v>
      </c>
      <c r="V328" s="3">
        <f>'IECC Data-SI'!V328/Convert!$B$5/$D328</f>
        <v>1.8003065589332665</v>
      </c>
      <c r="W328" s="3">
        <f t="shared" si="27"/>
        <v>208.53855089743061</v>
      </c>
      <c r="X328" s="3">
        <f t="shared" si="28"/>
        <v>53.720775562174055</v>
      </c>
      <c r="Y328" s="3">
        <f t="shared" si="29"/>
        <v>262.25932645960467</v>
      </c>
      <c r="Z328" s="3">
        <f>'IECC Data-SI'!Y328/Convert!$B$5/$D328</f>
        <v>320.43351127305789</v>
      </c>
      <c r="AA328" s="3">
        <f>'IECC Data-SI'!Z328/Convert!$B$5/$D328</f>
        <v>142.25947507732283</v>
      </c>
      <c r="AB328" s="3">
        <f t="shared" si="30"/>
        <v>462.69298635038069</v>
      </c>
    </row>
    <row r="329" spans="1:28" x14ac:dyDescent="0.25">
      <c r="A329" s="93">
        <f>'IECC Data-SI'!A329</f>
        <v>2012</v>
      </c>
      <c r="B329" s="93" t="str">
        <f>'IECC Data-SI'!B329</f>
        <v>Large Hotel</v>
      </c>
      <c r="C329" s="50" t="str">
        <f>'IECC Data-SI'!C329</f>
        <v>2A</v>
      </c>
      <c r="D329" s="93">
        <f>'IECC Data-SI'!D329</f>
        <v>11345.29</v>
      </c>
      <c r="E329" s="3">
        <f>'IECC Data-SI'!E329/Convert!$B$5/$D329</f>
        <v>0</v>
      </c>
      <c r="F329" s="3">
        <f>'IECC Data-SI'!F329/Convert!$B$5/$D329</f>
        <v>50.47346617945518</v>
      </c>
      <c r="G329" s="3">
        <f>'IECC Data-SI'!G329/Convert!$B$5/$D329</f>
        <v>122.60765872396777</v>
      </c>
      <c r="H329" s="3">
        <f>'IECC Data-SI'!H329/Convert!$B$5/$D329</f>
        <v>34.165181224004755</v>
      </c>
      <c r="I329" s="3">
        <f>'IECC Data-SI'!I329/Convert!$B$5/$D329</f>
        <v>6.0281990735068618</v>
      </c>
      <c r="J329" s="3">
        <f>'IECC Data-SI'!J329/Convert!$B$5/$D329</f>
        <v>42.879027332047038</v>
      </c>
      <c r="K329" s="3">
        <f>'IECC Data-SI'!K329/Convert!$B$5/$D329</f>
        <v>43.79815569084419</v>
      </c>
      <c r="L329" s="3">
        <f>'IECC Data-SI'!L329/Convert!$B$5/$D329</f>
        <v>24.759907709131568</v>
      </c>
      <c r="M329" s="3">
        <f>'IECC Data-SI'!M329/Convert!$B$5/$D329</f>
        <v>44.755234208302397</v>
      </c>
      <c r="N329" s="3">
        <f>'IECC Data-SI'!N329/Convert!$B$5/$D329</f>
        <v>9.6319951079062562</v>
      </c>
      <c r="O329" s="3">
        <f>'IECC Data-SI'!O329/Convert!$B$5/$D329</f>
        <v>3.6990142066786212E-2</v>
      </c>
      <c r="P329" s="3">
        <f t="shared" si="26"/>
        <v>9.59500496583947</v>
      </c>
      <c r="Q329" s="3">
        <f>'IECC Data-SI'!Q329/Convert!$B$5/$D329</f>
        <v>0</v>
      </c>
      <c r="R329" s="3">
        <f>'IECC Data-SI'!R329/Convert!$B$5/$D329</f>
        <v>0</v>
      </c>
      <c r="S329" s="3">
        <f>'IECC Data-SI'!S329/Convert!$B$5/$D329</f>
        <v>11.006035691169345</v>
      </c>
      <c r="T329" s="3">
        <f>'IECC Data-SI'!T329/Convert!$B$5/$D329</f>
        <v>2.2233896180705823</v>
      </c>
      <c r="U329" s="3">
        <f>'IECC Data-SI'!U329/Convert!$B$5/$D329</f>
        <v>46.374604204329138</v>
      </c>
      <c r="V329" s="3">
        <f>'IECC Data-SI'!V329/Convert!$B$5/$D329</f>
        <v>1.8071620714655841</v>
      </c>
      <c r="W329" s="3">
        <f t="shared" si="27"/>
        <v>187.96393358927898</v>
      </c>
      <c r="X329" s="3">
        <f t="shared" si="28"/>
        <v>50.47346617945518</v>
      </c>
      <c r="Y329" s="3">
        <f t="shared" si="29"/>
        <v>238.43739976873417</v>
      </c>
      <c r="Z329" s="3">
        <f>'IECC Data-SI'!Y329/Convert!$B$5/$D329</f>
        <v>299.86354591983888</v>
      </c>
      <c r="AA329" s="3">
        <f>'IECC Data-SI'!Z329/Convert!$B$5/$D329</f>
        <v>140.64622607462852</v>
      </c>
      <c r="AB329" s="3">
        <f t="shared" si="30"/>
        <v>440.50977199446743</v>
      </c>
    </row>
    <row r="330" spans="1:28" x14ac:dyDescent="0.25">
      <c r="A330" s="93">
        <f>'IECC Data-SI'!A330</f>
        <v>2012</v>
      </c>
      <c r="B330" s="93" t="str">
        <f>'IECC Data-SI'!B330</f>
        <v>Large Hotel</v>
      </c>
      <c r="C330" s="50" t="str">
        <f>'IECC Data-SI'!C330</f>
        <v>2B</v>
      </c>
      <c r="D330" s="93">
        <f>'IECC Data-SI'!D330</f>
        <v>11345.29</v>
      </c>
      <c r="E330" s="3">
        <f>'IECC Data-SI'!E330/Convert!$B$5/$D330</f>
        <v>0</v>
      </c>
      <c r="F330" s="3">
        <f>'IECC Data-SI'!F330/Convert!$B$5/$D330</f>
        <v>51.522604436633081</v>
      </c>
      <c r="G330" s="3">
        <f>'IECC Data-SI'!G330/Convert!$B$5/$D330</f>
        <v>82.369472755262791</v>
      </c>
      <c r="H330" s="3">
        <f>'IECC Data-SI'!H330/Convert!$B$5/$D330</f>
        <v>34.165181224004755</v>
      </c>
      <c r="I330" s="3">
        <f>'IECC Data-SI'!I330/Convert!$B$5/$D330</f>
        <v>6.0323613489729118</v>
      </c>
      <c r="J330" s="3">
        <f>'IECC Data-SI'!J330/Convert!$B$5/$D330</f>
        <v>42.879027332047038</v>
      </c>
      <c r="K330" s="3">
        <f>'IECC Data-SI'!K330/Convert!$B$5/$D330</f>
        <v>43.79815569084419</v>
      </c>
      <c r="L330" s="3">
        <f>'IECC Data-SI'!L330/Convert!$B$5/$D330</f>
        <v>24.759907709131568</v>
      </c>
      <c r="M330" s="3">
        <f>'IECC Data-SI'!M330/Convert!$B$5/$D330</f>
        <v>50.011698442456932</v>
      </c>
      <c r="N330" s="3">
        <f>'IECC Data-SI'!N330/Convert!$B$5/$D330</f>
        <v>6.9926227829639735</v>
      </c>
      <c r="O330" s="3">
        <f>'IECC Data-SI'!O330/Convert!$B$5/$D330</f>
        <v>3.6990142066786212E-2</v>
      </c>
      <c r="P330" s="3">
        <f t="shared" si="26"/>
        <v>6.9556326408971874</v>
      </c>
      <c r="Q330" s="3">
        <f>'IECC Data-SI'!Q330/Convert!$B$5/$D330</f>
        <v>0</v>
      </c>
      <c r="R330" s="3">
        <f>'IECC Data-SI'!R330/Convert!$B$5/$D330</f>
        <v>0</v>
      </c>
      <c r="S330" s="3">
        <f>'IECC Data-SI'!S330/Convert!$B$5/$D330</f>
        <v>10.784945412002102</v>
      </c>
      <c r="T330" s="3">
        <f>'IECC Data-SI'!T330/Convert!$B$5/$D330</f>
        <v>2.2233896180705823</v>
      </c>
      <c r="U330" s="3">
        <f>'IECC Data-SI'!U330/Convert!$B$5/$D330</f>
        <v>46.505348621909768</v>
      </c>
      <c r="V330" s="3">
        <f>'IECC Data-SI'!V330/Convert!$B$5/$D330</f>
        <v>1.7809642200027989</v>
      </c>
      <c r="W330" s="3">
        <f t="shared" si="27"/>
        <v>150.12174925061899</v>
      </c>
      <c r="X330" s="3">
        <f t="shared" si="28"/>
        <v>51.522604436633081</v>
      </c>
      <c r="Y330" s="3">
        <f t="shared" si="29"/>
        <v>201.64435368725208</v>
      </c>
      <c r="Z330" s="3">
        <f>'IECC Data-SI'!Y330/Convert!$B$5/$D330</f>
        <v>261.99981568464875</v>
      </c>
      <c r="AA330" s="3">
        <f>'IECC Data-SI'!Z330/Convert!$B$5/$D330</f>
        <v>141.82610874938703</v>
      </c>
      <c r="AB330" s="3">
        <f t="shared" si="30"/>
        <v>403.82592443403576</v>
      </c>
    </row>
    <row r="331" spans="1:28" x14ac:dyDescent="0.25">
      <c r="A331" s="93">
        <f>'IECC Data-SI'!A331</f>
        <v>2012</v>
      </c>
      <c r="B331" s="93" t="str">
        <f>'IECC Data-SI'!B331</f>
        <v>Large Hotel</v>
      </c>
      <c r="C331" s="50" t="str">
        <f>'IECC Data-SI'!C331</f>
        <v>3A</v>
      </c>
      <c r="D331" s="93">
        <f>'IECC Data-SI'!D331</f>
        <v>11345.29</v>
      </c>
      <c r="E331" s="3">
        <f>'IECC Data-SI'!E331/Convert!$B$5/$D331</f>
        <v>0</v>
      </c>
      <c r="F331" s="3">
        <f>'IECC Data-SI'!F331/Convert!$B$5/$D331</f>
        <v>54.089749040252727</v>
      </c>
      <c r="G331" s="3">
        <f>'IECC Data-SI'!G331/Convert!$B$5/$D331</f>
        <v>72.208868663168204</v>
      </c>
      <c r="H331" s="3">
        <f>'IECC Data-SI'!H331/Convert!$B$5/$D331</f>
        <v>34.165181224004755</v>
      </c>
      <c r="I331" s="3">
        <f>'IECC Data-SI'!I331/Convert!$B$5/$D331</f>
        <v>6.0313819900397236</v>
      </c>
      <c r="J331" s="3">
        <f>'IECC Data-SI'!J331/Convert!$B$5/$D331</f>
        <v>42.879027332047038</v>
      </c>
      <c r="K331" s="3">
        <f>'IECC Data-SI'!K331/Convert!$B$5/$D331</f>
        <v>43.79815569084419</v>
      </c>
      <c r="L331" s="3">
        <f>'IECC Data-SI'!L331/Convert!$B$5/$D331</f>
        <v>24.759907709131568</v>
      </c>
      <c r="M331" s="3">
        <f>'IECC Data-SI'!M331/Convert!$B$5/$D331</f>
        <v>44.021449527611111</v>
      </c>
      <c r="N331" s="3">
        <f>'IECC Data-SI'!N331/Convert!$B$5/$D331</f>
        <v>6.8915039731122887</v>
      </c>
      <c r="O331" s="3">
        <f>'IECC Data-SI'!O331/Convert!$B$5/$D331</f>
        <v>3.6990142066786212E-2</v>
      </c>
      <c r="P331" s="3">
        <f t="shared" si="26"/>
        <v>6.8545138310455025</v>
      </c>
      <c r="Q331" s="3">
        <f>'IECC Data-SI'!Q331/Convert!$B$5/$D331</f>
        <v>0</v>
      </c>
      <c r="R331" s="3">
        <f>'IECC Data-SI'!R331/Convert!$B$5/$D331</f>
        <v>0</v>
      </c>
      <c r="S331" s="3">
        <f>'IECC Data-SI'!S331/Convert!$B$5/$D331</f>
        <v>12.971364230344827</v>
      </c>
      <c r="T331" s="3">
        <f>'IECC Data-SI'!T331/Convert!$B$5/$D331</f>
        <v>2.2231447783372853</v>
      </c>
      <c r="U331" s="3">
        <f>'IECC Data-SI'!U331/Convert!$B$5/$D331</f>
        <v>49.573435319855193</v>
      </c>
      <c r="V331" s="3">
        <f>'IECC Data-SI'!V331/Convert!$B$5/$D331</f>
        <v>1.8034894754661281</v>
      </c>
      <c r="W331" s="3">
        <f t="shared" si="27"/>
        <v>136.05619625216966</v>
      </c>
      <c r="X331" s="3">
        <f t="shared" si="28"/>
        <v>54.089749040252727</v>
      </c>
      <c r="Y331" s="3">
        <f t="shared" si="29"/>
        <v>190.14594529242237</v>
      </c>
      <c r="Z331" s="3">
        <f>'IECC Data-SI'!Y331/Convert!$B$5/$D331</f>
        <v>247.95531890326293</v>
      </c>
      <c r="AA331" s="3">
        <f>'IECC Data-SI'!Z331/Convert!$B$5/$D331</f>
        <v>147.46158489068543</v>
      </c>
      <c r="AB331" s="3">
        <f t="shared" si="30"/>
        <v>395.41690379394834</v>
      </c>
    </row>
    <row r="332" spans="1:28" x14ac:dyDescent="0.25">
      <c r="A332" s="93">
        <f>'IECC Data-SI'!A332</f>
        <v>2012</v>
      </c>
      <c r="B332" s="93" t="str">
        <f>'IECC Data-SI'!B332</f>
        <v>Large Hotel</v>
      </c>
      <c r="C332" s="50" t="str">
        <f>'IECC Data-SI'!C332</f>
        <v>3B</v>
      </c>
      <c r="D332" s="93">
        <f>'IECC Data-SI'!D332</f>
        <v>11345.29</v>
      </c>
      <c r="E332" s="3">
        <f>'IECC Data-SI'!E332/Convert!$B$5/$D332</f>
        <v>0</v>
      </c>
      <c r="F332" s="3">
        <f>'IECC Data-SI'!F332/Convert!$B$5/$D332</f>
        <v>54.510383702057069</v>
      </c>
      <c r="G332" s="3">
        <f>'IECC Data-SI'!G332/Convert!$B$5/$D332</f>
        <v>63.060432028523628</v>
      </c>
      <c r="H332" s="3">
        <f>'IECC Data-SI'!H332/Convert!$B$5/$D332</f>
        <v>34.165181224004755</v>
      </c>
      <c r="I332" s="3">
        <f>'IECC Data-SI'!I332/Convert!$B$5/$D332</f>
        <v>6.0311371503064262</v>
      </c>
      <c r="J332" s="3">
        <f>'IECC Data-SI'!J332/Convert!$B$5/$D332</f>
        <v>42.879027332047038</v>
      </c>
      <c r="K332" s="3">
        <f>'IECC Data-SI'!K332/Convert!$B$5/$D332</f>
        <v>43.79815569084419</v>
      </c>
      <c r="L332" s="3">
        <f>'IECC Data-SI'!L332/Convert!$B$5/$D332</f>
        <v>24.759907709131568</v>
      </c>
      <c r="M332" s="3">
        <f>'IECC Data-SI'!M332/Convert!$B$5/$D332</f>
        <v>49.812154059819832</v>
      </c>
      <c r="N332" s="3">
        <f>'IECC Data-SI'!N332/Convert!$B$5/$D332</f>
        <v>5.7833593402098042</v>
      </c>
      <c r="O332" s="3">
        <f>'IECC Data-SI'!O332/Convert!$B$5/$D332</f>
        <v>3.6990142066786212E-2</v>
      </c>
      <c r="P332" s="3">
        <f t="shared" si="26"/>
        <v>5.7463691981430181</v>
      </c>
      <c r="Q332" s="3">
        <f>'IECC Data-SI'!Q332/Convert!$B$5/$D332</f>
        <v>0</v>
      </c>
      <c r="R332" s="3">
        <f>'IECC Data-SI'!R332/Convert!$B$5/$D332</f>
        <v>0</v>
      </c>
      <c r="S332" s="3">
        <f>'IECC Data-SI'!S332/Convert!$B$5/$D332</f>
        <v>13.791087657423377</v>
      </c>
      <c r="T332" s="3">
        <f>'IECC Data-SI'!T332/Convert!$B$5/$D332</f>
        <v>2.2231447783372853</v>
      </c>
      <c r="U332" s="3">
        <f>'IECC Data-SI'!U332/Convert!$B$5/$D332</f>
        <v>48.751018655710382</v>
      </c>
      <c r="V332" s="3">
        <f>'IECC Data-SI'!V332/Convert!$B$5/$D332</f>
        <v>1.7885542517350077</v>
      </c>
      <c r="W332" s="3">
        <f t="shared" si="27"/>
        <v>132.41004294390987</v>
      </c>
      <c r="X332" s="3">
        <f t="shared" si="28"/>
        <v>54.510383702057069</v>
      </c>
      <c r="Y332" s="3">
        <f t="shared" si="29"/>
        <v>186.92042664596693</v>
      </c>
      <c r="Z332" s="3">
        <f>'IECC Data-SI'!Y332/Convert!$B$5/$D332</f>
        <v>244.29398553153871</v>
      </c>
      <c r="AA332" s="3">
        <f>'IECC Data-SI'!Z332/Convert!$B$5/$D332</f>
        <v>147.05955804861165</v>
      </c>
      <c r="AB332" s="3">
        <f t="shared" si="30"/>
        <v>391.35354358015036</v>
      </c>
    </row>
    <row r="333" spans="1:28" x14ac:dyDescent="0.25">
      <c r="A333" s="93">
        <f>'IECC Data-SI'!A333</f>
        <v>2012</v>
      </c>
      <c r="B333" s="93" t="str">
        <f>'IECC Data-SI'!B333</f>
        <v>Large Hotel</v>
      </c>
      <c r="C333" s="50" t="str">
        <f>'IECC Data-SI'!C333</f>
        <v>3C</v>
      </c>
      <c r="D333" s="93">
        <f>'IECC Data-SI'!D333</f>
        <v>11345.29</v>
      </c>
      <c r="E333" s="3">
        <f>'IECC Data-SI'!E333/Convert!$B$5/$D333</f>
        <v>0</v>
      </c>
      <c r="F333" s="3">
        <f>'IECC Data-SI'!F333/Convert!$B$5/$D333</f>
        <v>46.208358025420438</v>
      </c>
      <c r="G333" s="3">
        <f>'IECC Data-SI'!G333/Convert!$B$5/$D333</f>
        <v>42.812675764323536</v>
      </c>
      <c r="H333" s="3">
        <f>'IECC Data-SI'!H333/Convert!$B$5/$D333</f>
        <v>34.165181224004755</v>
      </c>
      <c r="I333" s="3">
        <f>'IECC Data-SI'!I333/Convert!$B$5/$D333</f>
        <v>6.030157791373238</v>
      </c>
      <c r="J333" s="3">
        <f>'IECC Data-SI'!J333/Convert!$B$5/$D333</f>
        <v>42.879027332047038</v>
      </c>
      <c r="K333" s="3">
        <f>'IECC Data-SI'!K333/Convert!$B$5/$D333</f>
        <v>43.79815569084419</v>
      </c>
      <c r="L333" s="3">
        <f>'IECC Data-SI'!L333/Convert!$B$5/$D333</f>
        <v>24.759907709131568</v>
      </c>
      <c r="M333" s="3">
        <f>'IECC Data-SI'!M333/Convert!$B$5/$D333</f>
        <v>41.829889074869151</v>
      </c>
      <c r="N333" s="3">
        <f>'IECC Data-SI'!N333/Convert!$B$5/$D333</f>
        <v>4.7400972366310405</v>
      </c>
      <c r="O333" s="3">
        <f>'IECC Data-SI'!O333/Convert!$B$5/$D333</f>
        <v>3.6990142066786212E-2</v>
      </c>
      <c r="P333" s="3">
        <f t="shared" si="26"/>
        <v>4.7031070945642544</v>
      </c>
      <c r="Q333" s="3">
        <f>'IECC Data-SI'!Q333/Convert!$B$5/$D333</f>
        <v>0</v>
      </c>
      <c r="R333" s="3">
        <f>'IECC Data-SI'!R333/Convert!$B$5/$D333</f>
        <v>0</v>
      </c>
      <c r="S333" s="3">
        <f>'IECC Data-SI'!S333/Convert!$B$5/$D333</f>
        <v>4.6735008291742401</v>
      </c>
      <c r="T333" s="3">
        <f>'IECC Data-SI'!T333/Convert!$B$5/$D333</f>
        <v>2.2231447783372853</v>
      </c>
      <c r="U333" s="3">
        <f>'IECC Data-SI'!U333/Convert!$B$5/$D333</f>
        <v>49.917679984870858</v>
      </c>
      <c r="V333" s="3">
        <f>'IECC Data-SI'!V333/Convert!$B$5/$D333</f>
        <v>1.815731462130981</v>
      </c>
      <c r="W333" s="3">
        <f t="shared" si="27"/>
        <v>94.019172762931177</v>
      </c>
      <c r="X333" s="3">
        <f t="shared" si="28"/>
        <v>46.208358025420438</v>
      </c>
      <c r="Y333" s="3">
        <f t="shared" si="29"/>
        <v>140.2275307883516</v>
      </c>
      <c r="Z333" s="3">
        <f>'IECC Data-SI'!Y333/Convert!$B$5/$D333</f>
        <v>205.92931320202285</v>
      </c>
      <c r="AA333" s="3">
        <f>'IECC Data-SI'!Z333/Convert!$B$5/$D333</f>
        <v>139.92419370113549</v>
      </c>
      <c r="AB333" s="3">
        <f t="shared" si="30"/>
        <v>345.85350690315835</v>
      </c>
    </row>
    <row r="334" spans="1:28" x14ac:dyDescent="0.25">
      <c r="A334" s="93">
        <f>'IECC Data-SI'!A334</f>
        <v>2012</v>
      </c>
      <c r="B334" s="93" t="str">
        <f>'IECC Data-SI'!B334</f>
        <v>Large Hotel</v>
      </c>
      <c r="C334" s="50" t="str">
        <f>'IECC Data-SI'!C334</f>
        <v>4A</v>
      </c>
      <c r="D334" s="93">
        <f>'IECC Data-SI'!D334</f>
        <v>11345.29</v>
      </c>
      <c r="E334" s="3">
        <f>'IECC Data-SI'!E334/Convert!$B$5/$D334</f>
        <v>0</v>
      </c>
      <c r="F334" s="3">
        <f>'IECC Data-SI'!F334/Convert!$B$5/$D334</f>
        <v>51.593607959289216</v>
      </c>
      <c r="G334" s="3">
        <f>'IECC Data-SI'!G334/Convert!$B$5/$D334</f>
        <v>50.738137931149311</v>
      </c>
      <c r="H334" s="3">
        <f>'IECC Data-SI'!H334/Convert!$B$5/$D334</f>
        <v>34.165181224004755</v>
      </c>
      <c r="I334" s="3">
        <f>'IECC Data-SI'!I334/Convert!$B$5/$D334</f>
        <v>6.0220780801744365</v>
      </c>
      <c r="J334" s="3">
        <f>'IECC Data-SI'!J334/Convert!$B$5/$D334</f>
        <v>42.879027332047038</v>
      </c>
      <c r="K334" s="3">
        <f>'IECC Data-SI'!K334/Convert!$B$5/$D334</f>
        <v>43.79815569084419</v>
      </c>
      <c r="L334" s="3">
        <f>'IECC Data-SI'!L334/Convert!$B$5/$D334</f>
        <v>24.759907709131568</v>
      </c>
      <c r="M334" s="3">
        <f>'IECC Data-SI'!M334/Convert!$B$5/$D334</f>
        <v>42.837159737653245</v>
      </c>
      <c r="N334" s="3">
        <f>'IECC Data-SI'!N334/Convert!$B$5/$D334</f>
        <v>5.6486974868964221</v>
      </c>
      <c r="O334" s="3">
        <f>'IECC Data-SI'!O334/Convert!$B$5/$D334</f>
        <v>3.6990142066786212E-2</v>
      </c>
      <c r="P334" s="3">
        <f t="shared" si="26"/>
        <v>5.611707344829636</v>
      </c>
      <c r="Q334" s="3">
        <f>'IECC Data-SI'!Q334/Convert!$B$5/$D334</f>
        <v>0</v>
      </c>
      <c r="R334" s="3">
        <f>'IECC Data-SI'!R334/Convert!$B$5/$D334</f>
        <v>0</v>
      </c>
      <c r="S334" s="3">
        <f>'IECC Data-SI'!S334/Convert!$B$5/$D334</f>
        <v>10.618209553626805</v>
      </c>
      <c r="T334" s="3">
        <f>'IECC Data-SI'!T334/Convert!$B$5/$D334</f>
        <v>2.2228999386039883</v>
      </c>
      <c r="U334" s="3">
        <f>'IECC Data-SI'!U334/Convert!$B$5/$D334</f>
        <v>52.11340271307887</v>
      </c>
      <c r="V334" s="3">
        <f>'IECC Data-SI'!V334/Convert!$B$5/$D334</f>
        <v>1.806917231732287</v>
      </c>
      <c r="W334" s="3">
        <f t="shared" si="27"/>
        <v>109.805214567259</v>
      </c>
      <c r="X334" s="3">
        <f t="shared" si="28"/>
        <v>51.593607959289216</v>
      </c>
      <c r="Y334" s="3">
        <f t="shared" si="29"/>
        <v>161.3988225265482</v>
      </c>
      <c r="Z334" s="3">
        <f>'IECC Data-SI'!Y334/Convert!$B$5/$D334</f>
        <v>221.69846106475316</v>
      </c>
      <c r="AA334" s="3">
        <f>'IECC Data-SI'!Z334/Convert!$B$5/$D334</f>
        <v>147.50516636321231</v>
      </c>
      <c r="AB334" s="3">
        <f t="shared" si="30"/>
        <v>369.20362742796544</v>
      </c>
    </row>
    <row r="335" spans="1:28" x14ac:dyDescent="0.25">
      <c r="A335" s="93">
        <f>'IECC Data-SI'!A335</f>
        <v>2012</v>
      </c>
      <c r="B335" s="93" t="str">
        <f>'IECC Data-SI'!B335</f>
        <v>Large Hotel</v>
      </c>
      <c r="C335" s="50" t="str">
        <f>'IECC Data-SI'!C335</f>
        <v>4B</v>
      </c>
      <c r="D335" s="93">
        <f>'IECC Data-SI'!D335</f>
        <v>11345.29</v>
      </c>
      <c r="E335" s="3">
        <f>'IECC Data-SI'!E335/Convert!$B$5/$D335</f>
        <v>0</v>
      </c>
      <c r="F335" s="3">
        <f>'IECC Data-SI'!F335/Convert!$B$5/$D335</f>
        <v>49.2568575447021</v>
      </c>
      <c r="G335" s="3">
        <f>'IECC Data-SI'!G335/Convert!$B$5/$D335</f>
        <v>44.004800425746915</v>
      </c>
      <c r="H335" s="3">
        <f>'IECC Data-SI'!H335/Convert!$B$5/$D335</f>
        <v>34.165181224004755</v>
      </c>
      <c r="I335" s="3">
        <f>'IECC Data-SI'!I335/Convert!$B$5/$D335</f>
        <v>6.0267300351070796</v>
      </c>
      <c r="J335" s="3">
        <f>'IECC Data-SI'!J335/Convert!$B$5/$D335</f>
        <v>42.879027332047038</v>
      </c>
      <c r="K335" s="3">
        <f>'IECC Data-SI'!K335/Convert!$B$5/$D335</f>
        <v>43.79815569084419</v>
      </c>
      <c r="L335" s="3">
        <f>'IECC Data-SI'!L335/Convert!$B$5/$D335</f>
        <v>24.759907709131568</v>
      </c>
      <c r="M335" s="3">
        <f>'IECC Data-SI'!M335/Convert!$B$5/$D335</f>
        <v>51.800742373658522</v>
      </c>
      <c r="N335" s="3">
        <f>'IECC Data-SI'!N335/Convert!$B$5/$D335</f>
        <v>4.7961655355560655</v>
      </c>
      <c r="O335" s="3">
        <f>'IECC Data-SI'!O335/Convert!$B$5/$D335</f>
        <v>3.6990142066786212E-2</v>
      </c>
      <c r="P335" s="3">
        <f t="shared" si="26"/>
        <v>4.7591753934892793</v>
      </c>
      <c r="Q335" s="3">
        <f>'IECC Data-SI'!Q335/Convert!$B$5/$D335</f>
        <v>0</v>
      </c>
      <c r="R335" s="3">
        <f>'IECC Data-SI'!R335/Convert!$B$5/$D335</f>
        <v>0</v>
      </c>
      <c r="S335" s="3">
        <f>'IECC Data-SI'!S335/Convert!$B$5/$D335</f>
        <v>10.410095780324307</v>
      </c>
      <c r="T335" s="3">
        <f>'IECC Data-SI'!T335/Convert!$B$5/$D335</f>
        <v>2.2228999386039883</v>
      </c>
      <c r="U335" s="3">
        <f>'IECC Data-SI'!U335/Convert!$B$5/$D335</f>
        <v>51.390635820385953</v>
      </c>
      <c r="V335" s="3">
        <f>'IECC Data-SI'!V335/Convert!$B$5/$D335</f>
        <v>1.7917371682678698</v>
      </c>
      <c r="W335" s="3">
        <f t="shared" si="27"/>
        <v>110.97481397321901</v>
      </c>
      <c r="X335" s="3">
        <f t="shared" si="28"/>
        <v>49.2568575447021</v>
      </c>
      <c r="Y335" s="3">
        <f t="shared" si="29"/>
        <v>160.23167151792111</v>
      </c>
      <c r="Z335" s="3">
        <f>'IECC Data-SI'!Y335/Convert!$B$5/$D335</f>
        <v>222.8572875224481</v>
      </c>
      <c r="AA335" s="3">
        <f>'IECC Data-SI'!Z335/Convert!$B$5/$D335</f>
        <v>144.44589389566553</v>
      </c>
      <c r="AB335" s="3">
        <f t="shared" si="30"/>
        <v>367.30318141811364</v>
      </c>
    </row>
    <row r="336" spans="1:28" x14ac:dyDescent="0.25">
      <c r="A336" s="93">
        <f>'IECC Data-SI'!A336</f>
        <v>2012</v>
      </c>
      <c r="B336" s="93" t="str">
        <f>'IECC Data-SI'!B336</f>
        <v>Large Hotel</v>
      </c>
      <c r="C336" s="50" t="str">
        <f>'IECC Data-SI'!C336</f>
        <v>4C</v>
      </c>
      <c r="D336" s="93">
        <f>'IECC Data-SI'!D336</f>
        <v>11345.29</v>
      </c>
      <c r="E336" s="3">
        <f>'IECC Data-SI'!E336/Convert!$B$5/$D336</f>
        <v>0</v>
      </c>
      <c r="F336" s="3">
        <f>'IECC Data-SI'!F336/Convert!$B$5/$D336</f>
        <v>54.379884124209745</v>
      </c>
      <c r="G336" s="3">
        <f>'IECC Data-SI'!G336/Convert!$B$5/$D336</f>
        <v>20.707810123065265</v>
      </c>
      <c r="H336" s="3">
        <f>'IECC Data-SI'!H336/Convert!$B$5/$D336</f>
        <v>34.165181224004755</v>
      </c>
      <c r="I336" s="3">
        <f>'IECC Data-SI'!I336/Convert!$B$5/$D336</f>
        <v>6.0152225676421178</v>
      </c>
      <c r="J336" s="3">
        <f>'IECC Data-SI'!J336/Convert!$B$5/$D336</f>
        <v>42.879027332047038</v>
      </c>
      <c r="K336" s="3">
        <f>'IECC Data-SI'!K336/Convert!$B$5/$D336</f>
        <v>43.79815569084419</v>
      </c>
      <c r="L336" s="3">
        <f>'IECC Data-SI'!L336/Convert!$B$5/$D336</f>
        <v>24.759907709131568</v>
      </c>
      <c r="M336" s="3">
        <f>'IECC Data-SI'!M336/Convert!$B$5/$D336</f>
        <v>44.164925611323184</v>
      </c>
      <c r="N336" s="3">
        <f>'IECC Data-SI'!N336/Convert!$B$5/$D336</f>
        <v>3.6605988525243118</v>
      </c>
      <c r="O336" s="3">
        <f>'IECC Data-SI'!O336/Convert!$B$5/$D336</f>
        <v>3.6990142066786212E-2</v>
      </c>
      <c r="P336" s="3">
        <f t="shared" si="26"/>
        <v>3.6236087104575256</v>
      </c>
      <c r="Q336" s="3">
        <f>'IECC Data-SI'!Q336/Convert!$B$5/$D336</f>
        <v>0</v>
      </c>
      <c r="R336" s="3">
        <f>'IECC Data-SI'!R336/Convert!$B$5/$D336</f>
        <v>0</v>
      </c>
      <c r="S336" s="3">
        <f>'IECC Data-SI'!S336/Convert!$B$5/$D336</f>
        <v>12.255942529650826</v>
      </c>
      <c r="T336" s="3">
        <f>'IECC Data-SI'!T336/Convert!$B$5/$D336</f>
        <v>2.2228999386039883</v>
      </c>
      <c r="U336" s="3">
        <f>'IECC Data-SI'!U336/Convert!$B$5/$D336</f>
        <v>52.887096270297583</v>
      </c>
      <c r="V336" s="3">
        <f>'IECC Data-SI'!V336/Convert!$B$5/$D336</f>
        <v>1.8162211415975755</v>
      </c>
      <c r="W336" s="3">
        <f t="shared" si="27"/>
        <v>80.752286974496798</v>
      </c>
      <c r="X336" s="3">
        <f t="shared" si="28"/>
        <v>54.379884124209745</v>
      </c>
      <c r="Y336" s="3">
        <f t="shared" si="29"/>
        <v>135.13217109870655</v>
      </c>
      <c r="Z336" s="3">
        <f>'IECC Data-SI'!Y336/Convert!$B$5/$D336</f>
        <v>192.64749218985736</v>
      </c>
      <c r="AA336" s="3">
        <f>'IECC Data-SI'!Z336/Convert!$B$5/$D336</f>
        <v>151.0651360853515</v>
      </c>
      <c r="AB336" s="3">
        <f t="shared" si="30"/>
        <v>343.71262827520889</v>
      </c>
    </row>
    <row r="337" spans="1:28" x14ac:dyDescent="0.25">
      <c r="A337" s="93">
        <f>'IECC Data-SI'!A337</f>
        <v>2012</v>
      </c>
      <c r="B337" s="93" t="str">
        <f>'IECC Data-SI'!B337</f>
        <v>Large Hotel</v>
      </c>
      <c r="C337" s="50" t="str">
        <f>'IECC Data-SI'!C337</f>
        <v>5A</v>
      </c>
      <c r="D337" s="93">
        <f>'IECC Data-SI'!D337</f>
        <v>11345.29</v>
      </c>
      <c r="E337" s="3">
        <f>'IECC Data-SI'!E337/Convert!$B$5/$D337</f>
        <v>0</v>
      </c>
      <c r="F337" s="3">
        <f>'IECC Data-SI'!F337/Convert!$B$5/$D337</f>
        <v>60.509691687034881</v>
      </c>
      <c r="G337" s="3">
        <f>'IECC Data-SI'!G337/Convert!$B$5/$D337</f>
        <v>32.919926340455916</v>
      </c>
      <c r="H337" s="3">
        <f>'IECC Data-SI'!H337/Convert!$B$5/$D337</f>
        <v>34.165181224004755</v>
      </c>
      <c r="I337" s="3">
        <f>'IECC Data-SI'!I337/Convert!$B$5/$D337</f>
        <v>6.0240367980408109</v>
      </c>
      <c r="J337" s="3">
        <f>'IECC Data-SI'!J337/Convert!$B$5/$D337</f>
        <v>42.879027332047038</v>
      </c>
      <c r="K337" s="3">
        <f>'IECC Data-SI'!K337/Convert!$B$5/$D337</f>
        <v>43.79815569084419</v>
      </c>
      <c r="L337" s="3">
        <f>'IECC Data-SI'!L337/Convert!$B$5/$D337</f>
        <v>24.759907709131568</v>
      </c>
      <c r="M337" s="3">
        <f>'IECC Data-SI'!M337/Convert!$B$5/$D337</f>
        <v>42.75611778593192</v>
      </c>
      <c r="N337" s="3">
        <f>'IECC Data-SI'!N337/Convert!$B$5/$D337</f>
        <v>4.5246382713296294</v>
      </c>
      <c r="O337" s="3">
        <f>'IECC Data-SI'!O337/Convert!$B$5/$D337</f>
        <v>3.6990142066786212E-2</v>
      </c>
      <c r="P337" s="3">
        <f t="shared" si="26"/>
        <v>4.4876481292628432</v>
      </c>
      <c r="Q337" s="3">
        <f>'IECC Data-SI'!Q337/Convert!$B$5/$D337</f>
        <v>0</v>
      </c>
      <c r="R337" s="3">
        <f>'IECC Data-SI'!R337/Convert!$B$5/$D337</f>
        <v>0</v>
      </c>
      <c r="S337" s="3">
        <f>'IECC Data-SI'!S337/Convert!$B$5/$D337</f>
        <v>12.71085475411676</v>
      </c>
      <c r="T337" s="3">
        <f>'IECC Data-SI'!T337/Convert!$B$5/$D337</f>
        <v>2.2228999386039883</v>
      </c>
      <c r="U337" s="3">
        <f>'IECC Data-SI'!U337/Convert!$B$5/$D337</f>
        <v>54.283906948757291</v>
      </c>
      <c r="V337" s="3">
        <f>'IECC Data-SI'!V337/Convert!$B$5/$D337</f>
        <v>1.806427552265693</v>
      </c>
      <c r="W337" s="3">
        <f t="shared" si="27"/>
        <v>92.87454700976744</v>
      </c>
      <c r="X337" s="3">
        <f t="shared" si="28"/>
        <v>60.509691687034881</v>
      </c>
      <c r="Y337" s="3">
        <f t="shared" si="29"/>
        <v>153.38423869680233</v>
      </c>
      <c r="Z337" s="3">
        <f>'IECC Data-SI'!Y337/Convert!$B$5/$D337</f>
        <v>204.76901770592809</v>
      </c>
      <c r="AA337" s="3">
        <f>'IECC Data-SI'!Z337/Convert!$B$5/$D337</f>
        <v>158.59199916636967</v>
      </c>
      <c r="AB337" s="3">
        <f t="shared" si="30"/>
        <v>363.3610168722978</v>
      </c>
    </row>
    <row r="338" spans="1:28" x14ac:dyDescent="0.25">
      <c r="A338" s="93">
        <f>'IECC Data-SI'!A338</f>
        <v>2012</v>
      </c>
      <c r="B338" s="93" t="str">
        <f>'IECC Data-SI'!B338</f>
        <v>Large Hotel</v>
      </c>
      <c r="C338" s="50" t="str">
        <f>'IECC Data-SI'!C338</f>
        <v>5B</v>
      </c>
      <c r="D338" s="93">
        <f>'IECC Data-SI'!D338</f>
        <v>11345.29</v>
      </c>
      <c r="E338" s="3">
        <f>'IECC Data-SI'!E338/Convert!$B$5/$D338</f>
        <v>0</v>
      </c>
      <c r="F338" s="3">
        <f>'IECC Data-SI'!F338/Convert!$B$5/$D338</f>
        <v>61.483174466623979</v>
      </c>
      <c r="G338" s="3">
        <f>'IECC Data-SI'!G338/Convert!$B$5/$D338</f>
        <v>33.14934117055526</v>
      </c>
      <c r="H338" s="3">
        <f>'IECC Data-SI'!H338/Convert!$B$5/$D338</f>
        <v>34.165181224004755</v>
      </c>
      <c r="I338" s="3">
        <f>'IECC Data-SI'!I338/Convert!$B$5/$D338</f>
        <v>6.0242816377741093</v>
      </c>
      <c r="J338" s="3">
        <f>'IECC Data-SI'!J338/Convert!$B$5/$D338</f>
        <v>42.879027332047038</v>
      </c>
      <c r="K338" s="3">
        <f>'IECC Data-SI'!K338/Convert!$B$5/$D338</f>
        <v>43.79815569084419</v>
      </c>
      <c r="L338" s="3">
        <f>'IECC Data-SI'!L338/Convert!$B$5/$D338</f>
        <v>24.759907709131568</v>
      </c>
      <c r="M338" s="3">
        <f>'IECC Data-SI'!M338/Convert!$B$5/$D338</f>
        <v>51.632292637150158</v>
      </c>
      <c r="N338" s="3">
        <f>'IECC Data-SI'!N338/Convert!$B$5/$D338</f>
        <v>4.1133075193905722</v>
      </c>
      <c r="O338" s="3">
        <f>'IECC Data-SI'!O338/Convert!$B$5/$D338</f>
        <v>3.6990142066786212E-2</v>
      </c>
      <c r="P338" s="3">
        <f t="shared" si="26"/>
        <v>4.076317377323786</v>
      </c>
      <c r="Q338" s="3">
        <f>'IECC Data-SI'!Q338/Convert!$B$5/$D338</f>
        <v>0</v>
      </c>
      <c r="R338" s="3">
        <f>'IECC Data-SI'!R338/Convert!$B$5/$D338</f>
        <v>0</v>
      </c>
      <c r="S338" s="3">
        <f>'IECC Data-SI'!S338/Convert!$B$5/$D338</f>
        <v>10.737936183209067</v>
      </c>
      <c r="T338" s="3">
        <f>'IECC Data-SI'!T338/Convert!$B$5/$D338</f>
        <v>2.2228999386039883</v>
      </c>
      <c r="U338" s="3">
        <f>'IECC Data-SI'!U338/Convert!$B$5/$D338</f>
        <v>53.674500852580913</v>
      </c>
      <c r="V338" s="3">
        <f>'IECC Data-SI'!V338/Convert!$B$5/$D338</f>
        <v>1.7922268477344638</v>
      </c>
      <c r="W338" s="3">
        <f t="shared" si="27"/>
        <v>99.595887368238266</v>
      </c>
      <c r="X338" s="3">
        <f t="shared" si="28"/>
        <v>61.483174466623979</v>
      </c>
      <c r="Y338" s="3">
        <f t="shared" si="29"/>
        <v>161.07906183486224</v>
      </c>
      <c r="Z338" s="3">
        <f>'IECC Data-SI'!Y338/Convert!$B$5/$D338</f>
        <v>211.47664703933427</v>
      </c>
      <c r="AA338" s="3">
        <f>'IECC Data-SI'!Z338/Convert!$B$5/$D338</f>
        <v>158.95607584978239</v>
      </c>
      <c r="AB338" s="3">
        <f t="shared" si="30"/>
        <v>370.43272288911669</v>
      </c>
    </row>
    <row r="339" spans="1:28" x14ac:dyDescent="0.25">
      <c r="A339" s="93">
        <f>'IECC Data-SI'!A339</f>
        <v>2012</v>
      </c>
      <c r="B339" s="93" t="str">
        <f>'IECC Data-SI'!B339</f>
        <v>Large Hotel</v>
      </c>
      <c r="C339" s="50" t="str">
        <f>'IECC Data-SI'!C339</f>
        <v>5C</v>
      </c>
      <c r="D339" s="93">
        <f>'IECC Data-SI'!D339</f>
        <v>11345.29</v>
      </c>
      <c r="E339" s="3">
        <f>'IECC Data-SI'!E339/Convert!$B$5/$D339</f>
        <v>0</v>
      </c>
      <c r="F339" s="3">
        <f>'IECC Data-SI'!F339/Convert!$B$5/$D339</f>
        <v>42.759545542198083</v>
      </c>
      <c r="G339" s="3">
        <f>'IECC Data-SI'!G339/Convert!$B$5/$D339</f>
        <v>13.418931262811851</v>
      </c>
      <c r="H339" s="3">
        <f>'IECC Data-SI'!H339/Convert!$B$5/$D339</f>
        <v>34.165181224004755</v>
      </c>
      <c r="I339" s="3">
        <f>'IECC Data-SI'!I339/Convert!$B$5/$D339</f>
        <v>6.0147328881755238</v>
      </c>
      <c r="J339" s="3">
        <f>'IECC Data-SI'!J339/Convert!$B$5/$D339</f>
        <v>42.879027332047038</v>
      </c>
      <c r="K339" s="3">
        <f>'IECC Data-SI'!K339/Convert!$B$5/$D339</f>
        <v>43.79815569084419</v>
      </c>
      <c r="L339" s="3">
        <f>'IECC Data-SI'!L339/Convert!$B$5/$D339</f>
        <v>24.759907709131568</v>
      </c>
      <c r="M339" s="3">
        <f>'IECC Data-SI'!M339/Convert!$B$5/$D339</f>
        <v>43.469580768759549</v>
      </c>
      <c r="N339" s="3">
        <f>'IECC Data-SI'!N339/Convert!$B$5/$D339</f>
        <v>3.0644141019459759</v>
      </c>
      <c r="O339" s="3">
        <f>'IECC Data-SI'!O339/Convert!$B$5/$D339</f>
        <v>3.6990142066786212E-2</v>
      </c>
      <c r="P339" s="3">
        <f t="shared" si="26"/>
        <v>3.0274239598791897</v>
      </c>
      <c r="Q339" s="3">
        <f>'IECC Data-SI'!Q339/Convert!$B$5/$D339</f>
        <v>0</v>
      </c>
      <c r="R339" s="3">
        <f>'IECC Data-SI'!R339/Convert!$B$5/$D339</f>
        <v>0</v>
      </c>
      <c r="S339" s="3">
        <f>'IECC Data-SI'!S339/Convert!$B$5/$D339</f>
        <v>13.23089434763971</v>
      </c>
      <c r="T339" s="3">
        <f>'IECC Data-SI'!T339/Convert!$B$5/$D339</f>
        <v>2.2226550988706912</v>
      </c>
      <c r="U339" s="3">
        <f>'IECC Data-SI'!U339/Convert!$B$5/$D339</f>
        <v>54.119129808248374</v>
      </c>
      <c r="V339" s="3">
        <f>'IECC Data-SI'!V339/Convert!$B$5/$D339</f>
        <v>1.8211179362635161</v>
      </c>
      <c r="W339" s="3">
        <f t="shared" si="27"/>
        <v>73.1468303390903</v>
      </c>
      <c r="X339" s="3">
        <f t="shared" si="28"/>
        <v>42.759545542198083</v>
      </c>
      <c r="Y339" s="3">
        <f t="shared" si="29"/>
        <v>115.90637588128838</v>
      </c>
      <c r="Z339" s="3">
        <f>'IECC Data-SI'!Y339/Convert!$B$5/$D339</f>
        <v>185.04644266965016</v>
      </c>
      <c r="AA339" s="3">
        <f>'IECC Data-SI'!Z339/Convert!$B$5/$D339</f>
        <v>140.67707588102394</v>
      </c>
      <c r="AB339" s="3">
        <f t="shared" si="30"/>
        <v>325.7235185506741</v>
      </c>
    </row>
    <row r="340" spans="1:28" x14ac:dyDescent="0.25">
      <c r="A340" s="93">
        <f>'IECC Data-SI'!A340</f>
        <v>2012</v>
      </c>
      <c r="B340" s="93" t="str">
        <f>'IECC Data-SI'!B340</f>
        <v>Large Hotel</v>
      </c>
      <c r="C340" s="50" t="str">
        <f>'IECC Data-SI'!C340</f>
        <v>6A</v>
      </c>
      <c r="D340" s="93">
        <f>'IECC Data-SI'!D340</f>
        <v>11345.29</v>
      </c>
      <c r="E340" s="3">
        <f>'IECC Data-SI'!E340/Convert!$B$5/$D340</f>
        <v>0</v>
      </c>
      <c r="F340" s="3">
        <f>'IECC Data-SI'!F340/Convert!$B$5/$D340</f>
        <v>88.52743688741711</v>
      </c>
      <c r="G340" s="3">
        <f>'IECC Data-SI'!G340/Convert!$B$5/$D340</f>
        <v>34.586305565275687</v>
      </c>
      <c r="H340" s="3">
        <f>'IECC Data-SI'!H340/Convert!$B$5/$D340</f>
        <v>34.165181224004755</v>
      </c>
      <c r="I340" s="3">
        <f>'IECC Data-SI'!I340/Convert!$B$5/$D340</f>
        <v>6.0210987212412466</v>
      </c>
      <c r="J340" s="3">
        <f>'IECC Data-SI'!J340/Convert!$B$5/$D340</f>
        <v>42.879027332047038</v>
      </c>
      <c r="K340" s="3">
        <f>'IECC Data-SI'!K340/Convert!$B$5/$D340</f>
        <v>43.79815569084419</v>
      </c>
      <c r="L340" s="3">
        <f>'IECC Data-SI'!L340/Convert!$B$5/$D340</f>
        <v>24.759907709131568</v>
      </c>
      <c r="M340" s="3">
        <f>'IECC Data-SI'!M340/Convert!$B$5/$D340</f>
        <v>43.985213247083145</v>
      </c>
      <c r="N340" s="3">
        <f>'IECC Data-SI'!N340/Convert!$B$5/$D340</f>
        <v>4.9173612035381105</v>
      </c>
      <c r="O340" s="3">
        <f>'IECC Data-SI'!O340/Convert!$B$5/$D340</f>
        <v>3.6990142066786212E-2</v>
      </c>
      <c r="P340" s="3">
        <f t="shared" si="26"/>
        <v>4.8803710614713243</v>
      </c>
      <c r="Q340" s="3">
        <f>'IECC Data-SI'!Q340/Convert!$B$5/$D340</f>
        <v>0</v>
      </c>
      <c r="R340" s="3">
        <f>'IECC Data-SI'!R340/Convert!$B$5/$D340</f>
        <v>0</v>
      </c>
      <c r="S340" s="3">
        <f>'IECC Data-SI'!S340/Convert!$B$5/$D340</f>
        <v>10.144689509430295</v>
      </c>
      <c r="T340" s="3">
        <f>'IECC Data-SI'!T340/Convert!$B$5/$D340</f>
        <v>2.2231447783372853</v>
      </c>
      <c r="U340" s="3">
        <f>'IECC Data-SI'!U340/Convert!$B$5/$D340</f>
        <v>55.902297585850839</v>
      </c>
      <c r="V340" s="3">
        <f>'IECC Data-SI'!V340/Convert!$B$5/$D340</f>
        <v>1.7895336106681963</v>
      </c>
      <c r="W340" s="3">
        <f t="shared" si="27"/>
        <v>93.596579383260448</v>
      </c>
      <c r="X340" s="3">
        <f t="shared" si="28"/>
        <v>88.52743688741711</v>
      </c>
      <c r="Y340" s="3">
        <f t="shared" si="29"/>
        <v>182.12401627067754</v>
      </c>
      <c r="Z340" s="3">
        <f>'IECC Data-SI'!Y340/Convert!$B$5/$D340</f>
        <v>205.47195258022393</v>
      </c>
      <c r="AA340" s="3">
        <f>'IECC Data-SI'!Z340/Convert!$B$5/$D340</f>
        <v>188.22789016411215</v>
      </c>
      <c r="AB340" s="3">
        <f t="shared" si="30"/>
        <v>393.69984274433608</v>
      </c>
    </row>
    <row r="341" spans="1:28" x14ac:dyDescent="0.25">
      <c r="A341" s="93">
        <f>'IECC Data-SI'!A341</f>
        <v>2012</v>
      </c>
      <c r="B341" s="93" t="str">
        <f>'IECC Data-SI'!B341</f>
        <v>Large Hotel</v>
      </c>
      <c r="C341" s="50" t="str">
        <f>'IECC Data-SI'!C341</f>
        <v>6B</v>
      </c>
      <c r="D341" s="93">
        <f>'IECC Data-SI'!D341</f>
        <v>11345.29</v>
      </c>
      <c r="E341" s="3">
        <f>'IECC Data-SI'!E341/Convert!$B$5/$D341</f>
        <v>0</v>
      </c>
      <c r="F341" s="3">
        <f>'IECC Data-SI'!F341/Convert!$B$5/$D341</f>
        <v>75.902765719420913</v>
      </c>
      <c r="G341" s="3">
        <f>'IECC Data-SI'!G341/Convert!$B$5/$D341</f>
        <v>23.515387344782628</v>
      </c>
      <c r="H341" s="3">
        <f>'IECC Data-SI'!H341/Convert!$B$5/$D341</f>
        <v>34.165181224004755</v>
      </c>
      <c r="I341" s="3">
        <f>'IECC Data-SI'!I341/Convert!$B$5/$D341</f>
        <v>6.0169364457751975</v>
      </c>
      <c r="J341" s="3">
        <f>'IECC Data-SI'!J341/Convert!$B$5/$D341</f>
        <v>42.879027332047038</v>
      </c>
      <c r="K341" s="3">
        <f>'IECC Data-SI'!K341/Convert!$B$5/$D341</f>
        <v>43.79815569084419</v>
      </c>
      <c r="L341" s="3">
        <f>'IECC Data-SI'!L341/Convert!$B$5/$D341</f>
        <v>24.759907709131568</v>
      </c>
      <c r="M341" s="3">
        <f>'IECC Data-SI'!M341/Convert!$B$5/$D341</f>
        <v>48.498833730414411</v>
      </c>
      <c r="N341" s="3">
        <f>'IECC Data-SI'!N341/Convert!$B$5/$D341</f>
        <v>3.799912660770338</v>
      </c>
      <c r="O341" s="3">
        <f>'IECC Data-SI'!O341/Convert!$B$5/$D341</f>
        <v>3.6990142066786212E-2</v>
      </c>
      <c r="P341" s="3">
        <f t="shared" si="26"/>
        <v>3.7629225187035518</v>
      </c>
      <c r="Q341" s="3">
        <f>'IECC Data-SI'!Q341/Convert!$B$5/$D341</f>
        <v>0</v>
      </c>
      <c r="R341" s="3">
        <f>'IECC Data-SI'!R341/Convert!$B$5/$D341</f>
        <v>0</v>
      </c>
      <c r="S341" s="3">
        <f>'IECC Data-SI'!S341/Convert!$B$5/$D341</f>
        <v>11.517505894026899</v>
      </c>
      <c r="T341" s="3">
        <f>'IECC Data-SI'!T341/Convert!$B$5/$D341</f>
        <v>2.2231447783372853</v>
      </c>
      <c r="U341" s="3">
        <f>'IECC Data-SI'!U341/Convert!$B$5/$D341</f>
        <v>55.489497795512008</v>
      </c>
      <c r="V341" s="3">
        <f>'IECC Data-SI'!V341/Convert!$B$5/$D341</f>
        <v>1.7814538994693931</v>
      </c>
      <c r="W341" s="3">
        <f t="shared" si="27"/>
        <v>87.294649487927501</v>
      </c>
      <c r="X341" s="3">
        <f t="shared" si="28"/>
        <v>75.902765719420913</v>
      </c>
      <c r="Y341" s="3">
        <f t="shared" si="29"/>
        <v>163.1974152073484</v>
      </c>
      <c r="Z341" s="3">
        <f>'IECC Data-SI'!Y341/Convert!$B$5/$D341</f>
        <v>199.15729101875948</v>
      </c>
      <c r="AA341" s="3">
        <f>'IECC Data-SI'!Z341/Convert!$B$5/$D341</f>
        <v>175.19041920577712</v>
      </c>
      <c r="AB341" s="3">
        <f t="shared" si="30"/>
        <v>374.34771022453663</v>
      </c>
    </row>
    <row r="342" spans="1:28" x14ac:dyDescent="0.25">
      <c r="A342" s="93">
        <f>'IECC Data-SI'!A342</f>
        <v>2012</v>
      </c>
      <c r="B342" s="93" t="str">
        <f>'IECC Data-SI'!B342</f>
        <v>Large Hotel</v>
      </c>
      <c r="C342" s="50" t="str">
        <f>'IECC Data-SI'!C342</f>
        <v>7</v>
      </c>
      <c r="D342" s="93">
        <f>'IECC Data-SI'!D342</f>
        <v>11345.29</v>
      </c>
      <c r="E342" s="3">
        <f>'IECC Data-SI'!E342/Convert!$B$5/$D342</f>
        <v>0</v>
      </c>
      <c r="F342" s="3">
        <f>'IECC Data-SI'!F342/Convert!$B$5/$D342</f>
        <v>116.52583974886886</v>
      </c>
      <c r="G342" s="3">
        <f>'IECC Data-SI'!G342/Convert!$B$5/$D342</f>
        <v>27.175741357573642</v>
      </c>
      <c r="H342" s="3">
        <f>'IECC Data-SI'!H342/Convert!$B$5/$D342</f>
        <v>34.165181224004755</v>
      </c>
      <c r="I342" s="3">
        <f>'IECC Data-SI'!I342/Convert!$B$5/$D342</f>
        <v>6.0132638497757407</v>
      </c>
      <c r="J342" s="3">
        <f>'IECC Data-SI'!J342/Convert!$B$5/$D342</f>
        <v>42.879027332047038</v>
      </c>
      <c r="K342" s="3">
        <f>'IECC Data-SI'!K342/Convert!$B$5/$D342</f>
        <v>43.79815569084419</v>
      </c>
      <c r="L342" s="3">
        <f>'IECC Data-SI'!L342/Convert!$B$5/$D342</f>
        <v>24.759907709131568</v>
      </c>
      <c r="M342" s="3">
        <f>'IECC Data-SI'!M342/Convert!$B$5/$D342</f>
        <v>44.443798067548542</v>
      </c>
      <c r="N342" s="3">
        <f>'IECC Data-SI'!N342/Convert!$B$5/$D342</f>
        <v>4.4977059006669524</v>
      </c>
      <c r="O342" s="3">
        <f>'IECC Data-SI'!O342/Convert!$B$5/$D342</f>
        <v>3.6990142066786212E-2</v>
      </c>
      <c r="P342" s="3">
        <f t="shared" si="26"/>
        <v>4.4607157586001662</v>
      </c>
      <c r="Q342" s="3">
        <f>'IECC Data-SI'!Q342/Convert!$B$5/$D342</f>
        <v>0</v>
      </c>
      <c r="R342" s="3">
        <f>'IECC Data-SI'!R342/Convert!$B$5/$D342</f>
        <v>0</v>
      </c>
      <c r="S342" s="3">
        <f>'IECC Data-SI'!S342/Convert!$B$5/$D342</f>
        <v>10.437762670186874</v>
      </c>
      <c r="T342" s="3">
        <f>'IECC Data-SI'!T342/Convert!$B$5/$D342</f>
        <v>2.2236344578038794</v>
      </c>
      <c r="U342" s="3">
        <f>'IECC Data-SI'!U342/Convert!$B$5/$D342</f>
        <v>57.822330774366371</v>
      </c>
      <c r="V342" s="3">
        <f>'IECC Data-SI'!V342/Convert!$B$5/$D342</f>
        <v>1.7731293485372932</v>
      </c>
      <c r="W342" s="3">
        <f t="shared" si="27"/>
        <v>86.518017853909228</v>
      </c>
      <c r="X342" s="3">
        <f t="shared" si="28"/>
        <v>116.52583974886886</v>
      </c>
      <c r="Y342" s="3">
        <f t="shared" si="29"/>
        <v>203.04385760277808</v>
      </c>
      <c r="Z342" s="3">
        <f>'IECC Data-SI'!Y342/Convert!$B$5/$D342</f>
        <v>198.36890707754299</v>
      </c>
      <c r="AA342" s="3">
        <f>'IECC Data-SI'!Z342/Convert!$B$5/$D342</f>
        <v>218.14632621407944</v>
      </c>
      <c r="AB342" s="3">
        <f t="shared" si="30"/>
        <v>416.51523329162239</v>
      </c>
    </row>
    <row r="343" spans="1:28" x14ac:dyDescent="0.25">
      <c r="A343" s="93">
        <f>'IECC Data-SI'!A343</f>
        <v>2012</v>
      </c>
      <c r="B343" s="93" t="str">
        <f>'IECC Data-SI'!B343</f>
        <v>Large Hotel</v>
      </c>
      <c r="C343" s="50" t="str">
        <f>'IECC Data-SI'!C343</f>
        <v>8</v>
      </c>
      <c r="D343" s="93">
        <f>'IECC Data-SI'!D343</f>
        <v>11345.29</v>
      </c>
      <c r="E343" s="3">
        <f>'IECC Data-SI'!E343/Convert!$B$5/$D343</f>
        <v>0</v>
      </c>
      <c r="F343" s="3">
        <f>'IECC Data-SI'!F343/Convert!$B$5/$D343</f>
        <v>186.75126173259756</v>
      </c>
      <c r="G343" s="3">
        <f>'IECC Data-SI'!G343/Convert!$B$5/$D343</f>
        <v>14.383354972268961</v>
      </c>
      <c r="H343" s="3">
        <f>'IECC Data-SI'!H343/Convert!$B$5/$D343</f>
        <v>34.165181224004755</v>
      </c>
      <c r="I343" s="3">
        <f>'IECC Data-SI'!I343/Convert!$B$5/$D343</f>
        <v>5.9799656460473418</v>
      </c>
      <c r="J343" s="3">
        <f>'IECC Data-SI'!J343/Convert!$B$5/$D343</f>
        <v>42.879027332047038</v>
      </c>
      <c r="K343" s="3">
        <f>'IECC Data-SI'!K343/Convert!$B$5/$D343</f>
        <v>43.79815569084419</v>
      </c>
      <c r="L343" s="3">
        <f>'IECC Data-SI'!L343/Convert!$B$5/$D343</f>
        <v>24.759907709131568</v>
      </c>
      <c r="M343" s="3">
        <f>'IECC Data-SI'!M343/Convert!$B$5/$D343</f>
        <v>47.079252956758069</v>
      </c>
      <c r="N343" s="3">
        <f>'IECC Data-SI'!N343/Convert!$B$5/$D343</f>
        <v>3.6153035018643562</v>
      </c>
      <c r="O343" s="3">
        <f>'IECC Data-SI'!O343/Convert!$B$5/$D343</f>
        <v>3.6990142066786212E-2</v>
      </c>
      <c r="P343" s="3">
        <f t="shared" si="26"/>
        <v>3.57831335979757</v>
      </c>
      <c r="Q343" s="3">
        <f>'IECC Data-SI'!Q343/Convert!$B$5/$D343</f>
        <v>0</v>
      </c>
      <c r="R343" s="3">
        <f>'IECC Data-SI'!R343/Convert!$B$5/$D343</f>
        <v>0</v>
      </c>
      <c r="S343" s="3">
        <f>'IECC Data-SI'!S343/Convert!$B$5/$D343</f>
        <v>13.565835102790086</v>
      </c>
      <c r="T343" s="3">
        <f>'IECC Data-SI'!T343/Convert!$B$5/$D343</f>
        <v>2.2238792975371764</v>
      </c>
      <c r="U343" s="3">
        <f>'IECC Data-SI'!U343/Convert!$B$5/$D343</f>
        <v>60.409552236116383</v>
      </c>
      <c r="V343" s="3">
        <f>'IECC Data-SI'!V343/Convert!$B$5/$D343</f>
        <v>1.7496247341407756</v>
      </c>
      <c r="W343" s="3">
        <f t="shared" si="27"/>
        <v>78.606756391614681</v>
      </c>
      <c r="X343" s="3">
        <f t="shared" si="28"/>
        <v>186.75126173259756</v>
      </c>
      <c r="Y343" s="3">
        <f t="shared" si="29"/>
        <v>265.35801812421221</v>
      </c>
      <c r="Z343" s="3">
        <f>'IECC Data-SI'!Y343/Convert!$B$5/$D343</f>
        <v>190.40157731632343</v>
      </c>
      <c r="AA343" s="3">
        <f>'IECC Data-SI'!Z343/Convert!$B$5/$D343</f>
        <v>290.95896965955819</v>
      </c>
      <c r="AB343" s="3">
        <f t="shared" si="30"/>
        <v>481.36054697588162</v>
      </c>
    </row>
    <row r="344" spans="1:28" x14ac:dyDescent="0.25">
      <c r="A344" s="93">
        <f>'IECC Data-SI'!A344</f>
        <v>2015</v>
      </c>
      <c r="B344" s="93" t="str">
        <f>'IECC Data-SI'!B344</f>
        <v>Large Hotel</v>
      </c>
      <c r="C344" s="50" t="str">
        <f>'IECC Data-SI'!C344</f>
        <v>0A</v>
      </c>
      <c r="D344" s="93">
        <f>'IECC Data-SI'!D344</f>
        <v>11345.29</v>
      </c>
      <c r="E344" s="3">
        <f>'IECC Data-SI'!E344/Convert!$B$5/$D344</f>
        <v>0</v>
      </c>
      <c r="F344" s="3">
        <f>'IECC Data-SI'!F344/Convert!$B$5/$D344</f>
        <v>2.0267833122330452</v>
      </c>
      <c r="G344" s="3">
        <f>'IECC Data-SI'!G344/Convert!$B$5/$D344</f>
        <v>120.5994832314653</v>
      </c>
      <c r="H344" s="3">
        <f>'IECC Data-SI'!H344/Convert!$B$5/$D344</f>
        <v>18.789980492149411</v>
      </c>
      <c r="I344" s="3">
        <f>'IECC Data-SI'!I344/Convert!$B$5/$D344</f>
        <v>5.5573722663766194</v>
      </c>
      <c r="J344" s="3">
        <f>'IECC Data-SI'!J344/Convert!$B$5/$D344</f>
        <v>42.725023139803191</v>
      </c>
      <c r="K344" s="3">
        <f>'IECC Data-SI'!K344/Convert!$B$5/$D344</f>
        <v>43.79815569084419</v>
      </c>
      <c r="L344" s="3">
        <f>'IECC Data-SI'!L344/Convert!$B$5/$D344</f>
        <v>24.06578706523441</v>
      </c>
      <c r="M344" s="3">
        <f>'IECC Data-SI'!M344/Convert!$B$5/$D344</f>
        <v>13.888044191809014</v>
      </c>
      <c r="N344" s="3">
        <f>'IECC Data-SI'!N344/Convert!$B$5/$D344</f>
        <v>3.4919042762826398</v>
      </c>
      <c r="O344" s="3">
        <f>'IECC Data-SI'!O344/Convert!$B$5/$D344</f>
        <v>3.6990142066786212E-2</v>
      </c>
      <c r="P344" s="3">
        <f t="shared" si="26"/>
        <v>3.4549141342158536</v>
      </c>
      <c r="Q344" s="3">
        <f>'IECC Data-SI'!Q344/Convert!$B$5/$D344</f>
        <v>0</v>
      </c>
      <c r="R344" s="3">
        <f>'IECC Data-SI'!R344/Convert!$B$5/$D344</f>
        <v>0</v>
      </c>
      <c r="S344" s="3">
        <f>'IECC Data-SI'!S344/Convert!$B$5/$D344</f>
        <v>7.8576415607024792</v>
      </c>
      <c r="T344" s="3">
        <f>'IECC Data-SI'!T344/Convert!$B$5/$D344</f>
        <v>2.2221654194040972</v>
      </c>
      <c r="U344" s="3">
        <f>'IECC Data-SI'!U344/Convert!$B$5/$D344</f>
        <v>42.87437537711439</v>
      </c>
      <c r="V344" s="3">
        <f>'IECC Data-SI'!V344/Convert!$B$5/$D344</f>
        <v>1.523637660307591</v>
      </c>
      <c r="W344" s="3">
        <f t="shared" si="27"/>
        <v>145.80008311819265</v>
      </c>
      <c r="X344" s="3">
        <f t="shared" si="28"/>
        <v>2.0267833122330452</v>
      </c>
      <c r="Y344" s="3">
        <f t="shared" si="29"/>
        <v>147.8268664304257</v>
      </c>
      <c r="Z344" s="3">
        <f>'IECC Data-SI'!Y344/Convert!$B$5/$D344</f>
        <v>240.72103930353478</v>
      </c>
      <c r="AA344" s="3">
        <f>'IECC Data-SI'!Z344/Convert!$B$5/$D344</f>
        <v>88.699314380191637</v>
      </c>
      <c r="AB344" s="3">
        <f t="shared" si="30"/>
        <v>329.42035368372643</v>
      </c>
    </row>
    <row r="345" spans="1:28" x14ac:dyDescent="0.25">
      <c r="A345" s="93">
        <f>'IECC Data-SI'!A345</f>
        <v>2015</v>
      </c>
      <c r="B345" s="93" t="str">
        <f>'IECC Data-SI'!B345</f>
        <v>Large Hotel</v>
      </c>
      <c r="C345" s="50" t="str">
        <f>'IECC Data-SI'!C345</f>
        <v>0B</v>
      </c>
      <c r="D345" s="93">
        <f>'IECC Data-SI'!D345</f>
        <v>11345.29</v>
      </c>
      <c r="E345" s="3">
        <f>'IECC Data-SI'!E345/Convert!$B$5/$D345</f>
        <v>0</v>
      </c>
      <c r="F345" s="3">
        <f>'IECC Data-SI'!F345/Convert!$B$5/$D345</f>
        <v>1.9543107511771158</v>
      </c>
      <c r="G345" s="3">
        <f>'IECC Data-SI'!G345/Convert!$B$5/$D345</f>
        <v>102.66325888932275</v>
      </c>
      <c r="H345" s="3">
        <f>'IECC Data-SI'!H345/Convert!$B$5/$D345</f>
        <v>18.791939210015784</v>
      </c>
      <c r="I345" s="3">
        <f>'IECC Data-SI'!I345/Convert!$B$5/$D345</f>
        <v>5.5583516253098084</v>
      </c>
      <c r="J345" s="3">
        <f>'IECC Data-SI'!J345/Convert!$B$5/$D345</f>
        <v>42.725023139803191</v>
      </c>
      <c r="K345" s="3">
        <f>'IECC Data-SI'!K345/Convert!$B$5/$D345</f>
        <v>43.79815569084419</v>
      </c>
      <c r="L345" s="3">
        <f>'IECC Data-SI'!L345/Convert!$B$5/$D345</f>
        <v>24.06578706523441</v>
      </c>
      <c r="M345" s="3">
        <f>'IECC Data-SI'!M345/Convert!$B$5/$D345</f>
        <v>13.623862119581489</v>
      </c>
      <c r="N345" s="3">
        <f>'IECC Data-SI'!N345/Convert!$B$5/$D345</f>
        <v>3.1447215344674113</v>
      </c>
      <c r="O345" s="3">
        <f>'IECC Data-SI'!O345/Convert!$B$5/$D345</f>
        <v>3.6990142066786212E-2</v>
      </c>
      <c r="P345" s="3">
        <f t="shared" si="26"/>
        <v>3.1077313924006251</v>
      </c>
      <c r="Q345" s="3">
        <f>'IECC Data-SI'!Q345/Convert!$B$5/$D345</f>
        <v>0</v>
      </c>
      <c r="R345" s="3">
        <f>'IECC Data-SI'!R345/Convert!$B$5/$D345</f>
        <v>0</v>
      </c>
      <c r="S345" s="3">
        <f>'IECC Data-SI'!S345/Convert!$B$5/$D345</f>
        <v>7.6208815386042232</v>
      </c>
      <c r="T345" s="3">
        <f>'IECC Data-SI'!T345/Convert!$B$5/$D345</f>
        <v>2.2221654194040972</v>
      </c>
      <c r="U345" s="3">
        <f>'IECC Data-SI'!U345/Convert!$B$5/$D345</f>
        <v>42.826631629121472</v>
      </c>
      <c r="V345" s="3">
        <f>'IECC Data-SI'!V345/Convert!$B$5/$D345</f>
        <v>1.5248618589740763</v>
      </c>
      <c r="W345" s="3">
        <f t="shared" si="27"/>
        <v>127.01573393990908</v>
      </c>
      <c r="X345" s="3">
        <f t="shared" si="28"/>
        <v>1.9543107511771158</v>
      </c>
      <c r="Y345" s="3">
        <f t="shared" si="29"/>
        <v>128.9700446910862</v>
      </c>
      <c r="Z345" s="3">
        <f>'IECC Data-SI'!Y345/Convert!$B$5/$D345</f>
        <v>221.94134208018383</v>
      </c>
      <c r="AA345" s="3">
        <f>'IECC Data-SI'!Z345/Convert!$B$5/$D345</f>
        <v>88.579098071142781</v>
      </c>
      <c r="AB345" s="3">
        <f t="shared" si="30"/>
        <v>310.52044015132662</v>
      </c>
    </row>
    <row r="346" spans="1:28" x14ac:dyDescent="0.25">
      <c r="A346" s="93">
        <f>'IECC Data-SI'!A346</f>
        <v>2015</v>
      </c>
      <c r="B346" s="93" t="str">
        <f>'IECC Data-SI'!B346</f>
        <v>Large Hotel</v>
      </c>
      <c r="C346" s="50" t="str">
        <f>'IECC Data-SI'!C346</f>
        <v>1A</v>
      </c>
      <c r="D346" s="93">
        <f>'IECC Data-SI'!D346</f>
        <v>11345.29</v>
      </c>
      <c r="E346" s="3">
        <f>'IECC Data-SI'!E346/Convert!$B$5/$D346</f>
        <v>0</v>
      </c>
      <c r="F346" s="3">
        <f>'IECC Data-SI'!F346/Convert!$B$5/$D346</f>
        <v>2.9659885291605588</v>
      </c>
      <c r="G346" s="3">
        <f>'IECC Data-SI'!G346/Convert!$B$5/$D346</f>
        <v>84.939310595948726</v>
      </c>
      <c r="H346" s="3">
        <f>'IECC Data-SI'!H346/Convert!$B$5/$D346</f>
        <v>18.805160555613828</v>
      </c>
      <c r="I346" s="3">
        <f>'IECC Data-SI'!I346/Convert!$B$5/$D346</f>
        <v>5.5590861445096991</v>
      </c>
      <c r="J346" s="3">
        <f>'IECC Data-SI'!J346/Convert!$B$5/$D346</f>
        <v>42.725023139803191</v>
      </c>
      <c r="K346" s="3">
        <f>'IECC Data-SI'!K346/Convert!$B$5/$D346</f>
        <v>43.79815569084419</v>
      </c>
      <c r="L346" s="3">
        <f>'IECC Data-SI'!L346/Convert!$B$5/$D346</f>
        <v>24.06578706523441</v>
      </c>
      <c r="M346" s="3">
        <f>'IECC Data-SI'!M346/Convert!$B$5/$D346</f>
        <v>13.794025734222943</v>
      </c>
      <c r="N346" s="3">
        <f>'IECC Data-SI'!N346/Convert!$B$5/$D346</f>
        <v>2.7840726073208448</v>
      </c>
      <c r="O346" s="3">
        <f>'IECC Data-SI'!O346/Convert!$B$5/$D346</f>
        <v>3.6990142066786212E-2</v>
      </c>
      <c r="P346" s="3">
        <f t="shared" si="26"/>
        <v>2.7470824652540586</v>
      </c>
      <c r="Q346" s="3">
        <f>'IECC Data-SI'!Q346/Convert!$B$5/$D346</f>
        <v>0</v>
      </c>
      <c r="R346" s="3">
        <f>'IECC Data-SI'!R346/Convert!$B$5/$D346</f>
        <v>0</v>
      </c>
      <c r="S346" s="3">
        <f>'IECC Data-SI'!S346/Convert!$B$5/$D346</f>
        <v>7.662993972731317</v>
      </c>
      <c r="T346" s="3">
        <f>'IECC Data-SI'!T346/Convert!$B$5/$D346</f>
        <v>2.2221654194040972</v>
      </c>
      <c r="U346" s="3">
        <f>'IECC Data-SI'!U346/Convert!$B$5/$D346</f>
        <v>44.460936848879335</v>
      </c>
      <c r="V346" s="3">
        <f>'IECC Data-SI'!V346/Convert!$B$5/$D346</f>
        <v>1.5221686219078088</v>
      </c>
      <c r="W346" s="3">
        <f t="shared" si="27"/>
        <v>109.14341276815705</v>
      </c>
      <c r="X346" s="3">
        <f t="shared" si="28"/>
        <v>2.9659885291605588</v>
      </c>
      <c r="Y346" s="3">
        <f t="shared" si="29"/>
        <v>112.1094012973176</v>
      </c>
      <c r="Z346" s="3">
        <f>'IECC Data-SI'!Y346/Convert!$B$5/$D346</f>
        <v>204.07979385669685</v>
      </c>
      <c r="AA346" s="3">
        <f>'IECC Data-SI'!Z346/Convert!$B$5/$D346</f>
        <v>91.22508106888408</v>
      </c>
      <c r="AB346" s="3">
        <f t="shared" si="30"/>
        <v>295.30487492558092</v>
      </c>
    </row>
    <row r="347" spans="1:28" x14ac:dyDescent="0.25">
      <c r="A347" s="93">
        <f>'IECC Data-SI'!A347</f>
        <v>2015</v>
      </c>
      <c r="B347" s="93" t="str">
        <f>'IECC Data-SI'!B347</f>
        <v>Large Hotel</v>
      </c>
      <c r="C347" s="50" t="str">
        <f>'IECC Data-SI'!C347</f>
        <v>1B</v>
      </c>
      <c r="D347" s="93">
        <f>'IECC Data-SI'!D347</f>
        <v>11345.29</v>
      </c>
      <c r="E347" s="3">
        <f>'IECC Data-SI'!E347/Convert!$B$5/$D347</f>
        <v>0</v>
      </c>
      <c r="F347" s="3">
        <f>'IECC Data-SI'!F347/Convert!$B$5/$D347</f>
        <v>2.4716571076337992</v>
      </c>
      <c r="G347" s="3">
        <f>'IECC Data-SI'!G347/Convert!$B$5/$D347</f>
        <v>80.499631712073167</v>
      </c>
      <c r="H347" s="3">
        <f>'IECC Data-SI'!H347/Convert!$B$5/$D347</f>
        <v>18.801243119881075</v>
      </c>
      <c r="I347" s="3">
        <f>'IECC Data-SI'!I347/Convert!$B$5/$D347</f>
        <v>5.5519857922440838</v>
      </c>
      <c r="J347" s="3">
        <f>'IECC Data-SI'!J347/Convert!$B$5/$D347</f>
        <v>42.725023139803191</v>
      </c>
      <c r="K347" s="3">
        <f>'IECC Data-SI'!K347/Convert!$B$5/$D347</f>
        <v>43.79815569084419</v>
      </c>
      <c r="L347" s="3">
        <f>'IECC Data-SI'!L347/Convert!$B$5/$D347</f>
        <v>24.06578706523441</v>
      </c>
      <c r="M347" s="3">
        <f>'IECC Data-SI'!M347/Convert!$B$5/$D347</f>
        <v>13.50291129133274</v>
      </c>
      <c r="N347" s="3">
        <f>'IECC Data-SI'!N347/Convert!$B$5/$D347</f>
        <v>2.7769722550552305</v>
      </c>
      <c r="O347" s="3">
        <f>'IECC Data-SI'!O347/Convert!$B$5/$D347</f>
        <v>3.6990142066786212E-2</v>
      </c>
      <c r="P347" s="3">
        <f t="shared" si="26"/>
        <v>2.7399821129884443</v>
      </c>
      <c r="Q347" s="3">
        <f>'IECC Data-SI'!Q347/Convert!$B$5/$D347</f>
        <v>0</v>
      </c>
      <c r="R347" s="3">
        <f>'IECC Data-SI'!R347/Convert!$B$5/$D347</f>
        <v>0</v>
      </c>
      <c r="S347" s="3">
        <f>'IECC Data-SI'!S347/Convert!$B$5/$D347</f>
        <v>7.6216160578041148</v>
      </c>
      <c r="T347" s="3">
        <f>'IECC Data-SI'!T347/Convert!$B$5/$D347</f>
        <v>2.2221654194040972</v>
      </c>
      <c r="U347" s="3">
        <f>'IECC Data-SI'!U347/Convert!$B$5/$D347</f>
        <v>44.541489121134063</v>
      </c>
      <c r="V347" s="3">
        <f>'IECC Data-SI'!V347/Convert!$B$5/$D347</f>
        <v>1.523637660307591</v>
      </c>
      <c r="W347" s="3">
        <f t="shared" si="27"/>
        <v>104.36414117419847</v>
      </c>
      <c r="X347" s="3">
        <f t="shared" si="28"/>
        <v>2.4716571076337992</v>
      </c>
      <c r="Y347" s="3">
        <f t="shared" si="29"/>
        <v>106.83579828183227</v>
      </c>
      <c r="Z347" s="3">
        <f>'IECC Data-SI'!Y347/Convert!$B$5/$D347</f>
        <v>199.2909735131397</v>
      </c>
      <c r="AA347" s="3">
        <f>'IECC Data-SI'!Z347/Convert!$B$5/$D347</f>
        <v>90.811301919612063</v>
      </c>
      <c r="AB347" s="3">
        <f t="shared" si="30"/>
        <v>290.10227543275175</v>
      </c>
    </row>
    <row r="348" spans="1:28" x14ac:dyDescent="0.25">
      <c r="A348" s="93">
        <f>'IECC Data-SI'!A348</f>
        <v>2015</v>
      </c>
      <c r="B348" s="93" t="str">
        <f>'IECC Data-SI'!B348</f>
        <v>Large Hotel</v>
      </c>
      <c r="C348" s="50" t="str">
        <f>'IECC Data-SI'!C348</f>
        <v>2A</v>
      </c>
      <c r="D348" s="93">
        <f>'IECC Data-SI'!D348</f>
        <v>11345.29</v>
      </c>
      <c r="E348" s="3">
        <f>'IECC Data-SI'!E348/Convert!$B$5/$D348</f>
        <v>0</v>
      </c>
      <c r="F348" s="3">
        <f>'IECC Data-SI'!F348/Convert!$B$5/$D348</f>
        <v>5.9136140783238389</v>
      </c>
      <c r="G348" s="3">
        <f>'IECC Data-SI'!G348/Convert!$B$5/$D348</f>
        <v>74.193049861807552</v>
      </c>
      <c r="H348" s="3">
        <f>'IECC Data-SI'!H348/Convert!$B$5/$D348</f>
        <v>18.790715011349302</v>
      </c>
      <c r="I348" s="3">
        <f>'IECC Data-SI'!I348/Convert!$B$5/$D348</f>
        <v>5.5502719141110051</v>
      </c>
      <c r="J348" s="3">
        <f>'IECC Data-SI'!J348/Convert!$B$5/$D348</f>
        <v>42.725023139803191</v>
      </c>
      <c r="K348" s="3">
        <f>'IECC Data-SI'!K348/Convert!$B$5/$D348</f>
        <v>43.79815569084419</v>
      </c>
      <c r="L348" s="3">
        <f>'IECC Data-SI'!L348/Convert!$B$5/$D348</f>
        <v>24.06578706523441</v>
      </c>
      <c r="M348" s="3">
        <f>'IECC Data-SI'!M348/Convert!$B$5/$D348</f>
        <v>13.843973039815541</v>
      </c>
      <c r="N348" s="3">
        <f>'IECC Data-SI'!N348/Convert!$B$5/$D348</f>
        <v>2.9072269931692651</v>
      </c>
      <c r="O348" s="3">
        <f>'IECC Data-SI'!O348/Convert!$B$5/$D348</f>
        <v>3.6990142066786212E-2</v>
      </c>
      <c r="P348" s="3">
        <f t="shared" si="26"/>
        <v>2.8702368511024789</v>
      </c>
      <c r="Q348" s="3">
        <f>'IECC Data-SI'!Q348/Convert!$B$5/$D348</f>
        <v>0</v>
      </c>
      <c r="R348" s="3">
        <f>'IECC Data-SI'!R348/Convert!$B$5/$D348</f>
        <v>0</v>
      </c>
      <c r="S348" s="3">
        <f>'IECC Data-SI'!S348/Convert!$B$5/$D348</f>
        <v>6.0933264425638791</v>
      </c>
      <c r="T348" s="3">
        <f>'IECC Data-SI'!T348/Convert!$B$5/$D348</f>
        <v>2.2221654194040972</v>
      </c>
      <c r="U348" s="3">
        <f>'IECC Data-SI'!U348/Convert!$B$5/$D348</f>
        <v>46.328574334469288</v>
      </c>
      <c r="V348" s="3">
        <f>'IECC Data-SI'!V348/Convert!$B$5/$D348</f>
        <v>1.5206995835080264</v>
      </c>
      <c r="W348" s="3">
        <f t="shared" si="27"/>
        <v>97.000586195289443</v>
      </c>
      <c r="X348" s="3">
        <f t="shared" si="28"/>
        <v>5.9136140783238389</v>
      </c>
      <c r="Y348" s="3">
        <f t="shared" si="29"/>
        <v>102.91420027361329</v>
      </c>
      <c r="Z348" s="3">
        <f>'IECC Data-SI'!Y348/Convert!$B$5/$D348</f>
        <v>191.911993631033</v>
      </c>
      <c r="AA348" s="3">
        <f>'IECC Data-SI'!Z348/Convert!$B$5/$D348</f>
        <v>96.040344103637324</v>
      </c>
      <c r="AB348" s="3">
        <f t="shared" si="30"/>
        <v>287.95233773467032</v>
      </c>
    </row>
    <row r="349" spans="1:28" x14ac:dyDescent="0.25">
      <c r="A349" s="93">
        <f>'IECC Data-SI'!A349</f>
        <v>2015</v>
      </c>
      <c r="B349" s="93" t="str">
        <f>'IECC Data-SI'!B349</f>
        <v>Large Hotel</v>
      </c>
      <c r="C349" s="50" t="str">
        <f>'IECC Data-SI'!C349</f>
        <v>2B</v>
      </c>
      <c r="D349" s="93">
        <f>'IECC Data-SI'!D349</f>
        <v>11345.29</v>
      </c>
      <c r="E349" s="3">
        <f>'IECC Data-SI'!E349/Convert!$B$5/$D349</f>
        <v>0</v>
      </c>
      <c r="F349" s="3">
        <f>'IECC Data-SI'!F349/Convert!$B$5/$D349</f>
        <v>5.9025962903254712</v>
      </c>
      <c r="G349" s="3">
        <f>'IECC Data-SI'!G349/Convert!$B$5/$D349</f>
        <v>47.783412029720402</v>
      </c>
      <c r="H349" s="3">
        <f>'IECC Data-SI'!H349/Convert!$B$5/$D349</f>
        <v>18.79487728681535</v>
      </c>
      <c r="I349" s="3">
        <f>'IECC Data-SI'!I349/Convert!$B$5/$D349</f>
        <v>5.5541893498437576</v>
      </c>
      <c r="J349" s="3">
        <f>'IECC Data-SI'!J349/Convert!$B$5/$D349</f>
        <v>42.725023139803191</v>
      </c>
      <c r="K349" s="3">
        <f>'IECC Data-SI'!K349/Convert!$B$5/$D349</f>
        <v>43.79815569084419</v>
      </c>
      <c r="L349" s="3">
        <f>'IECC Data-SI'!L349/Convert!$B$5/$D349</f>
        <v>24.06578706523441</v>
      </c>
      <c r="M349" s="3">
        <f>'IECC Data-SI'!M349/Convert!$B$5/$D349</f>
        <v>13.489934785468</v>
      </c>
      <c r="N349" s="3">
        <f>'IECC Data-SI'!N349/Convert!$B$5/$D349</f>
        <v>2.043187574363948</v>
      </c>
      <c r="O349" s="3">
        <f>'IECC Data-SI'!O349/Convert!$B$5/$D349</f>
        <v>3.6990142066786212E-2</v>
      </c>
      <c r="P349" s="3">
        <f t="shared" si="26"/>
        <v>2.0061974322971619</v>
      </c>
      <c r="Q349" s="3">
        <f>'IECC Data-SI'!Q349/Convert!$B$5/$D349</f>
        <v>0</v>
      </c>
      <c r="R349" s="3">
        <f>'IECC Data-SI'!R349/Convert!$B$5/$D349</f>
        <v>0</v>
      </c>
      <c r="S349" s="3">
        <f>'IECC Data-SI'!S349/Convert!$B$5/$D349</f>
        <v>5.0801796261806542</v>
      </c>
      <c r="T349" s="3">
        <f>'IECC Data-SI'!T349/Convert!$B$5/$D349</f>
        <v>2.2219205796708001</v>
      </c>
      <c r="U349" s="3">
        <f>'IECC Data-SI'!U349/Convert!$B$5/$D349</f>
        <v>46.444138688585504</v>
      </c>
      <c r="V349" s="3">
        <f>'IECC Data-SI'!V349/Convert!$B$5/$D349</f>
        <v>1.5035608021772322</v>
      </c>
      <c r="W349" s="3">
        <f t="shared" si="27"/>
        <v>68.359723873666226</v>
      </c>
      <c r="X349" s="3">
        <f t="shared" si="28"/>
        <v>5.9025962903254712</v>
      </c>
      <c r="Y349" s="3">
        <f t="shared" si="29"/>
        <v>74.262320163991703</v>
      </c>
      <c r="Z349" s="3">
        <f>'IECC Data-SI'!Y349/Convert!$B$5/$D349</f>
        <v>163.26207223927773</v>
      </c>
      <c r="AA349" s="3">
        <f>'IECC Data-SI'!Z349/Convert!$B$5/$D349</f>
        <v>96.144890669755171</v>
      </c>
      <c r="AB349" s="3">
        <f t="shared" si="30"/>
        <v>259.40696290903293</v>
      </c>
    </row>
    <row r="350" spans="1:28" x14ac:dyDescent="0.25">
      <c r="A350" s="93">
        <f>'IECC Data-SI'!A350</f>
        <v>2015</v>
      </c>
      <c r="B350" s="93" t="str">
        <f>'IECC Data-SI'!B350</f>
        <v>Large Hotel</v>
      </c>
      <c r="C350" s="50" t="str">
        <f>'IECC Data-SI'!C350</f>
        <v>3A</v>
      </c>
      <c r="D350" s="93">
        <f>'IECC Data-SI'!D350</f>
        <v>11345.29</v>
      </c>
      <c r="E350" s="3">
        <f>'IECC Data-SI'!E350/Convert!$B$5/$D350</f>
        <v>0</v>
      </c>
      <c r="F350" s="3">
        <f>'IECC Data-SI'!F350/Convert!$B$5/$D350</f>
        <v>12.788224109838628</v>
      </c>
      <c r="G350" s="3">
        <f>'IECC Data-SI'!G350/Convert!$B$5/$D350</f>
        <v>42.642512149682084</v>
      </c>
      <c r="H350" s="3">
        <f>'IECC Data-SI'!H350/Convert!$B$5/$D350</f>
        <v>18.79340824841557</v>
      </c>
      <c r="I350" s="3">
        <f>'IECC Data-SI'!I350/Convert!$B$5/$D350</f>
        <v>5.5532099909105694</v>
      </c>
      <c r="J350" s="3">
        <f>'IECC Data-SI'!J350/Convert!$B$5/$D350</f>
        <v>42.725023139803191</v>
      </c>
      <c r="K350" s="3">
        <f>'IECC Data-SI'!K350/Convert!$B$5/$D350</f>
        <v>43.79815569084419</v>
      </c>
      <c r="L350" s="3">
        <f>'IECC Data-SI'!L350/Convert!$B$5/$D350</f>
        <v>24.06578706523441</v>
      </c>
      <c r="M350" s="3">
        <f>'IECC Data-SI'!M350/Convert!$B$5/$D350</f>
        <v>13.682378815839485</v>
      </c>
      <c r="N350" s="3">
        <f>'IECC Data-SI'!N350/Convert!$B$5/$D350</f>
        <v>2.2990450956593733</v>
      </c>
      <c r="O350" s="3">
        <f>'IECC Data-SI'!O350/Convert!$B$5/$D350</f>
        <v>3.6990142066786212E-2</v>
      </c>
      <c r="P350" s="3">
        <f t="shared" si="26"/>
        <v>2.2620549535925871</v>
      </c>
      <c r="Q350" s="3">
        <f>'IECC Data-SI'!Q350/Convert!$B$5/$D350</f>
        <v>0</v>
      </c>
      <c r="R350" s="3">
        <f>'IECC Data-SI'!R350/Convert!$B$5/$D350</f>
        <v>0</v>
      </c>
      <c r="S350" s="3">
        <f>'IECC Data-SI'!S350/Convert!$B$5/$D350</f>
        <v>5.6697537039599686</v>
      </c>
      <c r="T350" s="3">
        <f>'IECC Data-SI'!T350/Convert!$B$5/$D350</f>
        <v>2.2219205796708001</v>
      </c>
      <c r="U350" s="3">
        <f>'IECC Data-SI'!U350/Convert!$B$5/$D350</f>
        <v>49.532791924127885</v>
      </c>
      <c r="V350" s="3">
        <f>'IECC Data-SI'!V350/Convert!$B$5/$D350</f>
        <v>1.5143337504423029</v>
      </c>
      <c r="W350" s="3">
        <f t="shared" si="27"/>
        <v>64.256699623074127</v>
      </c>
      <c r="X350" s="3">
        <f t="shared" si="28"/>
        <v>12.788224109838628</v>
      </c>
      <c r="Y350" s="3">
        <f t="shared" si="29"/>
        <v>77.04492373291275</v>
      </c>
      <c r="Z350" s="3">
        <f>'IECC Data-SI'!Y350/Convert!$B$5/$D350</f>
        <v>159.16737253961776</v>
      </c>
      <c r="AA350" s="3">
        <f>'IECC Data-SI'!Z350/Convert!$B$5/$D350</f>
        <v>106.119416564544</v>
      </c>
      <c r="AB350" s="3">
        <f t="shared" si="30"/>
        <v>265.28678910416176</v>
      </c>
    </row>
    <row r="351" spans="1:28" x14ac:dyDescent="0.25">
      <c r="A351" s="93">
        <f>'IECC Data-SI'!A351</f>
        <v>2015</v>
      </c>
      <c r="B351" s="93" t="str">
        <f>'IECC Data-SI'!B351</f>
        <v>Large Hotel</v>
      </c>
      <c r="C351" s="50" t="str">
        <f>'IECC Data-SI'!C351</f>
        <v>3B</v>
      </c>
      <c r="D351" s="93">
        <f>'IECC Data-SI'!D351</f>
        <v>11345.29</v>
      </c>
      <c r="E351" s="3">
        <f>'IECC Data-SI'!E351/Convert!$B$5/$D351</f>
        <v>0</v>
      </c>
      <c r="F351" s="3">
        <f>'IECC Data-SI'!F351/Convert!$B$5/$D351</f>
        <v>7.6715633633967135</v>
      </c>
      <c r="G351" s="3">
        <f>'IECC Data-SI'!G351/Convert!$B$5/$D351</f>
        <v>35.276263933706801</v>
      </c>
      <c r="H351" s="3">
        <f>'IECC Data-SI'!H351/Convert!$B$5/$D351</f>
        <v>18.794142767615458</v>
      </c>
      <c r="I351" s="3">
        <f>'IECC Data-SI'!I351/Convert!$B$5/$D351</f>
        <v>5.5529651511772729</v>
      </c>
      <c r="J351" s="3">
        <f>'IECC Data-SI'!J351/Convert!$B$5/$D351</f>
        <v>42.725023139803191</v>
      </c>
      <c r="K351" s="3">
        <f>'IECC Data-SI'!K351/Convert!$B$5/$D351</f>
        <v>43.79815569084419</v>
      </c>
      <c r="L351" s="3">
        <f>'IECC Data-SI'!L351/Convert!$B$5/$D351</f>
        <v>24.06578706523441</v>
      </c>
      <c r="M351" s="3">
        <f>'IECC Data-SI'!M351/Convert!$B$5/$D351</f>
        <v>13.496055778800425</v>
      </c>
      <c r="N351" s="3">
        <f>'IECC Data-SI'!N351/Convert!$B$5/$D351</f>
        <v>3.4657064248198539</v>
      </c>
      <c r="O351" s="3">
        <f>'IECC Data-SI'!O351/Convert!$B$5/$D351</f>
        <v>3.6990142066786212E-2</v>
      </c>
      <c r="P351" s="3">
        <f t="shared" si="26"/>
        <v>3.4287162827530677</v>
      </c>
      <c r="Q351" s="3">
        <f>'IECC Data-SI'!Q351/Convert!$B$5/$D351</f>
        <v>0</v>
      </c>
      <c r="R351" s="3">
        <f>'IECC Data-SI'!R351/Convert!$B$5/$D351</f>
        <v>0</v>
      </c>
      <c r="S351" s="3">
        <f>'IECC Data-SI'!S351/Convert!$B$5/$D351</f>
        <v>5.0175006544566063</v>
      </c>
      <c r="T351" s="3">
        <f>'IECC Data-SI'!T351/Convert!$B$5/$D351</f>
        <v>2.2219205796708001</v>
      </c>
      <c r="U351" s="3">
        <f>'IECC Data-SI'!U351/Convert!$B$5/$D351</f>
        <v>48.705723305050419</v>
      </c>
      <c r="V351" s="3">
        <f>'IECC Data-SI'!V351/Convert!$B$5/$D351</f>
        <v>1.5077230776432822</v>
      </c>
      <c r="W351" s="3">
        <f t="shared" si="27"/>
        <v>57.218536649716896</v>
      </c>
      <c r="X351" s="3">
        <f t="shared" si="28"/>
        <v>7.6715633633967135</v>
      </c>
      <c r="Y351" s="3">
        <f t="shared" si="29"/>
        <v>64.89010001311361</v>
      </c>
      <c r="Z351" s="3">
        <f>'IECC Data-SI'!Y351/Convert!$B$5/$D351</f>
        <v>152.1228437331948</v>
      </c>
      <c r="AA351" s="3">
        <f>'IECC Data-SI'!Z351/Convert!$B$5/$D351</f>
        <v>100.17568719902464</v>
      </c>
      <c r="AB351" s="3">
        <f t="shared" si="30"/>
        <v>252.29853093221942</v>
      </c>
    </row>
    <row r="352" spans="1:28" x14ac:dyDescent="0.25">
      <c r="A352" s="93">
        <f>'IECC Data-SI'!A352</f>
        <v>2015</v>
      </c>
      <c r="B352" s="93" t="str">
        <f>'IECC Data-SI'!B352</f>
        <v>Large Hotel</v>
      </c>
      <c r="C352" s="50" t="str">
        <f>'IECC Data-SI'!C352</f>
        <v>3C</v>
      </c>
      <c r="D352" s="93">
        <f>'IECC Data-SI'!D352</f>
        <v>11345.29</v>
      </c>
      <c r="E352" s="3">
        <f>'IECC Data-SI'!E352/Convert!$B$5/$D352</f>
        <v>0</v>
      </c>
      <c r="F352" s="3">
        <f>'IECC Data-SI'!F352/Convert!$B$5/$D352</f>
        <v>23.586390867438773</v>
      </c>
      <c r="G352" s="3">
        <f>'IECC Data-SI'!G352/Convert!$B$5/$D352</f>
        <v>24.609576112887179</v>
      </c>
      <c r="H352" s="3">
        <f>'IECC Data-SI'!H352/Convert!$B$5/$D352</f>
        <v>18.798794722548102</v>
      </c>
      <c r="I352" s="3">
        <f>'IECC Data-SI'!I352/Convert!$B$5/$D352</f>
        <v>5.5519857922440838</v>
      </c>
      <c r="J352" s="3">
        <f>'IECC Data-SI'!J352/Convert!$B$5/$D352</f>
        <v>42.725023139803191</v>
      </c>
      <c r="K352" s="3">
        <f>'IECC Data-SI'!K352/Convert!$B$5/$D352</f>
        <v>43.79815569084419</v>
      </c>
      <c r="L352" s="3">
        <f>'IECC Data-SI'!L352/Convert!$B$5/$D352</f>
        <v>24.06578706523441</v>
      </c>
      <c r="M352" s="3">
        <f>'IECC Data-SI'!M352/Convert!$B$5/$D352</f>
        <v>13.7311019227656</v>
      </c>
      <c r="N352" s="3">
        <f>'IECC Data-SI'!N352/Convert!$B$5/$D352</f>
        <v>3.2010346731257351</v>
      </c>
      <c r="O352" s="3">
        <f>'IECC Data-SI'!O352/Convert!$B$5/$D352</f>
        <v>3.6990142066786212E-2</v>
      </c>
      <c r="P352" s="3">
        <f t="shared" si="26"/>
        <v>3.1640445310589489</v>
      </c>
      <c r="Q352" s="3">
        <f>'IECC Data-SI'!Q352/Convert!$B$5/$D352</f>
        <v>0</v>
      </c>
      <c r="R352" s="3">
        <f>'IECC Data-SI'!R352/Convert!$B$5/$D352</f>
        <v>0</v>
      </c>
      <c r="S352" s="3">
        <f>'IECC Data-SI'!S352/Convert!$B$5/$D352</f>
        <v>0</v>
      </c>
      <c r="T352" s="3">
        <f>'IECC Data-SI'!T352/Convert!$B$5/$D352</f>
        <v>2.2221654194040972</v>
      </c>
      <c r="U352" s="3">
        <f>'IECC Data-SI'!U352/Convert!$B$5/$D352</f>
        <v>49.90568283793931</v>
      </c>
      <c r="V352" s="3">
        <f>'IECC Data-SI'!V352/Convert!$B$5/$D352</f>
        <v>1.5172718272418677</v>
      </c>
      <c r="W352" s="3">
        <f t="shared" si="27"/>
        <v>41.504722566711727</v>
      </c>
      <c r="X352" s="3">
        <f t="shared" si="28"/>
        <v>23.586390867438773</v>
      </c>
      <c r="Y352" s="3">
        <f t="shared" si="29"/>
        <v>65.0911134341505</v>
      </c>
      <c r="Z352" s="3">
        <f>'IECC Data-SI'!Y352/Convert!$B$5/$D352</f>
        <v>136.42274067525426</v>
      </c>
      <c r="AA352" s="3">
        <f>'IECC Data-SI'!Z352/Convert!$B$5/$D352</f>
        <v>117.29047423595557</v>
      </c>
      <c r="AB352" s="3">
        <f t="shared" si="30"/>
        <v>253.71321491120983</v>
      </c>
    </row>
    <row r="353" spans="1:28" x14ac:dyDescent="0.25">
      <c r="A353" s="93">
        <f>'IECC Data-SI'!A353</f>
        <v>2015</v>
      </c>
      <c r="B353" s="93" t="str">
        <f>'IECC Data-SI'!B353</f>
        <v>Large Hotel</v>
      </c>
      <c r="C353" s="50" t="str">
        <f>'IECC Data-SI'!C353</f>
        <v>4A</v>
      </c>
      <c r="D353" s="93">
        <f>'IECC Data-SI'!D353</f>
        <v>11345.29</v>
      </c>
      <c r="E353" s="3">
        <f>'IECC Data-SI'!E353/Convert!$B$5/$D353</f>
        <v>0</v>
      </c>
      <c r="F353" s="3">
        <f>'IECC Data-SI'!F353/Convert!$B$5/$D353</f>
        <v>17.355464494761947</v>
      </c>
      <c r="G353" s="3">
        <f>'IECC Data-SI'!G353/Convert!$B$5/$D353</f>
        <v>30.265863631515813</v>
      </c>
      <c r="H353" s="3">
        <f>'IECC Data-SI'!H353/Convert!$B$5/$D353</f>
        <v>18.779942063084228</v>
      </c>
      <c r="I353" s="3">
        <f>'IECC Data-SI'!I353/Convert!$B$5/$D353</f>
        <v>5.5446406002451729</v>
      </c>
      <c r="J353" s="3">
        <f>'IECC Data-SI'!J353/Convert!$B$5/$D353</f>
        <v>42.725023139803191</v>
      </c>
      <c r="K353" s="3">
        <f>'IECC Data-SI'!K353/Convert!$B$5/$D353</f>
        <v>43.79815569084419</v>
      </c>
      <c r="L353" s="3">
        <f>'IECC Data-SI'!L353/Convert!$B$5/$D353</f>
        <v>24.06578706523441</v>
      </c>
      <c r="M353" s="3">
        <f>'IECC Data-SI'!M353/Convert!$B$5/$D353</f>
        <v>14.040089666186487</v>
      </c>
      <c r="N353" s="3">
        <f>'IECC Data-SI'!N353/Convert!$B$5/$D353</f>
        <v>2.0887277647572007</v>
      </c>
      <c r="O353" s="3">
        <f>'IECC Data-SI'!O353/Convert!$B$5/$D353</f>
        <v>3.6990142066786212E-2</v>
      </c>
      <c r="P353" s="3">
        <f t="shared" si="26"/>
        <v>2.0517376226904145</v>
      </c>
      <c r="Q353" s="3">
        <f>'IECC Data-SI'!Q353/Convert!$B$5/$D353</f>
        <v>0</v>
      </c>
      <c r="R353" s="3">
        <f>'IECC Data-SI'!R353/Convert!$B$5/$D353</f>
        <v>0</v>
      </c>
      <c r="S353" s="3">
        <f>'IECC Data-SI'!S353/Convert!$B$5/$D353</f>
        <v>6.038482342305338</v>
      </c>
      <c r="T353" s="3">
        <f>'IECC Data-SI'!T353/Convert!$B$5/$D353</f>
        <v>2.2219205796708001</v>
      </c>
      <c r="U353" s="3">
        <f>'IECC Data-SI'!U353/Convert!$B$5/$D353</f>
        <v>52.065658965085944</v>
      </c>
      <c r="V353" s="3">
        <f>'IECC Data-SI'!V353/Convert!$B$5/$D353</f>
        <v>1.5099266352429557</v>
      </c>
      <c r="W353" s="3">
        <f t="shared" si="27"/>
        <v>52.396173262698056</v>
      </c>
      <c r="X353" s="3">
        <f t="shared" si="28"/>
        <v>17.355464494761947</v>
      </c>
      <c r="Y353" s="3">
        <f t="shared" si="29"/>
        <v>69.751637757460003</v>
      </c>
      <c r="Z353" s="3">
        <f>'IECC Data-SI'!Y353/Convert!$B$5/$D353</f>
        <v>147.28040348804561</v>
      </c>
      <c r="AA353" s="3">
        <f>'IECC Data-SI'!Z353/Convert!$B$5/$D353</f>
        <v>113.2192791506921</v>
      </c>
      <c r="AB353" s="3">
        <f t="shared" si="30"/>
        <v>260.49968263873768</v>
      </c>
    </row>
    <row r="354" spans="1:28" x14ac:dyDescent="0.25">
      <c r="A354" s="93">
        <f>'IECC Data-SI'!A354</f>
        <v>2015</v>
      </c>
      <c r="B354" s="93" t="str">
        <f>'IECC Data-SI'!B354</f>
        <v>Large Hotel</v>
      </c>
      <c r="C354" s="50" t="str">
        <f>'IECC Data-SI'!C354</f>
        <v>4B</v>
      </c>
      <c r="D354" s="93">
        <f>'IECC Data-SI'!D354</f>
        <v>11345.29</v>
      </c>
      <c r="E354" s="3">
        <f>'IECC Data-SI'!E354/Convert!$B$5/$D354</f>
        <v>0</v>
      </c>
      <c r="F354" s="3">
        <f>'IECC Data-SI'!F354/Convert!$B$5/$D354</f>
        <v>8.9799868981361897</v>
      </c>
      <c r="G354" s="3">
        <f>'IECC Data-SI'!G354/Convert!$B$5/$D354</f>
        <v>24.715836557138104</v>
      </c>
      <c r="H354" s="3">
        <f>'IECC Data-SI'!H354/Convert!$B$5/$D354</f>
        <v>18.777983345217855</v>
      </c>
      <c r="I354" s="3">
        <f>'IECC Data-SI'!I354/Convert!$B$5/$D354</f>
        <v>5.5488028757112229</v>
      </c>
      <c r="J354" s="3">
        <f>'IECC Data-SI'!J354/Convert!$B$5/$D354</f>
        <v>42.725023139803191</v>
      </c>
      <c r="K354" s="3">
        <f>'IECC Data-SI'!K354/Convert!$B$5/$D354</f>
        <v>43.79815569084419</v>
      </c>
      <c r="L354" s="3">
        <f>'IECC Data-SI'!L354/Convert!$B$5/$D354</f>
        <v>24.06578706523441</v>
      </c>
      <c r="M354" s="3">
        <f>'IECC Data-SI'!M354/Convert!$B$5/$D354</f>
        <v>14.247468920289093</v>
      </c>
      <c r="N354" s="3">
        <f>'IECC Data-SI'!N354/Convert!$B$5/$D354</f>
        <v>3.1780197381958115</v>
      </c>
      <c r="O354" s="3">
        <f>'IECC Data-SI'!O354/Convert!$B$5/$D354</f>
        <v>3.6990142066786212E-2</v>
      </c>
      <c r="P354" s="3">
        <f t="shared" si="26"/>
        <v>3.1410295961290253</v>
      </c>
      <c r="Q354" s="3">
        <f>'IECC Data-SI'!Q354/Convert!$B$5/$D354</f>
        <v>0</v>
      </c>
      <c r="R354" s="3">
        <f>'IECC Data-SI'!R354/Convert!$B$5/$D354</f>
        <v>0</v>
      </c>
      <c r="S354" s="3">
        <f>'IECC Data-SI'!S354/Convert!$B$5/$D354</f>
        <v>4.8385228094164576</v>
      </c>
      <c r="T354" s="3">
        <f>'IECC Data-SI'!T354/Convert!$B$5/$D354</f>
        <v>2.2216757399375031</v>
      </c>
      <c r="U354" s="3">
        <f>'IECC Data-SI'!U354/Convert!$B$5/$D354</f>
        <v>51.337995277727096</v>
      </c>
      <c r="V354" s="3">
        <f>'IECC Data-SI'!V354/Convert!$B$5/$D354</f>
        <v>1.506498878976797</v>
      </c>
      <c r="W354" s="3">
        <f t="shared" si="27"/>
        <v>46.942857882972682</v>
      </c>
      <c r="X354" s="3">
        <f t="shared" si="28"/>
        <v>8.9799868981361897</v>
      </c>
      <c r="Y354" s="3">
        <f t="shared" si="29"/>
        <v>55.922844781108871</v>
      </c>
      <c r="Z354" s="3">
        <f>'IECC Data-SI'!Y354/Convert!$B$5/$D354</f>
        <v>141.82586390965375</v>
      </c>
      <c r="AA354" s="3">
        <f>'IECC Data-SI'!Z354/Convert!$B$5/$D354</f>
        <v>104.11613786670748</v>
      </c>
      <c r="AB354" s="3">
        <f t="shared" si="30"/>
        <v>245.94200177636122</v>
      </c>
    </row>
    <row r="355" spans="1:28" x14ac:dyDescent="0.25">
      <c r="A355" s="93">
        <f>'IECC Data-SI'!A355</f>
        <v>2015</v>
      </c>
      <c r="B355" s="93" t="str">
        <f>'IECC Data-SI'!B355</f>
        <v>Large Hotel</v>
      </c>
      <c r="C355" s="50" t="str">
        <f>'IECC Data-SI'!C355</f>
        <v>4C</v>
      </c>
      <c r="D355" s="93">
        <f>'IECC Data-SI'!D355</f>
        <v>11345.29</v>
      </c>
      <c r="E355" s="3">
        <f>'IECC Data-SI'!E355/Convert!$B$5/$D355</f>
        <v>0</v>
      </c>
      <c r="F355" s="3">
        <f>'IECC Data-SI'!F355/Convert!$B$5/$D355</f>
        <v>15.549036942496254</v>
      </c>
      <c r="G355" s="3">
        <f>'IECC Data-SI'!G355/Convert!$B$5/$D355</f>
        <v>10.688968236549655</v>
      </c>
      <c r="H355" s="3">
        <f>'IECC Data-SI'!H355/Convert!$B$5/$D355</f>
        <v>18.783124979617092</v>
      </c>
      <c r="I355" s="3">
        <f>'IECC Data-SI'!I355/Convert!$B$5/$D355</f>
        <v>5.5382747671794483</v>
      </c>
      <c r="J355" s="3">
        <f>'IECC Data-SI'!J355/Convert!$B$5/$D355</f>
        <v>42.725023139803191</v>
      </c>
      <c r="K355" s="3">
        <f>'IECC Data-SI'!K355/Convert!$B$5/$D355</f>
        <v>43.79815569084419</v>
      </c>
      <c r="L355" s="3">
        <f>'IECC Data-SI'!L355/Convert!$B$5/$D355</f>
        <v>24.06578706523441</v>
      </c>
      <c r="M355" s="3">
        <f>'IECC Data-SI'!M355/Convert!$B$5/$D355</f>
        <v>13.866253455545577</v>
      </c>
      <c r="N355" s="3">
        <f>'IECC Data-SI'!N355/Convert!$B$5/$D355</f>
        <v>2.3455646449858141</v>
      </c>
      <c r="O355" s="3">
        <f>'IECC Data-SI'!O355/Convert!$B$5/$D355</f>
        <v>3.6990142066786212E-2</v>
      </c>
      <c r="P355" s="3">
        <f t="shared" si="26"/>
        <v>2.3085745029190279</v>
      </c>
      <c r="Q355" s="3">
        <f>'IECC Data-SI'!Q355/Convert!$B$5/$D355</f>
        <v>0</v>
      </c>
      <c r="R355" s="3">
        <f>'IECC Data-SI'!R355/Convert!$B$5/$D355</f>
        <v>0</v>
      </c>
      <c r="S355" s="3">
        <f>'IECC Data-SI'!S355/Convert!$B$5/$D355</f>
        <v>5.1531418667031765</v>
      </c>
      <c r="T355" s="3">
        <f>'IECC Data-SI'!T355/Convert!$B$5/$D355</f>
        <v>2.2219205796708001</v>
      </c>
      <c r="U355" s="3">
        <f>'IECC Data-SI'!U355/Convert!$B$5/$D355</f>
        <v>52.829803772706072</v>
      </c>
      <c r="V355" s="3">
        <f>'IECC Data-SI'!V355/Convert!$B$5/$D355</f>
        <v>1.5197202245748382</v>
      </c>
      <c r="W355" s="3">
        <f t="shared" si="27"/>
        <v>32.016938061717433</v>
      </c>
      <c r="X355" s="3">
        <f t="shared" si="28"/>
        <v>15.549036942496254</v>
      </c>
      <c r="Y355" s="3">
        <f t="shared" si="29"/>
        <v>47.565975004213684</v>
      </c>
      <c r="Z355" s="3">
        <f>'IECC Data-SI'!Y355/Convert!$B$5/$D355</f>
        <v>126.90753412013071</v>
      </c>
      <c r="AA355" s="3">
        <f>'IECC Data-SI'!Z355/Convert!$B$5/$D355</f>
        <v>112.17724124577981</v>
      </c>
      <c r="AB355" s="3">
        <f t="shared" si="30"/>
        <v>239.0847753659105</v>
      </c>
    </row>
    <row r="356" spans="1:28" x14ac:dyDescent="0.25">
      <c r="A356" s="93">
        <f>'IECC Data-SI'!A356</f>
        <v>2015</v>
      </c>
      <c r="B356" s="93" t="str">
        <f>'IECC Data-SI'!B356</f>
        <v>Large Hotel</v>
      </c>
      <c r="C356" s="50" t="str">
        <f>'IECC Data-SI'!C356</f>
        <v>5A</v>
      </c>
      <c r="D356" s="93">
        <f>'IECC Data-SI'!D356</f>
        <v>11345.29</v>
      </c>
      <c r="E356" s="3">
        <f>'IECC Data-SI'!E356/Convert!$B$5/$D356</f>
        <v>0</v>
      </c>
      <c r="F356" s="3">
        <f>'IECC Data-SI'!F356/Convert!$B$5/$D356</f>
        <v>28.775279335203319</v>
      </c>
      <c r="G356" s="3">
        <f>'IECC Data-SI'!G356/Convert!$B$5/$D356</f>
        <v>18.510863196190762</v>
      </c>
      <c r="H356" s="3">
        <f>'IECC Data-SI'!H356/Convert!$B$5/$D356</f>
        <v>18.775045268418289</v>
      </c>
      <c r="I356" s="3">
        <f>'IECC Data-SI'!I356/Convert!$B$5/$D356</f>
        <v>5.5463544783782517</v>
      </c>
      <c r="J356" s="3">
        <f>'IECC Data-SI'!J356/Convert!$B$5/$D356</f>
        <v>42.725023139803191</v>
      </c>
      <c r="K356" s="3">
        <f>'IECC Data-SI'!K356/Convert!$B$5/$D356</f>
        <v>43.79815569084419</v>
      </c>
      <c r="L356" s="3">
        <f>'IECC Data-SI'!L356/Convert!$B$5/$D356</f>
        <v>24.06578706523441</v>
      </c>
      <c r="M356" s="3">
        <f>'IECC Data-SI'!M356/Convert!$B$5/$D356</f>
        <v>14.069960113648728</v>
      </c>
      <c r="N356" s="3">
        <f>'IECC Data-SI'!N356/Convert!$B$5/$D356</f>
        <v>1.7941855656008399</v>
      </c>
      <c r="O356" s="3">
        <f>'IECC Data-SI'!O356/Convert!$B$5/$D356</f>
        <v>3.6990142066786212E-2</v>
      </c>
      <c r="P356" s="3">
        <f t="shared" si="26"/>
        <v>1.7571954235340537</v>
      </c>
      <c r="Q356" s="3">
        <f>'IECC Data-SI'!Q356/Convert!$B$5/$D356</f>
        <v>0</v>
      </c>
      <c r="R356" s="3">
        <f>'IECC Data-SI'!R356/Convert!$B$5/$D356</f>
        <v>0</v>
      </c>
      <c r="S356" s="3">
        <f>'IECC Data-SI'!S356/Convert!$B$5/$D356</f>
        <v>5.4574776551914201</v>
      </c>
      <c r="T356" s="3">
        <f>'IECC Data-SI'!T356/Convert!$B$5/$D356</f>
        <v>2.2219205796708001</v>
      </c>
      <c r="U356" s="3">
        <f>'IECC Data-SI'!U356/Convert!$B$5/$D356</f>
        <v>54.220738297566655</v>
      </c>
      <c r="V356" s="3">
        <f>'IECC Data-SI'!V356/Convert!$B$5/$D356</f>
        <v>1.5069885584433911</v>
      </c>
      <c r="W356" s="3">
        <f t="shared" si="27"/>
        <v>39.795496388564963</v>
      </c>
      <c r="X356" s="3">
        <f t="shared" si="28"/>
        <v>28.775279335203319</v>
      </c>
      <c r="Y356" s="3">
        <f t="shared" si="29"/>
        <v>68.570775723768278</v>
      </c>
      <c r="Z356" s="3">
        <f>'IECC Data-SI'!Y356/Convert!$B$5/$D356</f>
        <v>134.67385046031336</v>
      </c>
      <c r="AA356" s="3">
        <f>'IECC Data-SI'!Z356/Convert!$B$5/$D356</f>
        <v>126.79441816334747</v>
      </c>
      <c r="AB356" s="3">
        <f t="shared" si="30"/>
        <v>261.46826862366083</v>
      </c>
    </row>
    <row r="357" spans="1:28" x14ac:dyDescent="0.25">
      <c r="A357" s="93">
        <f>'IECC Data-SI'!A357</f>
        <v>2015</v>
      </c>
      <c r="B357" s="93" t="str">
        <f>'IECC Data-SI'!B357</f>
        <v>Large Hotel</v>
      </c>
      <c r="C357" s="50" t="str">
        <f>'IECC Data-SI'!C357</f>
        <v>5B</v>
      </c>
      <c r="D357" s="93">
        <f>'IECC Data-SI'!D357</f>
        <v>11345.29</v>
      </c>
      <c r="E357" s="3">
        <f>'IECC Data-SI'!E357/Convert!$B$5/$D357</f>
        <v>0</v>
      </c>
      <c r="F357" s="3">
        <f>'IECC Data-SI'!F357/Convert!$B$5/$D357</f>
        <v>16.859664034835404</v>
      </c>
      <c r="G357" s="3">
        <f>'IECC Data-SI'!G357/Convert!$B$5/$D357</f>
        <v>18.24643628422994</v>
      </c>
      <c r="H357" s="3">
        <f>'IECC Data-SI'!H357/Convert!$B$5/$D357</f>
        <v>18.778962704151041</v>
      </c>
      <c r="I357" s="3">
        <f>'IECC Data-SI'!I357/Convert!$B$5/$D357</f>
        <v>5.5465993181115483</v>
      </c>
      <c r="J357" s="3">
        <f>'IECC Data-SI'!J357/Convert!$B$5/$D357</f>
        <v>42.725023139803191</v>
      </c>
      <c r="K357" s="3">
        <f>'IECC Data-SI'!K357/Convert!$B$5/$D357</f>
        <v>43.79815569084419</v>
      </c>
      <c r="L357" s="3">
        <f>'IECC Data-SI'!L357/Convert!$B$5/$D357</f>
        <v>24.06578706523441</v>
      </c>
      <c r="M357" s="3">
        <f>'IECC Data-SI'!M357/Convert!$B$5/$D357</f>
        <v>14.108399951776367</v>
      </c>
      <c r="N357" s="3">
        <f>'IECC Data-SI'!N357/Convert!$B$5/$D357</f>
        <v>2.6893196305348837</v>
      </c>
      <c r="O357" s="3">
        <f>'IECC Data-SI'!O357/Convert!$B$5/$D357</f>
        <v>3.6990142066786212E-2</v>
      </c>
      <c r="P357" s="3">
        <f t="shared" si="26"/>
        <v>2.6523294884680975</v>
      </c>
      <c r="Q357" s="3">
        <f>'IECC Data-SI'!Q357/Convert!$B$5/$D357</f>
        <v>0</v>
      </c>
      <c r="R357" s="3">
        <f>'IECC Data-SI'!R357/Convert!$B$5/$D357</f>
        <v>0</v>
      </c>
      <c r="S357" s="3">
        <f>'IECC Data-SI'!S357/Convert!$B$5/$D357</f>
        <v>5.1582835011024155</v>
      </c>
      <c r="T357" s="3">
        <f>'IECC Data-SI'!T357/Convert!$B$5/$D357</f>
        <v>2.2216757399375031</v>
      </c>
      <c r="U357" s="3">
        <f>'IECC Data-SI'!U357/Convert!$B$5/$D357</f>
        <v>53.598355695525527</v>
      </c>
      <c r="V357" s="3">
        <f>'IECC Data-SI'!V357/Convert!$B$5/$D357</f>
        <v>1.5035608021772322</v>
      </c>
      <c r="W357" s="3">
        <f t="shared" si="27"/>
        <v>40.165449225576822</v>
      </c>
      <c r="X357" s="3">
        <f t="shared" si="28"/>
        <v>16.859664034835404</v>
      </c>
      <c r="Y357" s="3">
        <f t="shared" si="29"/>
        <v>57.025113260412226</v>
      </c>
      <c r="Z357" s="3">
        <f>'IECC Data-SI'!Y357/Convert!$B$5/$D357</f>
        <v>135.04429297679184</v>
      </c>
      <c r="AA357" s="3">
        <f>'IECC Data-SI'!Z357/Convert!$B$5/$D357</f>
        <v>114.25617542120513</v>
      </c>
      <c r="AB357" s="3">
        <f t="shared" si="30"/>
        <v>249.30046839799695</v>
      </c>
    </row>
    <row r="358" spans="1:28" x14ac:dyDescent="0.25">
      <c r="A358" s="93">
        <f>'IECC Data-SI'!A358</f>
        <v>2015</v>
      </c>
      <c r="B358" s="93" t="str">
        <f>'IECC Data-SI'!B358</f>
        <v>Large Hotel</v>
      </c>
      <c r="C358" s="50" t="str">
        <f>'IECC Data-SI'!C358</f>
        <v>5C</v>
      </c>
      <c r="D358" s="93">
        <f>'IECC Data-SI'!D358</f>
        <v>11345.29</v>
      </c>
      <c r="E358" s="3">
        <f>'IECC Data-SI'!E358/Convert!$B$5/$D358</f>
        <v>0</v>
      </c>
      <c r="F358" s="3">
        <f>'IECC Data-SI'!F358/Convert!$B$5/$D358</f>
        <v>17.626012400055195</v>
      </c>
      <c r="G358" s="3">
        <f>'IECC Data-SI'!G358/Convert!$B$5/$D358</f>
        <v>6.3452665281265528</v>
      </c>
      <c r="H358" s="3">
        <f>'IECC Data-SI'!H358/Convert!$B$5/$D358</f>
        <v>18.780676582284119</v>
      </c>
      <c r="I358" s="3">
        <f>'IECC Data-SI'!I358/Convert!$B$5/$D358</f>
        <v>5.5377850877128552</v>
      </c>
      <c r="J358" s="3">
        <f>'IECC Data-SI'!J358/Convert!$B$5/$D358</f>
        <v>42.725023139803191</v>
      </c>
      <c r="K358" s="3">
        <f>'IECC Data-SI'!K358/Convert!$B$5/$D358</f>
        <v>43.79815569084419</v>
      </c>
      <c r="L358" s="3">
        <f>'IECC Data-SI'!L358/Convert!$B$5/$D358</f>
        <v>24.06578706523441</v>
      </c>
      <c r="M358" s="3">
        <f>'IECC Data-SI'!M358/Convert!$B$5/$D358</f>
        <v>14.113786425908902</v>
      </c>
      <c r="N358" s="3">
        <f>'IECC Data-SI'!N358/Convert!$B$5/$D358</f>
        <v>1.9180744706491515</v>
      </c>
      <c r="O358" s="3">
        <f>'IECC Data-SI'!O358/Convert!$B$5/$D358</f>
        <v>3.6990142066786212E-2</v>
      </c>
      <c r="P358" s="3">
        <f t="shared" si="26"/>
        <v>1.8810843285823653</v>
      </c>
      <c r="Q358" s="3">
        <f>'IECC Data-SI'!Q358/Convert!$B$5/$D358</f>
        <v>0</v>
      </c>
      <c r="R358" s="3">
        <f>'IECC Data-SI'!R358/Convert!$B$5/$D358</f>
        <v>0</v>
      </c>
      <c r="S358" s="3">
        <f>'IECC Data-SI'!S358/Convert!$B$5/$D358</f>
        <v>5.798539403674221</v>
      </c>
      <c r="T358" s="3">
        <f>'IECC Data-SI'!T358/Convert!$B$5/$D358</f>
        <v>2.2216757399375031</v>
      </c>
      <c r="U358" s="3">
        <f>'IECC Data-SI'!U358/Convert!$B$5/$D358</f>
        <v>54.046657247192442</v>
      </c>
      <c r="V358" s="3">
        <f>'IECC Data-SI'!V358/Convert!$B$5/$D358</f>
        <v>1.5206995835080264</v>
      </c>
      <c r="W358" s="3">
        <f t="shared" si="27"/>
        <v>28.138676686292044</v>
      </c>
      <c r="X358" s="3">
        <f t="shared" si="28"/>
        <v>17.626012400055195</v>
      </c>
      <c r="Y358" s="3">
        <f t="shared" si="29"/>
        <v>45.764689086347239</v>
      </c>
      <c r="Z358" s="3">
        <f>'IECC Data-SI'!Y358/Convert!$B$5/$D358</f>
        <v>123.02755886657222</v>
      </c>
      <c r="AA358" s="3">
        <f>'IECC Data-SI'!Z358/Convert!$B$5/$D358</f>
        <v>115.47107017782513</v>
      </c>
      <c r="AB358" s="3">
        <f t="shared" si="30"/>
        <v>238.49862904439735</v>
      </c>
    </row>
    <row r="359" spans="1:28" x14ac:dyDescent="0.25">
      <c r="A359" s="93">
        <f>'IECC Data-SI'!A359</f>
        <v>2015</v>
      </c>
      <c r="B359" s="93" t="str">
        <f>'IECC Data-SI'!B359</f>
        <v>Large Hotel</v>
      </c>
      <c r="C359" s="50" t="str">
        <f>'IECC Data-SI'!C359</f>
        <v>6A</v>
      </c>
      <c r="D359" s="93">
        <f>'IECC Data-SI'!D359</f>
        <v>11345.29</v>
      </c>
      <c r="E359" s="3">
        <f>'IECC Data-SI'!E359/Convert!$B$5/$D359</f>
        <v>0</v>
      </c>
      <c r="F359" s="3">
        <f>'IECC Data-SI'!F359/Convert!$B$5/$D359</f>
        <v>50.201449235762148</v>
      </c>
      <c r="G359" s="3">
        <f>'IECC Data-SI'!G359/Convert!$B$5/$D359</f>
        <v>19.432684792054186</v>
      </c>
      <c r="H359" s="3">
        <f>'IECC Data-SI'!H359/Convert!$B$5/$D359</f>
        <v>18.776514306818068</v>
      </c>
      <c r="I359" s="3">
        <f>'IECC Data-SI'!I359/Convert!$B$5/$D359</f>
        <v>5.5439060810452814</v>
      </c>
      <c r="J359" s="3">
        <f>'IECC Data-SI'!J359/Convert!$B$5/$D359</f>
        <v>42.725023139803191</v>
      </c>
      <c r="K359" s="3">
        <f>'IECC Data-SI'!K359/Convert!$B$5/$D359</f>
        <v>43.79815569084419</v>
      </c>
      <c r="L359" s="3">
        <f>'IECC Data-SI'!L359/Convert!$B$5/$D359</f>
        <v>24.06578706523441</v>
      </c>
      <c r="M359" s="3">
        <f>'IECC Data-SI'!M359/Convert!$B$5/$D359</f>
        <v>14.14879850777038</v>
      </c>
      <c r="N359" s="3">
        <f>'IECC Data-SI'!N359/Convert!$B$5/$D359</f>
        <v>1.9910367111716742</v>
      </c>
      <c r="O359" s="3">
        <f>'IECC Data-SI'!O359/Convert!$B$5/$D359</f>
        <v>3.6990142066786212E-2</v>
      </c>
      <c r="P359" s="3">
        <f t="shared" si="26"/>
        <v>1.9540465691048881</v>
      </c>
      <c r="Q359" s="3">
        <f>'IECC Data-SI'!Q359/Convert!$B$5/$D359</f>
        <v>0</v>
      </c>
      <c r="R359" s="3">
        <f>'IECC Data-SI'!R359/Convert!$B$5/$D359</f>
        <v>0</v>
      </c>
      <c r="S359" s="3">
        <f>'IECC Data-SI'!S359/Convert!$B$5/$D359</f>
        <v>5.7414917458160071</v>
      </c>
      <c r="T359" s="3">
        <f>'IECC Data-SI'!T359/Convert!$B$5/$D359</f>
        <v>2.2221654194040972</v>
      </c>
      <c r="U359" s="3">
        <f>'IECC Data-SI'!U359/Convert!$B$5/$D359</f>
        <v>55.819541755996447</v>
      </c>
      <c r="V359" s="3">
        <f>'IECC Data-SI'!V359/Convert!$B$5/$D359</f>
        <v>1.497684648578103</v>
      </c>
      <c r="W359" s="3">
        <f t="shared" si="27"/>
        <v>41.277021614745465</v>
      </c>
      <c r="X359" s="3">
        <f t="shared" si="28"/>
        <v>50.201449235762148</v>
      </c>
      <c r="Y359" s="3">
        <f t="shared" si="29"/>
        <v>91.47847085050762</v>
      </c>
      <c r="Z359" s="3">
        <f>'IECC Data-SI'!Y359/Convert!$B$5/$D359</f>
        <v>136.14460273822883</v>
      </c>
      <c r="AA359" s="3">
        <f>'IECC Data-SI'!Z359/Convert!$B$5/$D359</f>
        <v>149.81914668260279</v>
      </c>
      <c r="AB359" s="3">
        <f t="shared" si="30"/>
        <v>285.96374942083162</v>
      </c>
    </row>
    <row r="360" spans="1:28" x14ac:dyDescent="0.25">
      <c r="A360" s="93">
        <f>'IECC Data-SI'!A360</f>
        <v>2015</v>
      </c>
      <c r="B360" s="93" t="str">
        <f>'IECC Data-SI'!B360</f>
        <v>Large Hotel</v>
      </c>
      <c r="C360" s="50" t="str">
        <f>'IECC Data-SI'!C360</f>
        <v>6B</v>
      </c>
      <c r="D360" s="93">
        <f>'IECC Data-SI'!D360</f>
        <v>11345.29</v>
      </c>
      <c r="E360" s="3">
        <f>'IECC Data-SI'!E360/Convert!$B$5/$D360</f>
        <v>0</v>
      </c>
      <c r="F360" s="3">
        <f>'IECC Data-SI'!F360/Convert!$B$5/$D360</f>
        <v>37.168385392626462</v>
      </c>
      <c r="G360" s="3">
        <f>'IECC Data-SI'!G360/Convert!$B$5/$D360</f>
        <v>12.623936648796303</v>
      </c>
      <c r="H360" s="3">
        <f>'IECC Data-SI'!H360/Convert!$B$5/$D360</f>
        <v>18.773086550551913</v>
      </c>
      <c r="I360" s="3">
        <f>'IECC Data-SI'!I360/Convert!$B$5/$D360</f>
        <v>5.5397438055792314</v>
      </c>
      <c r="J360" s="3">
        <f>'IECC Data-SI'!J360/Convert!$B$5/$D360</f>
        <v>42.725023139803191</v>
      </c>
      <c r="K360" s="3">
        <f>'IECC Data-SI'!K360/Convert!$B$5/$D360</f>
        <v>43.79815569084419</v>
      </c>
      <c r="L360" s="3">
        <f>'IECC Data-SI'!L360/Convert!$B$5/$D360</f>
        <v>24.06578706523441</v>
      </c>
      <c r="M360" s="3">
        <f>'IECC Data-SI'!M360/Convert!$B$5/$D360</f>
        <v>13.759993011294652</v>
      </c>
      <c r="N360" s="3">
        <f>'IECC Data-SI'!N360/Convert!$B$5/$D360</f>
        <v>2.3560927535175882</v>
      </c>
      <c r="O360" s="3">
        <f>'IECC Data-SI'!O360/Convert!$B$5/$D360</f>
        <v>3.6990142066786212E-2</v>
      </c>
      <c r="P360" s="3">
        <f t="shared" si="26"/>
        <v>2.319102611450802</v>
      </c>
      <c r="Q360" s="3">
        <f>'IECC Data-SI'!Q360/Convert!$B$5/$D360</f>
        <v>0</v>
      </c>
      <c r="R360" s="3">
        <f>'IECC Data-SI'!R360/Convert!$B$5/$D360</f>
        <v>0</v>
      </c>
      <c r="S360" s="3">
        <f>'IECC Data-SI'!S360/Convert!$B$5/$D360</f>
        <v>5.6643672298274339</v>
      </c>
      <c r="T360" s="3">
        <f>'IECC Data-SI'!T360/Convert!$B$5/$D360</f>
        <v>2.2219205796708001</v>
      </c>
      <c r="U360" s="3">
        <f>'IECC Data-SI'!U360/Convert!$B$5/$D360</f>
        <v>55.402579690191551</v>
      </c>
      <c r="V360" s="3">
        <f>'IECC Data-SI'!V360/Convert!$B$5/$D360</f>
        <v>1.4947465717785382</v>
      </c>
      <c r="W360" s="3">
        <f t="shared" si="27"/>
        <v>34.367399501369192</v>
      </c>
      <c r="X360" s="3">
        <f t="shared" si="28"/>
        <v>37.168385392626462</v>
      </c>
      <c r="Y360" s="3">
        <f t="shared" si="29"/>
        <v>71.535784893995654</v>
      </c>
      <c r="Z360" s="3">
        <f>'IECC Data-SI'!Y360/Convert!$B$5/$D360</f>
        <v>129.22469735605407</v>
      </c>
      <c r="AA360" s="3">
        <f>'IECC Data-SI'!Z360/Convert!$B$5/$D360</f>
        <v>136.36912077366222</v>
      </c>
      <c r="AB360" s="3">
        <f t="shared" si="30"/>
        <v>265.59381812971628</v>
      </c>
    </row>
    <row r="361" spans="1:28" x14ac:dyDescent="0.25">
      <c r="A361" s="93">
        <f>'IECC Data-SI'!A361</f>
        <v>2015</v>
      </c>
      <c r="B361" s="93" t="str">
        <f>'IECC Data-SI'!B361</f>
        <v>Large Hotel</v>
      </c>
      <c r="C361" s="50" t="str">
        <f>'IECC Data-SI'!C361</f>
        <v>7</v>
      </c>
      <c r="D361" s="93">
        <f>'IECC Data-SI'!D361</f>
        <v>11345.29</v>
      </c>
      <c r="E361" s="3">
        <f>'IECC Data-SI'!E361/Convert!$B$5/$D361</f>
        <v>0</v>
      </c>
      <c r="F361" s="3">
        <f>'IECC Data-SI'!F361/Convert!$B$5/$D361</f>
        <v>72.906906742798114</v>
      </c>
      <c r="G361" s="3">
        <f>'IECC Data-SI'!G361/Convert!$B$5/$D361</f>
        <v>15.011124048442618</v>
      </c>
      <c r="H361" s="3">
        <f>'IECC Data-SI'!H361/Convert!$B$5/$D361</f>
        <v>18.76916911481916</v>
      </c>
      <c r="I361" s="3">
        <f>'IECC Data-SI'!I361/Convert!$B$5/$D361</f>
        <v>5.536316049313073</v>
      </c>
      <c r="J361" s="3">
        <f>'IECC Data-SI'!J361/Convert!$B$5/$D361</f>
        <v>42.725023139803191</v>
      </c>
      <c r="K361" s="3">
        <f>'IECC Data-SI'!K361/Convert!$B$5/$D361</f>
        <v>43.79815569084419</v>
      </c>
      <c r="L361" s="3">
        <f>'IECC Data-SI'!L361/Convert!$B$5/$D361</f>
        <v>24.06578706523441</v>
      </c>
      <c r="M361" s="3">
        <f>'IECC Data-SI'!M361/Convert!$B$5/$D361</f>
        <v>14.338549301075599</v>
      </c>
      <c r="N361" s="3">
        <f>'IECC Data-SI'!N361/Convert!$B$5/$D361</f>
        <v>1.9513726743775512</v>
      </c>
      <c r="O361" s="3">
        <f>'IECC Data-SI'!O361/Convert!$B$5/$D361</f>
        <v>3.6990142066786212E-2</v>
      </c>
      <c r="P361" s="3">
        <f t="shared" si="26"/>
        <v>1.9143825323107651</v>
      </c>
      <c r="Q361" s="3">
        <f>'IECC Data-SI'!Q361/Convert!$B$5/$D361</f>
        <v>0</v>
      </c>
      <c r="R361" s="3">
        <f>'IECC Data-SI'!R361/Convert!$B$5/$D361</f>
        <v>0</v>
      </c>
      <c r="S361" s="3">
        <f>'IECC Data-SI'!S361/Convert!$B$5/$D361</f>
        <v>5.8981891751261246</v>
      </c>
      <c r="T361" s="3">
        <f>'IECC Data-SI'!T361/Convert!$B$5/$D361</f>
        <v>2.2221654194040972</v>
      </c>
      <c r="U361" s="3">
        <f>'IECC Data-SI'!U361/Convert!$B$5/$D361</f>
        <v>57.726843278380521</v>
      </c>
      <c r="V361" s="3">
        <f>'IECC Data-SI'!V361/Convert!$B$5/$D361</f>
        <v>1.4876462195129234</v>
      </c>
      <c r="W361" s="3">
        <f t="shared" si="27"/>
        <v>37.162245056955108</v>
      </c>
      <c r="X361" s="3">
        <f t="shared" si="28"/>
        <v>72.906906742798114</v>
      </c>
      <c r="Y361" s="3">
        <f t="shared" si="29"/>
        <v>110.06915179975323</v>
      </c>
      <c r="Z361" s="3">
        <f>'IECC Data-SI'!Y361/Convert!$B$5/$D361</f>
        <v>132.00534220710875</v>
      </c>
      <c r="AA361" s="3">
        <f>'IECC Data-SI'!Z361/Convert!$B$5/$D361</f>
        <v>174.43215055175614</v>
      </c>
      <c r="AB361" s="3">
        <f t="shared" si="30"/>
        <v>306.43749275886489</v>
      </c>
    </row>
    <row r="362" spans="1:28" x14ac:dyDescent="0.25">
      <c r="A362" s="93">
        <f>'IECC Data-SI'!A362</f>
        <v>2015</v>
      </c>
      <c r="B362" s="93" t="str">
        <f>'IECC Data-SI'!B362</f>
        <v>Large Hotel</v>
      </c>
      <c r="C362" s="50" t="str">
        <f>'IECC Data-SI'!C362</f>
        <v>8</v>
      </c>
      <c r="D362" s="93">
        <f>'IECC Data-SI'!D362</f>
        <v>11345.29</v>
      </c>
      <c r="E362" s="3">
        <f>'IECC Data-SI'!E362/Convert!$B$5/$D362</f>
        <v>0</v>
      </c>
      <c r="F362" s="3">
        <f>'IECC Data-SI'!F362/Convert!$B$5/$D362</f>
        <v>123.09317591509584</v>
      </c>
      <c r="G362" s="3">
        <f>'IECC Data-SI'!G362/Convert!$B$5/$D362</f>
        <v>7.9700229982858275</v>
      </c>
      <c r="H362" s="3">
        <f>'IECC Data-SI'!H362/Convert!$B$5/$D362</f>
        <v>18.780676582284119</v>
      </c>
      <c r="I362" s="3">
        <f>'IECC Data-SI'!I362/Convert!$B$5/$D362</f>
        <v>5.5059559223842367</v>
      </c>
      <c r="J362" s="3">
        <f>'IECC Data-SI'!J362/Convert!$B$5/$D362</f>
        <v>42.725023139803191</v>
      </c>
      <c r="K362" s="3">
        <f>'IECC Data-SI'!K362/Convert!$B$5/$D362</f>
        <v>43.79815569084419</v>
      </c>
      <c r="L362" s="3">
        <f>'IECC Data-SI'!L362/Convert!$B$5/$D362</f>
        <v>24.06578706523441</v>
      </c>
      <c r="M362" s="3">
        <f>'IECC Data-SI'!M362/Convert!$B$5/$D362</f>
        <v>14.480556346387891</v>
      </c>
      <c r="N362" s="3">
        <f>'IECC Data-SI'!N362/Convert!$B$5/$D362</f>
        <v>2.5987289292149724</v>
      </c>
      <c r="O362" s="3">
        <f>'IECC Data-SI'!O362/Convert!$B$5/$D362</f>
        <v>3.6990142066786212E-2</v>
      </c>
      <c r="P362" s="3">
        <f t="shared" si="26"/>
        <v>2.5617387871481863</v>
      </c>
      <c r="Q362" s="3">
        <f>'IECC Data-SI'!Q362/Convert!$B$5/$D362</f>
        <v>0</v>
      </c>
      <c r="R362" s="3">
        <f>'IECC Data-SI'!R362/Convert!$B$5/$D362</f>
        <v>0</v>
      </c>
      <c r="S362" s="3">
        <f>'IECC Data-SI'!S362/Convert!$B$5/$D362</f>
        <v>6.1268694860255755</v>
      </c>
      <c r="T362" s="3">
        <f>'IECC Data-SI'!T362/Convert!$B$5/$D362</f>
        <v>2.2224102591373942</v>
      </c>
      <c r="U362" s="3">
        <f>'IECC Data-SI'!U362/Convert!$B$5/$D362</f>
        <v>60.280032017202245</v>
      </c>
      <c r="V362" s="3">
        <f>'IECC Data-SI'!V362/Convert!$B$5/$D362</f>
        <v>1.4783423096476354</v>
      </c>
      <c r="W362" s="3">
        <f t="shared" si="27"/>
        <v>31.139187617847483</v>
      </c>
      <c r="X362" s="3">
        <f t="shared" si="28"/>
        <v>123.09317591509584</v>
      </c>
      <c r="Y362" s="3">
        <f t="shared" si="29"/>
        <v>154.23236353294334</v>
      </c>
      <c r="Z362" s="3">
        <f>'IECC Data-SI'!Y362/Convert!$B$5/$D362</f>
        <v>125.95388335893868</v>
      </c>
      <c r="AA362" s="3">
        <f>'IECC Data-SI'!Z362/Convert!$B$5/$D362</f>
        <v>227.17136362314233</v>
      </c>
      <c r="AB362" s="3">
        <f t="shared" si="30"/>
        <v>353.12524698208102</v>
      </c>
    </row>
    <row r="363" spans="1:28" x14ac:dyDescent="0.25">
      <c r="A363" s="93">
        <f>'IECC Data-SI'!A363</f>
        <v>2018</v>
      </c>
      <c r="B363" s="93" t="str">
        <f>'IECC Data-SI'!B363</f>
        <v>Large Hotel</v>
      </c>
      <c r="C363" s="50" t="str">
        <f>'IECC Data-SI'!C363</f>
        <v>0A</v>
      </c>
      <c r="D363" s="93">
        <f>'IECC Data-SI'!D363</f>
        <v>11345.29</v>
      </c>
      <c r="E363" s="3">
        <f>'IECC Data-SI'!E363/Convert!$B$5/$D363</f>
        <v>0</v>
      </c>
      <c r="F363" s="3">
        <f>'IECC Data-SI'!F363/Convert!$B$5/$D363</f>
        <v>2.242976796734347</v>
      </c>
      <c r="G363" s="3">
        <f>'IECC Data-SI'!G363/Convert!$B$5/$D363</f>
        <v>118.59326645682921</v>
      </c>
      <c r="H363" s="3">
        <f>'IECC Data-SI'!H363/Convert!$B$5/$D363</f>
        <v>20.05653643249509</v>
      </c>
      <c r="I363" s="3">
        <f>'IECC Data-SI'!I363/Convert!$B$5/$D363</f>
        <v>4.0033744791401933</v>
      </c>
      <c r="J363" s="3">
        <f>'IECC Data-SI'!J363/Convert!$B$5/$D363</f>
        <v>42.725023139803191</v>
      </c>
      <c r="K363" s="3">
        <f>'IECC Data-SI'!K363/Convert!$B$5/$D363</f>
        <v>43.79815569084419</v>
      </c>
      <c r="L363" s="3">
        <f>'IECC Data-SI'!L363/Convert!$B$5/$D363</f>
        <v>23.830006402069344</v>
      </c>
      <c r="M363" s="3">
        <f>'IECC Data-SI'!M363/Convert!$B$5/$D363</f>
        <v>13.442191037475071</v>
      </c>
      <c r="N363" s="3">
        <f>'IECC Data-SI'!N363/Convert!$B$5/$D363</f>
        <v>3.4806416485509746</v>
      </c>
      <c r="O363" s="3">
        <f>'IECC Data-SI'!O363/Convert!$B$5/$D363</f>
        <v>3.6990142066786212E-2</v>
      </c>
      <c r="P363" s="3">
        <f t="shared" si="26"/>
        <v>3.4436515064841884</v>
      </c>
      <c r="Q363" s="3">
        <f>'IECC Data-SI'!Q363/Convert!$B$5/$D363</f>
        <v>0</v>
      </c>
      <c r="R363" s="3">
        <f>'IECC Data-SI'!R363/Convert!$B$5/$D363</f>
        <v>0</v>
      </c>
      <c r="S363" s="3">
        <f>'IECC Data-SI'!S363/Convert!$B$5/$D363</f>
        <v>7.6243092948703817</v>
      </c>
      <c r="T363" s="3">
        <f>'IECC Data-SI'!T363/Convert!$B$5/$D363</f>
        <v>2.2221654194040972</v>
      </c>
      <c r="U363" s="3">
        <f>'IECC Data-SI'!U363/Convert!$B$5/$D363</f>
        <v>42.8738856976478</v>
      </c>
      <c r="V363" s="3">
        <f>'IECC Data-SI'!V363/Convert!$B$5/$D363</f>
        <v>1.5226583013744028</v>
      </c>
      <c r="W363" s="3">
        <f t="shared" si="27"/>
        <v>143.10341829565886</v>
      </c>
      <c r="X363" s="3">
        <f t="shared" si="28"/>
        <v>2.242976796734347</v>
      </c>
      <c r="Y363" s="3">
        <f t="shared" si="29"/>
        <v>145.34639509239321</v>
      </c>
      <c r="Z363" s="3">
        <f>'IECC Data-SI'!Y363/Convert!$B$5/$D363</f>
        <v>237.50041745174525</v>
      </c>
      <c r="AA363" s="3">
        <f>'IECC Data-SI'!Z363/Convert!$B$5/$D363</f>
        <v>88.915018185226344</v>
      </c>
      <c r="AB363" s="3">
        <f t="shared" si="30"/>
        <v>326.41543563697161</v>
      </c>
    </row>
    <row r="364" spans="1:28" x14ac:dyDescent="0.25">
      <c r="A364" s="93">
        <f>'IECC Data-SI'!A364</f>
        <v>2018</v>
      </c>
      <c r="B364" s="93" t="str">
        <f>'IECC Data-SI'!B364</f>
        <v>Large Hotel</v>
      </c>
      <c r="C364" s="50" t="str">
        <f>'IECC Data-SI'!C364</f>
        <v>0B</v>
      </c>
      <c r="D364" s="93">
        <f>'IECC Data-SI'!D364</f>
        <v>11345.29</v>
      </c>
      <c r="E364" s="3">
        <f>'IECC Data-SI'!E364/Convert!$B$5/$D364</f>
        <v>0</v>
      </c>
      <c r="F364" s="3">
        <f>'IECC Data-SI'!F364/Convert!$B$5/$D364</f>
        <v>2.154099973547515</v>
      </c>
      <c r="G364" s="3">
        <f>'IECC Data-SI'!G364/Convert!$B$5/$D364</f>
        <v>101.96130337396006</v>
      </c>
      <c r="H364" s="3">
        <f>'IECC Data-SI'!H364/Convert!$B$5/$D364</f>
        <v>20.058250310628171</v>
      </c>
      <c r="I364" s="3">
        <f>'IECC Data-SI'!I364/Convert!$B$5/$D364</f>
        <v>4.0041089983400839</v>
      </c>
      <c r="J364" s="3">
        <f>'IECC Data-SI'!J364/Convert!$B$5/$D364</f>
        <v>42.725023139803191</v>
      </c>
      <c r="K364" s="3">
        <f>'IECC Data-SI'!K364/Convert!$B$5/$D364</f>
        <v>43.79815569084419</v>
      </c>
      <c r="L364" s="3">
        <f>'IECC Data-SI'!L364/Convert!$B$5/$D364</f>
        <v>23.830006402069344</v>
      </c>
      <c r="M364" s="3">
        <f>'IECC Data-SI'!M364/Convert!$B$5/$D364</f>
        <v>13.158666626317078</v>
      </c>
      <c r="N364" s="3">
        <f>'IECC Data-SI'!N364/Convert!$B$5/$D364</f>
        <v>3.1498631688666499</v>
      </c>
      <c r="O364" s="3">
        <f>'IECC Data-SI'!O364/Convert!$B$5/$D364</f>
        <v>3.6990142066786212E-2</v>
      </c>
      <c r="P364" s="3">
        <f t="shared" si="26"/>
        <v>3.1128730267998637</v>
      </c>
      <c r="Q364" s="3">
        <f>'IECC Data-SI'!Q364/Convert!$B$5/$D364</f>
        <v>0</v>
      </c>
      <c r="R364" s="3">
        <f>'IECC Data-SI'!R364/Convert!$B$5/$D364</f>
        <v>0</v>
      </c>
      <c r="S364" s="3">
        <f>'IECC Data-SI'!S364/Convert!$B$5/$D364</f>
        <v>7.443862411430449</v>
      </c>
      <c r="T364" s="3">
        <f>'IECC Data-SI'!T364/Convert!$B$5/$D364</f>
        <v>2.2221654194040972</v>
      </c>
      <c r="U364" s="3">
        <f>'IECC Data-SI'!U364/Convert!$B$5/$D364</f>
        <v>42.828345507254546</v>
      </c>
      <c r="V364" s="3">
        <f>'IECC Data-SI'!V364/Convert!$B$5/$D364</f>
        <v>1.5241273397741852</v>
      </c>
      <c r="W364" s="3">
        <f t="shared" si="27"/>
        <v>125.67670543850744</v>
      </c>
      <c r="X364" s="3">
        <f t="shared" si="28"/>
        <v>2.154099973547515</v>
      </c>
      <c r="Y364" s="3">
        <f t="shared" si="29"/>
        <v>127.83080541205496</v>
      </c>
      <c r="Z364" s="3">
        <f>'IECC Data-SI'!Y364/Convert!$B$5/$D364</f>
        <v>220.07762203032661</v>
      </c>
      <c r="AA364" s="3">
        <f>'IECC Data-SI'!Z364/Convert!$B$5/$D364</f>
        <v>88.780601171646268</v>
      </c>
      <c r="AB364" s="3">
        <f t="shared" si="30"/>
        <v>308.85822320197286</v>
      </c>
    </row>
    <row r="365" spans="1:28" x14ac:dyDescent="0.25">
      <c r="A365" s="93">
        <f>'IECC Data-SI'!A365</f>
        <v>2018</v>
      </c>
      <c r="B365" s="93" t="str">
        <f>'IECC Data-SI'!B365</f>
        <v>Large Hotel</v>
      </c>
      <c r="C365" s="50" t="str">
        <f>'IECC Data-SI'!C365</f>
        <v>1A</v>
      </c>
      <c r="D365" s="93">
        <f>'IECC Data-SI'!D365</f>
        <v>11345.29</v>
      </c>
      <c r="E365" s="3">
        <f>'IECC Data-SI'!E365/Convert!$B$5/$D365</f>
        <v>0</v>
      </c>
      <c r="F365" s="3">
        <f>'IECC Data-SI'!F365/Convert!$B$5/$D365</f>
        <v>3.2304154411213815</v>
      </c>
      <c r="G365" s="3">
        <f>'IECC Data-SI'!G365/Convert!$B$5/$D365</f>
        <v>83.846101186777361</v>
      </c>
      <c r="H365" s="3">
        <f>'IECC Data-SI'!H365/Convert!$B$5/$D365</f>
        <v>20.070247457559724</v>
      </c>
      <c r="I365" s="3">
        <f>'IECC Data-SI'!I365/Convert!$B$5/$D365</f>
        <v>4.0045986778066789</v>
      </c>
      <c r="J365" s="3">
        <f>'IECC Data-SI'!J365/Convert!$B$5/$D365</f>
        <v>42.725023139803191</v>
      </c>
      <c r="K365" s="3">
        <f>'IECC Data-SI'!K365/Convert!$B$5/$D365</f>
        <v>43.79815569084419</v>
      </c>
      <c r="L365" s="3">
        <f>'IECC Data-SI'!L365/Convert!$B$5/$D365</f>
        <v>23.830006402069344</v>
      </c>
      <c r="M365" s="3">
        <f>'IECC Data-SI'!M365/Convert!$B$5/$D365</f>
        <v>13.941419253667771</v>
      </c>
      <c r="N365" s="3">
        <f>'IECC Data-SI'!N365/Convert!$B$5/$D365</f>
        <v>2.7960697542524007</v>
      </c>
      <c r="O365" s="3">
        <f>'IECC Data-SI'!O365/Convert!$B$5/$D365</f>
        <v>3.6990142066786212E-2</v>
      </c>
      <c r="P365" s="3">
        <f t="shared" si="26"/>
        <v>2.7590796121856145</v>
      </c>
      <c r="Q365" s="3">
        <f>'IECC Data-SI'!Q365/Convert!$B$5/$D365</f>
        <v>0</v>
      </c>
      <c r="R365" s="3">
        <f>'IECC Data-SI'!R365/Convert!$B$5/$D365</f>
        <v>0</v>
      </c>
      <c r="S365" s="3">
        <f>'IECC Data-SI'!S365/Convert!$B$5/$D365</f>
        <v>7.4913613196900801</v>
      </c>
      <c r="T365" s="3">
        <f>'IECC Data-SI'!T365/Convert!$B$5/$D365</f>
        <v>2.2221654194040972</v>
      </c>
      <c r="U365" s="3">
        <f>'IECC Data-SI'!U365/Convert!$B$5/$D365</f>
        <v>44.460936848879335</v>
      </c>
      <c r="V365" s="3">
        <f>'IECC Data-SI'!V365/Convert!$B$5/$D365</f>
        <v>1.5209444232413234</v>
      </c>
      <c r="W365" s="3">
        <f t="shared" si="27"/>
        <v>108.03796137232084</v>
      </c>
      <c r="X365" s="3">
        <f t="shared" si="28"/>
        <v>3.2304154411213815</v>
      </c>
      <c r="Y365" s="3">
        <f t="shared" si="29"/>
        <v>111.26837681344222</v>
      </c>
      <c r="Z365" s="3">
        <f>'IECC Data-SI'!Y365/Convert!$B$5/$D365</f>
        <v>202.4484267137386</v>
      </c>
      <c r="AA365" s="3">
        <f>'IECC Data-SI'!Z365/Convert!$B$5/$D365</f>
        <v>91.489507980844905</v>
      </c>
      <c r="AB365" s="3">
        <f t="shared" si="30"/>
        <v>293.93793469458353</v>
      </c>
    </row>
    <row r="366" spans="1:28" x14ac:dyDescent="0.25">
      <c r="A366" s="93">
        <f>'IECC Data-SI'!A366</f>
        <v>2018</v>
      </c>
      <c r="B366" s="93" t="str">
        <f>'IECC Data-SI'!B366</f>
        <v>Large Hotel</v>
      </c>
      <c r="C366" s="50" t="str">
        <f>'IECC Data-SI'!C366</f>
        <v>1B</v>
      </c>
      <c r="D366" s="93">
        <f>'IECC Data-SI'!D366</f>
        <v>11345.29</v>
      </c>
      <c r="E366" s="3">
        <f>'IECC Data-SI'!E366/Convert!$B$5/$D366</f>
        <v>0</v>
      </c>
      <c r="F366" s="3">
        <f>'IECC Data-SI'!F366/Convert!$B$5/$D366</f>
        <v>2.5370293164241136</v>
      </c>
      <c r="G366" s="3">
        <f>'IECC Data-SI'!G366/Convert!$B$5/$D366</f>
        <v>80.095156472666432</v>
      </c>
      <c r="H366" s="3">
        <f>'IECC Data-SI'!H366/Convert!$B$5/$D366</f>
        <v>20.066819701293568</v>
      </c>
      <c r="I366" s="3">
        <f>'IECC Data-SI'!I366/Convert!$B$5/$D366</f>
        <v>3.9997018831407374</v>
      </c>
      <c r="J366" s="3">
        <f>'IECC Data-SI'!J366/Convert!$B$5/$D366</f>
        <v>42.725023139803191</v>
      </c>
      <c r="K366" s="3">
        <f>'IECC Data-SI'!K366/Convert!$B$5/$D366</f>
        <v>43.79815569084419</v>
      </c>
      <c r="L366" s="3">
        <f>'IECC Data-SI'!L366/Convert!$B$5/$D366</f>
        <v>23.830006402069344</v>
      </c>
      <c r="M366" s="3">
        <f>'IECC Data-SI'!M366/Convert!$B$5/$D366</f>
        <v>13.021556375670727</v>
      </c>
      <c r="N366" s="3">
        <f>'IECC Data-SI'!N366/Convert!$B$5/$D366</f>
        <v>2.7909281198531626</v>
      </c>
      <c r="O366" s="3">
        <f>'IECC Data-SI'!O366/Convert!$B$5/$D366</f>
        <v>3.6990142066786212E-2</v>
      </c>
      <c r="P366" s="3">
        <f t="shared" si="26"/>
        <v>2.7539379777863764</v>
      </c>
      <c r="Q366" s="3">
        <f>'IECC Data-SI'!Q366/Convert!$B$5/$D366</f>
        <v>0</v>
      </c>
      <c r="R366" s="3">
        <f>'IECC Data-SI'!R366/Convert!$B$5/$D366</f>
        <v>0</v>
      </c>
      <c r="S366" s="3">
        <f>'IECC Data-SI'!S366/Convert!$B$5/$D366</f>
        <v>7.4468004882300143</v>
      </c>
      <c r="T366" s="3">
        <f>'IECC Data-SI'!T366/Convert!$B$5/$D366</f>
        <v>2.2221654194040972</v>
      </c>
      <c r="U366" s="3">
        <f>'IECC Data-SI'!U366/Convert!$B$5/$D366</f>
        <v>44.541244281400772</v>
      </c>
      <c r="V366" s="3">
        <f>'IECC Data-SI'!V366/Convert!$B$5/$D366</f>
        <v>1.5229031411076999</v>
      </c>
      <c r="W366" s="3">
        <f t="shared" si="27"/>
        <v>103.31745131435355</v>
      </c>
      <c r="X366" s="3">
        <f t="shared" si="28"/>
        <v>2.5370293164241136</v>
      </c>
      <c r="Y366" s="3">
        <f t="shared" si="29"/>
        <v>105.85448063077766</v>
      </c>
      <c r="Z366" s="3">
        <f>'IECC Data-SI'!Y366/Convert!$B$5/$D366</f>
        <v>197.72081630350567</v>
      </c>
      <c r="AA366" s="3">
        <f>'IECC Data-SI'!Z366/Convert!$B$5/$D366</f>
        <v>90.876674128402371</v>
      </c>
      <c r="AB366" s="3">
        <f t="shared" si="30"/>
        <v>288.59749043190806</v>
      </c>
    </row>
    <row r="367" spans="1:28" x14ac:dyDescent="0.25">
      <c r="A367" s="93">
        <f>'IECC Data-SI'!A367</f>
        <v>2018</v>
      </c>
      <c r="B367" s="93" t="str">
        <f>'IECC Data-SI'!B367</f>
        <v>Large Hotel</v>
      </c>
      <c r="C367" s="50" t="str">
        <f>'IECC Data-SI'!C367</f>
        <v>2A</v>
      </c>
      <c r="D367" s="93">
        <f>'IECC Data-SI'!D367</f>
        <v>11345.29</v>
      </c>
      <c r="E367" s="3">
        <f>'IECC Data-SI'!E367/Convert!$B$5/$D367</f>
        <v>0</v>
      </c>
      <c r="F367" s="3">
        <f>'IECC Data-SI'!F367/Convert!$B$5/$D367</f>
        <v>9.033117120261652</v>
      </c>
      <c r="G367" s="3">
        <f>'IECC Data-SI'!G367/Convert!$B$5/$D367</f>
        <v>73.617431648826184</v>
      </c>
      <c r="H367" s="3">
        <f>'IECC Data-SI'!H367/Convert!$B$5/$D367</f>
        <v>20.057026111961687</v>
      </c>
      <c r="I367" s="3">
        <f>'IECC Data-SI'!I367/Convert!$B$5/$D367</f>
        <v>3.9982328447409552</v>
      </c>
      <c r="J367" s="3">
        <f>'IECC Data-SI'!J367/Convert!$B$5/$D367</f>
        <v>42.725023139803191</v>
      </c>
      <c r="K367" s="3">
        <f>'IECC Data-SI'!K367/Convert!$B$5/$D367</f>
        <v>43.79815569084419</v>
      </c>
      <c r="L367" s="3">
        <f>'IECC Data-SI'!L367/Convert!$B$5/$D367</f>
        <v>23.830006402069344</v>
      </c>
      <c r="M367" s="3">
        <f>'IECC Data-SI'!M367/Convert!$B$5/$D367</f>
        <v>13.380981104150807</v>
      </c>
      <c r="N367" s="3">
        <f>'IECC Data-SI'!N367/Convert!$B$5/$D367</f>
        <v>2.9503187862295475</v>
      </c>
      <c r="O367" s="3">
        <f>'IECC Data-SI'!O367/Convert!$B$5/$D367</f>
        <v>3.6990142066786212E-2</v>
      </c>
      <c r="P367" s="3">
        <f t="shared" si="26"/>
        <v>2.9133286441627613</v>
      </c>
      <c r="Q367" s="3">
        <f>'IECC Data-SI'!Q367/Convert!$B$5/$D367</f>
        <v>0</v>
      </c>
      <c r="R367" s="3">
        <f>'IECC Data-SI'!R367/Convert!$B$5/$D367</f>
        <v>0</v>
      </c>
      <c r="S367" s="3">
        <f>'IECC Data-SI'!S367/Convert!$B$5/$D367</f>
        <v>5.5652071378421253</v>
      </c>
      <c r="T367" s="3">
        <f>'IECC Data-SI'!T367/Convert!$B$5/$D367</f>
        <v>2.2221654194040972</v>
      </c>
      <c r="U367" s="3">
        <f>'IECC Data-SI'!U367/Convert!$B$5/$D367</f>
        <v>46.328574334469288</v>
      </c>
      <c r="V367" s="3">
        <f>'IECC Data-SI'!V367/Convert!$B$5/$D367</f>
        <v>1.5194753848415412</v>
      </c>
      <c r="W367" s="3">
        <f t="shared" si="27"/>
        <v>95.476948534981872</v>
      </c>
      <c r="X367" s="3">
        <f t="shared" si="28"/>
        <v>9.033117120261652</v>
      </c>
      <c r="Y367" s="3">
        <f t="shared" si="29"/>
        <v>104.51006565524352</v>
      </c>
      <c r="Z367" s="3">
        <f>'IECC Data-SI'!Y367/Convert!$B$5/$D367</f>
        <v>189.86635765933607</v>
      </c>
      <c r="AA367" s="3">
        <f>'IECC Data-SI'!Z367/Convert!$B$5/$D367</f>
        <v>99.160091985308426</v>
      </c>
      <c r="AB367" s="3">
        <f t="shared" si="30"/>
        <v>289.02644964464452</v>
      </c>
    </row>
    <row r="368" spans="1:28" x14ac:dyDescent="0.25">
      <c r="A368" s="93">
        <f>'IECC Data-SI'!A368</f>
        <v>2018</v>
      </c>
      <c r="B368" s="93" t="str">
        <f>'IECC Data-SI'!B368</f>
        <v>Large Hotel</v>
      </c>
      <c r="C368" s="50" t="str">
        <f>'IECC Data-SI'!C368</f>
        <v>2B</v>
      </c>
      <c r="D368" s="93">
        <f>'IECC Data-SI'!D368</f>
        <v>11345.29</v>
      </c>
      <c r="E368" s="3">
        <f>'IECC Data-SI'!E368/Convert!$B$5/$D368</f>
        <v>0</v>
      </c>
      <c r="F368" s="3">
        <f>'IECC Data-SI'!F368/Convert!$B$5/$D368</f>
        <v>12.598228476800109</v>
      </c>
      <c r="G368" s="3">
        <f>'IECC Data-SI'!G368/Convert!$B$5/$D368</f>
        <v>48.070609036877855</v>
      </c>
      <c r="H368" s="3">
        <f>'IECC Data-SI'!H368/Convert!$B$5/$D368</f>
        <v>20.060698707961141</v>
      </c>
      <c r="I368" s="3">
        <f>'IECC Data-SI'!I368/Convert!$B$5/$D368</f>
        <v>4.0011709215405196</v>
      </c>
      <c r="J368" s="3">
        <f>'IECC Data-SI'!J368/Convert!$B$5/$D368</f>
        <v>42.725023139803191</v>
      </c>
      <c r="K368" s="3">
        <f>'IECC Data-SI'!K368/Convert!$B$5/$D368</f>
        <v>43.79815569084419</v>
      </c>
      <c r="L368" s="3">
        <f>'IECC Data-SI'!L368/Convert!$B$5/$D368</f>
        <v>23.830006402069344</v>
      </c>
      <c r="M368" s="3">
        <f>'IECC Data-SI'!M368/Convert!$B$5/$D368</f>
        <v>12.795324462104245</v>
      </c>
      <c r="N368" s="3">
        <f>'IECC Data-SI'!N368/Convert!$B$5/$D368</f>
        <v>2.1330437564839686</v>
      </c>
      <c r="O368" s="3">
        <f>'IECC Data-SI'!O368/Convert!$B$5/$D368</f>
        <v>3.6990142066786212E-2</v>
      </c>
      <c r="P368" s="3">
        <f t="shared" si="26"/>
        <v>2.0960536144171824</v>
      </c>
      <c r="Q368" s="3">
        <f>'IECC Data-SI'!Q368/Convert!$B$5/$D368</f>
        <v>0</v>
      </c>
      <c r="R368" s="3">
        <f>'IECC Data-SI'!R368/Convert!$B$5/$D368</f>
        <v>0</v>
      </c>
      <c r="S368" s="3">
        <f>'IECC Data-SI'!S368/Convert!$B$5/$D368</f>
        <v>4.1799039268473726</v>
      </c>
      <c r="T368" s="3">
        <f>'IECC Data-SI'!T368/Convert!$B$5/$D368</f>
        <v>2.2219205796708001</v>
      </c>
      <c r="U368" s="3">
        <f>'IECC Data-SI'!U368/Convert!$B$5/$D368</f>
        <v>46.446097406451884</v>
      </c>
      <c r="V368" s="3">
        <f>'IECC Data-SI'!V368/Convert!$B$5/$D368</f>
        <v>1.501846924044153</v>
      </c>
      <c r="W368" s="3">
        <f t="shared" si="27"/>
        <v>67.141891040246662</v>
      </c>
      <c r="X368" s="3">
        <f t="shared" si="28"/>
        <v>12.598228476800109</v>
      </c>
      <c r="Y368" s="3">
        <f t="shared" si="29"/>
        <v>79.740119517046764</v>
      </c>
      <c r="Z368" s="3">
        <f>'IECC Data-SI'!Y368/Convert!$B$5/$D368</f>
        <v>161.51930301766927</v>
      </c>
      <c r="AA368" s="3">
        <f>'IECC Data-SI'!Z368/Convert!$B$5/$D368</f>
        <v>102.84248157409618</v>
      </c>
      <c r="AB368" s="3">
        <f t="shared" si="30"/>
        <v>264.36178459176546</v>
      </c>
    </row>
    <row r="369" spans="1:28" x14ac:dyDescent="0.25">
      <c r="A369" s="93">
        <f>'IECC Data-SI'!A369</f>
        <v>2018</v>
      </c>
      <c r="B369" s="93" t="str">
        <f>'IECC Data-SI'!B369</f>
        <v>Large Hotel</v>
      </c>
      <c r="C369" s="50" t="str">
        <f>'IECC Data-SI'!C369</f>
        <v>3A</v>
      </c>
      <c r="D369" s="93">
        <f>'IECC Data-SI'!D369</f>
        <v>11345.29</v>
      </c>
      <c r="E369" s="3">
        <f>'IECC Data-SI'!E369/Convert!$B$5/$D369</f>
        <v>0</v>
      </c>
      <c r="F369" s="3">
        <f>'IECC Data-SI'!F369/Convert!$B$5/$D369</f>
        <v>16.851094644170008</v>
      </c>
      <c r="G369" s="3">
        <f>'IECC Data-SI'!G369/Convert!$B$5/$D369</f>
        <v>42.798230220059011</v>
      </c>
      <c r="H369" s="3">
        <f>'IECC Data-SI'!H369/Convert!$B$5/$D369</f>
        <v>20.059474509294652</v>
      </c>
      <c r="I369" s="3">
        <f>'IECC Data-SI'!I369/Convert!$B$5/$D369</f>
        <v>4.000436402340628</v>
      </c>
      <c r="J369" s="3">
        <f>'IECC Data-SI'!J369/Convert!$B$5/$D369</f>
        <v>42.725023139803191</v>
      </c>
      <c r="K369" s="3">
        <f>'IECC Data-SI'!K369/Convert!$B$5/$D369</f>
        <v>43.79815569084419</v>
      </c>
      <c r="L369" s="3">
        <f>'IECC Data-SI'!L369/Convert!$B$5/$D369</f>
        <v>23.830006402069344</v>
      </c>
      <c r="M369" s="3">
        <f>'IECC Data-SI'!M369/Convert!$B$5/$D369</f>
        <v>13.078359193795643</v>
      </c>
      <c r="N369" s="3">
        <f>'IECC Data-SI'!N369/Convert!$B$5/$D369</f>
        <v>2.3352813761873379</v>
      </c>
      <c r="O369" s="3">
        <f>'IECC Data-SI'!O369/Convert!$B$5/$D369</f>
        <v>3.6990142066786212E-2</v>
      </c>
      <c r="P369" s="3">
        <f t="shared" si="26"/>
        <v>2.2982912341205517</v>
      </c>
      <c r="Q369" s="3">
        <f>'IECC Data-SI'!Q369/Convert!$B$5/$D369</f>
        <v>0</v>
      </c>
      <c r="R369" s="3">
        <f>'IECC Data-SI'!R369/Convert!$B$5/$D369</f>
        <v>0</v>
      </c>
      <c r="S369" s="3">
        <f>'IECC Data-SI'!S369/Convert!$B$5/$D369</f>
        <v>4.8086523619542172</v>
      </c>
      <c r="T369" s="3">
        <f>'IECC Data-SI'!T369/Convert!$B$5/$D369</f>
        <v>2.2221654194040972</v>
      </c>
      <c r="U369" s="3">
        <f>'IECC Data-SI'!U369/Convert!$B$5/$D369</f>
        <v>49.53205740492799</v>
      </c>
      <c r="V369" s="3">
        <f>'IECC Data-SI'!V369/Convert!$B$5/$D369</f>
        <v>1.5121301928426292</v>
      </c>
      <c r="W369" s="3">
        <f t="shared" si="27"/>
        <v>62.983533009929424</v>
      </c>
      <c r="X369" s="3">
        <f t="shared" si="28"/>
        <v>16.851094644170008</v>
      </c>
      <c r="Y369" s="3">
        <f t="shared" si="29"/>
        <v>79.834627654099435</v>
      </c>
      <c r="Z369" s="3">
        <f>'IECC Data-SI'!Y369/Convert!$B$5/$D369</f>
        <v>157.36926953828416</v>
      </c>
      <c r="AA369" s="3">
        <f>'IECC Data-SI'!Z369/Convert!$B$5/$D369</f>
        <v>110.1813077399422</v>
      </c>
      <c r="AB369" s="3">
        <f t="shared" si="30"/>
        <v>267.55057727822634</v>
      </c>
    </row>
    <row r="370" spans="1:28" x14ac:dyDescent="0.25">
      <c r="A370" s="93">
        <f>'IECC Data-SI'!A370</f>
        <v>2018</v>
      </c>
      <c r="B370" s="93" t="str">
        <f>'IECC Data-SI'!B370</f>
        <v>Large Hotel</v>
      </c>
      <c r="C370" s="50" t="str">
        <f>'IECC Data-SI'!C370</f>
        <v>3B</v>
      </c>
      <c r="D370" s="93">
        <f>'IECC Data-SI'!D370</f>
        <v>11345.29</v>
      </c>
      <c r="E370" s="3">
        <f>'IECC Data-SI'!E370/Convert!$B$5/$D370</f>
        <v>0</v>
      </c>
      <c r="F370" s="3">
        <f>'IECC Data-SI'!F370/Convert!$B$5/$D370</f>
        <v>14.349322249340672</v>
      </c>
      <c r="G370" s="3">
        <f>'IECC Data-SI'!G370/Convert!$B$5/$D370</f>
        <v>35.466749246211911</v>
      </c>
      <c r="H370" s="3">
        <f>'IECC Data-SI'!H370/Convert!$B$5/$D370</f>
        <v>20.060209028494548</v>
      </c>
      <c r="I370" s="3">
        <f>'IECC Data-SI'!I370/Convert!$B$5/$D370</f>
        <v>4.0001915626073314</v>
      </c>
      <c r="J370" s="3">
        <f>'IECC Data-SI'!J370/Convert!$B$5/$D370</f>
        <v>42.725023139803191</v>
      </c>
      <c r="K370" s="3">
        <f>'IECC Data-SI'!K370/Convert!$B$5/$D370</f>
        <v>43.79815569084419</v>
      </c>
      <c r="L370" s="3">
        <f>'IECC Data-SI'!L370/Convert!$B$5/$D370</f>
        <v>23.830006402069344</v>
      </c>
      <c r="M370" s="3">
        <f>'IECC Data-SI'!M370/Convert!$B$5/$D370</f>
        <v>12.6991024469185</v>
      </c>
      <c r="N370" s="3">
        <f>'IECC Data-SI'!N370/Convert!$B$5/$D370</f>
        <v>1.8960388946524158</v>
      </c>
      <c r="O370" s="3">
        <f>'IECC Data-SI'!O370/Convert!$B$5/$D370</f>
        <v>3.6990142066786212E-2</v>
      </c>
      <c r="P370" s="3">
        <f t="shared" si="26"/>
        <v>1.8590487525856296</v>
      </c>
      <c r="Q370" s="3">
        <f>'IECC Data-SI'!Q370/Convert!$B$5/$D370</f>
        <v>0</v>
      </c>
      <c r="R370" s="3">
        <f>'IECC Data-SI'!R370/Convert!$B$5/$D370</f>
        <v>0</v>
      </c>
      <c r="S370" s="3">
        <f>'IECC Data-SI'!S370/Convert!$B$5/$D370</f>
        <v>4.0457317530005845</v>
      </c>
      <c r="T370" s="3">
        <f>'IECC Data-SI'!T370/Convert!$B$5/$D370</f>
        <v>2.2219205796708001</v>
      </c>
      <c r="U370" s="3">
        <f>'IECC Data-SI'!U370/Convert!$B$5/$D370</f>
        <v>48.706702663983606</v>
      </c>
      <c r="V370" s="3">
        <f>'IECC Data-SI'!V370/Convert!$B$5/$D370</f>
        <v>1.5045401611104205</v>
      </c>
      <c r="W370" s="3">
        <f t="shared" si="27"/>
        <v>54.070632198716631</v>
      </c>
      <c r="X370" s="3">
        <f t="shared" si="28"/>
        <v>14.349322249340672</v>
      </c>
      <c r="Y370" s="3">
        <f t="shared" si="29"/>
        <v>68.419954448057297</v>
      </c>
      <c r="Z370" s="3">
        <f>'IECC Data-SI'!Y370/Convert!$B$5/$D370</f>
        <v>148.44926837480574</v>
      </c>
      <c r="AA370" s="3">
        <f>'IECC Data-SI'!Z370/Convert!$B$5/$D370</f>
        <v>106.85442544390177</v>
      </c>
      <c r="AB370" s="3">
        <f t="shared" si="30"/>
        <v>255.30369381870753</v>
      </c>
    </row>
    <row r="371" spans="1:28" x14ac:dyDescent="0.25">
      <c r="A371" s="93">
        <f>'IECC Data-SI'!A371</f>
        <v>2018</v>
      </c>
      <c r="B371" s="93" t="str">
        <f>'IECC Data-SI'!B371</f>
        <v>Large Hotel</v>
      </c>
      <c r="C371" s="50" t="str">
        <f>'IECC Data-SI'!C371</f>
        <v>3C</v>
      </c>
      <c r="D371" s="93">
        <f>'IECC Data-SI'!D371</f>
        <v>11345.29</v>
      </c>
      <c r="E371" s="3">
        <f>'IECC Data-SI'!E371/Convert!$B$5/$D371</f>
        <v>0</v>
      </c>
      <c r="F371" s="3">
        <f>'IECC Data-SI'!F371/Convert!$B$5/$D371</f>
        <v>22.284578005498314</v>
      </c>
      <c r="G371" s="3">
        <f>'IECC Data-SI'!G371/Convert!$B$5/$D371</f>
        <v>25.459904506627858</v>
      </c>
      <c r="H371" s="3">
        <f>'IECC Data-SI'!H371/Convert!$B$5/$D371</f>
        <v>20.064371303960595</v>
      </c>
      <c r="I371" s="3">
        <f>'IECC Data-SI'!I371/Convert!$B$5/$D371</f>
        <v>3.9997018831407374</v>
      </c>
      <c r="J371" s="3">
        <f>'IECC Data-SI'!J371/Convert!$B$5/$D371</f>
        <v>42.725023139803191</v>
      </c>
      <c r="K371" s="3">
        <f>'IECC Data-SI'!K371/Convert!$B$5/$D371</f>
        <v>43.79815569084419</v>
      </c>
      <c r="L371" s="3">
        <f>'IECC Data-SI'!L371/Convert!$B$5/$D371</f>
        <v>23.830006402069344</v>
      </c>
      <c r="M371" s="3">
        <f>'IECC Data-SI'!M371/Convert!$B$5/$D371</f>
        <v>13.313650177494115</v>
      </c>
      <c r="N371" s="3">
        <f>'IECC Data-SI'!N371/Convert!$B$5/$D371</f>
        <v>1.8132830647980105</v>
      </c>
      <c r="O371" s="3">
        <f>'IECC Data-SI'!O371/Convert!$B$5/$D371</f>
        <v>3.6990142066786212E-2</v>
      </c>
      <c r="P371" s="3">
        <f t="shared" si="26"/>
        <v>1.7762929227312243</v>
      </c>
      <c r="Q371" s="3">
        <f>'IECC Data-SI'!Q371/Convert!$B$5/$D371</f>
        <v>0</v>
      </c>
      <c r="R371" s="3">
        <f>'IECC Data-SI'!R371/Convert!$B$5/$D371</f>
        <v>0</v>
      </c>
      <c r="S371" s="3">
        <f>'IECC Data-SI'!S371/Convert!$B$5/$D371</f>
        <v>0</v>
      </c>
      <c r="T371" s="3">
        <f>'IECC Data-SI'!T371/Convert!$B$5/$D371</f>
        <v>2.2221654194040972</v>
      </c>
      <c r="U371" s="3">
        <f>'IECC Data-SI'!U371/Convert!$B$5/$D371</f>
        <v>49.907151876339086</v>
      </c>
      <c r="V371" s="3">
        <f>'IECC Data-SI'!V371/Convert!$B$5/$D371</f>
        <v>1.5165373080419764</v>
      </c>
      <c r="W371" s="3">
        <f t="shared" si="27"/>
        <v>40.549847606853199</v>
      </c>
      <c r="X371" s="3">
        <f t="shared" si="28"/>
        <v>22.284578005498314</v>
      </c>
      <c r="Y371" s="3">
        <f t="shared" si="29"/>
        <v>62.834425612351509</v>
      </c>
      <c r="Z371" s="3">
        <f>'IECC Data-SI'!Y371/Convert!$B$5/$D371</f>
        <v>134.94439836560662</v>
      </c>
      <c r="AA371" s="3">
        <f>'IECC Data-SI'!Z371/Convert!$B$5/$D371</f>
        <v>115.9901304124149</v>
      </c>
      <c r="AB371" s="3">
        <f t="shared" si="30"/>
        <v>250.9345287780215</v>
      </c>
    </row>
    <row r="372" spans="1:28" x14ac:dyDescent="0.25">
      <c r="A372" s="93">
        <f>'IECC Data-SI'!A372</f>
        <v>2018</v>
      </c>
      <c r="B372" s="93" t="str">
        <f>'IECC Data-SI'!B372</f>
        <v>Large Hotel</v>
      </c>
      <c r="C372" s="50" t="str">
        <f>'IECC Data-SI'!C372</f>
        <v>4A</v>
      </c>
      <c r="D372" s="93">
        <f>'IECC Data-SI'!D372</f>
        <v>11345.29</v>
      </c>
      <c r="E372" s="3">
        <f>'IECC Data-SI'!E372/Convert!$B$5/$D372</f>
        <v>0</v>
      </c>
      <c r="F372" s="3">
        <f>'IECC Data-SI'!F372/Convert!$B$5/$D372</f>
        <v>21.545651690407798</v>
      </c>
      <c r="G372" s="3">
        <f>'IECC Data-SI'!G372/Convert!$B$5/$D372</f>
        <v>30.180169724861841</v>
      </c>
      <c r="H372" s="3">
        <f>'IECC Data-SI'!H372/Convert!$B$5/$D372</f>
        <v>20.051149958362554</v>
      </c>
      <c r="I372" s="3">
        <f>'IECC Data-SI'!I372/Convert!$B$5/$D372</f>
        <v>3.9943154090082018</v>
      </c>
      <c r="J372" s="3">
        <f>'IECC Data-SI'!J372/Convert!$B$5/$D372</f>
        <v>42.725023139803191</v>
      </c>
      <c r="K372" s="3">
        <f>'IECC Data-SI'!K372/Convert!$B$5/$D372</f>
        <v>43.79815569084419</v>
      </c>
      <c r="L372" s="3">
        <f>'IECC Data-SI'!L372/Convert!$B$5/$D372</f>
        <v>23.830006402069344</v>
      </c>
      <c r="M372" s="3">
        <f>'IECC Data-SI'!M372/Convert!$B$5/$D372</f>
        <v>13.438028762009022</v>
      </c>
      <c r="N372" s="3">
        <f>'IECC Data-SI'!N372/Convert!$B$5/$D372</f>
        <v>2.0243349149000744</v>
      </c>
      <c r="O372" s="3">
        <f>'IECC Data-SI'!O372/Convert!$B$5/$D372</f>
        <v>3.6990142066786212E-2</v>
      </c>
      <c r="P372" s="3">
        <f t="shared" si="26"/>
        <v>1.9873447728332883</v>
      </c>
      <c r="Q372" s="3">
        <f>'IECC Data-SI'!Q372/Convert!$B$5/$D372</f>
        <v>0</v>
      </c>
      <c r="R372" s="3">
        <f>'IECC Data-SI'!R372/Convert!$B$5/$D372</f>
        <v>0</v>
      </c>
      <c r="S372" s="3">
        <f>'IECC Data-SI'!S372/Convert!$B$5/$D372</f>
        <v>5.2736030154853291</v>
      </c>
      <c r="T372" s="3">
        <f>'IECC Data-SI'!T372/Convert!$B$5/$D372</f>
        <v>2.2221654194040972</v>
      </c>
      <c r="U372" s="3">
        <f>'IECC Data-SI'!U372/Convert!$B$5/$D372</f>
        <v>52.067372843219033</v>
      </c>
      <c r="V372" s="3">
        <f>'IECC Data-SI'!V372/Convert!$B$5/$D372</f>
        <v>1.5077230776432822</v>
      </c>
      <c r="W372" s="3">
        <f t="shared" si="27"/>
        <v>50.879146275189484</v>
      </c>
      <c r="X372" s="3">
        <f t="shared" si="28"/>
        <v>21.545651690407798</v>
      </c>
      <c r="Y372" s="3">
        <f t="shared" si="29"/>
        <v>72.424797965597278</v>
      </c>
      <c r="Z372" s="3">
        <f>'IECC Data-SI'!Y372/Convert!$B$5/$D372</f>
        <v>145.24627498381363</v>
      </c>
      <c r="AA372" s="3">
        <f>'IECC Data-SI'!Z372/Convert!$B$5/$D372</f>
        <v>117.41118022447102</v>
      </c>
      <c r="AB372" s="3">
        <f t="shared" si="30"/>
        <v>262.65745520828466</v>
      </c>
    </row>
    <row r="373" spans="1:28" x14ac:dyDescent="0.25">
      <c r="A373" s="93">
        <f>'IECC Data-SI'!A373</f>
        <v>2018</v>
      </c>
      <c r="B373" s="93" t="str">
        <f>'IECC Data-SI'!B373</f>
        <v>Large Hotel</v>
      </c>
      <c r="C373" s="50" t="str">
        <f>'IECC Data-SI'!C373</f>
        <v>4B</v>
      </c>
      <c r="D373" s="93">
        <f>'IECC Data-SI'!D373</f>
        <v>11345.29</v>
      </c>
      <c r="E373" s="3">
        <f>'IECC Data-SI'!E373/Convert!$B$5/$D373</f>
        <v>0</v>
      </c>
      <c r="F373" s="3">
        <f>'IECC Data-SI'!F373/Convert!$B$5/$D373</f>
        <v>15.008920490842945</v>
      </c>
      <c r="G373" s="3">
        <f>'IECC Data-SI'!G373/Convert!$B$5/$D373</f>
        <v>24.544938423296752</v>
      </c>
      <c r="H373" s="3">
        <f>'IECC Data-SI'!H373/Convert!$B$5/$D373</f>
        <v>20.04894640076288</v>
      </c>
      <c r="I373" s="3">
        <f>'IECC Data-SI'!I373/Convert!$B$5/$D373</f>
        <v>3.9972534858077666</v>
      </c>
      <c r="J373" s="3">
        <f>'IECC Data-SI'!J373/Convert!$B$5/$D373</f>
        <v>42.725023139803191</v>
      </c>
      <c r="K373" s="3">
        <f>'IECC Data-SI'!K373/Convert!$B$5/$D373</f>
        <v>43.79815569084419</v>
      </c>
      <c r="L373" s="3">
        <f>'IECC Data-SI'!L373/Convert!$B$5/$D373</f>
        <v>23.830006402069344</v>
      </c>
      <c r="M373" s="3">
        <f>'IECC Data-SI'!M373/Convert!$B$5/$D373</f>
        <v>13.091580539393684</v>
      </c>
      <c r="N373" s="3">
        <f>'IECC Data-SI'!N373/Convert!$B$5/$D373</f>
        <v>1.8375221983944192</v>
      </c>
      <c r="O373" s="3">
        <f>'IECC Data-SI'!O373/Convert!$B$5/$D373</f>
        <v>3.6990142066786212E-2</v>
      </c>
      <c r="P373" s="3">
        <f t="shared" si="26"/>
        <v>1.800532056327633</v>
      </c>
      <c r="Q373" s="3">
        <f>'IECC Data-SI'!Q373/Convert!$B$5/$D373</f>
        <v>0</v>
      </c>
      <c r="R373" s="3">
        <f>'IECC Data-SI'!R373/Convert!$B$5/$D373</f>
        <v>0</v>
      </c>
      <c r="S373" s="3">
        <f>'IECC Data-SI'!S373/Convert!$B$5/$D373</f>
        <v>4.0506285476665251</v>
      </c>
      <c r="T373" s="3">
        <f>'IECC Data-SI'!T373/Convert!$B$5/$D373</f>
        <v>2.2219205796708001</v>
      </c>
      <c r="U373" s="3">
        <f>'IECC Data-SI'!U373/Convert!$B$5/$D373</f>
        <v>51.339953995593476</v>
      </c>
      <c r="V373" s="3">
        <f>'IECC Data-SI'!V373/Convert!$B$5/$D373</f>
        <v>1.502336603510747</v>
      </c>
      <c r="W373" s="3">
        <f t="shared" si="27"/>
        <v>43.487679566684598</v>
      </c>
      <c r="X373" s="3">
        <f t="shared" si="28"/>
        <v>15.008920490842945</v>
      </c>
      <c r="Y373" s="3">
        <f t="shared" si="29"/>
        <v>58.496600057527544</v>
      </c>
      <c r="Z373" s="3">
        <f>'IECC Data-SI'!Y373/Convert!$B$5/$D373</f>
        <v>137.8501563203761</v>
      </c>
      <c r="AA373" s="3">
        <f>'IECC Data-SI'!Z373/Convert!$B$5/$D373</f>
        <v>110.14703017728061</v>
      </c>
      <c r="AB373" s="3">
        <f t="shared" si="30"/>
        <v>247.99718649765671</v>
      </c>
    </row>
    <row r="374" spans="1:28" x14ac:dyDescent="0.25">
      <c r="A374" s="93">
        <f>'IECC Data-SI'!A374</f>
        <v>2018</v>
      </c>
      <c r="B374" s="93" t="str">
        <f>'IECC Data-SI'!B374</f>
        <v>Large Hotel</v>
      </c>
      <c r="C374" s="50" t="str">
        <f>'IECC Data-SI'!C374</f>
        <v>4C</v>
      </c>
      <c r="D374" s="93">
        <f>'IECC Data-SI'!D374</f>
        <v>11345.29</v>
      </c>
      <c r="E374" s="3">
        <f>'IECC Data-SI'!E374/Convert!$B$5/$D374</f>
        <v>0</v>
      </c>
      <c r="F374" s="3">
        <f>'IECC Data-SI'!F374/Convert!$B$5/$D374</f>
        <v>24.647036592081623</v>
      </c>
      <c r="G374" s="3">
        <f>'IECC Data-SI'!G374/Convert!$B$5/$D374</f>
        <v>11.341710965519612</v>
      </c>
      <c r="H374" s="3">
        <f>'IECC Data-SI'!H374/Convert!$B$5/$D374</f>
        <v>20.054822554362008</v>
      </c>
      <c r="I374" s="3">
        <f>'IECC Data-SI'!I374/Convert!$B$5/$D374</f>
        <v>3.9896634540755578</v>
      </c>
      <c r="J374" s="3">
        <f>'IECC Data-SI'!J374/Convert!$B$5/$D374</f>
        <v>42.725023139803191</v>
      </c>
      <c r="K374" s="3">
        <f>'IECC Data-SI'!K374/Convert!$B$5/$D374</f>
        <v>43.79815569084419</v>
      </c>
      <c r="L374" s="3">
        <f>'IECC Data-SI'!L374/Convert!$B$5/$D374</f>
        <v>23.830006402069344</v>
      </c>
      <c r="M374" s="3">
        <f>'IECC Data-SI'!M374/Convert!$B$5/$D374</f>
        <v>13.139569127119907</v>
      </c>
      <c r="N374" s="3">
        <f>'IECC Data-SI'!N374/Convert!$B$5/$D374</f>
        <v>1.5385728840387118</v>
      </c>
      <c r="O374" s="3">
        <f>'IECC Data-SI'!O374/Convert!$B$5/$D374</f>
        <v>3.6990142066786212E-2</v>
      </c>
      <c r="P374" s="3">
        <f t="shared" si="26"/>
        <v>1.5015827419719256</v>
      </c>
      <c r="Q374" s="3">
        <f>'IECC Data-SI'!Q374/Convert!$B$5/$D374</f>
        <v>0</v>
      </c>
      <c r="R374" s="3">
        <f>'IECC Data-SI'!R374/Convert!$B$5/$D374</f>
        <v>0</v>
      </c>
      <c r="S374" s="3">
        <f>'IECC Data-SI'!S374/Convert!$B$5/$D374</f>
        <v>3.635870039461309</v>
      </c>
      <c r="T374" s="3">
        <f>'IECC Data-SI'!T374/Convert!$B$5/$D374</f>
        <v>2.2219205796708001</v>
      </c>
      <c r="U374" s="3">
        <f>'IECC Data-SI'!U374/Convert!$B$5/$D374</f>
        <v>52.831272811105848</v>
      </c>
      <c r="V374" s="3">
        <f>'IECC Data-SI'!V374/Convert!$B$5/$D374</f>
        <v>1.5145785901755997</v>
      </c>
      <c r="W374" s="3">
        <f t="shared" si="27"/>
        <v>29.618732874072755</v>
      </c>
      <c r="X374" s="3">
        <f t="shared" si="28"/>
        <v>24.647036592081623</v>
      </c>
      <c r="Y374" s="3">
        <f t="shared" si="29"/>
        <v>54.265769466154381</v>
      </c>
      <c r="Z374" s="3">
        <f>'IECC Data-SI'!Y374/Convert!$B$5/$D374</f>
        <v>123.99198257602934</v>
      </c>
      <c r="AA374" s="3">
        <f>'IECC Data-SI'!Z374/Convert!$B$5/$D374</f>
        <v>121.27670993376498</v>
      </c>
      <c r="AB374" s="3">
        <f t="shared" si="30"/>
        <v>245.26869250979433</v>
      </c>
    </row>
    <row r="375" spans="1:28" x14ac:dyDescent="0.25">
      <c r="A375" s="93">
        <f>'IECC Data-SI'!A375</f>
        <v>2018</v>
      </c>
      <c r="B375" s="93" t="str">
        <f>'IECC Data-SI'!B375</f>
        <v>Large Hotel</v>
      </c>
      <c r="C375" s="50" t="str">
        <f>'IECC Data-SI'!C375</f>
        <v>5A</v>
      </c>
      <c r="D375" s="93">
        <f>'IECC Data-SI'!D375</f>
        <v>11345.29</v>
      </c>
      <c r="E375" s="3">
        <f>'IECC Data-SI'!E375/Convert!$B$5/$D375</f>
        <v>0</v>
      </c>
      <c r="F375" s="3">
        <f>'IECC Data-SI'!F375/Convert!$B$5/$D375</f>
        <v>32.063721793116102</v>
      </c>
      <c r="G375" s="3">
        <f>'IECC Data-SI'!G375/Convert!$B$5/$D375</f>
        <v>18.951085036658874</v>
      </c>
      <c r="H375" s="3">
        <f>'IECC Data-SI'!H375/Convert!$B$5/$D375</f>
        <v>20.044784125296832</v>
      </c>
      <c r="I375" s="3">
        <f>'IECC Data-SI'!I375/Convert!$B$5/$D375</f>
        <v>3.995539607674687</v>
      </c>
      <c r="J375" s="3">
        <f>'IECC Data-SI'!J375/Convert!$B$5/$D375</f>
        <v>42.725023139803191</v>
      </c>
      <c r="K375" s="3">
        <f>'IECC Data-SI'!K375/Convert!$B$5/$D375</f>
        <v>43.79815569084419</v>
      </c>
      <c r="L375" s="3">
        <f>'IECC Data-SI'!L375/Convert!$B$5/$D375</f>
        <v>23.830006402069344</v>
      </c>
      <c r="M375" s="3">
        <f>'IECC Data-SI'!M375/Convert!$B$5/$D375</f>
        <v>13.378777546551131</v>
      </c>
      <c r="N375" s="3">
        <f>'IECC Data-SI'!N375/Convert!$B$5/$D375</f>
        <v>1.7633357592054106</v>
      </c>
      <c r="O375" s="3">
        <f>'IECC Data-SI'!O375/Convert!$B$5/$D375</f>
        <v>3.6990142066786212E-2</v>
      </c>
      <c r="P375" s="3">
        <f t="shared" si="26"/>
        <v>1.7263456171386244</v>
      </c>
      <c r="Q375" s="3">
        <f>'IECC Data-SI'!Q375/Convert!$B$5/$D375</f>
        <v>0</v>
      </c>
      <c r="R375" s="3">
        <f>'IECC Data-SI'!R375/Convert!$B$5/$D375</f>
        <v>0</v>
      </c>
      <c r="S375" s="3">
        <f>'IECC Data-SI'!S375/Convert!$B$5/$D375</f>
        <v>4.7596844152948048</v>
      </c>
      <c r="T375" s="3">
        <f>'IECC Data-SI'!T375/Convert!$B$5/$D375</f>
        <v>2.2219205796708001</v>
      </c>
      <c r="U375" s="3">
        <f>'IECC Data-SI'!U375/Convert!$B$5/$D375</f>
        <v>54.222207335966431</v>
      </c>
      <c r="V375" s="3">
        <f>'IECC Data-SI'!V375/Convert!$B$5/$D375</f>
        <v>1.5052746803103116</v>
      </c>
      <c r="W375" s="3">
        <f t="shared" si="27"/>
        <v>38.815892615643435</v>
      </c>
      <c r="X375" s="3">
        <f t="shared" si="28"/>
        <v>32.063721793116102</v>
      </c>
      <c r="Y375" s="3">
        <f t="shared" si="29"/>
        <v>70.879614408759537</v>
      </c>
      <c r="Z375" s="3">
        <f>'IECC Data-SI'!Y375/Convert!$B$5/$D375</f>
        <v>133.17543129253539</v>
      </c>
      <c r="AA375" s="3">
        <f>'IECC Data-SI'!Z375/Convert!$B$5/$D375</f>
        <v>130.08408481992674</v>
      </c>
      <c r="AB375" s="3">
        <f t="shared" si="30"/>
        <v>263.25951611246217</v>
      </c>
    </row>
    <row r="376" spans="1:28" x14ac:dyDescent="0.25">
      <c r="A376" s="93">
        <f>'IECC Data-SI'!A376</f>
        <v>2018</v>
      </c>
      <c r="B376" s="93" t="str">
        <f>'IECC Data-SI'!B376</f>
        <v>Large Hotel</v>
      </c>
      <c r="C376" s="50" t="str">
        <f>'IECC Data-SI'!C376</f>
        <v>5B</v>
      </c>
      <c r="D376" s="93">
        <f>'IECC Data-SI'!D376</f>
        <v>11345.29</v>
      </c>
      <c r="E376" s="3">
        <f>'IECC Data-SI'!E376/Convert!$B$5/$D376</f>
        <v>0</v>
      </c>
      <c r="F376" s="3">
        <f>'IECC Data-SI'!F376/Convert!$B$5/$D376</f>
        <v>22.958866630998415</v>
      </c>
      <c r="G376" s="3">
        <f>'IECC Data-SI'!G376/Convert!$B$5/$D376</f>
        <v>18.501559286325474</v>
      </c>
      <c r="H376" s="3">
        <f>'IECC Data-SI'!H376/Convert!$B$5/$D376</f>
        <v>20.048211881562988</v>
      </c>
      <c r="I376" s="3">
        <f>'IECC Data-SI'!I376/Convert!$B$5/$D376</f>
        <v>3.995784447407984</v>
      </c>
      <c r="J376" s="3">
        <f>'IECC Data-SI'!J376/Convert!$B$5/$D376</f>
        <v>42.725023139803191</v>
      </c>
      <c r="K376" s="3">
        <f>'IECC Data-SI'!K376/Convert!$B$5/$D376</f>
        <v>43.79815569084419</v>
      </c>
      <c r="L376" s="3">
        <f>'IECC Data-SI'!L376/Convert!$B$5/$D376</f>
        <v>23.830006402069344</v>
      </c>
      <c r="M376" s="3">
        <f>'IECC Data-SI'!M376/Convert!$B$5/$D376</f>
        <v>13.191230310845587</v>
      </c>
      <c r="N376" s="3">
        <f>'IECC Data-SI'!N376/Convert!$B$5/$D376</f>
        <v>1.632836181358079</v>
      </c>
      <c r="O376" s="3">
        <f>'IECC Data-SI'!O376/Convert!$B$5/$D376</f>
        <v>3.6990142066786212E-2</v>
      </c>
      <c r="P376" s="3">
        <f t="shared" si="26"/>
        <v>1.5958460392912928</v>
      </c>
      <c r="Q376" s="3">
        <f>'IECC Data-SI'!Q376/Convert!$B$5/$D376</f>
        <v>0</v>
      </c>
      <c r="R376" s="3">
        <f>'IECC Data-SI'!R376/Convert!$B$5/$D376</f>
        <v>0</v>
      </c>
      <c r="S376" s="3">
        <f>'IECC Data-SI'!S376/Convert!$B$5/$D376</f>
        <v>4.5672403849233172</v>
      </c>
      <c r="T376" s="3">
        <f>'IECC Data-SI'!T376/Convert!$B$5/$D376</f>
        <v>2.2219205796708001</v>
      </c>
      <c r="U376" s="3">
        <f>'IECC Data-SI'!U376/Convert!$B$5/$D376</f>
        <v>53.598845374992116</v>
      </c>
      <c r="V376" s="3">
        <f>'IECC Data-SI'!V376/Convert!$B$5/$D376</f>
        <v>1.5008675651109646</v>
      </c>
      <c r="W376" s="3">
        <f t="shared" si="27"/>
        <v>37.855876021385669</v>
      </c>
      <c r="X376" s="3">
        <f t="shared" si="28"/>
        <v>22.958866630998415</v>
      </c>
      <c r="Y376" s="3">
        <f t="shared" si="29"/>
        <v>60.814742652384083</v>
      </c>
      <c r="Z376" s="3">
        <f>'IECC Data-SI'!Y376/Convert!$B$5/$D376</f>
        <v>132.21468017907773</v>
      </c>
      <c r="AA376" s="3">
        <f>'IECC Data-SI'!Z376/Convert!$B$5/$D376</f>
        <v>120.35586769683474</v>
      </c>
      <c r="AB376" s="3">
        <f t="shared" si="30"/>
        <v>252.57054787591247</v>
      </c>
    </row>
    <row r="377" spans="1:28" x14ac:dyDescent="0.25">
      <c r="A377" s="93">
        <f>'IECC Data-SI'!A377</f>
        <v>2018</v>
      </c>
      <c r="B377" s="93" t="str">
        <f>'IECC Data-SI'!B377</f>
        <v>Large Hotel</v>
      </c>
      <c r="C377" s="50" t="str">
        <f>'IECC Data-SI'!C377</f>
        <v>5C</v>
      </c>
      <c r="D377" s="93">
        <f>'IECC Data-SI'!D377</f>
        <v>11345.29</v>
      </c>
      <c r="E377" s="3">
        <f>'IECC Data-SI'!E377/Convert!$B$5/$D377</f>
        <v>0</v>
      </c>
      <c r="F377" s="3">
        <f>'IECC Data-SI'!F377/Convert!$B$5/$D377</f>
        <v>25.164627788271606</v>
      </c>
      <c r="G377" s="3">
        <f>'IECC Data-SI'!G377/Convert!$B$5/$D377</f>
        <v>7.3025898853180475</v>
      </c>
      <c r="H377" s="3">
        <f>'IECC Data-SI'!H377/Convert!$B$5/$D377</f>
        <v>20.04992575969607</v>
      </c>
      <c r="I377" s="3">
        <f>'IECC Data-SI'!I377/Convert!$B$5/$D377</f>
        <v>3.9894186143422607</v>
      </c>
      <c r="J377" s="3">
        <f>'IECC Data-SI'!J377/Convert!$B$5/$D377</f>
        <v>42.725023139803191</v>
      </c>
      <c r="K377" s="3">
        <f>'IECC Data-SI'!K377/Convert!$B$5/$D377</f>
        <v>43.79815569084419</v>
      </c>
      <c r="L377" s="3">
        <f>'IECC Data-SI'!L377/Convert!$B$5/$D377</f>
        <v>23.830006402069344</v>
      </c>
      <c r="M377" s="3">
        <f>'IECC Data-SI'!M377/Convert!$B$5/$D377</f>
        <v>13.30263238949575</v>
      </c>
      <c r="N377" s="3">
        <f>'IECC Data-SI'!N377/Convert!$B$5/$D377</f>
        <v>1.3480875715336007</v>
      </c>
      <c r="O377" s="3">
        <f>'IECC Data-SI'!O377/Convert!$B$5/$D377</f>
        <v>3.6990142066786212E-2</v>
      </c>
      <c r="P377" s="3">
        <f t="shared" si="26"/>
        <v>1.3110974294668145</v>
      </c>
      <c r="Q377" s="3">
        <f>'IECC Data-SI'!Q377/Convert!$B$5/$D377</f>
        <v>0</v>
      </c>
      <c r="R377" s="3">
        <f>'IECC Data-SI'!R377/Convert!$B$5/$D377</f>
        <v>0</v>
      </c>
      <c r="S377" s="3">
        <f>'IECC Data-SI'!S377/Convert!$B$5/$D377</f>
        <v>4.4311094932101529</v>
      </c>
      <c r="T377" s="3">
        <f>'IECC Data-SI'!T377/Convert!$B$5/$D377</f>
        <v>2.2219205796708001</v>
      </c>
      <c r="U377" s="3">
        <f>'IECC Data-SI'!U377/Convert!$B$5/$D377</f>
        <v>54.048860804792113</v>
      </c>
      <c r="V377" s="3">
        <f>'IECC Data-SI'!V377/Convert!$B$5/$D377</f>
        <v>1.5153131093754912</v>
      </c>
      <c r="W377" s="3">
        <f t="shared" si="27"/>
        <v>26.347429197490765</v>
      </c>
      <c r="X377" s="3">
        <f t="shared" si="28"/>
        <v>25.164627788271606</v>
      </c>
      <c r="Y377" s="3">
        <f t="shared" si="29"/>
        <v>51.512056985762371</v>
      </c>
      <c r="Z377" s="3">
        <f>'IECC Data-SI'!Y377/Convert!$B$5/$D377</f>
        <v>120.7160269445147</v>
      </c>
      <c r="AA377" s="3">
        <f>'IECC Data-SI'!Z377/Convert!$B$5/$D377</f>
        <v>123.01164428390791</v>
      </c>
      <c r="AB377" s="3">
        <f t="shared" si="30"/>
        <v>243.72767122842259</v>
      </c>
    </row>
    <row r="378" spans="1:28" x14ac:dyDescent="0.25">
      <c r="A378" s="93">
        <f>'IECC Data-SI'!A378</f>
        <v>2018</v>
      </c>
      <c r="B378" s="93" t="str">
        <f>'IECC Data-SI'!B378</f>
        <v>Large Hotel</v>
      </c>
      <c r="C378" s="50" t="str">
        <f>'IECC Data-SI'!C378</f>
        <v>6A</v>
      </c>
      <c r="D378" s="93">
        <f>'IECC Data-SI'!D378</f>
        <v>11345.29</v>
      </c>
      <c r="E378" s="3">
        <f>'IECC Data-SI'!E378/Convert!$B$5/$D378</f>
        <v>0</v>
      </c>
      <c r="F378" s="3">
        <f>'IECC Data-SI'!F378/Convert!$B$5/$D378</f>
        <v>52.213297324264083</v>
      </c>
      <c r="G378" s="3">
        <f>'IECC Data-SI'!G378/Convert!$B$5/$D378</f>
        <v>20.067554220493456</v>
      </c>
      <c r="H378" s="3">
        <f>'IECC Data-SI'!H378/Convert!$B$5/$D378</f>
        <v>20.044294445830236</v>
      </c>
      <c r="I378" s="3">
        <f>'IECC Data-SI'!I378/Convert!$B$5/$D378</f>
        <v>3.9935808898083112</v>
      </c>
      <c r="J378" s="3">
        <f>'IECC Data-SI'!J378/Convert!$B$5/$D378</f>
        <v>42.725023139803191</v>
      </c>
      <c r="K378" s="3">
        <f>'IECC Data-SI'!K378/Convert!$B$5/$D378</f>
        <v>43.79815569084419</v>
      </c>
      <c r="L378" s="3">
        <f>'IECC Data-SI'!L378/Convert!$B$5/$D378</f>
        <v>23.830006402069344</v>
      </c>
      <c r="M378" s="3">
        <f>'IECC Data-SI'!M378/Convert!$B$5/$D378</f>
        <v>13.357721329487587</v>
      </c>
      <c r="N378" s="3">
        <f>'IECC Data-SI'!N378/Convert!$B$5/$D378</f>
        <v>1.5890098690979058</v>
      </c>
      <c r="O378" s="3">
        <f>'IECC Data-SI'!O378/Convert!$B$5/$D378</f>
        <v>3.6990142066786212E-2</v>
      </c>
      <c r="P378" s="3">
        <f t="shared" si="26"/>
        <v>1.5520197270311196</v>
      </c>
      <c r="Q378" s="3">
        <f>'IECC Data-SI'!Q378/Convert!$B$5/$D378</f>
        <v>0</v>
      </c>
      <c r="R378" s="3">
        <f>'IECC Data-SI'!R378/Convert!$B$5/$D378</f>
        <v>0</v>
      </c>
      <c r="S378" s="3">
        <f>'IECC Data-SI'!S378/Convert!$B$5/$D378</f>
        <v>5.0280287629883809</v>
      </c>
      <c r="T378" s="3">
        <f>'IECC Data-SI'!T378/Convert!$B$5/$D378</f>
        <v>2.2221654194040972</v>
      </c>
      <c r="U378" s="3">
        <f>'IECC Data-SI'!U378/Convert!$B$5/$D378</f>
        <v>55.820765954662924</v>
      </c>
      <c r="V378" s="3">
        <f>'IECC Data-SI'!V378/Convert!$B$5/$D378</f>
        <v>1.4954810909784295</v>
      </c>
      <c r="W378" s="3">
        <f t="shared" si="27"/>
        <v>40.005324040000545</v>
      </c>
      <c r="X378" s="3">
        <f t="shared" si="28"/>
        <v>52.213297324264083</v>
      </c>
      <c r="Y378" s="3">
        <f t="shared" si="29"/>
        <v>92.218621364264635</v>
      </c>
      <c r="Z378" s="3">
        <f>'IECC Data-SI'!Y378/Convert!$B$5/$D378</f>
        <v>134.35286556996093</v>
      </c>
      <c r="AA378" s="3">
        <f>'IECC Data-SI'!Z378/Convert!$B$5/$D378</f>
        <v>151.83221896977119</v>
      </c>
      <c r="AB378" s="3">
        <f t="shared" si="30"/>
        <v>286.18508453973209</v>
      </c>
    </row>
    <row r="379" spans="1:28" x14ac:dyDescent="0.25">
      <c r="A379" s="93">
        <f>'IECC Data-SI'!A379</f>
        <v>2018</v>
      </c>
      <c r="B379" s="93" t="str">
        <f>'IECC Data-SI'!B379</f>
        <v>Large Hotel</v>
      </c>
      <c r="C379" s="50" t="str">
        <f>'IECC Data-SI'!C379</f>
        <v>6B</v>
      </c>
      <c r="D379" s="93">
        <f>'IECC Data-SI'!D379</f>
        <v>11345.29</v>
      </c>
      <c r="E379" s="3">
        <f>'IECC Data-SI'!E379/Convert!$B$5/$D379</f>
        <v>0</v>
      </c>
      <c r="F379" s="3">
        <f>'IECC Data-SI'!F379/Convert!$B$5/$D379</f>
        <v>42.929219477372939</v>
      </c>
      <c r="G379" s="3">
        <f>'IECC Data-SI'!G379/Convert!$B$5/$D379</f>
        <v>13.400813122547868</v>
      </c>
      <c r="H379" s="3">
        <f>'IECC Data-SI'!H379/Convert!$B$5/$D379</f>
        <v>20.041111529297375</v>
      </c>
      <c r="I379" s="3">
        <f>'IECC Data-SI'!I379/Convert!$B$5/$D379</f>
        <v>3.9908876527420434</v>
      </c>
      <c r="J379" s="3">
        <f>'IECC Data-SI'!J379/Convert!$B$5/$D379</f>
        <v>42.725023139803191</v>
      </c>
      <c r="K379" s="3">
        <f>'IECC Data-SI'!K379/Convert!$B$5/$D379</f>
        <v>43.79815569084419</v>
      </c>
      <c r="L379" s="3">
        <f>'IECC Data-SI'!L379/Convert!$B$5/$D379</f>
        <v>23.830006402069344</v>
      </c>
      <c r="M379" s="3">
        <f>'IECC Data-SI'!M379/Convert!$B$5/$D379</f>
        <v>12.956429006613707</v>
      </c>
      <c r="N379" s="3">
        <f>'IECC Data-SI'!N379/Convert!$B$5/$D379</f>
        <v>1.2459894027487275</v>
      </c>
      <c r="O379" s="3">
        <f>'IECC Data-SI'!O379/Convert!$B$5/$D379</f>
        <v>3.6990142066786212E-2</v>
      </c>
      <c r="P379" s="3">
        <f t="shared" si="26"/>
        <v>1.2089992606819413</v>
      </c>
      <c r="Q379" s="3">
        <f>'IECC Data-SI'!Q379/Convert!$B$5/$D379</f>
        <v>0</v>
      </c>
      <c r="R379" s="3">
        <f>'IECC Data-SI'!R379/Convert!$B$5/$D379</f>
        <v>0</v>
      </c>
      <c r="S379" s="3">
        <f>'IECC Data-SI'!S379/Convert!$B$5/$D379</f>
        <v>4.8186907910193959</v>
      </c>
      <c r="T379" s="3">
        <f>'IECC Data-SI'!T379/Convert!$B$5/$D379</f>
        <v>2.2219205796708001</v>
      </c>
      <c r="U379" s="3">
        <f>'IECC Data-SI'!U379/Convert!$B$5/$D379</f>
        <v>55.40233485045826</v>
      </c>
      <c r="V379" s="3">
        <f>'IECC Data-SI'!V379/Convert!$B$5/$D379</f>
        <v>1.4925430141788649</v>
      </c>
      <c r="W379" s="3">
        <f t="shared" si="27"/>
        <v>32.384932180862911</v>
      </c>
      <c r="X379" s="3">
        <f t="shared" si="28"/>
        <v>42.929219477372939</v>
      </c>
      <c r="Y379" s="3">
        <f t="shared" si="29"/>
        <v>75.314151658235858</v>
      </c>
      <c r="Z379" s="3">
        <f>'IECC Data-SI'!Y379/Convert!$B$5/$D379</f>
        <v>126.72341464069133</v>
      </c>
      <c r="AA379" s="3">
        <f>'IECC Data-SI'!Z379/Convert!$B$5/$D379</f>
        <v>142.12995485840869</v>
      </c>
      <c r="AB379" s="3">
        <f t="shared" si="30"/>
        <v>268.85336949910004</v>
      </c>
    </row>
    <row r="380" spans="1:28" x14ac:dyDescent="0.25">
      <c r="A380" s="93">
        <f>'IECC Data-SI'!A380</f>
        <v>2018</v>
      </c>
      <c r="B380" s="93" t="str">
        <f>'IECC Data-SI'!B380</f>
        <v>Large Hotel</v>
      </c>
      <c r="C380" s="50" t="str">
        <f>'IECC Data-SI'!C380</f>
        <v>7</v>
      </c>
      <c r="D380" s="93">
        <f>'IECC Data-SI'!D380</f>
        <v>11345.29</v>
      </c>
      <c r="E380" s="3">
        <f>'IECC Data-SI'!E380/Convert!$B$5/$D380</f>
        <v>0</v>
      </c>
      <c r="F380" s="3">
        <f>'IECC Data-SI'!F380/Convert!$B$5/$D380</f>
        <v>74.128167332483827</v>
      </c>
      <c r="G380" s="3">
        <f>'IECC Data-SI'!G380/Convert!$B$5/$D380</f>
        <v>15.933435323772633</v>
      </c>
      <c r="H380" s="3">
        <f>'IECC Data-SI'!H380/Convert!$B$5/$D380</f>
        <v>20.037438933297917</v>
      </c>
      <c r="I380" s="3">
        <f>'IECC Data-SI'!I380/Convert!$B$5/$D380</f>
        <v>3.9884392554090726</v>
      </c>
      <c r="J380" s="3">
        <f>'IECC Data-SI'!J380/Convert!$B$5/$D380</f>
        <v>42.725023139803191</v>
      </c>
      <c r="K380" s="3">
        <f>'IECC Data-SI'!K380/Convert!$B$5/$D380</f>
        <v>43.79815569084419</v>
      </c>
      <c r="L380" s="3">
        <f>'IECC Data-SI'!L380/Convert!$B$5/$D380</f>
        <v>23.830006402069344</v>
      </c>
      <c r="M380" s="3">
        <f>'IECC Data-SI'!M380/Convert!$B$5/$D380</f>
        <v>13.54282016786016</v>
      </c>
      <c r="N380" s="3">
        <f>'IECC Data-SI'!N380/Convert!$B$5/$D380</f>
        <v>1.5013572445775587</v>
      </c>
      <c r="O380" s="3">
        <f>'IECC Data-SI'!O380/Convert!$B$5/$D380</f>
        <v>3.6990142066786212E-2</v>
      </c>
      <c r="P380" s="3">
        <f t="shared" si="26"/>
        <v>1.4643671025107725</v>
      </c>
      <c r="Q380" s="3">
        <f>'IECC Data-SI'!Q380/Convert!$B$5/$D380</f>
        <v>0</v>
      </c>
      <c r="R380" s="3">
        <f>'IECC Data-SI'!R380/Convert!$B$5/$D380</f>
        <v>0</v>
      </c>
      <c r="S380" s="3">
        <f>'IECC Data-SI'!S380/Convert!$B$5/$D380</f>
        <v>5.2618507082870707</v>
      </c>
      <c r="T380" s="3">
        <f>'IECC Data-SI'!T380/Convert!$B$5/$D380</f>
        <v>2.2224102591373942</v>
      </c>
      <c r="U380" s="3">
        <f>'IECC Data-SI'!U380/Convert!$B$5/$D380</f>
        <v>57.726843278380521</v>
      </c>
      <c r="V380" s="3">
        <f>'IECC Data-SI'!V380/Convert!$B$5/$D380</f>
        <v>1.4854426619132499</v>
      </c>
      <c r="W380" s="3">
        <f t="shared" si="27"/>
        <v>36.202473302430633</v>
      </c>
      <c r="X380" s="3">
        <f t="shared" si="28"/>
        <v>74.128167332483827</v>
      </c>
      <c r="Y380" s="3">
        <f t="shared" si="29"/>
        <v>110.33064063491446</v>
      </c>
      <c r="Z380" s="3">
        <f>'IECC Data-SI'!Y380/Convert!$B$5/$D380</f>
        <v>130.5279792563943</v>
      </c>
      <c r="AA380" s="3">
        <f>'IECC Data-SI'!Z380/Convert!$B$5/$D380</f>
        <v>175.65316630170855</v>
      </c>
      <c r="AB380" s="3">
        <f t="shared" si="30"/>
        <v>306.18114555810286</v>
      </c>
    </row>
    <row r="381" spans="1:28" x14ac:dyDescent="0.25">
      <c r="A381" s="93">
        <f>'IECC Data-SI'!A381</f>
        <v>2018</v>
      </c>
      <c r="B381" s="93" t="str">
        <f>'IECC Data-SI'!B381</f>
        <v>Large Hotel</v>
      </c>
      <c r="C381" s="50" t="str">
        <f>'IECC Data-SI'!C381</f>
        <v>8</v>
      </c>
      <c r="D381" s="93">
        <f>'IECC Data-SI'!D381</f>
        <v>11345.29</v>
      </c>
      <c r="E381" s="3">
        <f>'IECC Data-SI'!E381/Convert!$B$5/$D381</f>
        <v>0</v>
      </c>
      <c r="F381" s="3">
        <f>'IECC Data-SI'!F381/Convert!$B$5/$D381</f>
        <v>122.61671779409977</v>
      </c>
      <c r="G381" s="3">
        <f>'IECC Data-SI'!G381/Convert!$B$5/$D381</f>
        <v>9.106079360784177</v>
      </c>
      <c r="H381" s="3">
        <f>'IECC Data-SI'!H381/Convert!$B$5/$D381</f>
        <v>20.047967041829693</v>
      </c>
      <c r="I381" s="3">
        <f>'IECC Data-SI'!I381/Convert!$B$5/$D381</f>
        <v>3.9664036794123372</v>
      </c>
      <c r="J381" s="3">
        <f>'IECC Data-SI'!J381/Convert!$B$5/$D381</f>
        <v>42.725023139803191</v>
      </c>
      <c r="K381" s="3">
        <f>'IECC Data-SI'!K381/Convert!$B$5/$D381</f>
        <v>43.79815569084419</v>
      </c>
      <c r="L381" s="3">
        <f>'IECC Data-SI'!L381/Convert!$B$5/$D381</f>
        <v>23.830006402069344</v>
      </c>
      <c r="M381" s="3">
        <f>'IECC Data-SI'!M381/Convert!$B$5/$D381</f>
        <v>13.478672157736332</v>
      </c>
      <c r="N381" s="3">
        <f>'IECC Data-SI'!N381/Convert!$B$5/$D381</f>
        <v>2.0118480885019245</v>
      </c>
      <c r="O381" s="3">
        <f>'IECC Data-SI'!O381/Convert!$B$5/$D381</f>
        <v>3.6990142066786212E-2</v>
      </c>
      <c r="P381" s="3">
        <f t="shared" si="26"/>
        <v>1.9748579464351383</v>
      </c>
      <c r="Q381" s="3">
        <f>'IECC Data-SI'!Q381/Convert!$B$5/$D381</f>
        <v>0</v>
      </c>
      <c r="R381" s="3">
        <f>'IECC Data-SI'!R381/Convert!$B$5/$D381</f>
        <v>0</v>
      </c>
      <c r="S381" s="3">
        <f>'IECC Data-SI'!S381/Convert!$B$5/$D381</f>
        <v>5.4604157319909854</v>
      </c>
      <c r="T381" s="3">
        <f>'IECC Data-SI'!T381/Convert!$B$5/$D381</f>
        <v>2.2224102591373942</v>
      </c>
      <c r="U381" s="3">
        <f>'IECC Data-SI'!U381/Convert!$B$5/$D381</f>
        <v>60.279542337735641</v>
      </c>
      <c r="V381" s="3">
        <f>'IECC Data-SI'!V381/Convert!$B$5/$D381</f>
        <v>1.4763835917812589</v>
      </c>
      <c r="W381" s="3">
        <f t="shared" si="27"/>
        <v>30.020025196946634</v>
      </c>
      <c r="X381" s="3">
        <f t="shared" si="28"/>
        <v>122.61671779409977</v>
      </c>
      <c r="Y381" s="3">
        <f t="shared" si="29"/>
        <v>152.63674299104639</v>
      </c>
      <c r="Z381" s="3">
        <f>'IECC Data-SI'!Y381/Convert!$B$5/$D381</f>
        <v>124.32520945304663</v>
      </c>
      <c r="AA381" s="3">
        <f>'IECC Data-SI'!Z381/Convert!$B$5/$D381</f>
        <v>226.69441582267962</v>
      </c>
      <c r="AB381" s="3">
        <f t="shared" si="30"/>
        <v>351.01962527572624</v>
      </c>
    </row>
    <row r="382" spans="1:28" x14ac:dyDescent="0.25">
      <c r="A382" s="93">
        <f>'IECC Data-SI'!A382</f>
        <v>2006</v>
      </c>
      <c r="B382" s="93" t="str">
        <f>'IECC Data-SI'!B382</f>
        <v>Large Office</v>
      </c>
      <c r="C382" s="50" t="str">
        <f>'IECC Data-SI'!C382</f>
        <v>0A</v>
      </c>
      <c r="D382" s="93">
        <f>'IECC Data-SI'!D382</f>
        <v>46320.38</v>
      </c>
      <c r="E382" s="3">
        <f>'IECC Data-SI'!E382/Convert!$B$5/$D382</f>
        <v>0</v>
      </c>
      <c r="F382" s="3">
        <f>'IECC Data-SI'!F382/Convert!$B$5/$D382</f>
        <v>6.5006183263416908E-2</v>
      </c>
      <c r="G382" s="3">
        <f>'IECC Data-SI'!G382/Convert!$B$5/$D382</f>
        <v>76.790053200004934</v>
      </c>
      <c r="H382" s="3">
        <f>'IECC Data-SI'!H382/Convert!$B$5/$D382</f>
        <v>31.050107485685089</v>
      </c>
      <c r="I382" s="3">
        <f>'IECC Data-SI'!I382/Convert!$B$5/$D382</f>
        <v>5.9249178103557103</v>
      </c>
      <c r="J382" s="3">
        <f>'IECC Data-SI'!J382/Convert!$B$5/$D382</f>
        <v>91.232280237961973</v>
      </c>
      <c r="K382" s="3">
        <f>'IECC Data-SI'!K382/Convert!$B$5/$D382</f>
        <v>0</v>
      </c>
      <c r="L382" s="3">
        <f>'IECC Data-SI'!L382/Convert!$B$5/$D382</f>
        <v>12.594768100875779</v>
      </c>
      <c r="M382" s="3">
        <f>'IECC Data-SI'!M382/Convert!$B$5/$D382</f>
        <v>17.235394010152767</v>
      </c>
      <c r="N382" s="3">
        <f>'IECC Data-SI'!N382/Convert!$B$5/$D382</f>
        <v>11.518448011196991</v>
      </c>
      <c r="O382" s="3">
        <f>'IECC Data-SI'!O382/Convert!$B$5/$D382</f>
        <v>8.4503840426179591E-4</v>
      </c>
      <c r="P382" s="3">
        <f t="shared" si="26"/>
        <v>11.51760297279273</v>
      </c>
      <c r="Q382" s="3">
        <f>'IECC Data-SI'!Q382/Convert!$B$5/$D382</f>
        <v>26.560123211424433</v>
      </c>
      <c r="R382" s="3">
        <f>'IECC Data-SI'!R382/Convert!$B$5/$D382</f>
        <v>0</v>
      </c>
      <c r="S382" s="3">
        <f>'IECC Data-SI'!S382/Convert!$B$5/$D382</f>
        <v>0</v>
      </c>
      <c r="T382" s="3">
        <f>'IECC Data-SI'!T382/Convert!$B$5/$D382</f>
        <v>0</v>
      </c>
      <c r="U382" s="3">
        <f>'IECC Data-SI'!U382/Convert!$B$5/$D382</f>
        <v>2.5045970885577558</v>
      </c>
      <c r="V382" s="3">
        <f>'IECC Data-SI'!V382/Convert!$B$5/$D382</f>
        <v>0</v>
      </c>
      <c r="W382" s="3">
        <f t="shared" si="27"/>
        <v>132.10317339437486</v>
      </c>
      <c r="X382" s="3">
        <f t="shared" si="28"/>
        <v>6.5006183263416908E-2</v>
      </c>
      <c r="Y382" s="3">
        <f t="shared" si="29"/>
        <v>132.16817957763828</v>
      </c>
      <c r="Z382" s="3">
        <f>'IECC Data-SI'!Y382/Convert!$B$5/$D382</f>
        <v>272.90603209885393</v>
      </c>
      <c r="AA382" s="3">
        <f>'IECC Data-SI'!Z382/Convert!$B$5/$D382</f>
        <v>2.5696032718211725</v>
      </c>
      <c r="AB382" s="3">
        <f t="shared" si="30"/>
        <v>275.47563537067509</v>
      </c>
    </row>
    <row r="383" spans="1:28" x14ac:dyDescent="0.25">
      <c r="A383" s="93">
        <f>'IECC Data-SI'!A383</f>
        <v>2006</v>
      </c>
      <c r="B383" s="93" t="str">
        <f>'IECC Data-SI'!B383</f>
        <v>Large Office</v>
      </c>
      <c r="C383" s="50" t="str">
        <f>'IECC Data-SI'!C383</f>
        <v>0B</v>
      </c>
      <c r="D383" s="93">
        <f>'IECC Data-SI'!D383</f>
        <v>46320.38</v>
      </c>
      <c r="E383" s="3">
        <f>'IECC Data-SI'!E383/Convert!$B$5/$D383</f>
        <v>0</v>
      </c>
      <c r="F383" s="3">
        <f>'IECC Data-SI'!F383/Convert!$B$5/$D383</f>
        <v>1.1572779747393169</v>
      </c>
      <c r="G383" s="3">
        <f>'IECC Data-SI'!G383/Convert!$B$5/$D383</f>
        <v>64.262270252916281</v>
      </c>
      <c r="H383" s="3">
        <f>'IECC Data-SI'!H383/Convert!$B$5/$D383</f>
        <v>31.050107485685089</v>
      </c>
      <c r="I383" s="3">
        <f>'IECC Data-SI'!I383/Convert!$B$5/$D383</f>
        <v>5.9260572176269335</v>
      </c>
      <c r="J383" s="3">
        <f>'IECC Data-SI'!J383/Convert!$B$5/$D383</f>
        <v>91.232280237961973</v>
      </c>
      <c r="K383" s="3">
        <f>'IECC Data-SI'!K383/Convert!$B$5/$D383</f>
        <v>0</v>
      </c>
      <c r="L383" s="3">
        <f>'IECC Data-SI'!L383/Convert!$B$5/$D383</f>
        <v>12.594768100875779</v>
      </c>
      <c r="M383" s="3">
        <f>'IECC Data-SI'!M383/Convert!$B$5/$D383</f>
        <v>17.421896989810726</v>
      </c>
      <c r="N383" s="3">
        <f>'IECC Data-SI'!N383/Convert!$B$5/$D383</f>
        <v>10.238893645614402</v>
      </c>
      <c r="O383" s="3">
        <f>'IECC Data-SI'!O383/Convert!$B$5/$D383</f>
        <v>8.4503840426179591E-4</v>
      </c>
      <c r="P383" s="3">
        <f t="shared" si="26"/>
        <v>10.238048607210141</v>
      </c>
      <c r="Q383" s="3">
        <f>'IECC Data-SI'!Q383/Convert!$B$5/$D383</f>
        <v>21.572038053228408</v>
      </c>
      <c r="R383" s="3">
        <f>'IECC Data-SI'!R383/Convert!$B$5/$D383</f>
        <v>0.1149601967859504</v>
      </c>
      <c r="S383" s="3">
        <f>'IECC Data-SI'!S383/Convert!$B$5/$D383</f>
        <v>0</v>
      </c>
      <c r="T383" s="3">
        <f>'IECC Data-SI'!T383/Convert!$B$5/$D383</f>
        <v>0</v>
      </c>
      <c r="U383" s="3">
        <f>'IECC Data-SI'!U383/Convert!$B$5/$D383</f>
        <v>2.4995597090428787</v>
      </c>
      <c r="V383" s="3">
        <f>'IECC Data-SI'!V383/Convert!$B$5/$D383</f>
        <v>0</v>
      </c>
      <c r="W383" s="3">
        <f t="shared" si="27"/>
        <v>113.6092140999515</v>
      </c>
      <c r="X383" s="3">
        <f t="shared" si="28"/>
        <v>1.1572779747393169</v>
      </c>
      <c r="Y383" s="3">
        <f t="shared" si="29"/>
        <v>114.76649207469082</v>
      </c>
      <c r="Z383" s="3">
        <f>'IECC Data-SI'!Y383/Convert!$B$5/$D383</f>
        <v>254.41327218050552</v>
      </c>
      <c r="AA383" s="3">
        <f>'IECC Data-SI'!Z383/Convert!$B$5/$D383</f>
        <v>3.6568376837821948</v>
      </c>
      <c r="AB383" s="3">
        <f t="shared" si="30"/>
        <v>258.0701098642877</v>
      </c>
    </row>
    <row r="384" spans="1:28" x14ac:dyDescent="0.25">
      <c r="A384" s="93">
        <f>'IECC Data-SI'!A384</f>
        <v>2006</v>
      </c>
      <c r="B384" s="93" t="str">
        <f>'IECC Data-SI'!B384</f>
        <v>Large Office</v>
      </c>
      <c r="C384" s="50" t="str">
        <f>'IECC Data-SI'!C384</f>
        <v>1A</v>
      </c>
      <c r="D384" s="93">
        <f>'IECC Data-SI'!D384</f>
        <v>46320.38</v>
      </c>
      <c r="E384" s="3">
        <f>'IECC Data-SI'!E384/Convert!$B$5/$D384</f>
        <v>0</v>
      </c>
      <c r="F384" s="3">
        <f>'IECC Data-SI'!F384/Convert!$B$5/$D384</f>
        <v>0.35129725235894488</v>
      </c>
      <c r="G384" s="3">
        <f>'IECC Data-SI'!G384/Convert!$B$5/$D384</f>
        <v>51.072911462873719</v>
      </c>
      <c r="H384" s="3">
        <f>'IECC Data-SI'!H384/Convert!$B$5/$D384</f>
        <v>31.050107485685089</v>
      </c>
      <c r="I384" s="3">
        <f>'IECC Data-SI'!I384/Convert!$B$5/$D384</f>
        <v>5.9267168744681662</v>
      </c>
      <c r="J384" s="3">
        <f>'IECC Data-SI'!J384/Convert!$B$5/$D384</f>
        <v>91.232280237961973</v>
      </c>
      <c r="K384" s="3">
        <f>'IECC Data-SI'!K384/Convert!$B$5/$D384</f>
        <v>0</v>
      </c>
      <c r="L384" s="3">
        <f>'IECC Data-SI'!L384/Convert!$B$5/$D384</f>
        <v>12.594768100875779</v>
      </c>
      <c r="M384" s="3">
        <f>'IECC Data-SI'!M384/Convert!$B$5/$D384</f>
        <v>16.911382563499409</v>
      </c>
      <c r="N384" s="3">
        <f>'IECC Data-SI'!N384/Convert!$B$5/$D384</f>
        <v>8.1318297571057165</v>
      </c>
      <c r="O384" s="3">
        <f>'IECC Data-SI'!O384/Convert!$B$5/$D384</f>
        <v>8.4503840426179591E-4</v>
      </c>
      <c r="P384" s="3">
        <f t="shared" si="26"/>
        <v>8.1309847187014554</v>
      </c>
      <c r="Q384" s="3">
        <f>'IECC Data-SI'!Q384/Convert!$B$5/$D384</f>
        <v>20.663930458064275</v>
      </c>
      <c r="R384" s="3">
        <f>'IECC Data-SI'!R384/Convert!$B$5/$D384</f>
        <v>0</v>
      </c>
      <c r="S384" s="3">
        <f>'IECC Data-SI'!S384/Convert!$B$5/$D384</f>
        <v>0</v>
      </c>
      <c r="T384" s="3">
        <f>'IECC Data-SI'!T384/Convert!$B$5/$D384</f>
        <v>0</v>
      </c>
      <c r="U384" s="3">
        <f>'IECC Data-SI'!U384/Convert!$B$5/$D384</f>
        <v>2.686362532719579</v>
      </c>
      <c r="V384" s="3">
        <f>'IECC Data-SI'!V384/Convert!$B$5/$D384</f>
        <v>0</v>
      </c>
      <c r="W384" s="3">
        <f t="shared" si="27"/>
        <v>96.779209203138862</v>
      </c>
      <c r="X384" s="3">
        <f t="shared" si="28"/>
        <v>0.35129725235894488</v>
      </c>
      <c r="Y384" s="3">
        <f t="shared" si="29"/>
        <v>97.130506455497809</v>
      </c>
      <c r="Z384" s="3">
        <f>'IECC Data-SI'!Y384/Convert!$B$5/$D384</f>
        <v>237.58392694053413</v>
      </c>
      <c r="AA384" s="3">
        <f>'IECC Data-SI'!Z384/Convert!$B$5/$D384</f>
        <v>3.0377197538822727</v>
      </c>
      <c r="AB384" s="3">
        <f t="shared" si="30"/>
        <v>240.6216466944164</v>
      </c>
    </row>
    <row r="385" spans="1:28" x14ac:dyDescent="0.25">
      <c r="A385" s="93">
        <f>'IECC Data-SI'!A385</f>
        <v>2006</v>
      </c>
      <c r="B385" s="93" t="str">
        <f>'IECC Data-SI'!B385</f>
        <v>Large Office</v>
      </c>
      <c r="C385" s="50" t="str">
        <f>'IECC Data-SI'!C385</f>
        <v>1B</v>
      </c>
      <c r="D385" s="93">
        <f>'IECC Data-SI'!D385</f>
        <v>46320.38</v>
      </c>
      <c r="E385" s="3">
        <f>'IECC Data-SI'!E385/Convert!$B$5/$D385</f>
        <v>0</v>
      </c>
      <c r="F385" s="3">
        <f>'IECC Data-SI'!F385/Convert!$B$5/$D385</f>
        <v>4.3614111590237865</v>
      </c>
      <c r="G385" s="3">
        <f>'IECC Data-SI'!G385/Convert!$B$5/$D385</f>
        <v>54.272966768503295</v>
      </c>
      <c r="H385" s="3">
        <f>'IECC Data-SI'!H385/Convert!$B$5/$D385</f>
        <v>31.050107485685089</v>
      </c>
      <c r="I385" s="3">
        <f>'IECC Data-SI'!I385/Convert!$B$5/$D385</f>
        <v>5.9192807428033474</v>
      </c>
      <c r="J385" s="3">
        <f>'IECC Data-SI'!J385/Convert!$B$5/$D385</f>
        <v>91.232280237961973</v>
      </c>
      <c r="K385" s="3">
        <f>'IECC Data-SI'!K385/Convert!$B$5/$D385</f>
        <v>0</v>
      </c>
      <c r="L385" s="3">
        <f>'IECC Data-SI'!L385/Convert!$B$5/$D385</f>
        <v>12.594768100875779</v>
      </c>
      <c r="M385" s="3">
        <f>'IECC Data-SI'!M385/Convert!$B$5/$D385</f>
        <v>16.633547095732425</v>
      </c>
      <c r="N385" s="3">
        <f>'IECC Data-SI'!N385/Convert!$B$5/$D385</f>
        <v>8.4142828227613364</v>
      </c>
      <c r="O385" s="3">
        <f>'IECC Data-SI'!O385/Convert!$B$5/$D385</f>
        <v>8.4503840426179591E-4</v>
      </c>
      <c r="P385" s="3">
        <f t="shared" si="26"/>
        <v>8.4134377843570753</v>
      </c>
      <c r="Q385" s="3">
        <f>'IECC Data-SI'!Q385/Convert!$B$5/$D385</f>
        <v>17.924135721204745</v>
      </c>
      <c r="R385" s="3">
        <f>'IECC Data-SI'!R385/Convert!$B$5/$D385</f>
        <v>0.66493409596380693</v>
      </c>
      <c r="S385" s="3">
        <f>'IECC Data-SI'!S385/Convert!$B$5/$D385</f>
        <v>0</v>
      </c>
      <c r="T385" s="3">
        <f>'IECC Data-SI'!T385/Convert!$B$5/$D385</f>
        <v>0</v>
      </c>
      <c r="U385" s="3">
        <f>'IECC Data-SI'!U385/Convert!$B$5/$D385</f>
        <v>2.6946981964406262</v>
      </c>
      <c r="V385" s="3">
        <f>'IECC Data-SI'!V385/Convert!$B$5/$D385</f>
        <v>0</v>
      </c>
      <c r="W385" s="3">
        <f t="shared" si="27"/>
        <v>97.909021465761356</v>
      </c>
      <c r="X385" s="3">
        <f t="shared" si="28"/>
        <v>4.3614111590237865</v>
      </c>
      <c r="Y385" s="3">
        <f t="shared" si="29"/>
        <v>102.27043262478514</v>
      </c>
      <c r="Z385" s="3">
        <f>'IECC Data-SI'!Y385/Convert!$B$5/$D385</f>
        <v>238.70624310268806</v>
      </c>
      <c r="AA385" s="3">
        <f>'IECC Data-SI'!Z385/Convert!$B$5/$D385</f>
        <v>7.0561093554644136</v>
      </c>
      <c r="AB385" s="3">
        <f t="shared" si="30"/>
        <v>245.76235245815246</v>
      </c>
    </row>
    <row r="386" spans="1:28" x14ac:dyDescent="0.25">
      <c r="A386" s="93">
        <f>'IECC Data-SI'!A386</f>
        <v>2006</v>
      </c>
      <c r="B386" s="93" t="str">
        <f>'IECC Data-SI'!B386</f>
        <v>Large Office</v>
      </c>
      <c r="C386" s="50" t="str">
        <f>'IECC Data-SI'!C386</f>
        <v>2A</v>
      </c>
      <c r="D386" s="93">
        <f>'IECC Data-SI'!D386</f>
        <v>46320.38</v>
      </c>
      <c r="E386" s="3">
        <f>'IECC Data-SI'!E386/Convert!$B$5/$D386</f>
        <v>0</v>
      </c>
      <c r="F386" s="3">
        <f>'IECC Data-SI'!F386/Convert!$B$5/$D386</f>
        <v>7.2388343004862135</v>
      </c>
      <c r="G386" s="3">
        <f>'IECC Data-SI'!G386/Convert!$B$5/$D386</f>
        <v>47.393345602470838</v>
      </c>
      <c r="H386" s="3">
        <f>'IECC Data-SI'!H386/Convert!$B$5/$D386</f>
        <v>31.050107485685089</v>
      </c>
      <c r="I386" s="3">
        <f>'IECC Data-SI'!I386/Convert!$B$5/$D386</f>
        <v>5.9172418034758971</v>
      </c>
      <c r="J386" s="3">
        <f>'IECC Data-SI'!J386/Convert!$B$5/$D386</f>
        <v>91.232280237961973</v>
      </c>
      <c r="K386" s="3">
        <f>'IECC Data-SI'!K386/Convert!$B$5/$D386</f>
        <v>0</v>
      </c>
      <c r="L386" s="3">
        <f>'IECC Data-SI'!L386/Convert!$B$5/$D386</f>
        <v>12.594768100875779</v>
      </c>
      <c r="M386" s="3">
        <f>'IECC Data-SI'!M386/Convert!$B$5/$D386</f>
        <v>15.010671328689446</v>
      </c>
      <c r="N386" s="3">
        <f>'IECC Data-SI'!N386/Convert!$B$5/$D386</f>
        <v>8.1916186544430101</v>
      </c>
      <c r="O386" s="3">
        <f>'IECC Data-SI'!O386/Convert!$B$5/$D386</f>
        <v>8.4503840426179591E-4</v>
      </c>
      <c r="P386" s="3">
        <f t="shared" si="26"/>
        <v>8.190773616038749</v>
      </c>
      <c r="Q386" s="3">
        <f>'IECC Data-SI'!Q386/Convert!$B$5/$D386</f>
        <v>17.977687862952191</v>
      </c>
      <c r="R386" s="3">
        <f>'IECC Data-SI'!R386/Convert!$B$5/$D386</f>
        <v>7.2802127750727058E-2</v>
      </c>
      <c r="S386" s="3">
        <f>'IECC Data-SI'!S386/Convert!$B$5/$D386</f>
        <v>0</v>
      </c>
      <c r="T386" s="3">
        <f>'IECC Data-SI'!T386/Convert!$B$5/$D386</f>
        <v>0</v>
      </c>
      <c r="U386" s="3">
        <f>'IECC Data-SI'!U386/Convert!$B$5/$D386</f>
        <v>2.8957735954094797</v>
      </c>
      <c r="V386" s="3">
        <f>'IECC Data-SI'!V386/Convert!$B$5/$D386</f>
        <v>0</v>
      </c>
      <c r="W386" s="3">
        <f t="shared" si="27"/>
        <v>88.645280537901954</v>
      </c>
      <c r="X386" s="3">
        <f t="shared" si="28"/>
        <v>7.2388343004862135</v>
      </c>
      <c r="Y386" s="3">
        <f t="shared" si="29"/>
        <v>95.884114838388172</v>
      </c>
      <c r="Z386" s="3">
        <f>'IECC Data-SI'!Y386/Convert!$B$5/$D386</f>
        <v>229.44052320430498</v>
      </c>
      <c r="AA386" s="3">
        <f>'IECC Data-SI'!Z386/Convert!$B$5/$D386</f>
        <v>10.134607895895693</v>
      </c>
      <c r="AB386" s="3">
        <f t="shared" si="30"/>
        <v>239.57513110020068</v>
      </c>
    </row>
    <row r="387" spans="1:28" x14ac:dyDescent="0.25">
      <c r="A387" s="93">
        <f>'IECC Data-SI'!A387</f>
        <v>2006</v>
      </c>
      <c r="B387" s="93" t="str">
        <f>'IECC Data-SI'!B387</f>
        <v>Large Office</v>
      </c>
      <c r="C387" s="50" t="str">
        <f>'IECC Data-SI'!C387</f>
        <v>2B</v>
      </c>
      <c r="D387" s="93">
        <f>'IECC Data-SI'!D387</f>
        <v>46320.38</v>
      </c>
      <c r="E387" s="3">
        <f>'IECC Data-SI'!E387/Convert!$B$5/$D387</f>
        <v>0</v>
      </c>
      <c r="F387" s="3">
        <f>'IECC Data-SI'!F387/Convert!$B$5/$D387</f>
        <v>6.5398379239932352</v>
      </c>
      <c r="G387" s="3">
        <f>'IECC Data-SI'!G387/Convert!$B$5/$D387</f>
        <v>34.409739778089524</v>
      </c>
      <c r="H387" s="3">
        <f>'IECC Data-SI'!H387/Convert!$B$5/$D387</f>
        <v>31.050107485685089</v>
      </c>
      <c r="I387" s="3">
        <f>'IECC Data-SI'!I387/Convert!$B$5/$D387</f>
        <v>5.9215595573457938</v>
      </c>
      <c r="J387" s="3">
        <f>'IECC Data-SI'!J387/Convert!$B$5/$D387</f>
        <v>91.232280237961973</v>
      </c>
      <c r="K387" s="3">
        <f>'IECC Data-SI'!K387/Convert!$B$5/$D387</f>
        <v>0</v>
      </c>
      <c r="L387" s="3">
        <f>'IECC Data-SI'!L387/Convert!$B$5/$D387</f>
        <v>12.594768100875779</v>
      </c>
      <c r="M387" s="3">
        <f>'IECC Data-SI'!M387/Convert!$B$5/$D387</f>
        <v>16.562124250467914</v>
      </c>
      <c r="N387" s="3">
        <f>'IECC Data-SI'!N387/Convert!$B$5/$D387</f>
        <v>6.3296472668546047</v>
      </c>
      <c r="O387" s="3">
        <f>'IECC Data-SI'!O387/Convert!$B$5/$D387</f>
        <v>8.4503840426179591E-4</v>
      </c>
      <c r="P387" s="3">
        <f t="shared" ref="P387:P450" si="31">N387-O387</f>
        <v>6.3288022284503427</v>
      </c>
      <c r="Q387" s="3">
        <f>'IECC Data-SI'!Q387/Convert!$B$5/$D387</f>
        <v>11.630049954973025</v>
      </c>
      <c r="R387" s="3">
        <f>'IECC Data-SI'!R387/Convert!$B$5/$D387</f>
        <v>0.30128327003266286</v>
      </c>
      <c r="S387" s="3">
        <f>'IECC Data-SI'!S387/Convert!$B$5/$D387</f>
        <v>0</v>
      </c>
      <c r="T387" s="3">
        <f>'IECC Data-SI'!T387/Convert!$B$5/$D387</f>
        <v>0</v>
      </c>
      <c r="U387" s="3">
        <f>'IECC Data-SI'!U387/Convert!$B$5/$D387</f>
        <v>2.9088467946266614</v>
      </c>
      <c r="V387" s="3">
        <f>'IECC Data-SI'!V387/Convert!$B$5/$D387</f>
        <v>0</v>
      </c>
      <c r="W387" s="3">
        <f t="shared" ref="W387:W450" si="32">E387+G387+M387+SUM(P387:S387)</f>
        <v>69.231999482013464</v>
      </c>
      <c r="X387" s="3">
        <f t="shared" ref="X387:X450" si="33">F387</f>
        <v>6.5398379239932352</v>
      </c>
      <c r="Y387" s="3">
        <f t="shared" ref="Y387:Y450" si="34">SUM(W387:X387)</f>
        <v>75.771837406006696</v>
      </c>
      <c r="Z387" s="3">
        <f>'IECC Data-SI'!Y387/Convert!$B$5/$D387</f>
        <v>210.0315599022864</v>
      </c>
      <c r="AA387" s="3">
        <f>'IECC Data-SI'!Z387/Convert!$B$5/$D387</f>
        <v>9.4486847186198961</v>
      </c>
      <c r="AB387" s="3">
        <f t="shared" ref="AB387:AB450" si="35">SUM(Z387:AA387)</f>
        <v>219.48024462090629</v>
      </c>
    </row>
    <row r="388" spans="1:28" x14ac:dyDescent="0.25">
      <c r="A388" s="93">
        <f>'IECC Data-SI'!A388</f>
        <v>2006</v>
      </c>
      <c r="B388" s="93" t="str">
        <f>'IECC Data-SI'!B388</f>
        <v>Large Office</v>
      </c>
      <c r="C388" s="50" t="str">
        <f>'IECC Data-SI'!C388</f>
        <v>3A</v>
      </c>
      <c r="D388" s="93">
        <f>'IECC Data-SI'!D388</f>
        <v>46320.38</v>
      </c>
      <c r="E388" s="3">
        <f>'IECC Data-SI'!E388/Convert!$B$5/$D388</f>
        <v>0</v>
      </c>
      <c r="F388" s="3">
        <f>'IECC Data-SI'!F388/Convert!$B$5/$D388</f>
        <v>26.124569789798791</v>
      </c>
      <c r="G388" s="3">
        <f>'IECC Data-SI'!G388/Convert!$B$5/$D388</f>
        <v>31.592765190805626</v>
      </c>
      <c r="H388" s="3">
        <f>'IECC Data-SI'!H388/Convert!$B$5/$D388</f>
        <v>31.050107485685089</v>
      </c>
      <c r="I388" s="3">
        <f>'IECC Data-SI'!I388/Convert!$B$5/$D388</f>
        <v>5.9204201500745706</v>
      </c>
      <c r="J388" s="3">
        <f>'IECC Data-SI'!J388/Convert!$B$5/$D388</f>
        <v>91.232280237961973</v>
      </c>
      <c r="K388" s="3">
        <f>'IECC Data-SI'!K388/Convert!$B$5/$D388</f>
        <v>0</v>
      </c>
      <c r="L388" s="3">
        <f>'IECC Data-SI'!L388/Convert!$B$5/$D388</f>
        <v>12.594768100875779</v>
      </c>
      <c r="M388" s="3">
        <f>'IECC Data-SI'!M388/Convert!$B$5/$D388</f>
        <v>14.773014959433983</v>
      </c>
      <c r="N388" s="3">
        <f>'IECC Data-SI'!N388/Convert!$B$5/$D388</f>
        <v>6.0120524822023391</v>
      </c>
      <c r="O388" s="3">
        <f>'IECC Data-SI'!O388/Convert!$B$5/$D388</f>
        <v>8.4503840426179591E-4</v>
      </c>
      <c r="P388" s="3">
        <f t="shared" si="31"/>
        <v>6.0112074437980771</v>
      </c>
      <c r="Q388" s="3">
        <f>'IECC Data-SI'!Q388/Convert!$B$5/$D388</f>
        <v>11.815293589752262</v>
      </c>
      <c r="R388" s="3">
        <f>'IECC Data-SI'!R388/Convert!$B$5/$D388</f>
        <v>0.2624234852036092</v>
      </c>
      <c r="S388" s="3">
        <f>'IECC Data-SI'!S388/Convert!$B$5/$D388</f>
        <v>0</v>
      </c>
      <c r="T388" s="3">
        <f>'IECC Data-SI'!T388/Convert!$B$5/$D388</f>
        <v>0</v>
      </c>
      <c r="U388" s="3">
        <f>'IECC Data-SI'!U388/Convert!$B$5/$D388</f>
        <v>3.2602040157893541</v>
      </c>
      <c r="V388" s="3">
        <f>'IECC Data-SI'!V388/Convert!$B$5/$D388</f>
        <v>0</v>
      </c>
      <c r="W388" s="3">
        <f t="shared" si="32"/>
        <v>64.454704668993557</v>
      </c>
      <c r="X388" s="3">
        <f t="shared" si="33"/>
        <v>26.124569789798791</v>
      </c>
      <c r="Y388" s="3">
        <f t="shared" si="34"/>
        <v>90.579274458792355</v>
      </c>
      <c r="Z388" s="3">
        <f>'IECC Data-SI'!Y388/Convert!$B$5/$D388</f>
        <v>205.25300574438774</v>
      </c>
      <c r="AA388" s="3">
        <f>'IECC Data-SI'!Z388/Convert!$B$5/$D388</f>
        <v>29.384833774391893</v>
      </c>
      <c r="AB388" s="3">
        <f t="shared" si="35"/>
        <v>234.63783951877963</v>
      </c>
    </row>
    <row r="389" spans="1:28" x14ac:dyDescent="0.25">
      <c r="A389" s="93">
        <f>'IECC Data-SI'!A389</f>
        <v>2006</v>
      </c>
      <c r="B389" s="93" t="str">
        <f>'IECC Data-SI'!B389</f>
        <v>Large Office</v>
      </c>
      <c r="C389" s="50" t="str">
        <f>'IECC Data-SI'!C389</f>
        <v>3B</v>
      </c>
      <c r="D389" s="93">
        <f>'IECC Data-SI'!D389</f>
        <v>46320.38</v>
      </c>
      <c r="E389" s="3">
        <f>'IECC Data-SI'!E389/Convert!$B$5/$D389</f>
        <v>0</v>
      </c>
      <c r="F389" s="3">
        <f>'IECC Data-SI'!F389/Convert!$B$5/$D389</f>
        <v>12.398909987833051</v>
      </c>
      <c r="G389" s="3">
        <f>'IECC Data-SI'!G389/Convert!$B$5/$D389</f>
        <v>29.845094343161936</v>
      </c>
      <c r="H389" s="3">
        <f>'IECC Data-SI'!H389/Convert!$B$5/$D389</f>
        <v>31.050107485685089</v>
      </c>
      <c r="I389" s="3">
        <f>'IECC Data-SI'!I389/Convert!$B$5/$D389</f>
        <v>5.9201802748595762</v>
      </c>
      <c r="J389" s="3">
        <f>'IECC Data-SI'!J389/Convert!$B$5/$D389</f>
        <v>91.232280237961973</v>
      </c>
      <c r="K389" s="3">
        <f>'IECC Data-SI'!K389/Convert!$B$5/$D389</f>
        <v>0</v>
      </c>
      <c r="L389" s="3">
        <f>'IECC Data-SI'!L389/Convert!$B$5/$D389</f>
        <v>12.594768100875779</v>
      </c>
      <c r="M389" s="3">
        <f>'IECC Data-SI'!M389/Convert!$B$5/$D389</f>
        <v>16.173826246196118</v>
      </c>
      <c r="N389" s="3">
        <f>'IECC Data-SI'!N389/Convert!$B$5/$D389</f>
        <v>5.0354605131573713</v>
      </c>
      <c r="O389" s="3">
        <f>'IECC Data-SI'!O389/Convert!$B$5/$D389</f>
        <v>8.4503840426179591E-4</v>
      </c>
      <c r="P389" s="3">
        <f t="shared" si="31"/>
        <v>5.0346154747531093</v>
      </c>
      <c r="Q389" s="3">
        <f>'IECC Data-SI'!Q389/Convert!$B$5/$D389</f>
        <v>10.228519042565907</v>
      </c>
      <c r="R389" s="3">
        <f>'IECC Data-SI'!R389/Convert!$B$5/$D389</f>
        <v>4.6414055037257187</v>
      </c>
      <c r="S389" s="3">
        <f>'IECC Data-SI'!S389/Convert!$B$5/$D389</f>
        <v>0</v>
      </c>
      <c r="T389" s="3">
        <f>'IECC Data-SI'!T389/Convert!$B$5/$D389</f>
        <v>0</v>
      </c>
      <c r="U389" s="3">
        <f>'IECC Data-SI'!U389/Convert!$B$5/$D389</f>
        <v>3.1662928691191419</v>
      </c>
      <c r="V389" s="3">
        <f>'IECC Data-SI'!V389/Convert!$B$5/$D389</f>
        <v>0</v>
      </c>
      <c r="W389" s="3">
        <f t="shared" si="32"/>
        <v>65.923460610402785</v>
      </c>
      <c r="X389" s="3">
        <f t="shared" si="33"/>
        <v>12.398909987833051</v>
      </c>
      <c r="Y389" s="3">
        <f t="shared" si="34"/>
        <v>78.322370598235835</v>
      </c>
      <c r="Z389" s="3">
        <f>'IECC Data-SI'!Y389/Convert!$B$5/$D389</f>
        <v>206.72164174818948</v>
      </c>
      <c r="AA389" s="3">
        <f>'IECC Data-SI'!Z389/Convert!$B$5/$D389</f>
        <v>15.565202856952192</v>
      </c>
      <c r="AB389" s="3">
        <f t="shared" si="35"/>
        <v>222.28684460514168</v>
      </c>
    </row>
    <row r="390" spans="1:28" x14ac:dyDescent="0.25">
      <c r="A390" s="93">
        <f>'IECC Data-SI'!A390</f>
        <v>2006</v>
      </c>
      <c r="B390" s="93" t="str">
        <f>'IECC Data-SI'!B390</f>
        <v>Large Office</v>
      </c>
      <c r="C390" s="50" t="str">
        <f>'IECC Data-SI'!C390</f>
        <v>3C</v>
      </c>
      <c r="D390" s="93">
        <f>'IECC Data-SI'!D390</f>
        <v>46320.38</v>
      </c>
      <c r="E390" s="3">
        <f>'IECC Data-SI'!E390/Convert!$B$5/$D390</f>
        <v>0</v>
      </c>
      <c r="F390" s="3">
        <f>'IECC Data-SI'!F390/Convert!$B$5/$D390</f>
        <v>5.3425607571536426</v>
      </c>
      <c r="G390" s="3">
        <f>'IECC Data-SI'!G390/Convert!$B$5/$D390</f>
        <v>22.688357335007474</v>
      </c>
      <c r="H390" s="3">
        <f>'IECC Data-SI'!H390/Convert!$B$5/$D390</f>
        <v>31.050107485685089</v>
      </c>
      <c r="I390" s="3">
        <f>'IECC Data-SI'!I390/Convert!$B$5/$D390</f>
        <v>5.9192807428033474</v>
      </c>
      <c r="J390" s="3">
        <f>'IECC Data-SI'!J390/Convert!$B$5/$D390</f>
        <v>91.232280237961973</v>
      </c>
      <c r="K390" s="3">
        <f>'IECC Data-SI'!K390/Convert!$B$5/$D390</f>
        <v>0</v>
      </c>
      <c r="L390" s="3">
        <f>'IECC Data-SI'!L390/Convert!$B$5/$D390</f>
        <v>12.594768100875779</v>
      </c>
      <c r="M390" s="3">
        <f>'IECC Data-SI'!M390/Convert!$B$5/$D390</f>
        <v>14.237073760333285</v>
      </c>
      <c r="N390" s="3">
        <f>'IECC Data-SI'!N390/Convert!$B$5/$D390</f>
        <v>4.3587725316588513</v>
      </c>
      <c r="O390" s="3">
        <f>'IECC Data-SI'!O390/Convert!$B$5/$D390</f>
        <v>8.4503840426179591E-4</v>
      </c>
      <c r="P390" s="3">
        <f t="shared" si="31"/>
        <v>4.3579274932545893</v>
      </c>
      <c r="Q390" s="3">
        <f>'IECC Data-SI'!Q390/Convert!$B$5/$D390</f>
        <v>9.3912945734325444</v>
      </c>
      <c r="R390" s="3">
        <f>'IECC Data-SI'!R390/Convert!$B$5/$D390</f>
        <v>4.7855105391334592E-2</v>
      </c>
      <c r="S390" s="3">
        <f>'IECC Data-SI'!S390/Convert!$B$5/$D390</f>
        <v>0</v>
      </c>
      <c r="T390" s="3">
        <f>'IECC Data-SI'!T390/Convert!$B$5/$D390</f>
        <v>0</v>
      </c>
      <c r="U390" s="3">
        <f>'IECC Data-SI'!U390/Convert!$B$5/$D390</f>
        <v>3.3019423031983379</v>
      </c>
      <c r="V390" s="3">
        <f>'IECC Data-SI'!V390/Convert!$B$5/$D390</f>
        <v>0</v>
      </c>
      <c r="W390" s="3">
        <f t="shared" si="32"/>
        <v>50.722508267419222</v>
      </c>
      <c r="X390" s="3">
        <f t="shared" si="33"/>
        <v>5.3425607571536426</v>
      </c>
      <c r="Y390" s="3">
        <f t="shared" si="34"/>
        <v>56.065069024572864</v>
      </c>
      <c r="Z390" s="3">
        <f>'IECC Data-SI'!Y390/Convert!$B$5/$D390</f>
        <v>191.51984984195346</v>
      </c>
      <c r="AA390" s="3">
        <f>'IECC Data-SI'!Z390/Convert!$B$5/$D390</f>
        <v>8.64456302915573</v>
      </c>
      <c r="AB390" s="3">
        <f t="shared" si="35"/>
        <v>200.16441287110919</v>
      </c>
    </row>
    <row r="391" spans="1:28" x14ac:dyDescent="0.25">
      <c r="A391" s="93">
        <f>'IECC Data-SI'!A391</f>
        <v>2006</v>
      </c>
      <c r="B391" s="93" t="str">
        <f>'IECC Data-SI'!B391</f>
        <v>Large Office</v>
      </c>
      <c r="C391" s="50" t="str">
        <f>'IECC Data-SI'!C391</f>
        <v>4A</v>
      </c>
      <c r="D391" s="93">
        <f>'IECC Data-SI'!D391</f>
        <v>46320.38</v>
      </c>
      <c r="E391" s="3">
        <f>'IECC Data-SI'!E391/Convert!$B$5/$D391</f>
        <v>0</v>
      </c>
      <c r="F391" s="3">
        <f>'IECC Data-SI'!F391/Convert!$B$5/$D391</f>
        <v>42.999971071049082</v>
      </c>
      <c r="G391" s="3">
        <f>'IECC Data-SI'!G391/Convert!$B$5/$D391</f>
        <v>27.550268130116571</v>
      </c>
      <c r="H391" s="3">
        <f>'IECC Data-SI'!H391/Convert!$B$5/$D391</f>
        <v>31.050107485685089</v>
      </c>
      <c r="I391" s="3">
        <f>'IECC Data-SI'!I391/Convert!$B$5/$D391</f>
        <v>5.9113648607085416</v>
      </c>
      <c r="J391" s="3">
        <f>'IECC Data-SI'!J391/Convert!$B$5/$D391</f>
        <v>91.232280237961973</v>
      </c>
      <c r="K391" s="3">
        <f>'IECC Data-SI'!K391/Convert!$B$5/$D391</f>
        <v>0</v>
      </c>
      <c r="L391" s="3">
        <f>'IECC Data-SI'!L391/Convert!$B$5/$D391</f>
        <v>12.594768100875779</v>
      </c>
      <c r="M391" s="3">
        <f>'IECC Data-SI'!M391/Convert!$B$5/$D391</f>
        <v>13.930453266767001</v>
      </c>
      <c r="N391" s="3">
        <f>'IECC Data-SI'!N391/Convert!$B$5/$D391</f>
        <v>5.9757713559344721</v>
      </c>
      <c r="O391" s="3">
        <f>'IECC Data-SI'!O391/Convert!$B$5/$D391</f>
        <v>8.4503840426179591E-4</v>
      </c>
      <c r="P391" s="3">
        <f t="shared" si="31"/>
        <v>5.9749263175302101</v>
      </c>
      <c r="Q391" s="3">
        <f>'IECC Data-SI'!Q391/Convert!$B$5/$D391</f>
        <v>8.9232380601751942</v>
      </c>
      <c r="R391" s="3">
        <f>'IECC Data-SI'!R391/Convert!$B$5/$D391</f>
        <v>0.18386435229302234</v>
      </c>
      <c r="S391" s="3">
        <f>'IECC Data-SI'!S391/Convert!$B$5/$D391</f>
        <v>0</v>
      </c>
      <c r="T391" s="3">
        <f>'IECC Data-SI'!T391/Convert!$B$5/$D391</f>
        <v>0</v>
      </c>
      <c r="U391" s="3">
        <f>'IECC Data-SI'!U391/Convert!$B$5/$D391</f>
        <v>3.550992745166023</v>
      </c>
      <c r="V391" s="3">
        <f>'IECC Data-SI'!V391/Convert!$B$5/$D391</f>
        <v>0</v>
      </c>
      <c r="W391" s="3">
        <f t="shared" si="32"/>
        <v>56.562750126882001</v>
      </c>
      <c r="X391" s="3">
        <f t="shared" si="33"/>
        <v>42.999971071049082</v>
      </c>
      <c r="Y391" s="3">
        <f t="shared" si="34"/>
        <v>99.562721197931083</v>
      </c>
      <c r="Z391" s="3">
        <f>'IECC Data-SI'!Y391/Convert!$B$5/$D391</f>
        <v>197.35205588171394</v>
      </c>
      <c r="AA391" s="3">
        <f>'IECC Data-SI'!Z391/Convert!$B$5/$D391</f>
        <v>46.550963816215102</v>
      </c>
      <c r="AB391" s="3">
        <f t="shared" si="35"/>
        <v>243.90301969792904</v>
      </c>
    </row>
    <row r="392" spans="1:28" x14ac:dyDescent="0.25">
      <c r="A392" s="93">
        <f>'IECC Data-SI'!A392</f>
        <v>2006</v>
      </c>
      <c r="B392" s="93" t="str">
        <f>'IECC Data-SI'!B392</f>
        <v>Large Office</v>
      </c>
      <c r="C392" s="50" t="str">
        <f>'IECC Data-SI'!C392</f>
        <v>4B</v>
      </c>
      <c r="D392" s="93">
        <f>'IECC Data-SI'!D392</f>
        <v>46320.38</v>
      </c>
      <c r="E392" s="3">
        <f>'IECC Data-SI'!E392/Convert!$B$5/$D392</f>
        <v>0</v>
      </c>
      <c r="F392" s="3">
        <f>'IECC Data-SI'!F392/Convert!$B$5/$D392</f>
        <v>16.255683663312876</v>
      </c>
      <c r="G392" s="3">
        <f>'IECC Data-SI'!G392/Convert!$B$5/$D392</f>
        <v>25.888412640637039</v>
      </c>
      <c r="H392" s="3">
        <f>'IECC Data-SI'!H392/Convert!$B$5/$D392</f>
        <v>31.050107485685089</v>
      </c>
      <c r="I392" s="3">
        <f>'IECC Data-SI'!I392/Convert!$B$5/$D392</f>
        <v>5.9158625209896814</v>
      </c>
      <c r="J392" s="3">
        <f>'IECC Data-SI'!J392/Convert!$B$5/$D392</f>
        <v>91.232280237961973</v>
      </c>
      <c r="K392" s="3">
        <f>'IECC Data-SI'!K392/Convert!$B$5/$D392</f>
        <v>0</v>
      </c>
      <c r="L392" s="3">
        <f>'IECC Data-SI'!L392/Convert!$B$5/$D392</f>
        <v>12.594768100875779</v>
      </c>
      <c r="M392" s="3">
        <f>'IECC Data-SI'!M392/Convert!$B$5/$D392</f>
        <v>16.965114611658098</v>
      </c>
      <c r="N392" s="3">
        <f>'IECC Data-SI'!N392/Convert!$B$5/$D392</f>
        <v>3.8783024760255524</v>
      </c>
      <c r="O392" s="3">
        <f>'IECC Data-SI'!O392/Convert!$B$5/$D392</f>
        <v>8.4503840426179591E-4</v>
      </c>
      <c r="P392" s="3">
        <f t="shared" si="31"/>
        <v>3.8774574376212905</v>
      </c>
      <c r="Q392" s="3">
        <f>'IECC Data-SI'!Q392/Convert!$B$5/$D392</f>
        <v>7.856333072684925</v>
      </c>
      <c r="R392" s="3">
        <f>'IECC Data-SI'!R392/Convert!$B$5/$D392</f>
        <v>7.2065710840694992</v>
      </c>
      <c r="S392" s="3">
        <f>'IECC Data-SI'!S392/Convert!$B$5/$D392</f>
        <v>0</v>
      </c>
      <c r="T392" s="3">
        <f>'IECC Data-SI'!T392/Convert!$B$5/$D392</f>
        <v>0</v>
      </c>
      <c r="U392" s="3">
        <f>'IECC Data-SI'!U392/Convert!$B$5/$D392</f>
        <v>3.4690153904417698</v>
      </c>
      <c r="V392" s="3">
        <f>'IECC Data-SI'!V392/Convert!$B$5/$D392</f>
        <v>0</v>
      </c>
      <c r="W392" s="3">
        <f t="shared" si="32"/>
        <v>61.793888846670853</v>
      </c>
      <c r="X392" s="3">
        <f t="shared" si="33"/>
        <v>16.255683663312876</v>
      </c>
      <c r="Y392" s="3">
        <f t="shared" si="34"/>
        <v>78.049572509983733</v>
      </c>
      <c r="Z392" s="3">
        <f>'IECC Data-SI'!Y392/Convert!$B$5/$D392</f>
        <v>202.58775223058768</v>
      </c>
      <c r="AA392" s="3">
        <f>'IECC Data-SI'!Z392/Convert!$B$5/$D392</f>
        <v>19.724699053754644</v>
      </c>
      <c r="AB392" s="3">
        <f t="shared" si="35"/>
        <v>222.31245128434233</v>
      </c>
    </row>
    <row r="393" spans="1:28" x14ac:dyDescent="0.25">
      <c r="A393" s="93">
        <f>'IECC Data-SI'!A393</f>
        <v>2006</v>
      </c>
      <c r="B393" s="93" t="str">
        <f>'IECC Data-SI'!B393</f>
        <v>Large Office</v>
      </c>
      <c r="C393" s="50" t="str">
        <f>'IECC Data-SI'!C393</f>
        <v>4C</v>
      </c>
      <c r="D393" s="93">
        <f>'IECC Data-SI'!D393</f>
        <v>46320.38</v>
      </c>
      <c r="E393" s="3">
        <f>'IECC Data-SI'!E393/Convert!$B$5/$D393</f>
        <v>0</v>
      </c>
      <c r="F393" s="3">
        <f>'IECC Data-SI'!F393/Convert!$B$5/$D393</f>
        <v>30.651914628794788</v>
      </c>
      <c r="G393" s="3">
        <f>'IECC Data-SI'!G393/Convert!$B$5/$D393</f>
        <v>17.288166557451483</v>
      </c>
      <c r="H393" s="3">
        <f>'IECC Data-SI'!H393/Convert!$B$5/$D393</f>
        <v>31.050107485685089</v>
      </c>
      <c r="I393" s="3">
        <f>'IECC Data-SI'!I393/Convert!$B$5/$D393</f>
        <v>5.9045883858849564</v>
      </c>
      <c r="J393" s="3">
        <f>'IECC Data-SI'!J393/Convert!$B$5/$D393</f>
        <v>91.232280237961973</v>
      </c>
      <c r="K393" s="3">
        <f>'IECC Data-SI'!K393/Convert!$B$5/$D393</f>
        <v>0</v>
      </c>
      <c r="L393" s="3">
        <f>'IECC Data-SI'!L393/Convert!$B$5/$D393</f>
        <v>12.594768100875779</v>
      </c>
      <c r="M393" s="3">
        <f>'IECC Data-SI'!M393/Convert!$B$5/$D393</f>
        <v>14.180043427968426</v>
      </c>
      <c r="N393" s="3">
        <f>'IECC Data-SI'!N393/Convert!$B$5/$D393</f>
        <v>2.7111296486677259</v>
      </c>
      <c r="O393" s="3">
        <f>'IECC Data-SI'!O393/Convert!$B$5/$D393</f>
        <v>8.4503840426179591E-4</v>
      </c>
      <c r="P393" s="3">
        <f t="shared" si="31"/>
        <v>2.7102846102634639</v>
      </c>
      <c r="Q393" s="3">
        <f>'IECC Data-SI'!Q393/Convert!$B$5/$D393</f>
        <v>5.674847898724301</v>
      </c>
      <c r="R393" s="3">
        <f>'IECC Data-SI'!R393/Convert!$B$5/$D393</f>
        <v>0.10800381555111981</v>
      </c>
      <c r="S393" s="3">
        <f>'IECC Data-SI'!S393/Convert!$B$5/$D393</f>
        <v>0</v>
      </c>
      <c r="T393" s="3">
        <f>'IECC Data-SI'!T393/Convert!$B$5/$D393</f>
        <v>0</v>
      </c>
      <c r="U393" s="3">
        <f>'IECC Data-SI'!U393/Convert!$B$5/$D393</f>
        <v>3.6389669802651299</v>
      </c>
      <c r="V393" s="3">
        <f>'IECC Data-SI'!V393/Convert!$B$5/$D393</f>
        <v>0</v>
      </c>
      <c r="W393" s="3">
        <f t="shared" si="32"/>
        <v>39.961346309958799</v>
      </c>
      <c r="X393" s="3">
        <f t="shared" si="33"/>
        <v>30.651914628794788</v>
      </c>
      <c r="Y393" s="3">
        <f t="shared" si="34"/>
        <v>70.613260938753584</v>
      </c>
      <c r="Z393" s="3">
        <f>'IECC Data-SI'!Y393/Convert!$B$5/$D393</f>
        <v>180.74387558996713</v>
      </c>
      <c r="AA393" s="3">
        <f>'IECC Data-SI'!Z393/Convert!$B$5/$D393</f>
        <v>34.290881609059916</v>
      </c>
      <c r="AB393" s="3">
        <f t="shared" si="35"/>
        <v>215.03475719902704</v>
      </c>
    </row>
    <row r="394" spans="1:28" x14ac:dyDescent="0.25">
      <c r="A394" s="93">
        <f>'IECC Data-SI'!A394</f>
        <v>2006</v>
      </c>
      <c r="B394" s="93" t="str">
        <f>'IECC Data-SI'!B394</f>
        <v>Large Office</v>
      </c>
      <c r="C394" s="50" t="str">
        <f>'IECC Data-SI'!C394</f>
        <v>5A</v>
      </c>
      <c r="D394" s="93">
        <f>'IECC Data-SI'!D394</f>
        <v>46320.38</v>
      </c>
      <c r="E394" s="3">
        <f>'IECC Data-SI'!E394/Convert!$B$5/$D394</f>
        <v>0</v>
      </c>
      <c r="F394" s="3">
        <f>'IECC Data-SI'!F394/Convert!$B$5/$D394</f>
        <v>61.196844911702186</v>
      </c>
      <c r="G394" s="3">
        <f>'IECC Data-SI'!G394/Convert!$B$5/$D394</f>
        <v>20.318150335650195</v>
      </c>
      <c r="H394" s="3">
        <f>'IECC Data-SI'!H394/Convert!$B$5/$D394</f>
        <v>31.050107485685089</v>
      </c>
      <c r="I394" s="3">
        <f>'IECC Data-SI'!I394/Convert!$B$5/$D394</f>
        <v>5.9131639248209966</v>
      </c>
      <c r="J394" s="3">
        <f>'IECC Data-SI'!J394/Convert!$B$5/$D394</f>
        <v>91.232280237961973</v>
      </c>
      <c r="K394" s="3">
        <f>'IECC Data-SI'!K394/Convert!$B$5/$D394</f>
        <v>0</v>
      </c>
      <c r="L394" s="3">
        <f>'IECC Data-SI'!L394/Convert!$B$5/$D394</f>
        <v>12.594768100875779</v>
      </c>
      <c r="M394" s="3">
        <f>'IECC Data-SI'!M394/Convert!$B$5/$D394</f>
        <v>13.901308428145214</v>
      </c>
      <c r="N394" s="3">
        <f>'IECC Data-SI'!N394/Convert!$B$5/$D394</f>
        <v>3.7442721996475661</v>
      </c>
      <c r="O394" s="3">
        <f>'IECC Data-SI'!O394/Convert!$B$5/$D394</f>
        <v>8.4503840426179591E-4</v>
      </c>
      <c r="P394" s="3">
        <f t="shared" si="31"/>
        <v>3.7434271612433041</v>
      </c>
      <c r="Q394" s="3">
        <f>'IECC Data-SI'!Q394/Convert!$B$5/$D394</f>
        <v>6.458040475680229</v>
      </c>
      <c r="R394" s="3">
        <f>'IECC Data-SI'!R394/Convert!$B$5/$D394</f>
        <v>0.22578254611325155</v>
      </c>
      <c r="S394" s="3">
        <f>'IECC Data-SI'!S394/Convert!$B$5/$D394</f>
        <v>0</v>
      </c>
      <c r="T394" s="3">
        <f>'IECC Data-SI'!T394/Convert!$B$5/$D394</f>
        <v>0</v>
      </c>
      <c r="U394" s="3">
        <f>'IECC Data-SI'!U394/Convert!$B$5/$D394</f>
        <v>3.8006428751711931</v>
      </c>
      <c r="V394" s="3">
        <f>'IECC Data-SI'!V394/Convert!$B$5/$D394</f>
        <v>0</v>
      </c>
      <c r="W394" s="3">
        <f t="shared" si="32"/>
        <v>44.646708946832192</v>
      </c>
      <c r="X394" s="3">
        <f t="shared" si="33"/>
        <v>61.196844911702186</v>
      </c>
      <c r="Y394" s="3">
        <f t="shared" si="34"/>
        <v>105.84355385853438</v>
      </c>
      <c r="Z394" s="3">
        <f>'IECC Data-SI'!Y394/Convert!$B$5/$D394</f>
        <v>185.43787373458031</v>
      </c>
      <c r="AA394" s="3">
        <f>'IECC Data-SI'!Z394/Convert!$B$5/$D394</f>
        <v>64.997487786873364</v>
      </c>
      <c r="AB394" s="3">
        <f t="shared" si="35"/>
        <v>250.43536152145367</v>
      </c>
    </row>
    <row r="395" spans="1:28" x14ac:dyDescent="0.25">
      <c r="A395" s="93">
        <f>'IECC Data-SI'!A395</f>
        <v>2006</v>
      </c>
      <c r="B395" s="93" t="str">
        <f>'IECC Data-SI'!B395</f>
        <v>Large Office</v>
      </c>
      <c r="C395" s="50" t="str">
        <f>'IECC Data-SI'!C395</f>
        <v>5B</v>
      </c>
      <c r="D395" s="93">
        <f>'IECC Data-SI'!D395</f>
        <v>46320.38</v>
      </c>
      <c r="E395" s="3">
        <f>'IECC Data-SI'!E395/Convert!$B$5/$D395</f>
        <v>0</v>
      </c>
      <c r="F395" s="3">
        <f>'IECC Data-SI'!F395/Convert!$B$5/$D395</f>
        <v>30.215341737505419</v>
      </c>
      <c r="G395" s="3">
        <f>'IECC Data-SI'!G395/Convert!$B$5/$D395</f>
        <v>23.420216615954651</v>
      </c>
      <c r="H395" s="3">
        <f>'IECC Data-SI'!H395/Convert!$B$5/$D395</f>
        <v>31.050107485685089</v>
      </c>
      <c r="I395" s="3">
        <f>'IECC Data-SI'!I395/Convert!$B$5/$D395</f>
        <v>5.9134038000359919</v>
      </c>
      <c r="J395" s="3">
        <f>'IECC Data-SI'!J395/Convert!$B$5/$D395</f>
        <v>91.232280237961973</v>
      </c>
      <c r="K395" s="3">
        <f>'IECC Data-SI'!K395/Convert!$B$5/$D395</f>
        <v>0</v>
      </c>
      <c r="L395" s="3">
        <f>'IECC Data-SI'!L395/Convert!$B$5/$D395</f>
        <v>12.594768100875779</v>
      </c>
      <c r="M395" s="3">
        <f>'IECC Data-SI'!M395/Convert!$B$5/$D395</f>
        <v>16.69975265507081</v>
      </c>
      <c r="N395" s="3">
        <f>'IECC Data-SI'!N395/Convert!$B$5/$D395</f>
        <v>3.308298996395683</v>
      </c>
      <c r="O395" s="3">
        <f>'IECC Data-SI'!O395/Convert!$B$5/$D395</f>
        <v>8.4503840426179591E-4</v>
      </c>
      <c r="P395" s="3">
        <f t="shared" si="31"/>
        <v>3.3074539579914211</v>
      </c>
      <c r="Q395" s="3">
        <f>'IECC Data-SI'!Q395/Convert!$B$5/$D395</f>
        <v>6.163353774059904</v>
      </c>
      <c r="R395" s="3">
        <f>'IECC Data-SI'!R395/Convert!$B$5/$D395</f>
        <v>7.9869451272492435</v>
      </c>
      <c r="S395" s="3">
        <f>'IECC Data-SI'!S395/Convert!$B$5/$D395</f>
        <v>0</v>
      </c>
      <c r="T395" s="3">
        <f>'IECC Data-SI'!T395/Convert!$B$5/$D395</f>
        <v>0</v>
      </c>
      <c r="U395" s="3">
        <f>'IECC Data-SI'!U395/Convert!$B$5/$D395</f>
        <v>3.7301795307666592</v>
      </c>
      <c r="V395" s="3">
        <f>'IECC Data-SI'!V395/Convert!$B$5/$D395</f>
        <v>0</v>
      </c>
      <c r="W395" s="3">
        <f t="shared" si="32"/>
        <v>57.57772213032603</v>
      </c>
      <c r="X395" s="3">
        <f t="shared" si="33"/>
        <v>30.215341737505419</v>
      </c>
      <c r="Y395" s="3">
        <f t="shared" si="34"/>
        <v>87.793063867831449</v>
      </c>
      <c r="Z395" s="3">
        <f>'IECC Data-SI'!Y395/Convert!$B$5/$D395</f>
        <v>198.3690668244854</v>
      </c>
      <c r="AA395" s="3">
        <f>'IECC Data-SI'!Z395/Convert!$B$5/$D395</f>
        <v>33.945521268272081</v>
      </c>
      <c r="AB395" s="3">
        <f t="shared" si="35"/>
        <v>232.31458809275748</v>
      </c>
    </row>
    <row r="396" spans="1:28" x14ac:dyDescent="0.25">
      <c r="A396" s="93">
        <f>'IECC Data-SI'!A396</f>
        <v>2006</v>
      </c>
      <c r="B396" s="93" t="str">
        <f>'IECC Data-SI'!B396</f>
        <v>Large Office</v>
      </c>
      <c r="C396" s="50" t="str">
        <f>'IECC Data-SI'!C396</f>
        <v>5C</v>
      </c>
      <c r="D396" s="93">
        <f>'IECC Data-SI'!D396</f>
        <v>46320.38</v>
      </c>
      <c r="E396" s="3">
        <f>'IECC Data-SI'!E396/Convert!$B$5/$D396</f>
        <v>0</v>
      </c>
      <c r="F396" s="3">
        <f>'IECC Data-SI'!F396/Convert!$B$5/$D396</f>
        <v>34.228034302731452</v>
      </c>
      <c r="G396" s="3">
        <f>'IECC Data-SI'!G396/Convert!$B$5/$D396</f>
        <v>15.364307364394586</v>
      </c>
      <c r="H396" s="3">
        <f>'IECC Data-SI'!H396/Convert!$B$5/$D396</f>
        <v>31.050107485685089</v>
      </c>
      <c r="I396" s="3">
        <f>'IECC Data-SI'!I396/Convert!$B$5/$D396</f>
        <v>5.9041686042587154</v>
      </c>
      <c r="J396" s="3">
        <f>'IECC Data-SI'!J396/Convert!$B$5/$D396</f>
        <v>91.232280237961973</v>
      </c>
      <c r="K396" s="3">
        <f>'IECC Data-SI'!K396/Convert!$B$5/$D396</f>
        <v>0</v>
      </c>
      <c r="L396" s="3">
        <f>'IECC Data-SI'!L396/Convert!$B$5/$D396</f>
        <v>12.594768100875779</v>
      </c>
      <c r="M396" s="3">
        <f>'IECC Data-SI'!M396/Convert!$B$5/$D396</f>
        <v>14.015429061678683</v>
      </c>
      <c r="N396" s="3">
        <f>'IECC Data-SI'!N396/Convert!$B$5/$D396</f>
        <v>2.0801978644293411</v>
      </c>
      <c r="O396" s="3">
        <f>'IECC Data-SI'!O396/Convert!$B$5/$D396</f>
        <v>8.4503840426179591E-4</v>
      </c>
      <c r="P396" s="3">
        <f t="shared" si="31"/>
        <v>2.0793528260250791</v>
      </c>
      <c r="Q396" s="3">
        <f>'IECC Data-SI'!Q396/Convert!$B$5/$D396</f>
        <v>4.4002709438528402</v>
      </c>
      <c r="R396" s="3">
        <f>'IECC Data-SI'!R396/Convert!$B$5/$D396</f>
        <v>0.11795863697337737</v>
      </c>
      <c r="S396" s="3">
        <f>'IECC Data-SI'!S396/Convert!$B$5/$D396</f>
        <v>0</v>
      </c>
      <c r="T396" s="3">
        <f>'IECC Data-SI'!T396/Convert!$B$5/$D396</f>
        <v>0</v>
      </c>
      <c r="U396" s="3">
        <f>'IECC Data-SI'!U396/Convert!$B$5/$D396</f>
        <v>3.7799536378779472</v>
      </c>
      <c r="V396" s="3">
        <f>'IECC Data-SI'!V396/Convert!$B$5/$D396</f>
        <v>0</v>
      </c>
      <c r="W396" s="3">
        <f t="shared" si="32"/>
        <v>35.977318832924567</v>
      </c>
      <c r="X396" s="3">
        <f t="shared" si="33"/>
        <v>34.228034302731452</v>
      </c>
      <c r="Y396" s="3">
        <f t="shared" si="34"/>
        <v>70.205353135656026</v>
      </c>
      <c r="Z396" s="3">
        <f>'IECC Data-SI'!Y396/Convert!$B$5/$D396</f>
        <v>176.75948830011041</v>
      </c>
      <c r="AA396" s="3">
        <f>'IECC Data-SI'!Z396/Convert!$B$5/$D396</f>
        <v>38.007987940609397</v>
      </c>
      <c r="AB396" s="3">
        <f t="shared" si="35"/>
        <v>214.76747624071982</v>
      </c>
    </row>
    <row r="397" spans="1:28" x14ac:dyDescent="0.25">
      <c r="A397" s="93">
        <f>'IECC Data-SI'!A397</f>
        <v>2006</v>
      </c>
      <c r="B397" s="93" t="str">
        <f>'IECC Data-SI'!B397</f>
        <v>Large Office</v>
      </c>
      <c r="C397" s="50" t="str">
        <f>'IECC Data-SI'!C397</f>
        <v>6A</v>
      </c>
      <c r="D397" s="93">
        <f>'IECC Data-SI'!D397</f>
        <v>46320.38</v>
      </c>
      <c r="E397" s="3">
        <f>'IECC Data-SI'!E397/Convert!$B$5/$D397</f>
        <v>0</v>
      </c>
      <c r="F397" s="3">
        <f>'IECC Data-SI'!F397/Convert!$B$5/$D397</f>
        <v>83.438974378016766</v>
      </c>
      <c r="G397" s="3">
        <f>'IECC Data-SI'!G397/Convert!$B$5/$D397</f>
        <v>20.865545576266861</v>
      </c>
      <c r="H397" s="3">
        <f>'IECC Data-SI'!H397/Convert!$B$5/$D397</f>
        <v>31.050107485685089</v>
      </c>
      <c r="I397" s="3">
        <f>'IECC Data-SI'!I397/Convert!$B$5/$D397</f>
        <v>5.9104653286523128</v>
      </c>
      <c r="J397" s="3">
        <f>'IECC Data-SI'!J397/Convert!$B$5/$D397</f>
        <v>91.232280237961973</v>
      </c>
      <c r="K397" s="3">
        <f>'IECC Data-SI'!K397/Convert!$B$5/$D397</f>
        <v>0</v>
      </c>
      <c r="L397" s="3">
        <f>'IECC Data-SI'!L397/Convert!$B$5/$D397</f>
        <v>12.594768100875779</v>
      </c>
      <c r="M397" s="3">
        <f>'IECC Data-SI'!M397/Convert!$B$5/$D397</f>
        <v>14.278991954153515</v>
      </c>
      <c r="N397" s="3">
        <f>'IECC Data-SI'!N397/Convert!$B$5/$D397</f>
        <v>3.5619070674482574</v>
      </c>
      <c r="O397" s="3">
        <f>'IECC Data-SI'!O397/Convert!$B$5/$D397</f>
        <v>8.4503840426179591E-4</v>
      </c>
      <c r="P397" s="3">
        <f t="shared" si="31"/>
        <v>3.5610620290439954</v>
      </c>
      <c r="Q397" s="3">
        <f>'IECC Data-SI'!Q397/Convert!$B$5/$D397</f>
        <v>6.3335452390982603</v>
      </c>
      <c r="R397" s="3">
        <f>'IECC Data-SI'!R397/Convert!$B$5/$D397</f>
        <v>0.27789543657073246</v>
      </c>
      <c r="S397" s="3">
        <f>'IECC Data-SI'!S397/Convert!$B$5/$D397</f>
        <v>0</v>
      </c>
      <c r="T397" s="3">
        <f>'IECC Data-SI'!T397/Convert!$B$5/$D397</f>
        <v>0</v>
      </c>
      <c r="U397" s="3">
        <f>'IECC Data-SI'!U397/Convert!$B$5/$D397</f>
        <v>3.9872657924366481</v>
      </c>
      <c r="V397" s="3">
        <f>'IECC Data-SI'!V397/Convert!$B$5/$D397</f>
        <v>0</v>
      </c>
      <c r="W397" s="3">
        <f t="shared" si="32"/>
        <v>45.317040235133369</v>
      </c>
      <c r="X397" s="3">
        <f t="shared" si="33"/>
        <v>83.438974378016766</v>
      </c>
      <c r="Y397" s="3">
        <f t="shared" si="34"/>
        <v>128.75601461315014</v>
      </c>
      <c r="Z397" s="3">
        <f>'IECC Data-SI'!Y397/Convert!$B$5/$D397</f>
        <v>186.10550642671279</v>
      </c>
      <c r="AA397" s="3">
        <f>'IECC Data-SI'!Z397/Convert!$B$5/$D397</f>
        <v>87.426300139257165</v>
      </c>
      <c r="AB397" s="3">
        <f t="shared" si="35"/>
        <v>273.53180656596999</v>
      </c>
    </row>
    <row r="398" spans="1:28" x14ac:dyDescent="0.25">
      <c r="A398" s="93">
        <f>'IECC Data-SI'!A398</f>
        <v>2006</v>
      </c>
      <c r="B398" s="93" t="str">
        <f>'IECC Data-SI'!B398</f>
        <v>Large Office</v>
      </c>
      <c r="C398" s="50" t="str">
        <f>'IECC Data-SI'!C398</f>
        <v>6B</v>
      </c>
      <c r="D398" s="93">
        <f>'IECC Data-SI'!D398</f>
        <v>46320.38</v>
      </c>
      <c r="E398" s="3">
        <f>'IECC Data-SI'!E398/Convert!$B$5/$D398</f>
        <v>0</v>
      </c>
      <c r="F398" s="3">
        <f>'IECC Data-SI'!F398/Convert!$B$5/$D398</f>
        <v>54.246760401265178</v>
      </c>
      <c r="G398" s="3">
        <f>'IECC Data-SI'!G398/Convert!$B$5/$D398</f>
        <v>19.977887343180981</v>
      </c>
      <c r="H398" s="3">
        <f>'IECC Data-SI'!H398/Convert!$B$5/$D398</f>
        <v>31.050107485685089</v>
      </c>
      <c r="I398" s="3">
        <f>'IECC Data-SI'!I398/Convert!$B$5/$D398</f>
        <v>5.9061475747824179</v>
      </c>
      <c r="J398" s="3">
        <f>'IECC Data-SI'!J398/Convert!$B$5/$D398</f>
        <v>91.232280237961973</v>
      </c>
      <c r="K398" s="3">
        <f>'IECC Data-SI'!K398/Convert!$B$5/$D398</f>
        <v>0</v>
      </c>
      <c r="L398" s="3">
        <f>'IECC Data-SI'!L398/Convert!$B$5/$D398</f>
        <v>12.594768100875779</v>
      </c>
      <c r="M398" s="3">
        <f>'IECC Data-SI'!M398/Convert!$B$5/$D398</f>
        <v>15.401967773148666</v>
      </c>
      <c r="N398" s="3">
        <f>'IECC Data-SI'!N398/Convert!$B$5/$D398</f>
        <v>2.7599442549190374</v>
      </c>
      <c r="O398" s="3">
        <f>'IECC Data-SI'!O398/Convert!$B$5/$D398</f>
        <v>8.4503840426179591E-4</v>
      </c>
      <c r="P398" s="3">
        <f t="shared" si="31"/>
        <v>2.7590992165147754</v>
      </c>
      <c r="Q398" s="3">
        <f>'IECC Data-SI'!Q398/Convert!$B$5/$D398</f>
        <v>5.1654728796842058</v>
      </c>
      <c r="R398" s="3">
        <f>'IECC Data-SI'!R398/Convert!$B$5/$D398</f>
        <v>5.4916432032725124</v>
      </c>
      <c r="S398" s="3">
        <f>'IECC Data-SI'!S398/Convert!$B$5/$D398</f>
        <v>0</v>
      </c>
      <c r="T398" s="3">
        <f>'IECC Data-SI'!T398/Convert!$B$5/$D398</f>
        <v>0</v>
      </c>
      <c r="U398" s="3">
        <f>'IECC Data-SI'!U398/Convert!$B$5/$D398</f>
        <v>3.9401303126902962</v>
      </c>
      <c r="V398" s="3">
        <f>'IECC Data-SI'!V398/Convert!$B$5/$D398</f>
        <v>0</v>
      </c>
      <c r="W398" s="3">
        <f t="shared" si="32"/>
        <v>48.79607041580114</v>
      </c>
      <c r="X398" s="3">
        <f t="shared" si="33"/>
        <v>54.246760401265178</v>
      </c>
      <c r="Y398" s="3">
        <f t="shared" si="34"/>
        <v>103.04283081706632</v>
      </c>
      <c r="Z398" s="3">
        <f>'IECC Data-SI'!Y398/Convert!$B$5/$D398</f>
        <v>189.58021885351067</v>
      </c>
      <c r="AA398" s="3">
        <f>'IECC Data-SI'!Z398/Convert!$B$5/$D398</f>
        <v>58.186950682759232</v>
      </c>
      <c r="AB398" s="3">
        <f t="shared" si="35"/>
        <v>247.7671695362699</v>
      </c>
    </row>
    <row r="399" spans="1:28" x14ac:dyDescent="0.25">
      <c r="A399" s="93">
        <f>'IECC Data-SI'!A399</f>
        <v>2006</v>
      </c>
      <c r="B399" s="93" t="str">
        <f>'IECC Data-SI'!B399</f>
        <v>Large Office</v>
      </c>
      <c r="C399" s="50" t="str">
        <f>'IECC Data-SI'!C399</f>
        <v>7</v>
      </c>
      <c r="D399" s="93">
        <f>'IECC Data-SI'!D399</f>
        <v>46320.38</v>
      </c>
      <c r="E399" s="3">
        <f>'IECC Data-SI'!E399/Convert!$B$5/$D399</f>
        <v>0</v>
      </c>
      <c r="F399" s="3">
        <f>'IECC Data-SI'!F399/Convert!$B$5/$D399</f>
        <v>95.4793308882373</v>
      </c>
      <c r="G399" s="3">
        <f>'IECC Data-SI'!G399/Convert!$B$5/$D399</f>
        <v>22.578314580128904</v>
      </c>
      <c r="H399" s="3">
        <f>'IECC Data-SI'!H399/Convert!$B$5/$D399</f>
        <v>31.050107485685089</v>
      </c>
      <c r="I399" s="3">
        <f>'IECC Data-SI'!I399/Convert!$B$5/$D399</f>
        <v>5.9025494465575052</v>
      </c>
      <c r="J399" s="3">
        <f>'IECC Data-SI'!J399/Convert!$B$5/$D399</f>
        <v>91.232280237961973</v>
      </c>
      <c r="K399" s="3">
        <f>'IECC Data-SI'!K399/Convert!$B$5/$D399</f>
        <v>0</v>
      </c>
      <c r="L399" s="3">
        <f>'IECC Data-SI'!L399/Convert!$B$5/$D399</f>
        <v>12.594768100875779</v>
      </c>
      <c r="M399" s="3">
        <f>'IECC Data-SI'!M399/Convert!$B$5/$D399</f>
        <v>14.518087574698942</v>
      </c>
      <c r="N399" s="3">
        <f>'IECC Data-SI'!N399/Convert!$B$5/$D399</f>
        <v>5.7156866540770572</v>
      </c>
      <c r="O399" s="3">
        <f>'IECC Data-SI'!O399/Convert!$B$5/$D399</f>
        <v>8.4503840426179591E-4</v>
      </c>
      <c r="P399" s="3">
        <f t="shared" si="31"/>
        <v>5.7148416156727952</v>
      </c>
      <c r="Q399" s="3">
        <f>'IECC Data-SI'!Q399/Convert!$B$5/$D399</f>
        <v>5.2226831184603117</v>
      </c>
      <c r="R399" s="3">
        <f>'IECC Data-SI'!R399/Convert!$B$5/$D399</f>
        <v>0.33894367878674575</v>
      </c>
      <c r="S399" s="3">
        <f>'IECC Data-SI'!S399/Convert!$B$5/$D399</f>
        <v>0</v>
      </c>
      <c r="T399" s="3">
        <f>'IECC Data-SI'!T399/Convert!$B$5/$D399</f>
        <v>0</v>
      </c>
      <c r="U399" s="3">
        <f>'IECC Data-SI'!U399/Convert!$B$5/$D399</f>
        <v>4.2092703039137422</v>
      </c>
      <c r="V399" s="3">
        <f>'IECC Data-SI'!V399/Convert!$B$5/$D399</f>
        <v>0</v>
      </c>
      <c r="W399" s="3">
        <f t="shared" si="32"/>
        <v>48.372870567747697</v>
      </c>
      <c r="X399" s="3">
        <f t="shared" si="33"/>
        <v>95.4793308882373</v>
      </c>
      <c r="Y399" s="3">
        <f t="shared" si="34"/>
        <v>143.85220145598498</v>
      </c>
      <c r="Z399" s="3">
        <f>'IECC Data-SI'!Y399/Convert!$B$5/$D399</f>
        <v>189.15336090842857</v>
      </c>
      <c r="AA399" s="3">
        <f>'IECC Data-SI'!Z399/Convert!$B$5/$D399</f>
        <v>99.68860119215104</v>
      </c>
      <c r="AB399" s="3">
        <f t="shared" si="35"/>
        <v>288.84196210057962</v>
      </c>
    </row>
    <row r="400" spans="1:28" x14ac:dyDescent="0.25">
      <c r="A400" s="93">
        <f>'IECC Data-SI'!A400</f>
        <v>2006</v>
      </c>
      <c r="B400" s="93" t="str">
        <f>'IECC Data-SI'!B400</f>
        <v>Large Office</v>
      </c>
      <c r="C400" s="50" t="str">
        <f>'IECC Data-SI'!C400</f>
        <v>8</v>
      </c>
      <c r="D400" s="93">
        <f>'IECC Data-SI'!D400</f>
        <v>46320.38</v>
      </c>
      <c r="E400" s="3">
        <f>'IECC Data-SI'!E400/Convert!$B$5/$D400</f>
        <v>0</v>
      </c>
      <c r="F400" s="3">
        <f>'IECC Data-SI'!F400/Convert!$B$5/$D400</f>
        <v>132.56098071734303</v>
      </c>
      <c r="G400" s="3">
        <f>'IECC Data-SI'!G400/Convert!$B$5/$D400</f>
        <v>19.607879824052489</v>
      </c>
      <c r="H400" s="3">
        <f>'IECC Data-SI'!H400/Convert!$B$5/$D400</f>
        <v>31.050107485685089</v>
      </c>
      <c r="I400" s="3">
        <f>'IECC Data-SI'!I400/Convert!$B$5/$D400</f>
        <v>5.8700463549257975</v>
      </c>
      <c r="J400" s="3">
        <f>'IECC Data-SI'!J400/Convert!$B$5/$D400</f>
        <v>91.232280237961973</v>
      </c>
      <c r="K400" s="3">
        <f>'IECC Data-SI'!K400/Convert!$B$5/$D400</f>
        <v>0</v>
      </c>
      <c r="L400" s="3">
        <f>'IECC Data-SI'!L400/Convert!$B$5/$D400</f>
        <v>12.594768100875779</v>
      </c>
      <c r="M400" s="3">
        <f>'IECC Data-SI'!M400/Convert!$B$5/$D400</f>
        <v>14.353173364390459</v>
      </c>
      <c r="N400" s="3">
        <f>'IECC Data-SI'!N400/Convert!$B$5/$D400</f>
        <v>4.4673160664437086</v>
      </c>
      <c r="O400" s="3">
        <f>'IECC Data-SI'!O400/Convert!$B$5/$D400</f>
        <v>8.4503840426179591E-4</v>
      </c>
      <c r="P400" s="3">
        <f t="shared" si="31"/>
        <v>4.4664710280394466</v>
      </c>
      <c r="Q400" s="3">
        <f>'IECC Data-SI'!Q400/Convert!$B$5/$D400</f>
        <v>3.459660257056997</v>
      </c>
      <c r="R400" s="3">
        <f>'IECC Data-SI'!R400/Convert!$B$5/$D400</f>
        <v>1.825810198928036</v>
      </c>
      <c r="S400" s="3">
        <f>'IECC Data-SI'!S400/Convert!$B$5/$D400</f>
        <v>0</v>
      </c>
      <c r="T400" s="3">
        <f>'IECC Data-SI'!T400/Convert!$B$5/$D400</f>
        <v>0</v>
      </c>
      <c r="U400" s="3">
        <f>'IECC Data-SI'!U400/Convert!$B$5/$D400</f>
        <v>4.5125325444701065</v>
      </c>
      <c r="V400" s="3">
        <f>'IECC Data-SI'!V400/Convert!$B$5/$D400</f>
        <v>0</v>
      </c>
      <c r="W400" s="3">
        <f t="shared" si="32"/>
        <v>43.712994672467424</v>
      </c>
      <c r="X400" s="3">
        <f t="shared" si="33"/>
        <v>132.56098071734303</v>
      </c>
      <c r="Y400" s="3">
        <f t="shared" si="34"/>
        <v>176.27397538981046</v>
      </c>
      <c r="Z400" s="3">
        <f>'IECC Data-SI'!Y400/Convert!$B$5/$D400</f>
        <v>184.46092195271282</v>
      </c>
      <c r="AA400" s="3">
        <f>'IECC Data-SI'!Z400/Convert!$B$5/$D400</f>
        <v>137.07357323061686</v>
      </c>
      <c r="AB400" s="3">
        <f t="shared" si="35"/>
        <v>321.53449518332968</v>
      </c>
    </row>
    <row r="401" spans="1:28" x14ac:dyDescent="0.25">
      <c r="A401" s="93">
        <f>'IECC Data-SI'!A401</f>
        <v>2009</v>
      </c>
      <c r="B401" s="93" t="str">
        <f>'IECC Data-SI'!B401</f>
        <v>Large Office</v>
      </c>
      <c r="C401" s="50" t="str">
        <f>'IECC Data-SI'!C401</f>
        <v>0A</v>
      </c>
      <c r="D401" s="93">
        <f>'IECC Data-SI'!D401</f>
        <v>46320.38</v>
      </c>
      <c r="E401" s="3">
        <f>'IECC Data-SI'!E401/Convert!$B$5/$D401</f>
        <v>0</v>
      </c>
      <c r="F401" s="3">
        <f>'IECC Data-SI'!F401/Convert!$B$5/$D401</f>
        <v>6.4106651207188808E-2</v>
      </c>
      <c r="G401" s="3">
        <f>'IECC Data-SI'!G401/Convert!$B$5/$D401</f>
        <v>68.372951843467419</v>
      </c>
      <c r="H401" s="3">
        <f>'IECC Data-SI'!H401/Convert!$B$5/$D401</f>
        <v>31.050107485685089</v>
      </c>
      <c r="I401" s="3">
        <f>'IECC Data-SI'!I401/Convert!$B$5/$D401</f>
        <v>5.3113170104006535</v>
      </c>
      <c r="J401" s="3">
        <f>'IECC Data-SI'!J401/Convert!$B$5/$D401</f>
        <v>91.232280237961973</v>
      </c>
      <c r="K401" s="3">
        <f>'IECC Data-SI'!K401/Convert!$B$5/$D401</f>
        <v>0</v>
      </c>
      <c r="L401" s="3">
        <f>'IECC Data-SI'!L401/Convert!$B$5/$D401</f>
        <v>12.594768100875779</v>
      </c>
      <c r="M401" s="3">
        <f>'IECC Data-SI'!M401/Convert!$B$5/$D401</f>
        <v>17.146940024623671</v>
      </c>
      <c r="N401" s="3">
        <f>'IECC Data-SI'!N401/Convert!$B$5/$D401</f>
        <v>10.070501244688504</v>
      </c>
      <c r="O401" s="3">
        <f>'IECC Data-SI'!O401/Convert!$B$5/$D401</f>
        <v>8.4503840426179591E-4</v>
      </c>
      <c r="P401" s="3">
        <f t="shared" si="31"/>
        <v>10.069656206284243</v>
      </c>
      <c r="Q401" s="3">
        <f>'IECC Data-SI'!Q401/Convert!$B$5/$D401</f>
        <v>24.567239925252967</v>
      </c>
      <c r="R401" s="3">
        <f>'IECC Data-SI'!R401/Convert!$B$5/$D401</f>
        <v>0</v>
      </c>
      <c r="S401" s="3">
        <f>'IECC Data-SI'!S401/Convert!$B$5/$D401</f>
        <v>0</v>
      </c>
      <c r="T401" s="3">
        <f>'IECC Data-SI'!T401/Convert!$B$5/$D401</f>
        <v>0</v>
      </c>
      <c r="U401" s="3">
        <f>'IECC Data-SI'!U401/Convert!$B$5/$D401</f>
        <v>2.5045970885577558</v>
      </c>
      <c r="V401" s="3">
        <f>'IECC Data-SI'!V401/Convert!$B$5/$D401</f>
        <v>0</v>
      </c>
      <c r="W401" s="3">
        <f t="shared" si="32"/>
        <v>120.15678799962831</v>
      </c>
      <c r="X401" s="3">
        <f t="shared" si="33"/>
        <v>6.4106651207188808E-2</v>
      </c>
      <c r="Y401" s="3">
        <f t="shared" si="34"/>
        <v>120.22089465083549</v>
      </c>
      <c r="Z401" s="3">
        <f>'IECC Data-SI'!Y401/Convert!$B$5/$D401</f>
        <v>260.346105872956</v>
      </c>
      <c r="AA401" s="3">
        <f>'IECC Data-SI'!Z401/Convert!$B$5/$D401</f>
        <v>2.568643770961196</v>
      </c>
      <c r="AB401" s="3">
        <f t="shared" si="35"/>
        <v>262.91474964391722</v>
      </c>
    </row>
    <row r="402" spans="1:28" x14ac:dyDescent="0.25">
      <c r="A402" s="93">
        <f>'IECC Data-SI'!A402</f>
        <v>2009</v>
      </c>
      <c r="B402" s="93" t="str">
        <f>'IECC Data-SI'!B402</f>
        <v>Large Office</v>
      </c>
      <c r="C402" s="50" t="str">
        <f>'IECC Data-SI'!C402</f>
        <v>0B</v>
      </c>
      <c r="D402" s="93">
        <f>'IECC Data-SI'!D402</f>
        <v>46320.38</v>
      </c>
      <c r="E402" s="3">
        <f>'IECC Data-SI'!E402/Convert!$B$5/$D402</f>
        <v>0</v>
      </c>
      <c r="F402" s="3">
        <f>'IECC Data-SI'!F402/Convert!$B$5/$D402</f>
        <v>0.85047757476178842</v>
      </c>
      <c r="G402" s="3">
        <f>'IECC Data-SI'!G402/Convert!$B$5/$D402</f>
        <v>58.894522598188253</v>
      </c>
      <c r="H402" s="3">
        <f>'IECC Data-SI'!H402/Convert!$B$5/$D402</f>
        <v>31.050107485685089</v>
      </c>
      <c r="I402" s="3">
        <f>'IECC Data-SI'!I402/Convert!$B$5/$D402</f>
        <v>5.3123364800643795</v>
      </c>
      <c r="J402" s="3">
        <f>'IECC Data-SI'!J402/Convert!$B$5/$D402</f>
        <v>91.232280237961973</v>
      </c>
      <c r="K402" s="3">
        <f>'IECC Data-SI'!K402/Convert!$B$5/$D402</f>
        <v>0</v>
      </c>
      <c r="L402" s="3">
        <f>'IECC Data-SI'!L402/Convert!$B$5/$D402</f>
        <v>12.594768100875779</v>
      </c>
      <c r="M402" s="3">
        <f>'IECC Data-SI'!M402/Convert!$B$5/$D402</f>
        <v>17.016987626900587</v>
      </c>
      <c r="N402" s="3">
        <f>'IECC Data-SI'!N402/Convert!$B$5/$D402</f>
        <v>9.1568765195795034</v>
      </c>
      <c r="O402" s="3">
        <f>'IECC Data-SI'!O402/Convert!$B$5/$D402</f>
        <v>8.4503840426179591E-4</v>
      </c>
      <c r="P402" s="3">
        <f t="shared" si="31"/>
        <v>9.1560314811752423</v>
      </c>
      <c r="Q402" s="3">
        <f>'IECC Data-SI'!Q402/Convert!$B$5/$D402</f>
        <v>20.488821551118537</v>
      </c>
      <c r="R402" s="3">
        <f>'IECC Data-SI'!R402/Convert!$B$5/$D402</f>
        <v>0.1048254689524472</v>
      </c>
      <c r="S402" s="3">
        <f>'IECC Data-SI'!S402/Convert!$B$5/$D402</f>
        <v>0</v>
      </c>
      <c r="T402" s="3">
        <f>'IECC Data-SI'!T402/Convert!$B$5/$D402</f>
        <v>0</v>
      </c>
      <c r="U402" s="3">
        <f>'IECC Data-SI'!U402/Convert!$B$5/$D402</f>
        <v>2.4998595530616212</v>
      </c>
      <c r="V402" s="3">
        <f>'IECC Data-SI'!V402/Convert!$B$5/$D402</f>
        <v>0</v>
      </c>
      <c r="W402" s="3">
        <f t="shared" si="32"/>
        <v>105.66118872633507</v>
      </c>
      <c r="X402" s="3">
        <f t="shared" si="33"/>
        <v>0.85047757476178842</v>
      </c>
      <c r="Y402" s="3">
        <f t="shared" si="34"/>
        <v>106.51166630109685</v>
      </c>
      <c r="Z402" s="3">
        <f>'IECC Data-SI'!Y402/Convert!$B$5/$D402</f>
        <v>245.85152606932655</v>
      </c>
      <c r="AA402" s="3">
        <f>'IECC Data-SI'!Z402/Convert!$B$5/$D402</f>
        <v>3.3503371278234093</v>
      </c>
      <c r="AB402" s="3">
        <f t="shared" si="35"/>
        <v>249.20186319714998</v>
      </c>
    </row>
    <row r="403" spans="1:28" x14ac:dyDescent="0.25">
      <c r="A403" s="93">
        <f>'IECC Data-SI'!A403</f>
        <v>2009</v>
      </c>
      <c r="B403" s="93" t="str">
        <f>'IECC Data-SI'!B403</f>
        <v>Large Office</v>
      </c>
      <c r="C403" s="50" t="str">
        <f>'IECC Data-SI'!C403</f>
        <v>1A</v>
      </c>
      <c r="D403" s="93">
        <f>'IECC Data-SI'!D403</f>
        <v>46320.38</v>
      </c>
      <c r="E403" s="3">
        <f>'IECC Data-SI'!E403/Convert!$B$5/$D403</f>
        <v>0</v>
      </c>
      <c r="F403" s="3">
        <f>'IECC Data-SI'!F403/Convert!$B$5/$D403</f>
        <v>0.16821249451465353</v>
      </c>
      <c r="G403" s="3">
        <f>'IECC Data-SI'!G403/Convert!$B$5/$D403</f>
        <v>47.281143970657311</v>
      </c>
      <c r="H403" s="3">
        <f>'IECC Data-SI'!H403/Convert!$B$5/$D403</f>
        <v>31.050107485685089</v>
      </c>
      <c r="I403" s="3">
        <f>'IECC Data-SI'!I403/Convert!$B$5/$D403</f>
        <v>5.3129361681018645</v>
      </c>
      <c r="J403" s="3">
        <f>'IECC Data-SI'!J403/Convert!$B$5/$D403</f>
        <v>91.232280237961973</v>
      </c>
      <c r="K403" s="3">
        <f>'IECC Data-SI'!K403/Convert!$B$5/$D403</f>
        <v>0</v>
      </c>
      <c r="L403" s="3">
        <f>'IECC Data-SI'!L403/Convert!$B$5/$D403</f>
        <v>12.594768100875779</v>
      </c>
      <c r="M403" s="3">
        <f>'IECC Data-SI'!M403/Convert!$B$5/$D403</f>
        <v>16.153256946510371</v>
      </c>
      <c r="N403" s="3">
        <f>'IECC Data-SI'!N403/Convert!$B$5/$D403</f>
        <v>8.9571204342931185</v>
      </c>
      <c r="O403" s="3">
        <f>'IECC Data-SI'!O403/Convert!$B$5/$D403</f>
        <v>8.4503840426179591E-4</v>
      </c>
      <c r="P403" s="3">
        <f t="shared" si="31"/>
        <v>8.9562753958888575</v>
      </c>
      <c r="Q403" s="3">
        <f>'IECC Data-SI'!Q403/Convert!$B$5/$D403</f>
        <v>19.566441380662251</v>
      </c>
      <c r="R403" s="3">
        <f>'IECC Data-SI'!R403/Convert!$B$5/$D403</f>
        <v>0</v>
      </c>
      <c r="S403" s="3">
        <f>'IECC Data-SI'!S403/Convert!$B$5/$D403</f>
        <v>0</v>
      </c>
      <c r="T403" s="3">
        <f>'IECC Data-SI'!T403/Convert!$B$5/$D403</f>
        <v>0</v>
      </c>
      <c r="U403" s="3">
        <f>'IECC Data-SI'!U403/Convert!$B$5/$D403</f>
        <v>2.6864225015233281</v>
      </c>
      <c r="V403" s="3">
        <f>'IECC Data-SI'!V403/Convert!$B$5/$D403</f>
        <v>0</v>
      </c>
      <c r="W403" s="3">
        <f t="shared" si="32"/>
        <v>91.957117693718786</v>
      </c>
      <c r="X403" s="3">
        <f t="shared" si="33"/>
        <v>0.16821249451465353</v>
      </c>
      <c r="Y403" s="3">
        <f t="shared" si="34"/>
        <v>92.125330188233434</v>
      </c>
      <c r="Z403" s="3">
        <f>'IECC Data-SI'!Y403/Convert!$B$5/$D403</f>
        <v>232.14799475594404</v>
      </c>
      <c r="AA403" s="3">
        <f>'IECC Data-SI'!Z403/Convert!$B$5/$D403</f>
        <v>2.8545750272342327</v>
      </c>
      <c r="AB403" s="3">
        <f t="shared" si="35"/>
        <v>235.00256978317827</v>
      </c>
    </row>
    <row r="404" spans="1:28" x14ac:dyDescent="0.25">
      <c r="A404" s="93">
        <f>'IECC Data-SI'!A404</f>
        <v>2009</v>
      </c>
      <c r="B404" s="93" t="str">
        <f>'IECC Data-SI'!B404</f>
        <v>Large Office</v>
      </c>
      <c r="C404" s="50" t="str">
        <f>'IECC Data-SI'!C404</f>
        <v>1B</v>
      </c>
      <c r="D404" s="93">
        <f>'IECC Data-SI'!D404</f>
        <v>46320.38</v>
      </c>
      <c r="E404" s="3">
        <f>'IECC Data-SI'!E404/Convert!$B$5/$D404</f>
        <v>0</v>
      </c>
      <c r="F404" s="3">
        <f>'IECC Data-SI'!F404/Convert!$B$5/$D404</f>
        <v>3.0079152584192483</v>
      </c>
      <c r="G404" s="3">
        <f>'IECC Data-SI'!G404/Convert!$B$5/$D404</f>
        <v>50.382730500531778</v>
      </c>
      <c r="H404" s="3">
        <f>'IECC Data-SI'!H404/Convert!$B$5/$D404</f>
        <v>31.050107485685089</v>
      </c>
      <c r="I404" s="3">
        <f>'IECC Data-SI'!I404/Convert!$B$5/$D404</f>
        <v>5.3062196620820279</v>
      </c>
      <c r="J404" s="3">
        <f>'IECC Data-SI'!J404/Convert!$B$5/$D404</f>
        <v>91.232280237961973</v>
      </c>
      <c r="K404" s="3">
        <f>'IECC Data-SI'!K404/Convert!$B$5/$D404</f>
        <v>0</v>
      </c>
      <c r="L404" s="3">
        <f>'IECC Data-SI'!L404/Convert!$B$5/$D404</f>
        <v>12.594768100875779</v>
      </c>
      <c r="M404" s="3">
        <f>'IECC Data-SI'!M404/Convert!$B$5/$D404</f>
        <v>16.388034813185907</v>
      </c>
      <c r="N404" s="3">
        <f>'IECC Data-SI'!N404/Convert!$B$5/$D404</f>
        <v>7.6755271293830791</v>
      </c>
      <c r="O404" s="3">
        <f>'IECC Data-SI'!O404/Convert!$B$5/$D404</f>
        <v>8.4503840426179591E-4</v>
      </c>
      <c r="P404" s="3">
        <f t="shared" si="31"/>
        <v>7.6746820909788172</v>
      </c>
      <c r="Q404" s="3">
        <f>'IECC Data-SI'!Q404/Convert!$B$5/$D404</f>
        <v>17.210866769419614</v>
      </c>
      <c r="R404" s="3">
        <f>'IECC Data-SI'!R404/Convert!$B$5/$D404</f>
        <v>0.63069190902339078</v>
      </c>
      <c r="S404" s="3">
        <f>'IECC Data-SI'!S404/Convert!$B$5/$D404</f>
        <v>0</v>
      </c>
      <c r="T404" s="3">
        <f>'IECC Data-SI'!T404/Convert!$B$5/$D404</f>
        <v>0</v>
      </c>
      <c r="U404" s="3">
        <f>'IECC Data-SI'!U404/Convert!$B$5/$D404</f>
        <v>2.6946382276368772</v>
      </c>
      <c r="V404" s="3">
        <f>'IECC Data-SI'!V404/Convert!$B$5/$D404</f>
        <v>0</v>
      </c>
      <c r="W404" s="3">
        <f t="shared" si="32"/>
        <v>92.287006083139516</v>
      </c>
      <c r="X404" s="3">
        <f t="shared" si="33"/>
        <v>3.0079152584192483</v>
      </c>
      <c r="Y404" s="3">
        <f t="shared" si="34"/>
        <v>95.294921341558762</v>
      </c>
      <c r="Z404" s="3">
        <f>'IECC Data-SI'!Y404/Convert!$B$5/$D404</f>
        <v>232.47122660814864</v>
      </c>
      <c r="AA404" s="3">
        <f>'IECC Data-SI'!Z404/Convert!$B$5/$D404</f>
        <v>5.7024935172523783</v>
      </c>
      <c r="AB404" s="3">
        <f t="shared" si="35"/>
        <v>238.17372012540102</v>
      </c>
    </row>
    <row r="405" spans="1:28" x14ac:dyDescent="0.25">
      <c r="A405" s="93">
        <f>'IECC Data-SI'!A405</f>
        <v>2009</v>
      </c>
      <c r="B405" s="93" t="str">
        <f>'IECC Data-SI'!B405</f>
        <v>Large Office</v>
      </c>
      <c r="C405" s="50" t="str">
        <f>'IECC Data-SI'!C405</f>
        <v>2A</v>
      </c>
      <c r="D405" s="93">
        <f>'IECC Data-SI'!D405</f>
        <v>46320.38</v>
      </c>
      <c r="E405" s="3">
        <f>'IECC Data-SI'!E405/Convert!$B$5/$D405</f>
        <v>0</v>
      </c>
      <c r="F405" s="3">
        <f>'IECC Data-SI'!F405/Convert!$B$5/$D405</f>
        <v>4.0732010882083065</v>
      </c>
      <c r="G405" s="3">
        <f>'IECC Data-SI'!G405/Convert!$B$5/$D405</f>
        <v>42.612332723618515</v>
      </c>
      <c r="H405" s="3">
        <f>'IECC Data-SI'!H405/Convert!$B$5/$D405</f>
        <v>31.050107485685089</v>
      </c>
      <c r="I405" s="3">
        <f>'IECC Data-SI'!I405/Convert!$B$5/$D405</f>
        <v>5.304420597969572</v>
      </c>
      <c r="J405" s="3">
        <f>'IECC Data-SI'!J405/Convert!$B$5/$D405</f>
        <v>91.232280237961973</v>
      </c>
      <c r="K405" s="3">
        <f>'IECC Data-SI'!K405/Convert!$B$5/$D405</f>
        <v>0</v>
      </c>
      <c r="L405" s="3">
        <f>'IECC Data-SI'!L405/Convert!$B$5/$D405</f>
        <v>12.594768100875779</v>
      </c>
      <c r="M405" s="3">
        <f>'IECC Data-SI'!M405/Convert!$B$5/$D405</f>
        <v>14.856731409466944</v>
      </c>
      <c r="N405" s="3">
        <f>'IECC Data-SI'!N405/Convert!$B$5/$D405</f>
        <v>7.0959286411534439</v>
      </c>
      <c r="O405" s="3">
        <f>'IECC Data-SI'!O405/Convert!$B$5/$D405</f>
        <v>8.4503840426179591E-4</v>
      </c>
      <c r="P405" s="3">
        <f t="shared" si="31"/>
        <v>7.0950836027491819</v>
      </c>
      <c r="Q405" s="3">
        <f>'IECC Data-SI'!Q405/Convert!$B$5/$D405</f>
        <v>16.643501917154683</v>
      </c>
      <c r="R405" s="3">
        <f>'IECC Data-SI'!R405/Convert!$B$5/$D405</f>
        <v>6.1767867860995772E-2</v>
      </c>
      <c r="S405" s="3">
        <f>'IECC Data-SI'!S405/Convert!$B$5/$D405</f>
        <v>0</v>
      </c>
      <c r="T405" s="3">
        <f>'IECC Data-SI'!T405/Convert!$B$5/$D405</f>
        <v>0</v>
      </c>
      <c r="U405" s="3">
        <f>'IECC Data-SI'!U405/Convert!$B$5/$D405</f>
        <v>2.8957735954094797</v>
      </c>
      <c r="V405" s="3">
        <f>'IECC Data-SI'!V405/Convert!$B$5/$D405</f>
        <v>0</v>
      </c>
      <c r="W405" s="3">
        <f t="shared" si="32"/>
        <v>81.269417520850325</v>
      </c>
      <c r="X405" s="3">
        <f t="shared" si="33"/>
        <v>4.0732010882083065</v>
      </c>
      <c r="Y405" s="3">
        <f t="shared" si="34"/>
        <v>85.342618609058633</v>
      </c>
      <c r="Z405" s="3">
        <f>'IECC Data-SI'!Y405/Convert!$B$5/$D405</f>
        <v>221.45183898174696</v>
      </c>
      <c r="AA405" s="3">
        <f>'IECC Data-SI'!Z405/Convert!$B$5/$D405</f>
        <v>6.9689746836177848</v>
      </c>
      <c r="AB405" s="3">
        <f t="shared" si="35"/>
        <v>228.42081366536473</v>
      </c>
    </row>
    <row r="406" spans="1:28" x14ac:dyDescent="0.25">
      <c r="A406" s="93">
        <f>'IECC Data-SI'!A406</f>
        <v>2009</v>
      </c>
      <c r="B406" s="93" t="str">
        <f>'IECC Data-SI'!B406</f>
        <v>Large Office</v>
      </c>
      <c r="C406" s="50" t="str">
        <f>'IECC Data-SI'!C406</f>
        <v>2B</v>
      </c>
      <c r="D406" s="93">
        <f>'IECC Data-SI'!D406</f>
        <v>46320.38</v>
      </c>
      <c r="E406" s="3">
        <f>'IECC Data-SI'!E406/Convert!$B$5/$D406</f>
        <v>0</v>
      </c>
      <c r="F406" s="3">
        <f>'IECC Data-SI'!F406/Convert!$B$5/$D406</f>
        <v>3.0090546656904706</v>
      </c>
      <c r="G406" s="3">
        <f>'IECC Data-SI'!G406/Convert!$B$5/$D406</f>
        <v>32.317488184106729</v>
      </c>
      <c r="H406" s="3">
        <f>'IECC Data-SI'!H406/Convert!$B$5/$D406</f>
        <v>31.050107485685089</v>
      </c>
      <c r="I406" s="3">
        <f>'IECC Data-SI'!I406/Convert!$B$5/$D406</f>
        <v>5.3082586014094781</v>
      </c>
      <c r="J406" s="3">
        <f>'IECC Data-SI'!J406/Convert!$B$5/$D406</f>
        <v>91.232280237961973</v>
      </c>
      <c r="K406" s="3">
        <f>'IECC Data-SI'!K406/Convert!$B$5/$D406</f>
        <v>0</v>
      </c>
      <c r="L406" s="3">
        <f>'IECC Data-SI'!L406/Convert!$B$5/$D406</f>
        <v>12.594768100875779</v>
      </c>
      <c r="M406" s="3">
        <f>'IECC Data-SI'!M406/Convert!$B$5/$D406</f>
        <v>16.472470888863846</v>
      </c>
      <c r="N406" s="3">
        <f>'IECC Data-SI'!N406/Convert!$B$5/$D406</f>
        <v>5.5511322565910639</v>
      </c>
      <c r="O406" s="3">
        <f>'IECC Data-SI'!O406/Convert!$B$5/$D406</f>
        <v>8.4503840426179591E-4</v>
      </c>
      <c r="P406" s="3">
        <f t="shared" si="31"/>
        <v>5.5502872181868019</v>
      </c>
      <c r="Q406" s="3">
        <f>'IECC Data-SI'!Q406/Convert!$B$5/$D406</f>
        <v>11.223401496754178</v>
      </c>
      <c r="R406" s="3">
        <f>'IECC Data-SI'!R406/Convert!$B$5/$D406</f>
        <v>0.25288844540759148</v>
      </c>
      <c r="S406" s="3">
        <f>'IECC Data-SI'!S406/Convert!$B$5/$D406</f>
        <v>0</v>
      </c>
      <c r="T406" s="3">
        <f>'IECC Data-SI'!T406/Convert!$B$5/$D406</f>
        <v>0</v>
      </c>
      <c r="U406" s="3">
        <f>'IECC Data-SI'!U406/Convert!$B$5/$D406</f>
        <v>2.9089067634304095</v>
      </c>
      <c r="V406" s="3">
        <f>'IECC Data-SI'!V406/Convert!$B$5/$D406</f>
        <v>0</v>
      </c>
      <c r="W406" s="3">
        <f t="shared" si="32"/>
        <v>65.816536233319141</v>
      </c>
      <c r="X406" s="3">
        <f t="shared" si="33"/>
        <v>3.0090546656904706</v>
      </c>
      <c r="Y406" s="3">
        <f t="shared" si="34"/>
        <v>68.825590899009612</v>
      </c>
      <c r="Z406" s="3">
        <f>'IECC Data-SI'!Y406/Convert!$B$5/$D406</f>
        <v>206.00279569765576</v>
      </c>
      <c r="AA406" s="3">
        <f>'IECC Data-SI'!Z406/Convert!$B$5/$D406</f>
        <v>5.9179614291208811</v>
      </c>
      <c r="AB406" s="3">
        <f t="shared" si="35"/>
        <v>211.92075712677664</v>
      </c>
    </row>
    <row r="407" spans="1:28" x14ac:dyDescent="0.25">
      <c r="A407" s="93">
        <f>'IECC Data-SI'!A407</f>
        <v>2009</v>
      </c>
      <c r="B407" s="93" t="str">
        <f>'IECC Data-SI'!B407</f>
        <v>Large Office</v>
      </c>
      <c r="C407" s="50" t="str">
        <f>'IECC Data-SI'!C407</f>
        <v>3A</v>
      </c>
      <c r="D407" s="93">
        <f>'IECC Data-SI'!D407</f>
        <v>46320.38</v>
      </c>
      <c r="E407" s="3">
        <f>'IECC Data-SI'!E407/Convert!$B$5/$D407</f>
        <v>0</v>
      </c>
      <c r="F407" s="3">
        <f>'IECC Data-SI'!F407/Convert!$B$5/$D407</f>
        <v>13.398829821536202</v>
      </c>
      <c r="G407" s="3">
        <f>'IECC Data-SI'!G407/Convert!$B$5/$D407</f>
        <v>28.43468804780003</v>
      </c>
      <c r="H407" s="3">
        <f>'IECC Data-SI'!H407/Convert!$B$5/$D407</f>
        <v>31.050107485685089</v>
      </c>
      <c r="I407" s="3">
        <f>'IECC Data-SI'!I407/Convert!$B$5/$D407</f>
        <v>5.307239131745753</v>
      </c>
      <c r="J407" s="3">
        <f>'IECC Data-SI'!J407/Convert!$B$5/$D407</f>
        <v>91.232280237961973</v>
      </c>
      <c r="K407" s="3">
        <f>'IECC Data-SI'!K407/Convert!$B$5/$D407</f>
        <v>0</v>
      </c>
      <c r="L407" s="3">
        <f>'IECC Data-SI'!L407/Convert!$B$5/$D407</f>
        <v>12.594768100875779</v>
      </c>
      <c r="M407" s="3">
        <f>'IECC Data-SI'!M407/Convert!$B$5/$D407</f>
        <v>14.340340040388273</v>
      </c>
      <c r="N407" s="3">
        <f>'IECC Data-SI'!N407/Convert!$B$5/$D407</f>
        <v>5.2001348482508609</v>
      </c>
      <c r="O407" s="3">
        <f>'IECC Data-SI'!O407/Convert!$B$5/$D407</f>
        <v>8.4503840426179591E-4</v>
      </c>
      <c r="P407" s="3">
        <f t="shared" si="31"/>
        <v>5.1992898098465989</v>
      </c>
      <c r="Q407" s="3">
        <f>'IECC Data-SI'!Q407/Convert!$B$5/$D407</f>
        <v>11.221362557426728</v>
      </c>
      <c r="R407" s="3">
        <f>'IECC Data-SI'!R407/Convert!$B$5/$D407</f>
        <v>0.10710428349489171</v>
      </c>
      <c r="S407" s="3">
        <f>'IECC Data-SI'!S407/Convert!$B$5/$D407</f>
        <v>0</v>
      </c>
      <c r="T407" s="3">
        <f>'IECC Data-SI'!T407/Convert!$B$5/$D407</f>
        <v>0</v>
      </c>
      <c r="U407" s="3">
        <f>'IECC Data-SI'!U407/Convert!$B$5/$D407</f>
        <v>3.2603839222005999</v>
      </c>
      <c r="V407" s="3">
        <f>'IECC Data-SI'!V407/Convert!$B$5/$D407</f>
        <v>0</v>
      </c>
      <c r="W407" s="3">
        <f t="shared" si="32"/>
        <v>59.302784738956525</v>
      </c>
      <c r="X407" s="3">
        <f t="shared" si="33"/>
        <v>13.398829821536202</v>
      </c>
      <c r="Y407" s="3">
        <f t="shared" si="34"/>
        <v>72.701614560492729</v>
      </c>
      <c r="Z407" s="3">
        <f>'IECC Data-SI'!Y407/Convert!$B$5/$D407</f>
        <v>199.4880847024331</v>
      </c>
      <c r="AA407" s="3">
        <f>'IECC Data-SI'!Z407/Convert!$B$5/$D407</f>
        <v>16.6592137437368</v>
      </c>
      <c r="AB407" s="3">
        <f t="shared" si="35"/>
        <v>216.14729844616988</v>
      </c>
    </row>
    <row r="408" spans="1:28" x14ac:dyDescent="0.25">
      <c r="A408" s="93">
        <f>'IECC Data-SI'!A408</f>
        <v>2009</v>
      </c>
      <c r="B408" s="93" t="str">
        <f>'IECC Data-SI'!B408</f>
        <v>Large Office</v>
      </c>
      <c r="C408" s="50" t="str">
        <f>'IECC Data-SI'!C408</f>
        <v>3B</v>
      </c>
      <c r="D408" s="93">
        <f>'IECC Data-SI'!D408</f>
        <v>46320.38</v>
      </c>
      <c r="E408" s="3">
        <f>'IECC Data-SI'!E408/Convert!$B$5/$D408</f>
        <v>0</v>
      </c>
      <c r="F408" s="3">
        <f>'IECC Data-SI'!F408/Convert!$B$5/$D408</f>
        <v>5.904648354688705</v>
      </c>
      <c r="G408" s="3">
        <f>'IECC Data-SI'!G408/Convert!$B$5/$D408</f>
        <v>28.539453547948735</v>
      </c>
      <c r="H408" s="3">
        <f>'IECC Data-SI'!H408/Convert!$B$5/$D408</f>
        <v>31.050107485685089</v>
      </c>
      <c r="I408" s="3">
        <f>'IECC Data-SI'!I408/Convert!$B$5/$D408</f>
        <v>5.3070592253345072</v>
      </c>
      <c r="J408" s="3">
        <f>'IECC Data-SI'!J408/Convert!$B$5/$D408</f>
        <v>91.232280237961973</v>
      </c>
      <c r="K408" s="3">
        <f>'IECC Data-SI'!K408/Convert!$B$5/$D408</f>
        <v>0</v>
      </c>
      <c r="L408" s="3">
        <f>'IECC Data-SI'!L408/Convert!$B$5/$D408</f>
        <v>12.594768100875779</v>
      </c>
      <c r="M408" s="3">
        <f>'IECC Data-SI'!M408/Convert!$B$5/$D408</f>
        <v>16.39972872991687</v>
      </c>
      <c r="N408" s="3">
        <f>'IECC Data-SI'!N408/Convert!$B$5/$D408</f>
        <v>4.4459671723092278</v>
      </c>
      <c r="O408" s="3">
        <f>'IECC Data-SI'!O408/Convert!$B$5/$D408</f>
        <v>8.4503840426179591E-4</v>
      </c>
      <c r="P408" s="3">
        <f t="shared" si="31"/>
        <v>4.4451221339049658</v>
      </c>
      <c r="Q408" s="3">
        <f>'IECC Data-SI'!Q408/Convert!$B$5/$D408</f>
        <v>9.965196025306069</v>
      </c>
      <c r="R408" s="3">
        <f>'IECC Data-SI'!R408/Convert!$B$5/$D408</f>
        <v>4.605064408654103</v>
      </c>
      <c r="S408" s="3">
        <f>'IECC Data-SI'!S408/Convert!$B$5/$D408</f>
        <v>0</v>
      </c>
      <c r="T408" s="3">
        <f>'IECC Data-SI'!T408/Convert!$B$5/$D408</f>
        <v>0</v>
      </c>
      <c r="U408" s="3">
        <f>'IECC Data-SI'!U408/Convert!$B$5/$D408</f>
        <v>3.1662928691191419</v>
      </c>
      <c r="V408" s="3">
        <f>'IECC Data-SI'!V408/Convert!$B$5/$D408</f>
        <v>0</v>
      </c>
      <c r="W408" s="3">
        <f t="shared" si="32"/>
        <v>63.954564845730744</v>
      </c>
      <c r="X408" s="3">
        <f t="shared" si="33"/>
        <v>5.904648354688705</v>
      </c>
      <c r="Y408" s="3">
        <f t="shared" si="34"/>
        <v>69.859213200419447</v>
      </c>
      <c r="Z408" s="3">
        <f>'IECC Data-SI'!Y408/Convert!$B$5/$D408</f>
        <v>204.13962493399234</v>
      </c>
      <c r="AA408" s="3">
        <f>'IECC Data-SI'!Z408/Convert!$B$5/$D408</f>
        <v>9.0709412238078464</v>
      </c>
      <c r="AB408" s="3">
        <f t="shared" si="35"/>
        <v>213.21056615780017</v>
      </c>
    </row>
    <row r="409" spans="1:28" x14ac:dyDescent="0.25">
      <c r="A409" s="93">
        <f>'IECC Data-SI'!A409</f>
        <v>2009</v>
      </c>
      <c r="B409" s="93" t="str">
        <f>'IECC Data-SI'!B409</f>
        <v>Large Office</v>
      </c>
      <c r="C409" s="50" t="str">
        <f>'IECC Data-SI'!C409</f>
        <v>3C</v>
      </c>
      <c r="D409" s="93">
        <f>'IECC Data-SI'!D409</f>
        <v>46320.38</v>
      </c>
      <c r="E409" s="3">
        <f>'IECC Data-SI'!E409/Convert!$B$5/$D409</f>
        <v>0</v>
      </c>
      <c r="F409" s="3">
        <f>'IECC Data-SI'!F409/Convert!$B$5/$D409</f>
        <v>2.6585370077802568</v>
      </c>
      <c r="G409" s="3">
        <f>'IECC Data-SI'!G409/Convert!$B$5/$D409</f>
        <v>21.827205313178446</v>
      </c>
      <c r="H409" s="3">
        <f>'IECC Data-SI'!H409/Convert!$B$5/$D409</f>
        <v>31.050107485685089</v>
      </c>
      <c r="I409" s="3">
        <f>'IECC Data-SI'!I409/Convert!$B$5/$D409</f>
        <v>5.3062196620820279</v>
      </c>
      <c r="J409" s="3">
        <f>'IECC Data-SI'!J409/Convert!$B$5/$D409</f>
        <v>91.232280237961973</v>
      </c>
      <c r="K409" s="3">
        <f>'IECC Data-SI'!K409/Convert!$B$5/$D409</f>
        <v>0</v>
      </c>
      <c r="L409" s="3">
        <f>'IECC Data-SI'!L409/Convert!$B$5/$D409</f>
        <v>12.594768100875779</v>
      </c>
      <c r="M409" s="3">
        <f>'IECC Data-SI'!M409/Convert!$B$5/$D409</f>
        <v>13.916720410708587</v>
      </c>
      <c r="N409" s="3">
        <f>'IECC Data-SI'!N409/Convert!$B$5/$D409</f>
        <v>3.8149754192670939</v>
      </c>
      <c r="O409" s="3">
        <f>'IECC Data-SI'!O409/Convert!$B$5/$D409</f>
        <v>8.4503840426179591E-4</v>
      </c>
      <c r="P409" s="3">
        <f t="shared" si="31"/>
        <v>3.814130380862832</v>
      </c>
      <c r="Q409" s="3">
        <f>'IECC Data-SI'!Q409/Convert!$B$5/$D409</f>
        <v>9.2847899779751373</v>
      </c>
      <c r="R409" s="3">
        <f>'IECC Data-SI'!R409/Convert!$B$5/$D409</f>
        <v>4.0778786549006914E-2</v>
      </c>
      <c r="S409" s="3">
        <f>'IECC Data-SI'!S409/Convert!$B$5/$D409</f>
        <v>0</v>
      </c>
      <c r="T409" s="3">
        <f>'IECC Data-SI'!T409/Convert!$B$5/$D409</f>
        <v>0</v>
      </c>
      <c r="U409" s="3">
        <f>'IECC Data-SI'!U409/Convert!$B$5/$D409</f>
        <v>3.3019423031983379</v>
      </c>
      <c r="V409" s="3">
        <f>'IECC Data-SI'!V409/Convert!$B$5/$D409</f>
        <v>0</v>
      </c>
      <c r="W409" s="3">
        <f t="shared" si="32"/>
        <v>48.883624869274009</v>
      </c>
      <c r="X409" s="3">
        <f t="shared" si="33"/>
        <v>2.6585370077802568</v>
      </c>
      <c r="Y409" s="3">
        <f t="shared" si="34"/>
        <v>51.542161877054262</v>
      </c>
      <c r="Z409" s="3">
        <f>'IECC Data-SI'!Y409/Convert!$B$5/$D409</f>
        <v>189.06778542547937</v>
      </c>
      <c r="AA409" s="3">
        <f>'IECC Data-SI'!Z409/Convert!$B$5/$D409</f>
        <v>5.9604793109785952</v>
      </c>
      <c r="AB409" s="3">
        <f t="shared" si="35"/>
        <v>195.02826473645797</v>
      </c>
    </row>
    <row r="410" spans="1:28" x14ac:dyDescent="0.25">
      <c r="A410" s="93">
        <f>'IECC Data-SI'!A410</f>
        <v>2009</v>
      </c>
      <c r="B410" s="93" t="str">
        <f>'IECC Data-SI'!B410</f>
        <v>Large Office</v>
      </c>
      <c r="C410" s="50" t="str">
        <f>'IECC Data-SI'!C410</f>
        <v>4A</v>
      </c>
      <c r="D410" s="93">
        <f>'IECC Data-SI'!D410</f>
        <v>46320.38</v>
      </c>
      <c r="E410" s="3">
        <f>'IECC Data-SI'!E410/Convert!$B$5/$D410</f>
        <v>0</v>
      </c>
      <c r="F410" s="3">
        <f>'IECC Data-SI'!F410/Convert!$B$5/$D410</f>
        <v>28.326144513015173</v>
      </c>
      <c r="G410" s="3">
        <f>'IECC Data-SI'!G410/Convert!$B$5/$D410</f>
        <v>24.122091495027558</v>
      </c>
      <c r="H410" s="3">
        <f>'IECC Data-SI'!H410/Convert!$B$5/$D410</f>
        <v>31.050107485685089</v>
      </c>
      <c r="I410" s="3">
        <f>'IECC Data-SI'!I410/Convert!$B$5/$D410</f>
        <v>5.2991433432397006</v>
      </c>
      <c r="J410" s="3">
        <f>'IECC Data-SI'!J410/Convert!$B$5/$D410</f>
        <v>91.232280237961973</v>
      </c>
      <c r="K410" s="3">
        <f>'IECC Data-SI'!K410/Convert!$B$5/$D410</f>
        <v>0</v>
      </c>
      <c r="L410" s="3">
        <f>'IECC Data-SI'!L410/Convert!$B$5/$D410</f>
        <v>12.594768100875779</v>
      </c>
      <c r="M410" s="3">
        <f>'IECC Data-SI'!M410/Convert!$B$5/$D410</f>
        <v>13.914501564969891</v>
      </c>
      <c r="N410" s="3">
        <f>'IECC Data-SI'!N410/Convert!$B$5/$D410</f>
        <v>4.1638139506723491</v>
      </c>
      <c r="O410" s="3">
        <f>'IECC Data-SI'!O410/Convert!$B$5/$D410</f>
        <v>8.4503840426179591E-4</v>
      </c>
      <c r="P410" s="3">
        <f t="shared" si="31"/>
        <v>4.1629689122680871</v>
      </c>
      <c r="Q410" s="3">
        <f>'IECC Data-SI'!Q410/Convert!$B$5/$D410</f>
        <v>8.6034244297842317</v>
      </c>
      <c r="R410" s="3">
        <f>'IECC Data-SI'!R410/Convert!$B$5/$D410</f>
        <v>0.15537917051246608</v>
      </c>
      <c r="S410" s="3">
        <f>'IECC Data-SI'!S410/Convert!$B$5/$D410</f>
        <v>0</v>
      </c>
      <c r="T410" s="3">
        <f>'IECC Data-SI'!T410/Convert!$B$5/$D410</f>
        <v>0</v>
      </c>
      <c r="U410" s="3">
        <f>'IECC Data-SI'!U410/Convert!$B$5/$D410</f>
        <v>3.5505129947360343</v>
      </c>
      <c r="V410" s="3">
        <f>'IECC Data-SI'!V410/Convert!$B$5/$D410</f>
        <v>0</v>
      </c>
      <c r="W410" s="3">
        <f t="shared" si="32"/>
        <v>50.958365572562236</v>
      </c>
      <c r="X410" s="3">
        <f t="shared" si="33"/>
        <v>28.326144513015173</v>
      </c>
      <c r="Y410" s="3">
        <f t="shared" si="34"/>
        <v>79.284510085577409</v>
      </c>
      <c r="Z410" s="3">
        <f>'IECC Data-SI'!Y410/Convert!$B$5/$D410</f>
        <v>191.13544980992526</v>
      </c>
      <c r="AA410" s="3">
        <f>'IECC Data-SI'!Z410/Convert!$B$5/$D410</f>
        <v>31.876657507751212</v>
      </c>
      <c r="AB410" s="3">
        <f t="shared" si="35"/>
        <v>223.01210731767648</v>
      </c>
    </row>
    <row r="411" spans="1:28" x14ac:dyDescent="0.25">
      <c r="A411" s="93">
        <f>'IECC Data-SI'!A411</f>
        <v>2009</v>
      </c>
      <c r="B411" s="93" t="str">
        <f>'IECC Data-SI'!B411</f>
        <v>Large Office</v>
      </c>
      <c r="C411" s="50" t="str">
        <f>'IECC Data-SI'!C411</f>
        <v>4B</v>
      </c>
      <c r="D411" s="93">
        <f>'IECC Data-SI'!D411</f>
        <v>46320.38</v>
      </c>
      <c r="E411" s="3">
        <f>'IECC Data-SI'!E411/Convert!$B$5/$D411</f>
        <v>0</v>
      </c>
      <c r="F411" s="3">
        <f>'IECC Data-SI'!F411/Convert!$B$5/$D411</f>
        <v>9.7481689245401029</v>
      </c>
      <c r="G411" s="3">
        <f>'IECC Data-SI'!G411/Convert!$B$5/$D411</f>
        <v>25.42893166631573</v>
      </c>
      <c r="H411" s="3">
        <f>'IECC Data-SI'!H411/Convert!$B$5/$D411</f>
        <v>31.050107485685089</v>
      </c>
      <c r="I411" s="3">
        <f>'IECC Data-SI'!I411/Convert!$B$5/$D411</f>
        <v>5.3032212218946011</v>
      </c>
      <c r="J411" s="3">
        <f>'IECC Data-SI'!J411/Convert!$B$5/$D411</f>
        <v>91.232280237961973</v>
      </c>
      <c r="K411" s="3">
        <f>'IECC Data-SI'!K411/Convert!$B$5/$D411</f>
        <v>0</v>
      </c>
      <c r="L411" s="3">
        <f>'IECC Data-SI'!L411/Convert!$B$5/$D411</f>
        <v>12.594768100875779</v>
      </c>
      <c r="M411" s="3">
        <f>'IECC Data-SI'!M411/Convert!$B$5/$D411</f>
        <v>17.720361726067207</v>
      </c>
      <c r="N411" s="3">
        <f>'IECC Data-SI'!N411/Convert!$B$5/$D411</f>
        <v>3.5927910013787554</v>
      </c>
      <c r="O411" s="3">
        <f>'IECC Data-SI'!O411/Convert!$B$5/$D411</f>
        <v>8.4503840426179591E-4</v>
      </c>
      <c r="P411" s="3">
        <f t="shared" si="31"/>
        <v>3.5919459629744934</v>
      </c>
      <c r="Q411" s="3">
        <f>'IECC Data-SI'!Q411/Convert!$B$5/$D411</f>
        <v>7.8294670486055793</v>
      </c>
      <c r="R411" s="3">
        <f>'IECC Data-SI'!R411/Convert!$B$5/$D411</f>
        <v>7.1469021243397028</v>
      </c>
      <c r="S411" s="3">
        <f>'IECC Data-SI'!S411/Convert!$B$5/$D411</f>
        <v>0</v>
      </c>
      <c r="T411" s="3">
        <f>'IECC Data-SI'!T411/Convert!$B$5/$D411</f>
        <v>0</v>
      </c>
      <c r="U411" s="3">
        <f>'IECC Data-SI'!U411/Convert!$B$5/$D411</f>
        <v>3.4686555776192778</v>
      </c>
      <c r="V411" s="3">
        <f>'IECC Data-SI'!V411/Convert!$B$5/$D411</f>
        <v>0</v>
      </c>
      <c r="W411" s="3">
        <f t="shared" si="32"/>
        <v>61.717608528302712</v>
      </c>
      <c r="X411" s="3">
        <f t="shared" si="33"/>
        <v>9.7481689245401029</v>
      </c>
      <c r="Y411" s="3">
        <f t="shared" si="34"/>
        <v>71.465777452842815</v>
      </c>
      <c r="Z411" s="3">
        <f>'IECC Data-SI'!Y411/Convert!$B$5/$D411</f>
        <v>201.89877064432068</v>
      </c>
      <c r="AA411" s="3">
        <f>'IECC Data-SI'!Z411/Convert!$B$5/$D411</f>
        <v>13.21682450215938</v>
      </c>
      <c r="AB411" s="3">
        <f t="shared" si="35"/>
        <v>215.11559514648005</v>
      </c>
    </row>
    <row r="412" spans="1:28" x14ac:dyDescent="0.25">
      <c r="A412" s="93">
        <f>'IECC Data-SI'!A412</f>
        <v>2009</v>
      </c>
      <c r="B412" s="93" t="str">
        <f>'IECC Data-SI'!B412</f>
        <v>Large Office</v>
      </c>
      <c r="C412" s="50" t="str">
        <f>'IECC Data-SI'!C412</f>
        <v>4C</v>
      </c>
      <c r="D412" s="93">
        <f>'IECC Data-SI'!D412</f>
        <v>46320.38</v>
      </c>
      <c r="E412" s="3">
        <f>'IECC Data-SI'!E412/Convert!$B$5/$D412</f>
        <v>0</v>
      </c>
      <c r="F412" s="3">
        <f>'IECC Data-SI'!F412/Convert!$B$5/$D412</f>
        <v>17.9363093883657</v>
      </c>
      <c r="G412" s="3">
        <f>'IECC Data-SI'!G412/Convert!$B$5/$D412</f>
        <v>16.839839780627401</v>
      </c>
      <c r="H412" s="3">
        <f>'IECC Data-SI'!H412/Convert!$B$5/$D412</f>
        <v>31.050107485685089</v>
      </c>
      <c r="I412" s="3">
        <f>'IECC Data-SI'!I412/Convert!$B$5/$D412</f>
        <v>5.2930864940610975</v>
      </c>
      <c r="J412" s="3">
        <f>'IECC Data-SI'!J412/Convert!$B$5/$D412</f>
        <v>91.232280237961973</v>
      </c>
      <c r="K412" s="3">
        <f>'IECC Data-SI'!K412/Convert!$B$5/$D412</f>
        <v>0</v>
      </c>
      <c r="L412" s="3">
        <f>'IECC Data-SI'!L412/Convert!$B$5/$D412</f>
        <v>12.594768100875779</v>
      </c>
      <c r="M412" s="3">
        <f>'IECC Data-SI'!M412/Convert!$B$5/$D412</f>
        <v>14.341839260481985</v>
      </c>
      <c r="N412" s="3">
        <f>'IECC Data-SI'!N412/Convert!$B$5/$D412</f>
        <v>2.2594446188337258</v>
      </c>
      <c r="O412" s="3">
        <f>'IECC Data-SI'!O412/Convert!$B$5/$D412</f>
        <v>8.4503840426179591E-4</v>
      </c>
      <c r="P412" s="3">
        <f t="shared" si="31"/>
        <v>2.2585995804294638</v>
      </c>
      <c r="Q412" s="3">
        <f>'IECC Data-SI'!Q412/Convert!$B$5/$D412</f>
        <v>5.6988953890274647</v>
      </c>
      <c r="R412" s="3">
        <f>'IECC Data-SI'!R412/Convert!$B$5/$D412</f>
        <v>9.3251489828979045E-2</v>
      </c>
      <c r="S412" s="3">
        <f>'IECC Data-SI'!S412/Convert!$B$5/$D412</f>
        <v>0</v>
      </c>
      <c r="T412" s="3">
        <f>'IECC Data-SI'!T412/Convert!$B$5/$D412</f>
        <v>0</v>
      </c>
      <c r="U412" s="3">
        <f>'IECC Data-SI'!U412/Convert!$B$5/$D412</f>
        <v>3.6390269490688794</v>
      </c>
      <c r="V412" s="3">
        <f>'IECC Data-SI'!V412/Convert!$B$5/$D412</f>
        <v>0</v>
      </c>
      <c r="W412" s="3">
        <f t="shared" si="32"/>
        <v>39.232425500395294</v>
      </c>
      <c r="X412" s="3">
        <f t="shared" si="33"/>
        <v>17.9363093883657</v>
      </c>
      <c r="Y412" s="3">
        <f t="shared" si="34"/>
        <v>57.168734888760994</v>
      </c>
      <c r="Z412" s="3">
        <f>'IECC Data-SI'!Y412/Convert!$B$5/$D412</f>
        <v>179.4035128573835</v>
      </c>
      <c r="AA412" s="3">
        <f>'IECC Data-SI'!Z412/Convert!$B$5/$D412</f>
        <v>21.575336337434578</v>
      </c>
      <c r="AB412" s="3">
        <f t="shared" si="35"/>
        <v>200.97884919481808</v>
      </c>
    </row>
    <row r="413" spans="1:28" x14ac:dyDescent="0.25">
      <c r="A413" s="93">
        <f>'IECC Data-SI'!A413</f>
        <v>2009</v>
      </c>
      <c r="B413" s="93" t="str">
        <f>'IECC Data-SI'!B413</f>
        <v>Large Office</v>
      </c>
      <c r="C413" s="50" t="str">
        <f>'IECC Data-SI'!C413</f>
        <v>5A</v>
      </c>
      <c r="D413" s="93">
        <f>'IECC Data-SI'!D413</f>
        <v>46320.38</v>
      </c>
      <c r="E413" s="3">
        <f>'IECC Data-SI'!E413/Convert!$B$5/$D413</f>
        <v>0</v>
      </c>
      <c r="F413" s="3">
        <f>'IECC Data-SI'!F413/Convert!$B$5/$D413</f>
        <v>41.818705574810338</v>
      </c>
      <c r="G413" s="3">
        <f>'IECC Data-SI'!G413/Convert!$B$5/$D413</f>
        <v>19.915519787282498</v>
      </c>
      <c r="H413" s="3">
        <f>'IECC Data-SI'!H413/Convert!$B$5/$D413</f>
        <v>31.050107485685089</v>
      </c>
      <c r="I413" s="3">
        <f>'IECC Data-SI'!I413/Convert!$B$5/$D413</f>
        <v>5.3007625009409107</v>
      </c>
      <c r="J413" s="3">
        <f>'IECC Data-SI'!J413/Convert!$B$5/$D413</f>
        <v>91.232280237961973</v>
      </c>
      <c r="K413" s="3">
        <f>'IECC Data-SI'!K413/Convert!$B$5/$D413</f>
        <v>0</v>
      </c>
      <c r="L413" s="3">
        <f>'IECC Data-SI'!L413/Convert!$B$5/$D413</f>
        <v>12.594768100875779</v>
      </c>
      <c r="M413" s="3">
        <f>'IECC Data-SI'!M413/Convert!$B$5/$D413</f>
        <v>14.097706260421679</v>
      </c>
      <c r="N413" s="3">
        <f>'IECC Data-SI'!N413/Convert!$B$5/$D413</f>
        <v>3.2937865458885365</v>
      </c>
      <c r="O413" s="3">
        <f>'IECC Data-SI'!O413/Convert!$B$5/$D413</f>
        <v>8.4503840426179591E-4</v>
      </c>
      <c r="P413" s="3">
        <f t="shared" si="31"/>
        <v>3.2929415074842745</v>
      </c>
      <c r="Q413" s="3">
        <f>'IECC Data-SI'!Q413/Convert!$B$5/$D413</f>
        <v>6.3978917655204421</v>
      </c>
      <c r="R413" s="3">
        <f>'IECC Data-SI'!R413/Convert!$B$5/$D413</f>
        <v>0.19417898653777119</v>
      </c>
      <c r="S413" s="3">
        <f>'IECC Data-SI'!S413/Convert!$B$5/$D413</f>
        <v>0</v>
      </c>
      <c r="T413" s="3">
        <f>'IECC Data-SI'!T413/Convert!$B$5/$D413</f>
        <v>0</v>
      </c>
      <c r="U413" s="3">
        <f>'IECC Data-SI'!U413/Convert!$B$5/$D413</f>
        <v>3.8001031559374563</v>
      </c>
      <c r="V413" s="3">
        <f>'IECC Data-SI'!V413/Convert!$B$5/$D413</f>
        <v>0</v>
      </c>
      <c r="W413" s="3">
        <f t="shared" si="32"/>
        <v>43.898238307246672</v>
      </c>
      <c r="X413" s="3">
        <f t="shared" si="33"/>
        <v>41.818705574810338</v>
      </c>
      <c r="Y413" s="3">
        <f t="shared" si="34"/>
        <v>85.716943882057009</v>
      </c>
      <c r="Z413" s="3">
        <f>'IECC Data-SI'!Y413/Convert!$B$5/$D413</f>
        <v>184.07694170231096</v>
      </c>
      <c r="AA413" s="3">
        <f>'IECC Data-SI'!Z413/Convert!$B$5/$D413</f>
        <v>45.618808730747794</v>
      </c>
      <c r="AB413" s="3">
        <f t="shared" si="35"/>
        <v>229.69575043305875</v>
      </c>
    </row>
    <row r="414" spans="1:28" x14ac:dyDescent="0.25">
      <c r="A414" s="93">
        <f>'IECC Data-SI'!A414</f>
        <v>2009</v>
      </c>
      <c r="B414" s="93" t="str">
        <f>'IECC Data-SI'!B414</f>
        <v>Large Office</v>
      </c>
      <c r="C414" s="50" t="str">
        <f>'IECC Data-SI'!C414</f>
        <v>5B</v>
      </c>
      <c r="D414" s="93">
        <f>'IECC Data-SI'!D414</f>
        <v>46320.38</v>
      </c>
      <c r="E414" s="3">
        <f>'IECC Data-SI'!E414/Convert!$B$5/$D414</f>
        <v>0</v>
      </c>
      <c r="F414" s="3">
        <f>'IECC Data-SI'!F414/Convert!$B$5/$D414</f>
        <v>19.746287823104122</v>
      </c>
      <c r="G414" s="3">
        <f>'IECC Data-SI'!G414/Convert!$B$5/$D414</f>
        <v>23.229395882426797</v>
      </c>
      <c r="H414" s="3">
        <f>'IECC Data-SI'!H414/Convert!$B$5/$D414</f>
        <v>31.050107485685089</v>
      </c>
      <c r="I414" s="3">
        <f>'IECC Data-SI'!I414/Convert!$B$5/$D414</f>
        <v>5.3010023761559051</v>
      </c>
      <c r="J414" s="3">
        <f>'IECC Data-SI'!J414/Convert!$B$5/$D414</f>
        <v>91.232280237961973</v>
      </c>
      <c r="K414" s="3">
        <f>'IECC Data-SI'!K414/Convert!$B$5/$D414</f>
        <v>0</v>
      </c>
      <c r="L414" s="3">
        <f>'IECC Data-SI'!L414/Convert!$B$5/$D414</f>
        <v>12.594768100875779</v>
      </c>
      <c r="M414" s="3">
        <f>'IECC Data-SI'!M414/Convert!$B$5/$D414</f>
        <v>17.591968517241583</v>
      </c>
      <c r="N414" s="3">
        <f>'IECC Data-SI'!N414/Convert!$B$5/$D414</f>
        <v>3.1237749872614269</v>
      </c>
      <c r="O414" s="3">
        <f>'IECC Data-SI'!O414/Convert!$B$5/$D414</f>
        <v>8.4503840426179591E-4</v>
      </c>
      <c r="P414" s="3">
        <f t="shared" si="31"/>
        <v>3.1229299488571649</v>
      </c>
      <c r="Q414" s="3">
        <f>'IECC Data-SI'!Q414/Convert!$B$5/$D414</f>
        <v>6.1848226058018811</v>
      </c>
      <c r="R414" s="3">
        <f>'IECC Data-SI'!R414/Convert!$B$5/$D414</f>
        <v>7.9481453112239393</v>
      </c>
      <c r="S414" s="3">
        <f>'IECC Data-SI'!S414/Convert!$B$5/$D414</f>
        <v>0</v>
      </c>
      <c r="T414" s="3">
        <f>'IECC Data-SI'!T414/Convert!$B$5/$D414</f>
        <v>0</v>
      </c>
      <c r="U414" s="3">
        <f>'IECC Data-SI'!U414/Convert!$B$5/$D414</f>
        <v>3.7299396555516648</v>
      </c>
      <c r="V414" s="3">
        <f>'IECC Data-SI'!V414/Convert!$B$5/$D414</f>
        <v>0</v>
      </c>
      <c r="W414" s="3">
        <f t="shared" si="32"/>
        <v>58.077262265551369</v>
      </c>
      <c r="X414" s="3">
        <f t="shared" si="33"/>
        <v>19.746287823104122</v>
      </c>
      <c r="Y414" s="3">
        <f t="shared" si="34"/>
        <v>77.823550088655495</v>
      </c>
      <c r="Z414" s="3">
        <f>'IECC Data-SI'!Y414/Convert!$B$5/$D414</f>
        <v>198.2562655046344</v>
      </c>
      <c r="AA414" s="3">
        <f>'IECC Data-SI'!Z414/Convert!$B$5/$D414</f>
        <v>23.476167509852036</v>
      </c>
      <c r="AB414" s="3">
        <f t="shared" si="35"/>
        <v>221.73243301448645</v>
      </c>
    </row>
    <row r="415" spans="1:28" x14ac:dyDescent="0.25">
      <c r="A415" s="93">
        <f>'IECC Data-SI'!A415</f>
        <v>2009</v>
      </c>
      <c r="B415" s="93" t="str">
        <f>'IECC Data-SI'!B415</f>
        <v>Large Office</v>
      </c>
      <c r="C415" s="50" t="str">
        <f>'IECC Data-SI'!C415</f>
        <v>5C</v>
      </c>
      <c r="D415" s="93">
        <f>'IECC Data-SI'!D415</f>
        <v>46320.38</v>
      </c>
      <c r="E415" s="3">
        <f>'IECC Data-SI'!E415/Convert!$B$5/$D415</f>
        <v>0</v>
      </c>
      <c r="F415" s="3">
        <f>'IECC Data-SI'!F415/Convert!$B$5/$D415</f>
        <v>19.465513883953456</v>
      </c>
      <c r="G415" s="3">
        <f>'IECC Data-SI'!G415/Convert!$B$5/$D415</f>
        <v>15.0967265620686</v>
      </c>
      <c r="H415" s="3">
        <f>'IECC Data-SI'!H415/Convert!$B$5/$D415</f>
        <v>31.050107485685089</v>
      </c>
      <c r="I415" s="3">
        <f>'IECC Data-SI'!I415/Convert!$B$5/$D415</f>
        <v>5.2926667124348583</v>
      </c>
      <c r="J415" s="3">
        <f>'IECC Data-SI'!J415/Convert!$B$5/$D415</f>
        <v>91.232280237961973</v>
      </c>
      <c r="K415" s="3">
        <f>'IECC Data-SI'!K415/Convert!$B$5/$D415</f>
        <v>0</v>
      </c>
      <c r="L415" s="3">
        <f>'IECC Data-SI'!L415/Convert!$B$5/$D415</f>
        <v>12.594768100875779</v>
      </c>
      <c r="M415" s="3">
        <f>'IECC Data-SI'!M415/Convert!$B$5/$D415</f>
        <v>14.400848563370547</v>
      </c>
      <c r="N415" s="3">
        <f>'IECC Data-SI'!N415/Convert!$B$5/$D415</f>
        <v>1.7445524698487653</v>
      </c>
      <c r="O415" s="3">
        <f>'IECC Data-SI'!O415/Convert!$B$5/$D415</f>
        <v>8.4503840426179591E-4</v>
      </c>
      <c r="P415" s="3">
        <f t="shared" si="31"/>
        <v>1.7437074314445036</v>
      </c>
      <c r="Q415" s="3">
        <f>'IECC Data-SI'!Q415/Convert!$B$5/$D415</f>
        <v>4.4393106350931397</v>
      </c>
      <c r="R415" s="3">
        <f>'IECC Data-SI'!R415/Convert!$B$5/$D415</f>
        <v>0.10290646723249393</v>
      </c>
      <c r="S415" s="3">
        <f>'IECC Data-SI'!S415/Convert!$B$5/$D415</f>
        <v>0</v>
      </c>
      <c r="T415" s="3">
        <f>'IECC Data-SI'!T415/Convert!$B$5/$D415</f>
        <v>0</v>
      </c>
      <c r="U415" s="3">
        <f>'IECC Data-SI'!U415/Convert!$B$5/$D415</f>
        <v>3.7798936690741982</v>
      </c>
      <c r="V415" s="3">
        <f>'IECC Data-SI'!V415/Convert!$B$5/$D415</f>
        <v>0</v>
      </c>
      <c r="W415" s="3">
        <f t="shared" si="32"/>
        <v>35.783499659209284</v>
      </c>
      <c r="X415" s="3">
        <f t="shared" si="33"/>
        <v>19.465513883953456</v>
      </c>
      <c r="Y415" s="3">
        <f t="shared" si="34"/>
        <v>55.249013543162739</v>
      </c>
      <c r="Z415" s="3">
        <f>'IECC Data-SI'!Y415/Convert!$B$5/$D415</f>
        <v>175.95416723457126</v>
      </c>
      <c r="AA415" s="3">
        <f>'IECC Data-SI'!Z415/Convert!$B$5/$D415</f>
        <v>23.245347584223907</v>
      </c>
      <c r="AB415" s="3">
        <f t="shared" si="35"/>
        <v>199.19951481879517</v>
      </c>
    </row>
    <row r="416" spans="1:28" x14ac:dyDescent="0.25">
      <c r="A416" s="93">
        <f>'IECC Data-SI'!A416</f>
        <v>2009</v>
      </c>
      <c r="B416" s="93" t="str">
        <f>'IECC Data-SI'!B416</f>
        <v>Large Office</v>
      </c>
      <c r="C416" s="50" t="str">
        <f>'IECC Data-SI'!C416</f>
        <v>6A</v>
      </c>
      <c r="D416" s="93">
        <f>'IECC Data-SI'!D416</f>
        <v>46320.38</v>
      </c>
      <c r="E416" s="3">
        <f>'IECC Data-SI'!E416/Convert!$B$5/$D416</f>
        <v>0</v>
      </c>
      <c r="F416" s="3">
        <f>'IECC Data-SI'!F416/Convert!$B$5/$D416</f>
        <v>59.825478307580575</v>
      </c>
      <c r="G416" s="3">
        <f>'IECC Data-SI'!G416/Convert!$B$5/$D416</f>
        <v>20.419677520396473</v>
      </c>
      <c r="H416" s="3">
        <f>'IECC Data-SI'!H416/Convert!$B$5/$D416</f>
        <v>31.050107485685089</v>
      </c>
      <c r="I416" s="3">
        <f>'IECC Data-SI'!I416/Convert!$B$5/$D416</f>
        <v>5.2983637487909689</v>
      </c>
      <c r="J416" s="3">
        <f>'IECC Data-SI'!J416/Convert!$B$5/$D416</f>
        <v>91.232280237961973</v>
      </c>
      <c r="K416" s="3">
        <f>'IECC Data-SI'!K416/Convert!$B$5/$D416</f>
        <v>0</v>
      </c>
      <c r="L416" s="3">
        <f>'IECC Data-SI'!L416/Convert!$B$5/$D416</f>
        <v>12.594768100875779</v>
      </c>
      <c r="M416" s="3">
        <f>'IECC Data-SI'!M416/Convert!$B$5/$D416</f>
        <v>14.627290766325034</v>
      </c>
      <c r="N416" s="3">
        <f>'IECC Data-SI'!N416/Convert!$B$5/$D416</f>
        <v>3.5461352720623913</v>
      </c>
      <c r="O416" s="3">
        <f>'IECC Data-SI'!O416/Convert!$B$5/$D416</f>
        <v>8.4503840426179591E-4</v>
      </c>
      <c r="P416" s="3">
        <f t="shared" si="31"/>
        <v>3.5452902336581293</v>
      </c>
      <c r="Q416" s="3">
        <f>'IECC Data-SI'!Q416/Convert!$B$5/$D416</f>
        <v>6.2374152466893502</v>
      </c>
      <c r="R416" s="3">
        <f>'IECC Data-SI'!R416/Convert!$B$5/$D416</f>
        <v>0.23591727394675474</v>
      </c>
      <c r="S416" s="3">
        <f>'IECC Data-SI'!S416/Convert!$B$5/$D416</f>
        <v>0</v>
      </c>
      <c r="T416" s="3">
        <f>'IECC Data-SI'!T416/Convert!$B$5/$D416</f>
        <v>0</v>
      </c>
      <c r="U416" s="3">
        <f>'IECC Data-SI'!U416/Convert!$B$5/$D416</f>
        <v>3.9866661043991627</v>
      </c>
      <c r="V416" s="3">
        <f>'IECC Data-SI'!V416/Convert!$B$5/$D416</f>
        <v>0</v>
      </c>
      <c r="W416" s="3">
        <f t="shared" si="32"/>
        <v>45.065591041015743</v>
      </c>
      <c r="X416" s="3">
        <f t="shared" si="33"/>
        <v>59.825478307580575</v>
      </c>
      <c r="Y416" s="3">
        <f t="shared" si="34"/>
        <v>104.89106934859632</v>
      </c>
      <c r="Z416" s="3">
        <f>'IECC Data-SI'!Y416/Convert!$B$5/$D416</f>
        <v>185.24195565273382</v>
      </c>
      <c r="AA416" s="3">
        <f>'IECC Data-SI'!Z416/Convert!$B$5/$D416</f>
        <v>63.81214441197973</v>
      </c>
      <c r="AB416" s="3">
        <f t="shared" si="35"/>
        <v>249.05410006471357</v>
      </c>
    </row>
    <row r="417" spans="1:28" x14ac:dyDescent="0.25">
      <c r="A417" s="93">
        <f>'IECC Data-SI'!A417</f>
        <v>2009</v>
      </c>
      <c r="B417" s="93" t="str">
        <f>'IECC Data-SI'!B417</f>
        <v>Large Office</v>
      </c>
      <c r="C417" s="50" t="str">
        <f>'IECC Data-SI'!C417</f>
        <v>6B</v>
      </c>
      <c r="D417" s="93">
        <f>'IECC Data-SI'!D417</f>
        <v>46320.38</v>
      </c>
      <c r="E417" s="3">
        <f>'IECC Data-SI'!E417/Convert!$B$5/$D417</f>
        <v>0</v>
      </c>
      <c r="F417" s="3">
        <f>'IECC Data-SI'!F417/Convert!$B$5/$D417</f>
        <v>37.535793579893394</v>
      </c>
      <c r="G417" s="3">
        <f>'IECC Data-SI'!G417/Convert!$B$5/$D417</f>
        <v>19.870003465237357</v>
      </c>
      <c r="H417" s="3">
        <f>'IECC Data-SI'!H417/Convert!$B$5/$D417</f>
        <v>31.050107485685089</v>
      </c>
      <c r="I417" s="3">
        <f>'IECC Data-SI'!I417/Convert!$B$5/$D417</f>
        <v>5.2945257453510628</v>
      </c>
      <c r="J417" s="3">
        <f>'IECC Data-SI'!J417/Convert!$B$5/$D417</f>
        <v>91.232280237961973</v>
      </c>
      <c r="K417" s="3">
        <f>'IECC Data-SI'!K417/Convert!$B$5/$D417</f>
        <v>0</v>
      </c>
      <c r="L417" s="3">
        <f>'IECC Data-SI'!L417/Convert!$B$5/$D417</f>
        <v>12.594768100875779</v>
      </c>
      <c r="M417" s="3">
        <f>'IECC Data-SI'!M417/Convert!$B$5/$D417</f>
        <v>16.217663441736303</v>
      </c>
      <c r="N417" s="3">
        <f>'IECC Data-SI'!N417/Convert!$B$5/$D417</f>
        <v>2.521088509588604</v>
      </c>
      <c r="O417" s="3">
        <f>'IECC Data-SI'!O417/Convert!$B$5/$D417</f>
        <v>8.4503840426179591E-4</v>
      </c>
      <c r="P417" s="3">
        <f t="shared" si="31"/>
        <v>2.520243471184342</v>
      </c>
      <c r="Q417" s="3">
        <f>'IECC Data-SI'!Q417/Convert!$B$5/$D417</f>
        <v>5.1947976247172418</v>
      </c>
      <c r="R417" s="3">
        <f>'IECC Data-SI'!R417/Convert!$B$5/$D417</f>
        <v>5.4516440111722373</v>
      </c>
      <c r="S417" s="3">
        <f>'IECC Data-SI'!S417/Convert!$B$5/$D417</f>
        <v>0</v>
      </c>
      <c r="T417" s="3">
        <f>'IECC Data-SI'!T417/Convert!$B$5/$D417</f>
        <v>0</v>
      </c>
      <c r="U417" s="3">
        <f>'IECC Data-SI'!U417/Convert!$B$5/$D417</f>
        <v>3.939710531064057</v>
      </c>
      <c r="V417" s="3">
        <f>'IECC Data-SI'!V417/Convert!$B$5/$D417</f>
        <v>0</v>
      </c>
      <c r="W417" s="3">
        <f t="shared" si="32"/>
        <v>49.254352014047484</v>
      </c>
      <c r="X417" s="3">
        <f t="shared" si="33"/>
        <v>37.535793579893394</v>
      </c>
      <c r="Y417" s="3">
        <f t="shared" si="34"/>
        <v>86.790145593940878</v>
      </c>
      <c r="Z417" s="3">
        <f>'IECC Data-SI'!Y417/Convert!$B$5/$D417</f>
        <v>189.42681865352191</v>
      </c>
      <c r="AA417" s="3">
        <f>'IECC Data-SI'!Z417/Convert!$B$5/$D417</f>
        <v>41.475504110957452</v>
      </c>
      <c r="AB417" s="3">
        <f t="shared" si="35"/>
        <v>230.90232276447935</v>
      </c>
    </row>
    <row r="418" spans="1:28" x14ac:dyDescent="0.25">
      <c r="A418" s="93">
        <f>'IECC Data-SI'!A418</f>
        <v>2009</v>
      </c>
      <c r="B418" s="93" t="str">
        <f>'IECC Data-SI'!B418</f>
        <v>Large Office</v>
      </c>
      <c r="C418" s="50" t="str">
        <f>'IECC Data-SI'!C418</f>
        <v>7</v>
      </c>
      <c r="D418" s="93">
        <f>'IECC Data-SI'!D418</f>
        <v>46320.38</v>
      </c>
      <c r="E418" s="3">
        <f>'IECC Data-SI'!E418/Convert!$B$5/$D418</f>
        <v>0</v>
      </c>
      <c r="F418" s="3">
        <f>'IECC Data-SI'!F418/Convert!$B$5/$D418</f>
        <v>65.410972688719554</v>
      </c>
      <c r="G418" s="3">
        <f>'IECC Data-SI'!G418/Convert!$B$5/$D418</f>
        <v>22.260899701887883</v>
      </c>
      <c r="H418" s="3">
        <f>'IECC Data-SI'!H418/Convert!$B$5/$D418</f>
        <v>31.050107485685089</v>
      </c>
      <c r="I418" s="3">
        <f>'IECC Data-SI'!I418/Convert!$B$5/$D418</f>
        <v>5.2912874299486417</v>
      </c>
      <c r="J418" s="3">
        <f>'IECC Data-SI'!J418/Convert!$B$5/$D418</f>
        <v>91.232280237961973</v>
      </c>
      <c r="K418" s="3">
        <f>'IECC Data-SI'!K418/Convert!$B$5/$D418</f>
        <v>0</v>
      </c>
      <c r="L418" s="3">
        <f>'IECC Data-SI'!L418/Convert!$B$5/$D418</f>
        <v>12.594768100875779</v>
      </c>
      <c r="M418" s="3">
        <f>'IECC Data-SI'!M418/Convert!$B$5/$D418</f>
        <v>14.968813103672966</v>
      </c>
      <c r="N418" s="3">
        <f>'IECC Data-SI'!N418/Convert!$B$5/$D418</f>
        <v>5.2793536380026822</v>
      </c>
      <c r="O418" s="3">
        <f>'IECC Data-SI'!O418/Convert!$B$5/$D418</f>
        <v>8.4503840426179591E-4</v>
      </c>
      <c r="P418" s="3">
        <f t="shared" si="31"/>
        <v>5.2785085995984202</v>
      </c>
      <c r="Q418" s="3">
        <f>'IECC Data-SI'!Q418/Convert!$B$5/$D418</f>
        <v>5.2214837423853417</v>
      </c>
      <c r="R418" s="3">
        <f>'IECC Data-SI'!R418/Convert!$B$5/$D418</f>
        <v>0.28952938449794913</v>
      </c>
      <c r="S418" s="3">
        <f>'IECC Data-SI'!S418/Convert!$B$5/$D418</f>
        <v>0</v>
      </c>
      <c r="T418" s="3">
        <f>'IECC Data-SI'!T418/Convert!$B$5/$D418</f>
        <v>0</v>
      </c>
      <c r="U418" s="3">
        <f>'IECC Data-SI'!U418/Convert!$B$5/$D418</f>
        <v>4.2085506782687592</v>
      </c>
      <c r="V418" s="3">
        <f>'IECC Data-SI'!V418/Convert!$B$5/$D418</f>
        <v>0</v>
      </c>
      <c r="W418" s="3">
        <f t="shared" si="32"/>
        <v>48.01923453204256</v>
      </c>
      <c r="X418" s="3">
        <f t="shared" si="33"/>
        <v>65.410972688719554</v>
      </c>
      <c r="Y418" s="3">
        <f t="shared" si="34"/>
        <v>113.43020722076211</v>
      </c>
      <c r="Z418" s="3">
        <f>'IECC Data-SI'!Y418/Convert!$B$5/$D418</f>
        <v>188.18846285611457</v>
      </c>
      <c r="AA418" s="3">
        <f>'IECC Data-SI'!Z418/Convert!$B$5/$D418</f>
        <v>69.619523366988318</v>
      </c>
      <c r="AB418" s="3">
        <f t="shared" si="35"/>
        <v>257.80798622310289</v>
      </c>
    </row>
    <row r="419" spans="1:28" x14ac:dyDescent="0.25">
      <c r="A419" s="93">
        <f>'IECC Data-SI'!A419</f>
        <v>2009</v>
      </c>
      <c r="B419" s="93" t="str">
        <f>'IECC Data-SI'!B419</f>
        <v>Large Office</v>
      </c>
      <c r="C419" s="50" t="str">
        <f>'IECC Data-SI'!C419</f>
        <v>8</v>
      </c>
      <c r="D419" s="93">
        <f>'IECC Data-SI'!D419</f>
        <v>46320.38</v>
      </c>
      <c r="E419" s="3">
        <f>'IECC Data-SI'!E419/Convert!$B$5/$D419</f>
        <v>0</v>
      </c>
      <c r="F419" s="3">
        <f>'IECC Data-SI'!F419/Convert!$B$5/$D419</f>
        <v>92.440951477513792</v>
      </c>
      <c r="G419" s="3">
        <f>'IECC Data-SI'!G419/Convert!$B$5/$D419</f>
        <v>19.682900797541915</v>
      </c>
      <c r="H419" s="3">
        <f>'IECC Data-SI'!H419/Convert!$B$5/$D419</f>
        <v>31.050107485685089</v>
      </c>
      <c r="I419" s="3">
        <f>'IECC Data-SI'!I419/Convert!$B$5/$D419</f>
        <v>5.2620826225231037</v>
      </c>
      <c r="J419" s="3">
        <f>'IECC Data-SI'!J419/Convert!$B$5/$D419</f>
        <v>91.232280237961973</v>
      </c>
      <c r="K419" s="3">
        <f>'IECC Data-SI'!K419/Convert!$B$5/$D419</f>
        <v>0</v>
      </c>
      <c r="L419" s="3">
        <f>'IECC Data-SI'!L419/Convert!$B$5/$D419</f>
        <v>12.594768100875779</v>
      </c>
      <c r="M419" s="3">
        <f>'IECC Data-SI'!M419/Convert!$B$5/$D419</f>
        <v>14.962336472868124</v>
      </c>
      <c r="N419" s="3">
        <f>'IECC Data-SI'!N419/Convert!$B$5/$D419</f>
        <v>4.0974884537264638</v>
      </c>
      <c r="O419" s="3">
        <f>'IECC Data-SI'!O419/Convert!$B$5/$D419</f>
        <v>8.4503840426179591E-4</v>
      </c>
      <c r="P419" s="3">
        <f t="shared" si="31"/>
        <v>4.0966434153222018</v>
      </c>
      <c r="Q419" s="3">
        <f>'IECC Data-SI'!Q419/Convert!$B$5/$D419</f>
        <v>3.515431244543139</v>
      </c>
      <c r="R419" s="3">
        <f>'IECC Data-SI'!R419/Convert!$B$5/$D419</f>
        <v>1.7541474784485314</v>
      </c>
      <c r="S419" s="3">
        <f>'IECC Data-SI'!S419/Convert!$B$5/$D419</f>
        <v>0</v>
      </c>
      <c r="T419" s="3">
        <f>'IECC Data-SI'!T419/Convert!$B$5/$D419</f>
        <v>0</v>
      </c>
      <c r="U419" s="3">
        <f>'IECC Data-SI'!U419/Convert!$B$5/$D419</f>
        <v>4.512172731647615</v>
      </c>
      <c r="V419" s="3">
        <f>'IECC Data-SI'!V419/Convert!$B$5/$D419</f>
        <v>0</v>
      </c>
      <c r="W419" s="3">
        <f t="shared" si="32"/>
        <v>44.011459408723908</v>
      </c>
      <c r="X419" s="3">
        <f t="shared" si="33"/>
        <v>92.440951477513792</v>
      </c>
      <c r="Y419" s="3">
        <f t="shared" si="34"/>
        <v>136.45241088623771</v>
      </c>
      <c r="Z419" s="3">
        <f>'IECC Data-SI'!Y419/Convert!$B$5/$D419</f>
        <v>184.1515428941741</v>
      </c>
      <c r="AA419" s="3">
        <f>'IECC Data-SI'!Z419/Convert!$B$5/$D419</f>
        <v>96.95318417796517</v>
      </c>
      <c r="AB419" s="3">
        <f t="shared" si="35"/>
        <v>281.10472707213927</v>
      </c>
    </row>
    <row r="420" spans="1:28" x14ac:dyDescent="0.25">
      <c r="A420" s="93">
        <f>'IECC Data-SI'!A420</f>
        <v>2012</v>
      </c>
      <c r="B420" s="93" t="str">
        <f>'IECC Data-SI'!B420</f>
        <v>Large Office</v>
      </c>
      <c r="C420" s="50" t="str">
        <f>'IECC Data-SI'!C420</f>
        <v>0A</v>
      </c>
      <c r="D420" s="93">
        <f>'IECC Data-SI'!D420</f>
        <v>46320.38</v>
      </c>
      <c r="E420" s="3">
        <f>'IECC Data-SI'!E420/Convert!$B$5/$D420</f>
        <v>0</v>
      </c>
      <c r="F420" s="3">
        <f>'IECC Data-SI'!F420/Convert!$B$5/$D420</f>
        <v>7.7479694443113145E-2</v>
      </c>
      <c r="G420" s="3">
        <f>'IECC Data-SI'!G420/Convert!$B$5/$D420</f>
        <v>48.440460884724082</v>
      </c>
      <c r="H420" s="3">
        <f>'IECC Data-SI'!H420/Convert!$B$5/$D420</f>
        <v>25.752763206557844</v>
      </c>
      <c r="I420" s="3">
        <f>'IECC Data-SI'!I420/Convert!$B$5/$D420</f>
        <v>5.3113170104006535</v>
      </c>
      <c r="J420" s="3">
        <f>'IECC Data-SI'!J420/Convert!$B$5/$D420</f>
        <v>91.232280237961973</v>
      </c>
      <c r="K420" s="3">
        <f>'IECC Data-SI'!K420/Convert!$B$5/$D420</f>
        <v>0</v>
      </c>
      <c r="L420" s="3">
        <f>'IECC Data-SI'!L420/Convert!$B$5/$D420</f>
        <v>12.258103236631479</v>
      </c>
      <c r="M420" s="3">
        <f>'IECC Data-SI'!M420/Convert!$B$5/$D420</f>
        <v>14.734455018623674</v>
      </c>
      <c r="N420" s="3">
        <f>'IECC Data-SI'!N420/Convert!$B$5/$D420</f>
        <v>8.3011216900878431</v>
      </c>
      <c r="O420" s="3">
        <f>'IECC Data-SI'!O420/Convert!$B$5/$D420</f>
        <v>8.4503840426179591E-4</v>
      </c>
      <c r="P420" s="3">
        <f t="shared" si="31"/>
        <v>8.300276651683582</v>
      </c>
      <c r="Q420" s="3">
        <f>'IECC Data-SI'!Q420/Convert!$B$5/$D420</f>
        <v>16.837021246851219</v>
      </c>
      <c r="R420" s="3">
        <f>'IECC Data-SI'!R420/Convert!$B$5/$D420</f>
        <v>0</v>
      </c>
      <c r="S420" s="3">
        <f>'IECC Data-SI'!S420/Convert!$B$5/$D420</f>
        <v>0.51261333444251633</v>
      </c>
      <c r="T420" s="3">
        <f>'IECC Data-SI'!T420/Convert!$B$5/$D420</f>
        <v>0</v>
      </c>
      <c r="U420" s="3">
        <f>'IECC Data-SI'!U420/Convert!$B$5/$D420</f>
        <v>2.5046570573615043</v>
      </c>
      <c r="V420" s="3">
        <f>'IECC Data-SI'!V420/Convert!$B$5/$D420</f>
        <v>0</v>
      </c>
      <c r="W420" s="3">
        <f t="shared" si="32"/>
        <v>88.824827136325069</v>
      </c>
      <c r="X420" s="3">
        <f t="shared" si="33"/>
        <v>7.7479694443113145E-2</v>
      </c>
      <c r="Y420" s="3">
        <f t="shared" si="34"/>
        <v>88.902306830768183</v>
      </c>
      <c r="Z420" s="3">
        <f>'IECC Data-SI'!Y420/Convert!$B$5/$D420</f>
        <v>223.38013586628128</v>
      </c>
      <c r="AA420" s="3">
        <f>'IECC Data-SI'!Z420/Convert!$B$5/$D420</f>
        <v>2.582136751804617</v>
      </c>
      <c r="AB420" s="3">
        <f t="shared" si="35"/>
        <v>225.9622726180859</v>
      </c>
    </row>
    <row r="421" spans="1:28" x14ac:dyDescent="0.25">
      <c r="A421" s="93">
        <f>'IECC Data-SI'!A421</f>
        <v>2012</v>
      </c>
      <c r="B421" s="93" t="str">
        <f>'IECC Data-SI'!B421</f>
        <v>Large Office</v>
      </c>
      <c r="C421" s="50" t="str">
        <f>'IECC Data-SI'!C421</f>
        <v>0B</v>
      </c>
      <c r="D421" s="93">
        <f>'IECC Data-SI'!D421</f>
        <v>46320.38</v>
      </c>
      <c r="E421" s="3">
        <f>'IECC Data-SI'!E421/Convert!$B$5/$D421</f>
        <v>0</v>
      </c>
      <c r="F421" s="3">
        <f>'IECC Data-SI'!F421/Convert!$B$5/$D421</f>
        <v>8.4615982089189343E-2</v>
      </c>
      <c r="G421" s="3">
        <f>'IECC Data-SI'!G421/Convert!$B$5/$D421</f>
        <v>52.691229600831818</v>
      </c>
      <c r="H421" s="3">
        <f>'IECC Data-SI'!H421/Convert!$B$5/$D421</f>
        <v>25.752763206557844</v>
      </c>
      <c r="I421" s="3">
        <f>'IECC Data-SI'!I421/Convert!$B$5/$D421</f>
        <v>5.3123364800643795</v>
      </c>
      <c r="J421" s="3">
        <f>'IECC Data-SI'!J421/Convert!$B$5/$D421</f>
        <v>91.232280237961973</v>
      </c>
      <c r="K421" s="3">
        <f>'IECC Data-SI'!K421/Convert!$B$5/$D421</f>
        <v>0</v>
      </c>
      <c r="L421" s="3">
        <f>'IECC Data-SI'!L421/Convert!$B$5/$D421</f>
        <v>12.258103236631479</v>
      </c>
      <c r="M421" s="3">
        <f>'IECC Data-SI'!M421/Convert!$B$5/$D421</f>
        <v>14.853792938083267</v>
      </c>
      <c r="N421" s="3">
        <f>'IECC Data-SI'!N421/Convert!$B$5/$D421</f>
        <v>8.3734440674085828</v>
      </c>
      <c r="O421" s="3">
        <f>'IECC Data-SI'!O421/Convert!$B$5/$D421</f>
        <v>8.4503840426179591E-4</v>
      </c>
      <c r="P421" s="3">
        <f t="shared" si="31"/>
        <v>8.3725990290043217</v>
      </c>
      <c r="Q421" s="3">
        <f>'IECC Data-SI'!Q421/Convert!$B$5/$D421</f>
        <v>14.476229349682463</v>
      </c>
      <c r="R421" s="3">
        <f>'IECC Data-SI'!R421/Convert!$B$5/$D421</f>
        <v>0.10728418990613731</v>
      </c>
      <c r="S421" s="3">
        <f>'IECC Data-SI'!S421/Convert!$B$5/$D421</f>
        <v>0</v>
      </c>
      <c r="T421" s="3">
        <f>'IECC Data-SI'!T421/Convert!$B$5/$D421</f>
        <v>0</v>
      </c>
      <c r="U421" s="3">
        <f>'IECC Data-SI'!U421/Convert!$B$5/$D421</f>
        <v>2.5002193658841128</v>
      </c>
      <c r="V421" s="3">
        <f>'IECC Data-SI'!V421/Convert!$B$5/$D421</f>
        <v>0</v>
      </c>
      <c r="W421" s="3">
        <f t="shared" si="32"/>
        <v>90.501135107507992</v>
      </c>
      <c r="X421" s="3">
        <f t="shared" si="33"/>
        <v>8.4615982089189343E-2</v>
      </c>
      <c r="Y421" s="3">
        <f t="shared" si="34"/>
        <v>90.585751089597181</v>
      </c>
      <c r="Z421" s="3">
        <f>'IECC Data-SI'!Y421/Convert!$B$5/$D421</f>
        <v>225.05740333832424</v>
      </c>
      <c r="AA421" s="3">
        <f>'IECC Data-SI'!Z421/Convert!$B$5/$D421</f>
        <v>2.5848353479733013</v>
      </c>
      <c r="AB421" s="3">
        <f t="shared" si="35"/>
        <v>227.64223868629753</v>
      </c>
    </row>
    <row r="422" spans="1:28" x14ac:dyDescent="0.25">
      <c r="A422" s="93">
        <f>'IECC Data-SI'!A422</f>
        <v>2012</v>
      </c>
      <c r="B422" s="93" t="str">
        <f>'IECC Data-SI'!B422</f>
        <v>Large Office</v>
      </c>
      <c r="C422" s="50" t="str">
        <f>'IECC Data-SI'!C422</f>
        <v>1A</v>
      </c>
      <c r="D422" s="93">
        <f>'IECC Data-SI'!D422</f>
        <v>46320.38</v>
      </c>
      <c r="E422" s="3">
        <f>'IECC Data-SI'!E422/Convert!$B$5/$D422</f>
        <v>0</v>
      </c>
      <c r="F422" s="3">
        <f>'IECC Data-SI'!F422/Convert!$B$5/$D422</f>
        <v>9.5950085997663331E-2</v>
      </c>
      <c r="G422" s="3">
        <f>'IECC Data-SI'!G422/Convert!$B$5/$D422</f>
        <v>38.207744025895785</v>
      </c>
      <c r="H422" s="3">
        <f>'IECC Data-SI'!H422/Convert!$B$5/$D422</f>
        <v>25.752763206557844</v>
      </c>
      <c r="I422" s="3">
        <f>'IECC Data-SI'!I422/Convert!$B$5/$D422</f>
        <v>5.3129361681018645</v>
      </c>
      <c r="J422" s="3">
        <f>'IECC Data-SI'!J422/Convert!$B$5/$D422</f>
        <v>91.232280237961973</v>
      </c>
      <c r="K422" s="3">
        <f>'IECC Data-SI'!K422/Convert!$B$5/$D422</f>
        <v>0</v>
      </c>
      <c r="L422" s="3">
        <f>'IECC Data-SI'!L422/Convert!$B$5/$D422</f>
        <v>12.258103236631479</v>
      </c>
      <c r="M422" s="3">
        <f>'IECC Data-SI'!M422/Convert!$B$5/$D422</f>
        <v>14.241031701380688</v>
      </c>
      <c r="N422" s="3">
        <f>'IECC Data-SI'!N422/Convert!$B$5/$D422</f>
        <v>8.1565369042501157</v>
      </c>
      <c r="O422" s="3">
        <f>'IECC Data-SI'!O422/Convert!$B$5/$D422</f>
        <v>8.4503840426179591E-4</v>
      </c>
      <c r="P422" s="3">
        <f t="shared" si="31"/>
        <v>8.1556918658458546</v>
      </c>
      <c r="Q422" s="3">
        <f>'IECC Data-SI'!Q422/Convert!$B$5/$D422</f>
        <v>14.229757566275966</v>
      </c>
      <c r="R422" s="3">
        <f>'IECC Data-SI'!R422/Convert!$B$5/$D422</f>
        <v>0</v>
      </c>
      <c r="S422" s="3">
        <f>'IECC Data-SI'!S422/Convert!$B$5/$D422</f>
        <v>0.4936631924579778</v>
      </c>
      <c r="T422" s="3">
        <f>'IECC Data-SI'!T422/Convert!$B$5/$D422</f>
        <v>0</v>
      </c>
      <c r="U422" s="3">
        <f>'IECC Data-SI'!U422/Convert!$B$5/$D422</f>
        <v>2.6863025639158309</v>
      </c>
      <c r="V422" s="3">
        <f>'IECC Data-SI'!V422/Convert!$B$5/$D422</f>
        <v>0</v>
      </c>
      <c r="W422" s="3">
        <f t="shared" si="32"/>
        <v>75.327888351856274</v>
      </c>
      <c r="X422" s="3">
        <f t="shared" si="33"/>
        <v>9.5950085997663331E-2</v>
      </c>
      <c r="Y422" s="3">
        <f t="shared" si="34"/>
        <v>75.423838437853931</v>
      </c>
      <c r="Z422" s="3">
        <f>'IECC Data-SI'!Y422/Convert!$B$5/$D422</f>
        <v>209.88475627070991</v>
      </c>
      <c r="AA422" s="3">
        <f>'IECC Data-SI'!Z422/Convert!$B$5/$D422</f>
        <v>2.7822526499134939</v>
      </c>
      <c r="AB422" s="3">
        <f t="shared" si="35"/>
        <v>212.6670089206234</v>
      </c>
    </row>
    <row r="423" spans="1:28" x14ac:dyDescent="0.25">
      <c r="A423" s="93">
        <f>'IECC Data-SI'!A423</f>
        <v>2012</v>
      </c>
      <c r="B423" s="93" t="str">
        <f>'IECC Data-SI'!B423</f>
        <v>Large Office</v>
      </c>
      <c r="C423" s="50" t="str">
        <f>'IECC Data-SI'!C423</f>
        <v>1B</v>
      </c>
      <c r="D423" s="93">
        <f>'IECC Data-SI'!D423</f>
        <v>46320.38</v>
      </c>
      <c r="E423" s="3">
        <f>'IECC Data-SI'!E423/Convert!$B$5/$D423</f>
        <v>0</v>
      </c>
      <c r="F423" s="3">
        <f>'IECC Data-SI'!F423/Convert!$B$5/$D423</f>
        <v>1.0213286966413777</v>
      </c>
      <c r="G423" s="3">
        <f>'IECC Data-SI'!G423/Convert!$B$5/$D423</f>
        <v>45.714998691960453</v>
      </c>
      <c r="H423" s="3">
        <f>'IECC Data-SI'!H423/Convert!$B$5/$D423</f>
        <v>25.752763206557844</v>
      </c>
      <c r="I423" s="3">
        <f>'IECC Data-SI'!I423/Convert!$B$5/$D423</f>
        <v>5.3062196620820279</v>
      </c>
      <c r="J423" s="3">
        <f>'IECC Data-SI'!J423/Convert!$B$5/$D423</f>
        <v>91.232280237961973</v>
      </c>
      <c r="K423" s="3">
        <f>'IECC Data-SI'!K423/Convert!$B$5/$D423</f>
        <v>0</v>
      </c>
      <c r="L423" s="3">
        <f>'IECC Data-SI'!L423/Convert!$B$5/$D423</f>
        <v>12.258103236631479</v>
      </c>
      <c r="M423" s="3">
        <f>'IECC Data-SI'!M423/Convert!$B$5/$D423</f>
        <v>14.524504236700038</v>
      </c>
      <c r="N423" s="3">
        <f>'IECC Data-SI'!N423/Convert!$B$5/$D423</f>
        <v>8.4568007046190523</v>
      </c>
      <c r="O423" s="3">
        <f>'IECC Data-SI'!O423/Convert!$B$5/$D423</f>
        <v>8.4503840426179591E-4</v>
      </c>
      <c r="P423" s="3">
        <f t="shared" si="31"/>
        <v>8.4559556662147912</v>
      </c>
      <c r="Q423" s="3">
        <f>'IECC Data-SI'!Q423/Convert!$B$5/$D423</f>
        <v>12.658634876867975</v>
      </c>
      <c r="R423" s="3">
        <f>'IECC Data-SI'!R423/Convert!$B$5/$D423</f>
        <v>0.63608910136075936</v>
      </c>
      <c r="S423" s="3">
        <f>'IECC Data-SI'!S423/Convert!$B$5/$D423</f>
        <v>0</v>
      </c>
      <c r="T423" s="3">
        <f>'IECC Data-SI'!T423/Convert!$B$5/$D423</f>
        <v>0</v>
      </c>
      <c r="U423" s="3">
        <f>'IECC Data-SI'!U423/Convert!$B$5/$D423</f>
        <v>2.6944583212256323</v>
      </c>
      <c r="V423" s="3">
        <f>'IECC Data-SI'!V423/Convert!$B$5/$D423</f>
        <v>0</v>
      </c>
      <c r="W423" s="3">
        <f t="shared" si="32"/>
        <v>81.990182573104022</v>
      </c>
      <c r="X423" s="3">
        <f t="shared" si="33"/>
        <v>1.0213286966413777</v>
      </c>
      <c r="Y423" s="3">
        <f t="shared" si="34"/>
        <v>83.011511269745398</v>
      </c>
      <c r="Z423" s="3">
        <f>'IECC Data-SI'!Y423/Convert!$B$5/$D423</f>
        <v>216.54033398593788</v>
      </c>
      <c r="AA423" s="3">
        <f>'IECC Data-SI'!Z423/Convert!$B$5/$D423</f>
        <v>3.7157870178670103</v>
      </c>
      <c r="AB423" s="3">
        <f t="shared" si="35"/>
        <v>220.25612100380488</v>
      </c>
    </row>
    <row r="424" spans="1:28" x14ac:dyDescent="0.25">
      <c r="A424" s="93">
        <f>'IECC Data-SI'!A424</f>
        <v>2012</v>
      </c>
      <c r="B424" s="93" t="str">
        <f>'IECC Data-SI'!B424</f>
        <v>Large Office</v>
      </c>
      <c r="C424" s="50" t="str">
        <f>'IECC Data-SI'!C424</f>
        <v>2A</v>
      </c>
      <c r="D424" s="93">
        <f>'IECC Data-SI'!D424</f>
        <v>46320.38</v>
      </c>
      <c r="E424" s="3">
        <f>'IECC Data-SI'!E424/Convert!$B$5/$D424</f>
        <v>0</v>
      </c>
      <c r="F424" s="3">
        <f>'IECC Data-SI'!F424/Convert!$B$5/$D424</f>
        <v>0.67039125710492409</v>
      </c>
      <c r="G424" s="3">
        <f>'IECC Data-SI'!G424/Convert!$B$5/$D424</f>
        <v>33.341935258543032</v>
      </c>
      <c r="H424" s="3">
        <f>'IECC Data-SI'!H424/Convert!$B$5/$D424</f>
        <v>25.752763206557844</v>
      </c>
      <c r="I424" s="3">
        <f>'IECC Data-SI'!I424/Convert!$B$5/$D424</f>
        <v>5.304420597969572</v>
      </c>
      <c r="J424" s="3">
        <f>'IECC Data-SI'!J424/Convert!$B$5/$D424</f>
        <v>91.232280237961973</v>
      </c>
      <c r="K424" s="3">
        <f>'IECC Data-SI'!K424/Convert!$B$5/$D424</f>
        <v>0</v>
      </c>
      <c r="L424" s="3">
        <f>'IECC Data-SI'!L424/Convert!$B$5/$D424</f>
        <v>12.258103236631479</v>
      </c>
      <c r="M424" s="3">
        <f>'IECC Data-SI'!M424/Convert!$B$5/$D424</f>
        <v>13.785148855284289</v>
      </c>
      <c r="N424" s="3">
        <f>'IECC Data-SI'!N424/Convert!$B$5/$D424</f>
        <v>5.8816203340492645</v>
      </c>
      <c r="O424" s="3">
        <f>'IECC Data-SI'!O424/Convert!$B$5/$D424</f>
        <v>8.4503840426179591E-4</v>
      </c>
      <c r="P424" s="3">
        <f t="shared" si="31"/>
        <v>5.8807752956450026</v>
      </c>
      <c r="Q424" s="3">
        <f>'IECC Data-SI'!Q424/Convert!$B$5/$D424</f>
        <v>12.508592929889128</v>
      </c>
      <c r="R424" s="3">
        <f>'IECC Data-SI'!R424/Convert!$B$5/$D424</f>
        <v>2.9924433070521256E-2</v>
      </c>
      <c r="S424" s="3">
        <f>'IECC Data-SI'!S424/Convert!$B$5/$D424</f>
        <v>0.30590086792130039</v>
      </c>
      <c r="T424" s="3">
        <f>'IECC Data-SI'!T424/Convert!$B$5/$D424</f>
        <v>0</v>
      </c>
      <c r="U424" s="3">
        <f>'IECC Data-SI'!U424/Convert!$B$5/$D424</f>
        <v>2.8955936889982339</v>
      </c>
      <c r="V424" s="3">
        <f>'IECC Data-SI'!V424/Convert!$B$5/$D424</f>
        <v>0</v>
      </c>
      <c r="W424" s="3">
        <f t="shared" si="32"/>
        <v>65.852277640353279</v>
      </c>
      <c r="X424" s="3">
        <f t="shared" si="33"/>
        <v>0.67039125710492409</v>
      </c>
      <c r="Y424" s="3">
        <f t="shared" si="34"/>
        <v>66.522668897458203</v>
      </c>
      <c r="Z424" s="3">
        <f>'IECC Data-SI'!Y424/Convert!$B$5/$D424</f>
        <v>200.40074992668218</v>
      </c>
      <c r="AA424" s="3">
        <f>'IECC Data-SI'!Z424/Convert!$B$5/$D424</f>
        <v>3.5660449149069064</v>
      </c>
      <c r="AB424" s="3">
        <f t="shared" si="35"/>
        <v>203.96679484158909</v>
      </c>
    </row>
    <row r="425" spans="1:28" x14ac:dyDescent="0.25">
      <c r="A425" s="93">
        <f>'IECC Data-SI'!A425</f>
        <v>2012</v>
      </c>
      <c r="B425" s="93" t="str">
        <f>'IECC Data-SI'!B425</f>
        <v>Large Office</v>
      </c>
      <c r="C425" s="50" t="str">
        <f>'IECC Data-SI'!C425</f>
        <v>2B</v>
      </c>
      <c r="D425" s="93">
        <f>'IECC Data-SI'!D425</f>
        <v>46320.38</v>
      </c>
      <c r="E425" s="3">
        <f>'IECC Data-SI'!E425/Convert!$B$5/$D425</f>
        <v>0</v>
      </c>
      <c r="F425" s="3">
        <f>'IECC Data-SI'!F425/Convert!$B$5/$D425</f>
        <v>1.3614717515030943</v>
      </c>
      <c r="G425" s="3">
        <f>'IECC Data-SI'!G425/Convert!$B$5/$D425</f>
        <v>30.461333770481925</v>
      </c>
      <c r="H425" s="3">
        <f>'IECC Data-SI'!H425/Convert!$B$5/$D425</f>
        <v>25.752763206557844</v>
      </c>
      <c r="I425" s="3">
        <f>'IECC Data-SI'!I425/Convert!$B$5/$D425</f>
        <v>5.3082586014094781</v>
      </c>
      <c r="J425" s="3">
        <f>'IECC Data-SI'!J425/Convert!$B$5/$D425</f>
        <v>91.232280237961973</v>
      </c>
      <c r="K425" s="3">
        <f>'IECC Data-SI'!K425/Convert!$B$5/$D425</f>
        <v>0</v>
      </c>
      <c r="L425" s="3">
        <f>'IECC Data-SI'!L425/Convert!$B$5/$D425</f>
        <v>12.258103236631479</v>
      </c>
      <c r="M425" s="3">
        <f>'IECC Data-SI'!M425/Convert!$B$5/$D425</f>
        <v>15.170308284268057</v>
      </c>
      <c r="N425" s="3">
        <f>'IECC Data-SI'!N425/Convert!$B$5/$D425</f>
        <v>5.3008224697446593</v>
      </c>
      <c r="O425" s="3">
        <f>'IECC Data-SI'!O425/Convert!$B$5/$D425</f>
        <v>8.4503840426179591E-4</v>
      </c>
      <c r="P425" s="3">
        <f t="shared" si="31"/>
        <v>5.2999774313403973</v>
      </c>
      <c r="Q425" s="3">
        <f>'IECC Data-SI'!Q425/Convert!$B$5/$D425</f>
        <v>9.6321292892866808</v>
      </c>
      <c r="R425" s="3">
        <f>'IECC Data-SI'!R425/Convert!$B$5/$D425</f>
        <v>0.25300838301508849</v>
      </c>
      <c r="S425" s="3">
        <f>'IECC Data-SI'!S425/Convert!$B$5/$D425</f>
        <v>0</v>
      </c>
      <c r="T425" s="3">
        <f>'IECC Data-SI'!T425/Convert!$B$5/$D425</f>
        <v>0</v>
      </c>
      <c r="U425" s="3">
        <f>'IECC Data-SI'!U425/Convert!$B$5/$D425</f>
        <v>2.9087868258229128</v>
      </c>
      <c r="V425" s="3">
        <f>'IECC Data-SI'!V425/Convert!$B$5/$D425</f>
        <v>0</v>
      </c>
      <c r="W425" s="3">
        <f t="shared" si="32"/>
        <v>60.81675715839215</v>
      </c>
      <c r="X425" s="3">
        <f t="shared" si="33"/>
        <v>1.3614717515030943</v>
      </c>
      <c r="Y425" s="3">
        <f t="shared" si="34"/>
        <v>62.178228909895246</v>
      </c>
      <c r="Z425" s="3">
        <f>'IECC Data-SI'!Y425/Convert!$B$5/$D425</f>
        <v>195.36894751055345</v>
      </c>
      <c r="AA425" s="3">
        <f>'IECC Data-SI'!Z425/Convert!$B$5/$D425</f>
        <v>4.2702585773260076</v>
      </c>
      <c r="AB425" s="3">
        <f t="shared" si="35"/>
        <v>199.63920608787947</v>
      </c>
    </row>
    <row r="426" spans="1:28" x14ac:dyDescent="0.25">
      <c r="A426" s="93">
        <f>'IECC Data-SI'!A426</f>
        <v>2012</v>
      </c>
      <c r="B426" s="93" t="str">
        <f>'IECC Data-SI'!B426</f>
        <v>Large Office</v>
      </c>
      <c r="C426" s="50" t="str">
        <f>'IECC Data-SI'!C426</f>
        <v>3A</v>
      </c>
      <c r="D426" s="93">
        <f>'IECC Data-SI'!D426</f>
        <v>46320.38</v>
      </c>
      <c r="E426" s="3">
        <f>'IECC Data-SI'!E426/Convert!$B$5/$D426</f>
        <v>0</v>
      </c>
      <c r="F426" s="3">
        <f>'IECC Data-SI'!F426/Convert!$B$5/$D426</f>
        <v>4.7890486985546223</v>
      </c>
      <c r="G426" s="3">
        <f>'IECC Data-SI'!G426/Convert!$B$5/$D426</f>
        <v>25.741129258630629</v>
      </c>
      <c r="H426" s="3">
        <f>'IECC Data-SI'!H426/Convert!$B$5/$D426</f>
        <v>25.752763206557844</v>
      </c>
      <c r="I426" s="3">
        <f>'IECC Data-SI'!I426/Convert!$B$5/$D426</f>
        <v>5.307239131745753</v>
      </c>
      <c r="J426" s="3">
        <f>'IECC Data-SI'!J426/Convert!$B$5/$D426</f>
        <v>91.232280237961973</v>
      </c>
      <c r="K426" s="3">
        <f>'IECC Data-SI'!K426/Convert!$B$5/$D426</f>
        <v>0</v>
      </c>
      <c r="L426" s="3">
        <f>'IECC Data-SI'!L426/Convert!$B$5/$D426</f>
        <v>12.258103236631479</v>
      </c>
      <c r="M426" s="3">
        <f>'IECC Data-SI'!M426/Convert!$B$5/$D426</f>
        <v>13.5055742922086</v>
      </c>
      <c r="N426" s="3">
        <f>'IECC Data-SI'!N426/Convert!$B$5/$D426</f>
        <v>4.8936942610958241</v>
      </c>
      <c r="O426" s="3">
        <f>'IECC Data-SI'!O426/Convert!$B$5/$D426</f>
        <v>8.4503840426179591E-4</v>
      </c>
      <c r="P426" s="3">
        <f t="shared" si="31"/>
        <v>4.8928492226915621</v>
      </c>
      <c r="Q426" s="3">
        <f>'IECC Data-SI'!Q426/Convert!$B$5/$D426</f>
        <v>9.1536382041770832</v>
      </c>
      <c r="R426" s="3">
        <f>'IECC Data-SI'!R426/Convert!$B$5/$D426</f>
        <v>0.10692437708364606</v>
      </c>
      <c r="S426" s="3">
        <f>'IECC Data-SI'!S426/Convert!$B$5/$D426</f>
        <v>0.12125692117954702</v>
      </c>
      <c r="T426" s="3">
        <f>'IECC Data-SI'!T426/Convert!$B$5/$D426</f>
        <v>0</v>
      </c>
      <c r="U426" s="3">
        <f>'IECC Data-SI'!U426/Convert!$B$5/$D426</f>
        <v>3.2602639845931027</v>
      </c>
      <c r="V426" s="3">
        <f>'IECC Data-SI'!V426/Convert!$B$5/$D426</f>
        <v>0</v>
      </c>
      <c r="W426" s="3">
        <f t="shared" si="32"/>
        <v>53.521372275971068</v>
      </c>
      <c r="X426" s="3">
        <f t="shared" si="33"/>
        <v>4.7890486985546223</v>
      </c>
      <c r="Y426" s="3">
        <f t="shared" si="34"/>
        <v>58.310420974525691</v>
      </c>
      <c r="Z426" s="3">
        <f>'IECC Data-SI'!Y426/Convert!$B$5/$D426</f>
        <v>188.07266309607613</v>
      </c>
      <c r="AA426" s="3">
        <f>'IECC Data-SI'!Z426/Convert!$B$5/$D426</f>
        <v>8.0492527143439769</v>
      </c>
      <c r="AB426" s="3">
        <f t="shared" si="35"/>
        <v>196.12191581042009</v>
      </c>
    </row>
    <row r="427" spans="1:28" x14ac:dyDescent="0.25">
      <c r="A427" s="93">
        <f>'IECC Data-SI'!A427</f>
        <v>2012</v>
      </c>
      <c r="B427" s="93" t="str">
        <f>'IECC Data-SI'!B427</f>
        <v>Large Office</v>
      </c>
      <c r="C427" s="50" t="str">
        <f>'IECC Data-SI'!C427</f>
        <v>3B</v>
      </c>
      <c r="D427" s="93">
        <f>'IECC Data-SI'!D427</f>
        <v>46320.38</v>
      </c>
      <c r="E427" s="3">
        <f>'IECC Data-SI'!E427/Convert!$B$5/$D427</f>
        <v>0</v>
      </c>
      <c r="F427" s="3">
        <f>'IECC Data-SI'!F427/Convert!$B$5/$D427</f>
        <v>4.0140718477122457</v>
      </c>
      <c r="G427" s="3">
        <f>'IECC Data-SI'!G427/Convert!$B$5/$D427</f>
        <v>27.302956783457592</v>
      </c>
      <c r="H427" s="3">
        <f>'IECC Data-SI'!H427/Convert!$B$5/$D427</f>
        <v>25.752763206557844</v>
      </c>
      <c r="I427" s="3">
        <f>'IECC Data-SI'!I427/Convert!$B$5/$D427</f>
        <v>5.3070592253345072</v>
      </c>
      <c r="J427" s="3">
        <f>'IECC Data-SI'!J427/Convert!$B$5/$D427</f>
        <v>91.232280237961973</v>
      </c>
      <c r="K427" s="3">
        <f>'IECC Data-SI'!K427/Convert!$B$5/$D427</f>
        <v>0</v>
      </c>
      <c r="L427" s="3">
        <f>'IECC Data-SI'!L427/Convert!$B$5/$D427</f>
        <v>12.258103236631479</v>
      </c>
      <c r="M427" s="3">
        <f>'IECC Data-SI'!M427/Convert!$B$5/$D427</f>
        <v>15.401308116307431</v>
      </c>
      <c r="N427" s="3">
        <f>'IECC Data-SI'!N427/Convert!$B$5/$D427</f>
        <v>4.2576651285388136</v>
      </c>
      <c r="O427" s="3">
        <f>'IECC Data-SI'!O427/Convert!$B$5/$D427</f>
        <v>8.4503840426179591E-4</v>
      </c>
      <c r="P427" s="3">
        <f t="shared" si="31"/>
        <v>4.2568200901345516</v>
      </c>
      <c r="Q427" s="3">
        <f>'IECC Data-SI'!Q427/Convert!$B$5/$D427</f>
        <v>8.7032125192218022</v>
      </c>
      <c r="R427" s="3">
        <f>'IECC Data-SI'!R427/Convert!$B$5/$D427</f>
        <v>4.6095620689352437</v>
      </c>
      <c r="S427" s="3">
        <f>'IECC Data-SI'!S427/Convert!$B$5/$D427</f>
        <v>0</v>
      </c>
      <c r="T427" s="3">
        <f>'IECC Data-SI'!T427/Convert!$B$5/$D427</f>
        <v>0</v>
      </c>
      <c r="U427" s="3">
        <f>'IECC Data-SI'!U427/Convert!$B$5/$D427</f>
        <v>3.1664128067266386</v>
      </c>
      <c r="V427" s="3">
        <f>'IECC Data-SI'!V427/Convert!$B$5/$D427</f>
        <v>0</v>
      </c>
      <c r="W427" s="3">
        <f t="shared" si="32"/>
        <v>60.273859578056616</v>
      </c>
      <c r="X427" s="3">
        <f t="shared" si="33"/>
        <v>4.0140718477122457</v>
      </c>
      <c r="Y427" s="3">
        <f t="shared" si="34"/>
        <v>64.287931425768861</v>
      </c>
      <c r="Z427" s="3">
        <f>'IECC Data-SI'!Y427/Convert!$B$5/$D427</f>
        <v>194.82485055414296</v>
      </c>
      <c r="AA427" s="3">
        <f>'IECC Data-SI'!Z427/Convert!$B$5/$D427</f>
        <v>7.1804846544388834</v>
      </c>
      <c r="AB427" s="3">
        <f t="shared" si="35"/>
        <v>202.00533520858184</v>
      </c>
    </row>
    <row r="428" spans="1:28" x14ac:dyDescent="0.25">
      <c r="A428" s="93">
        <f>'IECC Data-SI'!A428</f>
        <v>2012</v>
      </c>
      <c r="B428" s="93" t="str">
        <f>'IECC Data-SI'!B428</f>
        <v>Large Office</v>
      </c>
      <c r="C428" s="50" t="str">
        <f>'IECC Data-SI'!C428</f>
        <v>3C</v>
      </c>
      <c r="D428" s="93">
        <f>'IECC Data-SI'!D428</f>
        <v>46320.38</v>
      </c>
      <c r="E428" s="3">
        <f>'IECC Data-SI'!E428/Convert!$B$5/$D428</f>
        <v>0</v>
      </c>
      <c r="F428" s="3">
        <f>'IECC Data-SI'!F428/Convert!$B$5/$D428</f>
        <v>2.2135684839660934</v>
      </c>
      <c r="G428" s="3">
        <f>'IECC Data-SI'!G428/Convert!$B$5/$D428</f>
        <v>21.048870209326147</v>
      </c>
      <c r="H428" s="3">
        <f>'IECC Data-SI'!H428/Convert!$B$5/$D428</f>
        <v>25.752763206557844</v>
      </c>
      <c r="I428" s="3">
        <f>'IECC Data-SI'!I428/Convert!$B$5/$D428</f>
        <v>5.3062196620820279</v>
      </c>
      <c r="J428" s="3">
        <f>'IECC Data-SI'!J428/Convert!$B$5/$D428</f>
        <v>91.232280237961973</v>
      </c>
      <c r="K428" s="3">
        <f>'IECC Data-SI'!K428/Convert!$B$5/$D428</f>
        <v>0</v>
      </c>
      <c r="L428" s="3">
        <f>'IECC Data-SI'!L428/Convert!$B$5/$D428</f>
        <v>12.258103236631479</v>
      </c>
      <c r="M428" s="3">
        <f>'IECC Data-SI'!M428/Convert!$B$5/$D428</f>
        <v>13.241771524518777</v>
      </c>
      <c r="N428" s="3">
        <f>'IECC Data-SI'!N428/Convert!$B$5/$D428</f>
        <v>3.6455035798737208</v>
      </c>
      <c r="O428" s="3">
        <f>'IECC Data-SI'!O428/Convert!$B$5/$D428</f>
        <v>8.4503840426179591E-4</v>
      </c>
      <c r="P428" s="3">
        <f t="shared" si="31"/>
        <v>3.6446585414694588</v>
      </c>
      <c r="Q428" s="3">
        <f>'IECC Data-SI'!Q428/Convert!$B$5/$D428</f>
        <v>8.3881963931307233</v>
      </c>
      <c r="R428" s="3">
        <f>'IECC Data-SI'!R428/Convert!$B$5/$D428</f>
        <v>4.0179098511521523E-2</v>
      </c>
      <c r="S428" s="3">
        <f>'IECC Data-SI'!S428/Convert!$B$5/$D428</f>
        <v>0</v>
      </c>
      <c r="T428" s="3">
        <f>'IECC Data-SI'!T428/Convert!$B$5/$D428</f>
        <v>0</v>
      </c>
      <c r="U428" s="3">
        <f>'IECC Data-SI'!U428/Convert!$B$5/$D428</f>
        <v>3.3020022720020865</v>
      </c>
      <c r="V428" s="3">
        <f>'IECC Data-SI'!V428/Convert!$B$5/$D428</f>
        <v>0</v>
      </c>
      <c r="W428" s="3">
        <f t="shared" si="32"/>
        <v>46.363675766956625</v>
      </c>
      <c r="X428" s="3">
        <f t="shared" si="33"/>
        <v>2.2135684839660934</v>
      </c>
      <c r="Y428" s="3">
        <f t="shared" si="34"/>
        <v>48.577244250922718</v>
      </c>
      <c r="Z428" s="3">
        <f>'IECC Data-SI'!Y428/Convert!$B$5/$D428</f>
        <v>180.91400708620171</v>
      </c>
      <c r="AA428" s="3">
        <f>'IECC Data-SI'!Z428/Convert!$B$5/$D428</f>
        <v>5.5155707559681799</v>
      </c>
      <c r="AB428" s="3">
        <f t="shared" si="35"/>
        <v>186.42957784216989</v>
      </c>
    </row>
    <row r="429" spans="1:28" x14ac:dyDescent="0.25">
      <c r="A429" s="93">
        <f>'IECC Data-SI'!A429</f>
        <v>2012</v>
      </c>
      <c r="B429" s="93" t="str">
        <f>'IECC Data-SI'!B429</f>
        <v>Large Office</v>
      </c>
      <c r="C429" s="50" t="str">
        <f>'IECC Data-SI'!C429</f>
        <v>4A</v>
      </c>
      <c r="D429" s="93">
        <f>'IECC Data-SI'!D429</f>
        <v>46320.38</v>
      </c>
      <c r="E429" s="3">
        <f>'IECC Data-SI'!E429/Convert!$B$5/$D429</f>
        <v>0</v>
      </c>
      <c r="F429" s="3">
        <f>'IECC Data-SI'!F429/Convert!$B$5/$D429</f>
        <v>8.3560531143215062</v>
      </c>
      <c r="G429" s="3">
        <f>'IECC Data-SI'!G429/Convert!$B$5/$D429</f>
        <v>22.531478944401293</v>
      </c>
      <c r="H429" s="3">
        <f>'IECC Data-SI'!H429/Convert!$B$5/$D429</f>
        <v>25.752763206557844</v>
      </c>
      <c r="I429" s="3">
        <f>'IECC Data-SI'!I429/Convert!$B$5/$D429</f>
        <v>5.2991433432397006</v>
      </c>
      <c r="J429" s="3">
        <f>'IECC Data-SI'!J429/Convert!$B$5/$D429</f>
        <v>91.232280237961973</v>
      </c>
      <c r="K429" s="3">
        <f>'IECC Data-SI'!K429/Convert!$B$5/$D429</f>
        <v>0</v>
      </c>
      <c r="L429" s="3">
        <f>'IECC Data-SI'!L429/Convert!$B$5/$D429</f>
        <v>12.258103236631479</v>
      </c>
      <c r="M429" s="3">
        <f>'IECC Data-SI'!M429/Convert!$B$5/$D429</f>
        <v>13.315113371503237</v>
      </c>
      <c r="N429" s="3">
        <f>'IECC Data-SI'!N429/Convert!$B$5/$D429</f>
        <v>3.8856786388866227</v>
      </c>
      <c r="O429" s="3">
        <f>'IECC Data-SI'!O429/Convert!$B$5/$D429</f>
        <v>8.4503840426179591E-4</v>
      </c>
      <c r="P429" s="3">
        <f t="shared" si="31"/>
        <v>3.8848336004823607</v>
      </c>
      <c r="Q429" s="3">
        <f>'IECC Data-SI'!Q429/Convert!$B$5/$D429</f>
        <v>7.1516396598358369</v>
      </c>
      <c r="R429" s="3">
        <f>'IECC Data-SI'!R429/Convert!$B$5/$D429</f>
        <v>0.15340019998876425</v>
      </c>
      <c r="S429" s="3">
        <f>'IECC Data-SI'!S429/Convert!$B$5/$D429</f>
        <v>0.13522965245295679</v>
      </c>
      <c r="T429" s="3">
        <f>'IECC Data-SI'!T429/Convert!$B$5/$D429</f>
        <v>0</v>
      </c>
      <c r="U429" s="3">
        <f>'IECC Data-SI'!U429/Convert!$B$5/$D429</f>
        <v>3.550992745166023</v>
      </c>
      <c r="V429" s="3">
        <f>'IECC Data-SI'!V429/Convert!$B$5/$D429</f>
        <v>0</v>
      </c>
      <c r="W429" s="3">
        <f t="shared" si="32"/>
        <v>47.171695428664449</v>
      </c>
      <c r="X429" s="3">
        <f t="shared" si="33"/>
        <v>8.3560531143215062</v>
      </c>
      <c r="Y429" s="3">
        <f t="shared" si="34"/>
        <v>55.527748542985954</v>
      </c>
      <c r="Z429" s="3">
        <f>'IECC Data-SI'!Y429/Convert!$B$5/$D429</f>
        <v>181.71477052265595</v>
      </c>
      <c r="AA429" s="3">
        <f>'IECC Data-SI'!Z429/Convert!$B$5/$D429</f>
        <v>11.907045859487528</v>
      </c>
      <c r="AB429" s="3">
        <f t="shared" si="35"/>
        <v>193.62181638214349</v>
      </c>
    </row>
    <row r="430" spans="1:28" x14ac:dyDescent="0.25">
      <c r="A430" s="93">
        <f>'IECC Data-SI'!A430</f>
        <v>2012</v>
      </c>
      <c r="B430" s="93" t="str">
        <f>'IECC Data-SI'!B430</f>
        <v>Large Office</v>
      </c>
      <c r="C430" s="50" t="str">
        <f>'IECC Data-SI'!C430</f>
        <v>4B</v>
      </c>
      <c r="D430" s="93">
        <f>'IECC Data-SI'!D430</f>
        <v>46320.38</v>
      </c>
      <c r="E430" s="3">
        <f>'IECC Data-SI'!E430/Convert!$B$5/$D430</f>
        <v>0</v>
      </c>
      <c r="F430" s="3">
        <f>'IECC Data-SI'!F430/Convert!$B$5/$D430</f>
        <v>6.4628979487838603</v>
      </c>
      <c r="G430" s="3">
        <f>'IECC Data-SI'!G430/Convert!$B$5/$D430</f>
        <v>24.670386267700454</v>
      </c>
      <c r="H430" s="3">
        <f>'IECC Data-SI'!H430/Convert!$B$5/$D430</f>
        <v>25.752763206557844</v>
      </c>
      <c r="I430" s="3">
        <f>'IECC Data-SI'!I430/Convert!$B$5/$D430</f>
        <v>5.3032212218946011</v>
      </c>
      <c r="J430" s="3">
        <f>'IECC Data-SI'!J430/Convert!$B$5/$D430</f>
        <v>91.232280237961973</v>
      </c>
      <c r="K430" s="3">
        <f>'IECC Data-SI'!K430/Convert!$B$5/$D430</f>
        <v>0</v>
      </c>
      <c r="L430" s="3">
        <f>'IECC Data-SI'!L430/Convert!$B$5/$D430</f>
        <v>12.258103236631479</v>
      </c>
      <c r="M430" s="3">
        <f>'IECC Data-SI'!M430/Convert!$B$5/$D430</f>
        <v>16.819930137782887</v>
      </c>
      <c r="N430" s="3">
        <f>'IECC Data-SI'!N430/Convert!$B$5/$D430</f>
        <v>3.463438291693155</v>
      </c>
      <c r="O430" s="3">
        <f>'IECC Data-SI'!O430/Convert!$B$5/$D430</f>
        <v>8.4503840426179591E-4</v>
      </c>
      <c r="P430" s="3">
        <f t="shared" si="31"/>
        <v>3.462593253288893</v>
      </c>
      <c r="Q430" s="3">
        <f>'IECC Data-SI'!Q430/Convert!$B$5/$D430</f>
        <v>7.1481015004146737</v>
      </c>
      <c r="R430" s="3">
        <f>'IECC Data-SI'!R430/Convert!$B$5/$D430</f>
        <v>7.1814441552988608</v>
      </c>
      <c r="S430" s="3">
        <f>'IECC Data-SI'!S430/Convert!$B$5/$D430</f>
        <v>0</v>
      </c>
      <c r="T430" s="3">
        <f>'IECC Data-SI'!T430/Convert!$B$5/$D430</f>
        <v>0</v>
      </c>
      <c r="U430" s="3">
        <f>'IECC Data-SI'!U430/Convert!$B$5/$D430</f>
        <v>3.4688954528342721</v>
      </c>
      <c r="V430" s="3">
        <f>'IECC Data-SI'!V430/Convert!$B$5/$D430</f>
        <v>0</v>
      </c>
      <c r="W430" s="3">
        <f t="shared" si="32"/>
        <v>59.282455314485766</v>
      </c>
      <c r="X430" s="3">
        <f t="shared" si="33"/>
        <v>6.4628979487838603</v>
      </c>
      <c r="Y430" s="3">
        <f t="shared" si="34"/>
        <v>65.745353263269621</v>
      </c>
      <c r="Z430" s="3">
        <f>'IECC Data-SI'!Y430/Convert!$B$5/$D430</f>
        <v>193.82966825593596</v>
      </c>
      <c r="AA430" s="3">
        <f>'IECC Data-SI'!Z430/Convert!$B$5/$D430</f>
        <v>9.9317934016181333</v>
      </c>
      <c r="AB430" s="3">
        <f t="shared" si="35"/>
        <v>203.76146165755409</v>
      </c>
    </row>
    <row r="431" spans="1:28" x14ac:dyDescent="0.25">
      <c r="A431" s="93">
        <f>'IECC Data-SI'!A431</f>
        <v>2012</v>
      </c>
      <c r="B431" s="93" t="str">
        <f>'IECC Data-SI'!B431</f>
        <v>Large Office</v>
      </c>
      <c r="C431" s="50" t="str">
        <f>'IECC Data-SI'!C431</f>
        <v>4C</v>
      </c>
      <c r="D431" s="93">
        <f>'IECC Data-SI'!D431</f>
        <v>46320.38</v>
      </c>
      <c r="E431" s="3">
        <f>'IECC Data-SI'!E431/Convert!$B$5/$D431</f>
        <v>0</v>
      </c>
      <c r="F431" s="3">
        <f>'IECC Data-SI'!F431/Convert!$B$5/$D431</f>
        <v>13.573039196425707</v>
      </c>
      <c r="G431" s="3">
        <f>'IECC Data-SI'!G431/Convert!$B$5/$D431</f>
        <v>16.549230957661976</v>
      </c>
      <c r="H431" s="3">
        <f>'IECC Data-SI'!H431/Convert!$B$5/$D431</f>
        <v>25.752763206557844</v>
      </c>
      <c r="I431" s="3">
        <f>'IECC Data-SI'!I431/Convert!$B$5/$D431</f>
        <v>5.2930864940610975</v>
      </c>
      <c r="J431" s="3">
        <f>'IECC Data-SI'!J431/Convert!$B$5/$D431</f>
        <v>91.232280237961973</v>
      </c>
      <c r="K431" s="3">
        <f>'IECC Data-SI'!K431/Convert!$B$5/$D431</f>
        <v>0</v>
      </c>
      <c r="L431" s="3">
        <f>'IECC Data-SI'!L431/Convert!$B$5/$D431</f>
        <v>12.258103236631479</v>
      </c>
      <c r="M431" s="3">
        <f>'IECC Data-SI'!M431/Convert!$B$5/$D431</f>
        <v>13.637325754044141</v>
      </c>
      <c r="N431" s="3">
        <f>'IECC Data-SI'!N431/Convert!$B$5/$D431</f>
        <v>2.1853831462042796</v>
      </c>
      <c r="O431" s="3">
        <f>'IECC Data-SI'!O431/Convert!$B$5/$D431</f>
        <v>8.4503840426179591E-4</v>
      </c>
      <c r="P431" s="3">
        <f t="shared" si="31"/>
        <v>2.1845381078000177</v>
      </c>
      <c r="Q431" s="3">
        <f>'IECC Data-SI'!Q431/Convert!$B$5/$D431</f>
        <v>5.3926946770874222</v>
      </c>
      <c r="R431" s="3">
        <f>'IECC Data-SI'!R431/Convert!$B$5/$D431</f>
        <v>9.1392456912774339E-2</v>
      </c>
      <c r="S431" s="3">
        <f>'IECC Data-SI'!S431/Convert!$B$5/$D431</f>
        <v>0</v>
      </c>
      <c r="T431" s="3">
        <f>'IECC Data-SI'!T431/Convert!$B$5/$D431</f>
        <v>0</v>
      </c>
      <c r="U431" s="3">
        <f>'IECC Data-SI'!U431/Convert!$B$5/$D431</f>
        <v>3.6390869178726279</v>
      </c>
      <c r="V431" s="3">
        <f>'IECC Data-SI'!V431/Convert!$B$5/$D431</f>
        <v>0</v>
      </c>
      <c r="W431" s="3">
        <f t="shared" si="32"/>
        <v>37.855181953506332</v>
      </c>
      <c r="X431" s="3">
        <f t="shared" si="33"/>
        <v>13.573039196425707</v>
      </c>
      <c r="Y431" s="3">
        <f t="shared" si="34"/>
        <v>51.428221149932043</v>
      </c>
      <c r="Z431" s="3">
        <f>'IECC Data-SI'!Y431/Convert!$B$5/$D431</f>
        <v>172.39220019831924</v>
      </c>
      <c r="AA431" s="3">
        <f>'IECC Data-SI'!Z431/Convert!$B$5/$D431</f>
        <v>17.212126114298336</v>
      </c>
      <c r="AB431" s="3">
        <f t="shared" si="35"/>
        <v>189.60432631261759</v>
      </c>
    </row>
    <row r="432" spans="1:28" x14ac:dyDescent="0.25">
      <c r="A432" s="93">
        <f>'IECC Data-SI'!A432</f>
        <v>2012</v>
      </c>
      <c r="B432" s="93" t="str">
        <f>'IECC Data-SI'!B432</f>
        <v>Large Office</v>
      </c>
      <c r="C432" s="50" t="str">
        <f>'IECC Data-SI'!C432</f>
        <v>5A</v>
      </c>
      <c r="D432" s="93">
        <f>'IECC Data-SI'!D432</f>
        <v>46320.38</v>
      </c>
      <c r="E432" s="3">
        <f>'IECC Data-SI'!E432/Convert!$B$5/$D432</f>
        <v>0</v>
      </c>
      <c r="F432" s="3">
        <f>'IECC Data-SI'!F432/Convert!$B$5/$D432</f>
        <v>12.612039116355358</v>
      </c>
      <c r="G432" s="3">
        <f>'IECC Data-SI'!G432/Convert!$B$5/$D432</f>
        <v>19.097605272956169</v>
      </c>
      <c r="H432" s="3">
        <f>'IECC Data-SI'!H432/Convert!$B$5/$D432</f>
        <v>25.752763206557844</v>
      </c>
      <c r="I432" s="3">
        <f>'IECC Data-SI'!I432/Convert!$B$5/$D432</f>
        <v>5.3007625009409107</v>
      </c>
      <c r="J432" s="3">
        <f>'IECC Data-SI'!J432/Convert!$B$5/$D432</f>
        <v>91.232280237961973</v>
      </c>
      <c r="K432" s="3">
        <f>'IECC Data-SI'!K432/Convert!$B$5/$D432</f>
        <v>0</v>
      </c>
      <c r="L432" s="3">
        <f>'IECC Data-SI'!L432/Convert!$B$5/$D432</f>
        <v>12.258103236631479</v>
      </c>
      <c r="M432" s="3">
        <f>'IECC Data-SI'!M432/Convert!$B$5/$D432</f>
        <v>13.393132785180088</v>
      </c>
      <c r="N432" s="3">
        <f>'IECC Data-SI'!N432/Convert!$B$5/$D432</f>
        <v>2.9752322603762948</v>
      </c>
      <c r="O432" s="3">
        <f>'IECC Data-SI'!O432/Convert!$B$5/$D432</f>
        <v>8.4503840426179591E-4</v>
      </c>
      <c r="P432" s="3">
        <f t="shared" si="31"/>
        <v>2.9743872219720329</v>
      </c>
      <c r="Q432" s="3">
        <f>'IECC Data-SI'!Q432/Convert!$B$5/$D432</f>
        <v>5.5582085754333912</v>
      </c>
      <c r="R432" s="3">
        <f>'IECC Data-SI'!R432/Convert!$B$5/$D432</f>
        <v>0.19124051515409274</v>
      </c>
      <c r="S432" s="3">
        <f>'IECC Data-SI'!S432/Convert!$B$5/$D432</f>
        <v>0.10950303564483328</v>
      </c>
      <c r="T432" s="3">
        <f>'IECC Data-SI'!T432/Convert!$B$5/$D432</f>
        <v>0</v>
      </c>
      <c r="U432" s="3">
        <f>'IECC Data-SI'!U432/Convert!$B$5/$D432</f>
        <v>3.8004629687599478</v>
      </c>
      <c r="V432" s="3">
        <f>'IECC Data-SI'!V432/Convert!$B$5/$D432</f>
        <v>0</v>
      </c>
      <c r="W432" s="3">
        <f t="shared" si="32"/>
        <v>41.324077406340606</v>
      </c>
      <c r="X432" s="3">
        <f t="shared" si="33"/>
        <v>12.612039116355358</v>
      </c>
      <c r="Y432" s="3">
        <f t="shared" si="34"/>
        <v>53.936116522695968</v>
      </c>
      <c r="Z432" s="3">
        <f>'IECC Data-SI'!Y432/Convert!$B$5/$D432</f>
        <v>175.86889159564083</v>
      </c>
      <c r="AA432" s="3">
        <f>'IECC Data-SI'!Z432/Convert!$B$5/$D432</f>
        <v>16.412502085115307</v>
      </c>
      <c r="AB432" s="3">
        <f t="shared" si="35"/>
        <v>192.28139368075614</v>
      </c>
    </row>
    <row r="433" spans="1:28" x14ac:dyDescent="0.25">
      <c r="A433" s="93">
        <f>'IECC Data-SI'!A433</f>
        <v>2012</v>
      </c>
      <c r="B433" s="93" t="str">
        <f>'IECC Data-SI'!B433</f>
        <v>Large Office</v>
      </c>
      <c r="C433" s="50" t="str">
        <f>'IECC Data-SI'!C433</f>
        <v>5B</v>
      </c>
      <c r="D433" s="93">
        <f>'IECC Data-SI'!D433</f>
        <v>46320.38</v>
      </c>
      <c r="E433" s="3">
        <f>'IECC Data-SI'!E433/Convert!$B$5/$D433</f>
        <v>0</v>
      </c>
      <c r="F433" s="3">
        <f>'IECC Data-SI'!F433/Convert!$B$5/$D433</f>
        <v>13.8422391564529</v>
      </c>
      <c r="G433" s="3">
        <f>'IECC Data-SI'!G433/Convert!$B$5/$D433</f>
        <v>22.622691494902821</v>
      </c>
      <c r="H433" s="3">
        <f>'IECC Data-SI'!H433/Convert!$B$5/$D433</f>
        <v>25.752763206557844</v>
      </c>
      <c r="I433" s="3">
        <f>'IECC Data-SI'!I433/Convert!$B$5/$D433</f>
        <v>5.3010023761559051</v>
      </c>
      <c r="J433" s="3">
        <f>'IECC Data-SI'!J433/Convert!$B$5/$D433</f>
        <v>91.232280237961973</v>
      </c>
      <c r="K433" s="3">
        <f>'IECC Data-SI'!K433/Convert!$B$5/$D433</f>
        <v>0</v>
      </c>
      <c r="L433" s="3">
        <f>'IECC Data-SI'!L433/Convert!$B$5/$D433</f>
        <v>12.258103236631479</v>
      </c>
      <c r="M433" s="3">
        <f>'IECC Data-SI'!M433/Convert!$B$5/$D433</f>
        <v>16.577416295423792</v>
      </c>
      <c r="N433" s="3">
        <f>'IECC Data-SI'!N433/Convert!$B$5/$D433</f>
        <v>2.9754121667875397</v>
      </c>
      <c r="O433" s="3">
        <f>'IECC Data-SI'!O433/Convert!$B$5/$D433</f>
        <v>8.4503840426179591E-4</v>
      </c>
      <c r="P433" s="3">
        <f t="shared" si="31"/>
        <v>2.9745671283832777</v>
      </c>
      <c r="Q433" s="3">
        <f>'IECC Data-SI'!Q433/Convert!$B$5/$D433</f>
        <v>5.8071390797935791</v>
      </c>
      <c r="R433" s="3">
        <f>'IECC Data-SI'!R433/Convert!$B$5/$D433</f>
        <v>7.9524030962900856</v>
      </c>
      <c r="S433" s="3">
        <f>'IECC Data-SI'!S433/Convert!$B$5/$D433</f>
        <v>0</v>
      </c>
      <c r="T433" s="3">
        <f>'IECC Data-SI'!T433/Convert!$B$5/$D433</f>
        <v>0</v>
      </c>
      <c r="U433" s="3">
        <f>'IECC Data-SI'!U433/Convert!$B$5/$D433</f>
        <v>3.7302994683741559</v>
      </c>
      <c r="V433" s="3">
        <f>'IECC Data-SI'!V433/Convert!$B$5/$D433</f>
        <v>0</v>
      </c>
      <c r="W433" s="3">
        <f t="shared" si="32"/>
        <v>55.934217094793553</v>
      </c>
      <c r="X433" s="3">
        <f t="shared" si="33"/>
        <v>13.8422391564529</v>
      </c>
      <c r="Y433" s="3">
        <f t="shared" si="34"/>
        <v>69.776456251246458</v>
      </c>
      <c r="Z433" s="3">
        <f>'IECC Data-SI'!Y433/Convert!$B$5/$D433</f>
        <v>190.4791512217013</v>
      </c>
      <c r="AA433" s="3">
        <f>'IECC Data-SI'!Z433/Convert!$B$5/$D433</f>
        <v>17.572478656023307</v>
      </c>
      <c r="AB433" s="3">
        <f t="shared" si="35"/>
        <v>208.05162987772462</v>
      </c>
    </row>
    <row r="434" spans="1:28" x14ac:dyDescent="0.25">
      <c r="A434" s="93">
        <f>'IECC Data-SI'!A434</f>
        <v>2012</v>
      </c>
      <c r="B434" s="93" t="str">
        <f>'IECC Data-SI'!B434</f>
        <v>Large Office</v>
      </c>
      <c r="C434" s="50" t="str">
        <f>'IECC Data-SI'!C434</f>
        <v>5C</v>
      </c>
      <c r="D434" s="93">
        <f>'IECC Data-SI'!D434</f>
        <v>46320.38</v>
      </c>
      <c r="E434" s="3">
        <f>'IECC Data-SI'!E434/Convert!$B$5/$D434</f>
        <v>0</v>
      </c>
      <c r="F434" s="3">
        <f>'IECC Data-SI'!F434/Convert!$B$5/$D434</f>
        <v>16.688898301592328</v>
      </c>
      <c r="G434" s="3">
        <f>'IECC Data-SI'!G434/Convert!$B$5/$D434</f>
        <v>14.912682303364333</v>
      </c>
      <c r="H434" s="3">
        <f>'IECC Data-SI'!H434/Convert!$B$5/$D434</f>
        <v>25.752763206557844</v>
      </c>
      <c r="I434" s="3">
        <f>'IECC Data-SI'!I434/Convert!$B$5/$D434</f>
        <v>5.2926667124348583</v>
      </c>
      <c r="J434" s="3">
        <f>'IECC Data-SI'!J434/Convert!$B$5/$D434</f>
        <v>91.232280237961973</v>
      </c>
      <c r="K434" s="3">
        <f>'IECC Data-SI'!K434/Convert!$B$5/$D434</f>
        <v>0</v>
      </c>
      <c r="L434" s="3">
        <f>'IECC Data-SI'!L434/Convert!$B$5/$D434</f>
        <v>12.258103236631479</v>
      </c>
      <c r="M434" s="3">
        <f>'IECC Data-SI'!M434/Convert!$B$5/$D434</f>
        <v>13.737113843481712</v>
      </c>
      <c r="N434" s="3">
        <f>'IECC Data-SI'!N434/Convert!$B$5/$D434</f>
        <v>1.6743889694629737</v>
      </c>
      <c r="O434" s="3">
        <f>'IECC Data-SI'!O434/Convert!$B$5/$D434</f>
        <v>8.4503840426179591E-4</v>
      </c>
      <c r="P434" s="3">
        <f t="shared" si="31"/>
        <v>1.6735439310587119</v>
      </c>
      <c r="Q434" s="3">
        <f>'IECC Data-SI'!Q434/Convert!$B$5/$D434</f>
        <v>4.2934065355729434</v>
      </c>
      <c r="R434" s="3">
        <f>'IECC Data-SI'!R434/Convert!$B$5/$D434</f>
        <v>0.10140724713878044</v>
      </c>
      <c r="S434" s="3">
        <f>'IECC Data-SI'!S434/Convert!$B$5/$D434</f>
        <v>0</v>
      </c>
      <c r="T434" s="3">
        <f>'IECC Data-SI'!T434/Convert!$B$5/$D434</f>
        <v>0</v>
      </c>
      <c r="U434" s="3">
        <f>'IECC Data-SI'!U434/Convert!$B$5/$D434</f>
        <v>3.7801335442891926</v>
      </c>
      <c r="V434" s="3">
        <f>'IECC Data-SI'!V434/Convert!$B$5/$D434</f>
        <v>0</v>
      </c>
      <c r="W434" s="3">
        <f t="shared" si="32"/>
        <v>34.718153860616482</v>
      </c>
      <c r="X434" s="3">
        <f t="shared" si="33"/>
        <v>16.688898301592328</v>
      </c>
      <c r="Y434" s="3">
        <f t="shared" si="34"/>
        <v>51.407052162208814</v>
      </c>
      <c r="Z434" s="3">
        <f>'IECC Data-SI'!Y434/Convert!$B$5/$D434</f>
        <v>169.25475232380313</v>
      </c>
      <c r="AA434" s="3">
        <f>'IECC Data-SI'!Z434/Convert!$B$5/$D434</f>
        <v>20.46897187707777</v>
      </c>
      <c r="AB434" s="3">
        <f t="shared" si="35"/>
        <v>189.72372420088089</v>
      </c>
    </row>
    <row r="435" spans="1:28" x14ac:dyDescent="0.25">
      <c r="A435" s="93">
        <f>'IECC Data-SI'!A435</f>
        <v>2012</v>
      </c>
      <c r="B435" s="93" t="str">
        <f>'IECC Data-SI'!B435</f>
        <v>Large Office</v>
      </c>
      <c r="C435" s="50" t="str">
        <f>'IECC Data-SI'!C435</f>
        <v>6A</v>
      </c>
      <c r="D435" s="93">
        <f>'IECC Data-SI'!D435</f>
        <v>46320.38</v>
      </c>
      <c r="E435" s="3">
        <f>'IECC Data-SI'!E435/Convert!$B$5/$D435</f>
        <v>0</v>
      </c>
      <c r="F435" s="3">
        <f>'IECC Data-SI'!F435/Convert!$B$5/$D435</f>
        <v>46.92552896442848</v>
      </c>
      <c r="G435" s="3">
        <f>'IECC Data-SI'!G435/Convert!$B$5/$D435</f>
        <v>19.872162342172306</v>
      </c>
      <c r="H435" s="3">
        <f>'IECC Data-SI'!H435/Convert!$B$5/$D435</f>
        <v>25.752763206557844</v>
      </c>
      <c r="I435" s="3">
        <f>'IECC Data-SI'!I435/Convert!$B$5/$D435</f>
        <v>5.2983637487909689</v>
      </c>
      <c r="J435" s="3">
        <f>'IECC Data-SI'!J435/Convert!$B$5/$D435</f>
        <v>91.232280237961973</v>
      </c>
      <c r="K435" s="3">
        <f>'IECC Data-SI'!K435/Convert!$B$5/$D435</f>
        <v>0</v>
      </c>
      <c r="L435" s="3">
        <f>'IECC Data-SI'!L435/Convert!$B$5/$D435</f>
        <v>12.258103236631479</v>
      </c>
      <c r="M435" s="3">
        <f>'IECC Data-SI'!M435/Convert!$B$5/$D435</f>
        <v>13.648240076326374</v>
      </c>
      <c r="N435" s="3">
        <f>'IECC Data-SI'!N435/Convert!$B$5/$D435</f>
        <v>3.4252381637053348</v>
      </c>
      <c r="O435" s="3">
        <f>'IECC Data-SI'!O435/Convert!$B$5/$D435</f>
        <v>8.4503840426179591E-4</v>
      </c>
      <c r="P435" s="3">
        <f t="shared" si="31"/>
        <v>3.4243931253010729</v>
      </c>
      <c r="Q435" s="3">
        <f>'IECC Data-SI'!Q435/Convert!$B$5/$D435</f>
        <v>5.309757821503192</v>
      </c>
      <c r="R435" s="3">
        <f>'IECC Data-SI'!R435/Convert!$B$5/$D435</f>
        <v>0.23303877136682483</v>
      </c>
      <c r="S435" s="3">
        <f>'IECC Data-SI'!S435/Convert!$B$5/$D435</f>
        <v>0</v>
      </c>
      <c r="T435" s="3">
        <f>'IECC Data-SI'!T435/Convert!$B$5/$D435</f>
        <v>0</v>
      </c>
      <c r="U435" s="3">
        <f>'IECC Data-SI'!U435/Convert!$B$5/$D435</f>
        <v>3.9867260732029113</v>
      </c>
      <c r="V435" s="3">
        <f>'IECC Data-SI'!V435/Convert!$B$5/$D435</f>
        <v>0</v>
      </c>
      <c r="W435" s="3">
        <f t="shared" si="32"/>
        <v>42.487592136669768</v>
      </c>
      <c r="X435" s="3">
        <f t="shared" si="33"/>
        <v>46.92552896442848</v>
      </c>
      <c r="Y435" s="3">
        <f t="shared" si="34"/>
        <v>89.413121101098255</v>
      </c>
      <c r="Z435" s="3">
        <f>'IECC Data-SI'!Y435/Convert!$B$5/$D435</f>
        <v>177.02988763621255</v>
      </c>
      <c r="AA435" s="3">
        <f>'IECC Data-SI'!Z435/Convert!$B$5/$D435</f>
        <v>50.912315006435129</v>
      </c>
      <c r="AB435" s="3">
        <f t="shared" si="35"/>
        <v>227.94220264264769</v>
      </c>
    </row>
    <row r="436" spans="1:28" x14ac:dyDescent="0.25">
      <c r="A436" s="93">
        <f>'IECC Data-SI'!A436</f>
        <v>2012</v>
      </c>
      <c r="B436" s="93" t="str">
        <f>'IECC Data-SI'!B436</f>
        <v>Large Office</v>
      </c>
      <c r="C436" s="50" t="str">
        <f>'IECC Data-SI'!C436</f>
        <v>6B</v>
      </c>
      <c r="D436" s="93">
        <f>'IECC Data-SI'!D436</f>
        <v>46320.38</v>
      </c>
      <c r="E436" s="3">
        <f>'IECC Data-SI'!E436/Convert!$B$5/$D436</f>
        <v>0</v>
      </c>
      <c r="F436" s="3">
        <f>'IECC Data-SI'!F436/Convert!$B$5/$D436</f>
        <v>27.703248548479095</v>
      </c>
      <c r="G436" s="3">
        <f>'IECC Data-SI'!G436/Convert!$B$5/$D436</f>
        <v>19.478227270348146</v>
      </c>
      <c r="H436" s="3">
        <f>'IECC Data-SI'!H436/Convert!$B$5/$D436</f>
        <v>25.752763206557844</v>
      </c>
      <c r="I436" s="3">
        <f>'IECC Data-SI'!I436/Convert!$B$5/$D436</f>
        <v>5.2945257453510628</v>
      </c>
      <c r="J436" s="3">
        <f>'IECC Data-SI'!J436/Convert!$B$5/$D436</f>
        <v>91.232280237961973</v>
      </c>
      <c r="K436" s="3">
        <f>'IECC Data-SI'!K436/Convert!$B$5/$D436</f>
        <v>0</v>
      </c>
      <c r="L436" s="3">
        <f>'IECC Data-SI'!L436/Convert!$B$5/$D436</f>
        <v>12.258103236631479</v>
      </c>
      <c r="M436" s="3">
        <f>'IECC Data-SI'!M436/Convert!$B$5/$D436</f>
        <v>15.189078519841351</v>
      </c>
      <c r="N436" s="3">
        <f>'IECC Data-SI'!N436/Convert!$B$5/$D436</f>
        <v>2.3884974845005833</v>
      </c>
      <c r="O436" s="3">
        <f>'IECC Data-SI'!O436/Convert!$B$5/$D436</f>
        <v>8.4503840426179591E-4</v>
      </c>
      <c r="P436" s="3">
        <f t="shared" si="31"/>
        <v>2.3876524460963213</v>
      </c>
      <c r="Q436" s="3">
        <f>'IECC Data-SI'!Q436/Convert!$B$5/$D436</f>
        <v>4.9208601291939127</v>
      </c>
      <c r="R436" s="3">
        <f>'IECC Data-SI'!R436/Convert!$B$5/$D436</f>
        <v>5.4481058517510732</v>
      </c>
      <c r="S436" s="3">
        <f>'IECC Data-SI'!S436/Convert!$B$5/$D436</f>
        <v>0</v>
      </c>
      <c r="T436" s="3">
        <f>'IECC Data-SI'!T436/Convert!$B$5/$D436</f>
        <v>0</v>
      </c>
      <c r="U436" s="3">
        <f>'IECC Data-SI'!U436/Convert!$B$5/$D436</f>
        <v>3.9397704998678056</v>
      </c>
      <c r="V436" s="3">
        <f>'IECC Data-SI'!V436/Convert!$B$5/$D436</f>
        <v>0</v>
      </c>
      <c r="W436" s="3">
        <f t="shared" si="32"/>
        <v>47.423924217230805</v>
      </c>
      <c r="X436" s="3">
        <f t="shared" si="33"/>
        <v>27.703248548479095</v>
      </c>
      <c r="Y436" s="3">
        <f t="shared" si="34"/>
        <v>75.127172765709901</v>
      </c>
      <c r="Z436" s="3">
        <f>'IECC Data-SI'!Y436/Convert!$B$5/$D436</f>
        <v>181.96244168213741</v>
      </c>
      <c r="AA436" s="3">
        <f>'IECC Data-SI'!Z436/Convert!$B$5/$D436</f>
        <v>31.642959079543147</v>
      </c>
      <c r="AB436" s="3">
        <f t="shared" si="35"/>
        <v>213.60540076168056</v>
      </c>
    </row>
    <row r="437" spans="1:28" x14ac:dyDescent="0.25">
      <c r="A437" s="93">
        <f>'IECC Data-SI'!A437</f>
        <v>2012</v>
      </c>
      <c r="B437" s="93" t="str">
        <f>'IECC Data-SI'!B437</f>
        <v>Large Office</v>
      </c>
      <c r="C437" s="50" t="str">
        <f>'IECC Data-SI'!C437</f>
        <v>7</v>
      </c>
      <c r="D437" s="93">
        <f>'IECC Data-SI'!D437</f>
        <v>46320.38</v>
      </c>
      <c r="E437" s="3">
        <f>'IECC Data-SI'!E437/Convert!$B$5/$D437</f>
        <v>0</v>
      </c>
      <c r="F437" s="3">
        <f>'IECC Data-SI'!F437/Convert!$B$5/$D437</f>
        <v>52.166982318462082</v>
      </c>
      <c r="G437" s="3">
        <f>'IECC Data-SI'!G437/Convert!$B$5/$D437</f>
        <v>18.485383755487327</v>
      </c>
      <c r="H437" s="3">
        <f>'IECC Data-SI'!H437/Convert!$B$5/$D437</f>
        <v>25.752763206557844</v>
      </c>
      <c r="I437" s="3">
        <f>'IECC Data-SI'!I437/Convert!$B$5/$D437</f>
        <v>5.2912874299486417</v>
      </c>
      <c r="J437" s="3">
        <f>'IECC Data-SI'!J437/Convert!$B$5/$D437</f>
        <v>91.232280237961973</v>
      </c>
      <c r="K437" s="3">
        <f>'IECC Data-SI'!K437/Convert!$B$5/$D437</f>
        <v>0</v>
      </c>
      <c r="L437" s="3">
        <f>'IECC Data-SI'!L437/Convert!$B$5/$D437</f>
        <v>12.258103236631479</v>
      </c>
      <c r="M437" s="3">
        <f>'IECC Data-SI'!M437/Convert!$B$5/$D437</f>
        <v>13.794084207042824</v>
      </c>
      <c r="N437" s="3">
        <f>'IECC Data-SI'!N437/Convert!$B$5/$D437</f>
        <v>2.9279768430224453</v>
      </c>
      <c r="O437" s="3">
        <f>'IECC Data-SI'!O437/Convert!$B$5/$D437</f>
        <v>8.4503840426179591E-4</v>
      </c>
      <c r="P437" s="3">
        <f t="shared" si="31"/>
        <v>2.9271318046181833</v>
      </c>
      <c r="Q437" s="3">
        <f>'IECC Data-SI'!Q437/Convert!$B$5/$D437</f>
        <v>4.4400902295418705</v>
      </c>
      <c r="R437" s="3">
        <f>'IECC Data-SI'!R437/Convert!$B$5/$D437</f>
        <v>0.28503172421680867</v>
      </c>
      <c r="S437" s="3">
        <f>'IECC Data-SI'!S437/Convert!$B$5/$D437</f>
        <v>0</v>
      </c>
      <c r="T437" s="3">
        <f>'IECC Data-SI'!T437/Convert!$B$5/$D437</f>
        <v>0</v>
      </c>
      <c r="U437" s="3">
        <f>'IECC Data-SI'!U437/Convert!$B$5/$D437</f>
        <v>4.2089104910912507</v>
      </c>
      <c r="V437" s="3">
        <f>'IECC Data-SI'!V437/Convert!$B$5/$D437</f>
        <v>0</v>
      </c>
      <c r="W437" s="3">
        <f t="shared" si="32"/>
        <v>39.931721720907014</v>
      </c>
      <c r="X437" s="3">
        <f t="shared" si="33"/>
        <v>52.166982318462082</v>
      </c>
      <c r="Y437" s="3">
        <f t="shared" si="34"/>
        <v>92.098704039369096</v>
      </c>
      <c r="Z437" s="3">
        <f>'IECC Data-SI'!Y437/Convert!$B$5/$D437</f>
        <v>174.46688093280372</v>
      </c>
      <c r="AA437" s="3">
        <f>'IECC Data-SI'!Z437/Convert!$B$5/$D437</f>
        <v>56.375952778357082</v>
      </c>
      <c r="AB437" s="3">
        <f t="shared" si="35"/>
        <v>230.84283371116081</v>
      </c>
    </row>
    <row r="438" spans="1:28" x14ac:dyDescent="0.25">
      <c r="A438" s="93">
        <f>'IECC Data-SI'!A438</f>
        <v>2012</v>
      </c>
      <c r="B438" s="93" t="str">
        <f>'IECC Data-SI'!B438</f>
        <v>Large Office</v>
      </c>
      <c r="C438" s="50" t="str">
        <f>'IECC Data-SI'!C438</f>
        <v>8</v>
      </c>
      <c r="D438" s="93">
        <f>'IECC Data-SI'!D438</f>
        <v>46320.38</v>
      </c>
      <c r="E438" s="3">
        <f>'IECC Data-SI'!E438/Convert!$B$5/$D438</f>
        <v>0</v>
      </c>
      <c r="F438" s="3">
        <f>'IECC Data-SI'!F438/Convert!$B$5/$D438</f>
        <v>35.504530259322863</v>
      </c>
      <c r="G438" s="3">
        <f>'IECC Data-SI'!G438/Convert!$B$5/$D438</f>
        <v>15.85557180470262</v>
      </c>
      <c r="H438" s="3">
        <f>'IECC Data-SI'!H438/Convert!$B$5/$D438</f>
        <v>25.752763206557844</v>
      </c>
      <c r="I438" s="3">
        <f>'IECC Data-SI'!I438/Convert!$B$5/$D438</f>
        <v>5.2620826225231037</v>
      </c>
      <c r="J438" s="3">
        <f>'IECC Data-SI'!J438/Convert!$B$5/$D438</f>
        <v>91.232280237961973</v>
      </c>
      <c r="K438" s="3">
        <f>'IECC Data-SI'!K438/Convert!$B$5/$D438</f>
        <v>0</v>
      </c>
      <c r="L438" s="3">
        <f>'IECC Data-SI'!L438/Convert!$B$5/$D438</f>
        <v>12.258103236631479</v>
      </c>
      <c r="M438" s="3">
        <f>'IECC Data-SI'!M438/Convert!$B$5/$D438</f>
        <v>13.740292190080382</v>
      </c>
      <c r="N438" s="3">
        <f>'IECC Data-SI'!N438/Convert!$B$5/$D438</f>
        <v>1.8324667361441243</v>
      </c>
      <c r="O438" s="3">
        <f>'IECC Data-SI'!O438/Convert!$B$5/$D438</f>
        <v>8.4503840426179591E-4</v>
      </c>
      <c r="P438" s="3">
        <f t="shared" si="31"/>
        <v>1.8316216977398625</v>
      </c>
      <c r="Q438" s="3">
        <f>'IECC Data-SI'!Q438/Convert!$B$5/$D438</f>
        <v>3.2524080713020442</v>
      </c>
      <c r="R438" s="3">
        <f>'IECC Data-SI'!R438/Convert!$B$5/$D438</f>
        <v>1.7321988962765662</v>
      </c>
      <c r="S438" s="3">
        <f>'IECC Data-SI'!S438/Convert!$B$5/$D438</f>
        <v>0.25216881976260891</v>
      </c>
      <c r="T438" s="3">
        <f>'IECC Data-SI'!T438/Convert!$B$5/$D438</f>
        <v>0</v>
      </c>
      <c r="U438" s="3">
        <f>'IECC Data-SI'!U438/Convert!$B$5/$D438</f>
        <v>4.5116929812176272</v>
      </c>
      <c r="V438" s="3">
        <f>'IECC Data-SI'!V438/Convert!$B$5/$D438</f>
        <v>0</v>
      </c>
      <c r="W438" s="3">
        <f t="shared" si="32"/>
        <v>36.664261479864081</v>
      </c>
      <c r="X438" s="3">
        <f t="shared" si="33"/>
        <v>35.504530259322863</v>
      </c>
      <c r="Y438" s="3">
        <f t="shared" si="34"/>
        <v>72.168791739186943</v>
      </c>
      <c r="Z438" s="3">
        <f>'IECC Data-SI'!Y438/Convert!$B$5/$D438</f>
        <v>171.17033582194276</v>
      </c>
      <c r="AA438" s="3">
        <f>'IECC Data-SI'!Z438/Convert!$B$5/$D438</f>
        <v>40.016163271736744</v>
      </c>
      <c r="AB438" s="3">
        <f t="shared" si="35"/>
        <v>211.18649909367952</v>
      </c>
    </row>
    <row r="439" spans="1:28" x14ac:dyDescent="0.25">
      <c r="A439" s="93">
        <f>'IECC Data-SI'!A439</f>
        <v>2015</v>
      </c>
      <c r="B439" s="93" t="str">
        <f>'IECC Data-SI'!B439</f>
        <v>Large Office</v>
      </c>
      <c r="C439" s="50" t="str">
        <f>'IECC Data-SI'!C439</f>
        <v>0A</v>
      </c>
      <c r="D439" s="93">
        <f>'IECC Data-SI'!D439</f>
        <v>46320.38</v>
      </c>
      <c r="E439" s="3">
        <f>'IECC Data-SI'!E439/Convert!$B$5/$D439</f>
        <v>0</v>
      </c>
      <c r="F439" s="3">
        <f>'IECC Data-SI'!F439/Convert!$B$5/$D439</f>
        <v>9.1812238539014115E-2</v>
      </c>
      <c r="G439" s="3">
        <f>'IECC Data-SI'!G439/Convert!$B$5/$D439</f>
        <v>44.102497527965973</v>
      </c>
      <c r="H439" s="3">
        <f>'IECC Data-SI'!H439/Convert!$B$5/$D439</f>
        <v>19.826226238500922</v>
      </c>
      <c r="I439" s="3">
        <f>'IECC Data-SI'!I439/Convert!$B$5/$D439</f>
        <v>3.9330539938479685</v>
      </c>
      <c r="J439" s="3">
        <f>'IECC Data-SI'!J439/Convert!$B$5/$D439</f>
        <v>91.232280237961973</v>
      </c>
      <c r="K439" s="3">
        <f>'IECC Data-SI'!K439/Convert!$B$5/$D439</f>
        <v>0</v>
      </c>
      <c r="L439" s="3">
        <f>'IECC Data-SI'!L439/Convert!$B$5/$D439</f>
        <v>11.921558309994674</v>
      </c>
      <c r="M439" s="3">
        <f>'IECC Data-SI'!M439/Convert!$B$5/$D439</f>
        <v>13.808296813531227</v>
      </c>
      <c r="N439" s="3">
        <f>'IECC Data-SI'!N439/Convert!$B$5/$D439</f>
        <v>7.0947892338822207</v>
      </c>
      <c r="O439" s="3">
        <f>'IECC Data-SI'!O439/Convert!$B$5/$D439</f>
        <v>8.4503840426179591E-4</v>
      </c>
      <c r="P439" s="3">
        <f t="shared" si="31"/>
        <v>7.0939441954779587</v>
      </c>
      <c r="Q439" s="3">
        <f>'IECC Data-SI'!Q439/Convert!$B$5/$D439</f>
        <v>15.793863905645372</v>
      </c>
      <c r="R439" s="3">
        <f>'IECC Data-SI'!R439/Convert!$B$5/$D439</f>
        <v>0</v>
      </c>
      <c r="S439" s="3">
        <f>'IECC Data-SI'!S439/Convert!$B$5/$D439</f>
        <v>0.7270018078435454</v>
      </c>
      <c r="T439" s="3">
        <f>'IECC Data-SI'!T439/Convert!$B$5/$D439</f>
        <v>0</v>
      </c>
      <c r="U439" s="3">
        <f>'IECC Data-SI'!U439/Convert!$B$5/$D439</f>
        <v>2.2665209376760536</v>
      </c>
      <c r="V439" s="3">
        <f>'IECC Data-SI'!V439/Convert!$B$5/$D439</f>
        <v>0</v>
      </c>
      <c r="W439" s="3">
        <f t="shared" si="32"/>
        <v>81.525604250464085</v>
      </c>
      <c r="X439" s="3">
        <f t="shared" si="33"/>
        <v>9.1812238539014115E-2</v>
      </c>
      <c r="Y439" s="3">
        <f t="shared" si="34"/>
        <v>81.617416489003105</v>
      </c>
      <c r="Z439" s="3">
        <f>'IECC Data-SI'!Y439/Convert!$B$5/$D439</f>
        <v>208.43956806917387</v>
      </c>
      <c r="AA439" s="3">
        <f>'IECC Data-SI'!Z439/Convert!$B$5/$D439</f>
        <v>2.3582732074113189</v>
      </c>
      <c r="AB439" s="3">
        <f t="shared" si="35"/>
        <v>210.79784127658519</v>
      </c>
    </row>
    <row r="440" spans="1:28" x14ac:dyDescent="0.25">
      <c r="A440" s="93">
        <f>'IECC Data-SI'!A440</f>
        <v>2015</v>
      </c>
      <c r="B440" s="93" t="str">
        <f>'IECC Data-SI'!B440</f>
        <v>Large Office</v>
      </c>
      <c r="C440" s="50" t="str">
        <f>'IECC Data-SI'!C440</f>
        <v>0B</v>
      </c>
      <c r="D440" s="93">
        <f>'IECC Data-SI'!D440</f>
        <v>46320.38</v>
      </c>
      <c r="E440" s="3">
        <f>'IECC Data-SI'!E440/Convert!$B$5/$D440</f>
        <v>0</v>
      </c>
      <c r="F440" s="3">
        <f>'IECC Data-SI'!F440/Convert!$B$5/$D440</f>
        <v>0.1084835659811081</v>
      </c>
      <c r="G440" s="3">
        <f>'IECC Data-SI'!G440/Convert!$B$5/$D440</f>
        <v>44.96598833314119</v>
      </c>
      <c r="H440" s="3">
        <f>'IECC Data-SI'!H440/Convert!$B$5/$D440</f>
        <v>19.830004273137078</v>
      </c>
      <c r="I440" s="3">
        <f>'IECC Data-SI'!I440/Convert!$B$5/$D440</f>
        <v>3.9316147425580041</v>
      </c>
      <c r="J440" s="3">
        <f>'IECC Data-SI'!J440/Convert!$B$5/$D440</f>
        <v>91.232280237961973</v>
      </c>
      <c r="K440" s="3">
        <f>'IECC Data-SI'!K440/Convert!$B$5/$D440</f>
        <v>0</v>
      </c>
      <c r="L440" s="3">
        <f>'IECC Data-SI'!L440/Convert!$B$5/$D440</f>
        <v>11.921558309994674</v>
      </c>
      <c r="M440" s="3">
        <f>'IECC Data-SI'!M440/Convert!$B$5/$D440</f>
        <v>13.615856922302163</v>
      </c>
      <c r="N440" s="3">
        <f>'IECC Data-SI'!N440/Convert!$B$5/$D440</f>
        <v>6.9376109992572985</v>
      </c>
      <c r="O440" s="3">
        <f>'IECC Data-SI'!O440/Convert!$B$5/$D440</f>
        <v>8.4503840426179591E-4</v>
      </c>
      <c r="P440" s="3">
        <f t="shared" si="31"/>
        <v>6.9367659608530365</v>
      </c>
      <c r="Q440" s="3">
        <f>'IECC Data-SI'!Q440/Convert!$B$5/$D440</f>
        <v>13.430733225130421</v>
      </c>
      <c r="R440" s="3">
        <f>'IECC Data-SI'!R440/Convert!$B$5/$D440</f>
        <v>0.10860350358860518</v>
      </c>
      <c r="S440" s="3">
        <f>'IECC Data-SI'!S440/Convert!$B$5/$D440</f>
        <v>0</v>
      </c>
      <c r="T440" s="3">
        <f>'IECC Data-SI'!T440/Convert!$B$5/$D440</f>
        <v>0</v>
      </c>
      <c r="U440" s="3">
        <f>'IECC Data-SI'!U440/Convert!$B$5/$D440</f>
        <v>2.2553067713750767</v>
      </c>
      <c r="V440" s="3">
        <f>'IECC Data-SI'!V440/Convert!$B$5/$D440</f>
        <v>0</v>
      </c>
      <c r="W440" s="3">
        <f t="shared" si="32"/>
        <v>79.057947945015414</v>
      </c>
      <c r="X440" s="3">
        <f t="shared" si="33"/>
        <v>0.1084835659811081</v>
      </c>
      <c r="Y440" s="3">
        <f t="shared" si="34"/>
        <v>79.166431510996517</v>
      </c>
      <c r="Z440" s="3">
        <f>'IECC Data-SI'!Y440/Convert!$B$5/$D440</f>
        <v>205.97431051587517</v>
      </c>
      <c r="AA440" s="3">
        <f>'IECC Data-SI'!Z440/Convert!$B$5/$D440</f>
        <v>2.363790337356185</v>
      </c>
      <c r="AB440" s="3">
        <f t="shared" si="35"/>
        <v>208.33810085323137</v>
      </c>
    </row>
    <row r="441" spans="1:28" x14ac:dyDescent="0.25">
      <c r="A441" s="93">
        <f>'IECC Data-SI'!A441</f>
        <v>2015</v>
      </c>
      <c r="B441" s="93" t="str">
        <f>'IECC Data-SI'!B441</f>
        <v>Large Office</v>
      </c>
      <c r="C441" s="50" t="str">
        <f>'IECC Data-SI'!C441</f>
        <v>1A</v>
      </c>
      <c r="D441" s="93">
        <f>'IECC Data-SI'!D441</f>
        <v>46320.38</v>
      </c>
      <c r="E441" s="3">
        <f>'IECC Data-SI'!E441/Convert!$B$5/$D441</f>
        <v>0</v>
      </c>
      <c r="F441" s="3">
        <f>'IECC Data-SI'!F441/Convert!$B$5/$D441</f>
        <v>0.12065723314206166</v>
      </c>
      <c r="G441" s="3">
        <f>'IECC Data-SI'!G441/Convert!$B$5/$D441</f>
        <v>35.49205674814317</v>
      </c>
      <c r="H441" s="3">
        <f>'IECC Data-SI'!H441/Convert!$B$5/$D441</f>
        <v>19.845056442877965</v>
      </c>
      <c r="I441" s="3">
        <f>'IECC Data-SI'!I441/Convert!$B$5/$D441</f>
        <v>3.9322144305954896</v>
      </c>
      <c r="J441" s="3">
        <f>'IECC Data-SI'!J441/Convert!$B$5/$D441</f>
        <v>91.232280237961973</v>
      </c>
      <c r="K441" s="3">
        <f>'IECC Data-SI'!K441/Convert!$B$5/$D441</f>
        <v>0</v>
      </c>
      <c r="L441" s="3">
        <f>'IECC Data-SI'!L441/Convert!$B$5/$D441</f>
        <v>11.921558309994674</v>
      </c>
      <c r="M441" s="3">
        <f>'IECC Data-SI'!M441/Convert!$B$5/$D441</f>
        <v>13.372683423101835</v>
      </c>
      <c r="N441" s="3">
        <f>'IECC Data-SI'!N441/Convert!$B$5/$D441</f>
        <v>5.678685902164208</v>
      </c>
      <c r="O441" s="3">
        <f>'IECC Data-SI'!O441/Convert!$B$5/$D441</f>
        <v>8.4503840426179591E-4</v>
      </c>
      <c r="P441" s="3">
        <f t="shared" si="31"/>
        <v>5.677840863759946</v>
      </c>
      <c r="Q441" s="3">
        <f>'IECC Data-SI'!Q441/Convert!$B$5/$D441</f>
        <v>13.47882820573675</v>
      </c>
      <c r="R441" s="3">
        <f>'IECC Data-SI'!R441/Convert!$B$5/$D441</f>
        <v>0</v>
      </c>
      <c r="S441" s="3">
        <f>'IECC Data-SI'!S441/Convert!$B$5/$D441</f>
        <v>0.68940136789321105</v>
      </c>
      <c r="T441" s="3">
        <f>'IECC Data-SI'!T441/Convert!$B$5/$D441</f>
        <v>0</v>
      </c>
      <c r="U441" s="3">
        <f>'IECC Data-SI'!U441/Convert!$B$5/$D441</f>
        <v>2.4545831062314738</v>
      </c>
      <c r="V441" s="3">
        <f>'IECC Data-SI'!V441/Convert!$B$5/$D441</f>
        <v>0</v>
      </c>
      <c r="W441" s="3">
        <f t="shared" si="32"/>
        <v>68.710810608634915</v>
      </c>
      <c r="X441" s="3">
        <f t="shared" si="33"/>
        <v>0.12065723314206166</v>
      </c>
      <c r="Y441" s="3">
        <f t="shared" si="34"/>
        <v>68.83146784177697</v>
      </c>
      <c r="Z441" s="3">
        <f>'IECC Data-SI'!Y441/Convert!$B$5/$D441</f>
        <v>195.64276506846926</v>
      </c>
      <c r="AA441" s="3">
        <f>'IECC Data-SI'!Z441/Convert!$B$5/$D441</f>
        <v>2.5752403393735355</v>
      </c>
      <c r="AB441" s="3">
        <f t="shared" si="35"/>
        <v>198.21800540784278</v>
      </c>
    </row>
    <row r="442" spans="1:28" x14ac:dyDescent="0.25">
      <c r="A442" s="93">
        <f>'IECC Data-SI'!A442</f>
        <v>2015</v>
      </c>
      <c r="B442" s="93" t="str">
        <f>'IECC Data-SI'!B442</f>
        <v>Large Office</v>
      </c>
      <c r="C442" s="50" t="str">
        <f>'IECC Data-SI'!C442</f>
        <v>1B</v>
      </c>
      <c r="D442" s="93">
        <f>'IECC Data-SI'!D442</f>
        <v>46320.38</v>
      </c>
      <c r="E442" s="3">
        <f>'IECC Data-SI'!E442/Convert!$B$5/$D442</f>
        <v>0</v>
      </c>
      <c r="F442" s="3">
        <f>'IECC Data-SI'!F442/Convert!$B$5/$D442</f>
        <v>0.23801618207795361</v>
      </c>
      <c r="G442" s="3">
        <f>'IECC Data-SI'!G442/Convert!$B$5/$D442</f>
        <v>39.704025648225588</v>
      </c>
      <c r="H442" s="3">
        <f>'IECC Data-SI'!H442/Convert!$B$5/$D442</f>
        <v>19.842717659531772</v>
      </c>
      <c r="I442" s="3">
        <f>'IECC Data-SI'!I442/Convert!$B$5/$D442</f>
        <v>3.9259177062018922</v>
      </c>
      <c r="J442" s="3">
        <f>'IECC Data-SI'!J442/Convert!$B$5/$D442</f>
        <v>91.232280237961973</v>
      </c>
      <c r="K442" s="3">
        <f>'IECC Data-SI'!K442/Convert!$B$5/$D442</f>
        <v>0</v>
      </c>
      <c r="L442" s="3">
        <f>'IECC Data-SI'!L442/Convert!$B$5/$D442</f>
        <v>11.921558309994674</v>
      </c>
      <c r="M442" s="3">
        <f>'IECC Data-SI'!M442/Convert!$B$5/$D442</f>
        <v>13.546173172346361</v>
      </c>
      <c r="N442" s="3">
        <f>'IECC Data-SI'!N442/Convert!$B$5/$D442</f>
        <v>5.9711537580458351</v>
      </c>
      <c r="O442" s="3">
        <f>'IECC Data-SI'!O442/Convert!$B$5/$D442</f>
        <v>8.4503840426179591E-4</v>
      </c>
      <c r="P442" s="3">
        <f t="shared" si="31"/>
        <v>5.9703087196415732</v>
      </c>
      <c r="Q442" s="3">
        <f>'IECC Data-SI'!Q442/Convert!$B$5/$D442</f>
        <v>11.862728913517358</v>
      </c>
      <c r="R442" s="3">
        <f>'IECC Data-SI'!R442/Convert!$B$5/$D442</f>
        <v>0.63812804068820972</v>
      </c>
      <c r="S442" s="3">
        <f>'IECC Data-SI'!S442/Convert!$B$5/$D442</f>
        <v>0</v>
      </c>
      <c r="T442" s="3">
        <f>'IECC Data-SI'!T442/Convert!$B$5/$D442</f>
        <v>0</v>
      </c>
      <c r="U442" s="3">
        <f>'IECC Data-SI'!U442/Convert!$B$5/$D442</f>
        <v>2.4592007041201112</v>
      </c>
      <c r="V442" s="3">
        <f>'IECC Data-SI'!V442/Convert!$B$5/$D442</f>
        <v>0</v>
      </c>
      <c r="W442" s="3">
        <f t="shared" si="32"/>
        <v>71.721364494419092</v>
      </c>
      <c r="X442" s="3">
        <f t="shared" si="33"/>
        <v>0.23801618207795361</v>
      </c>
      <c r="Y442" s="3">
        <f t="shared" si="34"/>
        <v>71.959380676497048</v>
      </c>
      <c r="Z442" s="3">
        <f>'IECC Data-SI'!Y442/Convert!$B$5/$D442</f>
        <v>198.64474341531741</v>
      </c>
      <c r="AA442" s="3">
        <f>'IECC Data-SI'!Z442/Convert!$B$5/$D442</f>
        <v>2.6971569173943162</v>
      </c>
      <c r="AB442" s="3">
        <f t="shared" si="35"/>
        <v>201.34190033271173</v>
      </c>
    </row>
    <row r="443" spans="1:28" x14ac:dyDescent="0.25">
      <c r="A443" s="93">
        <f>'IECC Data-SI'!A443</f>
        <v>2015</v>
      </c>
      <c r="B443" s="93" t="str">
        <f>'IECC Data-SI'!B443</f>
        <v>Large Office</v>
      </c>
      <c r="C443" s="50" t="str">
        <f>'IECC Data-SI'!C443</f>
        <v>2A</v>
      </c>
      <c r="D443" s="93">
        <f>'IECC Data-SI'!D443</f>
        <v>46320.38</v>
      </c>
      <c r="E443" s="3">
        <f>'IECC Data-SI'!E443/Convert!$B$5/$D443</f>
        <v>0</v>
      </c>
      <c r="F443" s="3">
        <f>'IECC Data-SI'!F443/Convert!$B$5/$D443</f>
        <v>0.48622706079315897</v>
      </c>
      <c r="G443" s="3">
        <f>'IECC Data-SI'!G443/Convert!$B$5/$D443</f>
        <v>31.085129267074237</v>
      </c>
      <c r="H443" s="3">
        <f>'IECC Data-SI'!H443/Convert!$B$5/$D443</f>
        <v>19.836960654371914</v>
      </c>
      <c r="I443" s="3">
        <f>'IECC Data-SI'!I443/Convert!$B$5/$D443</f>
        <v>3.9241786108931844</v>
      </c>
      <c r="J443" s="3">
        <f>'IECC Data-SI'!J443/Convert!$B$5/$D443</f>
        <v>91.232280237961973</v>
      </c>
      <c r="K443" s="3">
        <f>'IECC Data-SI'!K443/Convert!$B$5/$D443</f>
        <v>0</v>
      </c>
      <c r="L443" s="3">
        <f>'IECC Data-SI'!L443/Convert!$B$5/$D443</f>
        <v>11.921558309994674</v>
      </c>
      <c r="M443" s="3">
        <f>'IECC Data-SI'!M443/Convert!$B$5/$D443</f>
        <v>12.98738385901747</v>
      </c>
      <c r="N443" s="3">
        <f>'IECC Data-SI'!N443/Convert!$B$5/$D443</f>
        <v>5.1085624849268418</v>
      </c>
      <c r="O443" s="3">
        <f>'IECC Data-SI'!O443/Convert!$B$5/$D443</f>
        <v>8.4503840426179591E-4</v>
      </c>
      <c r="P443" s="3">
        <f t="shared" si="31"/>
        <v>5.1077174465225799</v>
      </c>
      <c r="Q443" s="3">
        <f>'IECC Data-SI'!Q443/Convert!$B$5/$D443</f>
        <v>11.825788130408258</v>
      </c>
      <c r="R443" s="3">
        <f>'IECC Data-SI'!R443/Convert!$B$5/$D443</f>
        <v>2.9804495463024171E-2</v>
      </c>
      <c r="S443" s="3">
        <f>'IECC Data-SI'!S443/Convert!$B$5/$D443</f>
        <v>0.3967536056003379</v>
      </c>
      <c r="T443" s="3">
        <f>'IECC Data-SI'!T443/Convert!$B$5/$D443</f>
        <v>0</v>
      </c>
      <c r="U443" s="3">
        <f>'IECC Data-SI'!U443/Convert!$B$5/$D443</f>
        <v>2.6707106749412106</v>
      </c>
      <c r="V443" s="3">
        <f>'IECC Data-SI'!V443/Convert!$B$5/$D443</f>
        <v>0</v>
      </c>
      <c r="W443" s="3">
        <f t="shared" si="32"/>
        <v>61.432576804085912</v>
      </c>
      <c r="X443" s="3">
        <f t="shared" si="33"/>
        <v>0.48622706079315897</v>
      </c>
      <c r="Y443" s="3">
        <f t="shared" si="34"/>
        <v>61.918803864879074</v>
      </c>
      <c r="Z443" s="3">
        <f>'IECC Data-SI'!Y443/Convert!$B$5/$D443</f>
        <v>188.34845962451567</v>
      </c>
      <c r="AA443" s="3">
        <f>'IECC Data-SI'!Z443/Convert!$B$5/$D443</f>
        <v>3.1569377357343686</v>
      </c>
      <c r="AB443" s="3">
        <f t="shared" si="35"/>
        <v>191.50539736025004</v>
      </c>
    </row>
    <row r="444" spans="1:28" x14ac:dyDescent="0.25">
      <c r="A444" s="93">
        <f>'IECC Data-SI'!A444</f>
        <v>2015</v>
      </c>
      <c r="B444" s="93" t="str">
        <f>'IECC Data-SI'!B444</f>
        <v>Large Office</v>
      </c>
      <c r="C444" s="50" t="str">
        <f>'IECC Data-SI'!C444</f>
        <v>2B</v>
      </c>
      <c r="D444" s="93">
        <f>'IECC Data-SI'!D444</f>
        <v>46320.38</v>
      </c>
      <c r="E444" s="3">
        <f>'IECC Data-SI'!E444/Convert!$B$5/$D444</f>
        <v>0</v>
      </c>
      <c r="F444" s="3">
        <f>'IECC Data-SI'!F444/Convert!$B$5/$D444</f>
        <v>0.58421608611827269</v>
      </c>
      <c r="G444" s="3">
        <f>'IECC Data-SI'!G444/Convert!$B$5/$D444</f>
        <v>28.457356255616979</v>
      </c>
      <c r="H444" s="3">
        <f>'IECC Data-SI'!H444/Convert!$B$5/$D444</f>
        <v>19.847755039046646</v>
      </c>
      <c r="I444" s="3">
        <f>'IECC Data-SI'!I444/Convert!$B$5/$D444</f>
        <v>3.9278367079218461</v>
      </c>
      <c r="J444" s="3">
        <f>'IECC Data-SI'!J444/Convert!$B$5/$D444</f>
        <v>91.232280237961973</v>
      </c>
      <c r="K444" s="3">
        <f>'IECC Data-SI'!K444/Convert!$B$5/$D444</f>
        <v>0</v>
      </c>
      <c r="L444" s="3">
        <f>'IECC Data-SI'!L444/Convert!$B$5/$D444</f>
        <v>11.921558309994674</v>
      </c>
      <c r="M444" s="3">
        <f>'IECC Data-SI'!M444/Convert!$B$5/$D444</f>
        <v>14.303579163690417</v>
      </c>
      <c r="N444" s="3">
        <f>'IECC Data-SI'!N444/Convert!$B$5/$D444</f>
        <v>3.9777307526406305</v>
      </c>
      <c r="O444" s="3">
        <f>'IECC Data-SI'!O444/Convert!$B$5/$D444</f>
        <v>8.4503840426179591E-4</v>
      </c>
      <c r="P444" s="3">
        <f t="shared" si="31"/>
        <v>3.9768857142363685</v>
      </c>
      <c r="Q444" s="3">
        <f>'IECC Data-SI'!Q444/Convert!$B$5/$D444</f>
        <v>9.2347160268451081</v>
      </c>
      <c r="R444" s="3">
        <f>'IECC Data-SI'!R444/Convert!$B$5/$D444</f>
        <v>0.25318828942633409</v>
      </c>
      <c r="S444" s="3">
        <f>'IECC Data-SI'!S444/Convert!$B$5/$D444</f>
        <v>0</v>
      </c>
      <c r="T444" s="3">
        <f>'IECC Data-SI'!T444/Convert!$B$5/$D444</f>
        <v>0</v>
      </c>
      <c r="U444" s="3">
        <f>'IECC Data-SI'!U444/Convert!$B$5/$D444</f>
        <v>2.6843835621958774</v>
      </c>
      <c r="V444" s="3">
        <f>'IECC Data-SI'!V444/Convert!$B$5/$D444</f>
        <v>0</v>
      </c>
      <c r="W444" s="3">
        <f t="shared" si="32"/>
        <v>56.225725449815201</v>
      </c>
      <c r="X444" s="3">
        <f t="shared" si="33"/>
        <v>0.58421608611827269</v>
      </c>
      <c r="Y444" s="3">
        <f t="shared" si="34"/>
        <v>56.809941535933476</v>
      </c>
      <c r="Z444" s="3">
        <f>'IECC Data-SI'!Y444/Convert!$B$5/$D444</f>
        <v>183.15594081434088</v>
      </c>
      <c r="AA444" s="3">
        <f>'IECC Data-SI'!Z444/Convert!$B$5/$D444</f>
        <v>3.2685396795104014</v>
      </c>
      <c r="AB444" s="3">
        <f t="shared" si="35"/>
        <v>186.42448049385129</v>
      </c>
    </row>
    <row r="445" spans="1:28" x14ac:dyDescent="0.25">
      <c r="A445" s="93">
        <f>'IECC Data-SI'!A445</f>
        <v>2015</v>
      </c>
      <c r="B445" s="93" t="str">
        <f>'IECC Data-SI'!B445</f>
        <v>Large Office</v>
      </c>
      <c r="C445" s="50" t="str">
        <f>'IECC Data-SI'!C445</f>
        <v>3A</v>
      </c>
      <c r="D445" s="93">
        <f>'IECC Data-SI'!D445</f>
        <v>46320.38</v>
      </c>
      <c r="E445" s="3">
        <f>'IECC Data-SI'!E445/Convert!$B$5/$D445</f>
        <v>0</v>
      </c>
      <c r="F445" s="3">
        <f>'IECC Data-SI'!F445/Convert!$B$5/$D445</f>
        <v>2.6860626887008365</v>
      </c>
      <c r="G445" s="3">
        <f>'IECC Data-SI'!G445/Convert!$B$5/$D445</f>
        <v>24.32118792347271</v>
      </c>
      <c r="H445" s="3">
        <f>'IECC Data-SI'!H445/Convert!$B$5/$D445</f>
        <v>19.857769829272655</v>
      </c>
      <c r="I445" s="3">
        <f>'IECC Data-SI'!I445/Convert!$B$5/$D445</f>
        <v>3.9268772070618696</v>
      </c>
      <c r="J445" s="3">
        <f>'IECC Data-SI'!J445/Convert!$B$5/$D445</f>
        <v>91.232280237961973</v>
      </c>
      <c r="K445" s="3">
        <f>'IECC Data-SI'!K445/Convert!$B$5/$D445</f>
        <v>0</v>
      </c>
      <c r="L445" s="3">
        <f>'IECC Data-SI'!L445/Convert!$B$5/$D445</f>
        <v>11.921618278798423</v>
      </c>
      <c r="M445" s="3">
        <f>'IECC Data-SI'!M445/Convert!$B$5/$D445</f>
        <v>13.001596465505873</v>
      </c>
      <c r="N445" s="3">
        <f>'IECC Data-SI'!N445/Convert!$B$5/$D445</f>
        <v>3.6496414273323707</v>
      </c>
      <c r="O445" s="3">
        <f>'IECC Data-SI'!O445/Convert!$B$5/$D445</f>
        <v>8.4503840426179591E-4</v>
      </c>
      <c r="P445" s="3">
        <f t="shared" si="31"/>
        <v>3.6487963889281088</v>
      </c>
      <c r="Q445" s="3">
        <f>'IECC Data-SI'!Q445/Convert!$B$5/$D445</f>
        <v>8.7839904978710841</v>
      </c>
      <c r="R445" s="3">
        <f>'IECC Data-SI'!R445/Convert!$B$5/$D445</f>
        <v>0.10548512579368113</v>
      </c>
      <c r="S445" s="3">
        <f>'IECC Data-SI'!S445/Convert!$B$5/$D445</f>
        <v>0.32317188340087982</v>
      </c>
      <c r="T445" s="3">
        <f>'IECC Data-SI'!T445/Convert!$B$5/$D445</f>
        <v>0</v>
      </c>
      <c r="U445" s="3">
        <f>'IECC Data-SI'!U445/Convert!$B$5/$D445</f>
        <v>3.0450959167433429</v>
      </c>
      <c r="V445" s="3">
        <f>'IECC Data-SI'!V445/Convert!$B$5/$D445</f>
        <v>0</v>
      </c>
      <c r="W445" s="3">
        <f t="shared" si="32"/>
        <v>50.184228284972335</v>
      </c>
      <c r="X445" s="3">
        <f t="shared" si="33"/>
        <v>2.6860626887008365</v>
      </c>
      <c r="Y445" s="3">
        <f t="shared" si="34"/>
        <v>52.870290973673171</v>
      </c>
      <c r="Z445" s="3">
        <f>'IECC Data-SI'!Y445/Convert!$B$5/$D445</f>
        <v>177.12355890766779</v>
      </c>
      <c r="AA445" s="3">
        <f>'IECC Data-SI'!Z445/Convert!$B$5/$D445</f>
        <v>5.7312185742479285</v>
      </c>
      <c r="AB445" s="3">
        <f t="shared" si="35"/>
        <v>182.8547774819157</v>
      </c>
    </row>
    <row r="446" spans="1:28" x14ac:dyDescent="0.25">
      <c r="A446" s="93">
        <f>'IECC Data-SI'!A446</f>
        <v>2015</v>
      </c>
      <c r="B446" s="93" t="str">
        <f>'IECC Data-SI'!B446</f>
        <v>Large Office</v>
      </c>
      <c r="C446" s="50" t="str">
        <f>'IECC Data-SI'!C446</f>
        <v>3B</v>
      </c>
      <c r="D446" s="93">
        <f>'IECC Data-SI'!D446</f>
        <v>46320.38</v>
      </c>
      <c r="E446" s="3">
        <f>'IECC Data-SI'!E446/Convert!$B$5/$D446</f>
        <v>0</v>
      </c>
      <c r="F446" s="3">
        <f>'IECC Data-SI'!F446/Convert!$B$5/$D446</f>
        <v>1.4015309124071187</v>
      </c>
      <c r="G446" s="3">
        <f>'IECC Data-SI'!G446/Convert!$B$5/$D446</f>
        <v>25.976206969324902</v>
      </c>
      <c r="H446" s="3">
        <f>'IECC Data-SI'!H446/Convert!$B$5/$D446</f>
        <v>19.849913915981599</v>
      </c>
      <c r="I446" s="3">
        <f>'IECC Data-SI'!I446/Convert!$B$5/$D446</f>
        <v>3.9266373318468752</v>
      </c>
      <c r="J446" s="3">
        <f>'IECC Data-SI'!J446/Convert!$B$5/$D446</f>
        <v>91.232280237961973</v>
      </c>
      <c r="K446" s="3">
        <f>'IECC Data-SI'!K446/Convert!$B$5/$D446</f>
        <v>0</v>
      </c>
      <c r="L446" s="3">
        <f>'IECC Data-SI'!L446/Convert!$B$5/$D446</f>
        <v>11.921558309994674</v>
      </c>
      <c r="M446" s="3">
        <f>'IECC Data-SI'!M446/Convert!$B$5/$D446</f>
        <v>14.564983179230302</v>
      </c>
      <c r="N446" s="3">
        <f>'IECC Data-SI'!N446/Convert!$B$5/$D446</f>
        <v>3.3336058315775667</v>
      </c>
      <c r="O446" s="3">
        <f>'IECC Data-SI'!O446/Convert!$B$5/$D446</f>
        <v>8.4503840426179591E-4</v>
      </c>
      <c r="P446" s="3">
        <f t="shared" si="31"/>
        <v>3.3327607931733048</v>
      </c>
      <c r="Q446" s="3">
        <f>'IECC Data-SI'!Q446/Convert!$B$5/$D446</f>
        <v>8.3793210101759392</v>
      </c>
      <c r="R446" s="3">
        <f>'IECC Data-SI'!R446/Convert!$B$5/$D446</f>
        <v>4.6240145506386421</v>
      </c>
      <c r="S446" s="3">
        <f>'IECC Data-SI'!S446/Convert!$B$5/$D446</f>
        <v>0</v>
      </c>
      <c r="T446" s="3">
        <f>'IECC Data-SI'!T446/Convert!$B$5/$D446</f>
        <v>0</v>
      </c>
      <c r="U446" s="3">
        <f>'IECC Data-SI'!U446/Convert!$B$5/$D446</f>
        <v>2.9493857059606734</v>
      </c>
      <c r="V446" s="3">
        <f>'IECC Data-SI'!V446/Convert!$B$5/$D446</f>
        <v>0</v>
      </c>
      <c r="W446" s="3">
        <f t="shared" si="32"/>
        <v>56.877286502543086</v>
      </c>
      <c r="X446" s="3">
        <f t="shared" si="33"/>
        <v>1.4015309124071187</v>
      </c>
      <c r="Y446" s="3">
        <f t="shared" si="34"/>
        <v>58.278817414950204</v>
      </c>
      <c r="Z446" s="3">
        <f>'IECC Data-SI'!Y446/Convert!$B$5/$D446</f>
        <v>183.80852133673247</v>
      </c>
      <c r="AA446" s="3">
        <f>'IECC Data-SI'!Z446/Convert!$B$5/$D446</f>
        <v>4.3508566495640437</v>
      </c>
      <c r="AB446" s="3">
        <f t="shared" si="35"/>
        <v>188.15937798629651</v>
      </c>
    </row>
    <row r="447" spans="1:28" x14ac:dyDescent="0.25">
      <c r="A447" s="93">
        <f>'IECC Data-SI'!A447</f>
        <v>2015</v>
      </c>
      <c r="B447" s="93" t="str">
        <f>'IECC Data-SI'!B447</f>
        <v>Large Office</v>
      </c>
      <c r="C447" s="50" t="str">
        <f>'IECC Data-SI'!C447</f>
        <v>3C</v>
      </c>
      <c r="D447" s="93">
        <f>'IECC Data-SI'!D447</f>
        <v>46320.38</v>
      </c>
      <c r="E447" s="3">
        <f>'IECC Data-SI'!E447/Convert!$B$5/$D447</f>
        <v>0</v>
      </c>
      <c r="F447" s="3">
        <f>'IECC Data-SI'!F447/Convert!$B$5/$D447</f>
        <v>0.22590248372074864</v>
      </c>
      <c r="G447" s="3">
        <f>'IECC Data-SI'!G447/Convert!$B$5/$D447</f>
        <v>19.955638916990274</v>
      </c>
      <c r="H447" s="3">
        <f>'IECC Data-SI'!H447/Convert!$B$5/$D447</f>
        <v>19.860108612618848</v>
      </c>
      <c r="I447" s="3">
        <f>'IECC Data-SI'!I447/Convert!$B$5/$D447</f>
        <v>3.9358725276241504</v>
      </c>
      <c r="J447" s="3">
        <f>'IECC Data-SI'!J447/Convert!$B$5/$D447</f>
        <v>91.232280237961973</v>
      </c>
      <c r="K447" s="3">
        <f>'IECC Data-SI'!K447/Convert!$B$5/$D447</f>
        <v>0</v>
      </c>
      <c r="L447" s="3">
        <f>'IECC Data-SI'!L447/Convert!$B$5/$D447</f>
        <v>11.921618278798423</v>
      </c>
      <c r="M447" s="3">
        <f>'IECC Data-SI'!M447/Convert!$B$5/$D447</f>
        <v>12.509972212375345</v>
      </c>
      <c r="N447" s="3">
        <f>'IECC Data-SI'!N447/Convert!$B$5/$D447</f>
        <v>2.8584729994778879</v>
      </c>
      <c r="O447" s="3">
        <f>'IECC Data-SI'!O447/Convert!$B$5/$D447</f>
        <v>8.4503840426179591E-4</v>
      </c>
      <c r="P447" s="3">
        <f t="shared" si="31"/>
        <v>2.8576279610736259</v>
      </c>
      <c r="Q447" s="3">
        <f>'IECC Data-SI'!Q447/Convert!$B$5/$D447</f>
        <v>8.1507798990902547</v>
      </c>
      <c r="R447" s="3">
        <f>'IECC Data-SI'!R447/Convert!$B$5/$D447</f>
        <v>4.0059160904024442E-2</v>
      </c>
      <c r="S447" s="3">
        <f>'IECC Data-SI'!S447/Convert!$B$5/$D447</f>
        <v>0</v>
      </c>
      <c r="T447" s="3">
        <f>'IECC Data-SI'!T447/Convert!$B$5/$D447</f>
        <v>0</v>
      </c>
      <c r="U447" s="3">
        <f>'IECC Data-SI'!U447/Convert!$B$5/$D447</f>
        <v>3.0886332682647826</v>
      </c>
      <c r="V447" s="3">
        <f>'IECC Data-SI'!V447/Convert!$B$5/$D447</f>
        <v>0</v>
      </c>
      <c r="W447" s="3">
        <f t="shared" si="32"/>
        <v>43.514078150433527</v>
      </c>
      <c r="X447" s="3">
        <f t="shared" si="33"/>
        <v>0.22590248372074864</v>
      </c>
      <c r="Y447" s="3">
        <f t="shared" si="34"/>
        <v>43.739980634154279</v>
      </c>
      <c r="Z447" s="3">
        <f>'IECC Data-SI'!Y447/Convert!$B$5/$D447</f>
        <v>170.46480284584118</v>
      </c>
      <c r="AA447" s="3">
        <f>'IECC Data-SI'!Z447/Convert!$B$5/$D447</f>
        <v>3.3145357519855314</v>
      </c>
      <c r="AB447" s="3">
        <f t="shared" si="35"/>
        <v>173.77933859782672</v>
      </c>
    </row>
    <row r="448" spans="1:28" x14ac:dyDescent="0.25">
      <c r="A448" s="93">
        <f>'IECC Data-SI'!A448</f>
        <v>2015</v>
      </c>
      <c r="B448" s="93" t="str">
        <f>'IECC Data-SI'!B448</f>
        <v>Large Office</v>
      </c>
      <c r="C448" s="50" t="str">
        <f>'IECC Data-SI'!C448</f>
        <v>4A</v>
      </c>
      <c r="D448" s="93">
        <f>'IECC Data-SI'!D448</f>
        <v>46320.38</v>
      </c>
      <c r="E448" s="3">
        <f>'IECC Data-SI'!E448/Convert!$B$5/$D448</f>
        <v>0</v>
      </c>
      <c r="F448" s="3">
        <f>'IECC Data-SI'!F448/Convert!$B$5/$D448</f>
        <v>5.3748239735703578</v>
      </c>
      <c r="G448" s="3">
        <f>'IECC Data-SI'!G448/Convert!$B$5/$D448</f>
        <v>21.406704061293684</v>
      </c>
      <c r="H448" s="3">
        <f>'IECC Data-SI'!H448/Convert!$B$5/$D448</f>
        <v>19.856390546786436</v>
      </c>
      <c r="I448" s="3">
        <f>'IECC Data-SI'!I448/Convert!$B$5/$D448</f>
        <v>3.9394706558490622</v>
      </c>
      <c r="J448" s="3">
        <f>'IECC Data-SI'!J448/Convert!$B$5/$D448</f>
        <v>91.232280237961973</v>
      </c>
      <c r="K448" s="3">
        <f>'IECC Data-SI'!K448/Convert!$B$5/$D448</f>
        <v>0</v>
      </c>
      <c r="L448" s="3">
        <f>'IECC Data-SI'!L448/Convert!$B$5/$D448</f>
        <v>11.921618278798423</v>
      </c>
      <c r="M448" s="3">
        <f>'IECC Data-SI'!M448/Convert!$B$5/$D448</f>
        <v>12.748708020098281</v>
      </c>
      <c r="N448" s="3">
        <f>'IECC Data-SI'!N448/Convert!$B$5/$D448</f>
        <v>2.9847073313685635</v>
      </c>
      <c r="O448" s="3">
        <f>'IECC Data-SI'!O448/Convert!$B$5/$D448</f>
        <v>8.4503840426179591E-4</v>
      </c>
      <c r="P448" s="3">
        <f t="shared" si="31"/>
        <v>2.9838622929643015</v>
      </c>
      <c r="Q448" s="3">
        <f>'IECC Data-SI'!Q448/Convert!$B$5/$D448</f>
        <v>6.8502964209994248</v>
      </c>
      <c r="R448" s="3">
        <f>'IECC Data-SI'!R448/Convert!$B$5/$D448</f>
        <v>0.15304038716627302</v>
      </c>
      <c r="S448" s="3">
        <f>'IECC Data-SI'!S448/Convert!$B$5/$D448</f>
        <v>0.33870380357175156</v>
      </c>
      <c r="T448" s="3">
        <f>'IECC Data-SI'!T448/Convert!$B$5/$D448</f>
        <v>0</v>
      </c>
      <c r="U448" s="3">
        <f>'IECC Data-SI'!U448/Convert!$B$5/$D448</f>
        <v>3.3415816824761229</v>
      </c>
      <c r="V448" s="3">
        <f>'IECC Data-SI'!V448/Convert!$B$5/$D448</f>
        <v>0</v>
      </c>
      <c r="W448" s="3">
        <f t="shared" si="32"/>
        <v>44.481314986093714</v>
      </c>
      <c r="X448" s="3">
        <f t="shared" si="33"/>
        <v>5.3748239735703578</v>
      </c>
      <c r="Y448" s="3">
        <f t="shared" si="34"/>
        <v>49.856138959664072</v>
      </c>
      <c r="Z448" s="3">
        <f>'IECC Data-SI'!Y448/Convert!$B$5/$D448</f>
        <v>171.43185977509012</v>
      </c>
      <c r="AA448" s="3">
        <f>'IECC Data-SI'!Z448/Convert!$B$5/$D448</f>
        <v>8.7163456872427307</v>
      </c>
      <c r="AB448" s="3">
        <f t="shared" si="35"/>
        <v>180.14820546233284</v>
      </c>
    </row>
    <row r="449" spans="1:28" x14ac:dyDescent="0.25">
      <c r="A449" s="93">
        <f>'IECC Data-SI'!A449</f>
        <v>2015</v>
      </c>
      <c r="B449" s="93" t="str">
        <f>'IECC Data-SI'!B449</f>
        <v>Large Office</v>
      </c>
      <c r="C449" s="50" t="str">
        <f>'IECC Data-SI'!C449</f>
        <v>4B</v>
      </c>
      <c r="D449" s="93">
        <f>'IECC Data-SI'!D449</f>
        <v>46320.38</v>
      </c>
      <c r="E449" s="3">
        <f>'IECC Data-SI'!E449/Convert!$B$5/$D449</f>
        <v>0</v>
      </c>
      <c r="F449" s="3">
        <f>'IECC Data-SI'!F449/Convert!$B$5/$D449</f>
        <v>3.0859346720960987</v>
      </c>
      <c r="G449" s="3">
        <f>'IECC Data-SI'!G449/Convert!$B$5/$D449</f>
        <v>23.786086287624489</v>
      </c>
      <c r="H449" s="3">
        <f>'IECC Data-SI'!H449/Convert!$B$5/$D449</f>
        <v>19.833182619735755</v>
      </c>
      <c r="I449" s="3">
        <f>'IECC Data-SI'!I449/Convert!$B$5/$D449</f>
        <v>3.925797768594395</v>
      </c>
      <c r="J449" s="3">
        <f>'IECC Data-SI'!J449/Convert!$B$5/$D449</f>
        <v>91.232280237961973</v>
      </c>
      <c r="K449" s="3">
        <f>'IECC Data-SI'!K449/Convert!$B$5/$D449</f>
        <v>0</v>
      </c>
      <c r="L449" s="3">
        <f>'IECC Data-SI'!L449/Convert!$B$5/$D449</f>
        <v>11.921558309994674</v>
      </c>
      <c r="M449" s="3">
        <f>'IECC Data-SI'!M449/Convert!$B$5/$D449</f>
        <v>15.769036820893477</v>
      </c>
      <c r="N449" s="3">
        <f>'IECC Data-SI'!N449/Convert!$B$5/$D449</f>
        <v>2.7610836621902597</v>
      </c>
      <c r="O449" s="3">
        <f>'IECC Data-SI'!O449/Convert!$B$5/$D449</f>
        <v>8.4503840426179591E-4</v>
      </c>
      <c r="P449" s="3">
        <f t="shared" si="31"/>
        <v>2.7602386237859977</v>
      </c>
      <c r="Q449" s="3">
        <f>'IECC Data-SI'!Q449/Convert!$B$5/$D449</f>
        <v>6.8404015683809174</v>
      </c>
      <c r="R449" s="3">
        <f>'IECC Data-SI'!R449/Convert!$B$5/$D449</f>
        <v>7.1848623771125277</v>
      </c>
      <c r="S449" s="3">
        <f>'IECC Data-SI'!S449/Convert!$B$5/$D449</f>
        <v>0</v>
      </c>
      <c r="T449" s="3">
        <f>'IECC Data-SI'!T449/Convert!$B$5/$D449</f>
        <v>0</v>
      </c>
      <c r="U449" s="3">
        <f>'IECC Data-SI'!U449/Convert!$B$5/$D449</f>
        <v>3.2576853260319156</v>
      </c>
      <c r="V449" s="3">
        <f>'IECC Data-SI'!V449/Convert!$B$5/$D449</f>
        <v>0</v>
      </c>
      <c r="W449" s="3">
        <f t="shared" si="32"/>
        <v>56.340625677797412</v>
      </c>
      <c r="X449" s="3">
        <f t="shared" si="33"/>
        <v>3.0859346720960987</v>
      </c>
      <c r="Y449" s="3">
        <f t="shared" si="34"/>
        <v>59.426560349893514</v>
      </c>
      <c r="Z449" s="3">
        <f>'IECC Data-SI'!Y449/Convert!$B$5/$D449</f>
        <v>183.25434962129225</v>
      </c>
      <c r="AA449" s="3">
        <f>'IECC Data-SI'!Z449/Convert!$B$5/$D449</f>
        <v>6.3436199981280135</v>
      </c>
      <c r="AB449" s="3">
        <f t="shared" si="35"/>
        <v>189.59796961942027</v>
      </c>
    </row>
    <row r="450" spans="1:28" x14ac:dyDescent="0.25">
      <c r="A450" s="93">
        <f>'IECC Data-SI'!A450</f>
        <v>2015</v>
      </c>
      <c r="B450" s="93" t="str">
        <f>'IECC Data-SI'!B450</f>
        <v>Large Office</v>
      </c>
      <c r="C450" s="50" t="str">
        <f>'IECC Data-SI'!C450</f>
        <v>4C</v>
      </c>
      <c r="D450" s="93">
        <f>'IECC Data-SI'!D450</f>
        <v>46320.38</v>
      </c>
      <c r="E450" s="3">
        <f>'IECC Data-SI'!E450/Convert!$B$5/$D450</f>
        <v>0</v>
      </c>
      <c r="F450" s="3">
        <f>'IECC Data-SI'!F450/Convert!$B$5/$D450</f>
        <v>4.5962489945030685</v>
      </c>
      <c r="G450" s="3">
        <f>'IECC Data-SI'!G450/Convert!$B$5/$D450</f>
        <v>15.962556150590014</v>
      </c>
      <c r="H450" s="3">
        <f>'IECC Data-SI'!H450/Convert!$B$5/$D450</f>
        <v>19.878159222547158</v>
      </c>
      <c r="I450" s="3">
        <f>'IECC Data-SI'!I450/Convert!$B$5/$D450</f>
        <v>3.940250250297793</v>
      </c>
      <c r="J450" s="3">
        <f>'IECC Data-SI'!J450/Convert!$B$5/$D450</f>
        <v>91.232280237961973</v>
      </c>
      <c r="K450" s="3">
        <f>'IECC Data-SI'!K450/Convert!$B$5/$D450</f>
        <v>0</v>
      </c>
      <c r="L450" s="3">
        <f>'IECC Data-SI'!L450/Convert!$B$5/$D450</f>
        <v>11.921618278798423</v>
      </c>
      <c r="M450" s="3">
        <f>'IECC Data-SI'!M450/Convert!$B$5/$D450</f>
        <v>12.978148663240196</v>
      </c>
      <c r="N450" s="3">
        <f>'IECC Data-SI'!N450/Convert!$B$5/$D450</f>
        <v>1.7904885735201463</v>
      </c>
      <c r="O450" s="3">
        <f>'IECC Data-SI'!O450/Convert!$B$5/$D450</f>
        <v>8.4503840426179591E-4</v>
      </c>
      <c r="P450" s="3">
        <f t="shared" si="31"/>
        <v>1.7896435351158846</v>
      </c>
      <c r="Q450" s="3">
        <f>'IECC Data-SI'!Q450/Convert!$B$5/$D450</f>
        <v>5.2390546018836632</v>
      </c>
      <c r="R450" s="3">
        <f>'IECC Data-SI'!R450/Convert!$B$5/$D450</f>
        <v>9.1332488109025792E-2</v>
      </c>
      <c r="S450" s="3">
        <f>'IECC Data-SI'!S450/Convert!$B$5/$D450</f>
        <v>0</v>
      </c>
      <c r="T450" s="3">
        <f>'IECC Data-SI'!T450/Convert!$B$5/$D450</f>
        <v>0</v>
      </c>
      <c r="U450" s="3">
        <f>'IECC Data-SI'!U450/Convert!$B$5/$D450</f>
        <v>3.4317747633139266</v>
      </c>
      <c r="V450" s="3">
        <f>'IECC Data-SI'!V450/Convert!$B$5/$D450</f>
        <v>0</v>
      </c>
      <c r="W450" s="3">
        <f t="shared" si="32"/>
        <v>36.060735438938785</v>
      </c>
      <c r="X450" s="3">
        <f t="shared" si="33"/>
        <v>4.5962489945030685</v>
      </c>
      <c r="Y450" s="3">
        <f t="shared" si="34"/>
        <v>40.656984433441856</v>
      </c>
      <c r="Z450" s="3">
        <f>'IECC Data-SI'!Y450/Convert!$B$5/$D450</f>
        <v>163.0337685293409</v>
      </c>
      <c r="AA450" s="3">
        <f>'IECC Data-SI'!Z450/Convert!$B$5/$D450</f>
        <v>8.0279637890132456</v>
      </c>
      <c r="AB450" s="3">
        <f t="shared" si="35"/>
        <v>171.06173231835416</v>
      </c>
    </row>
    <row r="451" spans="1:28" x14ac:dyDescent="0.25">
      <c r="A451" s="93">
        <f>'IECC Data-SI'!A451</f>
        <v>2015</v>
      </c>
      <c r="B451" s="93" t="str">
        <f>'IECC Data-SI'!B451</f>
        <v>Large Office</v>
      </c>
      <c r="C451" s="50" t="str">
        <f>'IECC Data-SI'!C451</f>
        <v>5A</v>
      </c>
      <c r="D451" s="93">
        <f>'IECC Data-SI'!D451</f>
        <v>46320.38</v>
      </c>
      <c r="E451" s="3">
        <f>'IECC Data-SI'!E451/Convert!$B$5/$D451</f>
        <v>0</v>
      </c>
      <c r="F451" s="3">
        <f>'IECC Data-SI'!F451/Convert!$B$5/$D451</f>
        <v>8.6824633131248063</v>
      </c>
      <c r="G451" s="3">
        <f>'IECC Data-SI'!G451/Convert!$B$5/$D451</f>
        <v>18.396330081920745</v>
      </c>
      <c r="H451" s="3">
        <f>'IECC Data-SI'!H451/Convert!$B$5/$D451</f>
        <v>19.848834477514124</v>
      </c>
      <c r="I451" s="3">
        <f>'IECC Data-SI'!I451/Convert!$B$5/$D451</f>
        <v>3.9302954288755356</v>
      </c>
      <c r="J451" s="3">
        <f>'IECC Data-SI'!J451/Convert!$B$5/$D451</f>
        <v>91.232280237961973</v>
      </c>
      <c r="K451" s="3">
        <f>'IECC Data-SI'!K451/Convert!$B$5/$D451</f>
        <v>0</v>
      </c>
      <c r="L451" s="3">
        <f>'IECC Data-SI'!L451/Convert!$B$5/$D451</f>
        <v>11.921558309994674</v>
      </c>
      <c r="M451" s="3">
        <f>'IECC Data-SI'!M451/Convert!$B$5/$D451</f>
        <v>12.825228213681418</v>
      </c>
      <c r="N451" s="3">
        <f>'IECC Data-SI'!N451/Convert!$B$5/$D451</f>
        <v>2.360252177935021</v>
      </c>
      <c r="O451" s="3">
        <f>'IECC Data-SI'!O451/Convert!$B$5/$D451</f>
        <v>8.4503840426179591E-4</v>
      </c>
      <c r="P451" s="3">
        <f t="shared" ref="P451:P514" si="36">N451-O451</f>
        <v>2.359407139530759</v>
      </c>
      <c r="Q451" s="3">
        <f>'IECC Data-SI'!Q451/Convert!$B$5/$D451</f>
        <v>5.4007904655934755</v>
      </c>
      <c r="R451" s="3">
        <f>'IECC Data-SI'!R451/Convert!$B$5/$D451</f>
        <v>0.19070079592035588</v>
      </c>
      <c r="S451" s="3">
        <f>'IECC Data-SI'!S451/Convert!$B$5/$D451</f>
        <v>0.28317269130060391</v>
      </c>
      <c r="T451" s="3">
        <f>'IECC Data-SI'!T451/Convert!$B$5/$D451</f>
        <v>0</v>
      </c>
      <c r="U451" s="3">
        <f>'IECC Data-SI'!U451/Convert!$B$5/$D451</f>
        <v>3.5933906894162408</v>
      </c>
      <c r="V451" s="3">
        <f>'IECC Data-SI'!V451/Convert!$B$5/$D451</f>
        <v>0</v>
      </c>
      <c r="W451" s="3">
        <f t="shared" ref="W451:W514" si="37">E451+G451+M451+SUM(P451:S451)</f>
        <v>39.455629387947361</v>
      </c>
      <c r="X451" s="3">
        <f t="shared" ref="X451:X514" si="38">F451</f>
        <v>8.6824633131248063</v>
      </c>
      <c r="Y451" s="3">
        <f t="shared" ref="Y451:Y514" si="39">SUM(W451:X451)</f>
        <v>48.138092701072168</v>
      </c>
      <c r="Z451" s="3">
        <f>'IECC Data-SI'!Y451/Convert!$B$5/$D451</f>
        <v>166.38956281830542</v>
      </c>
      <c r="AA451" s="3">
        <f>'IECC Data-SI'!Z451/Convert!$B$5/$D451</f>
        <v>12.275854002541047</v>
      </c>
      <c r="AB451" s="3">
        <f t="shared" ref="AB451:AB514" si="40">SUM(Z451:AA451)</f>
        <v>178.66541682084647</v>
      </c>
    </row>
    <row r="452" spans="1:28" x14ac:dyDescent="0.25">
      <c r="A452" s="93">
        <f>'IECC Data-SI'!A452</f>
        <v>2015</v>
      </c>
      <c r="B452" s="93" t="str">
        <f>'IECC Data-SI'!B452</f>
        <v>Large Office</v>
      </c>
      <c r="C452" s="50" t="str">
        <f>'IECC Data-SI'!C452</f>
        <v>5B</v>
      </c>
      <c r="D452" s="93">
        <f>'IECC Data-SI'!D452</f>
        <v>46320.38</v>
      </c>
      <c r="E452" s="3">
        <f>'IECC Data-SI'!E452/Convert!$B$5/$D452</f>
        <v>0</v>
      </c>
      <c r="F452" s="3">
        <f>'IECC Data-SI'!F452/Convert!$B$5/$D452</f>
        <v>8.1699699162897854</v>
      </c>
      <c r="G452" s="3">
        <f>'IECC Data-SI'!G452/Convert!$B$5/$D452</f>
        <v>21.905584539677786</v>
      </c>
      <c r="H452" s="3">
        <f>'IECC Data-SI'!H452/Convert!$B$5/$D452</f>
        <v>19.851712980094053</v>
      </c>
      <c r="I452" s="3">
        <f>'IECC Data-SI'!I452/Convert!$B$5/$D452</f>
        <v>3.9360524340353962</v>
      </c>
      <c r="J452" s="3">
        <f>'IECC Data-SI'!J452/Convert!$B$5/$D452</f>
        <v>91.232280237961973</v>
      </c>
      <c r="K452" s="3">
        <f>'IECC Data-SI'!K452/Convert!$B$5/$D452</f>
        <v>0</v>
      </c>
      <c r="L452" s="3">
        <f>'IECC Data-SI'!L452/Convert!$B$5/$D452</f>
        <v>11.921558309994674</v>
      </c>
      <c r="M452" s="3">
        <f>'IECC Data-SI'!M452/Convert!$B$5/$D452</f>
        <v>15.771495541847166</v>
      </c>
      <c r="N452" s="3">
        <f>'IECC Data-SI'!N452/Convert!$B$5/$D452</f>
        <v>2.4536236053714973</v>
      </c>
      <c r="O452" s="3">
        <f>'IECC Data-SI'!O452/Convert!$B$5/$D452</f>
        <v>8.4503840426179591E-4</v>
      </c>
      <c r="P452" s="3">
        <f t="shared" si="36"/>
        <v>2.4527785669672353</v>
      </c>
      <c r="Q452" s="3">
        <f>'IECC Data-SI'!Q452/Convert!$B$5/$D452</f>
        <v>5.5733806827817718</v>
      </c>
      <c r="R452" s="3">
        <f>'IECC Data-SI'!R452/Convert!$B$5/$D452</f>
        <v>7.959899196758653</v>
      </c>
      <c r="S452" s="3">
        <f>'IECC Data-SI'!S452/Convert!$B$5/$D452</f>
        <v>0</v>
      </c>
      <c r="T452" s="3">
        <f>'IECC Data-SI'!T452/Convert!$B$5/$D452</f>
        <v>0</v>
      </c>
      <c r="U452" s="3">
        <f>'IECC Data-SI'!U452/Convert!$B$5/$D452</f>
        <v>3.522327656974221</v>
      </c>
      <c r="V452" s="3">
        <f>'IECC Data-SI'!V452/Convert!$B$5/$D452</f>
        <v>0</v>
      </c>
      <c r="W452" s="3">
        <f t="shared" si="37"/>
        <v>53.663138528032604</v>
      </c>
      <c r="X452" s="3">
        <f t="shared" si="38"/>
        <v>8.1699699162897854</v>
      </c>
      <c r="Y452" s="3">
        <f t="shared" si="39"/>
        <v>61.833108444322392</v>
      </c>
      <c r="Z452" s="3">
        <f>'IECC Data-SI'!Y452/Convert!$B$5/$D452</f>
        <v>180.60552755971923</v>
      </c>
      <c r="AA452" s="3">
        <f>'IECC Data-SI'!Z452/Convert!$B$5/$D452</f>
        <v>11.69229757326401</v>
      </c>
      <c r="AB452" s="3">
        <f t="shared" si="40"/>
        <v>192.29782513298323</v>
      </c>
    </row>
    <row r="453" spans="1:28" x14ac:dyDescent="0.25">
      <c r="A453" s="93">
        <f>'IECC Data-SI'!A453</f>
        <v>2015</v>
      </c>
      <c r="B453" s="93" t="str">
        <f>'IECC Data-SI'!B453</f>
        <v>Large Office</v>
      </c>
      <c r="C453" s="50" t="str">
        <f>'IECC Data-SI'!C453</f>
        <v>5C</v>
      </c>
      <c r="D453" s="93">
        <f>'IECC Data-SI'!D453</f>
        <v>46320.38</v>
      </c>
      <c r="E453" s="3">
        <f>'IECC Data-SI'!E453/Convert!$B$5/$D453</f>
        <v>0</v>
      </c>
      <c r="F453" s="3">
        <f>'IECC Data-SI'!F453/Convert!$B$5/$D453</f>
        <v>4.9729130508476445</v>
      </c>
      <c r="G453" s="3">
        <f>'IECC Data-SI'!G453/Convert!$B$5/$D453</f>
        <v>14.628730017614998</v>
      </c>
      <c r="H453" s="3">
        <f>'IECC Data-SI'!H453/Convert!$B$5/$D453</f>
        <v>19.888713732006902</v>
      </c>
      <c r="I453" s="3">
        <f>'IECC Data-SI'!I453/Convert!$B$5/$D453</f>
        <v>3.9375516541291096</v>
      </c>
      <c r="J453" s="3">
        <f>'IECC Data-SI'!J453/Convert!$B$5/$D453</f>
        <v>91.232280237961973</v>
      </c>
      <c r="K453" s="3">
        <f>'IECC Data-SI'!K453/Convert!$B$5/$D453</f>
        <v>0</v>
      </c>
      <c r="L453" s="3">
        <f>'IECC Data-SI'!L453/Convert!$B$5/$D453</f>
        <v>11.921618278798423</v>
      </c>
      <c r="M453" s="3">
        <f>'IECC Data-SI'!M453/Convert!$B$5/$D453</f>
        <v>13.055088638449572</v>
      </c>
      <c r="N453" s="3">
        <f>'IECC Data-SI'!N453/Convert!$B$5/$D453</f>
        <v>1.3870184618999719</v>
      </c>
      <c r="O453" s="3">
        <f>'IECC Data-SI'!O453/Convert!$B$5/$D453</f>
        <v>8.4503840426179591E-4</v>
      </c>
      <c r="P453" s="3">
        <f t="shared" si="36"/>
        <v>1.3861734234957102</v>
      </c>
      <c r="Q453" s="3">
        <f>'IECC Data-SI'!Q453/Convert!$B$5/$D453</f>
        <v>4.1900802867142097</v>
      </c>
      <c r="R453" s="3">
        <f>'IECC Data-SI'!R453/Convert!$B$5/$D453</f>
        <v>9.9848058241318399E-2</v>
      </c>
      <c r="S453" s="3">
        <f>'IECC Data-SI'!S453/Convert!$B$5/$D453</f>
        <v>0</v>
      </c>
      <c r="T453" s="3">
        <f>'IECC Data-SI'!T453/Convert!$B$5/$D453</f>
        <v>0</v>
      </c>
      <c r="U453" s="3">
        <f>'IECC Data-SI'!U453/Convert!$B$5/$D453</f>
        <v>3.5740207658054621</v>
      </c>
      <c r="V453" s="3">
        <f>'IECC Data-SI'!V453/Convert!$B$5/$D453</f>
        <v>0</v>
      </c>
      <c r="W453" s="3">
        <f t="shared" si="37"/>
        <v>33.359920424515806</v>
      </c>
      <c r="X453" s="3">
        <f t="shared" si="38"/>
        <v>4.9729130508476445</v>
      </c>
      <c r="Y453" s="3">
        <f t="shared" si="39"/>
        <v>38.332833475363451</v>
      </c>
      <c r="Z453" s="3">
        <f>'IECC Data-SI'!Y453/Convert!$B$5/$D453</f>
        <v>160.34092936581649</v>
      </c>
      <c r="AA453" s="3">
        <f>'IECC Data-SI'!Z453/Convert!$B$5/$D453</f>
        <v>8.5469937854568556</v>
      </c>
      <c r="AB453" s="3">
        <f t="shared" si="40"/>
        <v>168.88792315127336</v>
      </c>
    </row>
    <row r="454" spans="1:28" x14ac:dyDescent="0.25">
      <c r="A454" s="93">
        <f>'IECC Data-SI'!A454</f>
        <v>2015</v>
      </c>
      <c r="B454" s="93" t="str">
        <f>'IECC Data-SI'!B454</f>
        <v>Large Office</v>
      </c>
      <c r="C454" s="50" t="str">
        <f>'IECC Data-SI'!C454</f>
        <v>6A</v>
      </c>
      <c r="D454" s="93">
        <f>'IECC Data-SI'!D454</f>
        <v>46320.38</v>
      </c>
      <c r="E454" s="3">
        <f>'IECC Data-SI'!E454/Convert!$B$5/$D454</f>
        <v>0</v>
      </c>
      <c r="F454" s="3">
        <f>'IECC Data-SI'!F454/Convert!$B$5/$D454</f>
        <v>16.745808696349691</v>
      </c>
      <c r="G454" s="3">
        <f>'IECC Data-SI'!G454/Convert!$B$5/$D454</f>
        <v>18.811793954290625</v>
      </c>
      <c r="H454" s="3">
        <f>'IECC Data-SI'!H454/Convert!$B$5/$D454</f>
        <v>19.856390546786436</v>
      </c>
      <c r="I454" s="3">
        <f>'IECC Data-SI'!I454/Convert!$B$5/$D454</f>
        <v>3.9340734635116936</v>
      </c>
      <c r="J454" s="3">
        <f>'IECC Data-SI'!J454/Convert!$B$5/$D454</f>
        <v>91.232280237961973</v>
      </c>
      <c r="K454" s="3">
        <f>'IECC Data-SI'!K454/Convert!$B$5/$D454</f>
        <v>0</v>
      </c>
      <c r="L454" s="3">
        <f>'IECC Data-SI'!L454/Convert!$B$5/$D454</f>
        <v>11.921618278798423</v>
      </c>
      <c r="M454" s="3">
        <f>'IECC Data-SI'!M454/Convert!$B$5/$D454</f>
        <v>13.213346311541967</v>
      </c>
      <c r="N454" s="3">
        <f>'IECC Data-SI'!N454/Convert!$B$5/$D454</f>
        <v>2.5402785267881369</v>
      </c>
      <c r="O454" s="3">
        <f>'IECC Data-SI'!O454/Convert!$B$5/$D454</f>
        <v>8.4503840426179591E-4</v>
      </c>
      <c r="P454" s="3">
        <f t="shared" si="36"/>
        <v>2.5394334883838749</v>
      </c>
      <c r="Q454" s="3">
        <f>'IECC Data-SI'!Q454/Convert!$B$5/$D454</f>
        <v>5.0861341523248882</v>
      </c>
      <c r="R454" s="3">
        <f>'IECC Data-SI'!R454/Convert!$B$5/$D454</f>
        <v>0.23291883375932779</v>
      </c>
      <c r="S454" s="3">
        <f>'IECC Data-SI'!S454/Convert!$B$5/$D454</f>
        <v>0.31195771709990294</v>
      </c>
      <c r="T454" s="3">
        <f>'IECC Data-SI'!T454/Convert!$B$5/$D454</f>
        <v>0</v>
      </c>
      <c r="U454" s="3">
        <f>'IECC Data-SI'!U454/Convert!$B$5/$D454</f>
        <v>3.7807332323266785</v>
      </c>
      <c r="V454" s="3">
        <f>'IECC Data-SI'!V454/Convert!$B$5/$D454</f>
        <v>0</v>
      </c>
      <c r="W454" s="3">
        <f t="shared" si="37"/>
        <v>40.195584457400585</v>
      </c>
      <c r="X454" s="3">
        <f t="shared" si="38"/>
        <v>16.745808696349691</v>
      </c>
      <c r="Y454" s="3">
        <f t="shared" si="39"/>
        <v>56.941393153750276</v>
      </c>
      <c r="Z454" s="3">
        <f>'IECC Data-SI'!Y454/Convert!$B$5/$D454</f>
        <v>167.14073205405964</v>
      </c>
      <c r="AA454" s="3">
        <f>'IECC Data-SI'!Z454/Convert!$B$5/$D454</f>
        <v>20.526601897480116</v>
      </c>
      <c r="AB454" s="3">
        <f t="shared" si="40"/>
        <v>187.66733395153975</v>
      </c>
    </row>
    <row r="455" spans="1:28" x14ac:dyDescent="0.25">
      <c r="A455" s="93">
        <f>'IECC Data-SI'!A455</f>
        <v>2015</v>
      </c>
      <c r="B455" s="93" t="str">
        <f>'IECC Data-SI'!B455</f>
        <v>Large Office</v>
      </c>
      <c r="C455" s="50" t="str">
        <f>'IECC Data-SI'!C455</f>
        <v>6B</v>
      </c>
      <c r="D455" s="93">
        <f>'IECC Data-SI'!D455</f>
        <v>46320.38</v>
      </c>
      <c r="E455" s="3">
        <f>'IECC Data-SI'!E455/Convert!$B$5/$D455</f>
        <v>0</v>
      </c>
      <c r="F455" s="3">
        <f>'IECC Data-SI'!F455/Convert!$B$5/$D455</f>
        <v>16.30731680334037</v>
      </c>
      <c r="G455" s="3">
        <f>'IECC Data-SI'!G455/Convert!$B$5/$D455</f>
        <v>18.939527506275017</v>
      </c>
      <c r="H455" s="3">
        <f>'IECC Data-SI'!H455/Convert!$B$5/$D455</f>
        <v>19.864066553666252</v>
      </c>
      <c r="I455" s="3">
        <f>'IECC Data-SI'!I455/Convert!$B$5/$D455</f>
        <v>3.9285563335668279</v>
      </c>
      <c r="J455" s="3">
        <f>'IECC Data-SI'!J455/Convert!$B$5/$D455</f>
        <v>91.232280237961973</v>
      </c>
      <c r="K455" s="3">
        <f>'IECC Data-SI'!K455/Convert!$B$5/$D455</f>
        <v>0</v>
      </c>
      <c r="L455" s="3">
        <f>'IECC Data-SI'!L455/Convert!$B$5/$D455</f>
        <v>11.921618278798423</v>
      </c>
      <c r="M455" s="3">
        <f>'IECC Data-SI'!M455/Convert!$B$5/$D455</f>
        <v>14.545553286815775</v>
      </c>
      <c r="N455" s="3">
        <f>'IECC Data-SI'!N455/Convert!$B$5/$D455</f>
        <v>2.0175304645121175</v>
      </c>
      <c r="O455" s="3">
        <f>'IECC Data-SI'!O455/Convert!$B$5/$D455</f>
        <v>8.4503840426179591E-4</v>
      </c>
      <c r="P455" s="3">
        <f t="shared" si="36"/>
        <v>2.0166854261078555</v>
      </c>
      <c r="Q455" s="3">
        <f>'IECC Data-SI'!Q455/Convert!$B$5/$D455</f>
        <v>4.7623625808865224</v>
      </c>
      <c r="R455" s="3">
        <f>'IECC Data-SI'!R455/Convert!$B$5/$D455</f>
        <v>5.4436081914699317</v>
      </c>
      <c r="S455" s="3">
        <f>'IECC Data-SI'!S455/Convert!$B$5/$D455</f>
        <v>0</v>
      </c>
      <c r="T455" s="3">
        <f>'IECC Data-SI'!T455/Convert!$B$5/$D455</f>
        <v>0</v>
      </c>
      <c r="U455" s="3">
        <f>'IECC Data-SI'!U455/Convert!$B$5/$D455</f>
        <v>3.7328781269353435</v>
      </c>
      <c r="V455" s="3">
        <f>'IECC Data-SI'!V455/Convert!$B$5/$D455</f>
        <v>0</v>
      </c>
      <c r="W455" s="3">
        <f t="shared" si="37"/>
        <v>45.707736991555095</v>
      </c>
      <c r="X455" s="3">
        <f t="shared" si="38"/>
        <v>16.30731680334037</v>
      </c>
      <c r="Y455" s="3">
        <f t="shared" si="39"/>
        <v>62.015053794895465</v>
      </c>
      <c r="Z455" s="3">
        <f>'IECC Data-SI'!Y455/Convert!$B$5/$D455</f>
        <v>172.65510343395283</v>
      </c>
      <c r="AA455" s="3">
        <f>'IECC Data-SI'!Z455/Convert!$B$5/$D455</f>
        <v>20.040194930275714</v>
      </c>
      <c r="AB455" s="3">
        <f t="shared" si="40"/>
        <v>192.69529836422853</v>
      </c>
    </row>
    <row r="456" spans="1:28" x14ac:dyDescent="0.25">
      <c r="A456" s="93">
        <f>'IECC Data-SI'!A456</f>
        <v>2015</v>
      </c>
      <c r="B456" s="93" t="str">
        <f>'IECC Data-SI'!B456</f>
        <v>Large Office</v>
      </c>
      <c r="C456" s="50" t="str">
        <f>'IECC Data-SI'!C456</f>
        <v>7</v>
      </c>
      <c r="D456" s="93">
        <f>'IECC Data-SI'!D456</f>
        <v>46320.38</v>
      </c>
      <c r="E456" s="3">
        <f>'IECC Data-SI'!E456/Convert!$B$5/$D456</f>
        <v>0</v>
      </c>
      <c r="F456" s="3">
        <f>'IECC Data-SI'!F456/Convert!$B$5/$D456</f>
        <v>17.0184868469943</v>
      </c>
      <c r="G456" s="3">
        <f>'IECC Data-SI'!G456/Convert!$B$5/$D456</f>
        <v>17.622432669545841</v>
      </c>
      <c r="H456" s="3">
        <f>'IECC Data-SI'!H456/Convert!$B$5/$D456</f>
        <v>19.860588363048837</v>
      </c>
      <c r="I456" s="3">
        <f>'IECC Data-SI'!I456/Convert!$B$5/$D456</f>
        <v>3.9382712797740922</v>
      </c>
      <c r="J456" s="3">
        <f>'IECC Data-SI'!J456/Convert!$B$5/$D456</f>
        <v>91.232280237961973</v>
      </c>
      <c r="K456" s="3">
        <f>'IECC Data-SI'!K456/Convert!$B$5/$D456</f>
        <v>0</v>
      </c>
      <c r="L456" s="3">
        <f>'IECC Data-SI'!L456/Convert!$B$5/$D456</f>
        <v>11.921618278798423</v>
      </c>
      <c r="M456" s="3">
        <f>'IECC Data-SI'!M456/Convert!$B$5/$D456</f>
        <v>13.338621142572668</v>
      </c>
      <c r="N456" s="3">
        <f>'IECC Data-SI'!N456/Convert!$B$5/$D456</f>
        <v>2.5098743432876272</v>
      </c>
      <c r="O456" s="3">
        <f>'IECC Data-SI'!O456/Convert!$B$5/$D456</f>
        <v>8.4503840426179591E-4</v>
      </c>
      <c r="P456" s="3">
        <f t="shared" si="36"/>
        <v>2.5090293048833652</v>
      </c>
      <c r="Q456" s="3">
        <f>'IECC Data-SI'!Q456/Convert!$B$5/$D456</f>
        <v>4.2922671283017202</v>
      </c>
      <c r="R456" s="3">
        <f>'IECC Data-SI'!R456/Convert!$B$5/$D456</f>
        <v>0.28689075713301337</v>
      </c>
      <c r="S456" s="3">
        <f>'IECC Data-SI'!S456/Convert!$B$5/$D456</f>
        <v>0.34518043437659385</v>
      </c>
      <c r="T456" s="3">
        <f>'IECC Data-SI'!T456/Convert!$B$5/$D456</f>
        <v>0</v>
      </c>
      <c r="U456" s="3">
        <f>'IECC Data-SI'!U456/Convert!$B$5/$D456</f>
        <v>4.0042969327012337</v>
      </c>
      <c r="V456" s="3">
        <f>'IECC Data-SI'!V456/Convert!$B$5/$D456</f>
        <v>0</v>
      </c>
      <c r="W456" s="3">
        <f t="shared" si="37"/>
        <v>38.394421436813204</v>
      </c>
      <c r="X456" s="3">
        <f t="shared" si="38"/>
        <v>17.0184868469943</v>
      </c>
      <c r="Y456" s="3">
        <f t="shared" si="39"/>
        <v>55.412908283807504</v>
      </c>
      <c r="Z456" s="3">
        <f>'IECC Data-SI'!Y456/Convert!$B$5/$D456</f>
        <v>165.34790469719329</v>
      </c>
      <c r="AA456" s="3">
        <f>'IECC Data-SI'!Z456/Convert!$B$5/$D456</f>
        <v>21.022783779695533</v>
      </c>
      <c r="AB456" s="3">
        <f t="shared" si="40"/>
        <v>186.37068847688883</v>
      </c>
    </row>
    <row r="457" spans="1:28" x14ac:dyDescent="0.25">
      <c r="A457" s="93">
        <f>'IECC Data-SI'!A457</f>
        <v>2015</v>
      </c>
      <c r="B457" s="93" t="str">
        <f>'IECC Data-SI'!B457</f>
        <v>Large Office</v>
      </c>
      <c r="C457" s="50" t="str">
        <f>'IECC Data-SI'!C457</f>
        <v>8</v>
      </c>
      <c r="D457" s="93">
        <f>'IECC Data-SI'!D457</f>
        <v>46320.38</v>
      </c>
      <c r="E457" s="3">
        <f>'IECC Data-SI'!E457/Convert!$B$5/$D457</f>
        <v>0</v>
      </c>
      <c r="F457" s="3">
        <f>'IECC Data-SI'!F457/Convert!$B$5/$D457</f>
        <v>28.986940761520337</v>
      </c>
      <c r="G457" s="3">
        <f>'IECC Data-SI'!G457/Convert!$B$5/$D457</f>
        <v>15.495279231781394</v>
      </c>
      <c r="H457" s="3">
        <f>'IECC Data-SI'!H457/Convert!$B$5/$D457</f>
        <v>20.059265009867747</v>
      </c>
      <c r="I457" s="3">
        <f>'IECC Data-SI'!I457/Convert!$B$5/$D457</f>
        <v>3.981208943258046</v>
      </c>
      <c r="J457" s="3">
        <f>'IECC Data-SI'!J457/Convert!$B$5/$D457</f>
        <v>91.232280237961973</v>
      </c>
      <c r="K457" s="3">
        <f>'IECC Data-SI'!K457/Convert!$B$5/$D457</f>
        <v>0</v>
      </c>
      <c r="L457" s="3">
        <f>'IECC Data-SI'!L457/Convert!$B$5/$D457</f>
        <v>11.921738216405922</v>
      </c>
      <c r="M457" s="3">
        <f>'IECC Data-SI'!M457/Convert!$B$5/$D457</f>
        <v>13.30269982912729</v>
      </c>
      <c r="N457" s="3">
        <f>'IECC Data-SI'!N457/Convert!$B$5/$D457</f>
        <v>1.8752244932168327</v>
      </c>
      <c r="O457" s="3">
        <f>'IECC Data-SI'!O457/Convert!$B$5/$D457</f>
        <v>8.4503840426179591E-4</v>
      </c>
      <c r="P457" s="3">
        <f t="shared" si="36"/>
        <v>1.874379454812571</v>
      </c>
      <c r="Q457" s="3">
        <f>'IECC Data-SI'!Q457/Convert!$B$5/$D457</f>
        <v>3.1674322763903633</v>
      </c>
      <c r="R457" s="3">
        <f>'IECC Data-SI'!R457/Convert!$B$5/$D457</f>
        <v>1.7232635445180338</v>
      </c>
      <c r="S457" s="3">
        <f>'IECC Data-SI'!S457/Convert!$B$5/$D457</f>
        <v>0.36742886056730206</v>
      </c>
      <c r="T457" s="3">
        <f>'IECC Data-SI'!T457/Convert!$B$5/$D457</f>
        <v>0</v>
      </c>
      <c r="U457" s="3">
        <f>'IECC Data-SI'!U457/Convert!$B$5/$D457</f>
        <v>4.3071393916313587</v>
      </c>
      <c r="V457" s="3">
        <f>'IECC Data-SI'!V457/Convert!$B$5/$D457</f>
        <v>0</v>
      </c>
      <c r="W457" s="3">
        <f t="shared" si="37"/>
        <v>35.930483197196956</v>
      </c>
      <c r="X457" s="3">
        <f t="shared" si="38"/>
        <v>28.986940761520337</v>
      </c>
      <c r="Y457" s="3">
        <f t="shared" si="39"/>
        <v>64.917423958717293</v>
      </c>
      <c r="Z457" s="3">
        <f>'IECC Data-SI'!Y457/Convert!$B$5/$D457</f>
        <v>163.12576067429117</v>
      </c>
      <c r="AA457" s="3">
        <f>'IECC Data-SI'!Z457/Convert!$B$5/$D457</f>
        <v>33.29408015315169</v>
      </c>
      <c r="AB457" s="3">
        <f t="shared" si="40"/>
        <v>196.41984082744287</v>
      </c>
    </row>
    <row r="458" spans="1:28" x14ac:dyDescent="0.25">
      <c r="A458" s="93">
        <f>'IECC Data-SI'!A458</f>
        <v>2018</v>
      </c>
      <c r="B458" s="93" t="str">
        <f>'IECC Data-SI'!B458</f>
        <v>Large Office</v>
      </c>
      <c r="C458" s="50" t="str">
        <f>'IECC Data-SI'!C458</f>
        <v>0A</v>
      </c>
      <c r="D458" s="93">
        <f>'IECC Data-SI'!D458</f>
        <v>46320.38</v>
      </c>
      <c r="E458" s="3">
        <f>'IECC Data-SI'!E458/Convert!$B$5/$D458</f>
        <v>0</v>
      </c>
      <c r="F458" s="3">
        <f>'IECC Data-SI'!F458/Convert!$B$5/$D458</f>
        <v>0.13960737512660015</v>
      </c>
      <c r="G458" s="3">
        <f>'IECC Data-SI'!G458/Convert!$B$5/$D458</f>
        <v>41.463090568581499</v>
      </c>
      <c r="H458" s="3">
        <f>'IECC Data-SI'!H458/Convert!$B$5/$D458</f>
        <v>18.214024918525187</v>
      </c>
      <c r="I458" s="3">
        <f>'IECC Data-SI'!I458/Convert!$B$5/$D458</f>
        <v>2.6249544776810749</v>
      </c>
      <c r="J458" s="3">
        <f>'IECC Data-SI'!J458/Convert!$B$5/$D458</f>
        <v>91.232280237961973</v>
      </c>
      <c r="K458" s="3">
        <f>'IECC Data-SI'!K458/Convert!$B$5/$D458</f>
        <v>0</v>
      </c>
      <c r="L458" s="3">
        <f>'IECC Data-SI'!L458/Convert!$B$5/$D458</f>
        <v>11.75874300781739</v>
      </c>
      <c r="M458" s="3">
        <f>'IECC Data-SI'!M458/Convert!$B$5/$D458</f>
        <v>13.639904412605329</v>
      </c>
      <c r="N458" s="3">
        <f>'IECC Data-SI'!N458/Convert!$B$5/$D458</f>
        <v>6.86241011935663</v>
      </c>
      <c r="O458" s="3">
        <f>'IECC Data-SI'!O458/Convert!$B$5/$D458</f>
        <v>8.4503840426179591E-4</v>
      </c>
      <c r="P458" s="3">
        <f t="shared" si="36"/>
        <v>6.8615650809523681</v>
      </c>
      <c r="Q458" s="3">
        <f>'IECC Data-SI'!Q458/Convert!$B$5/$D458</f>
        <v>15.799620910805231</v>
      </c>
      <c r="R458" s="3">
        <f>'IECC Data-SI'!R458/Convert!$B$5/$D458</f>
        <v>0</v>
      </c>
      <c r="S458" s="3">
        <f>'IECC Data-SI'!S458/Convert!$B$5/$D458</f>
        <v>0.74295350964065698</v>
      </c>
      <c r="T458" s="3">
        <f>'IECC Data-SI'!T458/Convert!$B$5/$D458</f>
        <v>0</v>
      </c>
      <c r="U458" s="3">
        <f>'IECC Data-SI'!U458/Convert!$B$5/$D458</f>
        <v>2.2665209376760536</v>
      </c>
      <c r="V458" s="3">
        <f>'IECC Data-SI'!V458/Convert!$B$5/$D458</f>
        <v>0</v>
      </c>
      <c r="W458" s="3">
        <f t="shared" si="37"/>
        <v>78.507134482585087</v>
      </c>
      <c r="X458" s="3">
        <f t="shared" si="38"/>
        <v>0.13960737512660015</v>
      </c>
      <c r="Y458" s="3">
        <f t="shared" si="39"/>
        <v>78.646741857711689</v>
      </c>
      <c r="Z458" s="3">
        <f>'IECC Data-SI'!Y458/Convert!$B$5/$D458</f>
        <v>202.33792219417123</v>
      </c>
      <c r="AA458" s="3">
        <f>'IECC Data-SI'!Z458/Convert!$B$5/$D458</f>
        <v>2.4061283128026538</v>
      </c>
      <c r="AB458" s="3">
        <f t="shared" si="40"/>
        <v>204.74405050697388</v>
      </c>
    </row>
    <row r="459" spans="1:28" x14ac:dyDescent="0.25">
      <c r="A459" s="93">
        <f>'IECC Data-SI'!A459</f>
        <v>2018</v>
      </c>
      <c r="B459" s="93" t="str">
        <f>'IECC Data-SI'!B459</f>
        <v>Large Office</v>
      </c>
      <c r="C459" s="50" t="str">
        <f>'IECC Data-SI'!C459</f>
        <v>0B</v>
      </c>
      <c r="D459" s="93">
        <f>'IECC Data-SI'!D459</f>
        <v>46320.38</v>
      </c>
      <c r="E459" s="3">
        <f>'IECC Data-SI'!E459/Convert!$B$5/$D459</f>
        <v>0</v>
      </c>
      <c r="F459" s="3">
        <f>'IECC Data-SI'!F459/Convert!$B$5/$D459</f>
        <v>0.13570940288294508</v>
      </c>
      <c r="G459" s="3">
        <f>'IECC Data-SI'!G459/Convert!$B$5/$D459</f>
        <v>44.739845974205451</v>
      </c>
      <c r="H459" s="3">
        <f>'IECC Data-SI'!H459/Convert!$B$5/$D459</f>
        <v>18.217503109142598</v>
      </c>
      <c r="I459" s="3">
        <f>'IECC Data-SI'!I459/Convert!$B$5/$D459</f>
        <v>2.6237551016061036</v>
      </c>
      <c r="J459" s="3">
        <f>'IECC Data-SI'!J459/Convert!$B$5/$D459</f>
        <v>91.232280237961973</v>
      </c>
      <c r="K459" s="3">
        <f>'IECC Data-SI'!K459/Convert!$B$5/$D459</f>
        <v>0</v>
      </c>
      <c r="L459" s="3">
        <f>'IECC Data-SI'!L459/Convert!$B$5/$D459</f>
        <v>11.75874300781739</v>
      </c>
      <c r="M459" s="3">
        <f>'IECC Data-SI'!M459/Convert!$B$5/$D459</f>
        <v>13.440268264926441</v>
      </c>
      <c r="N459" s="3">
        <f>'IECC Data-SI'!N459/Convert!$B$5/$D459</f>
        <v>6.9488251655582758</v>
      </c>
      <c r="O459" s="3">
        <f>'IECC Data-SI'!O459/Convert!$B$5/$D459</f>
        <v>8.4503840426179591E-4</v>
      </c>
      <c r="P459" s="3">
        <f t="shared" si="36"/>
        <v>6.9479801271540138</v>
      </c>
      <c r="Q459" s="3">
        <f>'IECC Data-SI'!Q459/Convert!$B$5/$D459</f>
        <v>13.437209855935263</v>
      </c>
      <c r="R459" s="3">
        <f>'IECC Data-SI'!R459/Convert!$B$5/$D459</f>
        <v>0.10818372196236541</v>
      </c>
      <c r="S459" s="3">
        <f>'IECC Data-SI'!S459/Convert!$B$5/$D459</f>
        <v>0</v>
      </c>
      <c r="T459" s="3">
        <f>'IECC Data-SI'!T459/Convert!$B$5/$D459</f>
        <v>0</v>
      </c>
      <c r="U459" s="3">
        <f>'IECC Data-SI'!U459/Convert!$B$5/$D459</f>
        <v>2.2551868337675796</v>
      </c>
      <c r="V459" s="3">
        <f>'IECC Data-SI'!V459/Convert!$B$5/$D459</f>
        <v>0</v>
      </c>
      <c r="W459" s="3">
        <f t="shared" si="37"/>
        <v>78.673487944183535</v>
      </c>
      <c r="X459" s="3">
        <f t="shared" si="38"/>
        <v>0.13570940288294508</v>
      </c>
      <c r="Y459" s="3">
        <f t="shared" si="39"/>
        <v>78.809197347066487</v>
      </c>
      <c r="Z459" s="3">
        <f>'IECC Data-SI'!Y459/Convert!$B$5/$D459</f>
        <v>202.50655447031212</v>
      </c>
      <c r="AA459" s="3">
        <f>'IECC Data-SI'!Z459/Convert!$B$5/$D459</f>
        <v>2.3908962366505246</v>
      </c>
      <c r="AB459" s="3">
        <f t="shared" si="40"/>
        <v>204.89745070696264</v>
      </c>
    </row>
    <row r="460" spans="1:28" x14ac:dyDescent="0.25">
      <c r="A460" s="93">
        <f>'IECC Data-SI'!A460</f>
        <v>2018</v>
      </c>
      <c r="B460" s="93" t="str">
        <f>'IECC Data-SI'!B460</f>
        <v>Large Office</v>
      </c>
      <c r="C460" s="50" t="str">
        <f>'IECC Data-SI'!C460</f>
        <v>1A</v>
      </c>
      <c r="D460" s="93">
        <f>'IECC Data-SI'!D460</f>
        <v>46320.38</v>
      </c>
      <c r="E460" s="3">
        <f>'IECC Data-SI'!E460/Convert!$B$5/$D460</f>
        <v>0</v>
      </c>
      <c r="F460" s="3">
        <f>'IECC Data-SI'!F460/Convert!$B$5/$D460</f>
        <v>0.15615876496119707</v>
      </c>
      <c r="G460" s="3">
        <f>'IECC Data-SI'!G460/Convert!$B$5/$D460</f>
        <v>34.48332150028898</v>
      </c>
      <c r="H460" s="3">
        <f>'IECC Data-SI'!H460/Convert!$B$5/$D460</f>
        <v>18.231295934004766</v>
      </c>
      <c r="I460" s="3">
        <f>'IECC Data-SI'!I460/Convert!$B$5/$D460</f>
        <v>2.6241149144285951</v>
      </c>
      <c r="J460" s="3">
        <f>'IECC Data-SI'!J460/Convert!$B$5/$D460</f>
        <v>91.232280237961973</v>
      </c>
      <c r="K460" s="3">
        <f>'IECC Data-SI'!K460/Convert!$B$5/$D460</f>
        <v>0</v>
      </c>
      <c r="L460" s="3">
        <f>'IECC Data-SI'!L460/Convert!$B$5/$D460</f>
        <v>11.75874300781739</v>
      </c>
      <c r="M460" s="3">
        <f>'IECC Data-SI'!M460/Convert!$B$5/$D460</f>
        <v>13.203391490119708</v>
      </c>
      <c r="N460" s="3">
        <f>'IECC Data-SI'!N460/Convert!$B$5/$D460</f>
        <v>5.5943697640937611</v>
      </c>
      <c r="O460" s="3">
        <f>'IECC Data-SI'!O460/Convert!$B$5/$D460</f>
        <v>8.4503840426179591E-4</v>
      </c>
      <c r="P460" s="3">
        <f t="shared" si="36"/>
        <v>5.5935247256894991</v>
      </c>
      <c r="Q460" s="3">
        <f>'IECC Data-SI'!Q460/Convert!$B$5/$D460</f>
        <v>13.312054962512063</v>
      </c>
      <c r="R460" s="3">
        <f>'IECC Data-SI'!R460/Convert!$B$5/$D460</f>
        <v>0</v>
      </c>
      <c r="S460" s="3">
        <f>'IECC Data-SI'!S460/Convert!$B$5/$D460</f>
        <v>0.70079544060543364</v>
      </c>
      <c r="T460" s="3">
        <f>'IECC Data-SI'!T460/Convert!$B$5/$D460</f>
        <v>0</v>
      </c>
      <c r="U460" s="3">
        <f>'IECC Data-SI'!U460/Convert!$B$5/$D460</f>
        <v>2.4545231374277252</v>
      </c>
      <c r="V460" s="3">
        <f>'IECC Data-SI'!V460/Convert!$B$5/$D460</f>
        <v>0</v>
      </c>
      <c r="W460" s="3">
        <f t="shared" si="37"/>
        <v>67.293088119215682</v>
      </c>
      <c r="X460" s="3">
        <f t="shared" si="38"/>
        <v>0.15615876496119707</v>
      </c>
      <c r="Y460" s="3">
        <f t="shared" si="39"/>
        <v>67.449246884176873</v>
      </c>
      <c r="Z460" s="3">
        <f>'IECC Data-SI'!Y460/Convert!$B$5/$D460</f>
        <v>191.14036725183266</v>
      </c>
      <c r="AA460" s="3">
        <f>'IECC Data-SI'!Z460/Convert!$B$5/$D460</f>
        <v>2.6107418711926709</v>
      </c>
      <c r="AB460" s="3">
        <f t="shared" si="40"/>
        <v>193.75110912302532</v>
      </c>
    </row>
    <row r="461" spans="1:28" x14ac:dyDescent="0.25">
      <c r="A461" s="93">
        <f>'IECC Data-SI'!A461</f>
        <v>2018</v>
      </c>
      <c r="B461" s="93" t="str">
        <f>'IECC Data-SI'!B461</f>
        <v>Large Office</v>
      </c>
      <c r="C461" s="50" t="str">
        <f>'IECC Data-SI'!C461</f>
        <v>1B</v>
      </c>
      <c r="D461" s="93">
        <f>'IECC Data-SI'!D461</f>
        <v>46320.38</v>
      </c>
      <c r="E461" s="3">
        <f>'IECC Data-SI'!E461/Convert!$B$5/$D461</f>
        <v>0</v>
      </c>
      <c r="F461" s="3">
        <f>'IECC Data-SI'!F461/Convert!$B$5/$D461</f>
        <v>0.26943983524218834</v>
      </c>
      <c r="G461" s="3">
        <f>'IECC Data-SI'!G461/Convert!$B$5/$D461</f>
        <v>39.409219008997766</v>
      </c>
      <c r="H461" s="3">
        <f>'IECC Data-SI'!H461/Convert!$B$5/$D461</f>
        <v>18.229137057069817</v>
      </c>
      <c r="I461" s="3">
        <f>'IECC Data-SI'!I461/Convert!$B$5/$D461</f>
        <v>2.6197971605587003</v>
      </c>
      <c r="J461" s="3">
        <f>'IECC Data-SI'!J461/Convert!$B$5/$D461</f>
        <v>91.232280237961973</v>
      </c>
      <c r="K461" s="3">
        <f>'IECC Data-SI'!K461/Convert!$B$5/$D461</f>
        <v>0</v>
      </c>
      <c r="L461" s="3">
        <f>'IECC Data-SI'!L461/Convert!$B$5/$D461</f>
        <v>11.75874300781739</v>
      </c>
      <c r="M461" s="3">
        <f>'IECC Data-SI'!M461/Convert!$B$5/$D461</f>
        <v>13.361049475174619</v>
      </c>
      <c r="N461" s="3">
        <f>'IECC Data-SI'!N461/Convert!$B$5/$D461</f>
        <v>5.9662363161384544</v>
      </c>
      <c r="O461" s="3">
        <f>'IECC Data-SI'!O461/Convert!$B$5/$D461</f>
        <v>8.4503840426179591E-4</v>
      </c>
      <c r="P461" s="3">
        <f t="shared" si="36"/>
        <v>5.9653912777341924</v>
      </c>
      <c r="Q461" s="3">
        <f>'IECC Data-SI'!Q461/Convert!$B$5/$D461</f>
        <v>11.883298213203107</v>
      </c>
      <c r="R461" s="3">
        <f>'IECC Data-SI'!R461/Convert!$B$5/$D461</f>
        <v>0.64130638728688227</v>
      </c>
      <c r="S461" s="3">
        <f>'IECC Data-SI'!S461/Convert!$B$5/$D461</f>
        <v>0</v>
      </c>
      <c r="T461" s="3">
        <f>'IECC Data-SI'!T461/Convert!$B$5/$D461</f>
        <v>0</v>
      </c>
      <c r="U461" s="3">
        <f>'IECC Data-SI'!U461/Convert!$B$5/$D461</f>
        <v>2.4593206417276083</v>
      </c>
      <c r="V461" s="3">
        <f>'IECC Data-SI'!V461/Convert!$B$5/$D461</f>
        <v>0</v>
      </c>
      <c r="W461" s="3">
        <f t="shared" si="37"/>
        <v>71.260264362396569</v>
      </c>
      <c r="X461" s="3">
        <f t="shared" si="38"/>
        <v>0.26943983524218834</v>
      </c>
      <c r="Y461" s="3">
        <f t="shared" si="39"/>
        <v>71.52970419763875</v>
      </c>
      <c r="Z461" s="3">
        <f>'IECC Data-SI'!Y461/Convert!$B$5/$D461</f>
        <v>195.10100689540496</v>
      </c>
      <c r="AA461" s="3">
        <f>'IECC Data-SI'!Z461/Convert!$B$5/$D461</f>
        <v>2.7288204457735454</v>
      </c>
      <c r="AB461" s="3">
        <f t="shared" si="40"/>
        <v>197.82982734117851</v>
      </c>
    </row>
    <row r="462" spans="1:28" x14ac:dyDescent="0.25">
      <c r="A462" s="93">
        <f>'IECC Data-SI'!A462</f>
        <v>2018</v>
      </c>
      <c r="B462" s="93" t="str">
        <f>'IECC Data-SI'!B462</f>
        <v>Large Office</v>
      </c>
      <c r="C462" s="50" t="str">
        <f>'IECC Data-SI'!C462</f>
        <v>2A</v>
      </c>
      <c r="D462" s="93">
        <f>'IECC Data-SI'!D462</f>
        <v>46320.38</v>
      </c>
      <c r="E462" s="3">
        <f>'IECC Data-SI'!E462/Convert!$B$5/$D462</f>
        <v>0</v>
      </c>
      <c r="F462" s="3">
        <f>'IECC Data-SI'!F462/Convert!$B$5/$D462</f>
        <v>0.33696470826304392</v>
      </c>
      <c r="G462" s="3">
        <f>'IECC Data-SI'!G462/Convert!$B$5/$D462</f>
        <v>29.917656595697668</v>
      </c>
      <c r="H462" s="3">
        <f>'IECC Data-SI'!H462/Convert!$B$5/$D462</f>
        <v>18.223799833536198</v>
      </c>
      <c r="I462" s="3">
        <f>'IECC Data-SI'!I462/Convert!$B$5/$D462</f>
        <v>2.6185977844837298</v>
      </c>
      <c r="J462" s="3">
        <f>'IECC Data-SI'!J462/Convert!$B$5/$D462</f>
        <v>91.232280237961973</v>
      </c>
      <c r="K462" s="3">
        <f>'IECC Data-SI'!K462/Convert!$B$5/$D462</f>
        <v>0</v>
      </c>
      <c r="L462" s="3">
        <f>'IECC Data-SI'!L462/Convert!$B$5/$D462</f>
        <v>11.75874300781739</v>
      </c>
      <c r="M462" s="3">
        <f>'IECC Data-SI'!M462/Convert!$B$5/$D462</f>
        <v>12.780551454888755</v>
      </c>
      <c r="N462" s="3">
        <f>'IECC Data-SI'!N462/Convert!$B$5/$D462</f>
        <v>4.9931825065146516</v>
      </c>
      <c r="O462" s="3">
        <f>'IECC Data-SI'!O462/Convert!$B$5/$D462</f>
        <v>8.4503840426179591E-4</v>
      </c>
      <c r="P462" s="3">
        <f t="shared" si="36"/>
        <v>4.9923374681103896</v>
      </c>
      <c r="Q462" s="3">
        <f>'IECC Data-SI'!Q462/Convert!$B$5/$D462</f>
        <v>11.774095021577015</v>
      </c>
      <c r="R462" s="3">
        <f>'IECC Data-SI'!R462/Convert!$B$5/$D462</f>
        <v>3.0224277089263951E-2</v>
      </c>
      <c r="S462" s="3">
        <f>'IECC Data-SI'!S462/Convert!$B$5/$D462</f>
        <v>0.37672402514832565</v>
      </c>
      <c r="T462" s="3">
        <f>'IECC Data-SI'!T462/Convert!$B$5/$D462</f>
        <v>0</v>
      </c>
      <c r="U462" s="3">
        <f>'IECC Data-SI'!U462/Convert!$B$5/$D462</f>
        <v>2.6708905813524559</v>
      </c>
      <c r="V462" s="3">
        <f>'IECC Data-SI'!V462/Convert!$B$5/$D462</f>
        <v>0</v>
      </c>
      <c r="W462" s="3">
        <f t="shared" si="37"/>
        <v>59.871588842511414</v>
      </c>
      <c r="X462" s="3">
        <f t="shared" si="38"/>
        <v>0.33696470826304392</v>
      </c>
      <c r="Y462" s="3">
        <f t="shared" si="39"/>
        <v>60.208553550774461</v>
      </c>
      <c r="Z462" s="3">
        <f>'IECC Data-SI'!Y462/Convert!$B$5/$D462</f>
        <v>183.70585474471497</v>
      </c>
      <c r="AA462" s="3">
        <f>'IECC Data-SI'!Z462/Convert!$B$5/$D462</f>
        <v>3.0077953208117512</v>
      </c>
      <c r="AB462" s="3">
        <f t="shared" si="40"/>
        <v>186.71365006552671</v>
      </c>
    </row>
    <row r="463" spans="1:28" x14ac:dyDescent="0.25">
      <c r="A463" s="93">
        <f>'IECC Data-SI'!A463</f>
        <v>2018</v>
      </c>
      <c r="B463" s="93" t="str">
        <f>'IECC Data-SI'!B463</f>
        <v>Large Office</v>
      </c>
      <c r="C463" s="50" t="str">
        <f>'IECC Data-SI'!C463</f>
        <v>2B</v>
      </c>
      <c r="D463" s="93">
        <f>'IECC Data-SI'!D463</f>
        <v>46320.38</v>
      </c>
      <c r="E463" s="3">
        <f>'IECC Data-SI'!E463/Convert!$B$5/$D463</f>
        <v>0</v>
      </c>
      <c r="F463" s="3">
        <f>'IECC Data-SI'!F463/Convert!$B$5/$D463</f>
        <v>0.48244902615700097</v>
      </c>
      <c r="G463" s="3">
        <f>'IECC Data-SI'!G463/Convert!$B$5/$D463</f>
        <v>28.339037805821111</v>
      </c>
      <c r="H463" s="3">
        <f>'IECC Data-SI'!H463/Convert!$B$5/$D463</f>
        <v>18.233694686154706</v>
      </c>
      <c r="I463" s="3">
        <f>'IECC Data-SI'!I463/Convert!$B$5/$D463</f>
        <v>2.6211164742411679</v>
      </c>
      <c r="J463" s="3">
        <f>'IECC Data-SI'!J463/Convert!$B$5/$D463</f>
        <v>91.232280237961973</v>
      </c>
      <c r="K463" s="3">
        <f>'IECC Data-SI'!K463/Convert!$B$5/$D463</f>
        <v>0</v>
      </c>
      <c r="L463" s="3">
        <f>'IECC Data-SI'!L463/Convert!$B$5/$D463</f>
        <v>11.75874300781739</v>
      </c>
      <c r="M463" s="3">
        <f>'IECC Data-SI'!M463/Convert!$B$5/$D463</f>
        <v>14.063763917500006</v>
      </c>
      <c r="N463" s="3">
        <f>'IECC Data-SI'!N463/Convert!$B$5/$D463</f>
        <v>3.9854667283241922</v>
      </c>
      <c r="O463" s="3">
        <f>'IECC Data-SI'!O463/Convert!$B$5/$D463</f>
        <v>8.4503840426179591E-4</v>
      </c>
      <c r="P463" s="3">
        <f t="shared" si="36"/>
        <v>3.9846216899199303</v>
      </c>
      <c r="Q463" s="3">
        <f>'IECC Data-SI'!Q463/Convert!$B$5/$D463</f>
        <v>9.2241615173853653</v>
      </c>
      <c r="R463" s="3">
        <f>'IECC Data-SI'!R463/Convert!$B$5/$D463</f>
        <v>0.25324825823008262</v>
      </c>
      <c r="S463" s="3">
        <f>'IECC Data-SI'!S463/Convert!$B$5/$D463</f>
        <v>0</v>
      </c>
      <c r="T463" s="3">
        <f>'IECC Data-SI'!T463/Convert!$B$5/$D463</f>
        <v>0</v>
      </c>
      <c r="U463" s="3">
        <f>'IECC Data-SI'!U463/Convert!$B$5/$D463</f>
        <v>2.6843835621958774</v>
      </c>
      <c r="V463" s="3">
        <f>'IECC Data-SI'!V463/Convert!$B$5/$D463</f>
        <v>0</v>
      </c>
      <c r="W463" s="3">
        <f t="shared" si="37"/>
        <v>55.864833188856494</v>
      </c>
      <c r="X463" s="3">
        <f t="shared" si="38"/>
        <v>0.48244902615700097</v>
      </c>
      <c r="Y463" s="3">
        <f t="shared" si="39"/>
        <v>56.347282215013493</v>
      </c>
      <c r="Z463" s="3">
        <f>'IECC Data-SI'!Y463/Convert!$B$5/$D463</f>
        <v>179.71145266463225</v>
      </c>
      <c r="AA463" s="3">
        <f>'IECC Data-SI'!Z463/Convert!$B$5/$D463</f>
        <v>3.1668325883528787</v>
      </c>
      <c r="AB463" s="3">
        <f t="shared" si="40"/>
        <v>182.87828525298514</v>
      </c>
    </row>
    <row r="464" spans="1:28" x14ac:dyDescent="0.25">
      <c r="A464" s="93">
        <f>'IECC Data-SI'!A464</f>
        <v>2018</v>
      </c>
      <c r="B464" s="93" t="str">
        <f>'IECC Data-SI'!B464</f>
        <v>Large Office</v>
      </c>
      <c r="C464" s="50" t="str">
        <f>'IECC Data-SI'!C464</f>
        <v>3A</v>
      </c>
      <c r="D464" s="93">
        <f>'IECC Data-SI'!D464</f>
        <v>46320.38</v>
      </c>
      <c r="E464" s="3">
        <f>'IECC Data-SI'!E464/Convert!$B$5/$D464</f>
        <v>0</v>
      </c>
      <c r="F464" s="3">
        <f>'IECC Data-SI'!F464/Convert!$B$5/$D464</f>
        <v>1.9837680280016894</v>
      </c>
      <c r="G464" s="3">
        <f>'IECC Data-SI'!G464/Convert!$B$5/$D464</f>
        <v>23.787045788484466</v>
      </c>
      <c r="H464" s="3">
        <f>'IECC Data-SI'!H464/Convert!$B$5/$D464</f>
        <v>18.242869913128231</v>
      </c>
      <c r="I464" s="3">
        <f>'IECC Data-SI'!I464/Convert!$B$5/$D464</f>
        <v>2.6204568173999343</v>
      </c>
      <c r="J464" s="3">
        <f>'IECC Data-SI'!J464/Convert!$B$5/$D464</f>
        <v>91.232280237961973</v>
      </c>
      <c r="K464" s="3">
        <f>'IECC Data-SI'!K464/Convert!$B$5/$D464</f>
        <v>0</v>
      </c>
      <c r="L464" s="3">
        <f>'IECC Data-SI'!L464/Convert!$B$5/$D464</f>
        <v>11.75874300781739</v>
      </c>
      <c r="M464" s="3">
        <f>'IECC Data-SI'!M464/Convert!$B$5/$D464</f>
        <v>12.740252418769739</v>
      </c>
      <c r="N464" s="3">
        <f>'IECC Data-SI'!N464/Convert!$B$5/$D464</f>
        <v>3.5697030119355673</v>
      </c>
      <c r="O464" s="3">
        <f>'IECC Data-SI'!O464/Convert!$B$5/$D464</f>
        <v>8.4503840426179591E-4</v>
      </c>
      <c r="P464" s="3">
        <f t="shared" si="36"/>
        <v>3.5688579735313053</v>
      </c>
      <c r="Q464" s="3">
        <f>'IECC Data-SI'!Q464/Convert!$B$5/$D464</f>
        <v>8.7297187304786572</v>
      </c>
      <c r="R464" s="3">
        <f>'IECC Data-SI'!R464/Convert!$B$5/$D464</f>
        <v>0.10644462665365777</v>
      </c>
      <c r="S464" s="3">
        <f>'IECC Data-SI'!S464/Convert!$B$5/$D464</f>
        <v>0.28479184900181448</v>
      </c>
      <c r="T464" s="3">
        <f>'IECC Data-SI'!T464/Convert!$B$5/$D464</f>
        <v>0</v>
      </c>
      <c r="U464" s="3">
        <f>'IECC Data-SI'!U464/Convert!$B$5/$D464</f>
        <v>3.0449160103320971</v>
      </c>
      <c r="V464" s="3">
        <f>'IECC Data-SI'!V464/Convert!$B$5/$D464</f>
        <v>0</v>
      </c>
      <c r="W464" s="3">
        <f t="shared" si="37"/>
        <v>49.21711138691964</v>
      </c>
      <c r="X464" s="3">
        <f t="shared" si="38"/>
        <v>1.9837680280016894</v>
      </c>
      <c r="Y464" s="3">
        <f t="shared" si="39"/>
        <v>51.200879414921332</v>
      </c>
      <c r="Z464" s="3">
        <f>'IECC Data-SI'!Y464/Convert!$B$5/$D464</f>
        <v>173.07230640163144</v>
      </c>
      <c r="AA464" s="3">
        <f>'IECC Data-SI'!Z464/Convert!$B$5/$D464</f>
        <v>5.0286240695300384</v>
      </c>
      <c r="AB464" s="3">
        <f t="shared" si="40"/>
        <v>178.10093047116146</v>
      </c>
    </row>
    <row r="465" spans="1:28" x14ac:dyDescent="0.25">
      <c r="A465" s="93">
        <f>'IECC Data-SI'!A465</f>
        <v>2018</v>
      </c>
      <c r="B465" s="93" t="str">
        <f>'IECC Data-SI'!B465</f>
        <v>Large Office</v>
      </c>
      <c r="C465" s="50" t="str">
        <f>'IECC Data-SI'!C465</f>
        <v>3B</v>
      </c>
      <c r="D465" s="93">
        <f>'IECC Data-SI'!D465</f>
        <v>46320.38</v>
      </c>
      <c r="E465" s="3">
        <f>'IECC Data-SI'!E465/Convert!$B$5/$D465</f>
        <v>0</v>
      </c>
      <c r="F465" s="3">
        <f>'IECC Data-SI'!F465/Convert!$B$5/$D465</f>
        <v>1.4250386834765461</v>
      </c>
      <c r="G465" s="3">
        <f>'IECC Data-SI'!G465/Convert!$B$5/$D465</f>
        <v>25.866164214446336</v>
      </c>
      <c r="H465" s="3">
        <f>'IECC Data-SI'!H465/Convert!$B$5/$D465</f>
        <v>18.235673656678408</v>
      </c>
      <c r="I465" s="3">
        <f>'IECC Data-SI'!I465/Convert!$B$5/$D465</f>
        <v>2.6203368797924371</v>
      </c>
      <c r="J465" s="3">
        <f>'IECC Data-SI'!J465/Convert!$B$5/$D465</f>
        <v>91.232280237961973</v>
      </c>
      <c r="K465" s="3">
        <f>'IECC Data-SI'!K465/Convert!$B$5/$D465</f>
        <v>0</v>
      </c>
      <c r="L465" s="3">
        <f>'IECC Data-SI'!L465/Convert!$B$5/$D465</f>
        <v>11.75874300781739</v>
      </c>
      <c r="M465" s="3">
        <f>'IECC Data-SI'!M465/Convert!$B$5/$D465</f>
        <v>14.317012175730087</v>
      </c>
      <c r="N465" s="3">
        <f>'IECC Data-SI'!N465/Convert!$B$5/$D465</f>
        <v>3.3222117588653446</v>
      </c>
      <c r="O465" s="3">
        <f>'IECC Data-SI'!O465/Convert!$B$5/$D465</f>
        <v>8.4503840426179591E-4</v>
      </c>
      <c r="P465" s="3">
        <f t="shared" si="36"/>
        <v>3.3213667204610826</v>
      </c>
      <c r="Q465" s="3">
        <f>'IECC Data-SI'!Q465/Convert!$B$5/$D465</f>
        <v>8.3681068438749637</v>
      </c>
      <c r="R465" s="3">
        <f>'IECC Data-SI'!R465/Convert!$B$5/$D465</f>
        <v>4.6328899335934253</v>
      </c>
      <c r="S465" s="3">
        <f>'IECC Data-SI'!S465/Convert!$B$5/$D465</f>
        <v>0</v>
      </c>
      <c r="T465" s="3">
        <f>'IECC Data-SI'!T465/Convert!$B$5/$D465</f>
        <v>0</v>
      </c>
      <c r="U465" s="3">
        <f>'IECC Data-SI'!U465/Convert!$B$5/$D465</f>
        <v>2.9496855499794168</v>
      </c>
      <c r="V465" s="3">
        <f>'IECC Data-SI'!V465/Convert!$B$5/$D465</f>
        <v>0</v>
      </c>
      <c r="W465" s="3">
        <f t="shared" si="37"/>
        <v>56.505539888105893</v>
      </c>
      <c r="X465" s="3">
        <f t="shared" si="38"/>
        <v>1.4250386834765461</v>
      </c>
      <c r="Y465" s="3">
        <f t="shared" si="39"/>
        <v>57.930578571582437</v>
      </c>
      <c r="Z465" s="3">
        <f>'IECC Data-SI'!Y465/Convert!$B$5/$D465</f>
        <v>180.35341870876036</v>
      </c>
      <c r="AA465" s="3">
        <f>'IECC Data-SI'!Z465/Convert!$B$5/$D465</f>
        <v>4.3747242334559626</v>
      </c>
      <c r="AB465" s="3">
        <f t="shared" si="40"/>
        <v>184.72814294221632</v>
      </c>
    </row>
    <row r="466" spans="1:28" x14ac:dyDescent="0.25">
      <c r="A466" s="93">
        <f>'IECC Data-SI'!A466</f>
        <v>2018</v>
      </c>
      <c r="B466" s="93" t="str">
        <f>'IECC Data-SI'!B466</f>
        <v>Large Office</v>
      </c>
      <c r="C466" s="50" t="str">
        <f>'IECC Data-SI'!C466</f>
        <v>3C</v>
      </c>
      <c r="D466" s="93">
        <f>'IECC Data-SI'!D466</f>
        <v>46320.38</v>
      </c>
      <c r="E466" s="3">
        <f>'IECC Data-SI'!E466/Convert!$B$5/$D466</f>
        <v>0</v>
      </c>
      <c r="F466" s="3">
        <f>'IECC Data-SI'!F466/Convert!$B$5/$D466</f>
        <v>0.22356370037455559</v>
      </c>
      <c r="G466" s="3">
        <f>'IECC Data-SI'!G466/Convert!$B$5/$D466</f>
        <v>19.821128890182294</v>
      </c>
      <c r="H466" s="3">
        <f>'IECC Data-SI'!H466/Convert!$B$5/$D466</f>
        <v>18.245028790063181</v>
      </c>
      <c r="I466" s="3">
        <f>'IECC Data-SI'!I466/Convert!$B$5/$D466</f>
        <v>2.6275931050460106</v>
      </c>
      <c r="J466" s="3">
        <f>'IECC Data-SI'!J466/Convert!$B$5/$D466</f>
        <v>91.232280237961973</v>
      </c>
      <c r="K466" s="3">
        <f>'IECC Data-SI'!K466/Convert!$B$5/$D466</f>
        <v>0</v>
      </c>
      <c r="L466" s="3">
        <f>'IECC Data-SI'!L466/Convert!$B$5/$D466</f>
        <v>11.75874300781739</v>
      </c>
      <c r="M466" s="3">
        <f>'IECC Data-SI'!M466/Convert!$B$5/$D466</f>
        <v>12.28886723295448</v>
      </c>
      <c r="N466" s="3">
        <f>'IECC Data-SI'!N466/Convert!$B$5/$D466</f>
        <v>2.8439005801669928</v>
      </c>
      <c r="O466" s="3">
        <f>'IECC Data-SI'!O466/Convert!$B$5/$D466</f>
        <v>8.4503840426179591E-4</v>
      </c>
      <c r="P466" s="3">
        <f t="shared" si="36"/>
        <v>2.8430555417627308</v>
      </c>
      <c r="Q466" s="3">
        <f>'IECC Data-SI'!Q466/Convert!$B$5/$D466</f>
        <v>8.1350680725081368</v>
      </c>
      <c r="R466" s="3">
        <f>'IECC Data-SI'!R466/Convert!$B$5/$D466</f>
        <v>3.9939223296527361E-2</v>
      </c>
      <c r="S466" s="3">
        <f>'IECC Data-SI'!S466/Convert!$B$5/$D466</f>
        <v>0</v>
      </c>
      <c r="T466" s="3">
        <f>'IECC Data-SI'!T466/Convert!$B$5/$D466</f>
        <v>0</v>
      </c>
      <c r="U466" s="3">
        <f>'IECC Data-SI'!U466/Convert!$B$5/$D466</f>
        <v>3.088573299461034</v>
      </c>
      <c r="V466" s="3">
        <f>'IECC Data-SI'!V466/Convert!$B$5/$D466</f>
        <v>0</v>
      </c>
      <c r="W466" s="3">
        <f t="shared" si="37"/>
        <v>43.128058960704166</v>
      </c>
      <c r="X466" s="3">
        <f t="shared" si="38"/>
        <v>0.22356370037455559</v>
      </c>
      <c r="Y466" s="3">
        <f t="shared" si="39"/>
        <v>43.351622661078721</v>
      </c>
      <c r="Z466" s="3">
        <f>'IECC Data-SI'!Y466/Convert!$B$5/$D466</f>
        <v>166.99254913999698</v>
      </c>
      <c r="AA466" s="3">
        <f>'IECC Data-SI'!Z466/Convert!$B$5/$D466</f>
        <v>3.3121369998355896</v>
      </c>
      <c r="AB466" s="3">
        <f t="shared" si="40"/>
        <v>170.30468613983257</v>
      </c>
    </row>
    <row r="467" spans="1:28" x14ac:dyDescent="0.25">
      <c r="A467" s="93">
        <f>'IECC Data-SI'!A467</f>
        <v>2018</v>
      </c>
      <c r="B467" s="93" t="str">
        <f>'IECC Data-SI'!B467</f>
        <v>Large Office</v>
      </c>
      <c r="C467" s="50" t="str">
        <f>'IECC Data-SI'!C467</f>
        <v>4A</v>
      </c>
      <c r="D467" s="93">
        <f>'IECC Data-SI'!D467</f>
        <v>46320.38</v>
      </c>
      <c r="E467" s="3">
        <f>'IECC Data-SI'!E467/Convert!$B$5/$D467</f>
        <v>0</v>
      </c>
      <c r="F467" s="3">
        <f>'IECC Data-SI'!F467/Convert!$B$5/$D467</f>
        <v>4.241473551526707</v>
      </c>
      <c r="G467" s="3">
        <f>'IECC Data-SI'!G467/Convert!$B$5/$D467</f>
        <v>20.77031511591418</v>
      </c>
      <c r="H467" s="3">
        <f>'IECC Data-SI'!H467/Convert!$B$5/$D467</f>
        <v>18.246887822979385</v>
      </c>
      <c r="I467" s="3">
        <f>'IECC Data-SI'!I467/Convert!$B$5/$D467</f>
        <v>2.6310712956634261</v>
      </c>
      <c r="J467" s="3">
        <f>'IECC Data-SI'!J467/Convert!$B$5/$D467</f>
        <v>91.232280237961973</v>
      </c>
      <c r="K467" s="3">
        <f>'IECC Data-SI'!K467/Convert!$B$5/$D467</f>
        <v>0</v>
      </c>
      <c r="L467" s="3">
        <f>'IECC Data-SI'!L467/Convert!$B$5/$D467</f>
        <v>11.75874300781739</v>
      </c>
      <c r="M467" s="3">
        <f>'IECC Data-SI'!M467/Convert!$B$5/$D467</f>
        <v>12.281611007700906</v>
      </c>
      <c r="N467" s="3">
        <f>'IECC Data-SI'!N467/Convert!$B$5/$D467</f>
        <v>2.8674683200401687</v>
      </c>
      <c r="O467" s="3">
        <f>'IECC Data-SI'!O467/Convert!$B$5/$D467</f>
        <v>8.4503840426179591E-4</v>
      </c>
      <c r="P467" s="3">
        <f t="shared" si="36"/>
        <v>2.8666232816359067</v>
      </c>
      <c r="Q467" s="3">
        <f>'IECC Data-SI'!Q467/Convert!$B$5/$D467</f>
        <v>6.7896079916059033</v>
      </c>
      <c r="R467" s="3">
        <f>'IECC Data-SI'!R467/Convert!$B$5/$D467</f>
        <v>0.15232076152129054</v>
      </c>
      <c r="S467" s="3">
        <f>'IECC Data-SI'!S467/Convert!$B$5/$D467</f>
        <v>0.29858467386397863</v>
      </c>
      <c r="T467" s="3">
        <f>'IECC Data-SI'!T467/Convert!$B$5/$D467</f>
        <v>0</v>
      </c>
      <c r="U467" s="3">
        <f>'IECC Data-SI'!U467/Convert!$B$5/$D467</f>
        <v>3.3415217136723743</v>
      </c>
      <c r="V467" s="3">
        <f>'IECC Data-SI'!V467/Convert!$B$5/$D467</f>
        <v>0</v>
      </c>
      <c r="W467" s="3">
        <f t="shared" si="37"/>
        <v>43.159062832242171</v>
      </c>
      <c r="X467" s="3">
        <f t="shared" si="38"/>
        <v>4.241473551526707</v>
      </c>
      <c r="Y467" s="3">
        <f t="shared" si="39"/>
        <v>47.40053638376888</v>
      </c>
      <c r="Z467" s="3">
        <f>'IECC Data-SI'!Y467/Convert!$B$5/$D467</f>
        <v>167.02889023506862</v>
      </c>
      <c r="AA467" s="3">
        <f>'IECC Data-SI'!Z467/Convert!$B$5/$D467</f>
        <v>7.5829952651990826</v>
      </c>
      <c r="AB467" s="3">
        <f t="shared" si="40"/>
        <v>174.6118855002677</v>
      </c>
    </row>
    <row r="468" spans="1:28" x14ac:dyDescent="0.25">
      <c r="A468" s="93">
        <f>'IECC Data-SI'!A468</f>
        <v>2018</v>
      </c>
      <c r="B468" s="93" t="str">
        <f>'IECC Data-SI'!B468</f>
        <v>Large Office</v>
      </c>
      <c r="C468" s="50" t="str">
        <f>'IECC Data-SI'!C468</f>
        <v>4B</v>
      </c>
      <c r="D468" s="93">
        <f>'IECC Data-SI'!D468</f>
        <v>46320.38</v>
      </c>
      <c r="E468" s="3">
        <f>'IECC Data-SI'!E468/Convert!$B$5/$D468</f>
        <v>0</v>
      </c>
      <c r="F468" s="3">
        <f>'IECC Data-SI'!F468/Convert!$B$5/$D468</f>
        <v>3.3046408993670222</v>
      </c>
      <c r="G468" s="3">
        <f>'IECC Data-SI'!G468/Convert!$B$5/$D468</f>
        <v>23.552028046593939</v>
      </c>
      <c r="H468" s="3">
        <f>'IECC Data-SI'!H468/Convert!$B$5/$D468</f>
        <v>18.224819303199922</v>
      </c>
      <c r="I468" s="3">
        <f>'IECC Data-SI'!I468/Convert!$B$5/$D468</f>
        <v>2.6199770669699456</v>
      </c>
      <c r="J468" s="3">
        <f>'IECC Data-SI'!J468/Convert!$B$5/$D468</f>
        <v>91.232280237961973</v>
      </c>
      <c r="K468" s="3">
        <f>'IECC Data-SI'!K468/Convert!$B$5/$D468</f>
        <v>0</v>
      </c>
      <c r="L468" s="3">
        <f>'IECC Data-SI'!L468/Convert!$B$5/$D468</f>
        <v>11.75874300781739</v>
      </c>
      <c r="M468" s="3">
        <f>'IECC Data-SI'!M468/Convert!$B$5/$D468</f>
        <v>15.238852626952641</v>
      </c>
      <c r="N468" s="3">
        <f>'IECC Data-SI'!N468/Convert!$B$5/$D468</f>
        <v>2.6915198498419537</v>
      </c>
      <c r="O468" s="3">
        <f>'IECC Data-SI'!O468/Convert!$B$5/$D468</f>
        <v>8.4503840426179591E-4</v>
      </c>
      <c r="P468" s="3">
        <f t="shared" si="36"/>
        <v>2.6906748114376917</v>
      </c>
      <c r="Q468" s="3">
        <f>'IECC Data-SI'!Q468/Convert!$B$5/$D468</f>
        <v>6.8186328926201965</v>
      </c>
      <c r="R468" s="3">
        <f>'IECC Data-SI'!R468/Convert!$B$5/$D468</f>
        <v>7.1866614412249845</v>
      </c>
      <c r="S468" s="3">
        <f>'IECC Data-SI'!S468/Convert!$B$5/$D468</f>
        <v>0</v>
      </c>
      <c r="T468" s="3">
        <f>'IECC Data-SI'!T468/Convert!$B$5/$D468</f>
        <v>0</v>
      </c>
      <c r="U468" s="3">
        <f>'IECC Data-SI'!U468/Convert!$B$5/$D468</f>
        <v>3.2578052636394128</v>
      </c>
      <c r="V468" s="3">
        <f>'IECC Data-SI'!V468/Convert!$B$5/$D468</f>
        <v>0</v>
      </c>
      <c r="W468" s="3">
        <f t="shared" si="37"/>
        <v>55.486849818829455</v>
      </c>
      <c r="X468" s="3">
        <f t="shared" si="38"/>
        <v>3.3046408993670222</v>
      </c>
      <c r="Y468" s="3">
        <f t="shared" si="39"/>
        <v>58.791490718196478</v>
      </c>
      <c r="Z468" s="3">
        <f>'IECC Data-SI'!Y468/Convert!$B$5/$D468</f>
        <v>179.32357444198672</v>
      </c>
      <c r="AA468" s="3">
        <f>'IECC Data-SI'!Z468/Convert!$B$5/$D468</f>
        <v>6.5624461630064355</v>
      </c>
      <c r="AB468" s="3">
        <f t="shared" si="40"/>
        <v>185.88602060499315</v>
      </c>
    </row>
    <row r="469" spans="1:28" x14ac:dyDescent="0.25">
      <c r="A469" s="93">
        <f>'IECC Data-SI'!A469</f>
        <v>2018</v>
      </c>
      <c r="B469" s="93" t="str">
        <f>'IECC Data-SI'!B469</f>
        <v>Large Office</v>
      </c>
      <c r="C469" s="50" t="str">
        <f>'IECC Data-SI'!C469</f>
        <v>4C</v>
      </c>
      <c r="D469" s="93">
        <f>'IECC Data-SI'!D469</f>
        <v>46320.38</v>
      </c>
      <c r="E469" s="3">
        <f>'IECC Data-SI'!E469/Convert!$B$5/$D469</f>
        <v>0</v>
      </c>
      <c r="F469" s="3">
        <f>'IECC Data-SI'!F469/Convert!$B$5/$D469</f>
        <v>4.3320264451870028</v>
      </c>
      <c r="G469" s="3">
        <f>'IECC Data-SI'!G469/Convert!$B$5/$D469</f>
        <v>15.838480695634285</v>
      </c>
      <c r="H469" s="3">
        <f>'IECC Data-SI'!H469/Convert!$B$5/$D469</f>
        <v>18.269076280366342</v>
      </c>
      <c r="I469" s="3">
        <f>'IECC Data-SI'!I469/Convert!$B$5/$D469</f>
        <v>2.6321507341308998</v>
      </c>
      <c r="J469" s="3">
        <f>'IECC Data-SI'!J469/Convert!$B$5/$D469</f>
        <v>91.232280237961973</v>
      </c>
      <c r="K469" s="3">
        <f>'IECC Data-SI'!K469/Convert!$B$5/$D469</f>
        <v>0</v>
      </c>
      <c r="L469" s="3">
        <f>'IECC Data-SI'!L469/Convert!$B$5/$D469</f>
        <v>11.75874300781739</v>
      </c>
      <c r="M469" s="3">
        <f>'IECC Data-SI'!M469/Convert!$B$5/$D469</f>
        <v>12.407185682750351</v>
      </c>
      <c r="N469" s="3">
        <f>'IECC Data-SI'!N469/Convert!$B$5/$D469</f>
        <v>1.713788473525764</v>
      </c>
      <c r="O469" s="3">
        <f>'IECC Data-SI'!O469/Convert!$B$5/$D469</f>
        <v>8.4503840426179591E-4</v>
      </c>
      <c r="P469" s="3">
        <f t="shared" si="36"/>
        <v>1.7129434351215023</v>
      </c>
      <c r="Q469" s="3">
        <f>'IECC Data-SI'!Q469/Convert!$B$5/$D469</f>
        <v>5.2194448030578915</v>
      </c>
      <c r="R469" s="3">
        <f>'IECC Data-SI'!R469/Convert!$B$5/$D469</f>
        <v>9.0372987249049158E-2</v>
      </c>
      <c r="S469" s="3">
        <f>'IECC Data-SI'!S469/Convert!$B$5/$D469</f>
        <v>0</v>
      </c>
      <c r="T469" s="3">
        <f>'IECC Data-SI'!T469/Convert!$B$5/$D469</f>
        <v>0</v>
      </c>
      <c r="U469" s="3">
        <f>'IECC Data-SI'!U469/Convert!$B$5/$D469</f>
        <v>3.4318347321176743</v>
      </c>
      <c r="V469" s="3">
        <f>'IECC Data-SI'!V469/Convert!$B$5/$D469</f>
        <v>0</v>
      </c>
      <c r="W469" s="3">
        <f t="shared" si="37"/>
        <v>35.26842760381308</v>
      </c>
      <c r="X469" s="3">
        <f t="shared" si="38"/>
        <v>4.3320264451870028</v>
      </c>
      <c r="Y469" s="3">
        <f t="shared" si="39"/>
        <v>39.600454049000085</v>
      </c>
      <c r="Z469" s="3">
        <f>'IECC Data-SI'!Y469/Convert!$B$5/$D469</f>
        <v>159.16146293369019</v>
      </c>
      <c r="AA469" s="3">
        <f>'IECC Data-SI'!Z469/Convert!$B$5/$D469</f>
        <v>7.7638012085009294</v>
      </c>
      <c r="AB469" s="3">
        <f t="shared" si="40"/>
        <v>166.92526414219111</v>
      </c>
    </row>
    <row r="470" spans="1:28" x14ac:dyDescent="0.25">
      <c r="A470" s="93">
        <f>'IECC Data-SI'!A470</f>
        <v>2018</v>
      </c>
      <c r="B470" s="93" t="str">
        <f>'IECC Data-SI'!B470</f>
        <v>Large Office</v>
      </c>
      <c r="C470" s="50" t="str">
        <f>'IECC Data-SI'!C470</f>
        <v>5A</v>
      </c>
      <c r="D470" s="93">
        <f>'IECC Data-SI'!D470</f>
        <v>46320.38</v>
      </c>
      <c r="E470" s="3">
        <f>'IECC Data-SI'!E470/Convert!$B$5/$D470</f>
        <v>0</v>
      </c>
      <c r="F470" s="3">
        <f>'IECC Data-SI'!F470/Convert!$B$5/$D470</f>
        <v>6.9691545900290315</v>
      </c>
      <c r="G470" s="3">
        <f>'IECC Data-SI'!G470/Convert!$B$5/$D470</f>
        <v>18.244249195614451</v>
      </c>
      <c r="H470" s="3">
        <f>'IECC Data-SI'!H470/Convert!$B$5/$D470</f>
        <v>18.237472720790862</v>
      </c>
      <c r="I470" s="3">
        <f>'IECC Data-SI'!I470/Convert!$B$5/$D470</f>
        <v>2.6236951328023554</v>
      </c>
      <c r="J470" s="3">
        <f>'IECC Data-SI'!J470/Convert!$B$5/$D470</f>
        <v>91.232280237961973</v>
      </c>
      <c r="K470" s="3">
        <f>'IECC Data-SI'!K470/Convert!$B$5/$D470</f>
        <v>0</v>
      </c>
      <c r="L470" s="3">
        <f>'IECC Data-SI'!L470/Convert!$B$5/$D470</f>
        <v>11.75874300781739</v>
      </c>
      <c r="M470" s="3">
        <f>'IECC Data-SI'!M470/Convert!$B$5/$D470</f>
        <v>12.394652202766904</v>
      </c>
      <c r="N470" s="3">
        <f>'IECC Data-SI'!N470/Convert!$B$5/$D470</f>
        <v>2.3061603169538381</v>
      </c>
      <c r="O470" s="3">
        <f>'IECC Data-SI'!O470/Convert!$B$5/$D470</f>
        <v>8.4503840426179591E-4</v>
      </c>
      <c r="P470" s="3">
        <f t="shared" si="36"/>
        <v>2.3053152785495761</v>
      </c>
      <c r="Q470" s="3">
        <f>'IECC Data-SI'!Q470/Convert!$B$5/$D470</f>
        <v>5.384418982170124</v>
      </c>
      <c r="R470" s="3">
        <f>'IECC Data-SI'!R470/Convert!$B$5/$D470</f>
        <v>0.19028101429411609</v>
      </c>
      <c r="S470" s="3">
        <f>'IECC Data-SI'!S470/Convert!$B$5/$D470</f>
        <v>0.23969530858291271</v>
      </c>
      <c r="T470" s="3">
        <f>'IECC Data-SI'!T470/Convert!$B$5/$D470</f>
        <v>0</v>
      </c>
      <c r="U470" s="3">
        <f>'IECC Data-SI'!U470/Convert!$B$5/$D470</f>
        <v>3.5932107830049946</v>
      </c>
      <c r="V470" s="3">
        <f>'IECC Data-SI'!V470/Convert!$B$5/$D470</f>
        <v>0</v>
      </c>
      <c r="W470" s="3">
        <f t="shared" si="37"/>
        <v>38.758611981978085</v>
      </c>
      <c r="X470" s="3">
        <f t="shared" si="38"/>
        <v>6.9691545900290315</v>
      </c>
      <c r="Y470" s="3">
        <f t="shared" si="39"/>
        <v>45.727766572007113</v>
      </c>
      <c r="Z470" s="3">
        <f>'IECC Data-SI'!Y470/Convert!$B$5/$D470</f>
        <v>162.61170808855869</v>
      </c>
      <c r="AA470" s="3">
        <f>'IECC Data-SI'!Z470/Convert!$B$5/$D470</f>
        <v>10.562365373034025</v>
      </c>
      <c r="AB470" s="3">
        <f t="shared" si="40"/>
        <v>173.17407346159271</v>
      </c>
    </row>
    <row r="471" spans="1:28" x14ac:dyDescent="0.25">
      <c r="A471" s="93">
        <f>'IECC Data-SI'!A471</f>
        <v>2018</v>
      </c>
      <c r="B471" s="93" t="str">
        <f>'IECC Data-SI'!B471</f>
        <v>Large Office</v>
      </c>
      <c r="C471" s="50" t="str">
        <f>'IECC Data-SI'!C471</f>
        <v>5B</v>
      </c>
      <c r="D471" s="93">
        <f>'IECC Data-SI'!D471</f>
        <v>46320.38</v>
      </c>
      <c r="E471" s="3">
        <f>'IECC Data-SI'!E471/Convert!$B$5/$D471</f>
        <v>0</v>
      </c>
      <c r="F471" s="3">
        <f>'IECC Data-SI'!F471/Convert!$B$5/$D471</f>
        <v>8.4366511865595424</v>
      </c>
      <c r="G471" s="3">
        <f>'IECC Data-SI'!G471/Convert!$B$5/$D471</f>
        <v>21.592067633680422</v>
      </c>
      <c r="H471" s="3">
        <f>'IECC Data-SI'!H471/Convert!$B$5/$D471</f>
        <v>18.239571628922064</v>
      </c>
      <c r="I471" s="3">
        <f>'IECC Data-SI'!I471/Convert!$B$5/$D471</f>
        <v>2.6281927930834956</v>
      </c>
      <c r="J471" s="3">
        <f>'IECC Data-SI'!J471/Convert!$B$5/$D471</f>
        <v>91.232280237961973</v>
      </c>
      <c r="K471" s="3">
        <f>'IECC Data-SI'!K471/Convert!$B$5/$D471</f>
        <v>0</v>
      </c>
      <c r="L471" s="3">
        <f>'IECC Data-SI'!L471/Convert!$B$5/$D471</f>
        <v>11.75874300781739</v>
      </c>
      <c r="M471" s="3">
        <f>'IECC Data-SI'!M471/Convert!$B$5/$D471</f>
        <v>15.286527825932728</v>
      </c>
      <c r="N471" s="3">
        <f>'IECC Data-SI'!N471/Convert!$B$5/$D471</f>
        <v>2.3776431310220976</v>
      </c>
      <c r="O471" s="3">
        <f>'IECC Data-SI'!O471/Convert!$B$5/$D471</f>
        <v>8.4503840426179591E-4</v>
      </c>
      <c r="P471" s="3">
        <f t="shared" si="36"/>
        <v>2.3767980926178356</v>
      </c>
      <c r="Q471" s="3">
        <f>'IECC Data-SI'!Q471/Convert!$B$5/$D471</f>
        <v>5.568763084893134</v>
      </c>
      <c r="R471" s="3">
        <f>'IECC Data-SI'!R471/Convert!$B$5/$D471</f>
        <v>7.964037044217303</v>
      </c>
      <c r="S471" s="3">
        <f>'IECC Data-SI'!S471/Convert!$B$5/$D471</f>
        <v>0</v>
      </c>
      <c r="T471" s="3">
        <f>'IECC Data-SI'!T471/Convert!$B$5/$D471</f>
        <v>0</v>
      </c>
      <c r="U471" s="3">
        <f>'IECC Data-SI'!U471/Convert!$B$5/$D471</f>
        <v>3.5222676881704724</v>
      </c>
      <c r="V471" s="3">
        <f>'IECC Data-SI'!V471/Convert!$B$5/$D471</f>
        <v>0</v>
      </c>
      <c r="W471" s="3">
        <f t="shared" si="37"/>
        <v>52.788193681341426</v>
      </c>
      <c r="X471" s="3">
        <f t="shared" si="38"/>
        <v>8.4366511865595424</v>
      </c>
      <c r="Y471" s="3">
        <f t="shared" si="39"/>
        <v>61.22484486790097</v>
      </c>
      <c r="Z471" s="3">
        <f>'IECC Data-SI'!Y471/Convert!$B$5/$D471</f>
        <v>176.64782638753059</v>
      </c>
      <c r="AA471" s="3">
        <f>'IECC Data-SI'!Z471/Convert!$B$5/$D471</f>
        <v>11.958918874730017</v>
      </c>
      <c r="AB471" s="3">
        <f t="shared" si="40"/>
        <v>188.6067452622606</v>
      </c>
    </row>
    <row r="472" spans="1:28" x14ac:dyDescent="0.25">
      <c r="A472" s="93">
        <f>'IECC Data-SI'!A472</f>
        <v>2018</v>
      </c>
      <c r="B472" s="93" t="str">
        <f>'IECC Data-SI'!B472</f>
        <v>Large Office</v>
      </c>
      <c r="C472" s="50" t="str">
        <f>'IECC Data-SI'!C472</f>
        <v>5C</v>
      </c>
      <c r="D472" s="93">
        <f>'IECC Data-SI'!D472</f>
        <v>46320.38</v>
      </c>
      <c r="E472" s="3">
        <f>'IECC Data-SI'!E472/Convert!$B$5/$D472</f>
        <v>0</v>
      </c>
      <c r="F472" s="3">
        <f>'IECC Data-SI'!F472/Convert!$B$5/$D472</f>
        <v>4.9099458069116784</v>
      </c>
      <c r="G472" s="3">
        <f>'IECC Data-SI'!G472/Convert!$B$5/$D472</f>
        <v>14.58681182379477</v>
      </c>
      <c r="H472" s="3">
        <f>'IECC Data-SI'!H472/Convert!$B$5/$D472</f>
        <v>18.274473472703711</v>
      </c>
      <c r="I472" s="3">
        <f>'IECC Data-SI'!I472/Convert!$B$5/$D472</f>
        <v>2.6301117948034491</v>
      </c>
      <c r="J472" s="3">
        <f>'IECC Data-SI'!J472/Convert!$B$5/$D472</f>
        <v>91.232280237961973</v>
      </c>
      <c r="K472" s="3">
        <f>'IECC Data-SI'!K472/Convert!$B$5/$D472</f>
        <v>0</v>
      </c>
      <c r="L472" s="3">
        <f>'IECC Data-SI'!L472/Convert!$B$5/$D472</f>
        <v>11.75874300781739</v>
      </c>
      <c r="M472" s="3">
        <f>'IECC Data-SI'!M472/Convert!$B$5/$D472</f>
        <v>12.552550063036808</v>
      </c>
      <c r="N472" s="3">
        <f>'IECC Data-SI'!N472/Convert!$B$5/$D472</f>
        <v>1.327889221403912</v>
      </c>
      <c r="O472" s="3">
        <f>'IECC Data-SI'!O472/Convert!$B$5/$D472</f>
        <v>8.4503840426179591E-4</v>
      </c>
      <c r="P472" s="3">
        <f t="shared" si="36"/>
        <v>1.3270441829996502</v>
      </c>
      <c r="Q472" s="3">
        <f>'IECC Data-SI'!Q472/Convert!$B$5/$D472</f>
        <v>4.1837835623206123</v>
      </c>
      <c r="R472" s="3">
        <f>'IECC Data-SI'!R472/Convert!$B$5/$D472</f>
        <v>9.840880695135347E-2</v>
      </c>
      <c r="S472" s="3">
        <f>'IECC Data-SI'!S472/Convert!$B$5/$D472</f>
        <v>0</v>
      </c>
      <c r="T472" s="3">
        <f>'IECC Data-SI'!T472/Convert!$B$5/$D472</f>
        <v>0</v>
      </c>
      <c r="U472" s="3">
        <f>'IECC Data-SI'!U472/Convert!$B$5/$D472</f>
        <v>3.5742006722167079</v>
      </c>
      <c r="V472" s="3">
        <f>'IECC Data-SI'!V472/Convert!$B$5/$D472</f>
        <v>0</v>
      </c>
      <c r="W472" s="3">
        <f t="shared" si="37"/>
        <v>32.748598439103198</v>
      </c>
      <c r="X472" s="3">
        <f t="shared" si="38"/>
        <v>4.9099458069116784</v>
      </c>
      <c r="Y472" s="3">
        <f t="shared" si="39"/>
        <v>37.658544246014877</v>
      </c>
      <c r="Z472" s="3">
        <f>'IECC Data-SI'!Y472/Convert!$B$5/$D472</f>
        <v>156.645051990794</v>
      </c>
      <c r="AA472" s="3">
        <f>'IECC Data-SI'!Z472/Convert!$B$5/$D472</f>
        <v>8.4841464791283858</v>
      </c>
      <c r="AB472" s="3">
        <f t="shared" si="40"/>
        <v>165.12919846992239</v>
      </c>
    </row>
    <row r="473" spans="1:28" x14ac:dyDescent="0.25">
      <c r="A473" s="93">
        <f>'IECC Data-SI'!A473</f>
        <v>2018</v>
      </c>
      <c r="B473" s="93" t="str">
        <f>'IECC Data-SI'!B473</f>
        <v>Large Office</v>
      </c>
      <c r="C473" s="50" t="str">
        <f>'IECC Data-SI'!C473</f>
        <v>6A</v>
      </c>
      <c r="D473" s="93">
        <f>'IECC Data-SI'!D473</f>
        <v>46320.38</v>
      </c>
      <c r="E473" s="3">
        <f>'IECC Data-SI'!E473/Convert!$B$5/$D473</f>
        <v>0</v>
      </c>
      <c r="F473" s="3">
        <f>'IECC Data-SI'!F473/Convert!$B$5/$D473</f>
        <v>13.081175068080185</v>
      </c>
      <c r="G473" s="3">
        <f>'IECC Data-SI'!G473/Convert!$B$5/$D473</f>
        <v>18.702470825057038</v>
      </c>
      <c r="H473" s="3">
        <f>'IECC Data-SI'!H473/Convert!$B$5/$D473</f>
        <v>18.241550599445766</v>
      </c>
      <c r="I473" s="3">
        <f>'IECC Data-SI'!I473/Convert!$B$5/$D473</f>
        <v>2.626873479401028</v>
      </c>
      <c r="J473" s="3">
        <f>'IECC Data-SI'!J473/Convert!$B$5/$D473</f>
        <v>91.232280237961973</v>
      </c>
      <c r="K473" s="3">
        <f>'IECC Data-SI'!K473/Convert!$B$5/$D473</f>
        <v>0</v>
      </c>
      <c r="L473" s="3">
        <f>'IECC Data-SI'!L473/Convert!$B$5/$D473</f>
        <v>11.75874300781739</v>
      </c>
      <c r="M473" s="3">
        <f>'IECC Data-SI'!M473/Convert!$B$5/$D473</f>
        <v>12.81893148928782</v>
      </c>
      <c r="N473" s="3">
        <f>'IECC Data-SI'!N473/Convert!$B$5/$D473</f>
        <v>2.4419896574442803</v>
      </c>
      <c r="O473" s="3">
        <f>'IECC Data-SI'!O473/Convert!$B$5/$D473</f>
        <v>8.4503840426179591E-4</v>
      </c>
      <c r="P473" s="3">
        <f t="shared" si="36"/>
        <v>2.4411446190400183</v>
      </c>
      <c r="Q473" s="3">
        <f>'IECC Data-SI'!Q473/Convert!$B$5/$D473</f>
        <v>5.0780383638188349</v>
      </c>
      <c r="R473" s="3">
        <f>'IECC Data-SI'!R473/Convert!$B$5/$D473</f>
        <v>0.23171945768435695</v>
      </c>
      <c r="S473" s="3">
        <f>'IECC Data-SI'!S473/Convert!$B$5/$D473</f>
        <v>0.27651615408451602</v>
      </c>
      <c r="T473" s="3">
        <f>'IECC Data-SI'!T473/Convert!$B$5/$D473</f>
        <v>0</v>
      </c>
      <c r="U473" s="3">
        <f>'IECC Data-SI'!U473/Convert!$B$5/$D473</f>
        <v>3.7807332323266785</v>
      </c>
      <c r="V473" s="3">
        <f>'IECC Data-SI'!V473/Convert!$B$5/$D473</f>
        <v>0</v>
      </c>
      <c r="W473" s="3">
        <f t="shared" si="37"/>
        <v>39.548820908972587</v>
      </c>
      <c r="X473" s="3">
        <f t="shared" si="38"/>
        <v>13.081175068080185</v>
      </c>
      <c r="Y473" s="3">
        <f t="shared" si="39"/>
        <v>52.629995977052772</v>
      </c>
      <c r="Z473" s="3">
        <f>'IECC Data-SI'!Y473/Convert!$B$5/$D473</f>
        <v>163.40917324080675</v>
      </c>
      <c r="AA473" s="3">
        <f>'IECC Data-SI'!Z473/Convert!$B$5/$D473</f>
        <v>16.861908300406867</v>
      </c>
      <c r="AB473" s="3">
        <f t="shared" si="40"/>
        <v>180.27108154121362</v>
      </c>
    </row>
    <row r="474" spans="1:28" x14ac:dyDescent="0.25">
      <c r="A474" s="93">
        <f>'IECC Data-SI'!A474</f>
        <v>2018</v>
      </c>
      <c r="B474" s="93" t="str">
        <f>'IECC Data-SI'!B474</f>
        <v>Large Office</v>
      </c>
      <c r="C474" s="50" t="str">
        <f>'IECC Data-SI'!C474</f>
        <v>6B</v>
      </c>
      <c r="D474" s="93">
        <f>'IECC Data-SI'!D474</f>
        <v>46320.38</v>
      </c>
      <c r="E474" s="3">
        <f>'IECC Data-SI'!E474/Convert!$B$5/$D474</f>
        <v>0</v>
      </c>
      <c r="F474" s="3">
        <f>'IECC Data-SI'!F474/Convert!$B$5/$D474</f>
        <v>16.010950975215088</v>
      </c>
      <c r="G474" s="3">
        <f>'IECC Data-SI'!G474/Convert!$B$5/$D474</f>
        <v>18.778811112228929</v>
      </c>
      <c r="H474" s="3">
        <f>'IECC Data-SI'!H474/Convert!$B$5/$D474</f>
        <v>18.248566949484346</v>
      </c>
      <c r="I474" s="3">
        <f>'IECC Data-SI'!I474/Convert!$B$5/$D474</f>
        <v>2.6229155383536247</v>
      </c>
      <c r="J474" s="3">
        <f>'IECC Data-SI'!J474/Convert!$B$5/$D474</f>
        <v>91.232280237961973</v>
      </c>
      <c r="K474" s="3">
        <f>'IECC Data-SI'!K474/Convert!$B$5/$D474</f>
        <v>0</v>
      </c>
      <c r="L474" s="3">
        <f>'IECC Data-SI'!L474/Convert!$B$5/$D474</f>
        <v>11.75874300781739</v>
      </c>
      <c r="M474" s="3">
        <f>'IECC Data-SI'!M474/Convert!$B$5/$D474</f>
        <v>14.124632253304775</v>
      </c>
      <c r="N474" s="3">
        <f>'IECC Data-SI'!N474/Convert!$B$5/$D474</f>
        <v>1.9074277408297986</v>
      </c>
      <c r="O474" s="3">
        <f>'IECC Data-SI'!O474/Convert!$B$5/$D474</f>
        <v>8.4503840426179591E-4</v>
      </c>
      <c r="P474" s="3">
        <f t="shared" si="36"/>
        <v>1.9065827024255368</v>
      </c>
      <c r="Q474" s="3">
        <f>'IECC Data-SI'!Q474/Convert!$B$5/$D474</f>
        <v>4.7626624249052654</v>
      </c>
      <c r="R474" s="3">
        <f>'IECC Data-SI'!R474/Convert!$B$5/$D474</f>
        <v>5.4461268812273707</v>
      </c>
      <c r="S474" s="3">
        <f>'IECC Data-SI'!S474/Convert!$B$5/$D474</f>
        <v>0</v>
      </c>
      <c r="T474" s="3">
        <f>'IECC Data-SI'!T474/Convert!$B$5/$D474</f>
        <v>0</v>
      </c>
      <c r="U474" s="3">
        <f>'IECC Data-SI'!U474/Convert!$B$5/$D474</f>
        <v>3.7328781269353435</v>
      </c>
      <c r="V474" s="3">
        <f>'IECC Data-SI'!V474/Convert!$B$5/$D474</f>
        <v>0</v>
      </c>
      <c r="W474" s="3">
        <f t="shared" si="37"/>
        <v>45.018815374091872</v>
      </c>
      <c r="X474" s="3">
        <f t="shared" si="38"/>
        <v>16.010950975215088</v>
      </c>
      <c r="Y474" s="3">
        <f t="shared" si="39"/>
        <v>61.029766349306961</v>
      </c>
      <c r="Z474" s="3">
        <f>'IECC Data-SI'!Y474/Convert!$B$5/$D474</f>
        <v>168.88216614611346</v>
      </c>
      <c r="AA474" s="3">
        <f>'IECC Data-SI'!Z474/Convert!$B$5/$D474</f>
        <v>19.743829102150428</v>
      </c>
      <c r="AB474" s="3">
        <f t="shared" si="40"/>
        <v>188.62599524826391</v>
      </c>
    </row>
    <row r="475" spans="1:28" x14ac:dyDescent="0.25">
      <c r="A475" s="93">
        <f>'IECC Data-SI'!A475</f>
        <v>2018</v>
      </c>
      <c r="B475" s="93" t="str">
        <f>'IECC Data-SI'!B475</f>
        <v>Large Office</v>
      </c>
      <c r="C475" s="50" t="str">
        <f>'IECC Data-SI'!C475</f>
        <v>7</v>
      </c>
      <c r="D475" s="93">
        <f>'IECC Data-SI'!D475</f>
        <v>46320.38</v>
      </c>
      <c r="E475" s="3">
        <f>'IECC Data-SI'!E475/Convert!$B$5/$D475</f>
        <v>0</v>
      </c>
      <c r="F475" s="3">
        <f>'IECC Data-SI'!F475/Convert!$B$5/$D475</f>
        <v>12.006474136102605</v>
      </c>
      <c r="G475" s="3">
        <f>'IECC Data-SI'!G475/Convert!$B$5/$D475</f>
        <v>17.521325266425801</v>
      </c>
      <c r="H475" s="3">
        <f>'IECC Data-SI'!H475/Convert!$B$5/$D475</f>
        <v>18.245328634081922</v>
      </c>
      <c r="I475" s="3">
        <f>'IECC Data-SI'!I475/Convert!$B$5/$D475</f>
        <v>2.6307714516446832</v>
      </c>
      <c r="J475" s="3">
        <f>'IECC Data-SI'!J475/Convert!$B$5/$D475</f>
        <v>91.232280237961973</v>
      </c>
      <c r="K475" s="3">
        <f>'IECC Data-SI'!K475/Convert!$B$5/$D475</f>
        <v>0</v>
      </c>
      <c r="L475" s="3">
        <f>'IECC Data-SI'!L475/Convert!$B$5/$D475</f>
        <v>11.75874300781739</v>
      </c>
      <c r="M475" s="3">
        <f>'IECC Data-SI'!M475/Convert!$B$5/$D475</f>
        <v>12.891373804216055</v>
      </c>
      <c r="N475" s="3">
        <f>'IECC Data-SI'!N475/Convert!$B$5/$D475</f>
        <v>2.3275092110883184</v>
      </c>
      <c r="O475" s="3">
        <f>'IECC Data-SI'!O475/Convert!$B$5/$D475</f>
        <v>8.4503840426179591E-4</v>
      </c>
      <c r="P475" s="3">
        <f t="shared" si="36"/>
        <v>2.3266641726840565</v>
      </c>
      <c r="Q475" s="3">
        <f>'IECC Data-SI'!Q475/Convert!$B$5/$D475</f>
        <v>4.2838115269731762</v>
      </c>
      <c r="R475" s="3">
        <f>'IECC Data-SI'!R475/Convert!$B$5/$D475</f>
        <v>0.28497175541306013</v>
      </c>
      <c r="S475" s="3">
        <f>'IECC Data-SI'!S475/Convert!$B$5/$D475</f>
        <v>0.31345693719361639</v>
      </c>
      <c r="T475" s="3">
        <f>'IECC Data-SI'!T475/Convert!$B$5/$D475</f>
        <v>0</v>
      </c>
      <c r="U475" s="3">
        <f>'IECC Data-SI'!U475/Convert!$B$5/$D475</f>
        <v>4.0045368079162271</v>
      </c>
      <c r="V475" s="3">
        <f>'IECC Data-SI'!V475/Convert!$B$5/$D475</f>
        <v>0</v>
      </c>
      <c r="W475" s="3">
        <f t="shared" si="37"/>
        <v>37.621603462905767</v>
      </c>
      <c r="X475" s="3">
        <f t="shared" si="38"/>
        <v>12.006474136102605</v>
      </c>
      <c r="Y475" s="3">
        <f t="shared" si="39"/>
        <v>49.628077599008371</v>
      </c>
      <c r="Z475" s="3">
        <f>'IECC Data-SI'!Y475/Convert!$B$5/$D475</f>
        <v>161.48963180161974</v>
      </c>
      <c r="AA475" s="3">
        <f>'IECC Data-SI'!Z475/Convert!$B$5/$D475</f>
        <v>16.011010944018835</v>
      </c>
      <c r="AB475" s="3">
        <f t="shared" si="40"/>
        <v>177.50064274563857</v>
      </c>
    </row>
    <row r="476" spans="1:28" x14ac:dyDescent="0.25">
      <c r="A476" s="93">
        <f>'IECC Data-SI'!A476</f>
        <v>2018</v>
      </c>
      <c r="B476" s="93" t="str">
        <f>'IECC Data-SI'!B476</f>
        <v>Large Office</v>
      </c>
      <c r="C476" s="50" t="str">
        <f>'IECC Data-SI'!C476</f>
        <v>8</v>
      </c>
      <c r="D476" s="93">
        <f>'IECC Data-SI'!D476</f>
        <v>46320.38</v>
      </c>
      <c r="E476" s="3">
        <f>'IECC Data-SI'!E476/Convert!$B$5/$D476</f>
        <v>0</v>
      </c>
      <c r="F476" s="3">
        <f>'IECC Data-SI'!F476/Convert!$B$5/$D476</f>
        <v>19.997317235595506</v>
      </c>
      <c r="G476" s="3">
        <f>'IECC Data-SI'!G476/Convert!$B$5/$D476</f>
        <v>15.456899197382327</v>
      </c>
      <c r="H476" s="3">
        <f>'IECC Data-SI'!H476/Convert!$B$5/$D476</f>
        <v>18.426974140636251</v>
      </c>
      <c r="I476" s="3">
        <f>'IECC Data-SI'!I476/Convert!$B$5/$D476</f>
        <v>2.6669926091088012</v>
      </c>
      <c r="J476" s="3">
        <f>'IECC Data-SI'!J476/Convert!$B$5/$D476</f>
        <v>91.232280237961973</v>
      </c>
      <c r="K476" s="3">
        <f>'IECC Data-SI'!K476/Convert!$B$5/$D476</f>
        <v>0</v>
      </c>
      <c r="L476" s="3">
        <f>'IECC Data-SI'!L476/Convert!$B$5/$D476</f>
        <v>11.758862945424887</v>
      </c>
      <c r="M476" s="3">
        <f>'IECC Data-SI'!M476/Convert!$B$5/$D476</f>
        <v>12.780491486085008</v>
      </c>
      <c r="N476" s="3">
        <f>'IECC Data-SI'!N476/Convert!$B$5/$D476</f>
        <v>1.6296522418665631</v>
      </c>
      <c r="O476" s="3">
        <f>'IECC Data-SI'!O476/Convert!$B$5/$D476</f>
        <v>8.4503840426179591E-4</v>
      </c>
      <c r="P476" s="3">
        <f t="shared" si="36"/>
        <v>1.6288072034623013</v>
      </c>
      <c r="Q476" s="3">
        <f>'IECC Data-SI'!Q476/Convert!$B$5/$D476</f>
        <v>3.1698310285403055</v>
      </c>
      <c r="R476" s="3">
        <f>'IECC Data-SI'!R476/Convert!$B$5/$D476</f>
        <v>1.7218842620318169</v>
      </c>
      <c r="S476" s="3">
        <f>'IECC Data-SI'!S476/Convert!$B$5/$D476</f>
        <v>0.34236190060041249</v>
      </c>
      <c r="T476" s="3">
        <f>'IECC Data-SI'!T476/Convert!$B$5/$D476</f>
        <v>0</v>
      </c>
      <c r="U476" s="3">
        <f>'IECC Data-SI'!U476/Convert!$B$5/$D476</f>
        <v>4.3070794228276101</v>
      </c>
      <c r="V476" s="3">
        <f>'IECC Data-SI'!V476/Convert!$B$5/$D476</f>
        <v>0</v>
      </c>
      <c r="W476" s="3">
        <f t="shared" si="37"/>
        <v>35.100275078102172</v>
      </c>
      <c r="X476" s="3">
        <f t="shared" si="38"/>
        <v>19.997317235595506</v>
      </c>
      <c r="Y476" s="3">
        <f t="shared" si="39"/>
        <v>55.097592313697675</v>
      </c>
      <c r="Z476" s="3">
        <f>'IECC Data-SI'!Y476/Convert!$B$5/$D476</f>
        <v>159.18623004963834</v>
      </c>
      <c r="AA476" s="3">
        <f>'IECC Data-SI'!Z476/Convert!$B$5/$D476</f>
        <v>24.304396658423119</v>
      </c>
      <c r="AB476" s="3">
        <f t="shared" si="40"/>
        <v>183.49062670806146</v>
      </c>
    </row>
    <row r="477" spans="1:28" x14ac:dyDescent="0.25">
      <c r="A477" s="93">
        <f>'IECC Data-SI'!A477</f>
        <v>2006</v>
      </c>
      <c r="B477" s="93" t="str">
        <f>'IECC Data-SI'!B477</f>
        <v>Medium Office</v>
      </c>
      <c r="C477" s="50" t="str">
        <f>'IECC Data-SI'!C477</f>
        <v>0A</v>
      </c>
      <c r="D477" s="93">
        <f>'IECC Data-SI'!D477</f>
        <v>4982.1899999999996</v>
      </c>
      <c r="E477" s="3">
        <f>'IECC Data-SI'!E477/Convert!$B$5/$D477</f>
        <v>5.5754151844425415E-4</v>
      </c>
      <c r="F477" s="3">
        <f>'IECC Data-SI'!F477/Convert!$B$5/$D477</f>
        <v>0</v>
      </c>
      <c r="G477" s="3">
        <f>'IECC Data-SI'!G477/Convert!$B$5/$D477</f>
        <v>88.15288948122101</v>
      </c>
      <c r="H477" s="3">
        <f>'IECC Data-SI'!H477/Convert!$B$5/$D477</f>
        <v>31.373976325895065</v>
      </c>
      <c r="I477" s="3">
        <f>'IECC Data-SI'!I477/Convert!$B$5/$D477</f>
        <v>12.62106735302258</v>
      </c>
      <c r="J477" s="3">
        <f>'IECC Data-SI'!J477/Convert!$B$5/$D477</f>
        <v>45.508768901493795</v>
      </c>
      <c r="K477" s="3">
        <f>'IECC Data-SI'!K477/Convert!$B$5/$D477</f>
        <v>0</v>
      </c>
      <c r="L477" s="3">
        <f>'IECC Data-SI'!L477/Convert!$B$5/$D477</f>
        <v>1.8839327908231345</v>
      </c>
      <c r="M477" s="3">
        <f>'IECC Data-SI'!M477/Convert!$B$5/$D477</f>
        <v>11.255648174352601</v>
      </c>
      <c r="N477" s="3">
        <f>'IECC Data-SI'!N477/Convert!$B$5/$D477</f>
        <v>8.3631227766638103E-3</v>
      </c>
      <c r="O477" s="3">
        <f>'IECC Data-SI'!O477/Convert!$B$5/$D477</f>
        <v>8.3631227766638103E-3</v>
      </c>
      <c r="P477" s="3">
        <f t="shared" si="36"/>
        <v>0</v>
      </c>
      <c r="Q477" s="3">
        <f>'IECC Data-SI'!Q477/Convert!$B$5/$D477</f>
        <v>0</v>
      </c>
      <c r="R477" s="3">
        <f>'IECC Data-SI'!R477/Convert!$B$5/$D477</f>
        <v>0</v>
      </c>
      <c r="S477" s="3">
        <f>'IECC Data-SI'!S477/Convert!$B$5/$D477</f>
        <v>0</v>
      </c>
      <c r="T477" s="3">
        <f>'IECC Data-SI'!T477/Convert!$B$5/$D477</f>
        <v>0</v>
      </c>
      <c r="U477" s="3">
        <f>'IECC Data-SI'!U477/Convert!$B$5/$D477</f>
        <v>3.7427762133162772</v>
      </c>
      <c r="V477" s="3">
        <f>'IECC Data-SI'!V477/Convert!$B$5/$D477</f>
        <v>0</v>
      </c>
      <c r="W477" s="3">
        <f t="shared" si="37"/>
        <v>99.409095197092057</v>
      </c>
      <c r="X477" s="3">
        <f t="shared" si="38"/>
        <v>0</v>
      </c>
      <c r="Y477" s="3">
        <f t="shared" si="39"/>
        <v>99.409095197092057</v>
      </c>
      <c r="Z477" s="3">
        <f>'IECC Data-SI'!Y477/Convert!$B$5/$D477</f>
        <v>190.80520369110329</v>
      </c>
      <c r="AA477" s="3">
        <f>'IECC Data-SI'!Z477/Convert!$B$5/$D477</f>
        <v>3.7427762133162772</v>
      </c>
      <c r="AB477" s="3">
        <f t="shared" si="40"/>
        <v>194.54797990441958</v>
      </c>
    </row>
    <row r="478" spans="1:28" x14ac:dyDescent="0.25">
      <c r="A478" s="93">
        <f>'IECC Data-SI'!A478</f>
        <v>2006</v>
      </c>
      <c r="B478" s="93" t="str">
        <f>'IECC Data-SI'!B478</f>
        <v>Medium Office</v>
      </c>
      <c r="C478" s="50" t="str">
        <f>'IECC Data-SI'!C478</f>
        <v>0B</v>
      </c>
      <c r="D478" s="93">
        <f>'IECC Data-SI'!D478</f>
        <v>4982.1899999999996</v>
      </c>
      <c r="E478" s="3">
        <f>'IECC Data-SI'!E478/Convert!$B$5/$D478</f>
        <v>0.56311693362869664</v>
      </c>
      <c r="F478" s="3">
        <f>'IECC Data-SI'!F478/Convert!$B$5/$D478</f>
        <v>0</v>
      </c>
      <c r="G478" s="3">
        <f>'IECC Data-SI'!G478/Convert!$B$5/$D478</f>
        <v>78.139443809962202</v>
      </c>
      <c r="H478" s="3">
        <f>'IECC Data-SI'!H478/Convert!$B$5/$D478</f>
        <v>31.373976325895065</v>
      </c>
      <c r="I478" s="3">
        <f>'IECC Data-SI'!I478/Convert!$B$5/$D478</f>
        <v>12.623855060614799</v>
      </c>
      <c r="J478" s="3">
        <f>'IECC Data-SI'!J478/Convert!$B$5/$D478</f>
        <v>45.508768901493795</v>
      </c>
      <c r="K478" s="3">
        <f>'IECC Data-SI'!K478/Convert!$B$5/$D478</f>
        <v>0</v>
      </c>
      <c r="L478" s="3">
        <f>'IECC Data-SI'!L478/Convert!$B$5/$D478</f>
        <v>1.8839327908231345</v>
      </c>
      <c r="M478" s="3">
        <f>'IECC Data-SI'!M478/Convert!$B$5/$D478</f>
        <v>9.520021427435637</v>
      </c>
      <c r="N478" s="3">
        <f>'IECC Data-SI'!N478/Convert!$B$5/$D478</f>
        <v>8.3631227766638103E-3</v>
      </c>
      <c r="O478" s="3">
        <f>'IECC Data-SI'!O478/Convert!$B$5/$D478</f>
        <v>8.3631227766638103E-3</v>
      </c>
      <c r="P478" s="3">
        <f t="shared" si="36"/>
        <v>0</v>
      </c>
      <c r="Q478" s="3">
        <f>'IECC Data-SI'!Q478/Convert!$B$5/$D478</f>
        <v>0</v>
      </c>
      <c r="R478" s="3">
        <f>'IECC Data-SI'!R478/Convert!$B$5/$D478</f>
        <v>0</v>
      </c>
      <c r="S478" s="3">
        <f>'IECC Data-SI'!S478/Convert!$B$5/$D478</f>
        <v>0</v>
      </c>
      <c r="T478" s="3">
        <f>'IECC Data-SI'!T478/Convert!$B$5/$D478</f>
        <v>0</v>
      </c>
      <c r="U478" s="3">
        <f>'IECC Data-SI'!U478/Convert!$B$5/$D478</f>
        <v>3.7689806646831574</v>
      </c>
      <c r="V478" s="3">
        <f>'IECC Data-SI'!V478/Convert!$B$5/$D478</f>
        <v>0</v>
      </c>
      <c r="W478" s="3">
        <f t="shared" si="37"/>
        <v>88.222582171026531</v>
      </c>
      <c r="X478" s="3">
        <f t="shared" si="38"/>
        <v>0</v>
      </c>
      <c r="Y478" s="3">
        <f t="shared" si="39"/>
        <v>88.222582171026531</v>
      </c>
      <c r="Z478" s="3">
        <f>'IECC Data-SI'!Y478/Convert!$B$5/$D478</f>
        <v>179.62147837263001</v>
      </c>
      <c r="AA478" s="3">
        <f>'IECC Data-SI'!Z478/Convert!$B$5/$D478</f>
        <v>3.7689806646831574</v>
      </c>
      <c r="AB478" s="3">
        <f t="shared" si="40"/>
        <v>183.39045903731318</v>
      </c>
    </row>
    <row r="479" spans="1:28" x14ac:dyDescent="0.25">
      <c r="A479" s="93">
        <f>'IECC Data-SI'!A479</f>
        <v>2006</v>
      </c>
      <c r="B479" s="93" t="str">
        <f>'IECC Data-SI'!B479</f>
        <v>Medium Office</v>
      </c>
      <c r="C479" s="50" t="str">
        <f>'IECC Data-SI'!C479</f>
        <v>1A</v>
      </c>
      <c r="D479" s="93">
        <f>'IECC Data-SI'!D479</f>
        <v>4982.1899999999996</v>
      </c>
      <c r="E479" s="3">
        <f>'IECC Data-SI'!E479/Convert!$B$5/$D479</f>
        <v>6.91351482870875E-2</v>
      </c>
      <c r="F479" s="3">
        <f>'IECC Data-SI'!F479/Convert!$B$5/$D479</f>
        <v>0</v>
      </c>
      <c r="G479" s="3">
        <f>'IECC Data-SI'!G479/Convert!$B$5/$D479</f>
        <v>56.770550032549281</v>
      </c>
      <c r="H479" s="3">
        <f>'IECC Data-SI'!H479/Convert!$B$5/$D479</f>
        <v>31.373976325895065</v>
      </c>
      <c r="I479" s="3">
        <f>'IECC Data-SI'!I479/Convert!$B$5/$D479</f>
        <v>12.624970143651689</v>
      </c>
      <c r="J479" s="3">
        <f>'IECC Data-SI'!J479/Convert!$B$5/$D479</f>
        <v>45.508768901493795</v>
      </c>
      <c r="K479" s="3">
        <f>'IECC Data-SI'!K479/Convert!$B$5/$D479</f>
        <v>0</v>
      </c>
      <c r="L479" s="3">
        <f>'IECC Data-SI'!L479/Convert!$B$5/$D479</f>
        <v>1.8839327908231345</v>
      </c>
      <c r="M479" s="3">
        <f>'IECC Data-SI'!M479/Convert!$B$5/$D479</f>
        <v>8.8130587820483246</v>
      </c>
      <c r="N479" s="3">
        <f>'IECC Data-SI'!N479/Convert!$B$5/$D479</f>
        <v>8.3631227766638103E-3</v>
      </c>
      <c r="O479" s="3">
        <f>'IECC Data-SI'!O479/Convert!$B$5/$D479</f>
        <v>8.3631227766638103E-3</v>
      </c>
      <c r="P479" s="3">
        <f t="shared" si="36"/>
        <v>0</v>
      </c>
      <c r="Q479" s="3">
        <f>'IECC Data-SI'!Q479/Convert!$B$5/$D479</f>
        <v>0</v>
      </c>
      <c r="R479" s="3">
        <f>'IECC Data-SI'!R479/Convert!$B$5/$D479</f>
        <v>0</v>
      </c>
      <c r="S479" s="3">
        <f>'IECC Data-SI'!S479/Convert!$B$5/$D479</f>
        <v>0</v>
      </c>
      <c r="T479" s="3">
        <f>'IECC Data-SI'!T479/Convert!$B$5/$D479</f>
        <v>0</v>
      </c>
      <c r="U479" s="3">
        <f>'IECC Data-SI'!U479/Convert!$B$5/$D479</f>
        <v>3.9105962103679981</v>
      </c>
      <c r="V479" s="3">
        <f>'IECC Data-SI'!V479/Convert!$B$5/$D479</f>
        <v>0</v>
      </c>
      <c r="W479" s="3">
        <f t="shared" si="37"/>
        <v>65.652743962884699</v>
      </c>
      <c r="X479" s="3">
        <f t="shared" si="38"/>
        <v>0</v>
      </c>
      <c r="Y479" s="3">
        <f t="shared" si="39"/>
        <v>65.652743962884699</v>
      </c>
      <c r="Z479" s="3">
        <f>'IECC Data-SI'!Y479/Convert!$B$5/$D479</f>
        <v>157.05275524752506</v>
      </c>
      <c r="AA479" s="3">
        <f>'IECC Data-SI'!Z479/Convert!$B$5/$D479</f>
        <v>3.9105962103679981</v>
      </c>
      <c r="AB479" s="3">
        <f t="shared" si="40"/>
        <v>160.96335145789305</v>
      </c>
    </row>
    <row r="480" spans="1:28" x14ac:dyDescent="0.25">
      <c r="A480" s="93">
        <f>'IECC Data-SI'!A480</f>
        <v>2006</v>
      </c>
      <c r="B480" s="93" t="str">
        <f>'IECC Data-SI'!B480</f>
        <v>Medium Office</v>
      </c>
      <c r="C480" s="50" t="str">
        <f>'IECC Data-SI'!C480</f>
        <v>1B</v>
      </c>
      <c r="D480" s="93">
        <f>'IECC Data-SI'!D480</f>
        <v>4982.1899999999996</v>
      </c>
      <c r="E480" s="3">
        <f>'IECC Data-SI'!E480/Convert!$B$5/$D480</f>
        <v>2.639959089833543</v>
      </c>
      <c r="F480" s="3">
        <f>'IECC Data-SI'!F480/Convert!$B$5/$D480</f>
        <v>0.34344557536166048</v>
      </c>
      <c r="G480" s="3">
        <f>'IECC Data-SI'!G480/Convert!$B$5/$D480</f>
        <v>62.388895913912023</v>
      </c>
      <c r="H480" s="3">
        <f>'IECC Data-SI'!H480/Convert!$B$5/$D480</f>
        <v>31.373976325895065</v>
      </c>
      <c r="I480" s="3">
        <f>'IECC Data-SI'!I480/Convert!$B$5/$D480</f>
        <v>12.60935898113525</v>
      </c>
      <c r="J480" s="3">
        <f>'IECC Data-SI'!J480/Convert!$B$5/$D480</f>
        <v>45.508768901493795</v>
      </c>
      <c r="K480" s="3">
        <f>'IECC Data-SI'!K480/Convert!$B$5/$D480</f>
        <v>0</v>
      </c>
      <c r="L480" s="3">
        <f>'IECC Data-SI'!L480/Convert!$B$5/$D480</f>
        <v>1.8839327908231345</v>
      </c>
      <c r="M480" s="3">
        <f>'IECC Data-SI'!M480/Convert!$B$5/$D480</f>
        <v>8.6647527381421519</v>
      </c>
      <c r="N480" s="3">
        <f>'IECC Data-SI'!N480/Convert!$B$5/$D480</f>
        <v>8.3631227766638103E-3</v>
      </c>
      <c r="O480" s="3">
        <f>'IECC Data-SI'!O480/Convert!$B$5/$D480</f>
        <v>8.3631227766638103E-3</v>
      </c>
      <c r="P480" s="3">
        <f t="shared" si="36"/>
        <v>0</v>
      </c>
      <c r="Q480" s="3">
        <f>'IECC Data-SI'!Q480/Convert!$B$5/$D480</f>
        <v>0</v>
      </c>
      <c r="R480" s="3">
        <f>'IECC Data-SI'!R480/Convert!$B$5/$D480</f>
        <v>0</v>
      </c>
      <c r="S480" s="3">
        <f>'IECC Data-SI'!S480/Convert!$B$5/$D480</f>
        <v>0</v>
      </c>
      <c r="T480" s="3">
        <f>'IECC Data-SI'!T480/Convert!$B$5/$D480</f>
        <v>0</v>
      </c>
      <c r="U480" s="3">
        <f>'IECC Data-SI'!U480/Convert!$B$5/$D480</f>
        <v>3.924534748329104</v>
      </c>
      <c r="V480" s="3">
        <f>'IECC Data-SI'!V480/Convert!$B$5/$D480</f>
        <v>0</v>
      </c>
      <c r="W480" s="3">
        <f t="shared" si="37"/>
        <v>73.693607741887718</v>
      </c>
      <c r="X480" s="3">
        <f t="shared" si="38"/>
        <v>0.34344557536166048</v>
      </c>
      <c r="Y480" s="3">
        <f t="shared" si="39"/>
        <v>74.037053317249374</v>
      </c>
      <c r="Z480" s="3">
        <f>'IECC Data-SI'!Y480/Convert!$B$5/$D480</f>
        <v>165.07745032249318</v>
      </c>
      <c r="AA480" s="3">
        <f>'IECC Data-SI'!Z480/Convert!$B$5/$D480</f>
        <v>4.2679803236907645</v>
      </c>
      <c r="AB480" s="3">
        <f t="shared" si="40"/>
        <v>169.34543064618396</v>
      </c>
    </row>
    <row r="481" spans="1:28" x14ac:dyDescent="0.25">
      <c r="A481" s="93">
        <f>'IECC Data-SI'!A481</f>
        <v>2006</v>
      </c>
      <c r="B481" s="93" t="str">
        <f>'IECC Data-SI'!B481</f>
        <v>Medium Office</v>
      </c>
      <c r="C481" s="50" t="str">
        <f>'IECC Data-SI'!C481</f>
        <v>2A</v>
      </c>
      <c r="D481" s="93">
        <f>'IECC Data-SI'!D481</f>
        <v>4982.1899999999996</v>
      </c>
      <c r="E481" s="3">
        <f>'IECC Data-SI'!E481/Convert!$B$5/$D481</f>
        <v>2.8094517114405964</v>
      </c>
      <c r="F481" s="3">
        <f>'IECC Data-SI'!F481/Convert!$B$5/$D481</f>
        <v>1.553868211904136</v>
      </c>
      <c r="G481" s="3">
        <f>'IECC Data-SI'!G481/Convert!$B$5/$D481</f>
        <v>49.966313341455603</v>
      </c>
      <c r="H481" s="3">
        <f>'IECC Data-SI'!H481/Convert!$B$5/$D481</f>
        <v>31.373976325895065</v>
      </c>
      <c r="I481" s="3">
        <f>'IECC Data-SI'!I481/Convert!$B$5/$D481</f>
        <v>12.604898648987696</v>
      </c>
      <c r="J481" s="3">
        <f>'IECC Data-SI'!J481/Convert!$B$5/$D481</f>
        <v>45.508768901493795</v>
      </c>
      <c r="K481" s="3">
        <f>'IECC Data-SI'!K481/Convert!$B$5/$D481</f>
        <v>0</v>
      </c>
      <c r="L481" s="3">
        <f>'IECC Data-SI'!L481/Convert!$B$5/$D481</f>
        <v>1.8839327908231345</v>
      </c>
      <c r="M481" s="3">
        <f>'IECC Data-SI'!M481/Convert!$B$5/$D481</f>
        <v>7.3734865814252597</v>
      </c>
      <c r="N481" s="3">
        <f>'IECC Data-SI'!N481/Convert!$B$5/$D481</f>
        <v>8.3631227766638103E-3</v>
      </c>
      <c r="O481" s="3">
        <f>'IECC Data-SI'!O481/Convert!$B$5/$D481</f>
        <v>8.3631227766638103E-3</v>
      </c>
      <c r="P481" s="3">
        <f t="shared" si="36"/>
        <v>0</v>
      </c>
      <c r="Q481" s="3">
        <f>'IECC Data-SI'!Q481/Convert!$B$5/$D481</f>
        <v>0</v>
      </c>
      <c r="R481" s="3">
        <f>'IECC Data-SI'!R481/Convert!$B$5/$D481</f>
        <v>0</v>
      </c>
      <c r="S481" s="3">
        <f>'IECC Data-SI'!S481/Convert!$B$5/$D481</f>
        <v>0</v>
      </c>
      <c r="T481" s="3">
        <f>'IECC Data-SI'!T481/Convert!$B$5/$D481</f>
        <v>0</v>
      </c>
      <c r="U481" s="3">
        <f>'IECC Data-SI'!U481/Convert!$B$5/$D481</f>
        <v>4.1062932833419312</v>
      </c>
      <c r="V481" s="3">
        <f>'IECC Data-SI'!V481/Convert!$B$5/$D481</f>
        <v>0</v>
      </c>
      <c r="W481" s="3">
        <f t="shared" si="37"/>
        <v>60.149251634321459</v>
      </c>
      <c r="X481" s="3">
        <f t="shared" si="38"/>
        <v>1.553868211904136</v>
      </c>
      <c r="Y481" s="3">
        <f t="shared" si="39"/>
        <v>61.703119846225597</v>
      </c>
      <c r="Z481" s="3">
        <f>'IECC Data-SI'!Y481/Convert!$B$5/$D481</f>
        <v>151.52919142429781</v>
      </c>
      <c r="AA481" s="3">
        <f>'IECC Data-SI'!Z481/Convert!$B$5/$D481</f>
        <v>5.6601614952460668</v>
      </c>
      <c r="AB481" s="3">
        <f t="shared" si="40"/>
        <v>157.18935291954386</v>
      </c>
    </row>
    <row r="482" spans="1:28" x14ac:dyDescent="0.25">
      <c r="A482" s="93">
        <f>'IECC Data-SI'!A482</f>
        <v>2006</v>
      </c>
      <c r="B482" s="93" t="str">
        <f>'IECC Data-SI'!B482</f>
        <v>Medium Office</v>
      </c>
      <c r="C482" s="50" t="str">
        <f>'IECC Data-SI'!C482</f>
        <v>2B</v>
      </c>
      <c r="D482" s="93">
        <f>'IECC Data-SI'!D482</f>
        <v>4982.1899999999996</v>
      </c>
      <c r="E482" s="3">
        <f>'IECC Data-SI'!E482/Convert!$B$5/$D482</f>
        <v>4.0566720882003926</v>
      </c>
      <c r="F482" s="3">
        <f>'IECC Data-SI'!F482/Convert!$B$5/$D482</f>
        <v>0.37020756824698464</v>
      </c>
      <c r="G482" s="3">
        <f>'IECC Data-SI'!G482/Convert!$B$5/$D482</f>
        <v>35.111734665545342</v>
      </c>
      <c r="H482" s="3">
        <f>'IECC Data-SI'!H482/Convert!$B$5/$D482</f>
        <v>31.373976325895065</v>
      </c>
      <c r="I482" s="3">
        <f>'IECC Data-SI'!I482/Convert!$B$5/$D482</f>
        <v>12.613819313282804</v>
      </c>
      <c r="J482" s="3">
        <f>'IECC Data-SI'!J482/Convert!$B$5/$D482</f>
        <v>45.508768901493795</v>
      </c>
      <c r="K482" s="3">
        <f>'IECC Data-SI'!K482/Convert!$B$5/$D482</f>
        <v>0</v>
      </c>
      <c r="L482" s="3">
        <f>'IECC Data-SI'!L482/Convert!$B$5/$D482</f>
        <v>1.8839327908231345</v>
      </c>
      <c r="M482" s="3">
        <f>'IECC Data-SI'!M482/Convert!$B$5/$D482</f>
        <v>8.2075686930178637</v>
      </c>
      <c r="N482" s="3">
        <f>'IECC Data-SI'!N482/Convert!$B$5/$D482</f>
        <v>8.3631227766638103E-3</v>
      </c>
      <c r="O482" s="3">
        <f>'IECC Data-SI'!O482/Convert!$B$5/$D482</f>
        <v>8.3631227766638103E-3</v>
      </c>
      <c r="P482" s="3">
        <f t="shared" si="36"/>
        <v>0</v>
      </c>
      <c r="Q482" s="3">
        <f>'IECC Data-SI'!Q482/Convert!$B$5/$D482</f>
        <v>0</v>
      </c>
      <c r="R482" s="3">
        <f>'IECC Data-SI'!R482/Convert!$B$5/$D482</f>
        <v>0</v>
      </c>
      <c r="S482" s="3">
        <f>'IECC Data-SI'!S482/Convert!$B$5/$D482</f>
        <v>0</v>
      </c>
      <c r="T482" s="3">
        <f>'IECC Data-SI'!T482/Convert!$B$5/$D482</f>
        <v>0</v>
      </c>
      <c r="U482" s="3">
        <f>'IECC Data-SI'!U482/Convert!$B$5/$D482</f>
        <v>4.1168865721923718</v>
      </c>
      <c r="V482" s="3">
        <f>'IECC Data-SI'!V482/Convert!$B$5/$D482</f>
        <v>0</v>
      </c>
      <c r="W482" s="3">
        <f t="shared" si="37"/>
        <v>47.375975446763597</v>
      </c>
      <c r="X482" s="3">
        <f t="shared" si="38"/>
        <v>0.37020756824698464</v>
      </c>
      <c r="Y482" s="3">
        <f t="shared" si="39"/>
        <v>47.74618301501058</v>
      </c>
      <c r="Z482" s="3">
        <f>'IECC Data-SI'!Y482/Convert!$B$5/$D482</f>
        <v>138.76483590103504</v>
      </c>
      <c r="AA482" s="3">
        <f>'IECC Data-SI'!Z482/Convert!$B$5/$D482</f>
        <v>4.4865365989209121</v>
      </c>
      <c r="AB482" s="3">
        <f t="shared" si="40"/>
        <v>143.25137249995595</v>
      </c>
    </row>
    <row r="483" spans="1:28" x14ac:dyDescent="0.25">
      <c r="A483" s="93">
        <f>'IECC Data-SI'!A483</f>
        <v>2006</v>
      </c>
      <c r="B483" s="93" t="str">
        <f>'IECC Data-SI'!B483</f>
        <v>Medium Office</v>
      </c>
      <c r="C483" s="50" t="str">
        <f>'IECC Data-SI'!C483</f>
        <v>3A</v>
      </c>
      <c r="D483" s="93">
        <f>'IECC Data-SI'!D483</f>
        <v>4982.1899999999996</v>
      </c>
      <c r="E483" s="3">
        <f>'IECC Data-SI'!E483/Convert!$B$5/$D483</f>
        <v>11.547799930017391</v>
      </c>
      <c r="F483" s="3">
        <f>'IECC Data-SI'!F483/Convert!$B$5/$D483</f>
        <v>10.900494227103611</v>
      </c>
      <c r="G483" s="3">
        <f>'IECC Data-SI'!G483/Convert!$B$5/$D483</f>
        <v>28.024266883081985</v>
      </c>
      <c r="H483" s="3">
        <f>'IECC Data-SI'!H483/Convert!$B$5/$D483</f>
        <v>31.373976325895065</v>
      </c>
      <c r="I483" s="3">
        <f>'IECC Data-SI'!I483/Convert!$B$5/$D483</f>
        <v>12.611589147209026</v>
      </c>
      <c r="J483" s="3">
        <f>'IECC Data-SI'!J483/Convert!$B$5/$D483</f>
        <v>45.508768901493795</v>
      </c>
      <c r="K483" s="3">
        <f>'IECC Data-SI'!K483/Convert!$B$5/$D483</f>
        <v>0</v>
      </c>
      <c r="L483" s="3">
        <f>'IECC Data-SI'!L483/Convert!$B$5/$D483</f>
        <v>1.8839327908231345</v>
      </c>
      <c r="M483" s="3">
        <f>'IECC Data-SI'!M483/Convert!$B$5/$D483</f>
        <v>6.1240360385916865</v>
      </c>
      <c r="N483" s="3">
        <f>'IECC Data-SI'!N483/Convert!$B$5/$D483</f>
        <v>8.3631227766638103E-3</v>
      </c>
      <c r="O483" s="3">
        <f>'IECC Data-SI'!O483/Convert!$B$5/$D483</f>
        <v>8.3631227766638103E-3</v>
      </c>
      <c r="P483" s="3">
        <f t="shared" si="36"/>
        <v>0</v>
      </c>
      <c r="Q483" s="3">
        <f>'IECC Data-SI'!Q483/Convert!$B$5/$D483</f>
        <v>0</v>
      </c>
      <c r="R483" s="3">
        <f>'IECC Data-SI'!R483/Convert!$B$5/$D483</f>
        <v>0</v>
      </c>
      <c r="S483" s="3">
        <f>'IECC Data-SI'!S483/Convert!$B$5/$D483</f>
        <v>0</v>
      </c>
      <c r="T483" s="3">
        <f>'IECC Data-SI'!T483/Convert!$B$5/$D483</f>
        <v>0</v>
      </c>
      <c r="U483" s="3">
        <f>'IECC Data-SI'!U483/Convert!$B$5/$D483</f>
        <v>4.4608896890724772</v>
      </c>
      <c r="V483" s="3">
        <f>'IECC Data-SI'!V483/Convert!$B$5/$D483</f>
        <v>0</v>
      </c>
      <c r="W483" s="3">
        <f t="shared" si="37"/>
        <v>45.696102851691066</v>
      </c>
      <c r="X483" s="3">
        <f t="shared" si="38"/>
        <v>10.900494227103611</v>
      </c>
      <c r="Y483" s="3">
        <f t="shared" si="39"/>
        <v>56.596597078794673</v>
      </c>
      <c r="Z483" s="3">
        <f>'IECC Data-SI'!Y483/Convert!$B$5/$D483</f>
        <v>137.08329068140719</v>
      </c>
      <c r="AA483" s="3">
        <f>'IECC Data-SI'!Z483/Convert!$B$5/$D483</f>
        <v>15.361383916176086</v>
      </c>
      <c r="AB483" s="3">
        <f t="shared" si="40"/>
        <v>152.44467459758329</v>
      </c>
    </row>
    <row r="484" spans="1:28" x14ac:dyDescent="0.25">
      <c r="A484" s="93">
        <f>'IECC Data-SI'!A484</f>
        <v>2006</v>
      </c>
      <c r="B484" s="93" t="str">
        <f>'IECC Data-SI'!B484</f>
        <v>Medium Office</v>
      </c>
      <c r="C484" s="50" t="str">
        <f>'IECC Data-SI'!C484</f>
        <v>3B</v>
      </c>
      <c r="D484" s="93">
        <f>'IECC Data-SI'!D484</f>
        <v>4982.1899999999996</v>
      </c>
      <c r="E484" s="3">
        <f>'IECC Data-SI'!E484/Convert!$B$5/$D484</f>
        <v>6.9313561572989668</v>
      </c>
      <c r="F484" s="3">
        <f>'IECC Data-SI'!F484/Convert!$B$5/$D484</f>
        <v>2.0104947155099802</v>
      </c>
      <c r="G484" s="3">
        <f>'IECC Data-SI'!G484/Convert!$B$5/$D484</f>
        <v>24.016100906986242</v>
      </c>
      <c r="H484" s="3">
        <f>'IECC Data-SI'!H484/Convert!$B$5/$D484</f>
        <v>31.373976325895065</v>
      </c>
      <c r="I484" s="3">
        <f>'IECC Data-SI'!I484/Convert!$B$5/$D484</f>
        <v>12.611031605690583</v>
      </c>
      <c r="J484" s="3">
        <f>'IECC Data-SI'!J484/Convert!$B$5/$D484</f>
        <v>45.508768901493795</v>
      </c>
      <c r="K484" s="3">
        <f>'IECC Data-SI'!K484/Convert!$B$5/$D484</f>
        <v>0</v>
      </c>
      <c r="L484" s="3">
        <f>'IECC Data-SI'!L484/Convert!$B$5/$D484</f>
        <v>1.8839327908231345</v>
      </c>
      <c r="M484" s="3">
        <f>'IECC Data-SI'!M484/Convert!$B$5/$D484</f>
        <v>7.1750018008591043</v>
      </c>
      <c r="N484" s="3">
        <f>'IECC Data-SI'!N484/Convert!$B$5/$D484</f>
        <v>8.3631227766638103E-3</v>
      </c>
      <c r="O484" s="3">
        <f>'IECC Data-SI'!O484/Convert!$B$5/$D484</f>
        <v>8.3631227766638103E-3</v>
      </c>
      <c r="P484" s="3">
        <f t="shared" si="36"/>
        <v>0</v>
      </c>
      <c r="Q484" s="3">
        <f>'IECC Data-SI'!Q484/Convert!$B$5/$D484</f>
        <v>0</v>
      </c>
      <c r="R484" s="3">
        <f>'IECC Data-SI'!R484/Convert!$B$5/$D484</f>
        <v>0</v>
      </c>
      <c r="S484" s="3">
        <f>'IECC Data-SI'!S484/Convert!$B$5/$D484</f>
        <v>0</v>
      </c>
      <c r="T484" s="3">
        <f>'IECC Data-SI'!T484/Convert!$B$5/$D484</f>
        <v>0</v>
      </c>
      <c r="U484" s="3">
        <f>'IECC Data-SI'!U484/Convert!$B$5/$D484</f>
        <v>4.3688953385291747</v>
      </c>
      <c r="V484" s="3">
        <f>'IECC Data-SI'!V484/Convert!$B$5/$D484</f>
        <v>0</v>
      </c>
      <c r="W484" s="3">
        <f t="shared" si="37"/>
        <v>38.122458865144317</v>
      </c>
      <c r="X484" s="3">
        <f t="shared" si="38"/>
        <v>2.0104947155099802</v>
      </c>
      <c r="Y484" s="3">
        <f t="shared" si="39"/>
        <v>40.132953580654295</v>
      </c>
      <c r="Z484" s="3">
        <f>'IECC Data-SI'!Y484/Convert!$B$5/$D484</f>
        <v>129.50853161182354</v>
      </c>
      <c r="AA484" s="3">
        <f>'IECC Data-SI'!Z484/Convert!$B$5/$D484</f>
        <v>6.3793900540391553</v>
      </c>
      <c r="AB484" s="3">
        <f t="shared" si="40"/>
        <v>135.88792166586271</v>
      </c>
    </row>
    <row r="485" spans="1:28" x14ac:dyDescent="0.25">
      <c r="A485" s="93">
        <f>'IECC Data-SI'!A485</f>
        <v>2006</v>
      </c>
      <c r="B485" s="93" t="str">
        <f>'IECC Data-SI'!B485</f>
        <v>Medium Office</v>
      </c>
      <c r="C485" s="50" t="str">
        <f>'IECC Data-SI'!C485</f>
        <v>3C</v>
      </c>
      <c r="D485" s="93">
        <f>'IECC Data-SI'!D485</f>
        <v>4982.1899999999996</v>
      </c>
      <c r="E485" s="3">
        <f>'IECC Data-SI'!E485/Convert!$B$5/$D485</f>
        <v>3.3134692441142013</v>
      </c>
      <c r="F485" s="3">
        <f>'IECC Data-SI'!F485/Convert!$B$5/$D485</f>
        <v>0.70584756235042567</v>
      </c>
      <c r="G485" s="3">
        <f>'IECC Data-SI'!G485/Convert!$B$5/$D485</f>
        <v>16.370534064560186</v>
      </c>
      <c r="H485" s="3">
        <f>'IECC Data-SI'!H485/Convert!$B$5/$D485</f>
        <v>31.373976325895065</v>
      </c>
      <c r="I485" s="3">
        <f>'IECC Data-SI'!I485/Convert!$B$5/$D485</f>
        <v>12.60935898113525</v>
      </c>
      <c r="J485" s="3">
        <f>'IECC Data-SI'!J485/Convert!$B$5/$D485</f>
        <v>45.508768901493795</v>
      </c>
      <c r="K485" s="3">
        <f>'IECC Data-SI'!K485/Convert!$B$5/$D485</f>
        <v>0</v>
      </c>
      <c r="L485" s="3">
        <f>'IECC Data-SI'!L485/Convert!$B$5/$D485</f>
        <v>1.8839327908231345</v>
      </c>
      <c r="M485" s="3">
        <f>'IECC Data-SI'!M485/Convert!$B$5/$D485</f>
        <v>5.2932991761097474</v>
      </c>
      <c r="N485" s="3">
        <f>'IECC Data-SI'!N485/Convert!$B$5/$D485</f>
        <v>8.3631227766638103E-3</v>
      </c>
      <c r="O485" s="3">
        <f>'IECC Data-SI'!O485/Convert!$B$5/$D485</f>
        <v>8.3631227766638103E-3</v>
      </c>
      <c r="P485" s="3">
        <f t="shared" si="36"/>
        <v>0</v>
      </c>
      <c r="Q485" s="3">
        <f>'IECC Data-SI'!Q485/Convert!$B$5/$D485</f>
        <v>0</v>
      </c>
      <c r="R485" s="3">
        <f>'IECC Data-SI'!R485/Convert!$B$5/$D485</f>
        <v>0</v>
      </c>
      <c r="S485" s="3">
        <f>'IECC Data-SI'!S485/Convert!$B$5/$D485</f>
        <v>0</v>
      </c>
      <c r="T485" s="3">
        <f>'IECC Data-SI'!T485/Convert!$B$5/$D485</f>
        <v>0</v>
      </c>
      <c r="U485" s="3">
        <f>'IECC Data-SI'!U485/Convert!$B$5/$D485</f>
        <v>4.4898818480315779</v>
      </c>
      <c r="V485" s="3">
        <f>'IECC Data-SI'!V485/Convert!$B$5/$D485</f>
        <v>0</v>
      </c>
      <c r="W485" s="3">
        <f t="shared" si="37"/>
        <v>24.977302484784136</v>
      </c>
      <c r="X485" s="3">
        <f t="shared" si="38"/>
        <v>0.70584756235042567</v>
      </c>
      <c r="Y485" s="3">
        <f t="shared" si="39"/>
        <v>25.683150047134561</v>
      </c>
      <c r="Z485" s="3">
        <f>'IECC Data-SI'!Y485/Convert!$B$5/$D485</f>
        <v>116.36170260690804</v>
      </c>
      <c r="AA485" s="3">
        <f>'IECC Data-SI'!Z485/Convert!$B$5/$D485</f>
        <v>5.1957294103820031</v>
      </c>
      <c r="AB485" s="3">
        <f t="shared" si="40"/>
        <v>121.55743201729004</v>
      </c>
    </row>
    <row r="486" spans="1:28" x14ac:dyDescent="0.25">
      <c r="A486" s="93">
        <f>'IECC Data-SI'!A486</f>
        <v>2006</v>
      </c>
      <c r="B486" s="93" t="str">
        <f>'IECC Data-SI'!B486</f>
        <v>Medium Office</v>
      </c>
      <c r="C486" s="50" t="str">
        <f>'IECC Data-SI'!C486</f>
        <v>4A</v>
      </c>
      <c r="D486" s="93">
        <f>'IECC Data-SI'!D486</f>
        <v>4982.1899999999996</v>
      </c>
      <c r="E486" s="3">
        <f>'IECC Data-SI'!E486/Convert!$B$5/$D486</f>
        <v>21.379487066263362</v>
      </c>
      <c r="F486" s="3">
        <f>'IECC Data-SI'!F486/Convert!$B$5/$D486</f>
        <v>19.174410360816342</v>
      </c>
      <c r="G486" s="3">
        <f>'IECC Data-SI'!G486/Convert!$B$5/$D486</f>
        <v>20.785147807601792</v>
      </c>
      <c r="H486" s="3">
        <f>'IECC Data-SI'!H486/Convert!$B$5/$D486</f>
        <v>31.373976325895065</v>
      </c>
      <c r="I486" s="3">
        <f>'IECC Data-SI'!I486/Convert!$B$5/$D486</f>
        <v>12.592632735581923</v>
      </c>
      <c r="J486" s="3">
        <f>'IECC Data-SI'!J486/Convert!$B$5/$D486</f>
        <v>45.508768901493795</v>
      </c>
      <c r="K486" s="3">
        <f>'IECC Data-SI'!K486/Convert!$B$5/$D486</f>
        <v>0</v>
      </c>
      <c r="L486" s="3">
        <f>'IECC Data-SI'!L486/Convert!$B$5/$D486</f>
        <v>1.8839327908231345</v>
      </c>
      <c r="M486" s="3">
        <f>'IECC Data-SI'!M486/Convert!$B$5/$D486</f>
        <v>5.8346719905191184</v>
      </c>
      <c r="N486" s="3">
        <f>'IECC Data-SI'!N486/Convert!$B$5/$D486</f>
        <v>8.3631227766638103E-3</v>
      </c>
      <c r="O486" s="3">
        <f>'IECC Data-SI'!O486/Convert!$B$5/$D486</f>
        <v>8.3631227766638103E-3</v>
      </c>
      <c r="P486" s="3">
        <f t="shared" si="36"/>
        <v>0</v>
      </c>
      <c r="Q486" s="3">
        <f>'IECC Data-SI'!Q486/Convert!$B$5/$D486</f>
        <v>0</v>
      </c>
      <c r="R486" s="3">
        <f>'IECC Data-SI'!R486/Convert!$B$5/$D486</f>
        <v>0</v>
      </c>
      <c r="S486" s="3">
        <f>'IECC Data-SI'!S486/Convert!$B$5/$D486</f>
        <v>0</v>
      </c>
      <c r="T486" s="3">
        <f>'IECC Data-SI'!T486/Convert!$B$5/$D486</f>
        <v>0</v>
      </c>
      <c r="U486" s="3">
        <f>'IECC Data-SI'!U486/Convert!$B$5/$D486</f>
        <v>4.7480235710712675</v>
      </c>
      <c r="V486" s="3">
        <f>'IECC Data-SI'!V486/Convert!$B$5/$D486</f>
        <v>0</v>
      </c>
      <c r="W486" s="3">
        <f t="shared" si="37"/>
        <v>47.999306864384273</v>
      </c>
      <c r="X486" s="3">
        <f t="shared" si="38"/>
        <v>19.174410360816342</v>
      </c>
      <c r="Y486" s="3">
        <f t="shared" si="39"/>
        <v>67.173717225200619</v>
      </c>
      <c r="Z486" s="3">
        <f>'IECC Data-SI'!Y486/Convert!$B$5/$D486</f>
        <v>139.36698074095486</v>
      </c>
      <c r="AA486" s="3">
        <f>'IECC Data-SI'!Z486/Convert!$B$5/$D486</f>
        <v>23.921876390369164</v>
      </c>
      <c r="AB486" s="3">
        <f t="shared" si="40"/>
        <v>163.28885713132402</v>
      </c>
    </row>
    <row r="487" spans="1:28" x14ac:dyDescent="0.25">
      <c r="A487" s="93">
        <f>'IECC Data-SI'!A487</f>
        <v>2006</v>
      </c>
      <c r="B487" s="93" t="str">
        <f>'IECC Data-SI'!B487</f>
        <v>Medium Office</v>
      </c>
      <c r="C487" s="50" t="str">
        <f>'IECC Data-SI'!C487</f>
        <v>4B</v>
      </c>
      <c r="D487" s="93">
        <f>'IECC Data-SI'!D487</f>
        <v>4982.1899999999996</v>
      </c>
      <c r="E487" s="3">
        <f>'IECC Data-SI'!E487/Convert!$B$5/$D487</f>
        <v>11.071659473265997</v>
      </c>
      <c r="F487" s="3">
        <f>'IECC Data-SI'!F487/Convert!$B$5/$D487</f>
        <v>4.3872942086378348</v>
      </c>
      <c r="G487" s="3">
        <f>'IECC Data-SI'!G487/Convert!$B$5/$D487</f>
        <v>17.074709002355281</v>
      </c>
      <c r="H487" s="3">
        <f>'IECC Data-SI'!H487/Convert!$B$5/$D487</f>
        <v>31.373976325895065</v>
      </c>
      <c r="I487" s="3">
        <f>'IECC Data-SI'!I487/Convert!$B$5/$D487</f>
        <v>12.602110941395475</v>
      </c>
      <c r="J487" s="3">
        <f>'IECC Data-SI'!J487/Convert!$B$5/$D487</f>
        <v>45.508768901493795</v>
      </c>
      <c r="K487" s="3">
        <f>'IECC Data-SI'!K487/Convert!$B$5/$D487</f>
        <v>0</v>
      </c>
      <c r="L487" s="3">
        <f>'IECC Data-SI'!L487/Convert!$B$5/$D487</f>
        <v>1.8839327908231345</v>
      </c>
      <c r="M487" s="3">
        <f>'IECC Data-SI'!M487/Convert!$B$5/$D487</f>
        <v>7.3773893720543695</v>
      </c>
      <c r="N487" s="3">
        <f>'IECC Data-SI'!N487/Convert!$B$5/$D487</f>
        <v>8.3631227766638103E-3</v>
      </c>
      <c r="O487" s="3">
        <f>'IECC Data-SI'!O487/Convert!$B$5/$D487</f>
        <v>8.3631227766638103E-3</v>
      </c>
      <c r="P487" s="3">
        <f t="shared" si="36"/>
        <v>0</v>
      </c>
      <c r="Q487" s="3">
        <f>'IECC Data-SI'!Q487/Convert!$B$5/$D487</f>
        <v>0</v>
      </c>
      <c r="R487" s="3">
        <f>'IECC Data-SI'!R487/Convert!$B$5/$D487</f>
        <v>0</v>
      </c>
      <c r="S487" s="3">
        <f>'IECC Data-SI'!S487/Convert!$B$5/$D487</f>
        <v>0</v>
      </c>
      <c r="T487" s="3">
        <f>'IECC Data-SI'!T487/Convert!$B$5/$D487</f>
        <v>0</v>
      </c>
      <c r="U487" s="3">
        <f>'IECC Data-SI'!U487/Convert!$B$5/$D487</f>
        <v>4.6627197187492966</v>
      </c>
      <c r="V487" s="3">
        <f>'IECC Data-SI'!V487/Convert!$B$5/$D487</f>
        <v>0</v>
      </c>
      <c r="W487" s="3">
        <f t="shared" si="37"/>
        <v>35.523757847675647</v>
      </c>
      <c r="X487" s="3">
        <f t="shared" si="38"/>
        <v>4.3872942086378348</v>
      </c>
      <c r="Y487" s="3">
        <f t="shared" si="39"/>
        <v>39.91105205631348</v>
      </c>
      <c r="Z487" s="3">
        <f>'IECC Data-SI'!Y487/Convert!$B$5/$D487</f>
        <v>126.90035238854135</v>
      </c>
      <c r="AA487" s="3">
        <f>'IECC Data-SI'!Z487/Convert!$B$5/$D487</f>
        <v>9.0500139273871323</v>
      </c>
      <c r="AB487" s="3">
        <f t="shared" si="40"/>
        <v>135.95036631592848</v>
      </c>
    </row>
    <row r="488" spans="1:28" x14ac:dyDescent="0.25">
      <c r="A488" s="93">
        <f>'IECC Data-SI'!A488</f>
        <v>2006</v>
      </c>
      <c r="B488" s="93" t="str">
        <f>'IECC Data-SI'!B488</f>
        <v>Medium Office</v>
      </c>
      <c r="C488" s="50" t="str">
        <f>'IECC Data-SI'!C488</f>
        <v>4C</v>
      </c>
      <c r="D488" s="93">
        <f>'IECC Data-SI'!D488</f>
        <v>4982.1899999999996</v>
      </c>
      <c r="E488" s="3">
        <f>'IECC Data-SI'!E488/Convert!$B$5/$D488</f>
        <v>15.902756730585459</v>
      </c>
      <c r="F488" s="3">
        <f>'IECC Data-SI'!F488/Convert!$B$5/$D488</f>
        <v>14.587516288575463</v>
      </c>
      <c r="G488" s="3">
        <f>'IECC Data-SI'!G488/Convert!$B$5/$D488</f>
        <v>6.8421495143478861</v>
      </c>
      <c r="H488" s="3">
        <f>'IECC Data-SI'!H488/Convert!$B$5/$D488</f>
        <v>31.373976325895065</v>
      </c>
      <c r="I488" s="3">
        <f>'IECC Data-SI'!I488/Convert!$B$5/$D488</f>
        <v>12.578136656102371</v>
      </c>
      <c r="J488" s="3">
        <f>'IECC Data-SI'!J488/Convert!$B$5/$D488</f>
        <v>45.508768901493795</v>
      </c>
      <c r="K488" s="3">
        <f>'IECC Data-SI'!K488/Convert!$B$5/$D488</f>
        <v>0</v>
      </c>
      <c r="L488" s="3">
        <f>'IECC Data-SI'!L488/Convert!$B$5/$D488</f>
        <v>1.8839327908231345</v>
      </c>
      <c r="M488" s="3">
        <f>'IECC Data-SI'!M488/Convert!$B$5/$D488</f>
        <v>5.0808758575824866</v>
      </c>
      <c r="N488" s="3">
        <f>'IECC Data-SI'!N488/Convert!$B$5/$D488</f>
        <v>8.3631227766638103E-3</v>
      </c>
      <c r="O488" s="3">
        <f>'IECC Data-SI'!O488/Convert!$B$5/$D488</f>
        <v>8.3631227766638103E-3</v>
      </c>
      <c r="P488" s="3">
        <f t="shared" si="36"/>
        <v>0</v>
      </c>
      <c r="Q488" s="3">
        <f>'IECC Data-SI'!Q488/Convert!$B$5/$D488</f>
        <v>0</v>
      </c>
      <c r="R488" s="3">
        <f>'IECC Data-SI'!R488/Convert!$B$5/$D488</f>
        <v>0</v>
      </c>
      <c r="S488" s="3">
        <f>'IECC Data-SI'!S488/Convert!$B$5/$D488</f>
        <v>0</v>
      </c>
      <c r="T488" s="3">
        <f>'IECC Data-SI'!T488/Convert!$B$5/$D488</f>
        <v>0</v>
      </c>
      <c r="U488" s="3">
        <f>'IECC Data-SI'!U488/Convert!$B$5/$D488</f>
        <v>4.8372302140223491</v>
      </c>
      <c r="V488" s="3">
        <f>'IECC Data-SI'!V488/Convert!$B$5/$D488</f>
        <v>0</v>
      </c>
      <c r="W488" s="3">
        <f t="shared" si="37"/>
        <v>27.825782102515834</v>
      </c>
      <c r="X488" s="3">
        <f t="shared" si="38"/>
        <v>14.587516288575463</v>
      </c>
      <c r="Y488" s="3">
        <f t="shared" si="39"/>
        <v>42.413298391091296</v>
      </c>
      <c r="Z488" s="3">
        <f>'IECC Data-SI'!Y488/Convert!$B$5/$D488</f>
        <v>119.17895989960685</v>
      </c>
      <c r="AA488" s="3">
        <f>'IECC Data-SI'!Z488/Convert!$B$5/$D488</f>
        <v>19.424746502597809</v>
      </c>
      <c r="AB488" s="3">
        <f t="shared" si="40"/>
        <v>138.60370640220466</v>
      </c>
    </row>
    <row r="489" spans="1:28" x14ac:dyDescent="0.25">
      <c r="A489" s="93">
        <f>'IECC Data-SI'!A489</f>
        <v>2006</v>
      </c>
      <c r="B489" s="93" t="str">
        <f>'IECC Data-SI'!B489</f>
        <v>Medium Office</v>
      </c>
      <c r="C489" s="50" t="str">
        <f>'IECC Data-SI'!C489</f>
        <v>5A</v>
      </c>
      <c r="D489" s="93">
        <f>'IECC Data-SI'!D489</f>
        <v>4982.1899999999996</v>
      </c>
      <c r="E489" s="3">
        <f>'IECC Data-SI'!E489/Convert!$B$5/$D489</f>
        <v>26.203336283843054</v>
      </c>
      <c r="F489" s="3">
        <f>'IECC Data-SI'!F489/Convert!$B$5/$D489</f>
        <v>34.57259201720975</v>
      </c>
      <c r="G489" s="3">
        <f>'IECC Data-SI'!G489/Convert!$B$5/$D489</f>
        <v>11.333703986934797</v>
      </c>
      <c r="H489" s="3">
        <f>'IECC Data-SI'!H489/Convert!$B$5/$D489</f>
        <v>31.373976325895065</v>
      </c>
      <c r="I489" s="3">
        <f>'IECC Data-SI'!I489/Convert!$B$5/$D489</f>
        <v>12.596535526211031</v>
      </c>
      <c r="J489" s="3">
        <f>'IECC Data-SI'!J489/Convert!$B$5/$D489</f>
        <v>45.508768901493795</v>
      </c>
      <c r="K489" s="3">
        <f>'IECC Data-SI'!K489/Convert!$B$5/$D489</f>
        <v>0</v>
      </c>
      <c r="L489" s="3">
        <f>'IECC Data-SI'!L489/Convert!$B$5/$D489</f>
        <v>1.8839327908231345</v>
      </c>
      <c r="M489" s="3">
        <f>'IECC Data-SI'!M489/Convert!$B$5/$D489</f>
        <v>5.3852935266530499</v>
      </c>
      <c r="N489" s="3">
        <f>'IECC Data-SI'!N489/Convert!$B$5/$D489</f>
        <v>8.3631227766638103E-3</v>
      </c>
      <c r="O489" s="3">
        <f>'IECC Data-SI'!O489/Convert!$B$5/$D489</f>
        <v>8.3631227766638103E-3</v>
      </c>
      <c r="P489" s="3">
        <f t="shared" si="36"/>
        <v>0</v>
      </c>
      <c r="Q489" s="3">
        <f>'IECC Data-SI'!Q489/Convert!$B$5/$D489</f>
        <v>0</v>
      </c>
      <c r="R489" s="3">
        <f>'IECC Data-SI'!R489/Convert!$B$5/$D489</f>
        <v>0</v>
      </c>
      <c r="S489" s="3">
        <f>'IECC Data-SI'!S489/Convert!$B$5/$D489</f>
        <v>0</v>
      </c>
      <c r="T489" s="3">
        <f>'IECC Data-SI'!T489/Convert!$B$5/$D489</f>
        <v>0</v>
      </c>
      <c r="U489" s="3">
        <f>'IECC Data-SI'!U489/Convert!$B$5/$D489</f>
        <v>5.0022625034818473</v>
      </c>
      <c r="V489" s="3">
        <f>'IECC Data-SI'!V489/Convert!$B$5/$D489</f>
        <v>0</v>
      </c>
      <c r="W489" s="3">
        <f t="shared" si="37"/>
        <v>42.922333797430902</v>
      </c>
      <c r="X489" s="3">
        <f t="shared" si="38"/>
        <v>34.57259201720975</v>
      </c>
      <c r="Y489" s="3">
        <f t="shared" si="39"/>
        <v>77.494925814640652</v>
      </c>
      <c r="Z489" s="3">
        <f>'IECC Data-SI'!Y489/Convert!$B$5/$D489</f>
        <v>134.29335292311214</v>
      </c>
      <c r="AA489" s="3">
        <f>'IECC Data-SI'!Z489/Convert!$B$5/$D489</f>
        <v>39.574854520691595</v>
      </c>
      <c r="AB489" s="3">
        <f t="shared" si="40"/>
        <v>173.86820744380373</v>
      </c>
    </row>
    <row r="490" spans="1:28" x14ac:dyDescent="0.25">
      <c r="A490" s="93">
        <f>'IECC Data-SI'!A490</f>
        <v>2006</v>
      </c>
      <c r="B490" s="93" t="str">
        <f>'IECC Data-SI'!B490</f>
        <v>Medium Office</v>
      </c>
      <c r="C490" s="50" t="str">
        <f>'IECC Data-SI'!C490</f>
        <v>5B</v>
      </c>
      <c r="D490" s="93">
        <f>'IECC Data-SI'!D490</f>
        <v>4982.1899999999996</v>
      </c>
      <c r="E490" s="3">
        <f>'IECC Data-SI'!E490/Convert!$B$5/$D490</f>
        <v>16.56901884512634</v>
      </c>
      <c r="F490" s="3">
        <f>'IECC Data-SI'!F490/Convert!$B$5/$D490</f>
        <v>12.607686356579917</v>
      </c>
      <c r="G490" s="3">
        <f>'IECC Data-SI'!G490/Convert!$B$5/$D490</f>
        <v>12.427042904603978</v>
      </c>
      <c r="H490" s="3">
        <f>'IECC Data-SI'!H490/Convert!$B$5/$D490</f>
        <v>31.373976325895065</v>
      </c>
      <c r="I490" s="3">
        <f>'IECC Data-SI'!I490/Convert!$B$5/$D490</f>
        <v>12.596535526211031</v>
      </c>
      <c r="J490" s="3">
        <f>'IECC Data-SI'!J490/Convert!$B$5/$D490</f>
        <v>45.508768901493795</v>
      </c>
      <c r="K490" s="3">
        <f>'IECC Data-SI'!K490/Convert!$B$5/$D490</f>
        <v>0</v>
      </c>
      <c r="L490" s="3">
        <f>'IECC Data-SI'!L490/Convert!$B$5/$D490</f>
        <v>1.8839327908231345</v>
      </c>
      <c r="M490" s="3">
        <f>'IECC Data-SI'!M490/Convert!$B$5/$D490</f>
        <v>6.8081394817227858</v>
      </c>
      <c r="N490" s="3">
        <f>'IECC Data-SI'!N490/Convert!$B$5/$D490</f>
        <v>8.3631227766638103E-3</v>
      </c>
      <c r="O490" s="3">
        <f>'IECC Data-SI'!O490/Convert!$B$5/$D490</f>
        <v>8.3631227766638103E-3</v>
      </c>
      <c r="P490" s="3">
        <f t="shared" si="36"/>
        <v>0</v>
      </c>
      <c r="Q490" s="3">
        <f>'IECC Data-SI'!Q490/Convert!$B$5/$D490</f>
        <v>0</v>
      </c>
      <c r="R490" s="3">
        <f>'IECC Data-SI'!R490/Convert!$B$5/$D490</f>
        <v>0</v>
      </c>
      <c r="S490" s="3">
        <f>'IECC Data-SI'!S490/Convert!$B$5/$D490</f>
        <v>0</v>
      </c>
      <c r="T490" s="3">
        <f>'IECC Data-SI'!T490/Convert!$B$5/$D490</f>
        <v>0</v>
      </c>
      <c r="U490" s="3">
        <f>'IECC Data-SI'!U490/Convert!$B$5/$D490</f>
        <v>4.9264368569734289</v>
      </c>
      <c r="V490" s="3">
        <f>'IECC Data-SI'!V490/Convert!$B$5/$D490</f>
        <v>0</v>
      </c>
      <c r="W490" s="3">
        <f t="shared" si="37"/>
        <v>35.804201231453099</v>
      </c>
      <c r="X490" s="3">
        <f t="shared" si="38"/>
        <v>12.607686356579917</v>
      </c>
      <c r="Y490" s="3">
        <f t="shared" si="39"/>
        <v>48.411887588033018</v>
      </c>
      <c r="Z490" s="3">
        <f>'IECC Data-SI'!Y490/Convert!$B$5/$D490</f>
        <v>127.17577789865281</v>
      </c>
      <c r="AA490" s="3">
        <f>'IECC Data-SI'!Z490/Convert!$B$5/$D490</f>
        <v>17.534123213553347</v>
      </c>
      <c r="AB490" s="3">
        <f t="shared" si="40"/>
        <v>144.70990111220615</v>
      </c>
    </row>
    <row r="491" spans="1:28" x14ac:dyDescent="0.25">
      <c r="A491" s="93">
        <f>'IECC Data-SI'!A491</f>
        <v>2006</v>
      </c>
      <c r="B491" s="93" t="str">
        <f>'IECC Data-SI'!B491</f>
        <v>Medium Office</v>
      </c>
      <c r="C491" s="50" t="str">
        <f>'IECC Data-SI'!C491</f>
        <v>5C</v>
      </c>
      <c r="D491" s="93">
        <f>'IECC Data-SI'!D491</f>
        <v>4982.1899999999996</v>
      </c>
      <c r="E491" s="3">
        <f>'IECC Data-SI'!E491/Convert!$B$5/$D491</f>
        <v>16.582399841569003</v>
      </c>
      <c r="F491" s="3">
        <f>'IECC Data-SI'!F491/Convert!$B$5/$D491</f>
        <v>22.841918469142644</v>
      </c>
      <c r="G491" s="3">
        <f>'IECC Data-SI'!G491/Convert!$B$5/$D491</f>
        <v>4.31983168490608</v>
      </c>
      <c r="H491" s="3">
        <f>'IECC Data-SI'!H491/Convert!$B$5/$D491</f>
        <v>31.373976325895065</v>
      </c>
      <c r="I491" s="3">
        <f>'IECC Data-SI'!I491/Convert!$B$5/$D491</f>
        <v>12.577021573065483</v>
      </c>
      <c r="J491" s="3">
        <f>'IECC Data-SI'!J491/Convert!$B$5/$D491</f>
        <v>45.508768901493795</v>
      </c>
      <c r="K491" s="3">
        <f>'IECC Data-SI'!K491/Convert!$B$5/$D491</f>
        <v>0</v>
      </c>
      <c r="L491" s="3">
        <f>'IECC Data-SI'!L491/Convert!$B$5/$D491</f>
        <v>1.8839327908231345</v>
      </c>
      <c r="M491" s="3">
        <f>'IECC Data-SI'!M491/Convert!$B$5/$D491</f>
        <v>5.0217764566273955</v>
      </c>
      <c r="N491" s="3">
        <f>'IECC Data-SI'!N491/Convert!$B$5/$D491</f>
        <v>8.3631227766638103E-3</v>
      </c>
      <c r="O491" s="3">
        <f>'IECC Data-SI'!O491/Convert!$B$5/$D491</f>
        <v>8.3631227766638103E-3</v>
      </c>
      <c r="P491" s="3">
        <f t="shared" si="36"/>
        <v>0</v>
      </c>
      <c r="Q491" s="3">
        <f>'IECC Data-SI'!Q491/Convert!$B$5/$D491</f>
        <v>0</v>
      </c>
      <c r="R491" s="3">
        <f>'IECC Data-SI'!R491/Convert!$B$5/$D491</f>
        <v>0</v>
      </c>
      <c r="S491" s="3">
        <f>'IECC Data-SI'!S491/Convert!$B$5/$D491</f>
        <v>0</v>
      </c>
      <c r="T491" s="3">
        <f>'IECC Data-SI'!T491/Convert!$B$5/$D491</f>
        <v>0</v>
      </c>
      <c r="U491" s="3">
        <f>'IECC Data-SI'!U491/Convert!$B$5/$D491</f>
        <v>4.9816334672994103</v>
      </c>
      <c r="V491" s="3">
        <f>'IECC Data-SI'!V491/Convert!$B$5/$D491</f>
        <v>0</v>
      </c>
      <c r="W491" s="3">
        <f t="shared" si="37"/>
        <v>25.924007983102481</v>
      </c>
      <c r="X491" s="3">
        <f t="shared" si="38"/>
        <v>22.841918469142644</v>
      </c>
      <c r="Y491" s="3">
        <f t="shared" si="39"/>
        <v>48.765926452245125</v>
      </c>
      <c r="Z491" s="3">
        <f>'IECC Data-SI'!Y491/Convert!$B$5/$D491</f>
        <v>117.27607069715661</v>
      </c>
      <c r="AA491" s="3">
        <f>'IECC Data-SI'!Z491/Convert!$B$5/$D491</f>
        <v>27.823551936442051</v>
      </c>
      <c r="AB491" s="3">
        <f t="shared" si="40"/>
        <v>145.09962263359867</v>
      </c>
    </row>
    <row r="492" spans="1:28" x14ac:dyDescent="0.25">
      <c r="A492" s="93">
        <f>'IECC Data-SI'!A492</f>
        <v>2006</v>
      </c>
      <c r="B492" s="93" t="str">
        <f>'IECC Data-SI'!B492</f>
        <v>Medium Office</v>
      </c>
      <c r="C492" s="50" t="str">
        <f>'IECC Data-SI'!C492</f>
        <v>6A</v>
      </c>
      <c r="D492" s="93">
        <f>'IECC Data-SI'!D492</f>
        <v>4982.1899999999996</v>
      </c>
      <c r="E492" s="3">
        <f>'IECC Data-SI'!E492/Convert!$B$5/$D492</f>
        <v>37.625131830692041</v>
      </c>
      <c r="F492" s="3">
        <f>'IECC Data-SI'!F492/Convert!$B$5/$D492</f>
        <v>45.550584515377118</v>
      </c>
      <c r="G492" s="3">
        <f>'IECC Data-SI'!G492/Convert!$B$5/$D492</f>
        <v>12.368501045167331</v>
      </c>
      <c r="H492" s="3">
        <f>'IECC Data-SI'!H492/Convert!$B$5/$D492</f>
        <v>31.373976325895065</v>
      </c>
      <c r="I492" s="3">
        <f>'IECC Data-SI'!I492/Convert!$B$5/$D492</f>
        <v>12.590402569508145</v>
      </c>
      <c r="J492" s="3">
        <f>'IECC Data-SI'!J492/Convert!$B$5/$D492</f>
        <v>45.508768901493795</v>
      </c>
      <c r="K492" s="3">
        <f>'IECC Data-SI'!K492/Convert!$B$5/$D492</f>
        <v>0</v>
      </c>
      <c r="L492" s="3">
        <f>'IECC Data-SI'!L492/Convert!$B$5/$D492</f>
        <v>1.8839327908231345</v>
      </c>
      <c r="M492" s="3">
        <f>'IECC Data-SI'!M492/Convert!$B$5/$D492</f>
        <v>5.7320843511253763</v>
      </c>
      <c r="N492" s="3">
        <f>'IECC Data-SI'!N492/Convert!$B$5/$D492</f>
        <v>8.3631227766638103E-3</v>
      </c>
      <c r="O492" s="3">
        <f>'IECC Data-SI'!O492/Convert!$B$5/$D492</f>
        <v>8.3631227766638103E-3</v>
      </c>
      <c r="P492" s="3">
        <f t="shared" si="36"/>
        <v>0</v>
      </c>
      <c r="Q492" s="3">
        <f>'IECC Data-SI'!Q492/Convert!$B$5/$D492</f>
        <v>0</v>
      </c>
      <c r="R492" s="3">
        <f>'IECC Data-SI'!R492/Convert!$B$5/$D492</f>
        <v>0</v>
      </c>
      <c r="S492" s="3">
        <f>'IECC Data-SI'!S492/Convert!$B$5/$D492</f>
        <v>0</v>
      </c>
      <c r="T492" s="3">
        <f>'IECC Data-SI'!T492/Convert!$B$5/$D492</f>
        <v>0</v>
      </c>
      <c r="U492" s="3">
        <f>'IECC Data-SI'!U492/Convert!$B$5/$D492</f>
        <v>5.1912690782344493</v>
      </c>
      <c r="V492" s="3">
        <f>'IECC Data-SI'!V492/Convert!$B$5/$D492</f>
        <v>0</v>
      </c>
      <c r="W492" s="3">
        <f t="shared" si="37"/>
        <v>55.725717226984756</v>
      </c>
      <c r="X492" s="3">
        <f t="shared" si="38"/>
        <v>45.550584515377118</v>
      </c>
      <c r="Y492" s="3">
        <f t="shared" si="39"/>
        <v>101.27630174236188</v>
      </c>
      <c r="Z492" s="3">
        <f>'IECC Data-SI'!Y492/Convert!$B$5/$D492</f>
        <v>147.09116093748153</v>
      </c>
      <c r="AA492" s="3">
        <f>'IECC Data-SI'!Z492/Convert!$B$5/$D492</f>
        <v>50.741853593611559</v>
      </c>
      <c r="AB492" s="3">
        <f t="shared" si="40"/>
        <v>197.83301453109308</v>
      </c>
    </row>
    <row r="493" spans="1:28" x14ac:dyDescent="0.25">
      <c r="A493" s="93">
        <f>'IECC Data-SI'!A493</f>
        <v>2006</v>
      </c>
      <c r="B493" s="93" t="str">
        <f>'IECC Data-SI'!B493</f>
        <v>Medium Office</v>
      </c>
      <c r="C493" s="50" t="str">
        <f>'IECC Data-SI'!C493</f>
        <v>6B</v>
      </c>
      <c r="D493" s="93">
        <f>'IECC Data-SI'!D493</f>
        <v>4982.1899999999996</v>
      </c>
      <c r="E493" s="3">
        <f>'IECC Data-SI'!E493/Convert!$B$5/$D493</f>
        <v>28.458034184431618</v>
      </c>
      <c r="F493" s="3">
        <f>'IECC Data-SI'!F493/Convert!$B$5/$D493</f>
        <v>26.921449759599252</v>
      </c>
      <c r="G493" s="3">
        <f>'IECC Data-SI'!G493/Convert!$B$5/$D493</f>
        <v>8.0068537463779332</v>
      </c>
      <c r="H493" s="3">
        <f>'IECC Data-SI'!H493/Convert!$B$5/$D493</f>
        <v>31.373976325895065</v>
      </c>
      <c r="I493" s="3">
        <f>'IECC Data-SI'!I493/Convert!$B$5/$D493</f>
        <v>12.581481905213037</v>
      </c>
      <c r="J493" s="3">
        <f>'IECC Data-SI'!J493/Convert!$B$5/$D493</f>
        <v>45.508768901493795</v>
      </c>
      <c r="K493" s="3">
        <f>'IECC Data-SI'!K493/Convert!$B$5/$D493</f>
        <v>0</v>
      </c>
      <c r="L493" s="3">
        <f>'IECC Data-SI'!L493/Convert!$B$5/$D493</f>
        <v>1.8839327908231345</v>
      </c>
      <c r="M493" s="3">
        <f>'IECC Data-SI'!M493/Convert!$B$5/$D493</f>
        <v>6.0398472693066045</v>
      </c>
      <c r="N493" s="3">
        <f>'IECC Data-SI'!N493/Convert!$B$5/$D493</f>
        <v>8.3631227766638103E-3</v>
      </c>
      <c r="O493" s="3">
        <f>'IECC Data-SI'!O493/Convert!$B$5/$D493</f>
        <v>8.3631227766638103E-3</v>
      </c>
      <c r="P493" s="3">
        <f t="shared" si="36"/>
        <v>0</v>
      </c>
      <c r="Q493" s="3">
        <f>'IECC Data-SI'!Q493/Convert!$B$5/$D493</f>
        <v>0</v>
      </c>
      <c r="R493" s="3">
        <f>'IECC Data-SI'!R493/Convert!$B$5/$D493</f>
        <v>0</v>
      </c>
      <c r="S493" s="3">
        <f>'IECC Data-SI'!S493/Convert!$B$5/$D493</f>
        <v>0</v>
      </c>
      <c r="T493" s="3">
        <f>'IECC Data-SI'!T493/Convert!$B$5/$D493</f>
        <v>0</v>
      </c>
      <c r="U493" s="3">
        <f>'IECC Data-SI'!U493/Convert!$B$5/$D493</f>
        <v>5.1410903415744658</v>
      </c>
      <c r="V493" s="3">
        <f>'IECC Data-SI'!V493/Convert!$B$5/$D493</f>
        <v>0</v>
      </c>
      <c r="W493" s="3">
        <f t="shared" si="37"/>
        <v>42.504735200116158</v>
      </c>
      <c r="X493" s="3">
        <f t="shared" si="38"/>
        <v>26.921449759599252</v>
      </c>
      <c r="Y493" s="3">
        <f t="shared" si="39"/>
        <v>69.426184959715414</v>
      </c>
      <c r="Z493" s="3">
        <f>'IECC Data-SI'!Y493/Convert!$B$5/$D493</f>
        <v>133.86125824631785</v>
      </c>
      <c r="AA493" s="3">
        <f>'IECC Data-SI'!Z493/Convert!$B$5/$D493</f>
        <v>32.062540101173724</v>
      </c>
      <c r="AB493" s="3">
        <f t="shared" si="40"/>
        <v>165.92379834749158</v>
      </c>
    </row>
    <row r="494" spans="1:28" x14ac:dyDescent="0.25">
      <c r="A494" s="93">
        <f>'IECC Data-SI'!A494</f>
        <v>2006</v>
      </c>
      <c r="B494" s="93" t="str">
        <f>'IECC Data-SI'!B494</f>
        <v>Medium Office</v>
      </c>
      <c r="C494" s="50" t="str">
        <f>'IECC Data-SI'!C494</f>
        <v>7</v>
      </c>
      <c r="D494" s="93">
        <f>'IECC Data-SI'!D494</f>
        <v>4982.1899999999996</v>
      </c>
      <c r="E494" s="3">
        <f>'IECC Data-SI'!E494/Convert!$B$5/$D494</f>
        <v>37.628477079802707</v>
      </c>
      <c r="F494" s="3">
        <f>'IECC Data-SI'!F494/Convert!$B$5/$D494</f>
        <v>59.870480875099332</v>
      </c>
      <c r="G494" s="3">
        <f>'IECC Data-SI'!G494/Convert!$B$5/$D494</f>
        <v>12.203468755707831</v>
      </c>
      <c r="H494" s="3">
        <f>'IECC Data-SI'!H494/Convert!$B$5/$D494</f>
        <v>31.373976325895065</v>
      </c>
      <c r="I494" s="3">
        <f>'IECC Data-SI'!I494/Convert!$B$5/$D494</f>
        <v>12.573676323954819</v>
      </c>
      <c r="J494" s="3">
        <f>'IECC Data-SI'!J494/Convert!$B$5/$D494</f>
        <v>45.508768901493795</v>
      </c>
      <c r="K494" s="3">
        <f>'IECC Data-SI'!K494/Convert!$B$5/$D494</f>
        <v>0</v>
      </c>
      <c r="L494" s="3">
        <f>'IECC Data-SI'!L494/Convert!$B$5/$D494</f>
        <v>1.8839327908231345</v>
      </c>
      <c r="M494" s="3">
        <f>'IECC Data-SI'!M494/Convert!$B$5/$D494</f>
        <v>5.821848535594901</v>
      </c>
      <c r="N494" s="3">
        <f>'IECC Data-SI'!N494/Convert!$B$5/$D494</f>
        <v>8.3631227766638103E-3</v>
      </c>
      <c r="O494" s="3">
        <f>'IECC Data-SI'!O494/Convert!$B$5/$D494</f>
        <v>8.3631227766638103E-3</v>
      </c>
      <c r="P494" s="3">
        <f t="shared" si="36"/>
        <v>0</v>
      </c>
      <c r="Q494" s="3">
        <f>'IECC Data-SI'!Q494/Convert!$B$5/$D494</f>
        <v>0</v>
      </c>
      <c r="R494" s="3">
        <f>'IECC Data-SI'!R494/Convert!$B$5/$D494</f>
        <v>0</v>
      </c>
      <c r="S494" s="3">
        <f>'IECC Data-SI'!S494/Convert!$B$5/$D494</f>
        <v>0</v>
      </c>
      <c r="T494" s="3">
        <f>'IECC Data-SI'!T494/Convert!$B$5/$D494</f>
        <v>0</v>
      </c>
      <c r="U494" s="3">
        <f>'IECC Data-SI'!U494/Convert!$B$5/$D494</f>
        <v>5.4165158516859284</v>
      </c>
      <c r="V494" s="3">
        <f>'IECC Data-SI'!V494/Convert!$B$5/$D494</f>
        <v>0</v>
      </c>
      <c r="W494" s="3">
        <f t="shared" si="37"/>
        <v>55.653794371105441</v>
      </c>
      <c r="X494" s="3">
        <f t="shared" si="38"/>
        <v>59.870480875099332</v>
      </c>
      <c r="Y494" s="3">
        <f t="shared" si="39"/>
        <v>115.52427524620478</v>
      </c>
      <c r="Z494" s="3">
        <f>'IECC Data-SI'!Y494/Convert!$B$5/$D494</f>
        <v>147.00251183604888</v>
      </c>
      <c r="AA494" s="3">
        <f>'IECC Data-SI'!Z494/Convert!$B$5/$D494</f>
        <v>65.286996726785262</v>
      </c>
      <c r="AB494" s="3">
        <f t="shared" si="40"/>
        <v>212.28950856283416</v>
      </c>
    </row>
    <row r="495" spans="1:28" x14ac:dyDescent="0.25">
      <c r="A495" s="93">
        <f>'IECC Data-SI'!A495</f>
        <v>2006</v>
      </c>
      <c r="B495" s="93" t="str">
        <f>'IECC Data-SI'!B495</f>
        <v>Medium Office</v>
      </c>
      <c r="C495" s="50" t="str">
        <f>'IECC Data-SI'!C495</f>
        <v>8</v>
      </c>
      <c r="D495" s="93">
        <f>'IECC Data-SI'!D495</f>
        <v>4982.1899999999996</v>
      </c>
      <c r="E495" s="3">
        <f>'IECC Data-SI'!E495/Convert!$B$5/$D495</f>
        <v>52.743985186344879</v>
      </c>
      <c r="F495" s="3">
        <f>'IECC Data-SI'!F495/Convert!$B$5/$D495</f>
        <v>86.458520806668929</v>
      </c>
      <c r="G495" s="3">
        <f>'IECC Data-SI'!G495/Convert!$B$5/$D495</f>
        <v>8.0258101580050365</v>
      </c>
      <c r="H495" s="3">
        <f>'IECC Data-SI'!H495/Convert!$B$5/$D495</f>
        <v>31.373976325895065</v>
      </c>
      <c r="I495" s="3">
        <f>'IECC Data-SI'!I495/Convert!$B$5/$D495</f>
        <v>12.504541175667729</v>
      </c>
      <c r="J495" s="3">
        <f>'IECC Data-SI'!J495/Convert!$B$5/$D495</f>
        <v>45.508768901493795</v>
      </c>
      <c r="K495" s="3">
        <f>'IECC Data-SI'!K495/Convert!$B$5/$D495</f>
        <v>0</v>
      </c>
      <c r="L495" s="3">
        <f>'IECC Data-SI'!L495/Convert!$B$5/$D495</f>
        <v>1.8839327908231345</v>
      </c>
      <c r="M495" s="3">
        <f>'IECC Data-SI'!M495/Convert!$B$5/$D495</f>
        <v>6.0253511898270524</v>
      </c>
      <c r="N495" s="3">
        <f>'IECC Data-SI'!N495/Convert!$B$5/$D495</f>
        <v>8.3631227766638103E-3</v>
      </c>
      <c r="O495" s="3">
        <f>'IECC Data-SI'!O495/Convert!$B$5/$D495</f>
        <v>8.3631227766638103E-3</v>
      </c>
      <c r="P495" s="3">
        <f t="shared" si="36"/>
        <v>0</v>
      </c>
      <c r="Q495" s="3">
        <f>'IECC Data-SI'!Q495/Convert!$B$5/$D495</f>
        <v>0</v>
      </c>
      <c r="R495" s="3">
        <f>'IECC Data-SI'!R495/Convert!$B$5/$D495</f>
        <v>0</v>
      </c>
      <c r="S495" s="3">
        <f>'IECC Data-SI'!S495/Convert!$B$5/$D495</f>
        <v>0</v>
      </c>
      <c r="T495" s="3">
        <f>'IECC Data-SI'!T495/Convert!$B$5/$D495</f>
        <v>0</v>
      </c>
      <c r="U495" s="3">
        <f>'IECC Data-SI'!U495/Convert!$B$5/$D495</f>
        <v>5.7253938529040447</v>
      </c>
      <c r="V495" s="3">
        <f>'IECC Data-SI'!V495/Convert!$B$5/$D495</f>
        <v>0</v>
      </c>
      <c r="W495" s="3">
        <f t="shared" si="37"/>
        <v>66.795146534176965</v>
      </c>
      <c r="X495" s="3">
        <f t="shared" si="38"/>
        <v>86.458520806668929</v>
      </c>
      <c r="Y495" s="3">
        <f t="shared" si="39"/>
        <v>153.25366734084588</v>
      </c>
      <c r="Z495" s="3">
        <f>'IECC Data-SI'!Y495/Convert!$B$5/$D495</f>
        <v>158.07417130931489</v>
      </c>
      <c r="AA495" s="3">
        <f>'IECC Data-SI'!Z495/Convert!$B$5/$D495</f>
        <v>92.183914659572963</v>
      </c>
      <c r="AB495" s="3">
        <f t="shared" si="40"/>
        <v>250.25808596888785</v>
      </c>
    </row>
    <row r="496" spans="1:28" x14ac:dyDescent="0.25">
      <c r="A496" s="93">
        <f>'IECC Data-SI'!A496</f>
        <v>2009</v>
      </c>
      <c r="B496" s="93" t="str">
        <f>'IECC Data-SI'!B496</f>
        <v>Medium Office</v>
      </c>
      <c r="C496" s="50" t="str">
        <f>'IECC Data-SI'!C496</f>
        <v>0A</v>
      </c>
      <c r="D496" s="93">
        <f>'IECC Data-SI'!D496</f>
        <v>4982.1899999999996</v>
      </c>
      <c r="E496" s="3">
        <f>'IECC Data-SI'!E496/Convert!$B$5/$D496</f>
        <v>0</v>
      </c>
      <c r="F496" s="3">
        <f>'IECC Data-SI'!F496/Convert!$B$5/$D496</f>
        <v>0</v>
      </c>
      <c r="G496" s="3">
        <f>'IECC Data-SI'!G496/Convert!$B$5/$D496</f>
        <v>77.983889726316264</v>
      </c>
      <c r="H496" s="3">
        <f>'IECC Data-SI'!H496/Convert!$B$5/$D496</f>
        <v>31.373976325895065</v>
      </c>
      <c r="I496" s="3">
        <f>'IECC Data-SI'!I496/Convert!$B$5/$D496</f>
        <v>6.9503125689260719</v>
      </c>
      <c r="J496" s="3">
        <f>'IECC Data-SI'!J496/Convert!$B$5/$D496</f>
        <v>45.508768901493795</v>
      </c>
      <c r="K496" s="3">
        <f>'IECC Data-SI'!K496/Convert!$B$5/$D496</f>
        <v>0</v>
      </c>
      <c r="L496" s="3">
        <f>'IECC Data-SI'!L496/Convert!$B$5/$D496</f>
        <v>1.8839327908231345</v>
      </c>
      <c r="M496" s="3">
        <f>'IECC Data-SI'!M496/Convert!$B$5/$D496</f>
        <v>9.2674551195803918</v>
      </c>
      <c r="N496" s="3">
        <f>'IECC Data-SI'!N496/Convert!$B$5/$D496</f>
        <v>8.3631227766638103E-3</v>
      </c>
      <c r="O496" s="3">
        <f>'IECC Data-SI'!O496/Convert!$B$5/$D496</f>
        <v>8.3631227766638103E-3</v>
      </c>
      <c r="P496" s="3">
        <f t="shared" si="36"/>
        <v>0</v>
      </c>
      <c r="Q496" s="3">
        <f>'IECC Data-SI'!Q496/Convert!$B$5/$D496</f>
        <v>0</v>
      </c>
      <c r="R496" s="3">
        <f>'IECC Data-SI'!R496/Convert!$B$5/$D496</f>
        <v>0</v>
      </c>
      <c r="S496" s="3">
        <f>'IECC Data-SI'!S496/Convert!$B$5/$D496</f>
        <v>0</v>
      </c>
      <c r="T496" s="3">
        <f>'IECC Data-SI'!T496/Convert!$B$5/$D496</f>
        <v>0</v>
      </c>
      <c r="U496" s="3">
        <f>'IECC Data-SI'!U496/Convert!$B$5/$D496</f>
        <v>3.7433337548347216</v>
      </c>
      <c r="V496" s="3">
        <f>'IECC Data-SI'!V496/Convert!$B$5/$D496</f>
        <v>0</v>
      </c>
      <c r="W496" s="3">
        <f t="shared" si="37"/>
        <v>87.251344845896654</v>
      </c>
      <c r="X496" s="3">
        <f t="shared" si="38"/>
        <v>0</v>
      </c>
      <c r="Y496" s="3">
        <f t="shared" si="39"/>
        <v>87.251344845896654</v>
      </c>
      <c r="Z496" s="3">
        <f>'IECC Data-SI'!Y496/Convert!$B$5/$D496</f>
        <v>172.97669855581137</v>
      </c>
      <c r="AA496" s="3">
        <f>'IECC Data-SI'!Z496/Convert!$B$5/$D496</f>
        <v>3.7433337548347216</v>
      </c>
      <c r="AB496" s="3">
        <f t="shared" si="40"/>
        <v>176.72003231064608</v>
      </c>
    </row>
    <row r="497" spans="1:28" x14ac:dyDescent="0.25">
      <c r="A497" s="93">
        <f>'IECC Data-SI'!A497</f>
        <v>2009</v>
      </c>
      <c r="B497" s="93" t="str">
        <f>'IECC Data-SI'!B497</f>
        <v>Medium Office</v>
      </c>
      <c r="C497" s="50" t="str">
        <f>'IECC Data-SI'!C497</f>
        <v>0B</v>
      </c>
      <c r="D497" s="93">
        <f>'IECC Data-SI'!D497</f>
        <v>4982.1899999999996</v>
      </c>
      <c r="E497" s="3">
        <f>'IECC Data-SI'!E497/Convert!$B$5/$D497</f>
        <v>0.36072936243343234</v>
      </c>
      <c r="F497" s="3">
        <f>'IECC Data-SI'!F497/Convert!$B$5/$D497</f>
        <v>0</v>
      </c>
      <c r="G497" s="3">
        <f>'IECC Data-SI'!G497/Convert!$B$5/$D497</f>
        <v>71.007372706023304</v>
      </c>
      <c r="H497" s="3">
        <f>'IECC Data-SI'!H497/Convert!$B$5/$D497</f>
        <v>31.373976325895065</v>
      </c>
      <c r="I497" s="3">
        <f>'IECC Data-SI'!I497/Convert!$B$5/$D497</f>
        <v>6.9514276519629599</v>
      </c>
      <c r="J497" s="3">
        <f>'IECC Data-SI'!J497/Convert!$B$5/$D497</f>
        <v>45.508768901493795</v>
      </c>
      <c r="K497" s="3">
        <f>'IECC Data-SI'!K497/Convert!$B$5/$D497</f>
        <v>0</v>
      </c>
      <c r="L497" s="3">
        <f>'IECC Data-SI'!L497/Convert!$B$5/$D497</f>
        <v>1.8839327908231345</v>
      </c>
      <c r="M497" s="3">
        <f>'IECC Data-SI'!M497/Convert!$B$5/$D497</f>
        <v>8.1423363353598859</v>
      </c>
      <c r="N497" s="3">
        <f>'IECC Data-SI'!N497/Convert!$B$5/$D497</f>
        <v>8.3631227766638103E-3</v>
      </c>
      <c r="O497" s="3">
        <f>'IECC Data-SI'!O497/Convert!$B$5/$D497</f>
        <v>8.3631227766638103E-3</v>
      </c>
      <c r="P497" s="3">
        <f t="shared" si="36"/>
        <v>0</v>
      </c>
      <c r="Q497" s="3">
        <f>'IECC Data-SI'!Q497/Convert!$B$5/$D497</f>
        <v>0</v>
      </c>
      <c r="R497" s="3">
        <f>'IECC Data-SI'!R497/Convert!$B$5/$D497</f>
        <v>0</v>
      </c>
      <c r="S497" s="3">
        <f>'IECC Data-SI'!S497/Convert!$B$5/$D497</f>
        <v>0</v>
      </c>
      <c r="T497" s="3">
        <f>'IECC Data-SI'!T497/Convert!$B$5/$D497</f>
        <v>0</v>
      </c>
      <c r="U497" s="3">
        <f>'IECC Data-SI'!U497/Convert!$B$5/$D497</f>
        <v>3.7689806646831574</v>
      </c>
      <c r="V497" s="3">
        <f>'IECC Data-SI'!V497/Convert!$B$5/$D497</f>
        <v>0</v>
      </c>
      <c r="W497" s="3">
        <f t="shared" si="37"/>
        <v>79.510438403816622</v>
      </c>
      <c r="X497" s="3">
        <f t="shared" si="38"/>
        <v>0</v>
      </c>
      <c r="Y497" s="3">
        <f t="shared" si="39"/>
        <v>79.510438403816622</v>
      </c>
      <c r="Z497" s="3">
        <f>'IECC Data-SI'!Y497/Convert!$B$5/$D497</f>
        <v>165.23690719676824</v>
      </c>
      <c r="AA497" s="3">
        <f>'IECC Data-SI'!Z497/Convert!$B$5/$D497</f>
        <v>3.7689806646831574</v>
      </c>
      <c r="AB497" s="3">
        <f t="shared" si="40"/>
        <v>169.00588786145141</v>
      </c>
    </row>
    <row r="498" spans="1:28" x14ac:dyDescent="0.25">
      <c r="A498" s="93">
        <f>'IECC Data-SI'!A498</f>
        <v>2009</v>
      </c>
      <c r="B498" s="93" t="str">
        <f>'IECC Data-SI'!B498</f>
        <v>Medium Office</v>
      </c>
      <c r="C498" s="50" t="str">
        <f>'IECC Data-SI'!C498</f>
        <v>1A</v>
      </c>
      <c r="D498" s="93">
        <f>'IECC Data-SI'!D498</f>
        <v>4982.1899999999996</v>
      </c>
      <c r="E498" s="3">
        <f>'IECC Data-SI'!E498/Convert!$B$5/$D498</f>
        <v>3.1779866551322478E-2</v>
      </c>
      <c r="F498" s="3">
        <f>'IECC Data-SI'!F498/Convert!$B$5/$D498</f>
        <v>0</v>
      </c>
      <c r="G498" s="3">
        <f>'IECC Data-SI'!G498/Convert!$B$5/$D498</f>
        <v>51.825714305467187</v>
      </c>
      <c r="H498" s="3">
        <f>'IECC Data-SI'!H498/Convert!$B$5/$D498</f>
        <v>31.373976325895065</v>
      </c>
      <c r="I498" s="3">
        <f>'IECC Data-SI'!I498/Convert!$B$5/$D498</f>
        <v>6.9525427349998479</v>
      </c>
      <c r="J498" s="3">
        <f>'IECC Data-SI'!J498/Convert!$B$5/$D498</f>
        <v>45.508768901493795</v>
      </c>
      <c r="K498" s="3">
        <f>'IECC Data-SI'!K498/Convert!$B$5/$D498</f>
        <v>0</v>
      </c>
      <c r="L498" s="3">
        <f>'IECC Data-SI'!L498/Convert!$B$5/$D498</f>
        <v>1.8839327908231345</v>
      </c>
      <c r="M498" s="3">
        <f>'IECC Data-SI'!M498/Convert!$B$5/$D498</f>
        <v>7.8429365399553213</v>
      </c>
      <c r="N498" s="3">
        <f>'IECC Data-SI'!N498/Convert!$B$5/$D498</f>
        <v>8.3631227766638103E-3</v>
      </c>
      <c r="O498" s="3">
        <f>'IECC Data-SI'!O498/Convert!$B$5/$D498</f>
        <v>8.3631227766638103E-3</v>
      </c>
      <c r="P498" s="3">
        <f t="shared" si="36"/>
        <v>0</v>
      </c>
      <c r="Q498" s="3">
        <f>'IECC Data-SI'!Q498/Convert!$B$5/$D498</f>
        <v>0</v>
      </c>
      <c r="R498" s="3">
        <f>'IECC Data-SI'!R498/Convert!$B$5/$D498</f>
        <v>0</v>
      </c>
      <c r="S498" s="3">
        <f>'IECC Data-SI'!S498/Convert!$B$5/$D498</f>
        <v>0</v>
      </c>
      <c r="T498" s="3">
        <f>'IECC Data-SI'!T498/Convert!$B$5/$D498</f>
        <v>0</v>
      </c>
      <c r="U498" s="3">
        <f>'IECC Data-SI'!U498/Convert!$B$5/$D498</f>
        <v>3.9111537518864425</v>
      </c>
      <c r="V498" s="3">
        <f>'IECC Data-SI'!V498/Convert!$B$5/$D498</f>
        <v>0</v>
      </c>
      <c r="W498" s="3">
        <f t="shared" si="37"/>
        <v>59.700430711973837</v>
      </c>
      <c r="X498" s="3">
        <f t="shared" si="38"/>
        <v>0</v>
      </c>
      <c r="Y498" s="3">
        <f t="shared" si="39"/>
        <v>59.700430711973837</v>
      </c>
      <c r="Z498" s="3">
        <f>'IECC Data-SI'!Y498/Convert!$B$5/$D498</f>
        <v>145.42801458796234</v>
      </c>
      <c r="AA498" s="3">
        <f>'IECC Data-SI'!Z498/Convert!$B$5/$D498</f>
        <v>3.9111537518864425</v>
      </c>
      <c r="AB498" s="3">
        <f t="shared" si="40"/>
        <v>149.33916833984878</v>
      </c>
    </row>
    <row r="499" spans="1:28" x14ac:dyDescent="0.25">
      <c r="A499" s="93">
        <f>'IECC Data-SI'!A499</f>
        <v>2009</v>
      </c>
      <c r="B499" s="93" t="str">
        <f>'IECC Data-SI'!B499</f>
        <v>Medium Office</v>
      </c>
      <c r="C499" s="50" t="str">
        <f>'IECC Data-SI'!C499</f>
        <v>1B</v>
      </c>
      <c r="D499" s="93">
        <f>'IECC Data-SI'!D499</f>
        <v>4982.1899999999996</v>
      </c>
      <c r="E499" s="3">
        <f>'IECC Data-SI'!E499/Convert!$B$5/$D499</f>
        <v>1.6514379776318804</v>
      </c>
      <c r="F499" s="3">
        <f>'IECC Data-SI'!F499/Convert!$B$5/$D499</f>
        <v>0.24810597570769305</v>
      </c>
      <c r="G499" s="3">
        <f>'IECC Data-SI'!G499/Convert!$B$5/$D499</f>
        <v>56.937812488082557</v>
      </c>
      <c r="H499" s="3">
        <f>'IECC Data-SI'!H499/Convert!$B$5/$D499</f>
        <v>31.373976325895065</v>
      </c>
      <c r="I499" s="3">
        <f>'IECC Data-SI'!I499/Convert!$B$5/$D499</f>
        <v>6.9436220707047402</v>
      </c>
      <c r="J499" s="3">
        <f>'IECC Data-SI'!J499/Convert!$B$5/$D499</f>
        <v>45.508768901493795</v>
      </c>
      <c r="K499" s="3">
        <f>'IECC Data-SI'!K499/Convert!$B$5/$D499</f>
        <v>0</v>
      </c>
      <c r="L499" s="3">
        <f>'IECC Data-SI'!L499/Convert!$B$5/$D499</f>
        <v>1.8839327908231345</v>
      </c>
      <c r="M499" s="3">
        <f>'IECC Data-SI'!M499/Convert!$B$5/$D499</f>
        <v>7.6784617920142662</v>
      </c>
      <c r="N499" s="3">
        <f>'IECC Data-SI'!N499/Convert!$B$5/$D499</f>
        <v>8.3631227766638103E-3</v>
      </c>
      <c r="O499" s="3">
        <f>'IECC Data-SI'!O499/Convert!$B$5/$D499</f>
        <v>8.3631227766638103E-3</v>
      </c>
      <c r="P499" s="3">
        <f t="shared" si="36"/>
        <v>0</v>
      </c>
      <c r="Q499" s="3">
        <f>'IECC Data-SI'!Q499/Convert!$B$5/$D499</f>
        <v>0</v>
      </c>
      <c r="R499" s="3">
        <f>'IECC Data-SI'!R499/Convert!$B$5/$D499</f>
        <v>0</v>
      </c>
      <c r="S499" s="3">
        <f>'IECC Data-SI'!S499/Convert!$B$5/$D499</f>
        <v>0</v>
      </c>
      <c r="T499" s="3">
        <f>'IECC Data-SI'!T499/Convert!$B$5/$D499</f>
        <v>0</v>
      </c>
      <c r="U499" s="3">
        <f>'IECC Data-SI'!U499/Convert!$B$5/$D499</f>
        <v>3.924534748329104</v>
      </c>
      <c r="V499" s="3">
        <f>'IECC Data-SI'!V499/Convert!$B$5/$D499</f>
        <v>0</v>
      </c>
      <c r="W499" s="3">
        <f t="shared" si="37"/>
        <v>66.267712257728704</v>
      </c>
      <c r="X499" s="3">
        <f t="shared" si="38"/>
        <v>0.24810597570769305</v>
      </c>
      <c r="Y499" s="3">
        <f t="shared" si="39"/>
        <v>66.515818233436391</v>
      </c>
      <c r="Z499" s="3">
        <f>'IECC Data-SI'!Y499/Convert!$B$5/$D499</f>
        <v>151.98637546942211</v>
      </c>
      <c r="AA499" s="3">
        <f>'IECC Data-SI'!Z499/Convert!$B$5/$D499</f>
        <v>4.1720831825183522</v>
      </c>
      <c r="AB499" s="3">
        <f t="shared" si="40"/>
        <v>156.15845865194046</v>
      </c>
    </row>
    <row r="500" spans="1:28" x14ac:dyDescent="0.25">
      <c r="A500" s="93">
        <f>'IECC Data-SI'!A500</f>
        <v>2009</v>
      </c>
      <c r="B500" s="93" t="str">
        <f>'IECC Data-SI'!B500</f>
        <v>Medium Office</v>
      </c>
      <c r="C500" s="50" t="str">
        <f>'IECC Data-SI'!C500</f>
        <v>2A</v>
      </c>
      <c r="D500" s="93">
        <f>'IECC Data-SI'!D500</f>
        <v>4982.1899999999996</v>
      </c>
      <c r="E500" s="3">
        <f>'IECC Data-SI'!E500/Convert!$B$5/$D500</f>
        <v>1.4217308720328479</v>
      </c>
      <c r="F500" s="3">
        <f>'IECC Data-SI'!F500/Convert!$B$5/$D500</f>
        <v>1.481387814506383</v>
      </c>
      <c r="G500" s="3">
        <f>'IECC Data-SI'!G500/Convert!$B$5/$D500</f>
        <v>45.023707780447289</v>
      </c>
      <c r="H500" s="3">
        <f>'IECC Data-SI'!H500/Convert!$B$5/$D500</f>
        <v>31.373976325895065</v>
      </c>
      <c r="I500" s="3">
        <f>'IECC Data-SI'!I500/Convert!$B$5/$D500</f>
        <v>6.9413919046309633</v>
      </c>
      <c r="J500" s="3">
        <f>'IECC Data-SI'!J500/Convert!$B$5/$D500</f>
        <v>45.508768901493795</v>
      </c>
      <c r="K500" s="3">
        <f>'IECC Data-SI'!K500/Convert!$B$5/$D500</f>
        <v>0</v>
      </c>
      <c r="L500" s="3">
        <f>'IECC Data-SI'!L500/Convert!$B$5/$D500</f>
        <v>1.8839327908231345</v>
      </c>
      <c r="M500" s="3">
        <f>'IECC Data-SI'!M500/Convert!$B$5/$D500</f>
        <v>6.5923709140848601</v>
      </c>
      <c r="N500" s="3">
        <f>'IECC Data-SI'!N500/Convert!$B$5/$D500</f>
        <v>8.3631227766638103E-3</v>
      </c>
      <c r="O500" s="3">
        <f>'IECC Data-SI'!O500/Convert!$B$5/$D500</f>
        <v>8.3631227766638103E-3</v>
      </c>
      <c r="P500" s="3">
        <f t="shared" si="36"/>
        <v>0</v>
      </c>
      <c r="Q500" s="3">
        <f>'IECC Data-SI'!Q500/Convert!$B$5/$D500</f>
        <v>0</v>
      </c>
      <c r="R500" s="3">
        <f>'IECC Data-SI'!R500/Convert!$B$5/$D500</f>
        <v>0</v>
      </c>
      <c r="S500" s="3">
        <f>'IECC Data-SI'!S500/Convert!$B$5/$D500</f>
        <v>0</v>
      </c>
      <c r="T500" s="3">
        <f>'IECC Data-SI'!T500/Convert!$B$5/$D500</f>
        <v>0</v>
      </c>
      <c r="U500" s="3">
        <f>'IECC Data-SI'!U500/Convert!$B$5/$D500</f>
        <v>4.1062932833419312</v>
      </c>
      <c r="V500" s="3">
        <f>'IECC Data-SI'!V500/Convert!$B$5/$D500</f>
        <v>0</v>
      </c>
      <c r="W500" s="3">
        <f t="shared" si="37"/>
        <v>53.037809566564995</v>
      </c>
      <c r="X500" s="3">
        <f t="shared" si="38"/>
        <v>1.481387814506383</v>
      </c>
      <c r="Y500" s="3">
        <f t="shared" si="39"/>
        <v>54.519197381071379</v>
      </c>
      <c r="Z500" s="3">
        <f>'IECC Data-SI'!Y500/Convert!$B$5/$D500</f>
        <v>138.75424261218461</v>
      </c>
      <c r="AA500" s="3">
        <f>'IECC Data-SI'!Z500/Convert!$B$5/$D500</f>
        <v>5.5871235563298693</v>
      </c>
      <c r="AB500" s="3">
        <f t="shared" si="40"/>
        <v>144.34136616851447</v>
      </c>
    </row>
    <row r="501" spans="1:28" x14ac:dyDescent="0.25">
      <c r="A501" s="93">
        <f>'IECC Data-SI'!A501</f>
        <v>2009</v>
      </c>
      <c r="B501" s="93" t="str">
        <f>'IECC Data-SI'!B501</f>
        <v>Medium Office</v>
      </c>
      <c r="C501" s="50" t="str">
        <f>'IECC Data-SI'!C501</f>
        <v>2B</v>
      </c>
      <c r="D501" s="93">
        <f>'IECC Data-SI'!D501</f>
        <v>4982.1899999999996</v>
      </c>
      <c r="E501" s="3">
        <f>'IECC Data-SI'!E501/Convert!$B$5/$D501</f>
        <v>2.1236756437541637</v>
      </c>
      <c r="F501" s="3">
        <f>'IECC Data-SI'!F501/Convert!$B$5/$D501</f>
        <v>0.42150138794385605</v>
      </c>
      <c r="G501" s="3">
        <f>'IECC Data-SI'!G501/Convert!$B$5/$D501</f>
        <v>32.711518428642833</v>
      </c>
      <c r="H501" s="3">
        <f>'IECC Data-SI'!H501/Convert!$B$5/$D501</f>
        <v>31.373976325895065</v>
      </c>
      <c r="I501" s="3">
        <f>'IECC Data-SI'!I501/Convert!$B$5/$D501</f>
        <v>6.9464097782969612</v>
      </c>
      <c r="J501" s="3">
        <f>'IECC Data-SI'!J501/Convert!$B$5/$D501</f>
        <v>45.508768901493795</v>
      </c>
      <c r="K501" s="3">
        <f>'IECC Data-SI'!K501/Convert!$B$5/$D501</f>
        <v>0</v>
      </c>
      <c r="L501" s="3">
        <f>'IECC Data-SI'!L501/Convert!$B$5/$D501</f>
        <v>1.8839327908231345</v>
      </c>
      <c r="M501" s="3">
        <f>'IECC Data-SI'!M501/Convert!$B$5/$D501</f>
        <v>7.3723714983883708</v>
      </c>
      <c r="N501" s="3">
        <f>'IECC Data-SI'!N501/Convert!$B$5/$D501</f>
        <v>8.3631227766638103E-3</v>
      </c>
      <c r="O501" s="3">
        <f>'IECC Data-SI'!O501/Convert!$B$5/$D501</f>
        <v>8.3631227766638103E-3</v>
      </c>
      <c r="P501" s="3">
        <f t="shared" si="36"/>
        <v>0</v>
      </c>
      <c r="Q501" s="3">
        <f>'IECC Data-SI'!Q501/Convert!$B$5/$D501</f>
        <v>0</v>
      </c>
      <c r="R501" s="3">
        <f>'IECC Data-SI'!R501/Convert!$B$5/$D501</f>
        <v>0</v>
      </c>
      <c r="S501" s="3">
        <f>'IECC Data-SI'!S501/Convert!$B$5/$D501</f>
        <v>0</v>
      </c>
      <c r="T501" s="3">
        <f>'IECC Data-SI'!T501/Convert!$B$5/$D501</f>
        <v>0</v>
      </c>
      <c r="U501" s="3">
        <f>'IECC Data-SI'!U501/Convert!$B$5/$D501</f>
        <v>4.1163290306739269</v>
      </c>
      <c r="V501" s="3">
        <f>'IECC Data-SI'!V501/Convert!$B$5/$D501</f>
        <v>0</v>
      </c>
      <c r="W501" s="3">
        <f t="shared" si="37"/>
        <v>42.207565570785363</v>
      </c>
      <c r="X501" s="3">
        <f t="shared" si="38"/>
        <v>0.42150138794385605</v>
      </c>
      <c r="Y501" s="3">
        <f t="shared" si="39"/>
        <v>42.629066958729219</v>
      </c>
      <c r="Z501" s="3">
        <f>'IECC Data-SI'!Y501/Convert!$B$5/$D501</f>
        <v>127.92901649007096</v>
      </c>
      <c r="AA501" s="3">
        <f>'IECC Data-SI'!Z501/Convert!$B$5/$D501</f>
        <v>4.5383879601362285</v>
      </c>
      <c r="AB501" s="3">
        <f t="shared" si="40"/>
        <v>132.4674044502072</v>
      </c>
    </row>
    <row r="502" spans="1:28" x14ac:dyDescent="0.25">
      <c r="A502" s="93">
        <f>'IECC Data-SI'!A502</f>
        <v>2009</v>
      </c>
      <c r="B502" s="93" t="str">
        <f>'IECC Data-SI'!B502</f>
        <v>Medium Office</v>
      </c>
      <c r="C502" s="50" t="str">
        <f>'IECC Data-SI'!C502</f>
        <v>3A</v>
      </c>
      <c r="D502" s="93">
        <f>'IECC Data-SI'!D502</f>
        <v>4982.1899999999996</v>
      </c>
      <c r="E502" s="3">
        <f>'IECC Data-SI'!E502/Convert!$B$5/$D502</f>
        <v>6.0047221536446163</v>
      </c>
      <c r="F502" s="3">
        <f>'IECC Data-SI'!F502/Convert!$B$5/$D502</f>
        <v>6.7423495825463649</v>
      </c>
      <c r="G502" s="3">
        <f>'IECC Data-SI'!G502/Convert!$B$5/$D502</f>
        <v>23.494242045722423</v>
      </c>
      <c r="H502" s="3">
        <f>'IECC Data-SI'!H502/Convert!$B$5/$D502</f>
        <v>31.373976325895065</v>
      </c>
      <c r="I502" s="3">
        <f>'IECC Data-SI'!I502/Convert!$B$5/$D502</f>
        <v>6.9447371537416283</v>
      </c>
      <c r="J502" s="3">
        <f>'IECC Data-SI'!J502/Convert!$B$5/$D502</f>
        <v>45.508768901493795</v>
      </c>
      <c r="K502" s="3">
        <f>'IECC Data-SI'!K502/Convert!$B$5/$D502</f>
        <v>0</v>
      </c>
      <c r="L502" s="3">
        <f>'IECC Data-SI'!L502/Convert!$B$5/$D502</f>
        <v>1.8839327908231345</v>
      </c>
      <c r="M502" s="3">
        <f>'IECC Data-SI'!M502/Convert!$B$5/$D502</f>
        <v>5.5124129928583399</v>
      </c>
      <c r="N502" s="3">
        <f>'IECC Data-SI'!N502/Convert!$B$5/$D502</f>
        <v>8.3631227766638103E-3</v>
      </c>
      <c r="O502" s="3">
        <f>'IECC Data-SI'!O502/Convert!$B$5/$D502</f>
        <v>8.3631227766638103E-3</v>
      </c>
      <c r="P502" s="3">
        <f t="shared" si="36"/>
        <v>0</v>
      </c>
      <c r="Q502" s="3">
        <f>'IECC Data-SI'!Q502/Convert!$B$5/$D502</f>
        <v>0</v>
      </c>
      <c r="R502" s="3">
        <f>'IECC Data-SI'!R502/Convert!$B$5/$D502</f>
        <v>0</v>
      </c>
      <c r="S502" s="3">
        <f>'IECC Data-SI'!S502/Convert!$B$5/$D502</f>
        <v>0</v>
      </c>
      <c r="T502" s="3">
        <f>'IECC Data-SI'!T502/Convert!$B$5/$D502</f>
        <v>0</v>
      </c>
      <c r="U502" s="3">
        <f>'IECC Data-SI'!U502/Convert!$B$5/$D502</f>
        <v>4.4586595229986994</v>
      </c>
      <c r="V502" s="3">
        <f>'IECC Data-SI'!V502/Convert!$B$5/$D502</f>
        <v>0</v>
      </c>
      <c r="W502" s="3">
        <f t="shared" si="37"/>
        <v>35.011377192225375</v>
      </c>
      <c r="X502" s="3">
        <f t="shared" si="38"/>
        <v>6.7423495825463649</v>
      </c>
      <c r="Y502" s="3">
        <f t="shared" si="39"/>
        <v>41.753726774771742</v>
      </c>
      <c r="Z502" s="3">
        <f>'IECC Data-SI'!Y502/Convert!$B$5/$D502</f>
        <v>120.73115548695567</v>
      </c>
      <c r="AA502" s="3">
        <f>'IECC Data-SI'!Z502/Convert!$B$5/$D502</f>
        <v>11.201566647063508</v>
      </c>
      <c r="AB502" s="3">
        <f t="shared" si="40"/>
        <v>131.93272213401917</v>
      </c>
    </row>
    <row r="503" spans="1:28" x14ac:dyDescent="0.25">
      <c r="A503" s="93">
        <f>'IECC Data-SI'!A503</f>
        <v>2009</v>
      </c>
      <c r="B503" s="93" t="str">
        <f>'IECC Data-SI'!B503</f>
        <v>Medium Office</v>
      </c>
      <c r="C503" s="50" t="str">
        <f>'IECC Data-SI'!C503</f>
        <v>3B</v>
      </c>
      <c r="D503" s="93">
        <f>'IECC Data-SI'!D503</f>
        <v>4982.1899999999996</v>
      </c>
      <c r="E503" s="3">
        <f>'IECC Data-SI'!E503/Convert!$B$5/$D503</f>
        <v>3.1991732328331302</v>
      </c>
      <c r="F503" s="3">
        <f>'IECC Data-SI'!F503/Convert!$B$5/$D503</f>
        <v>2.0283360441001963</v>
      </c>
      <c r="G503" s="3">
        <f>'IECC Data-SI'!G503/Convert!$B$5/$D503</f>
        <v>22.307236152954609</v>
      </c>
      <c r="H503" s="3">
        <f>'IECC Data-SI'!H503/Convert!$B$5/$D503</f>
        <v>31.373976325895065</v>
      </c>
      <c r="I503" s="3">
        <f>'IECC Data-SI'!I503/Convert!$B$5/$D503</f>
        <v>6.9447371537416283</v>
      </c>
      <c r="J503" s="3">
        <f>'IECC Data-SI'!J503/Convert!$B$5/$D503</f>
        <v>45.508768901493795</v>
      </c>
      <c r="K503" s="3">
        <f>'IECC Data-SI'!K503/Convert!$B$5/$D503</f>
        <v>0</v>
      </c>
      <c r="L503" s="3">
        <f>'IECC Data-SI'!L503/Convert!$B$5/$D503</f>
        <v>1.8839327908231345</v>
      </c>
      <c r="M503" s="3">
        <f>'IECC Data-SI'!M503/Convert!$B$5/$D503</f>
        <v>6.529926264019104</v>
      </c>
      <c r="N503" s="3">
        <f>'IECC Data-SI'!N503/Convert!$B$5/$D503</f>
        <v>8.3631227766638103E-3</v>
      </c>
      <c r="O503" s="3">
        <f>'IECC Data-SI'!O503/Convert!$B$5/$D503</f>
        <v>8.3631227766638103E-3</v>
      </c>
      <c r="P503" s="3">
        <f t="shared" si="36"/>
        <v>0</v>
      </c>
      <c r="Q503" s="3">
        <f>'IECC Data-SI'!Q503/Convert!$B$5/$D503</f>
        <v>0</v>
      </c>
      <c r="R503" s="3">
        <f>'IECC Data-SI'!R503/Convert!$B$5/$D503</f>
        <v>0</v>
      </c>
      <c r="S503" s="3">
        <f>'IECC Data-SI'!S503/Convert!$B$5/$D503</f>
        <v>0</v>
      </c>
      <c r="T503" s="3">
        <f>'IECC Data-SI'!T503/Convert!$B$5/$D503</f>
        <v>0</v>
      </c>
      <c r="U503" s="3">
        <f>'IECC Data-SI'!U503/Convert!$B$5/$D503</f>
        <v>4.3672227139738418</v>
      </c>
      <c r="V503" s="3">
        <f>'IECC Data-SI'!V503/Convert!$B$5/$D503</f>
        <v>0</v>
      </c>
      <c r="W503" s="3">
        <f t="shared" si="37"/>
        <v>32.036335649806844</v>
      </c>
      <c r="X503" s="3">
        <f t="shared" si="38"/>
        <v>2.0283360441001963</v>
      </c>
      <c r="Y503" s="3">
        <f t="shared" si="39"/>
        <v>34.064671693907037</v>
      </c>
      <c r="Z503" s="3">
        <f>'IECC Data-SI'!Y503/Convert!$B$5/$D503</f>
        <v>117.75611394453712</v>
      </c>
      <c r="AA503" s="3">
        <f>'IECC Data-SI'!Z503/Convert!$B$5/$D503</f>
        <v>6.3955587580740376</v>
      </c>
      <c r="AB503" s="3">
        <f t="shared" si="40"/>
        <v>124.15167270261115</v>
      </c>
    </row>
    <row r="504" spans="1:28" x14ac:dyDescent="0.25">
      <c r="A504" s="93">
        <f>'IECC Data-SI'!A504</f>
        <v>2009</v>
      </c>
      <c r="B504" s="93" t="str">
        <f>'IECC Data-SI'!B504</f>
        <v>Medium Office</v>
      </c>
      <c r="C504" s="50" t="str">
        <f>'IECC Data-SI'!C504</f>
        <v>3C</v>
      </c>
      <c r="D504" s="93">
        <f>'IECC Data-SI'!D504</f>
        <v>4982.1899999999996</v>
      </c>
      <c r="E504" s="3">
        <f>'IECC Data-SI'!E504/Convert!$B$5/$D504</f>
        <v>1.0554260944149729</v>
      </c>
      <c r="F504" s="3">
        <f>'IECC Data-SI'!F504/Convert!$B$5/$D504</f>
        <v>0.92161612998835196</v>
      </c>
      <c r="G504" s="3">
        <f>'IECC Data-SI'!G504/Convert!$B$5/$D504</f>
        <v>14.510018017511712</v>
      </c>
      <c r="H504" s="3">
        <f>'IECC Data-SI'!H504/Convert!$B$5/$D504</f>
        <v>31.373976325895065</v>
      </c>
      <c r="I504" s="3">
        <f>'IECC Data-SI'!I504/Convert!$B$5/$D504</f>
        <v>6.9436220707047402</v>
      </c>
      <c r="J504" s="3">
        <f>'IECC Data-SI'!J504/Convert!$B$5/$D504</f>
        <v>45.508768901493795</v>
      </c>
      <c r="K504" s="3">
        <f>'IECC Data-SI'!K504/Convert!$B$5/$D504</f>
        <v>0</v>
      </c>
      <c r="L504" s="3">
        <f>'IECC Data-SI'!L504/Convert!$B$5/$D504</f>
        <v>1.8839327908231345</v>
      </c>
      <c r="M504" s="3">
        <f>'IECC Data-SI'!M504/Convert!$B$5/$D504</f>
        <v>4.9013474886434372</v>
      </c>
      <c r="N504" s="3">
        <f>'IECC Data-SI'!N504/Convert!$B$5/$D504</f>
        <v>8.3631227766638103E-3</v>
      </c>
      <c r="O504" s="3">
        <f>'IECC Data-SI'!O504/Convert!$B$5/$D504</f>
        <v>8.3631227766638103E-3</v>
      </c>
      <c r="P504" s="3">
        <f t="shared" si="36"/>
        <v>0</v>
      </c>
      <c r="Q504" s="3">
        <f>'IECC Data-SI'!Q504/Convert!$B$5/$D504</f>
        <v>0</v>
      </c>
      <c r="R504" s="3">
        <f>'IECC Data-SI'!R504/Convert!$B$5/$D504</f>
        <v>0</v>
      </c>
      <c r="S504" s="3">
        <f>'IECC Data-SI'!S504/Convert!$B$5/$D504</f>
        <v>0</v>
      </c>
      <c r="T504" s="3">
        <f>'IECC Data-SI'!T504/Convert!$B$5/$D504</f>
        <v>0</v>
      </c>
      <c r="U504" s="3">
        <f>'IECC Data-SI'!U504/Convert!$B$5/$D504</f>
        <v>4.4876516819578001</v>
      </c>
      <c r="V504" s="3">
        <f>'IECC Data-SI'!V504/Convert!$B$5/$D504</f>
        <v>0</v>
      </c>
      <c r="W504" s="3">
        <f t="shared" si="37"/>
        <v>20.466791600570122</v>
      </c>
      <c r="X504" s="3">
        <f t="shared" si="38"/>
        <v>0.92161612998835196</v>
      </c>
      <c r="Y504" s="3">
        <f t="shared" si="39"/>
        <v>21.388407730558473</v>
      </c>
      <c r="Z504" s="3">
        <f>'IECC Data-SI'!Y504/Convert!$B$5/$D504</f>
        <v>106.18545481226352</v>
      </c>
      <c r="AA504" s="3">
        <f>'IECC Data-SI'!Z504/Convert!$B$5/$D504</f>
        <v>5.4092678119461528</v>
      </c>
      <c r="AB504" s="3">
        <f t="shared" si="40"/>
        <v>111.59472262420967</v>
      </c>
    </row>
    <row r="505" spans="1:28" x14ac:dyDescent="0.25">
      <c r="A505" s="93">
        <f>'IECC Data-SI'!A505</f>
        <v>2009</v>
      </c>
      <c r="B505" s="93" t="str">
        <f>'IECC Data-SI'!B505</f>
        <v>Medium Office</v>
      </c>
      <c r="C505" s="50" t="str">
        <f>'IECC Data-SI'!C505</f>
        <v>4A</v>
      </c>
      <c r="D505" s="93">
        <f>'IECC Data-SI'!D505</f>
        <v>4982.1899999999996</v>
      </c>
      <c r="E505" s="3">
        <f>'IECC Data-SI'!E505/Convert!$B$5/$D505</f>
        <v>10.892131104326948</v>
      </c>
      <c r="F505" s="3">
        <f>'IECC Data-SI'!F505/Convert!$B$5/$D505</f>
        <v>16.643171867079428</v>
      </c>
      <c r="G505" s="3">
        <f>'IECC Data-SI'!G505/Convert!$B$5/$D505</f>
        <v>16.640941701005652</v>
      </c>
      <c r="H505" s="3">
        <f>'IECC Data-SI'!H505/Convert!$B$5/$D505</f>
        <v>31.373976325895065</v>
      </c>
      <c r="I505" s="3">
        <f>'IECC Data-SI'!I505/Convert!$B$5/$D505</f>
        <v>6.9341438648911886</v>
      </c>
      <c r="J505" s="3">
        <f>'IECC Data-SI'!J505/Convert!$B$5/$D505</f>
        <v>45.508768901493795</v>
      </c>
      <c r="K505" s="3">
        <f>'IECC Data-SI'!K505/Convert!$B$5/$D505</f>
        <v>0</v>
      </c>
      <c r="L505" s="3">
        <f>'IECC Data-SI'!L505/Convert!$B$5/$D505</f>
        <v>1.8839327908231345</v>
      </c>
      <c r="M505" s="3">
        <f>'IECC Data-SI'!M505/Convert!$B$5/$D505</f>
        <v>5.2302969845255474</v>
      </c>
      <c r="N505" s="3">
        <f>'IECC Data-SI'!N505/Convert!$B$5/$D505</f>
        <v>8.3631227766638103E-3</v>
      </c>
      <c r="O505" s="3">
        <f>'IECC Data-SI'!O505/Convert!$B$5/$D505</f>
        <v>8.3631227766638103E-3</v>
      </c>
      <c r="P505" s="3">
        <f t="shared" si="36"/>
        <v>0</v>
      </c>
      <c r="Q505" s="3">
        <f>'IECC Data-SI'!Q505/Convert!$B$5/$D505</f>
        <v>0</v>
      </c>
      <c r="R505" s="3">
        <f>'IECC Data-SI'!R505/Convert!$B$5/$D505</f>
        <v>0</v>
      </c>
      <c r="S505" s="3">
        <f>'IECC Data-SI'!S505/Convert!$B$5/$D505</f>
        <v>0</v>
      </c>
      <c r="T505" s="3">
        <f>'IECC Data-SI'!T505/Convert!$B$5/$D505</f>
        <v>0</v>
      </c>
      <c r="U505" s="3">
        <f>'IECC Data-SI'!U505/Convert!$B$5/$D505</f>
        <v>4.7446783219606017</v>
      </c>
      <c r="V505" s="3">
        <f>'IECC Data-SI'!V505/Convert!$B$5/$D505</f>
        <v>0</v>
      </c>
      <c r="W505" s="3">
        <f t="shared" si="37"/>
        <v>32.763369789858146</v>
      </c>
      <c r="X505" s="3">
        <f t="shared" si="38"/>
        <v>16.643171867079428</v>
      </c>
      <c r="Y505" s="3">
        <f t="shared" si="39"/>
        <v>49.406541656937577</v>
      </c>
      <c r="Z505" s="3">
        <f>'IECC Data-SI'!Y505/Convert!$B$5/$D505</f>
        <v>118.47255479573798</v>
      </c>
      <c r="AA505" s="3">
        <f>'IECC Data-SI'!Z505/Convert!$B$5/$D505</f>
        <v>21.38785018904003</v>
      </c>
      <c r="AB505" s="3">
        <f t="shared" si="40"/>
        <v>139.860404984778</v>
      </c>
    </row>
    <row r="506" spans="1:28" x14ac:dyDescent="0.25">
      <c r="A506" s="93">
        <f>'IECC Data-SI'!A506</f>
        <v>2009</v>
      </c>
      <c r="B506" s="93" t="str">
        <f>'IECC Data-SI'!B506</f>
        <v>Medium Office</v>
      </c>
      <c r="C506" s="50" t="str">
        <f>'IECC Data-SI'!C506</f>
        <v>4B</v>
      </c>
      <c r="D506" s="93">
        <f>'IECC Data-SI'!D506</f>
        <v>4982.1899999999996</v>
      </c>
      <c r="E506" s="3">
        <f>'IECC Data-SI'!E506/Convert!$B$5/$D506</f>
        <v>4.7435632389237128</v>
      </c>
      <c r="F506" s="3">
        <f>'IECC Data-SI'!F506/Convert!$B$5/$D506</f>
        <v>4.0616899618663904</v>
      </c>
      <c r="G506" s="3">
        <f>'IECC Data-SI'!G506/Convert!$B$5/$D506</f>
        <v>15.814665170671264</v>
      </c>
      <c r="H506" s="3">
        <f>'IECC Data-SI'!H506/Convert!$B$5/$D506</f>
        <v>31.373976325895065</v>
      </c>
      <c r="I506" s="3">
        <f>'IECC Data-SI'!I506/Convert!$B$5/$D506</f>
        <v>6.9397192800756295</v>
      </c>
      <c r="J506" s="3">
        <f>'IECC Data-SI'!J506/Convert!$B$5/$D506</f>
        <v>45.508768901493795</v>
      </c>
      <c r="K506" s="3">
        <f>'IECC Data-SI'!K506/Convert!$B$5/$D506</f>
        <v>0</v>
      </c>
      <c r="L506" s="3">
        <f>'IECC Data-SI'!L506/Convert!$B$5/$D506</f>
        <v>1.8839327908231345</v>
      </c>
      <c r="M506" s="3">
        <f>'IECC Data-SI'!M506/Convert!$B$5/$D506</f>
        <v>7.0272532984713791</v>
      </c>
      <c r="N506" s="3">
        <f>'IECC Data-SI'!N506/Convert!$B$5/$D506</f>
        <v>8.3631227766638103E-3</v>
      </c>
      <c r="O506" s="3">
        <f>'IECC Data-SI'!O506/Convert!$B$5/$D506</f>
        <v>8.3631227766638103E-3</v>
      </c>
      <c r="P506" s="3">
        <f t="shared" si="36"/>
        <v>0</v>
      </c>
      <c r="Q506" s="3">
        <f>'IECC Data-SI'!Q506/Convert!$B$5/$D506</f>
        <v>0</v>
      </c>
      <c r="R506" s="3">
        <f>'IECC Data-SI'!R506/Convert!$B$5/$D506</f>
        <v>0</v>
      </c>
      <c r="S506" s="3">
        <f>'IECC Data-SI'!S506/Convert!$B$5/$D506</f>
        <v>0</v>
      </c>
      <c r="T506" s="3">
        <f>'IECC Data-SI'!T506/Convert!$B$5/$D506</f>
        <v>0</v>
      </c>
      <c r="U506" s="3">
        <f>'IECC Data-SI'!U506/Convert!$B$5/$D506</f>
        <v>4.6610470941939637</v>
      </c>
      <c r="V506" s="3">
        <f>'IECC Data-SI'!V506/Convert!$B$5/$D506</f>
        <v>0</v>
      </c>
      <c r="W506" s="3">
        <f t="shared" si="37"/>
        <v>27.585481708066354</v>
      </c>
      <c r="X506" s="3">
        <f t="shared" si="38"/>
        <v>4.0616899618663904</v>
      </c>
      <c r="Y506" s="3">
        <f t="shared" si="39"/>
        <v>31.647171669932746</v>
      </c>
      <c r="Z506" s="3">
        <f>'IECC Data-SI'!Y506/Convert!$B$5/$D506</f>
        <v>113.30024212913065</v>
      </c>
      <c r="AA506" s="3">
        <f>'IECC Data-SI'!Z506/Convert!$B$5/$D506</f>
        <v>8.7221795145419101</v>
      </c>
      <c r="AB506" s="3">
        <f t="shared" si="40"/>
        <v>122.02242164367256</v>
      </c>
    </row>
    <row r="507" spans="1:28" x14ac:dyDescent="0.25">
      <c r="A507" s="93">
        <f>'IECC Data-SI'!A507</f>
        <v>2009</v>
      </c>
      <c r="B507" s="93" t="str">
        <f>'IECC Data-SI'!B507</f>
        <v>Medium Office</v>
      </c>
      <c r="C507" s="50" t="str">
        <f>'IECC Data-SI'!C507</f>
        <v>4C</v>
      </c>
      <c r="D507" s="93">
        <f>'IECC Data-SI'!D507</f>
        <v>4982.1899999999996</v>
      </c>
      <c r="E507" s="3">
        <f>'IECC Data-SI'!E507/Convert!$B$5/$D507</f>
        <v>8.5515718098979683</v>
      </c>
      <c r="F507" s="3">
        <f>'IECC Data-SI'!F507/Convert!$B$5/$D507</f>
        <v>10.79679150467298</v>
      </c>
      <c r="G507" s="3">
        <f>'IECC Data-SI'!G507/Convert!$B$5/$D507</f>
        <v>5.8887535178082118</v>
      </c>
      <c r="H507" s="3">
        <f>'IECC Data-SI'!H507/Convert!$B$5/$D507</f>
        <v>31.373976325895065</v>
      </c>
      <c r="I507" s="3">
        <f>'IECC Data-SI'!I507/Convert!$B$5/$D507</f>
        <v>6.9263382836329681</v>
      </c>
      <c r="J507" s="3">
        <f>'IECC Data-SI'!J507/Convert!$B$5/$D507</f>
        <v>45.508768901493795</v>
      </c>
      <c r="K507" s="3">
        <f>'IECC Data-SI'!K507/Convert!$B$5/$D507</f>
        <v>0</v>
      </c>
      <c r="L507" s="3">
        <f>'IECC Data-SI'!L507/Convert!$B$5/$D507</f>
        <v>1.8839327908231345</v>
      </c>
      <c r="M507" s="3">
        <f>'IECC Data-SI'!M507/Convert!$B$5/$D507</f>
        <v>4.9442781855636451</v>
      </c>
      <c r="N507" s="3">
        <f>'IECC Data-SI'!N507/Convert!$B$5/$D507</f>
        <v>8.3631227766638103E-3</v>
      </c>
      <c r="O507" s="3">
        <f>'IECC Data-SI'!O507/Convert!$B$5/$D507</f>
        <v>8.3631227766638103E-3</v>
      </c>
      <c r="P507" s="3">
        <f t="shared" si="36"/>
        <v>0</v>
      </c>
      <c r="Q507" s="3">
        <f>'IECC Data-SI'!Q507/Convert!$B$5/$D507</f>
        <v>0</v>
      </c>
      <c r="R507" s="3">
        <f>'IECC Data-SI'!R507/Convert!$B$5/$D507</f>
        <v>0</v>
      </c>
      <c r="S507" s="3">
        <f>'IECC Data-SI'!S507/Convert!$B$5/$D507</f>
        <v>0</v>
      </c>
      <c r="T507" s="3">
        <f>'IECC Data-SI'!T507/Convert!$B$5/$D507</f>
        <v>0</v>
      </c>
      <c r="U507" s="3">
        <f>'IECC Data-SI'!U507/Convert!$B$5/$D507</f>
        <v>4.8355575894670153</v>
      </c>
      <c r="V507" s="3">
        <f>'IECC Data-SI'!V507/Convert!$B$5/$D507</f>
        <v>0</v>
      </c>
      <c r="W507" s="3">
        <f t="shared" si="37"/>
        <v>19.384603513269823</v>
      </c>
      <c r="X507" s="3">
        <f t="shared" si="38"/>
        <v>10.79679150467298</v>
      </c>
      <c r="Y507" s="3">
        <f t="shared" si="39"/>
        <v>30.181395017942805</v>
      </c>
      <c r="Z507" s="3">
        <f>'IECC Data-SI'!Y507/Convert!$B$5/$D507</f>
        <v>105.085425396373</v>
      </c>
      <c r="AA507" s="3">
        <f>'IECC Data-SI'!Z507/Convert!$B$5/$D507</f>
        <v>15.632349094139993</v>
      </c>
      <c r="AB507" s="3">
        <f t="shared" si="40"/>
        <v>120.71777449051299</v>
      </c>
    </row>
    <row r="508" spans="1:28" x14ac:dyDescent="0.25">
      <c r="A508" s="93">
        <f>'IECC Data-SI'!A508</f>
        <v>2009</v>
      </c>
      <c r="B508" s="93" t="str">
        <f>'IECC Data-SI'!B508</f>
        <v>Medium Office</v>
      </c>
      <c r="C508" s="50" t="str">
        <f>'IECC Data-SI'!C508</f>
        <v>5A</v>
      </c>
      <c r="D508" s="93">
        <f>'IECC Data-SI'!D508</f>
        <v>4982.1899999999996</v>
      </c>
      <c r="E508" s="3">
        <f>'IECC Data-SI'!E508/Convert!$B$5/$D508</f>
        <v>16.774751665432269</v>
      </c>
      <c r="F508" s="3">
        <f>'IECC Data-SI'!F508/Convert!$B$5/$D508</f>
        <v>27.407068422164194</v>
      </c>
      <c r="G508" s="3">
        <f>'IECC Data-SI'!G508/Convert!$B$5/$D508</f>
        <v>10.301137094776037</v>
      </c>
      <c r="H508" s="3">
        <f>'IECC Data-SI'!H508/Convert!$B$5/$D508</f>
        <v>31.373976325895065</v>
      </c>
      <c r="I508" s="3">
        <f>'IECC Data-SI'!I508/Convert!$B$5/$D508</f>
        <v>6.9363740309649646</v>
      </c>
      <c r="J508" s="3">
        <f>'IECC Data-SI'!J508/Convert!$B$5/$D508</f>
        <v>45.508768901493795</v>
      </c>
      <c r="K508" s="3">
        <f>'IECC Data-SI'!K508/Convert!$B$5/$D508</f>
        <v>0</v>
      </c>
      <c r="L508" s="3">
        <f>'IECC Data-SI'!L508/Convert!$B$5/$D508</f>
        <v>1.8839327908231345</v>
      </c>
      <c r="M508" s="3">
        <f>'IECC Data-SI'!M508/Convert!$B$5/$D508</f>
        <v>4.9487385177111998</v>
      </c>
      <c r="N508" s="3">
        <f>'IECC Data-SI'!N508/Convert!$B$5/$D508</f>
        <v>8.3631227766638103E-3</v>
      </c>
      <c r="O508" s="3">
        <f>'IECC Data-SI'!O508/Convert!$B$5/$D508</f>
        <v>8.3631227766638103E-3</v>
      </c>
      <c r="P508" s="3">
        <f t="shared" si="36"/>
        <v>0</v>
      </c>
      <c r="Q508" s="3">
        <f>'IECC Data-SI'!Q508/Convert!$B$5/$D508</f>
        <v>0</v>
      </c>
      <c r="R508" s="3">
        <f>'IECC Data-SI'!R508/Convert!$B$5/$D508</f>
        <v>0</v>
      </c>
      <c r="S508" s="3">
        <f>'IECC Data-SI'!S508/Convert!$B$5/$D508</f>
        <v>0</v>
      </c>
      <c r="T508" s="3">
        <f>'IECC Data-SI'!T508/Convert!$B$5/$D508</f>
        <v>0</v>
      </c>
      <c r="U508" s="3">
        <f>'IECC Data-SI'!U508/Convert!$B$5/$D508</f>
        <v>4.9972446298158486</v>
      </c>
      <c r="V508" s="3">
        <f>'IECC Data-SI'!V508/Convert!$B$5/$D508</f>
        <v>0</v>
      </c>
      <c r="W508" s="3">
        <f t="shared" si="37"/>
        <v>32.024627277919507</v>
      </c>
      <c r="X508" s="3">
        <f t="shared" si="38"/>
        <v>27.407068422164194</v>
      </c>
      <c r="Y508" s="3">
        <f t="shared" si="39"/>
        <v>59.431695700083701</v>
      </c>
      <c r="Z508" s="3">
        <f>'IECC Data-SI'!Y508/Convert!$B$5/$D508</f>
        <v>117.73659999139157</v>
      </c>
      <c r="AA508" s="3">
        <f>'IECC Data-SI'!Z508/Convert!$B$5/$D508</f>
        <v>32.404313051980047</v>
      </c>
      <c r="AB508" s="3">
        <f t="shared" si="40"/>
        <v>150.14091304337163</v>
      </c>
    </row>
    <row r="509" spans="1:28" x14ac:dyDescent="0.25">
      <c r="A509" s="93">
        <f>'IECC Data-SI'!A509</f>
        <v>2009</v>
      </c>
      <c r="B509" s="93" t="str">
        <f>'IECC Data-SI'!B509</f>
        <v>Medium Office</v>
      </c>
      <c r="C509" s="50" t="str">
        <f>'IECC Data-SI'!C509</f>
        <v>5B</v>
      </c>
      <c r="D509" s="93">
        <f>'IECC Data-SI'!D509</f>
        <v>4982.1899999999996</v>
      </c>
      <c r="E509" s="3">
        <f>'IECC Data-SI'!E509/Convert!$B$5/$D509</f>
        <v>10.029614375293686</v>
      </c>
      <c r="F509" s="3">
        <f>'IECC Data-SI'!F509/Convert!$B$5/$D509</f>
        <v>10.432716893128882</v>
      </c>
      <c r="G509" s="3">
        <f>'IECC Data-SI'!G509/Convert!$B$5/$D509</f>
        <v>11.69722105696045</v>
      </c>
      <c r="H509" s="3">
        <f>'IECC Data-SI'!H509/Convert!$B$5/$D509</f>
        <v>31.373976325895065</v>
      </c>
      <c r="I509" s="3">
        <f>'IECC Data-SI'!I509/Convert!$B$5/$D509</f>
        <v>6.9369315724834086</v>
      </c>
      <c r="J509" s="3">
        <f>'IECC Data-SI'!J509/Convert!$B$5/$D509</f>
        <v>45.508768901493795</v>
      </c>
      <c r="K509" s="3">
        <f>'IECC Data-SI'!K509/Convert!$B$5/$D509</f>
        <v>0</v>
      </c>
      <c r="L509" s="3">
        <f>'IECC Data-SI'!L509/Convert!$B$5/$D509</f>
        <v>1.8839327908231345</v>
      </c>
      <c r="M509" s="3">
        <f>'IECC Data-SI'!M509/Convert!$B$5/$D509</f>
        <v>6.509854769355111</v>
      </c>
      <c r="N509" s="3">
        <f>'IECC Data-SI'!N509/Convert!$B$5/$D509</f>
        <v>8.3631227766638103E-3</v>
      </c>
      <c r="O509" s="3">
        <f>'IECC Data-SI'!O509/Convert!$B$5/$D509</f>
        <v>8.3631227766638103E-3</v>
      </c>
      <c r="P509" s="3">
        <f t="shared" si="36"/>
        <v>0</v>
      </c>
      <c r="Q509" s="3">
        <f>'IECC Data-SI'!Q509/Convert!$B$5/$D509</f>
        <v>0</v>
      </c>
      <c r="R509" s="3">
        <f>'IECC Data-SI'!R509/Convert!$B$5/$D509</f>
        <v>0</v>
      </c>
      <c r="S509" s="3">
        <f>'IECC Data-SI'!S509/Convert!$B$5/$D509</f>
        <v>0</v>
      </c>
      <c r="T509" s="3">
        <f>'IECC Data-SI'!T509/Convert!$B$5/$D509</f>
        <v>0</v>
      </c>
      <c r="U509" s="3">
        <f>'IECC Data-SI'!U509/Convert!$B$5/$D509</f>
        <v>4.923649149381208</v>
      </c>
      <c r="V509" s="3">
        <f>'IECC Data-SI'!V509/Convert!$B$5/$D509</f>
        <v>0</v>
      </c>
      <c r="W509" s="3">
        <f t="shared" si="37"/>
        <v>28.236690201609246</v>
      </c>
      <c r="X509" s="3">
        <f t="shared" si="38"/>
        <v>10.432716893128882</v>
      </c>
      <c r="Y509" s="3">
        <f t="shared" si="39"/>
        <v>38.669407094738126</v>
      </c>
      <c r="Z509" s="3">
        <f>'IECC Data-SI'!Y509/Convert!$B$5/$D509</f>
        <v>113.94810537356287</v>
      </c>
      <c r="AA509" s="3">
        <f>'IECC Data-SI'!Z509/Convert!$B$5/$D509</f>
        <v>15.356366042510091</v>
      </c>
      <c r="AB509" s="3">
        <f t="shared" si="40"/>
        <v>129.30447141607297</v>
      </c>
    </row>
    <row r="510" spans="1:28" x14ac:dyDescent="0.25">
      <c r="A510" s="93">
        <f>'IECC Data-SI'!A510</f>
        <v>2009</v>
      </c>
      <c r="B510" s="93" t="str">
        <f>'IECC Data-SI'!B510</f>
        <v>Medium Office</v>
      </c>
      <c r="C510" s="50" t="str">
        <f>'IECC Data-SI'!C510</f>
        <v>5C</v>
      </c>
      <c r="D510" s="93">
        <f>'IECC Data-SI'!D510</f>
        <v>4982.1899999999996</v>
      </c>
      <c r="E510" s="3">
        <f>'IECC Data-SI'!E510/Convert!$B$5/$D510</f>
        <v>7.7353310268955804</v>
      </c>
      <c r="F510" s="3">
        <f>'IECC Data-SI'!F510/Convert!$B$5/$D510</f>
        <v>16.357710609635969</v>
      </c>
      <c r="G510" s="3">
        <f>'IECC Data-SI'!G510/Convert!$B$5/$D510</f>
        <v>3.4422613348748246</v>
      </c>
      <c r="H510" s="3">
        <f>'IECC Data-SI'!H510/Convert!$B$5/$D510</f>
        <v>31.373976325895065</v>
      </c>
      <c r="I510" s="3">
        <f>'IECC Data-SI'!I510/Convert!$B$5/$D510</f>
        <v>6.9257807421145232</v>
      </c>
      <c r="J510" s="3">
        <f>'IECC Data-SI'!J510/Convert!$B$5/$D510</f>
        <v>45.508768901493795</v>
      </c>
      <c r="K510" s="3">
        <f>'IECC Data-SI'!K510/Convert!$B$5/$D510</f>
        <v>0</v>
      </c>
      <c r="L510" s="3">
        <f>'IECC Data-SI'!L510/Convert!$B$5/$D510</f>
        <v>1.8839327908231345</v>
      </c>
      <c r="M510" s="3">
        <f>'IECC Data-SI'!M510/Convert!$B$5/$D510</f>
        <v>4.8606469577970071</v>
      </c>
      <c r="N510" s="3">
        <f>'IECC Data-SI'!N510/Convert!$B$5/$D510</f>
        <v>8.3631227766638103E-3</v>
      </c>
      <c r="O510" s="3">
        <f>'IECC Data-SI'!O510/Convert!$B$5/$D510</f>
        <v>8.3631227766638103E-3</v>
      </c>
      <c r="P510" s="3">
        <f t="shared" si="36"/>
        <v>0</v>
      </c>
      <c r="Q510" s="3">
        <f>'IECC Data-SI'!Q510/Convert!$B$5/$D510</f>
        <v>0</v>
      </c>
      <c r="R510" s="3">
        <f>'IECC Data-SI'!R510/Convert!$B$5/$D510</f>
        <v>0</v>
      </c>
      <c r="S510" s="3">
        <f>'IECC Data-SI'!S510/Convert!$B$5/$D510</f>
        <v>0</v>
      </c>
      <c r="T510" s="3">
        <f>'IECC Data-SI'!T510/Convert!$B$5/$D510</f>
        <v>0</v>
      </c>
      <c r="U510" s="3">
        <f>'IECC Data-SI'!U510/Convert!$B$5/$D510</f>
        <v>4.9777306766703004</v>
      </c>
      <c r="V510" s="3">
        <f>'IECC Data-SI'!V510/Convert!$B$5/$D510</f>
        <v>0</v>
      </c>
      <c r="W510" s="3">
        <f t="shared" si="37"/>
        <v>16.03823931956741</v>
      </c>
      <c r="X510" s="3">
        <f t="shared" si="38"/>
        <v>16.357710609635969</v>
      </c>
      <c r="Y510" s="3">
        <f t="shared" si="39"/>
        <v>32.395949929203383</v>
      </c>
      <c r="Z510" s="3">
        <f>'IECC Data-SI'!Y510/Convert!$B$5/$D510</f>
        <v>101.73850366115215</v>
      </c>
      <c r="AA510" s="3">
        <f>'IECC Data-SI'!Z510/Convert!$B$5/$D510</f>
        <v>21.335998827824714</v>
      </c>
      <c r="AB510" s="3">
        <f t="shared" si="40"/>
        <v>123.07450248897686</v>
      </c>
    </row>
    <row r="511" spans="1:28" x14ac:dyDescent="0.25">
      <c r="A511" s="93">
        <f>'IECC Data-SI'!A511</f>
        <v>2009</v>
      </c>
      <c r="B511" s="93" t="str">
        <f>'IECC Data-SI'!B511</f>
        <v>Medium Office</v>
      </c>
      <c r="C511" s="50" t="str">
        <f>'IECC Data-SI'!C511</f>
        <v>6A</v>
      </c>
      <c r="D511" s="93">
        <f>'IECC Data-SI'!D511</f>
        <v>4982.1899999999996</v>
      </c>
      <c r="E511" s="3">
        <f>'IECC Data-SI'!E511/Convert!$B$5/$D511</f>
        <v>25.931813564360702</v>
      </c>
      <c r="F511" s="3">
        <f>'IECC Data-SI'!F511/Convert!$B$5/$D511</f>
        <v>36.849591578536078</v>
      </c>
      <c r="G511" s="3">
        <f>'IECC Data-SI'!G511/Convert!$B$5/$D511</f>
        <v>11.364368770449232</v>
      </c>
      <c r="H511" s="3">
        <f>'IECC Data-SI'!H511/Convert!$B$5/$D511</f>
        <v>31.373976325895065</v>
      </c>
      <c r="I511" s="3">
        <f>'IECC Data-SI'!I511/Convert!$B$5/$D511</f>
        <v>6.9335863233727437</v>
      </c>
      <c r="J511" s="3">
        <f>'IECC Data-SI'!J511/Convert!$B$5/$D511</f>
        <v>45.508768901493795</v>
      </c>
      <c r="K511" s="3">
        <f>'IECC Data-SI'!K511/Convert!$B$5/$D511</f>
        <v>0</v>
      </c>
      <c r="L511" s="3">
        <f>'IECC Data-SI'!L511/Convert!$B$5/$D511</f>
        <v>1.8839327908231345</v>
      </c>
      <c r="M511" s="3">
        <f>'IECC Data-SI'!M511/Convert!$B$5/$D511</f>
        <v>5.3038924649601888</v>
      </c>
      <c r="N511" s="3">
        <f>'IECC Data-SI'!N511/Convert!$B$5/$D511</f>
        <v>8.3631227766638103E-3</v>
      </c>
      <c r="O511" s="3">
        <f>'IECC Data-SI'!O511/Convert!$B$5/$D511</f>
        <v>8.3631227766638103E-3</v>
      </c>
      <c r="P511" s="3">
        <f t="shared" si="36"/>
        <v>0</v>
      </c>
      <c r="Q511" s="3">
        <f>'IECC Data-SI'!Q511/Convert!$B$5/$D511</f>
        <v>0</v>
      </c>
      <c r="R511" s="3">
        <f>'IECC Data-SI'!R511/Convert!$B$5/$D511</f>
        <v>0</v>
      </c>
      <c r="S511" s="3">
        <f>'IECC Data-SI'!S511/Convert!$B$5/$D511</f>
        <v>0</v>
      </c>
      <c r="T511" s="3">
        <f>'IECC Data-SI'!T511/Convert!$B$5/$D511</f>
        <v>0</v>
      </c>
      <c r="U511" s="3">
        <f>'IECC Data-SI'!U511/Convert!$B$5/$D511</f>
        <v>5.1868087460868955</v>
      </c>
      <c r="V511" s="3">
        <f>'IECC Data-SI'!V511/Convert!$B$5/$D511</f>
        <v>0</v>
      </c>
      <c r="W511" s="3">
        <f t="shared" si="37"/>
        <v>42.600074799770127</v>
      </c>
      <c r="X511" s="3">
        <f t="shared" si="38"/>
        <v>36.849591578536078</v>
      </c>
      <c r="Y511" s="3">
        <f t="shared" si="39"/>
        <v>79.449666378306205</v>
      </c>
      <c r="Z511" s="3">
        <f>'IECC Data-SI'!Y511/Convert!$B$5/$D511</f>
        <v>128.30814472261309</v>
      </c>
      <c r="AA511" s="3">
        <f>'IECC Data-SI'!Z511/Convert!$B$5/$D511</f>
        <v>42.035842783104535</v>
      </c>
      <c r="AB511" s="3">
        <f t="shared" si="40"/>
        <v>170.34398750571762</v>
      </c>
    </row>
    <row r="512" spans="1:28" x14ac:dyDescent="0.25">
      <c r="A512" s="93">
        <f>'IECC Data-SI'!A512</f>
        <v>2009</v>
      </c>
      <c r="B512" s="93" t="str">
        <f>'IECC Data-SI'!B512</f>
        <v>Medium Office</v>
      </c>
      <c r="C512" s="50" t="str">
        <f>'IECC Data-SI'!C512</f>
        <v>6B</v>
      </c>
      <c r="D512" s="93">
        <f>'IECC Data-SI'!D512</f>
        <v>4982.1899999999996</v>
      </c>
      <c r="E512" s="3">
        <f>'IECC Data-SI'!E512/Convert!$B$5/$D512</f>
        <v>18.448491303801923</v>
      </c>
      <c r="F512" s="3">
        <f>'IECC Data-SI'!F512/Convert!$B$5/$D512</f>
        <v>21.519987528911319</v>
      </c>
      <c r="G512" s="3">
        <f>'IECC Data-SI'!G512/Convert!$B$5/$D512</f>
        <v>7.5151021271100999</v>
      </c>
      <c r="H512" s="3">
        <f>'IECC Data-SI'!H512/Convert!$B$5/$D512</f>
        <v>31.373976325895065</v>
      </c>
      <c r="I512" s="3">
        <f>'IECC Data-SI'!I512/Convert!$B$5/$D512</f>
        <v>6.928568449706745</v>
      </c>
      <c r="J512" s="3">
        <f>'IECC Data-SI'!J512/Convert!$B$5/$D512</f>
        <v>45.508768901493795</v>
      </c>
      <c r="K512" s="3">
        <f>'IECC Data-SI'!K512/Convert!$B$5/$D512</f>
        <v>0</v>
      </c>
      <c r="L512" s="3">
        <f>'IECC Data-SI'!L512/Convert!$B$5/$D512</f>
        <v>1.8839327908231345</v>
      </c>
      <c r="M512" s="3">
        <f>'IECC Data-SI'!M512/Convert!$B$5/$D512</f>
        <v>5.8134854128182365</v>
      </c>
      <c r="N512" s="3">
        <f>'IECC Data-SI'!N512/Convert!$B$5/$D512</f>
        <v>8.3631227766638103E-3</v>
      </c>
      <c r="O512" s="3">
        <f>'IECC Data-SI'!O512/Convert!$B$5/$D512</f>
        <v>8.3631227766638103E-3</v>
      </c>
      <c r="P512" s="3">
        <f t="shared" si="36"/>
        <v>0</v>
      </c>
      <c r="Q512" s="3">
        <f>'IECC Data-SI'!Q512/Convert!$B$5/$D512</f>
        <v>0</v>
      </c>
      <c r="R512" s="3">
        <f>'IECC Data-SI'!R512/Convert!$B$5/$D512</f>
        <v>0</v>
      </c>
      <c r="S512" s="3">
        <f>'IECC Data-SI'!S512/Convert!$B$5/$D512</f>
        <v>0</v>
      </c>
      <c r="T512" s="3">
        <f>'IECC Data-SI'!T512/Convert!$B$5/$D512</f>
        <v>0</v>
      </c>
      <c r="U512" s="3">
        <f>'IECC Data-SI'!U512/Convert!$B$5/$D512</f>
        <v>5.1383026339822448</v>
      </c>
      <c r="V512" s="3">
        <f>'IECC Data-SI'!V512/Convert!$B$5/$D512</f>
        <v>0</v>
      </c>
      <c r="W512" s="3">
        <f t="shared" si="37"/>
        <v>31.777078843730258</v>
      </c>
      <c r="X512" s="3">
        <f t="shared" si="38"/>
        <v>21.519987528911319</v>
      </c>
      <c r="Y512" s="3">
        <f t="shared" si="39"/>
        <v>53.297066372641581</v>
      </c>
      <c r="Z512" s="3">
        <f>'IECC Data-SI'!Y512/Convert!$B$5/$D512</f>
        <v>117.48013089290723</v>
      </c>
      <c r="AA512" s="3">
        <f>'IECC Data-SI'!Z512/Convert!$B$5/$D512</f>
        <v>26.657732621375121</v>
      </c>
      <c r="AB512" s="3">
        <f t="shared" si="40"/>
        <v>144.13786351428234</v>
      </c>
    </row>
    <row r="513" spans="1:28" x14ac:dyDescent="0.25">
      <c r="A513" s="93">
        <f>'IECC Data-SI'!A513</f>
        <v>2009</v>
      </c>
      <c r="B513" s="93" t="str">
        <f>'IECC Data-SI'!B513</f>
        <v>Medium Office</v>
      </c>
      <c r="C513" s="50" t="str">
        <f>'IECC Data-SI'!C513</f>
        <v>7</v>
      </c>
      <c r="D513" s="93">
        <f>'IECC Data-SI'!D513</f>
        <v>4982.1899999999996</v>
      </c>
      <c r="E513" s="3">
        <f>'IECC Data-SI'!E513/Convert!$B$5/$D513</f>
        <v>25.432813905353093</v>
      </c>
      <c r="F513" s="3">
        <f>'IECC Data-SI'!F513/Convert!$B$5/$D513</f>
        <v>46.219634337510215</v>
      </c>
      <c r="G513" s="3">
        <f>'IECC Data-SI'!G513/Convert!$B$5/$D513</f>
        <v>11.66209594129846</v>
      </c>
      <c r="H513" s="3">
        <f>'IECC Data-SI'!H513/Convert!$B$5/$D513</f>
        <v>31.373976325895065</v>
      </c>
      <c r="I513" s="3">
        <f>'IECC Data-SI'!I513/Convert!$B$5/$D513</f>
        <v>6.9241081175591903</v>
      </c>
      <c r="J513" s="3">
        <f>'IECC Data-SI'!J513/Convert!$B$5/$D513</f>
        <v>45.508768901493795</v>
      </c>
      <c r="K513" s="3">
        <f>'IECC Data-SI'!K513/Convert!$B$5/$D513</f>
        <v>0</v>
      </c>
      <c r="L513" s="3">
        <f>'IECC Data-SI'!L513/Convert!$B$5/$D513</f>
        <v>1.8839327908231345</v>
      </c>
      <c r="M513" s="3">
        <f>'IECC Data-SI'!M513/Convert!$B$5/$D513</f>
        <v>5.5570163143338807</v>
      </c>
      <c r="N513" s="3">
        <f>'IECC Data-SI'!N513/Convert!$B$5/$D513</f>
        <v>8.3631227766638103E-3</v>
      </c>
      <c r="O513" s="3">
        <f>'IECC Data-SI'!O513/Convert!$B$5/$D513</f>
        <v>8.3631227766638103E-3</v>
      </c>
      <c r="P513" s="3">
        <f t="shared" si="36"/>
        <v>0</v>
      </c>
      <c r="Q513" s="3">
        <f>'IECC Data-SI'!Q513/Convert!$B$5/$D513</f>
        <v>0</v>
      </c>
      <c r="R513" s="3">
        <f>'IECC Data-SI'!R513/Convert!$B$5/$D513</f>
        <v>0</v>
      </c>
      <c r="S513" s="3">
        <f>'IECC Data-SI'!S513/Convert!$B$5/$D513</f>
        <v>0</v>
      </c>
      <c r="T513" s="3">
        <f>'IECC Data-SI'!T513/Convert!$B$5/$D513</f>
        <v>0</v>
      </c>
      <c r="U513" s="3">
        <f>'IECC Data-SI'!U513/Convert!$B$5/$D513</f>
        <v>5.4114979780199297</v>
      </c>
      <c r="V513" s="3">
        <f>'IECC Data-SI'!V513/Convert!$B$5/$D513</f>
        <v>0</v>
      </c>
      <c r="W513" s="3">
        <f t="shared" si="37"/>
        <v>42.651926160985433</v>
      </c>
      <c r="X513" s="3">
        <f t="shared" si="38"/>
        <v>46.219634337510215</v>
      </c>
      <c r="Y513" s="3">
        <f t="shared" si="39"/>
        <v>88.871560498495654</v>
      </c>
      <c r="Z513" s="3">
        <f>'IECC Data-SI'!Y513/Convert!$B$5/$D513</f>
        <v>128.35163296105173</v>
      </c>
      <c r="AA513" s="3">
        <f>'IECC Data-SI'!Z513/Convert!$B$5/$D513</f>
        <v>51.631132315530138</v>
      </c>
      <c r="AB513" s="3">
        <f t="shared" si="40"/>
        <v>179.98276527658186</v>
      </c>
    </row>
    <row r="514" spans="1:28" x14ac:dyDescent="0.25">
      <c r="A514" s="93">
        <f>'IECC Data-SI'!A514</f>
        <v>2009</v>
      </c>
      <c r="B514" s="93" t="str">
        <f>'IECC Data-SI'!B514</f>
        <v>Medium Office</v>
      </c>
      <c r="C514" s="50" t="str">
        <f>'IECC Data-SI'!C514</f>
        <v>8</v>
      </c>
      <c r="D514" s="93">
        <f>'IECC Data-SI'!D514</f>
        <v>4982.1899999999996</v>
      </c>
      <c r="E514" s="3">
        <f>'IECC Data-SI'!E514/Convert!$B$5/$D514</f>
        <v>37.489091700191643</v>
      </c>
      <c r="F514" s="3">
        <f>'IECC Data-SI'!F514/Convert!$B$5/$D514</f>
        <v>67.786455353970851</v>
      </c>
      <c r="G514" s="3">
        <f>'IECC Data-SI'!G514/Convert!$B$5/$D514</f>
        <v>7.8301130850311029</v>
      </c>
      <c r="H514" s="3">
        <f>'IECC Data-SI'!H514/Convert!$B$5/$D514</f>
        <v>31.373976325895065</v>
      </c>
      <c r="I514" s="3">
        <f>'IECC Data-SI'!I514/Convert!$B$5/$D514</f>
        <v>6.8856377527865371</v>
      </c>
      <c r="J514" s="3">
        <f>'IECC Data-SI'!J514/Convert!$B$5/$D514</f>
        <v>45.508768901493795</v>
      </c>
      <c r="K514" s="3">
        <f>'IECC Data-SI'!K514/Convert!$B$5/$D514</f>
        <v>0</v>
      </c>
      <c r="L514" s="3">
        <f>'IECC Data-SI'!L514/Convert!$B$5/$D514</f>
        <v>1.8839327908231345</v>
      </c>
      <c r="M514" s="3">
        <f>'IECC Data-SI'!M514/Convert!$B$5/$D514</f>
        <v>5.7699971743795855</v>
      </c>
      <c r="N514" s="3">
        <f>'IECC Data-SI'!N514/Convert!$B$5/$D514</f>
        <v>8.3631227766638103E-3</v>
      </c>
      <c r="O514" s="3">
        <f>'IECC Data-SI'!O514/Convert!$B$5/$D514</f>
        <v>8.3631227766638103E-3</v>
      </c>
      <c r="P514" s="3">
        <f t="shared" si="36"/>
        <v>0</v>
      </c>
      <c r="Q514" s="3">
        <f>'IECC Data-SI'!Q514/Convert!$B$5/$D514</f>
        <v>0</v>
      </c>
      <c r="R514" s="3">
        <f>'IECC Data-SI'!R514/Convert!$B$5/$D514</f>
        <v>0</v>
      </c>
      <c r="S514" s="3">
        <f>'IECC Data-SI'!S514/Convert!$B$5/$D514</f>
        <v>0</v>
      </c>
      <c r="T514" s="3">
        <f>'IECC Data-SI'!T514/Convert!$B$5/$D514</f>
        <v>0</v>
      </c>
      <c r="U514" s="3">
        <f>'IECC Data-SI'!U514/Convert!$B$5/$D514</f>
        <v>5.7187033546827131</v>
      </c>
      <c r="V514" s="3">
        <f>'IECC Data-SI'!V514/Convert!$B$5/$D514</f>
        <v>0</v>
      </c>
      <c r="W514" s="3">
        <f t="shared" si="37"/>
        <v>51.089201959602327</v>
      </c>
      <c r="X514" s="3">
        <f t="shared" si="38"/>
        <v>67.786455353970851</v>
      </c>
      <c r="Y514" s="3">
        <f t="shared" si="39"/>
        <v>118.87565731357319</v>
      </c>
      <c r="Z514" s="3">
        <f>'IECC Data-SI'!Y514/Convert!$B$5/$D514</f>
        <v>136.75043839489595</v>
      </c>
      <c r="AA514" s="3">
        <f>'IECC Data-SI'!Z514/Convert!$B$5/$D514</f>
        <v>73.505158708653568</v>
      </c>
      <c r="AB514" s="3">
        <f t="shared" si="40"/>
        <v>210.25559710354952</v>
      </c>
    </row>
    <row r="515" spans="1:28" x14ac:dyDescent="0.25">
      <c r="A515" s="93">
        <f>'IECC Data-SI'!A515</f>
        <v>2012</v>
      </c>
      <c r="B515" s="93" t="str">
        <f>'IECC Data-SI'!B515</f>
        <v>Medium Office</v>
      </c>
      <c r="C515" s="50" t="str">
        <f>'IECC Data-SI'!C515</f>
        <v>0A</v>
      </c>
      <c r="D515" s="93">
        <f>'IECC Data-SI'!D515</f>
        <v>4982.1899999999996</v>
      </c>
      <c r="E515" s="3">
        <f>'IECC Data-SI'!E515/Convert!$B$5/$D515</f>
        <v>0</v>
      </c>
      <c r="F515" s="3">
        <f>'IECC Data-SI'!F515/Convert!$B$5/$D515</f>
        <v>0</v>
      </c>
      <c r="G515" s="3">
        <f>'IECC Data-SI'!G515/Convert!$B$5/$D515</f>
        <v>61.138887829560012</v>
      </c>
      <c r="H515" s="3">
        <f>'IECC Data-SI'!H515/Convert!$B$5/$D515</f>
        <v>16.926960499967553</v>
      </c>
      <c r="I515" s="3">
        <f>'IECC Data-SI'!I515/Convert!$B$5/$D515</f>
        <v>6.9503125689260719</v>
      </c>
      <c r="J515" s="3">
        <f>'IECC Data-SI'!J515/Convert!$B$5/$D515</f>
        <v>45.508768901493795</v>
      </c>
      <c r="K515" s="3">
        <f>'IECC Data-SI'!K515/Convert!$B$5/$D515</f>
        <v>0</v>
      </c>
      <c r="L515" s="3">
        <f>'IECC Data-SI'!L515/Convert!$B$5/$D515</f>
        <v>1.0665769247838579</v>
      </c>
      <c r="M515" s="3">
        <f>'IECC Data-SI'!M515/Convert!$B$5/$D515</f>
        <v>6.9854376845880592</v>
      </c>
      <c r="N515" s="3">
        <f>'IECC Data-SI'!N515/Convert!$B$5/$D515</f>
        <v>8.3631227766638103E-3</v>
      </c>
      <c r="O515" s="3">
        <f>'IECC Data-SI'!O515/Convert!$B$5/$D515</f>
        <v>8.3631227766638103E-3</v>
      </c>
      <c r="P515" s="3">
        <f t="shared" ref="P515:P578" si="41">N515-O515</f>
        <v>0</v>
      </c>
      <c r="Q515" s="3">
        <f>'IECC Data-SI'!Q515/Convert!$B$5/$D515</f>
        <v>0</v>
      </c>
      <c r="R515" s="3">
        <f>'IECC Data-SI'!R515/Convert!$B$5/$D515</f>
        <v>0</v>
      </c>
      <c r="S515" s="3">
        <f>'IECC Data-SI'!S515/Convert!$B$5/$D515</f>
        <v>1.0827456288187416</v>
      </c>
      <c r="T515" s="3">
        <f>'IECC Data-SI'!T515/Convert!$B$5/$D515</f>
        <v>0</v>
      </c>
      <c r="U515" s="3">
        <f>'IECC Data-SI'!U515/Convert!$B$5/$D515</f>
        <v>3.7427762133162772</v>
      </c>
      <c r="V515" s="3">
        <f>'IECC Data-SI'!V515/Convert!$B$5/$D515</f>
        <v>0</v>
      </c>
      <c r="W515" s="3">
        <f t="shared" ref="W515:W578" si="42">E515+G515+M515+SUM(P515:S515)</f>
        <v>69.207071142966811</v>
      </c>
      <c r="X515" s="3">
        <f t="shared" ref="X515:X578" si="43">F515</f>
        <v>0</v>
      </c>
      <c r="Y515" s="3">
        <f t="shared" ref="Y515:Y578" si="44">SUM(W515:X515)</f>
        <v>69.207071142966811</v>
      </c>
      <c r="Z515" s="3">
        <f>'IECC Data-SI'!Y515/Convert!$B$5/$D515</f>
        <v>139.66805316091475</v>
      </c>
      <c r="AA515" s="3">
        <f>'IECC Data-SI'!Z515/Convert!$B$5/$D515</f>
        <v>3.7427762133162772</v>
      </c>
      <c r="AB515" s="3">
        <f t="shared" ref="AB515:AB578" si="45">SUM(Z515:AA515)</f>
        <v>143.41082937423104</v>
      </c>
    </row>
    <row r="516" spans="1:28" x14ac:dyDescent="0.25">
      <c r="A516" s="93">
        <f>'IECC Data-SI'!A516</f>
        <v>2012</v>
      </c>
      <c r="B516" s="93" t="str">
        <f>'IECC Data-SI'!B516</f>
        <v>Medium Office</v>
      </c>
      <c r="C516" s="50" t="str">
        <f>'IECC Data-SI'!C516</f>
        <v>0B</v>
      </c>
      <c r="D516" s="93">
        <f>'IECC Data-SI'!D516</f>
        <v>4982.1899999999996</v>
      </c>
      <c r="E516" s="3">
        <f>'IECC Data-SI'!E516/Convert!$B$5/$D516</f>
        <v>3.2894949588210987E-2</v>
      </c>
      <c r="F516" s="3">
        <f>'IECC Data-SI'!F516/Convert!$B$5/$D516</f>
        <v>5.5754151844425415E-4</v>
      </c>
      <c r="G516" s="3">
        <f>'IECC Data-SI'!G516/Convert!$B$5/$D516</f>
        <v>56.890421459014789</v>
      </c>
      <c r="H516" s="3">
        <f>'IECC Data-SI'!H516/Convert!$B$5/$D516</f>
        <v>17.057982756801952</v>
      </c>
      <c r="I516" s="3">
        <f>'IECC Data-SI'!I516/Convert!$B$5/$D516</f>
        <v>6.9514276519629599</v>
      </c>
      <c r="J516" s="3">
        <f>'IECC Data-SI'!J516/Convert!$B$5/$D516</f>
        <v>45.508768901493795</v>
      </c>
      <c r="K516" s="3">
        <f>'IECC Data-SI'!K516/Convert!$B$5/$D516</f>
        <v>0</v>
      </c>
      <c r="L516" s="3">
        <f>'IECC Data-SI'!L516/Convert!$B$5/$D516</f>
        <v>1.0665769247838579</v>
      </c>
      <c r="M516" s="3">
        <f>'IECC Data-SI'!M516/Convert!$B$5/$D516</f>
        <v>6.5979463292693028</v>
      </c>
      <c r="N516" s="3">
        <f>'IECC Data-SI'!N516/Convert!$B$5/$D516</f>
        <v>8.3631227766638103E-3</v>
      </c>
      <c r="O516" s="3">
        <f>'IECC Data-SI'!O516/Convert!$B$5/$D516</f>
        <v>8.3631227766638103E-3</v>
      </c>
      <c r="P516" s="3">
        <f t="shared" si="41"/>
        <v>0</v>
      </c>
      <c r="Q516" s="3">
        <f>'IECC Data-SI'!Q516/Convert!$B$5/$D516</f>
        <v>0</v>
      </c>
      <c r="R516" s="3">
        <f>'IECC Data-SI'!R516/Convert!$B$5/$D516</f>
        <v>0</v>
      </c>
      <c r="S516" s="3">
        <f>'IECC Data-SI'!S516/Convert!$B$5/$D516</f>
        <v>0</v>
      </c>
      <c r="T516" s="3">
        <f>'IECC Data-SI'!T516/Convert!$B$5/$D516</f>
        <v>0</v>
      </c>
      <c r="U516" s="3">
        <f>'IECC Data-SI'!U516/Convert!$B$5/$D516</f>
        <v>3.7689806646831574</v>
      </c>
      <c r="V516" s="3">
        <f>'IECC Data-SI'!V516/Convert!$B$5/$D516</f>
        <v>0</v>
      </c>
      <c r="W516" s="3">
        <f t="shared" si="42"/>
        <v>63.521262737872306</v>
      </c>
      <c r="X516" s="3">
        <f t="shared" si="43"/>
        <v>5.5754151844425415E-4</v>
      </c>
      <c r="Y516" s="3">
        <f t="shared" si="44"/>
        <v>63.521820279390752</v>
      </c>
      <c r="Z516" s="3">
        <f>'IECC Data-SI'!Y516/Convert!$B$5/$D516</f>
        <v>134.11493963720997</v>
      </c>
      <c r="AA516" s="3">
        <f>'IECC Data-SI'!Z516/Convert!$B$5/$D516</f>
        <v>3.7695382062016014</v>
      </c>
      <c r="AB516" s="3">
        <f t="shared" si="45"/>
        <v>137.88447784341156</v>
      </c>
    </row>
    <row r="517" spans="1:28" x14ac:dyDescent="0.25">
      <c r="A517" s="93">
        <f>'IECC Data-SI'!A517</f>
        <v>2012</v>
      </c>
      <c r="B517" s="93" t="str">
        <f>'IECC Data-SI'!B517</f>
        <v>Medium Office</v>
      </c>
      <c r="C517" s="50" t="str">
        <f>'IECC Data-SI'!C517</f>
        <v>1A</v>
      </c>
      <c r="D517" s="93">
        <f>'IECC Data-SI'!D517</f>
        <v>4982.1899999999996</v>
      </c>
      <c r="E517" s="3">
        <f>'IECC Data-SI'!E517/Convert!$B$5/$D517</f>
        <v>5.5754151844425415E-4</v>
      </c>
      <c r="F517" s="3">
        <f>'IECC Data-SI'!F517/Convert!$B$5/$D517</f>
        <v>0</v>
      </c>
      <c r="G517" s="3">
        <f>'IECC Data-SI'!G517/Convert!$B$5/$D517</f>
        <v>38.874024832007166</v>
      </c>
      <c r="H517" s="3">
        <f>'IECC Data-SI'!H517/Convert!$B$5/$D517</f>
        <v>17.223572587779898</v>
      </c>
      <c r="I517" s="3">
        <f>'IECC Data-SI'!I517/Convert!$B$5/$D517</f>
        <v>6.9525427349998479</v>
      </c>
      <c r="J517" s="3">
        <f>'IECC Data-SI'!J517/Convert!$B$5/$D517</f>
        <v>45.508768901493795</v>
      </c>
      <c r="K517" s="3">
        <f>'IECC Data-SI'!K517/Convert!$B$5/$D517</f>
        <v>0</v>
      </c>
      <c r="L517" s="3">
        <f>'IECC Data-SI'!L517/Convert!$B$5/$D517</f>
        <v>1.0671344663023024</v>
      </c>
      <c r="M517" s="3">
        <f>'IECC Data-SI'!M517/Convert!$B$5/$D517</f>
        <v>5.9361445468759726</v>
      </c>
      <c r="N517" s="3">
        <f>'IECC Data-SI'!N517/Convert!$B$5/$D517</f>
        <v>8.3631227766638103E-3</v>
      </c>
      <c r="O517" s="3">
        <f>'IECC Data-SI'!O517/Convert!$B$5/$D517</f>
        <v>8.3631227766638103E-3</v>
      </c>
      <c r="P517" s="3">
        <f t="shared" si="41"/>
        <v>0</v>
      </c>
      <c r="Q517" s="3">
        <f>'IECC Data-SI'!Q517/Convert!$B$5/$D517</f>
        <v>0</v>
      </c>
      <c r="R517" s="3">
        <f>'IECC Data-SI'!R517/Convert!$B$5/$D517</f>
        <v>0</v>
      </c>
      <c r="S517" s="3">
        <f>'IECC Data-SI'!S517/Convert!$B$5/$D517</f>
        <v>2.1102946473115014</v>
      </c>
      <c r="T517" s="3">
        <f>'IECC Data-SI'!T517/Convert!$B$5/$D517</f>
        <v>0</v>
      </c>
      <c r="U517" s="3">
        <f>'IECC Data-SI'!U517/Convert!$B$5/$D517</f>
        <v>3.9083660442942207</v>
      </c>
      <c r="V517" s="3">
        <f>'IECC Data-SI'!V517/Convert!$B$5/$D517</f>
        <v>0</v>
      </c>
      <c r="W517" s="3">
        <f t="shared" si="42"/>
        <v>46.921021567713083</v>
      </c>
      <c r="X517" s="3">
        <f t="shared" si="43"/>
        <v>0</v>
      </c>
      <c r="Y517" s="3">
        <f t="shared" si="44"/>
        <v>46.921021567713083</v>
      </c>
      <c r="Z517" s="3">
        <f>'IECC Data-SI'!Y517/Convert!$B$5/$D517</f>
        <v>117.68084583954715</v>
      </c>
      <c r="AA517" s="3">
        <f>'IECC Data-SI'!Z517/Convert!$B$5/$D517</f>
        <v>3.9083660442942207</v>
      </c>
      <c r="AB517" s="3">
        <f t="shared" si="45"/>
        <v>121.58921188384137</v>
      </c>
    </row>
    <row r="518" spans="1:28" x14ac:dyDescent="0.25">
      <c r="A518" s="93">
        <f>'IECC Data-SI'!A518</f>
        <v>2012</v>
      </c>
      <c r="B518" s="93" t="str">
        <f>'IECC Data-SI'!B518</f>
        <v>Medium Office</v>
      </c>
      <c r="C518" s="50" t="str">
        <f>'IECC Data-SI'!C518</f>
        <v>1B</v>
      </c>
      <c r="D518" s="93">
        <f>'IECC Data-SI'!D518</f>
        <v>4982.1899999999996</v>
      </c>
      <c r="E518" s="3">
        <f>'IECC Data-SI'!E518/Convert!$B$5/$D518</f>
        <v>0.19681215601082166</v>
      </c>
      <c r="F518" s="3">
        <f>'IECC Data-SI'!F518/Convert!$B$5/$D518</f>
        <v>0.63002191584200706</v>
      </c>
      <c r="G518" s="3">
        <f>'IECC Data-SI'!G518/Convert!$B$5/$D518</f>
        <v>45.57901913281777</v>
      </c>
      <c r="H518" s="3">
        <f>'IECC Data-SI'!H518/Convert!$B$5/$D518</f>
        <v>17.233608335111896</v>
      </c>
      <c r="I518" s="3">
        <f>'IECC Data-SI'!I518/Convert!$B$5/$D518</f>
        <v>6.9436220707047402</v>
      </c>
      <c r="J518" s="3">
        <f>'IECC Data-SI'!J518/Convert!$B$5/$D518</f>
        <v>45.508768901493795</v>
      </c>
      <c r="K518" s="3">
        <f>'IECC Data-SI'!K518/Convert!$B$5/$D518</f>
        <v>0</v>
      </c>
      <c r="L518" s="3">
        <f>'IECC Data-SI'!L518/Convert!$B$5/$D518</f>
        <v>1.0671344663023024</v>
      </c>
      <c r="M518" s="3">
        <f>'IECC Data-SI'!M518/Convert!$B$5/$D518</f>
        <v>5.9790752437961796</v>
      </c>
      <c r="N518" s="3">
        <f>'IECC Data-SI'!N518/Convert!$B$5/$D518</f>
        <v>8.3631227766638103E-3</v>
      </c>
      <c r="O518" s="3">
        <f>'IECC Data-SI'!O518/Convert!$B$5/$D518</f>
        <v>8.3631227766638103E-3</v>
      </c>
      <c r="P518" s="3">
        <f t="shared" si="41"/>
        <v>0</v>
      </c>
      <c r="Q518" s="3">
        <f>'IECC Data-SI'!Q518/Convert!$B$5/$D518</f>
        <v>0</v>
      </c>
      <c r="R518" s="3">
        <f>'IECC Data-SI'!R518/Convert!$B$5/$D518</f>
        <v>0</v>
      </c>
      <c r="S518" s="3">
        <f>'IECC Data-SI'!S518/Convert!$B$5/$D518</f>
        <v>0</v>
      </c>
      <c r="T518" s="3">
        <f>'IECC Data-SI'!T518/Convert!$B$5/$D518</f>
        <v>0</v>
      </c>
      <c r="U518" s="3">
        <f>'IECC Data-SI'!U518/Convert!$B$5/$D518</f>
        <v>3.9228621237737715</v>
      </c>
      <c r="V518" s="3">
        <f>'IECC Data-SI'!V518/Convert!$B$5/$D518</f>
        <v>0</v>
      </c>
      <c r="W518" s="3">
        <f t="shared" si="42"/>
        <v>51.754906532624773</v>
      </c>
      <c r="X518" s="3">
        <f t="shared" si="43"/>
        <v>0.63002191584200706</v>
      </c>
      <c r="Y518" s="3">
        <f t="shared" si="44"/>
        <v>52.384928448466781</v>
      </c>
      <c r="Z518" s="3">
        <f>'IECC Data-SI'!Y518/Convert!$B$5/$D518</f>
        <v>122.51640342901416</v>
      </c>
      <c r="AA518" s="3">
        <f>'IECC Data-SI'!Z518/Convert!$B$5/$D518</f>
        <v>4.5528840396157779</v>
      </c>
      <c r="AB518" s="3">
        <f t="shared" si="45"/>
        <v>127.06928746862994</v>
      </c>
    </row>
    <row r="519" spans="1:28" x14ac:dyDescent="0.25">
      <c r="A519" s="93">
        <f>'IECC Data-SI'!A519</f>
        <v>2012</v>
      </c>
      <c r="B519" s="93" t="str">
        <f>'IECC Data-SI'!B519</f>
        <v>Medium Office</v>
      </c>
      <c r="C519" s="50" t="str">
        <f>'IECC Data-SI'!C519</f>
        <v>2A</v>
      </c>
      <c r="D519" s="93">
        <f>'IECC Data-SI'!D519</f>
        <v>4982.1899999999996</v>
      </c>
      <c r="E519" s="3">
        <f>'IECC Data-SI'!E519/Convert!$B$5/$D519</f>
        <v>0.39585447809542035</v>
      </c>
      <c r="F519" s="3">
        <f>'IECC Data-SI'!F519/Convert!$B$5/$D519</f>
        <v>0.33285228651121962</v>
      </c>
      <c r="G519" s="3">
        <f>'IECC Data-SI'!G519/Convert!$B$5/$D519</f>
        <v>31.867400569718232</v>
      </c>
      <c r="H519" s="3">
        <f>'IECC Data-SI'!H519/Convert!$B$5/$D519</f>
        <v>17.287689862400985</v>
      </c>
      <c r="I519" s="3">
        <f>'IECC Data-SI'!I519/Convert!$B$5/$D519</f>
        <v>6.9413919046309633</v>
      </c>
      <c r="J519" s="3">
        <f>'IECC Data-SI'!J519/Convert!$B$5/$D519</f>
        <v>45.508768901493795</v>
      </c>
      <c r="K519" s="3">
        <f>'IECC Data-SI'!K519/Convert!$B$5/$D519</f>
        <v>0</v>
      </c>
      <c r="L519" s="3">
        <f>'IECC Data-SI'!L519/Convert!$B$5/$D519</f>
        <v>1.0671344663023024</v>
      </c>
      <c r="M519" s="3">
        <f>'IECC Data-SI'!M519/Convert!$B$5/$D519</f>
        <v>5.2013048255664458</v>
      </c>
      <c r="N519" s="3">
        <f>'IECC Data-SI'!N519/Convert!$B$5/$D519</f>
        <v>8.3631227766638103E-3</v>
      </c>
      <c r="O519" s="3">
        <f>'IECC Data-SI'!O519/Convert!$B$5/$D519</f>
        <v>8.3631227766638103E-3</v>
      </c>
      <c r="P519" s="3">
        <f t="shared" si="41"/>
        <v>0</v>
      </c>
      <c r="Q519" s="3">
        <f>'IECC Data-SI'!Q519/Convert!$B$5/$D519</f>
        <v>0</v>
      </c>
      <c r="R519" s="3">
        <f>'IECC Data-SI'!R519/Convert!$B$5/$D519</f>
        <v>0</v>
      </c>
      <c r="S519" s="3">
        <f>'IECC Data-SI'!S519/Convert!$B$5/$D519</f>
        <v>1.4128102077377396</v>
      </c>
      <c r="T519" s="3">
        <f>'IECC Data-SI'!T519/Convert!$B$5/$D519</f>
        <v>0</v>
      </c>
      <c r="U519" s="3">
        <f>'IECC Data-SI'!U519/Convert!$B$5/$D519</f>
        <v>4.1035055757497094</v>
      </c>
      <c r="V519" s="3">
        <f>'IECC Data-SI'!V519/Convert!$B$5/$D519</f>
        <v>0</v>
      </c>
      <c r="W519" s="3">
        <f t="shared" si="42"/>
        <v>38.877370081117839</v>
      </c>
      <c r="X519" s="3">
        <f t="shared" si="43"/>
        <v>0.33285228651121962</v>
      </c>
      <c r="Y519" s="3">
        <f t="shared" si="44"/>
        <v>39.210222367629058</v>
      </c>
      <c r="Z519" s="3">
        <f>'IECC Data-SI'!Y519/Convert!$B$5/$D519</f>
        <v>109.6901607972041</v>
      </c>
      <c r="AA519" s="3">
        <f>'IECC Data-SI'!Z519/Convert!$B$5/$D519</f>
        <v>4.4369154037793734</v>
      </c>
      <c r="AB519" s="3">
        <f t="shared" si="45"/>
        <v>114.12707620098348</v>
      </c>
    </row>
    <row r="520" spans="1:28" x14ac:dyDescent="0.25">
      <c r="A520" s="93">
        <f>'IECC Data-SI'!A520</f>
        <v>2012</v>
      </c>
      <c r="B520" s="93" t="str">
        <f>'IECC Data-SI'!B520</f>
        <v>Medium Office</v>
      </c>
      <c r="C520" s="50" t="str">
        <f>'IECC Data-SI'!C520</f>
        <v>2B</v>
      </c>
      <c r="D520" s="93">
        <f>'IECC Data-SI'!D520</f>
        <v>4982.1899999999996</v>
      </c>
      <c r="E520" s="3">
        <f>'IECC Data-SI'!E520/Convert!$B$5/$D520</f>
        <v>0.55642643540736558</v>
      </c>
      <c r="F520" s="3">
        <f>'IECC Data-SI'!F520/Convert!$B$5/$D520</f>
        <v>0.86195918751481693</v>
      </c>
      <c r="G520" s="3">
        <f>'IECC Data-SI'!G520/Convert!$B$5/$D520</f>
        <v>26.328225583974564</v>
      </c>
      <c r="H520" s="3">
        <f>'IECC Data-SI'!H520/Convert!$B$5/$D520</f>
        <v>17.396968000016059</v>
      </c>
      <c r="I520" s="3">
        <f>'IECC Data-SI'!I520/Convert!$B$5/$D520</f>
        <v>6.9464097782969612</v>
      </c>
      <c r="J520" s="3">
        <f>'IECC Data-SI'!J520/Convert!$B$5/$D520</f>
        <v>45.508768901493795</v>
      </c>
      <c r="K520" s="3">
        <f>'IECC Data-SI'!K520/Convert!$B$5/$D520</f>
        <v>0</v>
      </c>
      <c r="L520" s="3">
        <f>'IECC Data-SI'!L520/Convert!$B$5/$D520</f>
        <v>1.0671344663023024</v>
      </c>
      <c r="M520" s="3">
        <f>'IECC Data-SI'!M520/Convert!$B$5/$D520</f>
        <v>5.9411624205419713</v>
      </c>
      <c r="N520" s="3">
        <f>'IECC Data-SI'!N520/Convert!$B$5/$D520</f>
        <v>8.3631227766638103E-3</v>
      </c>
      <c r="O520" s="3">
        <f>'IECC Data-SI'!O520/Convert!$B$5/$D520</f>
        <v>8.3631227766638103E-3</v>
      </c>
      <c r="P520" s="3">
        <f t="shared" si="41"/>
        <v>0</v>
      </c>
      <c r="Q520" s="3">
        <f>'IECC Data-SI'!Q520/Convert!$B$5/$D520</f>
        <v>0</v>
      </c>
      <c r="R520" s="3">
        <f>'IECC Data-SI'!R520/Convert!$B$5/$D520</f>
        <v>0</v>
      </c>
      <c r="S520" s="3">
        <f>'IECC Data-SI'!S520/Convert!$B$5/$D520</f>
        <v>0</v>
      </c>
      <c r="T520" s="3">
        <f>'IECC Data-SI'!T520/Convert!$B$5/$D520</f>
        <v>0</v>
      </c>
      <c r="U520" s="3">
        <f>'IECC Data-SI'!U520/Convert!$B$5/$D520</f>
        <v>4.1152139476370388</v>
      </c>
      <c r="V520" s="3">
        <f>'IECC Data-SI'!V520/Convert!$B$5/$D520</f>
        <v>0</v>
      </c>
      <c r="W520" s="3">
        <f t="shared" si="42"/>
        <v>32.825814439923903</v>
      </c>
      <c r="X520" s="3">
        <f t="shared" si="43"/>
        <v>0.86195918751481693</v>
      </c>
      <c r="Y520" s="3">
        <f t="shared" si="44"/>
        <v>33.687773627438723</v>
      </c>
      <c r="Z520" s="3">
        <f>'IECC Data-SI'!Y520/Convert!$B$5/$D520</f>
        <v>103.75290116729124</v>
      </c>
      <c r="AA520" s="3">
        <f>'IECC Data-SI'!Z520/Convert!$B$5/$D520</f>
        <v>4.9777306766703004</v>
      </c>
      <c r="AB520" s="3">
        <f t="shared" si="45"/>
        <v>108.73063184396155</v>
      </c>
    </row>
    <row r="521" spans="1:28" x14ac:dyDescent="0.25">
      <c r="A521" s="93">
        <f>'IECC Data-SI'!A521</f>
        <v>2012</v>
      </c>
      <c r="B521" s="93" t="str">
        <f>'IECC Data-SI'!B521</f>
        <v>Medium Office</v>
      </c>
      <c r="C521" s="50" t="str">
        <f>'IECC Data-SI'!C521</f>
        <v>3A</v>
      </c>
      <c r="D521" s="93">
        <f>'IECC Data-SI'!D521</f>
        <v>4982.1899999999996</v>
      </c>
      <c r="E521" s="3">
        <f>'IECC Data-SI'!E521/Convert!$B$5/$D521</f>
        <v>3.7126689713202876</v>
      </c>
      <c r="F521" s="3">
        <f>'IECC Data-SI'!F521/Convert!$B$5/$D521</f>
        <v>6.4942436068386717</v>
      </c>
      <c r="G521" s="3">
        <f>'IECC Data-SI'!G521/Convert!$B$5/$D521</f>
        <v>19.35895660342139</v>
      </c>
      <c r="H521" s="3">
        <f>'IECC Data-SI'!H521/Convert!$B$5/$D521</f>
        <v>17.563115372512446</v>
      </c>
      <c r="I521" s="3">
        <f>'IECC Data-SI'!I521/Convert!$B$5/$D521</f>
        <v>6.9447371537416283</v>
      </c>
      <c r="J521" s="3">
        <f>'IECC Data-SI'!J521/Convert!$B$5/$D521</f>
        <v>45.508768901493795</v>
      </c>
      <c r="K521" s="3">
        <f>'IECC Data-SI'!K521/Convert!$B$5/$D521</f>
        <v>0</v>
      </c>
      <c r="L521" s="3">
        <f>'IECC Data-SI'!L521/Convert!$B$5/$D521</f>
        <v>1.0676920078207464</v>
      </c>
      <c r="M521" s="3">
        <f>'IECC Data-SI'!M521/Convert!$B$5/$D521</f>
        <v>4.4346852377055965</v>
      </c>
      <c r="N521" s="3">
        <f>'IECC Data-SI'!N521/Convert!$B$5/$D521</f>
        <v>8.3631227766638103E-3</v>
      </c>
      <c r="O521" s="3">
        <f>'IECC Data-SI'!O521/Convert!$B$5/$D521</f>
        <v>8.3631227766638103E-3</v>
      </c>
      <c r="P521" s="3">
        <f t="shared" si="41"/>
        <v>0</v>
      </c>
      <c r="Q521" s="3">
        <f>'IECC Data-SI'!Q521/Convert!$B$5/$D521</f>
        <v>0</v>
      </c>
      <c r="R521" s="3">
        <f>'IECC Data-SI'!R521/Convert!$B$5/$D521</f>
        <v>0</v>
      </c>
      <c r="S521" s="3">
        <f>'IECC Data-SI'!S521/Convert!$B$5/$D521</f>
        <v>0.61775600243623352</v>
      </c>
      <c r="T521" s="3">
        <f>'IECC Data-SI'!T521/Convert!$B$5/$D521</f>
        <v>0</v>
      </c>
      <c r="U521" s="3">
        <f>'IECC Data-SI'!U521/Convert!$B$5/$D521</f>
        <v>4.4558718154064785</v>
      </c>
      <c r="V521" s="3">
        <f>'IECC Data-SI'!V521/Convert!$B$5/$D521</f>
        <v>0</v>
      </c>
      <c r="W521" s="3">
        <f t="shared" si="42"/>
        <v>28.124066814883509</v>
      </c>
      <c r="X521" s="3">
        <f t="shared" si="43"/>
        <v>6.4942436068386717</v>
      </c>
      <c r="Y521" s="3">
        <f t="shared" si="44"/>
        <v>34.618310421722178</v>
      </c>
      <c r="Z521" s="3">
        <f>'IECC Data-SI'!Y521/Convert!$B$5/$D521</f>
        <v>99.217300914747227</v>
      </c>
      <c r="AA521" s="3">
        <f>'IECC Data-SI'!Z521/Convert!$B$5/$D521</f>
        <v>10.950115422245151</v>
      </c>
      <c r="AB521" s="3">
        <f t="shared" si="45"/>
        <v>110.16741633699237</v>
      </c>
    </row>
    <row r="522" spans="1:28" x14ac:dyDescent="0.25">
      <c r="A522" s="93">
        <f>'IECC Data-SI'!A522</f>
        <v>2012</v>
      </c>
      <c r="B522" s="93" t="str">
        <f>'IECC Data-SI'!B522</f>
        <v>Medium Office</v>
      </c>
      <c r="C522" s="50" t="str">
        <f>'IECC Data-SI'!C522</f>
        <v>3B</v>
      </c>
      <c r="D522" s="93">
        <f>'IECC Data-SI'!D522</f>
        <v>4982.1899999999996</v>
      </c>
      <c r="E522" s="3">
        <f>'IECC Data-SI'!E522/Convert!$B$5/$D522</f>
        <v>1.3827029657417502</v>
      </c>
      <c r="F522" s="3">
        <f>'IECC Data-SI'!F522/Convert!$B$5/$D522</f>
        <v>3.4801741581290342</v>
      </c>
      <c r="G522" s="3">
        <f>'IECC Data-SI'!G522/Convert!$B$5/$D522</f>
        <v>18.14184346865758</v>
      </c>
      <c r="H522" s="3">
        <f>'IECC Data-SI'!H522/Convert!$B$5/$D522</f>
        <v>17.339541223616301</v>
      </c>
      <c r="I522" s="3">
        <f>'IECC Data-SI'!I522/Convert!$B$5/$D522</f>
        <v>6.9447371537416283</v>
      </c>
      <c r="J522" s="3">
        <f>'IECC Data-SI'!J522/Convert!$B$5/$D522</f>
        <v>45.508768901493795</v>
      </c>
      <c r="K522" s="3">
        <f>'IECC Data-SI'!K522/Convert!$B$5/$D522</f>
        <v>0</v>
      </c>
      <c r="L522" s="3">
        <f>'IECC Data-SI'!L522/Convert!$B$5/$D522</f>
        <v>1.0671344663023024</v>
      </c>
      <c r="M522" s="3">
        <f>'IECC Data-SI'!M522/Convert!$B$5/$D522</f>
        <v>5.3858510681714939</v>
      </c>
      <c r="N522" s="3">
        <f>'IECC Data-SI'!N522/Convert!$B$5/$D522</f>
        <v>8.3631227766638103E-3</v>
      </c>
      <c r="O522" s="3">
        <f>'IECC Data-SI'!O522/Convert!$B$5/$D522</f>
        <v>8.3631227766638103E-3</v>
      </c>
      <c r="P522" s="3">
        <f t="shared" si="41"/>
        <v>0</v>
      </c>
      <c r="Q522" s="3">
        <f>'IECC Data-SI'!Q522/Convert!$B$5/$D522</f>
        <v>0</v>
      </c>
      <c r="R522" s="3">
        <f>'IECC Data-SI'!R522/Convert!$B$5/$D522</f>
        <v>0</v>
      </c>
      <c r="S522" s="3">
        <f>'IECC Data-SI'!S522/Convert!$B$5/$D522</f>
        <v>0</v>
      </c>
      <c r="T522" s="3">
        <f>'IECC Data-SI'!T522/Convert!$B$5/$D522</f>
        <v>0</v>
      </c>
      <c r="U522" s="3">
        <f>'IECC Data-SI'!U522/Convert!$B$5/$D522</f>
        <v>4.3638774648631768</v>
      </c>
      <c r="V522" s="3">
        <f>'IECC Data-SI'!V522/Convert!$B$5/$D522</f>
        <v>0</v>
      </c>
      <c r="W522" s="3">
        <f t="shared" si="42"/>
        <v>24.910397502570824</v>
      </c>
      <c r="X522" s="3">
        <f t="shared" si="43"/>
        <v>3.4801741581290342</v>
      </c>
      <c r="Y522" s="3">
        <f t="shared" si="44"/>
        <v>28.390571660699859</v>
      </c>
      <c r="Z522" s="3">
        <f>'IECC Data-SI'!Y522/Convert!$B$5/$D522</f>
        <v>95.778942370501525</v>
      </c>
      <c r="AA522" s="3">
        <f>'IECC Data-SI'!Z522/Convert!$B$5/$D522</f>
        <v>7.8440516229922101</v>
      </c>
      <c r="AB522" s="3">
        <f t="shared" si="45"/>
        <v>103.62299399349374</v>
      </c>
    </row>
    <row r="523" spans="1:28" x14ac:dyDescent="0.25">
      <c r="A523" s="93">
        <f>'IECC Data-SI'!A523</f>
        <v>2012</v>
      </c>
      <c r="B523" s="93" t="str">
        <f>'IECC Data-SI'!B523</f>
        <v>Medium Office</v>
      </c>
      <c r="C523" s="50" t="str">
        <f>'IECC Data-SI'!C523</f>
        <v>3C</v>
      </c>
      <c r="D523" s="93">
        <f>'IECC Data-SI'!D523</f>
        <v>4982.1899999999996</v>
      </c>
      <c r="E523" s="3">
        <f>'IECC Data-SI'!E523/Convert!$B$5/$D523</f>
        <v>0.4270768031282986</v>
      </c>
      <c r="F523" s="3">
        <f>'IECC Data-SI'!F523/Convert!$B$5/$D523</f>
        <v>2.6600305844975365</v>
      </c>
      <c r="G523" s="3">
        <f>'IECC Data-SI'!G523/Convert!$B$5/$D523</f>
        <v>11.733461255659325</v>
      </c>
      <c r="H523" s="3">
        <f>'IECC Data-SI'!H523/Convert!$B$5/$D523</f>
        <v>17.378011588388954</v>
      </c>
      <c r="I523" s="3">
        <f>'IECC Data-SI'!I523/Convert!$B$5/$D523</f>
        <v>6.9436220707047402</v>
      </c>
      <c r="J523" s="3">
        <f>'IECC Data-SI'!J523/Convert!$B$5/$D523</f>
        <v>45.508768901493795</v>
      </c>
      <c r="K523" s="3">
        <f>'IECC Data-SI'!K523/Convert!$B$5/$D523</f>
        <v>0</v>
      </c>
      <c r="L523" s="3">
        <f>'IECC Data-SI'!L523/Convert!$B$5/$D523</f>
        <v>1.0671344663023024</v>
      </c>
      <c r="M523" s="3">
        <f>'IECC Data-SI'!M523/Convert!$B$5/$D523</f>
        <v>4.0460787993499512</v>
      </c>
      <c r="N523" s="3">
        <f>'IECC Data-SI'!N523/Convert!$B$5/$D523</f>
        <v>8.3631227766638103E-3</v>
      </c>
      <c r="O523" s="3">
        <f>'IECC Data-SI'!O523/Convert!$B$5/$D523</f>
        <v>8.3631227766638103E-3</v>
      </c>
      <c r="P523" s="3">
        <f t="shared" si="41"/>
        <v>0</v>
      </c>
      <c r="Q523" s="3">
        <f>'IECC Data-SI'!Q523/Convert!$B$5/$D523</f>
        <v>0</v>
      </c>
      <c r="R523" s="3">
        <f>'IECC Data-SI'!R523/Convert!$B$5/$D523</f>
        <v>0</v>
      </c>
      <c r="S523" s="3">
        <f>'IECC Data-SI'!S523/Convert!$B$5/$D523</f>
        <v>0</v>
      </c>
      <c r="T523" s="3">
        <f>'IECC Data-SI'!T523/Convert!$B$5/$D523</f>
        <v>0</v>
      </c>
      <c r="U523" s="3">
        <f>'IECC Data-SI'!U523/Convert!$B$5/$D523</f>
        <v>4.4865365989209121</v>
      </c>
      <c r="V523" s="3">
        <f>'IECC Data-SI'!V523/Convert!$B$5/$D523</f>
        <v>0</v>
      </c>
      <c r="W523" s="3">
        <f t="shared" si="42"/>
        <v>16.206616858137576</v>
      </c>
      <c r="X523" s="3">
        <f t="shared" si="43"/>
        <v>2.6600305844975365</v>
      </c>
      <c r="Y523" s="3">
        <f t="shared" si="44"/>
        <v>18.866647442635113</v>
      </c>
      <c r="Z523" s="3">
        <f>'IECC Data-SI'!Y523/Convert!$B$5/$D523</f>
        <v>87.113074549322477</v>
      </c>
      <c r="AA523" s="3">
        <f>'IECC Data-SI'!Z523/Convert!$B$5/$D523</f>
        <v>7.1465671834184494</v>
      </c>
      <c r="AB523" s="3">
        <f t="shared" si="45"/>
        <v>94.259641732740931</v>
      </c>
    </row>
    <row r="524" spans="1:28" x14ac:dyDescent="0.25">
      <c r="A524" s="93">
        <f>'IECC Data-SI'!A524</f>
        <v>2012</v>
      </c>
      <c r="B524" s="93" t="str">
        <f>'IECC Data-SI'!B524</f>
        <v>Medium Office</v>
      </c>
      <c r="C524" s="50" t="str">
        <f>'IECC Data-SI'!C524</f>
        <v>4A</v>
      </c>
      <c r="D524" s="93">
        <f>'IECC Data-SI'!D524</f>
        <v>4982.1899999999996</v>
      </c>
      <c r="E524" s="3">
        <f>'IECC Data-SI'!E524/Convert!$B$5/$D524</f>
        <v>5.8140429543366814</v>
      </c>
      <c r="F524" s="3">
        <f>'IECC Data-SI'!F524/Convert!$B$5/$D524</f>
        <v>14.752548578034965</v>
      </c>
      <c r="G524" s="3">
        <f>'IECC Data-SI'!G524/Convert!$B$5/$D524</f>
        <v>14.082383672864967</v>
      </c>
      <c r="H524" s="3">
        <f>'IECC Data-SI'!H524/Convert!$B$5/$D524</f>
        <v>17.25312228825744</v>
      </c>
      <c r="I524" s="3">
        <f>'IECC Data-SI'!I524/Convert!$B$5/$D524</f>
        <v>6.9341438648911886</v>
      </c>
      <c r="J524" s="3">
        <f>'IECC Data-SI'!J524/Convert!$B$5/$D524</f>
        <v>45.508768901493795</v>
      </c>
      <c r="K524" s="3">
        <f>'IECC Data-SI'!K524/Convert!$B$5/$D524</f>
        <v>0</v>
      </c>
      <c r="L524" s="3">
        <f>'IECC Data-SI'!L524/Convert!$B$5/$D524</f>
        <v>1.0671344663023024</v>
      </c>
      <c r="M524" s="3">
        <f>'IECC Data-SI'!M524/Convert!$B$5/$D524</f>
        <v>4.4062506202649399</v>
      </c>
      <c r="N524" s="3">
        <f>'IECC Data-SI'!N524/Convert!$B$5/$D524</f>
        <v>8.3631227766638103E-3</v>
      </c>
      <c r="O524" s="3">
        <f>'IECC Data-SI'!O524/Convert!$B$5/$D524</f>
        <v>8.3631227766638103E-3</v>
      </c>
      <c r="P524" s="3">
        <f t="shared" si="41"/>
        <v>0</v>
      </c>
      <c r="Q524" s="3">
        <f>'IECC Data-SI'!Q524/Convert!$B$5/$D524</f>
        <v>0</v>
      </c>
      <c r="R524" s="3">
        <f>'IECC Data-SI'!R524/Convert!$B$5/$D524</f>
        <v>0</v>
      </c>
      <c r="S524" s="3">
        <f>'IECC Data-SI'!S524/Convert!$B$5/$D524</f>
        <v>0.66291686543021811</v>
      </c>
      <c r="T524" s="3">
        <f>'IECC Data-SI'!T524/Convert!$B$5/$D524</f>
        <v>0</v>
      </c>
      <c r="U524" s="3">
        <f>'IECC Data-SI'!U524/Convert!$B$5/$D524</f>
        <v>4.7430056974052688</v>
      </c>
      <c r="V524" s="3">
        <f>'IECC Data-SI'!V524/Convert!$B$5/$D524</f>
        <v>0</v>
      </c>
      <c r="W524" s="3">
        <f t="shared" si="42"/>
        <v>24.96559411289681</v>
      </c>
      <c r="X524" s="3">
        <f t="shared" si="43"/>
        <v>14.752548578034965</v>
      </c>
      <c r="Y524" s="3">
        <f t="shared" si="44"/>
        <v>39.718142690931771</v>
      </c>
      <c r="Z524" s="3">
        <f>'IECC Data-SI'!Y524/Convert!$B$5/$D524</f>
        <v>95.737684298136642</v>
      </c>
      <c r="AA524" s="3">
        <f>'IECC Data-SI'!Z524/Convert!$B$5/$D524</f>
        <v>19.495554275440231</v>
      </c>
      <c r="AB524" s="3">
        <f t="shared" si="45"/>
        <v>115.23323857357687</v>
      </c>
    </row>
    <row r="525" spans="1:28" x14ac:dyDescent="0.25">
      <c r="A525" s="93">
        <f>'IECC Data-SI'!A525</f>
        <v>2012</v>
      </c>
      <c r="B525" s="93" t="str">
        <f>'IECC Data-SI'!B525</f>
        <v>Medium Office</v>
      </c>
      <c r="C525" s="50" t="str">
        <f>'IECC Data-SI'!C525</f>
        <v>4B</v>
      </c>
      <c r="D525" s="93">
        <f>'IECC Data-SI'!D525</f>
        <v>4982.1899999999996</v>
      </c>
      <c r="E525" s="3">
        <f>'IECC Data-SI'!E525/Convert!$B$5/$D525</f>
        <v>1.8504802997164789</v>
      </c>
      <c r="F525" s="3">
        <f>'IECC Data-SI'!F525/Convert!$B$5/$D525</f>
        <v>6.0325992295668289</v>
      </c>
      <c r="G525" s="3">
        <f>'IECC Data-SI'!G525/Convert!$B$5/$D525</f>
        <v>13.310746211338122</v>
      </c>
      <c r="H525" s="3">
        <f>'IECC Data-SI'!H525/Convert!$B$5/$D525</f>
        <v>16.9514923267791</v>
      </c>
      <c r="I525" s="3">
        <f>'IECC Data-SI'!I525/Convert!$B$5/$D525</f>
        <v>6.9397192800756295</v>
      </c>
      <c r="J525" s="3">
        <f>'IECC Data-SI'!J525/Convert!$B$5/$D525</f>
        <v>45.508768901493795</v>
      </c>
      <c r="K525" s="3">
        <f>'IECC Data-SI'!K525/Convert!$B$5/$D525</f>
        <v>0</v>
      </c>
      <c r="L525" s="3">
        <f>'IECC Data-SI'!L525/Convert!$B$5/$D525</f>
        <v>1.0665769247838579</v>
      </c>
      <c r="M525" s="3">
        <f>'IECC Data-SI'!M525/Convert!$B$5/$D525</f>
        <v>6.0387321862697156</v>
      </c>
      <c r="N525" s="3">
        <f>'IECC Data-SI'!N525/Convert!$B$5/$D525</f>
        <v>8.3631227766638103E-3</v>
      </c>
      <c r="O525" s="3">
        <f>'IECC Data-SI'!O525/Convert!$B$5/$D525</f>
        <v>8.3631227766638103E-3</v>
      </c>
      <c r="P525" s="3">
        <f t="shared" si="41"/>
        <v>0</v>
      </c>
      <c r="Q525" s="3">
        <f>'IECC Data-SI'!Q525/Convert!$B$5/$D525</f>
        <v>0</v>
      </c>
      <c r="R525" s="3">
        <f>'IECC Data-SI'!R525/Convert!$B$5/$D525</f>
        <v>0</v>
      </c>
      <c r="S525" s="3">
        <f>'IECC Data-SI'!S525/Convert!$B$5/$D525</f>
        <v>0</v>
      </c>
      <c r="T525" s="3">
        <f>'IECC Data-SI'!T525/Convert!$B$5/$D525</f>
        <v>0</v>
      </c>
      <c r="U525" s="3">
        <f>'IECC Data-SI'!U525/Convert!$B$5/$D525</f>
        <v>4.6593744696386308</v>
      </c>
      <c r="V525" s="3">
        <f>'IECC Data-SI'!V525/Convert!$B$5/$D525</f>
        <v>0</v>
      </c>
      <c r="W525" s="3">
        <f t="shared" si="42"/>
        <v>21.199958697324316</v>
      </c>
      <c r="X525" s="3">
        <f t="shared" si="43"/>
        <v>6.0325992295668289</v>
      </c>
      <c r="Y525" s="3">
        <f t="shared" si="44"/>
        <v>27.232557926891147</v>
      </c>
      <c r="Z525" s="3">
        <f>'IECC Data-SI'!Y525/Convert!$B$5/$D525</f>
        <v>91.674879253233357</v>
      </c>
      <c r="AA525" s="3">
        <f>'IECC Data-SI'!Z525/Convert!$B$5/$D525</f>
        <v>10.691416157687016</v>
      </c>
      <c r="AB525" s="3">
        <f t="shared" si="45"/>
        <v>102.36629541092037</v>
      </c>
    </row>
    <row r="526" spans="1:28" x14ac:dyDescent="0.25">
      <c r="A526" s="93">
        <f>'IECC Data-SI'!A526</f>
        <v>2012</v>
      </c>
      <c r="B526" s="93" t="str">
        <f>'IECC Data-SI'!B526</f>
        <v>Medium Office</v>
      </c>
      <c r="C526" s="50" t="str">
        <f>'IECC Data-SI'!C526</f>
        <v>4C</v>
      </c>
      <c r="D526" s="93">
        <f>'IECC Data-SI'!D526</f>
        <v>4982.1899999999996</v>
      </c>
      <c r="E526" s="3">
        <f>'IECC Data-SI'!E526/Convert!$B$5/$D526</f>
        <v>4.570725368205995</v>
      </c>
      <c r="F526" s="3">
        <f>'IECC Data-SI'!F526/Convert!$B$5/$D526</f>
        <v>19.380143181122271</v>
      </c>
      <c r="G526" s="3">
        <f>'IECC Data-SI'!G526/Convert!$B$5/$D526</f>
        <v>4.967694929338303</v>
      </c>
      <c r="H526" s="3">
        <f>'IECC Data-SI'!H526/Convert!$B$5/$D526</f>
        <v>17.590992448434658</v>
      </c>
      <c r="I526" s="3">
        <f>'IECC Data-SI'!I526/Convert!$B$5/$D526</f>
        <v>6.9263382836329681</v>
      </c>
      <c r="J526" s="3">
        <f>'IECC Data-SI'!J526/Convert!$B$5/$D526</f>
        <v>45.508768901493795</v>
      </c>
      <c r="K526" s="3">
        <f>'IECC Data-SI'!K526/Convert!$B$5/$D526</f>
        <v>0</v>
      </c>
      <c r="L526" s="3">
        <f>'IECC Data-SI'!L526/Convert!$B$5/$D526</f>
        <v>1.0676920078207464</v>
      </c>
      <c r="M526" s="3">
        <f>'IECC Data-SI'!M526/Convert!$B$5/$D526</f>
        <v>4.2244920852521126</v>
      </c>
      <c r="N526" s="3">
        <f>'IECC Data-SI'!N526/Convert!$B$5/$D526</f>
        <v>8.3631227766638103E-3</v>
      </c>
      <c r="O526" s="3">
        <f>'IECC Data-SI'!O526/Convert!$B$5/$D526</f>
        <v>8.3631227766638103E-3</v>
      </c>
      <c r="P526" s="3">
        <f t="shared" si="41"/>
        <v>0</v>
      </c>
      <c r="Q526" s="3">
        <f>'IECC Data-SI'!Q526/Convert!$B$5/$D526</f>
        <v>0</v>
      </c>
      <c r="R526" s="3">
        <f>'IECC Data-SI'!R526/Convert!$B$5/$D526</f>
        <v>0</v>
      </c>
      <c r="S526" s="3">
        <f>'IECC Data-SI'!S526/Convert!$B$5/$D526</f>
        <v>0</v>
      </c>
      <c r="T526" s="3">
        <f>'IECC Data-SI'!T526/Convert!$B$5/$D526</f>
        <v>0</v>
      </c>
      <c r="U526" s="3">
        <f>'IECC Data-SI'!U526/Convert!$B$5/$D526</f>
        <v>4.8350000479485713</v>
      </c>
      <c r="V526" s="3">
        <f>'IECC Data-SI'!V526/Convert!$B$5/$D526</f>
        <v>0</v>
      </c>
      <c r="W526" s="3">
        <f t="shared" si="42"/>
        <v>13.762912382796411</v>
      </c>
      <c r="X526" s="3">
        <f t="shared" si="43"/>
        <v>19.380143181122271</v>
      </c>
      <c r="Y526" s="3">
        <f t="shared" si="44"/>
        <v>33.143055563918679</v>
      </c>
      <c r="Z526" s="3">
        <f>'IECC Data-SI'!Y526/Convert!$B$5/$D526</f>
        <v>84.865624688473687</v>
      </c>
      <c r="AA526" s="3">
        <f>'IECC Data-SI'!Z526/Convert!$B$5/$D526</f>
        <v>24.215143229070843</v>
      </c>
      <c r="AB526" s="3">
        <f t="shared" si="45"/>
        <v>109.08076791754453</v>
      </c>
    </row>
    <row r="527" spans="1:28" x14ac:dyDescent="0.25">
      <c r="A527" s="93">
        <f>'IECC Data-SI'!A527</f>
        <v>2012</v>
      </c>
      <c r="B527" s="93" t="str">
        <f>'IECC Data-SI'!B527</f>
        <v>Medium Office</v>
      </c>
      <c r="C527" s="50" t="str">
        <f>'IECC Data-SI'!C527</f>
        <v>5A</v>
      </c>
      <c r="D527" s="93">
        <f>'IECC Data-SI'!D527</f>
        <v>4982.1899999999996</v>
      </c>
      <c r="E527" s="3">
        <f>'IECC Data-SI'!E527/Convert!$B$5/$D527</f>
        <v>10.481223005233531</v>
      </c>
      <c r="F527" s="3">
        <f>'IECC Data-SI'!F527/Convert!$B$5/$D527</f>
        <v>12.872518577840937</v>
      </c>
      <c r="G527" s="3">
        <f>'IECC Data-SI'!G527/Convert!$B$5/$D527</f>
        <v>8.535960647381529</v>
      </c>
      <c r="H527" s="3">
        <f>'IECC Data-SI'!H527/Convert!$B$5/$D527</f>
        <v>17.250334580665218</v>
      </c>
      <c r="I527" s="3">
        <f>'IECC Data-SI'!I527/Convert!$B$5/$D527</f>
        <v>6.9363740309649646</v>
      </c>
      <c r="J527" s="3">
        <f>'IECC Data-SI'!J527/Convert!$B$5/$D527</f>
        <v>45.508768901493795</v>
      </c>
      <c r="K527" s="3">
        <f>'IECC Data-SI'!K527/Convert!$B$5/$D527</f>
        <v>0</v>
      </c>
      <c r="L527" s="3">
        <f>'IECC Data-SI'!L527/Convert!$B$5/$D527</f>
        <v>1.0671344663023024</v>
      </c>
      <c r="M527" s="3">
        <f>'IECC Data-SI'!M527/Convert!$B$5/$D527</f>
        <v>4.1180016552292606</v>
      </c>
      <c r="N527" s="3">
        <f>'IECC Data-SI'!N527/Convert!$B$5/$D527</f>
        <v>8.3631227766638103E-3</v>
      </c>
      <c r="O527" s="3">
        <f>'IECC Data-SI'!O527/Convert!$B$5/$D527</f>
        <v>8.3631227766638103E-3</v>
      </c>
      <c r="P527" s="3">
        <f t="shared" si="41"/>
        <v>0</v>
      </c>
      <c r="Q527" s="3">
        <f>'IECC Data-SI'!Q527/Convert!$B$5/$D527</f>
        <v>0</v>
      </c>
      <c r="R527" s="3">
        <f>'IECC Data-SI'!R527/Convert!$B$5/$D527</f>
        <v>0</v>
      </c>
      <c r="S527" s="3">
        <f>'IECC Data-SI'!S527/Convert!$B$5/$D527</f>
        <v>1.1680494811407123</v>
      </c>
      <c r="T527" s="3">
        <f>'IECC Data-SI'!T527/Convert!$B$5/$D527</f>
        <v>0</v>
      </c>
      <c r="U527" s="3">
        <f>'IECC Data-SI'!U527/Convert!$B$5/$D527</f>
        <v>4.9966870882974046</v>
      </c>
      <c r="V527" s="3">
        <f>'IECC Data-SI'!V527/Convert!$B$5/$D527</f>
        <v>0</v>
      </c>
      <c r="W527" s="3">
        <f t="shared" si="42"/>
        <v>24.303234788985034</v>
      </c>
      <c r="X527" s="3">
        <f t="shared" si="43"/>
        <v>12.872518577840937</v>
      </c>
      <c r="Y527" s="3">
        <f t="shared" si="44"/>
        <v>37.175753366825973</v>
      </c>
      <c r="Z527" s="3">
        <f>'IECC Data-SI'!Y527/Convert!$B$5/$D527</f>
        <v>95.074209891187976</v>
      </c>
      <c r="AA527" s="3">
        <f>'IECC Data-SI'!Z527/Convert!$B$5/$D527</f>
        <v>17.869205666138342</v>
      </c>
      <c r="AB527" s="3">
        <f t="shared" si="45"/>
        <v>112.94341555732632</v>
      </c>
    </row>
    <row r="528" spans="1:28" x14ac:dyDescent="0.25">
      <c r="A528" s="93">
        <f>'IECC Data-SI'!A528</f>
        <v>2012</v>
      </c>
      <c r="B528" s="93" t="str">
        <f>'IECC Data-SI'!B528</f>
        <v>Medium Office</v>
      </c>
      <c r="C528" s="50" t="str">
        <f>'IECC Data-SI'!C528</f>
        <v>5B</v>
      </c>
      <c r="D528" s="93">
        <f>'IECC Data-SI'!D528</f>
        <v>4982.1899999999996</v>
      </c>
      <c r="E528" s="3">
        <f>'IECC Data-SI'!E528/Convert!$B$5/$D528</f>
        <v>5.5168733250058937</v>
      </c>
      <c r="F528" s="3">
        <f>'IECC Data-SI'!F528/Convert!$B$5/$D528</f>
        <v>14.113048456379403</v>
      </c>
      <c r="G528" s="3">
        <f>'IECC Data-SI'!G528/Convert!$B$5/$D528</f>
        <v>9.8751753746846269</v>
      </c>
      <c r="H528" s="3">
        <f>'IECC Data-SI'!H528/Convert!$B$5/$D528</f>
        <v>17.15220727341903</v>
      </c>
      <c r="I528" s="3">
        <f>'IECC Data-SI'!I528/Convert!$B$5/$D528</f>
        <v>6.9369315724834086</v>
      </c>
      <c r="J528" s="3">
        <f>'IECC Data-SI'!J528/Convert!$B$5/$D528</f>
        <v>45.508768901493795</v>
      </c>
      <c r="K528" s="3">
        <f>'IECC Data-SI'!K528/Convert!$B$5/$D528</f>
        <v>0</v>
      </c>
      <c r="L528" s="3">
        <f>'IECC Data-SI'!L528/Convert!$B$5/$D528</f>
        <v>1.0671344663023024</v>
      </c>
      <c r="M528" s="3">
        <f>'IECC Data-SI'!M528/Convert!$B$5/$D528</f>
        <v>5.5034923285632313</v>
      </c>
      <c r="N528" s="3">
        <f>'IECC Data-SI'!N528/Convert!$B$5/$D528</f>
        <v>8.3631227766638103E-3</v>
      </c>
      <c r="O528" s="3">
        <f>'IECC Data-SI'!O528/Convert!$B$5/$D528</f>
        <v>8.3631227766638103E-3</v>
      </c>
      <c r="P528" s="3">
        <f t="shared" si="41"/>
        <v>0</v>
      </c>
      <c r="Q528" s="3">
        <f>'IECC Data-SI'!Q528/Convert!$B$5/$D528</f>
        <v>0</v>
      </c>
      <c r="R528" s="3">
        <f>'IECC Data-SI'!R528/Convert!$B$5/$D528</f>
        <v>0</v>
      </c>
      <c r="S528" s="3">
        <f>'IECC Data-SI'!S528/Convert!$B$5/$D528</f>
        <v>0</v>
      </c>
      <c r="T528" s="3">
        <f>'IECC Data-SI'!T528/Convert!$B$5/$D528</f>
        <v>0</v>
      </c>
      <c r="U528" s="3">
        <f>'IECC Data-SI'!U528/Convert!$B$5/$D528</f>
        <v>4.92253406634432</v>
      </c>
      <c r="V528" s="3">
        <f>'IECC Data-SI'!V528/Convert!$B$5/$D528</f>
        <v>0</v>
      </c>
      <c r="W528" s="3">
        <f t="shared" si="42"/>
        <v>20.895541028253753</v>
      </c>
      <c r="X528" s="3">
        <f t="shared" si="43"/>
        <v>14.113048456379403</v>
      </c>
      <c r="Y528" s="3">
        <f t="shared" si="44"/>
        <v>35.008589484633156</v>
      </c>
      <c r="Z528" s="3">
        <f>'IECC Data-SI'!Y528/Convert!$B$5/$D528</f>
        <v>91.568388823210512</v>
      </c>
      <c r="AA528" s="3">
        <f>'IECC Data-SI'!Z528/Convert!$B$5/$D528</f>
        <v>19.035582522723722</v>
      </c>
      <c r="AB528" s="3">
        <f t="shared" si="45"/>
        <v>110.60397134593424</v>
      </c>
    </row>
    <row r="529" spans="1:28" x14ac:dyDescent="0.25">
      <c r="A529" s="93">
        <f>'IECC Data-SI'!A529</f>
        <v>2012</v>
      </c>
      <c r="B529" s="93" t="str">
        <f>'IECC Data-SI'!B529</f>
        <v>Medium Office</v>
      </c>
      <c r="C529" s="50" t="str">
        <f>'IECC Data-SI'!C529</f>
        <v>5C</v>
      </c>
      <c r="D529" s="93">
        <f>'IECC Data-SI'!D529</f>
        <v>4982.1899999999996</v>
      </c>
      <c r="E529" s="3">
        <f>'IECC Data-SI'!E529/Convert!$B$5/$D529</f>
        <v>5.5826632241823155</v>
      </c>
      <c r="F529" s="3">
        <f>'IECC Data-SI'!F529/Convert!$B$5/$D529</f>
        <v>30.031973890999744</v>
      </c>
      <c r="G529" s="3">
        <f>'IECC Data-SI'!G529/Convert!$B$5/$D529</f>
        <v>2.8746840690985738</v>
      </c>
      <c r="H529" s="3">
        <f>'IECC Data-SI'!H529/Convert!$B$5/$D529</f>
        <v>17.612736567653986</v>
      </c>
      <c r="I529" s="3">
        <f>'IECC Data-SI'!I529/Convert!$B$5/$D529</f>
        <v>6.9257807421145232</v>
      </c>
      <c r="J529" s="3">
        <f>'IECC Data-SI'!J529/Convert!$B$5/$D529</f>
        <v>45.508768901493795</v>
      </c>
      <c r="K529" s="3">
        <f>'IECC Data-SI'!K529/Convert!$B$5/$D529</f>
        <v>0</v>
      </c>
      <c r="L529" s="3">
        <f>'IECC Data-SI'!L529/Convert!$B$5/$D529</f>
        <v>1.0676920078207464</v>
      </c>
      <c r="M529" s="3">
        <f>'IECC Data-SI'!M529/Convert!$B$5/$D529</f>
        <v>4.4112684939309386</v>
      </c>
      <c r="N529" s="3">
        <f>'IECC Data-SI'!N529/Convert!$B$5/$D529</f>
        <v>8.3631227766638103E-3</v>
      </c>
      <c r="O529" s="3">
        <f>'IECC Data-SI'!O529/Convert!$B$5/$D529</f>
        <v>8.3631227766638103E-3</v>
      </c>
      <c r="P529" s="3">
        <f t="shared" si="41"/>
        <v>0</v>
      </c>
      <c r="Q529" s="3">
        <f>'IECC Data-SI'!Q529/Convert!$B$5/$D529</f>
        <v>0</v>
      </c>
      <c r="R529" s="3">
        <f>'IECC Data-SI'!R529/Convert!$B$5/$D529</f>
        <v>0</v>
      </c>
      <c r="S529" s="3">
        <f>'IECC Data-SI'!S529/Convert!$B$5/$D529</f>
        <v>0</v>
      </c>
      <c r="T529" s="3">
        <f>'IECC Data-SI'!T529/Convert!$B$5/$D529</f>
        <v>0</v>
      </c>
      <c r="U529" s="3">
        <f>'IECC Data-SI'!U529/Convert!$B$5/$D529</f>
        <v>4.9788457597071885</v>
      </c>
      <c r="V529" s="3">
        <f>'IECC Data-SI'!V529/Convert!$B$5/$D529</f>
        <v>0</v>
      </c>
      <c r="W529" s="3">
        <f t="shared" si="42"/>
        <v>12.868615787211828</v>
      </c>
      <c r="X529" s="3">
        <f t="shared" si="43"/>
        <v>30.031973890999744</v>
      </c>
      <c r="Y529" s="3">
        <f t="shared" si="44"/>
        <v>42.900589678211574</v>
      </c>
      <c r="Z529" s="3">
        <f>'IECC Data-SI'!Y529/Convert!$B$5/$D529</f>
        <v>83.99307221210843</v>
      </c>
      <c r="AA529" s="3">
        <f>'IECC Data-SI'!Z529/Convert!$B$5/$D529</f>
        <v>35.010819650706935</v>
      </c>
      <c r="AB529" s="3">
        <f t="shared" si="45"/>
        <v>119.00389186281537</v>
      </c>
    </row>
    <row r="530" spans="1:28" x14ac:dyDescent="0.25">
      <c r="A530" s="93">
        <f>'IECC Data-SI'!A530</f>
        <v>2012</v>
      </c>
      <c r="B530" s="93" t="str">
        <f>'IECC Data-SI'!B530</f>
        <v>Medium Office</v>
      </c>
      <c r="C530" s="50" t="str">
        <f>'IECC Data-SI'!C530</f>
        <v>6A</v>
      </c>
      <c r="D530" s="93">
        <f>'IECC Data-SI'!D530</f>
        <v>4982.1899999999996</v>
      </c>
      <c r="E530" s="3">
        <f>'IECC Data-SI'!E530/Convert!$B$5/$D530</f>
        <v>15.942899719913443</v>
      </c>
      <c r="F530" s="3">
        <f>'IECC Data-SI'!F530/Convert!$B$5/$D530</f>
        <v>32.931747328428308</v>
      </c>
      <c r="G530" s="3">
        <f>'IECC Data-SI'!G530/Convert!$B$5/$D530</f>
        <v>9.4776482720338748</v>
      </c>
      <c r="H530" s="3">
        <f>'IECC Data-SI'!H530/Convert!$B$5/$D530</f>
        <v>17.306088732509643</v>
      </c>
      <c r="I530" s="3">
        <f>'IECC Data-SI'!I530/Convert!$B$5/$D530</f>
        <v>6.9335863233727437</v>
      </c>
      <c r="J530" s="3">
        <f>'IECC Data-SI'!J530/Convert!$B$5/$D530</f>
        <v>45.508768901493795</v>
      </c>
      <c r="K530" s="3">
        <f>'IECC Data-SI'!K530/Convert!$B$5/$D530</f>
        <v>0</v>
      </c>
      <c r="L530" s="3">
        <f>'IECC Data-SI'!L530/Convert!$B$5/$D530</f>
        <v>1.0671344663023024</v>
      </c>
      <c r="M530" s="3">
        <f>'IECC Data-SI'!M530/Convert!$B$5/$D530</f>
        <v>4.3499389269020696</v>
      </c>
      <c r="N530" s="3">
        <f>'IECC Data-SI'!N530/Convert!$B$5/$D530</f>
        <v>8.3631227766638103E-3</v>
      </c>
      <c r="O530" s="3">
        <f>'IECC Data-SI'!O530/Convert!$B$5/$D530</f>
        <v>8.3631227766638103E-3</v>
      </c>
      <c r="P530" s="3">
        <f t="shared" si="41"/>
        <v>0</v>
      </c>
      <c r="Q530" s="3">
        <f>'IECC Data-SI'!Q530/Convert!$B$5/$D530</f>
        <v>0</v>
      </c>
      <c r="R530" s="3">
        <f>'IECC Data-SI'!R530/Convert!$B$5/$D530</f>
        <v>0</v>
      </c>
      <c r="S530" s="3">
        <f>'IECC Data-SI'!S530/Convert!$B$5/$D530</f>
        <v>0.57315268096069316</v>
      </c>
      <c r="T530" s="3">
        <f>'IECC Data-SI'!T530/Convert!$B$5/$D530</f>
        <v>0</v>
      </c>
      <c r="U530" s="3">
        <f>'IECC Data-SI'!U530/Convert!$B$5/$D530</f>
        <v>5.1840210384946745</v>
      </c>
      <c r="V530" s="3">
        <f>'IECC Data-SI'!V530/Convert!$B$5/$D530</f>
        <v>0</v>
      </c>
      <c r="W530" s="3">
        <f t="shared" si="42"/>
        <v>30.343639599810079</v>
      </c>
      <c r="X530" s="3">
        <f t="shared" si="43"/>
        <v>32.931747328428308</v>
      </c>
      <c r="Y530" s="3">
        <f t="shared" si="44"/>
        <v>63.27538692823839</v>
      </c>
      <c r="Z530" s="3">
        <f>'IECC Data-SI'!Y530/Convert!$B$5/$D530</f>
        <v>101.16702360474677</v>
      </c>
      <c r="AA530" s="3">
        <f>'IECC Data-SI'!Z530/Convert!$B$5/$D530</f>
        <v>38.115768366922985</v>
      </c>
      <c r="AB530" s="3">
        <f t="shared" si="45"/>
        <v>139.28279197166975</v>
      </c>
    </row>
    <row r="531" spans="1:28" x14ac:dyDescent="0.25">
      <c r="A531" s="93">
        <f>'IECC Data-SI'!A531</f>
        <v>2012</v>
      </c>
      <c r="B531" s="93" t="str">
        <f>'IECC Data-SI'!B531</f>
        <v>Medium Office</v>
      </c>
      <c r="C531" s="50" t="str">
        <f>'IECC Data-SI'!C531</f>
        <v>6B</v>
      </c>
      <c r="D531" s="93">
        <f>'IECC Data-SI'!D531</f>
        <v>4982.1899999999996</v>
      </c>
      <c r="E531" s="3">
        <f>'IECC Data-SI'!E531/Convert!$B$5/$D531</f>
        <v>10.395361611393115</v>
      </c>
      <c r="F531" s="3">
        <f>'IECC Data-SI'!F531/Convert!$B$5/$D531</f>
        <v>28.339835382521432</v>
      </c>
      <c r="G531" s="3">
        <f>'IECC Data-SI'!G531/Convert!$B$5/$D531</f>
        <v>6.2996616169016262</v>
      </c>
      <c r="H531" s="3">
        <f>'IECC Data-SI'!H531/Convert!$B$5/$D531</f>
        <v>17.322814978062976</v>
      </c>
      <c r="I531" s="3">
        <f>'IECC Data-SI'!I531/Convert!$B$5/$D531</f>
        <v>6.928568449706745</v>
      </c>
      <c r="J531" s="3">
        <f>'IECC Data-SI'!J531/Convert!$B$5/$D531</f>
        <v>45.508768901493795</v>
      </c>
      <c r="K531" s="3">
        <f>'IECC Data-SI'!K531/Convert!$B$5/$D531</f>
        <v>0</v>
      </c>
      <c r="L531" s="3">
        <f>'IECC Data-SI'!L531/Convert!$B$5/$D531</f>
        <v>1.0671344663023024</v>
      </c>
      <c r="M531" s="3">
        <f>'IECC Data-SI'!M531/Convert!$B$5/$D531</f>
        <v>4.8455933367990118</v>
      </c>
      <c r="N531" s="3">
        <f>'IECC Data-SI'!N531/Convert!$B$5/$D531</f>
        <v>8.3631227766638103E-3</v>
      </c>
      <c r="O531" s="3">
        <f>'IECC Data-SI'!O531/Convert!$B$5/$D531</f>
        <v>8.3631227766638103E-3</v>
      </c>
      <c r="P531" s="3">
        <f t="shared" si="41"/>
        <v>0</v>
      </c>
      <c r="Q531" s="3">
        <f>'IECC Data-SI'!Q531/Convert!$B$5/$D531</f>
        <v>0</v>
      </c>
      <c r="R531" s="3">
        <f>'IECC Data-SI'!R531/Convert!$B$5/$D531</f>
        <v>0</v>
      </c>
      <c r="S531" s="3">
        <f>'IECC Data-SI'!S531/Convert!$B$5/$D531</f>
        <v>0</v>
      </c>
      <c r="T531" s="3">
        <f>'IECC Data-SI'!T531/Convert!$B$5/$D531</f>
        <v>0</v>
      </c>
      <c r="U531" s="3">
        <f>'IECC Data-SI'!U531/Convert!$B$5/$D531</f>
        <v>5.1355149263900239</v>
      </c>
      <c r="V531" s="3">
        <f>'IECC Data-SI'!V531/Convert!$B$5/$D531</f>
        <v>0</v>
      </c>
      <c r="W531" s="3">
        <f t="shared" si="42"/>
        <v>21.540616565093753</v>
      </c>
      <c r="X531" s="3">
        <f t="shared" si="43"/>
        <v>28.339835382521432</v>
      </c>
      <c r="Y531" s="3">
        <f t="shared" si="44"/>
        <v>49.880451947615185</v>
      </c>
      <c r="Z531" s="3">
        <f>'IECC Data-SI'!Y531/Convert!$B$5/$D531</f>
        <v>92.376266483436225</v>
      </c>
      <c r="AA531" s="3">
        <f>'IECC Data-SI'!Z531/Convert!$B$5/$D531</f>
        <v>33.475907850429898</v>
      </c>
      <c r="AB531" s="3">
        <f t="shared" si="45"/>
        <v>125.85217433386612</v>
      </c>
    </row>
    <row r="532" spans="1:28" x14ac:dyDescent="0.25">
      <c r="A532" s="93">
        <f>'IECC Data-SI'!A532</f>
        <v>2012</v>
      </c>
      <c r="B532" s="93" t="str">
        <f>'IECC Data-SI'!B532</f>
        <v>Medium Office</v>
      </c>
      <c r="C532" s="50" t="str">
        <f>'IECC Data-SI'!C532</f>
        <v>7</v>
      </c>
      <c r="D532" s="93">
        <f>'IECC Data-SI'!D532</f>
        <v>4982.1899999999996</v>
      </c>
      <c r="E532" s="3">
        <f>'IECC Data-SI'!E532/Convert!$B$5/$D532</f>
        <v>15.131676810577055</v>
      </c>
      <c r="F532" s="3">
        <f>'IECC Data-SI'!F532/Convert!$B$5/$D532</f>
        <v>28.550586076493364</v>
      </c>
      <c r="G532" s="3">
        <f>'IECC Data-SI'!G532/Convert!$B$5/$D532</f>
        <v>7.4359312314910166</v>
      </c>
      <c r="H532" s="3">
        <f>'IECC Data-SI'!H532/Convert!$B$5/$D532</f>
        <v>17.275981490513658</v>
      </c>
      <c r="I532" s="3">
        <f>'IECC Data-SI'!I532/Convert!$B$5/$D532</f>
        <v>6.9241081175591903</v>
      </c>
      <c r="J532" s="3">
        <f>'IECC Data-SI'!J532/Convert!$B$5/$D532</f>
        <v>45.508768901493795</v>
      </c>
      <c r="K532" s="3">
        <f>'IECC Data-SI'!K532/Convert!$B$5/$D532</f>
        <v>0</v>
      </c>
      <c r="L532" s="3">
        <f>'IECC Data-SI'!L532/Convert!$B$5/$D532</f>
        <v>1.0671344663023024</v>
      </c>
      <c r="M532" s="3">
        <f>'IECC Data-SI'!M532/Convert!$B$5/$D532</f>
        <v>4.5841063646486573</v>
      </c>
      <c r="N532" s="3">
        <f>'IECC Data-SI'!N532/Convert!$B$5/$D532</f>
        <v>8.3631227766638103E-3</v>
      </c>
      <c r="O532" s="3">
        <f>'IECC Data-SI'!O532/Convert!$B$5/$D532</f>
        <v>8.3631227766638103E-3</v>
      </c>
      <c r="P532" s="3">
        <f t="shared" si="41"/>
        <v>0</v>
      </c>
      <c r="Q532" s="3">
        <f>'IECC Data-SI'!Q532/Convert!$B$5/$D532</f>
        <v>0</v>
      </c>
      <c r="R532" s="3">
        <f>'IECC Data-SI'!R532/Convert!$B$5/$D532</f>
        <v>0</v>
      </c>
      <c r="S532" s="3">
        <f>'IECC Data-SI'!S532/Convert!$B$5/$D532</f>
        <v>1.147977986476719</v>
      </c>
      <c r="T532" s="3">
        <f>'IECC Data-SI'!T532/Convert!$B$5/$D532</f>
        <v>0</v>
      </c>
      <c r="U532" s="3">
        <f>'IECC Data-SI'!U532/Convert!$B$5/$D532</f>
        <v>5.4103828949830417</v>
      </c>
      <c r="V532" s="3">
        <f>'IECC Data-SI'!V532/Convert!$B$5/$D532</f>
        <v>0</v>
      </c>
      <c r="W532" s="3">
        <f t="shared" si="42"/>
        <v>28.29969239319345</v>
      </c>
      <c r="X532" s="3">
        <f t="shared" si="43"/>
        <v>28.550586076493364</v>
      </c>
      <c r="Y532" s="3">
        <f t="shared" si="44"/>
        <v>56.850278469686813</v>
      </c>
      <c r="Z532" s="3">
        <f>'IECC Data-SI'!Y532/Convert!$B$5/$D532</f>
        <v>99.084048491839056</v>
      </c>
      <c r="AA532" s="3">
        <f>'IECC Data-SI'!Z532/Convert!$B$5/$D532</f>
        <v>33.960411429957958</v>
      </c>
      <c r="AB532" s="3">
        <f t="shared" si="45"/>
        <v>133.044459921797</v>
      </c>
    </row>
    <row r="533" spans="1:28" x14ac:dyDescent="0.25">
      <c r="A533" s="93">
        <f>'IECC Data-SI'!A533</f>
        <v>2012</v>
      </c>
      <c r="B533" s="93" t="str">
        <f>'IECC Data-SI'!B533</f>
        <v>Medium Office</v>
      </c>
      <c r="C533" s="50" t="str">
        <f>'IECC Data-SI'!C533</f>
        <v>8</v>
      </c>
      <c r="D533" s="93">
        <f>'IECC Data-SI'!D533</f>
        <v>4982.1899999999996</v>
      </c>
      <c r="E533" s="3">
        <f>'IECC Data-SI'!E533/Convert!$B$5/$D533</f>
        <v>21.916399548525181</v>
      </c>
      <c r="F533" s="3">
        <f>'IECC Data-SI'!F533/Convert!$B$5/$D533</f>
        <v>45.494272822014246</v>
      </c>
      <c r="G533" s="3">
        <f>'IECC Data-SI'!G533/Convert!$B$5/$D533</f>
        <v>3.0921252612918328</v>
      </c>
      <c r="H533" s="3">
        <f>'IECC Data-SI'!H533/Convert!$B$5/$D533</f>
        <v>18.714438608099833</v>
      </c>
      <c r="I533" s="3">
        <f>'IECC Data-SI'!I533/Convert!$B$5/$D533</f>
        <v>6.8856377527865371</v>
      </c>
      <c r="J533" s="3">
        <f>'IECC Data-SI'!J533/Convert!$B$5/$D533</f>
        <v>45.508768901493795</v>
      </c>
      <c r="K533" s="3">
        <f>'IECC Data-SI'!K533/Convert!$B$5/$D533</f>
        <v>0</v>
      </c>
      <c r="L533" s="3">
        <f>'IECC Data-SI'!L533/Convert!$B$5/$D533</f>
        <v>1.0704797154129677</v>
      </c>
      <c r="M533" s="3">
        <f>'IECC Data-SI'!M533/Convert!$B$5/$D533</f>
        <v>4.8087955965816915</v>
      </c>
      <c r="N533" s="3">
        <f>'IECC Data-SI'!N533/Convert!$B$5/$D533</f>
        <v>8.3631227766638103E-3</v>
      </c>
      <c r="O533" s="3">
        <f>'IECC Data-SI'!O533/Convert!$B$5/$D533</f>
        <v>8.3631227766638103E-3</v>
      </c>
      <c r="P533" s="3">
        <f t="shared" si="41"/>
        <v>0</v>
      </c>
      <c r="Q533" s="3">
        <f>'IECC Data-SI'!Q533/Convert!$B$5/$D533</f>
        <v>0</v>
      </c>
      <c r="R533" s="3">
        <f>'IECC Data-SI'!R533/Convert!$B$5/$D533</f>
        <v>0</v>
      </c>
      <c r="S533" s="3">
        <f>'IECC Data-SI'!S533/Convert!$B$5/$D533</f>
        <v>1.1942539325075923</v>
      </c>
      <c r="T533" s="3">
        <f>'IECC Data-SI'!T533/Convert!$B$5/$D533</f>
        <v>0</v>
      </c>
      <c r="U533" s="3">
        <f>'IECC Data-SI'!U533/Convert!$B$5/$D533</f>
        <v>5.7170307301273811</v>
      </c>
      <c r="V533" s="3">
        <f>'IECC Data-SI'!V533/Convert!$B$5/$D533</f>
        <v>0</v>
      </c>
      <c r="W533" s="3">
        <f t="shared" si="42"/>
        <v>31.0115743389063</v>
      </c>
      <c r="X533" s="3">
        <f t="shared" si="43"/>
        <v>45.494272822014246</v>
      </c>
      <c r="Y533" s="3">
        <f t="shared" si="44"/>
        <v>76.505847160920553</v>
      </c>
      <c r="Z533" s="3">
        <f>'IECC Data-SI'!Y533/Convert!$B$5/$D533</f>
        <v>103.19981998099453</v>
      </c>
      <c r="AA533" s="3">
        <f>'IECC Data-SI'!Z533/Convert!$B$5/$D533</f>
        <v>51.211303552141622</v>
      </c>
      <c r="AB533" s="3">
        <f t="shared" si="45"/>
        <v>154.41112353313616</v>
      </c>
    </row>
    <row r="534" spans="1:28" x14ac:dyDescent="0.25">
      <c r="A534" s="93">
        <f>'IECC Data-SI'!A534</f>
        <v>2015</v>
      </c>
      <c r="B534" s="93" t="str">
        <f>'IECC Data-SI'!B534</f>
        <v>Medium Office</v>
      </c>
      <c r="C534" s="50" t="str">
        <f>'IECC Data-SI'!C534</f>
        <v>0A</v>
      </c>
      <c r="D534" s="93">
        <f>'IECC Data-SI'!D534</f>
        <v>4982.1899999999996</v>
      </c>
      <c r="E534" s="3">
        <f>'IECC Data-SI'!E534/Convert!$B$5/$D534</f>
        <v>0</v>
      </c>
      <c r="F534" s="3">
        <f>'IECC Data-SI'!F534/Convert!$B$5/$D534</f>
        <v>0</v>
      </c>
      <c r="G534" s="3">
        <f>'IECC Data-SI'!G534/Convert!$B$5/$D534</f>
        <v>52.011933172627572</v>
      </c>
      <c r="H534" s="3">
        <f>'IECC Data-SI'!H534/Convert!$B$5/$D534</f>
        <v>18.472465589095023</v>
      </c>
      <c r="I534" s="3">
        <f>'IECC Data-SI'!I534/Convert!$B$5/$D534</f>
        <v>5.6919413617973902</v>
      </c>
      <c r="J534" s="3">
        <f>'IECC Data-SI'!J534/Convert!$B$5/$D534</f>
        <v>44.975201668342642</v>
      </c>
      <c r="K534" s="3">
        <f>'IECC Data-SI'!K534/Convert!$B$5/$D534</f>
        <v>0</v>
      </c>
      <c r="L534" s="3">
        <f>'IECC Data-SI'!L534/Convert!$B$5/$D534</f>
        <v>1.0520808453043073</v>
      </c>
      <c r="M534" s="3">
        <f>'IECC Data-SI'!M534/Convert!$B$5/$D534</f>
        <v>6.6185753654517399</v>
      </c>
      <c r="N534" s="3">
        <f>'IECC Data-SI'!N534/Convert!$B$5/$D534</f>
        <v>1.1150830368885083E-3</v>
      </c>
      <c r="O534" s="3">
        <f>'IECC Data-SI'!O534/Convert!$B$5/$D534</f>
        <v>8.3631227766638103E-3</v>
      </c>
      <c r="P534" s="3">
        <f t="shared" si="41"/>
        <v>-7.2480397397753022E-3</v>
      </c>
      <c r="Q534" s="3">
        <f>'IECC Data-SI'!Q534/Convert!$B$5/$D534</f>
        <v>0</v>
      </c>
      <c r="R534" s="3">
        <f>'IECC Data-SI'!R534/Convert!$B$5/$D534</f>
        <v>0</v>
      </c>
      <c r="S534" s="3">
        <f>'IECC Data-SI'!S534/Convert!$B$5/$D534</f>
        <v>0.95729878716878436</v>
      </c>
      <c r="T534" s="3">
        <f>'IECC Data-SI'!T534/Convert!$B$5/$D534</f>
        <v>0</v>
      </c>
      <c r="U534" s="3">
        <f>'IECC Data-SI'!U534/Convert!$B$5/$D534</f>
        <v>3.0402739000765173</v>
      </c>
      <c r="V534" s="3">
        <f>'IECC Data-SI'!V534/Convert!$B$5/$D534</f>
        <v>0</v>
      </c>
      <c r="W534" s="3">
        <f t="shared" si="42"/>
        <v>59.580559285508322</v>
      </c>
      <c r="X534" s="3">
        <f t="shared" si="43"/>
        <v>0</v>
      </c>
      <c r="Y534" s="3">
        <f t="shared" si="44"/>
        <v>59.580559285508322</v>
      </c>
      <c r="Z534" s="3">
        <f>'IECC Data-SI'!Y534/Convert!$B$5/$D534</f>
        <v>129.78116941434277</v>
      </c>
      <c r="AA534" s="3">
        <f>'IECC Data-SI'!Z534/Convert!$B$5/$D534</f>
        <v>3.0402739000765173</v>
      </c>
      <c r="AB534" s="3">
        <f t="shared" si="45"/>
        <v>132.8214433144193</v>
      </c>
    </row>
    <row r="535" spans="1:28" x14ac:dyDescent="0.25">
      <c r="A535" s="93">
        <f>'IECC Data-SI'!A535</f>
        <v>2015</v>
      </c>
      <c r="B535" s="93" t="str">
        <f>'IECC Data-SI'!B535</f>
        <v>Medium Office</v>
      </c>
      <c r="C535" s="50" t="str">
        <f>'IECC Data-SI'!C535</f>
        <v>0B</v>
      </c>
      <c r="D535" s="93">
        <f>'IECC Data-SI'!D535</f>
        <v>4982.1899999999996</v>
      </c>
      <c r="E535" s="3">
        <f>'IECC Data-SI'!E535/Convert!$B$5/$D535</f>
        <v>3.3452491106655241E-2</v>
      </c>
      <c r="F535" s="3">
        <f>'IECC Data-SI'!F535/Convert!$B$5/$D535</f>
        <v>0</v>
      </c>
      <c r="G535" s="3">
        <f>'IECC Data-SI'!G535/Convert!$B$5/$D535</f>
        <v>49.388700328347362</v>
      </c>
      <c r="H535" s="3">
        <f>'IECC Data-SI'!H535/Convert!$B$5/$D535</f>
        <v>18.476925921242579</v>
      </c>
      <c r="I535" s="3">
        <f>'IECC Data-SI'!I535/Convert!$B$5/$D535</f>
        <v>5.6908262787605004</v>
      </c>
      <c r="J535" s="3">
        <f>'IECC Data-SI'!J535/Convert!$B$5/$D535</f>
        <v>44.975201668342642</v>
      </c>
      <c r="K535" s="3">
        <f>'IECC Data-SI'!K535/Convert!$B$5/$D535</f>
        <v>0</v>
      </c>
      <c r="L535" s="3">
        <f>'IECC Data-SI'!L535/Convert!$B$5/$D535</f>
        <v>1.0520808453043073</v>
      </c>
      <c r="M535" s="3">
        <f>'IECC Data-SI'!M535/Convert!$B$5/$D535</f>
        <v>6.0259087313454973</v>
      </c>
      <c r="N535" s="3">
        <f>'IECC Data-SI'!N535/Convert!$B$5/$D535</f>
        <v>1.1150830368885083E-3</v>
      </c>
      <c r="O535" s="3">
        <f>'IECC Data-SI'!O535/Convert!$B$5/$D535</f>
        <v>8.3631227766638103E-3</v>
      </c>
      <c r="P535" s="3">
        <f t="shared" si="41"/>
        <v>-7.2480397397753022E-3</v>
      </c>
      <c r="Q535" s="3">
        <f>'IECC Data-SI'!Q535/Convert!$B$5/$D535</f>
        <v>0</v>
      </c>
      <c r="R535" s="3">
        <f>'IECC Data-SI'!R535/Convert!$B$5/$D535</f>
        <v>0</v>
      </c>
      <c r="S535" s="3">
        <f>'IECC Data-SI'!S535/Convert!$B$5/$D535</f>
        <v>0</v>
      </c>
      <c r="T535" s="3">
        <f>'IECC Data-SI'!T535/Convert!$B$5/$D535</f>
        <v>0</v>
      </c>
      <c r="U535" s="3">
        <f>'IECC Data-SI'!U535/Convert!$B$5/$D535</f>
        <v>3.036371109447408</v>
      </c>
      <c r="V535" s="3">
        <f>'IECC Data-SI'!V535/Convert!$B$5/$D535</f>
        <v>0</v>
      </c>
      <c r="W535" s="3">
        <f t="shared" si="42"/>
        <v>55.440813511059737</v>
      </c>
      <c r="X535" s="3">
        <f t="shared" si="43"/>
        <v>0</v>
      </c>
      <c r="Y535" s="3">
        <f t="shared" si="44"/>
        <v>55.440813511059737</v>
      </c>
      <c r="Z535" s="3">
        <f>'IECC Data-SI'!Y535/Convert!$B$5/$D535</f>
        <v>125.64476888900487</v>
      </c>
      <c r="AA535" s="3">
        <f>'IECC Data-SI'!Z535/Convert!$B$5/$D535</f>
        <v>3.036371109447408</v>
      </c>
      <c r="AB535" s="3">
        <f t="shared" si="45"/>
        <v>128.68113999845227</v>
      </c>
    </row>
    <row r="536" spans="1:28" x14ac:dyDescent="0.25">
      <c r="A536" s="93">
        <f>'IECC Data-SI'!A536</f>
        <v>2015</v>
      </c>
      <c r="B536" s="93" t="str">
        <f>'IECC Data-SI'!B536</f>
        <v>Medium Office</v>
      </c>
      <c r="C536" s="50" t="str">
        <f>'IECC Data-SI'!C536</f>
        <v>1A</v>
      </c>
      <c r="D536" s="93">
        <f>'IECC Data-SI'!D536</f>
        <v>4982.1899999999996</v>
      </c>
      <c r="E536" s="3">
        <f>'IECC Data-SI'!E536/Convert!$B$5/$D536</f>
        <v>5.5754151844425415E-4</v>
      </c>
      <c r="F536" s="3">
        <f>'IECC Data-SI'!F536/Convert!$B$5/$D536</f>
        <v>0</v>
      </c>
      <c r="G536" s="3">
        <f>'IECC Data-SI'!G536/Convert!$B$5/$D536</f>
        <v>36.598140353717717</v>
      </c>
      <c r="H536" s="3">
        <f>'IECC Data-SI'!H536/Convert!$B$5/$D536</f>
        <v>18.49811249894346</v>
      </c>
      <c r="I536" s="3">
        <f>'IECC Data-SI'!I536/Convert!$B$5/$D536</f>
        <v>5.6913838202789453</v>
      </c>
      <c r="J536" s="3">
        <f>'IECC Data-SI'!J536/Convert!$B$5/$D536</f>
        <v>44.975201668342642</v>
      </c>
      <c r="K536" s="3">
        <f>'IECC Data-SI'!K536/Convert!$B$5/$D536</f>
        <v>0</v>
      </c>
      <c r="L536" s="3">
        <f>'IECC Data-SI'!L536/Convert!$B$5/$D536</f>
        <v>1.0520808453043073</v>
      </c>
      <c r="M536" s="3">
        <f>'IECC Data-SI'!M536/Convert!$B$5/$D536</f>
        <v>5.7148005640536041</v>
      </c>
      <c r="N536" s="3">
        <f>'IECC Data-SI'!N536/Convert!$B$5/$D536</f>
        <v>1.1150830368885083E-3</v>
      </c>
      <c r="O536" s="3">
        <f>'IECC Data-SI'!O536/Convert!$B$5/$D536</f>
        <v>8.3631227766638103E-3</v>
      </c>
      <c r="P536" s="3">
        <f t="shared" si="41"/>
        <v>-7.2480397397753022E-3</v>
      </c>
      <c r="Q536" s="3">
        <f>'IECC Data-SI'!Q536/Convert!$B$5/$D536</f>
        <v>0</v>
      </c>
      <c r="R536" s="3">
        <f>'IECC Data-SI'!R536/Convert!$B$5/$D536</f>
        <v>0</v>
      </c>
      <c r="S536" s="3">
        <f>'IECC Data-SI'!S536/Convert!$B$5/$D536</f>
        <v>0.93443958491256995</v>
      </c>
      <c r="T536" s="3">
        <f>'IECC Data-SI'!T536/Convert!$B$5/$D536</f>
        <v>0</v>
      </c>
      <c r="U536" s="3">
        <f>'IECC Data-SI'!U536/Convert!$B$5/$D536</f>
        <v>3.2415463882348932</v>
      </c>
      <c r="V536" s="3">
        <f>'IECC Data-SI'!V536/Convert!$B$5/$D536</f>
        <v>0</v>
      </c>
      <c r="W536" s="3">
        <f t="shared" si="42"/>
        <v>43.240690004462564</v>
      </c>
      <c r="X536" s="3">
        <f t="shared" si="43"/>
        <v>0</v>
      </c>
      <c r="Y536" s="3">
        <f t="shared" si="44"/>
        <v>43.240690004462564</v>
      </c>
      <c r="Z536" s="3">
        <f>'IECC Data-SI'!Y536/Convert!$B$5/$D536</f>
        <v>113.46583196010859</v>
      </c>
      <c r="AA536" s="3">
        <f>'IECC Data-SI'!Z536/Convert!$B$5/$D536</f>
        <v>3.2415463882348932</v>
      </c>
      <c r="AB536" s="3">
        <f t="shared" si="45"/>
        <v>116.70737834834348</v>
      </c>
    </row>
    <row r="537" spans="1:28" x14ac:dyDescent="0.25">
      <c r="A537" s="93">
        <f>'IECC Data-SI'!A537</f>
        <v>2015</v>
      </c>
      <c r="B537" s="93" t="str">
        <f>'IECC Data-SI'!B537</f>
        <v>Medium Office</v>
      </c>
      <c r="C537" s="50" t="str">
        <f>'IECC Data-SI'!C537</f>
        <v>1B</v>
      </c>
      <c r="D537" s="93">
        <f>'IECC Data-SI'!D537</f>
        <v>4982.1899999999996</v>
      </c>
      <c r="E537" s="3">
        <f>'IECC Data-SI'!E537/Convert!$B$5/$D537</f>
        <v>0.19123674082637915</v>
      </c>
      <c r="F537" s="3">
        <f>'IECC Data-SI'!F537/Convert!$B$5/$D537</f>
        <v>6.8577606768643246E-2</v>
      </c>
      <c r="G537" s="3">
        <f>'IECC Data-SI'!G537/Convert!$B$5/$D537</f>
        <v>40.460230451981069</v>
      </c>
      <c r="H537" s="3">
        <f>'IECC Data-SI'!H537/Convert!$B$5/$D537</f>
        <v>18.494209708314347</v>
      </c>
      <c r="I537" s="3">
        <f>'IECC Data-SI'!I537/Convert!$B$5/$D537</f>
        <v>5.6830206975022817</v>
      </c>
      <c r="J537" s="3">
        <f>'IECC Data-SI'!J537/Convert!$B$5/$D537</f>
        <v>44.975201668342642</v>
      </c>
      <c r="K537" s="3">
        <f>'IECC Data-SI'!K537/Convert!$B$5/$D537</f>
        <v>0</v>
      </c>
      <c r="L537" s="3">
        <f>'IECC Data-SI'!L537/Convert!$B$5/$D537</f>
        <v>1.0520808453043073</v>
      </c>
      <c r="M537" s="3">
        <f>'IECC Data-SI'!M537/Convert!$B$5/$D537</f>
        <v>5.7042072752031636</v>
      </c>
      <c r="N537" s="3">
        <f>'IECC Data-SI'!N537/Convert!$B$5/$D537</f>
        <v>1.1150830368885083E-3</v>
      </c>
      <c r="O537" s="3">
        <f>'IECC Data-SI'!O537/Convert!$B$5/$D537</f>
        <v>8.3631227766638103E-3</v>
      </c>
      <c r="P537" s="3">
        <f t="shared" si="41"/>
        <v>-7.2480397397753022E-3</v>
      </c>
      <c r="Q537" s="3">
        <f>'IECC Data-SI'!Q537/Convert!$B$5/$D537</f>
        <v>0</v>
      </c>
      <c r="R537" s="3">
        <f>'IECC Data-SI'!R537/Convert!$B$5/$D537</f>
        <v>0</v>
      </c>
      <c r="S537" s="3">
        <f>'IECC Data-SI'!S537/Convert!$B$5/$D537</f>
        <v>0</v>
      </c>
      <c r="T537" s="3">
        <f>'IECC Data-SI'!T537/Convert!$B$5/$D537</f>
        <v>0</v>
      </c>
      <c r="U537" s="3">
        <f>'IECC Data-SI'!U537/Convert!$B$5/$D537</f>
        <v>3.2532547601222226</v>
      </c>
      <c r="V537" s="3">
        <f>'IECC Data-SI'!V537/Convert!$B$5/$D537</f>
        <v>0</v>
      </c>
      <c r="W537" s="3">
        <f t="shared" si="42"/>
        <v>46.348426428270827</v>
      </c>
      <c r="X537" s="3">
        <f t="shared" si="43"/>
        <v>6.8577606768643246E-2</v>
      </c>
      <c r="Y537" s="3">
        <f t="shared" si="44"/>
        <v>46.417004035039469</v>
      </c>
      <c r="Z537" s="3">
        <f>'IECC Data-SI'!Y537/Convert!$B$5/$D537</f>
        <v>116.56130247051109</v>
      </c>
      <c r="AA537" s="3">
        <f>'IECC Data-SI'!Z537/Convert!$B$5/$D537</f>
        <v>3.3218323668908654</v>
      </c>
      <c r="AB537" s="3">
        <f t="shared" si="45"/>
        <v>119.88313483740195</v>
      </c>
    </row>
    <row r="538" spans="1:28" x14ac:dyDescent="0.25">
      <c r="A538" s="93">
        <f>'IECC Data-SI'!A538</f>
        <v>2015</v>
      </c>
      <c r="B538" s="93" t="str">
        <f>'IECC Data-SI'!B538</f>
        <v>Medium Office</v>
      </c>
      <c r="C538" s="50" t="str">
        <f>'IECC Data-SI'!C538</f>
        <v>2A</v>
      </c>
      <c r="D538" s="93">
        <f>'IECC Data-SI'!D538</f>
        <v>4982.1899999999996</v>
      </c>
      <c r="E538" s="3">
        <f>'IECC Data-SI'!E538/Convert!$B$5/$D538</f>
        <v>0.30887800121811676</v>
      </c>
      <c r="F538" s="3">
        <f>'IECC Data-SI'!F538/Convert!$B$5/$D538</f>
        <v>0.21521102611948204</v>
      </c>
      <c r="G538" s="3">
        <f>'IECC Data-SI'!G538/Convert!$B$5/$D538</f>
        <v>30.762353280161719</v>
      </c>
      <c r="H538" s="3">
        <f>'IECC Data-SI'!H538/Convert!$B$5/$D538</f>
        <v>18.4847315025008</v>
      </c>
      <c r="I538" s="3">
        <f>'IECC Data-SI'!I538/Convert!$B$5/$D538</f>
        <v>5.6807905314285039</v>
      </c>
      <c r="J538" s="3">
        <f>'IECC Data-SI'!J538/Convert!$B$5/$D538</f>
        <v>44.975201668342642</v>
      </c>
      <c r="K538" s="3">
        <f>'IECC Data-SI'!K538/Convert!$B$5/$D538</f>
        <v>0</v>
      </c>
      <c r="L538" s="3">
        <f>'IECC Data-SI'!L538/Convert!$B$5/$D538</f>
        <v>1.0520808453043073</v>
      </c>
      <c r="M538" s="3">
        <f>'IECC Data-SI'!M538/Convert!$B$5/$D538</f>
        <v>5.0357149945885018</v>
      </c>
      <c r="N538" s="3">
        <f>'IECC Data-SI'!N538/Convert!$B$5/$D538</f>
        <v>1.1150830368885083E-3</v>
      </c>
      <c r="O538" s="3">
        <f>'IECC Data-SI'!O538/Convert!$B$5/$D538</f>
        <v>8.3631227766638103E-3</v>
      </c>
      <c r="P538" s="3">
        <f t="shared" si="41"/>
        <v>-7.2480397397753022E-3</v>
      </c>
      <c r="Q538" s="3">
        <f>'IECC Data-SI'!Q538/Convert!$B$5/$D538</f>
        <v>0</v>
      </c>
      <c r="R538" s="3">
        <f>'IECC Data-SI'!R538/Convert!$B$5/$D538</f>
        <v>0</v>
      </c>
      <c r="S538" s="3">
        <f>'IECC Data-SI'!S538/Convert!$B$5/$D538</f>
        <v>0.61719846091778918</v>
      </c>
      <c r="T538" s="3">
        <f>'IECC Data-SI'!T538/Convert!$B$5/$D538</f>
        <v>0</v>
      </c>
      <c r="U538" s="3">
        <f>'IECC Data-SI'!U538/Convert!$B$5/$D538</f>
        <v>3.4757138259814799</v>
      </c>
      <c r="V538" s="3">
        <f>'IECC Data-SI'!V538/Convert!$B$5/$D538</f>
        <v>0</v>
      </c>
      <c r="W538" s="3">
        <f t="shared" si="42"/>
        <v>36.716896697146346</v>
      </c>
      <c r="X538" s="3">
        <f t="shared" si="43"/>
        <v>0.21521102611948204</v>
      </c>
      <c r="Y538" s="3">
        <f t="shared" si="44"/>
        <v>36.93210772326583</v>
      </c>
      <c r="Z538" s="3">
        <f>'IECC Data-SI'!Y538/Convert!$B$5/$D538</f>
        <v>106.91806436749927</v>
      </c>
      <c r="AA538" s="3">
        <f>'IECC Data-SI'!Z538/Convert!$B$5/$D538</f>
        <v>3.6903673105825172</v>
      </c>
      <c r="AB538" s="3">
        <f t="shared" si="45"/>
        <v>110.60843167808179</v>
      </c>
    </row>
    <row r="539" spans="1:28" x14ac:dyDescent="0.25">
      <c r="A539" s="93">
        <f>'IECC Data-SI'!A539</f>
        <v>2015</v>
      </c>
      <c r="B539" s="93" t="str">
        <f>'IECC Data-SI'!B539</f>
        <v>Medium Office</v>
      </c>
      <c r="C539" s="50" t="str">
        <f>'IECC Data-SI'!C539</f>
        <v>2B</v>
      </c>
      <c r="D539" s="93">
        <f>'IECC Data-SI'!D539</f>
        <v>4982.1899999999996</v>
      </c>
      <c r="E539" s="3">
        <f>'IECC Data-SI'!E539/Convert!$B$5/$D539</f>
        <v>0.56144430907336385</v>
      </c>
      <c r="F539" s="3">
        <f>'IECC Data-SI'!F539/Convert!$B$5/$D539</f>
        <v>0.22468923193303439</v>
      </c>
      <c r="G539" s="3">
        <f>'IECC Data-SI'!G539/Convert!$B$5/$D539</f>
        <v>25.253843077932483</v>
      </c>
      <c r="H539" s="3">
        <f>'IECC Data-SI'!H539/Convert!$B$5/$D539</f>
        <v>18.49922758198035</v>
      </c>
      <c r="I539" s="3">
        <f>'IECC Data-SI'!I539/Convert!$B$5/$D539</f>
        <v>5.6858084050945035</v>
      </c>
      <c r="J539" s="3">
        <f>'IECC Data-SI'!J539/Convert!$B$5/$D539</f>
        <v>44.975201668342642</v>
      </c>
      <c r="K539" s="3">
        <f>'IECC Data-SI'!K539/Convert!$B$5/$D539</f>
        <v>0</v>
      </c>
      <c r="L539" s="3">
        <f>'IECC Data-SI'!L539/Convert!$B$5/$D539</f>
        <v>1.0526383868227516</v>
      </c>
      <c r="M539" s="3">
        <f>'IECC Data-SI'!M539/Convert!$B$5/$D539</f>
        <v>5.6701972425780633</v>
      </c>
      <c r="N539" s="3">
        <f>'IECC Data-SI'!N539/Convert!$B$5/$D539</f>
        <v>1.1150830368885083E-3</v>
      </c>
      <c r="O539" s="3">
        <f>'IECC Data-SI'!O539/Convert!$B$5/$D539</f>
        <v>8.3631227766638103E-3</v>
      </c>
      <c r="P539" s="3">
        <f t="shared" si="41"/>
        <v>-7.2480397397753022E-3</v>
      </c>
      <c r="Q539" s="3">
        <f>'IECC Data-SI'!Q539/Convert!$B$5/$D539</f>
        <v>0</v>
      </c>
      <c r="R539" s="3">
        <f>'IECC Data-SI'!R539/Convert!$B$5/$D539</f>
        <v>0</v>
      </c>
      <c r="S539" s="3">
        <f>'IECC Data-SI'!S539/Convert!$B$5/$D539</f>
        <v>0</v>
      </c>
      <c r="T539" s="3">
        <f>'IECC Data-SI'!T539/Convert!$B$5/$D539</f>
        <v>0</v>
      </c>
      <c r="U539" s="3">
        <f>'IECC Data-SI'!U539/Convert!$B$5/$D539</f>
        <v>3.4913249884979187</v>
      </c>
      <c r="V539" s="3">
        <f>'IECC Data-SI'!V539/Convert!$B$5/$D539</f>
        <v>0</v>
      </c>
      <c r="W539" s="3">
        <f t="shared" si="42"/>
        <v>31.478236589844133</v>
      </c>
      <c r="X539" s="3">
        <f t="shared" si="43"/>
        <v>0.22468923193303439</v>
      </c>
      <c r="Y539" s="3">
        <f t="shared" si="44"/>
        <v>31.702925821777168</v>
      </c>
      <c r="Z539" s="3">
        <f>'IECC Data-SI'!Y539/Convert!$B$5/$D539</f>
        <v>101.69947575486106</v>
      </c>
      <c r="AA539" s="3">
        <f>'IECC Data-SI'!Z539/Convert!$B$5/$D539</f>
        <v>3.7160142204309534</v>
      </c>
      <c r="AB539" s="3">
        <f t="shared" si="45"/>
        <v>105.415489975292</v>
      </c>
    </row>
    <row r="540" spans="1:28" x14ac:dyDescent="0.25">
      <c r="A540" s="93">
        <f>'IECC Data-SI'!A540</f>
        <v>2015</v>
      </c>
      <c r="B540" s="93" t="str">
        <f>'IECC Data-SI'!B540</f>
        <v>Medium Office</v>
      </c>
      <c r="C540" s="50" t="str">
        <f>'IECC Data-SI'!C540</f>
        <v>3A</v>
      </c>
      <c r="D540" s="93">
        <f>'IECC Data-SI'!D540</f>
        <v>4982.1899999999996</v>
      </c>
      <c r="E540" s="3">
        <f>'IECC Data-SI'!E540/Convert!$B$5/$D540</f>
        <v>2.9120393508343385</v>
      </c>
      <c r="F540" s="3">
        <f>'IECC Data-SI'!F540/Convert!$B$5/$D540</f>
        <v>2.1961560411519168</v>
      </c>
      <c r="G540" s="3">
        <f>'IECC Data-SI'!G540/Convert!$B$5/$D540</f>
        <v>18.062115031520054</v>
      </c>
      <c r="H540" s="3">
        <f>'IECC Data-SI'!H540/Convert!$B$5/$D540</f>
        <v>18.512608578423013</v>
      </c>
      <c r="I540" s="3">
        <f>'IECC Data-SI'!I540/Convert!$B$5/$D540</f>
        <v>5.6841357805391697</v>
      </c>
      <c r="J540" s="3">
        <f>'IECC Data-SI'!J540/Convert!$B$5/$D540</f>
        <v>44.975201668342642</v>
      </c>
      <c r="K540" s="3">
        <f>'IECC Data-SI'!K540/Convert!$B$5/$D540</f>
        <v>0</v>
      </c>
      <c r="L540" s="3">
        <f>'IECC Data-SI'!L540/Convert!$B$5/$D540</f>
        <v>1.0526383868227516</v>
      </c>
      <c r="M540" s="3">
        <f>'IECC Data-SI'!M540/Convert!$B$5/$D540</f>
        <v>4.3990025805251642</v>
      </c>
      <c r="N540" s="3">
        <f>'IECC Data-SI'!N540/Convert!$B$5/$D540</f>
        <v>1.1150830368885083E-3</v>
      </c>
      <c r="O540" s="3">
        <f>'IECC Data-SI'!O540/Convert!$B$5/$D540</f>
        <v>8.3631227766638103E-3</v>
      </c>
      <c r="P540" s="3">
        <f t="shared" si="41"/>
        <v>-7.2480397397753022E-3</v>
      </c>
      <c r="Q540" s="3">
        <f>'IECC Data-SI'!Q540/Convert!$B$5/$D540</f>
        <v>0</v>
      </c>
      <c r="R540" s="3">
        <f>'IECC Data-SI'!R540/Convert!$B$5/$D540</f>
        <v>0</v>
      </c>
      <c r="S540" s="3">
        <f>'IECC Data-SI'!S540/Convert!$B$5/$D540</f>
        <v>0.53635494074337242</v>
      </c>
      <c r="T540" s="3">
        <f>'IECC Data-SI'!T540/Convert!$B$5/$D540</f>
        <v>0</v>
      </c>
      <c r="U540" s="3">
        <f>'IECC Data-SI'!U540/Convert!$B$5/$D540</f>
        <v>3.8804889683720076</v>
      </c>
      <c r="V540" s="3">
        <f>'IECC Data-SI'!V540/Convert!$B$5/$D540</f>
        <v>0</v>
      </c>
      <c r="W540" s="3">
        <f t="shared" si="42"/>
        <v>25.902263863883153</v>
      </c>
      <c r="X540" s="3">
        <f t="shared" si="43"/>
        <v>2.1961560411519168</v>
      </c>
      <c r="Y540" s="3">
        <f t="shared" si="44"/>
        <v>28.098419905035069</v>
      </c>
      <c r="Z540" s="3">
        <f>'IECC Data-SI'!Y540/Convert!$B$5/$D540</f>
        <v>96.135211400787384</v>
      </c>
      <c r="AA540" s="3">
        <f>'IECC Data-SI'!Z540/Convert!$B$5/$D540</f>
        <v>6.0766450095239248</v>
      </c>
      <c r="AB540" s="3">
        <f t="shared" si="45"/>
        <v>102.21185641031131</v>
      </c>
    </row>
    <row r="541" spans="1:28" x14ac:dyDescent="0.25">
      <c r="A541" s="93">
        <f>'IECC Data-SI'!A541</f>
        <v>2015</v>
      </c>
      <c r="B541" s="93" t="str">
        <f>'IECC Data-SI'!B541</f>
        <v>Medium Office</v>
      </c>
      <c r="C541" s="50" t="str">
        <f>'IECC Data-SI'!C541</f>
        <v>3B</v>
      </c>
      <c r="D541" s="93">
        <f>'IECC Data-SI'!D541</f>
        <v>4982.1899999999996</v>
      </c>
      <c r="E541" s="3">
        <f>'IECC Data-SI'!E541/Convert!$B$5/$D541</f>
        <v>1.0492931377120862</v>
      </c>
      <c r="F541" s="3">
        <f>'IECC Data-SI'!F541/Convert!$B$5/$D541</f>
        <v>1.1440751958476092</v>
      </c>
      <c r="G541" s="3">
        <f>'IECC Data-SI'!G541/Convert!$B$5/$D541</f>
        <v>17.648419224834416</v>
      </c>
      <c r="H541" s="3">
        <f>'IECC Data-SI'!H541/Convert!$B$5/$D541</f>
        <v>18.503130372609458</v>
      </c>
      <c r="I541" s="3">
        <f>'IECC Data-SI'!I541/Convert!$B$5/$D541</f>
        <v>5.6841357805391697</v>
      </c>
      <c r="J541" s="3">
        <f>'IECC Data-SI'!J541/Convert!$B$5/$D541</f>
        <v>44.975201668342642</v>
      </c>
      <c r="K541" s="3">
        <f>'IECC Data-SI'!K541/Convert!$B$5/$D541</f>
        <v>0</v>
      </c>
      <c r="L541" s="3">
        <f>'IECC Data-SI'!L541/Convert!$B$5/$D541</f>
        <v>1.0526383868227516</v>
      </c>
      <c r="M541" s="3">
        <f>'IECC Data-SI'!M541/Convert!$B$5/$D541</f>
        <v>5.2013048255664458</v>
      </c>
      <c r="N541" s="3">
        <f>'IECC Data-SI'!N541/Convert!$B$5/$D541</f>
        <v>1.1150830368885083E-3</v>
      </c>
      <c r="O541" s="3">
        <f>'IECC Data-SI'!O541/Convert!$B$5/$D541</f>
        <v>8.3631227766638103E-3</v>
      </c>
      <c r="P541" s="3">
        <f t="shared" si="41"/>
        <v>-7.2480397397753022E-3</v>
      </c>
      <c r="Q541" s="3">
        <f>'IECC Data-SI'!Q541/Convert!$B$5/$D541</f>
        <v>0</v>
      </c>
      <c r="R541" s="3">
        <f>'IECC Data-SI'!R541/Convert!$B$5/$D541</f>
        <v>0</v>
      </c>
      <c r="S541" s="3">
        <f>'IECC Data-SI'!S541/Convert!$B$5/$D541</f>
        <v>0</v>
      </c>
      <c r="T541" s="3">
        <f>'IECC Data-SI'!T541/Convert!$B$5/$D541</f>
        <v>0</v>
      </c>
      <c r="U541" s="3">
        <f>'IECC Data-SI'!U541/Convert!$B$5/$D541</f>
        <v>3.7767862459413761</v>
      </c>
      <c r="V541" s="3">
        <f>'IECC Data-SI'!V541/Convert!$B$5/$D541</f>
        <v>0</v>
      </c>
      <c r="W541" s="3">
        <f t="shared" si="42"/>
        <v>23.891769148373175</v>
      </c>
      <c r="X541" s="3">
        <f t="shared" si="43"/>
        <v>1.1440751958476092</v>
      </c>
      <c r="Y541" s="3">
        <f t="shared" si="44"/>
        <v>25.035844344220784</v>
      </c>
      <c r="Z541" s="3">
        <f>'IECC Data-SI'!Y541/Convert!$B$5/$D541</f>
        <v>94.115238479463855</v>
      </c>
      <c r="AA541" s="3">
        <f>'IECC Data-SI'!Z541/Convert!$B$5/$D541</f>
        <v>4.9208614417889862</v>
      </c>
      <c r="AB541" s="3">
        <f t="shared" si="45"/>
        <v>99.036099921252841</v>
      </c>
    </row>
    <row r="542" spans="1:28" x14ac:dyDescent="0.25">
      <c r="A542" s="93">
        <f>'IECC Data-SI'!A542</f>
        <v>2015</v>
      </c>
      <c r="B542" s="93" t="str">
        <f>'IECC Data-SI'!B542</f>
        <v>Medium Office</v>
      </c>
      <c r="C542" s="50" t="str">
        <f>'IECC Data-SI'!C542</f>
        <v>3C</v>
      </c>
      <c r="D542" s="93">
        <f>'IECC Data-SI'!D542</f>
        <v>4982.1899999999996</v>
      </c>
      <c r="E542" s="3">
        <f>'IECC Data-SI'!E542/Convert!$B$5/$D542</f>
        <v>0.34790590750921457</v>
      </c>
      <c r="F542" s="3">
        <f>'IECC Data-SI'!F542/Convert!$B$5/$D542</f>
        <v>0.12377421709462441</v>
      </c>
      <c r="G542" s="3">
        <f>'IECC Data-SI'!G542/Convert!$B$5/$D542</f>
        <v>11.803711486983303</v>
      </c>
      <c r="H542" s="3">
        <f>'IECC Data-SI'!H542/Convert!$B$5/$D542</f>
        <v>18.519856618162787</v>
      </c>
      <c r="I542" s="3">
        <f>'IECC Data-SI'!I542/Convert!$B$5/$D542</f>
        <v>5.6936139863527222</v>
      </c>
      <c r="J542" s="3">
        <f>'IECC Data-SI'!J542/Convert!$B$5/$D542</f>
        <v>44.975201668342642</v>
      </c>
      <c r="K542" s="3">
        <f>'IECC Data-SI'!K542/Convert!$B$5/$D542</f>
        <v>0</v>
      </c>
      <c r="L542" s="3">
        <f>'IECC Data-SI'!L542/Convert!$B$5/$D542</f>
        <v>1.0526383868227516</v>
      </c>
      <c r="M542" s="3">
        <f>'IECC Data-SI'!M542/Convert!$B$5/$D542</f>
        <v>3.943491159956209</v>
      </c>
      <c r="N542" s="3">
        <f>'IECC Data-SI'!N542/Convert!$B$5/$D542</f>
        <v>1.1150830368885083E-3</v>
      </c>
      <c r="O542" s="3">
        <f>'IECC Data-SI'!O542/Convert!$B$5/$D542</f>
        <v>8.3631227766638103E-3</v>
      </c>
      <c r="P542" s="3">
        <f t="shared" si="41"/>
        <v>-7.2480397397753022E-3</v>
      </c>
      <c r="Q542" s="3">
        <f>'IECC Data-SI'!Q542/Convert!$B$5/$D542</f>
        <v>0</v>
      </c>
      <c r="R542" s="3">
        <f>'IECC Data-SI'!R542/Convert!$B$5/$D542</f>
        <v>0</v>
      </c>
      <c r="S542" s="3">
        <f>'IECC Data-SI'!S542/Convert!$B$5/$D542</f>
        <v>0</v>
      </c>
      <c r="T542" s="3">
        <f>'IECC Data-SI'!T542/Convert!$B$5/$D542</f>
        <v>0</v>
      </c>
      <c r="U542" s="3">
        <f>'IECC Data-SI'!U542/Convert!$B$5/$D542</f>
        <v>3.9256498313659924</v>
      </c>
      <c r="V542" s="3">
        <f>'IECC Data-SI'!V542/Convert!$B$5/$D542</f>
        <v>0</v>
      </c>
      <c r="W542" s="3">
        <f t="shared" si="42"/>
        <v>16.087860514708954</v>
      </c>
      <c r="X542" s="3">
        <f t="shared" si="43"/>
        <v>0.12377421709462441</v>
      </c>
      <c r="Y542" s="3">
        <f t="shared" si="44"/>
        <v>16.211634731803578</v>
      </c>
      <c r="Z542" s="3">
        <f>'IECC Data-SI'!Y542/Convert!$B$5/$D542</f>
        <v>86.337534297166513</v>
      </c>
      <c r="AA542" s="3">
        <f>'IECC Data-SI'!Z542/Convert!$B$5/$D542</f>
        <v>4.048866506942173</v>
      </c>
      <c r="AB542" s="3">
        <f t="shared" si="45"/>
        <v>90.386400804108689</v>
      </c>
    </row>
    <row r="543" spans="1:28" x14ac:dyDescent="0.25">
      <c r="A543" s="93">
        <f>'IECC Data-SI'!A543</f>
        <v>2015</v>
      </c>
      <c r="B543" s="93" t="str">
        <f>'IECC Data-SI'!B543</f>
        <v>Medium Office</v>
      </c>
      <c r="C543" s="50" t="str">
        <f>'IECC Data-SI'!C543</f>
        <v>4A</v>
      </c>
      <c r="D543" s="93">
        <f>'IECC Data-SI'!D543</f>
        <v>4982.1899999999996</v>
      </c>
      <c r="E543" s="3">
        <f>'IECC Data-SI'!E543/Convert!$B$5/$D543</f>
        <v>5.9149579691750915</v>
      </c>
      <c r="F543" s="3">
        <f>'IECC Data-SI'!F543/Convert!$B$5/$D543</f>
        <v>6.2076672663583254</v>
      </c>
      <c r="G543" s="3">
        <f>'IECC Data-SI'!G543/Convert!$B$5/$D543</f>
        <v>13.193104950946385</v>
      </c>
      <c r="H543" s="3">
        <f>'IECC Data-SI'!H543/Convert!$B$5/$D543</f>
        <v>18.515396286015232</v>
      </c>
      <c r="I543" s="3">
        <f>'IECC Data-SI'!I543/Convert!$B$5/$D543</f>
        <v>5.6958441524264991</v>
      </c>
      <c r="J543" s="3">
        <f>'IECC Data-SI'!J543/Convert!$B$5/$D543</f>
        <v>44.975201668342642</v>
      </c>
      <c r="K543" s="3">
        <f>'IECC Data-SI'!K543/Convert!$B$5/$D543</f>
        <v>0</v>
      </c>
      <c r="L543" s="3">
        <f>'IECC Data-SI'!L543/Convert!$B$5/$D543</f>
        <v>1.0526383868227516</v>
      </c>
      <c r="M543" s="3">
        <f>'IECC Data-SI'!M543/Convert!$B$5/$D543</f>
        <v>4.4279947394842658</v>
      </c>
      <c r="N543" s="3">
        <f>'IECC Data-SI'!N543/Convert!$B$5/$D543</f>
        <v>1.1150830368885083E-3</v>
      </c>
      <c r="O543" s="3">
        <f>'IECC Data-SI'!O543/Convert!$B$5/$D543</f>
        <v>8.3631227766638103E-3</v>
      </c>
      <c r="P543" s="3">
        <f t="shared" si="41"/>
        <v>-7.2480397397753022E-3</v>
      </c>
      <c r="Q543" s="3">
        <f>'IECC Data-SI'!Q543/Convert!$B$5/$D543</f>
        <v>0</v>
      </c>
      <c r="R543" s="3">
        <f>'IECC Data-SI'!R543/Convert!$B$5/$D543</f>
        <v>0</v>
      </c>
      <c r="S543" s="3">
        <f>'IECC Data-SI'!S543/Convert!$B$5/$D543</f>
        <v>0</v>
      </c>
      <c r="T543" s="3">
        <f>'IECC Data-SI'!T543/Convert!$B$5/$D543</f>
        <v>0</v>
      </c>
      <c r="U543" s="3">
        <f>'IECC Data-SI'!U543/Convert!$B$5/$D543</f>
        <v>4.2033055075512316</v>
      </c>
      <c r="V543" s="3">
        <f>'IECC Data-SI'!V543/Convert!$B$5/$D543</f>
        <v>0</v>
      </c>
      <c r="W543" s="3">
        <f t="shared" si="42"/>
        <v>23.528809619865967</v>
      </c>
      <c r="X543" s="3">
        <f t="shared" si="43"/>
        <v>6.2076672663583254</v>
      </c>
      <c r="Y543" s="3">
        <f t="shared" si="44"/>
        <v>29.736476886224292</v>
      </c>
      <c r="Z543" s="3">
        <f>'IECC Data-SI'!Y543/Convert!$B$5/$D543</f>
        <v>93.775695694731311</v>
      </c>
      <c r="AA543" s="3">
        <f>'IECC Data-SI'!Z543/Convert!$B$5/$D543</f>
        <v>10.410972773909556</v>
      </c>
      <c r="AB543" s="3">
        <f t="shared" si="45"/>
        <v>104.18666846864087</v>
      </c>
    </row>
    <row r="544" spans="1:28" x14ac:dyDescent="0.25">
      <c r="A544" s="93">
        <f>'IECC Data-SI'!A544</f>
        <v>2015</v>
      </c>
      <c r="B544" s="93" t="str">
        <f>'IECC Data-SI'!B544</f>
        <v>Medium Office</v>
      </c>
      <c r="C544" s="50" t="str">
        <f>'IECC Data-SI'!C544</f>
        <v>4B</v>
      </c>
      <c r="D544" s="93">
        <f>'IECC Data-SI'!D544</f>
        <v>4982.1899999999996</v>
      </c>
      <c r="E544" s="3">
        <f>'IECC Data-SI'!E544/Convert!$B$5/$D544</f>
        <v>1.7389719960276282</v>
      </c>
      <c r="F544" s="3">
        <f>'IECC Data-SI'!F544/Convert!$B$5/$D544</f>
        <v>1.9647763109975516</v>
      </c>
      <c r="G544" s="3">
        <f>'IECC Data-SI'!G544/Convert!$B$5/$D544</f>
        <v>13.077693856628423</v>
      </c>
      <c r="H544" s="3">
        <f>'IECC Data-SI'!H544/Convert!$B$5/$D544</f>
        <v>18.481386253390134</v>
      </c>
      <c r="I544" s="3">
        <f>'IECC Data-SI'!I544/Convert!$B$5/$D544</f>
        <v>5.6819056144653928</v>
      </c>
      <c r="J544" s="3">
        <f>'IECC Data-SI'!J544/Convert!$B$5/$D544</f>
        <v>44.975201668342642</v>
      </c>
      <c r="K544" s="3">
        <f>'IECC Data-SI'!K544/Convert!$B$5/$D544</f>
        <v>0</v>
      </c>
      <c r="L544" s="3">
        <f>'IECC Data-SI'!L544/Convert!$B$5/$D544</f>
        <v>1.0520808453043073</v>
      </c>
      <c r="M544" s="3">
        <f>'IECC Data-SI'!M544/Convert!$B$5/$D544</f>
        <v>5.804007207004684</v>
      </c>
      <c r="N544" s="3">
        <f>'IECC Data-SI'!N544/Convert!$B$5/$D544</f>
        <v>1.1150830368885083E-3</v>
      </c>
      <c r="O544" s="3">
        <f>'IECC Data-SI'!O544/Convert!$B$5/$D544</f>
        <v>8.3631227766638103E-3</v>
      </c>
      <c r="P544" s="3">
        <f t="shared" si="41"/>
        <v>-7.2480397397753022E-3</v>
      </c>
      <c r="Q544" s="3">
        <f>'IECC Data-SI'!Q544/Convert!$B$5/$D544</f>
        <v>0</v>
      </c>
      <c r="R544" s="3">
        <f>'IECC Data-SI'!R544/Convert!$B$5/$D544</f>
        <v>0</v>
      </c>
      <c r="S544" s="3">
        <f>'IECC Data-SI'!S544/Convert!$B$5/$D544</f>
        <v>0</v>
      </c>
      <c r="T544" s="3">
        <f>'IECC Data-SI'!T544/Convert!$B$5/$D544</f>
        <v>0</v>
      </c>
      <c r="U544" s="3">
        <f>'IECC Data-SI'!U544/Convert!$B$5/$D544</f>
        <v>4.1090809909341521</v>
      </c>
      <c r="V544" s="3">
        <f>'IECC Data-SI'!V544/Convert!$B$5/$D544</f>
        <v>0</v>
      </c>
      <c r="W544" s="3">
        <f t="shared" si="42"/>
        <v>20.61342501992096</v>
      </c>
      <c r="X544" s="3">
        <f t="shared" si="43"/>
        <v>1.9647763109975516</v>
      </c>
      <c r="Y544" s="3">
        <f t="shared" si="44"/>
        <v>22.57820133091851</v>
      </c>
      <c r="Z544" s="3">
        <f>'IECC Data-SI'!Y544/Convert!$B$5/$D544</f>
        <v>90.812920065718544</v>
      </c>
      <c r="AA544" s="3">
        <f>'IECC Data-SI'!Z544/Convert!$B$5/$D544</f>
        <v>6.073857301931703</v>
      </c>
      <c r="AB544" s="3">
        <f t="shared" si="45"/>
        <v>96.88677736765024</v>
      </c>
    </row>
    <row r="545" spans="1:28" x14ac:dyDescent="0.25">
      <c r="A545" s="93">
        <f>'IECC Data-SI'!A545</f>
        <v>2015</v>
      </c>
      <c r="B545" s="93" t="str">
        <f>'IECC Data-SI'!B545</f>
        <v>Medium Office</v>
      </c>
      <c r="C545" s="50" t="str">
        <f>'IECC Data-SI'!C545</f>
        <v>4C</v>
      </c>
      <c r="D545" s="93">
        <f>'IECC Data-SI'!D545</f>
        <v>4982.1899999999996</v>
      </c>
      <c r="E545" s="3">
        <f>'IECC Data-SI'!E545/Convert!$B$5/$D545</f>
        <v>4.8472659613543447</v>
      </c>
      <c r="F545" s="3">
        <f>'IECC Data-SI'!F545/Convert!$B$5/$D545</f>
        <v>2.6728540394217539</v>
      </c>
      <c r="G545" s="3">
        <f>'IECC Data-SI'!G545/Convert!$B$5/$D545</f>
        <v>5.0072803771478451</v>
      </c>
      <c r="H545" s="3">
        <f>'IECC Data-SI'!H545/Convert!$B$5/$D545</f>
        <v>18.544945986492781</v>
      </c>
      <c r="I545" s="3">
        <f>'IECC Data-SI'!I545/Convert!$B$5/$D545</f>
        <v>5.6947290693896111</v>
      </c>
      <c r="J545" s="3">
        <f>'IECC Data-SI'!J545/Convert!$B$5/$D545</f>
        <v>44.975201668342642</v>
      </c>
      <c r="K545" s="3">
        <f>'IECC Data-SI'!K545/Convert!$B$5/$D545</f>
        <v>0</v>
      </c>
      <c r="L545" s="3">
        <f>'IECC Data-SI'!L545/Convert!$B$5/$D545</f>
        <v>1.0526383868227516</v>
      </c>
      <c r="M545" s="3">
        <f>'IECC Data-SI'!M545/Convert!$B$5/$D545</f>
        <v>4.1403033159670315</v>
      </c>
      <c r="N545" s="3">
        <f>'IECC Data-SI'!N545/Convert!$B$5/$D545</f>
        <v>1.1150830368885083E-3</v>
      </c>
      <c r="O545" s="3">
        <f>'IECC Data-SI'!O545/Convert!$B$5/$D545</f>
        <v>8.3631227766638103E-3</v>
      </c>
      <c r="P545" s="3">
        <f t="shared" si="41"/>
        <v>-7.2480397397753022E-3</v>
      </c>
      <c r="Q545" s="3">
        <f>'IECC Data-SI'!Q545/Convert!$B$5/$D545</f>
        <v>0</v>
      </c>
      <c r="R545" s="3">
        <f>'IECC Data-SI'!R545/Convert!$B$5/$D545</f>
        <v>0</v>
      </c>
      <c r="S545" s="3">
        <f>'IECC Data-SI'!S545/Convert!$B$5/$D545</f>
        <v>0</v>
      </c>
      <c r="T545" s="3">
        <f>'IECC Data-SI'!T545/Convert!$B$5/$D545</f>
        <v>0</v>
      </c>
      <c r="U545" s="3">
        <f>'IECC Data-SI'!U545/Convert!$B$5/$D545</f>
        <v>4.300317731760531</v>
      </c>
      <c r="V545" s="3">
        <f>'IECC Data-SI'!V545/Convert!$B$5/$D545</f>
        <v>0</v>
      </c>
      <c r="W545" s="3">
        <f t="shared" si="42"/>
        <v>13.987601614729446</v>
      </c>
      <c r="X545" s="3">
        <f t="shared" si="43"/>
        <v>2.6728540394217539</v>
      </c>
      <c r="Y545" s="3">
        <f t="shared" si="44"/>
        <v>16.6604556541512</v>
      </c>
      <c r="Z545" s="3">
        <f>'IECC Data-SI'!Y545/Convert!$B$5/$D545</f>
        <v>84.262922307035439</v>
      </c>
      <c r="AA545" s="3">
        <f>'IECC Data-SI'!Z545/Convert!$B$5/$D545</f>
        <v>6.9731717711822849</v>
      </c>
      <c r="AB545" s="3">
        <f t="shared" si="45"/>
        <v>91.236094078217718</v>
      </c>
    </row>
    <row r="546" spans="1:28" x14ac:dyDescent="0.25">
      <c r="A546" s="93">
        <f>'IECC Data-SI'!A546</f>
        <v>2015</v>
      </c>
      <c r="B546" s="93" t="str">
        <f>'IECC Data-SI'!B546</f>
        <v>Medium Office</v>
      </c>
      <c r="C546" s="50" t="str">
        <f>'IECC Data-SI'!C546</f>
        <v>5A</v>
      </c>
      <c r="D546" s="93">
        <f>'IECC Data-SI'!D546</f>
        <v>4982.1899999999996</v>
      </c>
      <c r="E546" s="3">
        <f>'IECC Data-SI'!E546/Convert!$B$5/$D546</f>
        <v>10.596076558033049</v>
      </c>
      <c r="F546" s="3">
        <f>'IECC Data-SI'!F546/Convert!$B$5/$D546</f>
        <v>12.143254271715854</v>
      </c>
      <c r="G546" s="3">
        <f>'IECC Data-SI'!G546/Convert!$B$5/$D546</f>
        <v>8.5437662286397504</v>
      </c>
      <c r="H546" s="3">
        <f>'IECC Data-SI'!H546/Convert!$B$5/$D546</f>
        <v>18.503687914127902</v>
      </c>
      <c r="I546" s="3">
        <f>'IECC Data-SI'!I546/Convert!$B$5/$D546</f>
        <v>5.6863659466129466</v>
      </c>
      <c r="J546" s="3">
        <f>'IECC Data-SI'!J546/Convert!$B$5/$D546</f>
        <v>44.975201668342642</v>
      </c>
      <c r="K546" s="3">
        <f>'IECC Data-SI'!K546/Convert!$B$5/$D546</f>
        <v>0</v>
      </c>
      <c r="L546" s="3">
        <f>'IECC Data-SI'!L546/Convert!$B$5/$D546</f>
        <v>1.0526383868227516</v>
      </c>
      <c r="M546" s="3">
        <f>'IECC Data-SI'!M546/Convert!$B$5/$D546</f>
        <v>4.2534842442112142</v>
      </c>
      <c r="N546" s="3">
        <f>'IECC Data-SI'!N546/Convert!$B$5/$D546</f>
        <v>1.1150830368885083E-3</v>
      </c>
      <c r="O546" s="3">
        <f>'IECC Data-SI'!O546/Convert!$B$5/$D546</f>
        <v>8.3631227766638103E-3</v>
      </c>
      <c r="P546" s="3">
        <f t="shared" si="41"/>
        <v>-7.2480397397753022E-3</v>
      </c>
      <c r="Q546" s="3">
        <f>'IECC Data-SI'!Q546/Convert!$B$5/$D546</f>
        <v>0</v>
      </c>
      <c r="R546" s="3">
        <f>'IECC Data-SI'!R546/Convert!$B$5/$D546</f>
        <v>0</v>
      </c>
      <c r="S546" s="3">
        <f>'IECC Data-SI'!S546/Convert!$B$5/$D546</f>
        <v>0</v>
      </c>
      <c r="T546" s="3">
        <f>'IECC Data-SI'!T546/Convert!$B$5/$D546</f>
        <v>0</v>
      </c>
      <c r="U546" s="3">
        <f>'IECC Data-SI'!U546/Convert!$B$5/$D546</f>
        <v>4.4770583931073595</v>
      </c>
      <c r="V546" s="3">
        <f>'IECC Data-SI'!V546/Convert!$B$5/$D546</f>
        <v>0</v>
      </c>
      <c r="W546" s="3">
        <f t="shared" si="42"/>
        <v>23.386078991144242</v>
      </c>
      <c r="X546" s="3">
        <f t="shared" si="43"/>
        <v>12.143254271715854</v>
      </c>
      <c r="Y546" s="3">
        <f t="shared" si="44"/>
        <v>35.529333262860092</v>
      </c>
      <c r="Z546" s="3">
        <f>'IECC Data-SI'!Y546/Convert!$B$5/$D546</f>
        <v>93.612336029827134</v>
      </c>
      <c r="AA546" s="3">
        <f>'IECC Data-SI'!Z546/Convert!$B$5/$D546</f>
        <v>16.620312664823214</v>
      </c>
      <c r="AB546" s="3">
        <f t="shared" si="45"/>
        <v>110.23264869465035</v>
      </c>
    </row>
    <row r="547" spans="1:28" x14ac:dyDescent="0.25">
      <c r="A547" s="93">
        <f>'IECC Data-SI'!A547</f>
        <v>2015</v>
      </c>
      <c r="B547" s="93" t="str">
        <f>'IECC Data-SI'!B547</f>
        <v>Medium Office</v>
      </c>
      <c r="C547" s="50" t="str">
        <f>'IECC Data-SI'!C547</f>
        <v>5B</v>
      </c>
      <c r="D547" s="93">
        <f>'IECC Data-SI'!D547</f>
        <v>4982.1899999999996</v>
      </c>
      <c r="E547" s="3">
        <f>'IECC Data-SI'!E547/Convert!$B$5/$D547</f>
        <v>5.2096679483431094</v>
      </c>
      <c r="F547" s="3">
        <f>'IECC Data-SI'!F547/Convert!$B$5/$D547</f>
        <v>6.0409623523434925</v>
      </c>
      <c r="G547" s="3">
        <f>'IECC Data-SI'!G547/Convert!$B$5/$D547</f>
        <v>9.7335598289997893</v>
      </c>
      <c r="H547" s="3">
        <f>'IECC Data-SI'!H547/Convert!$B$5/$D547</f>
        <v>18.507590704757011</v>
      </c>
      <c r="I547" s="3">
        <f>'IECC Data-SI'!I547/Convert!$B$5/$D547</f>
        <v>5.6924989033158333</v>
      </c>
      <c r="J547" s="3">
        <f>'IECC Data-SI'!J547/Convert!$B$5/$D547</f>
        <v>44.975201668342642</v>
      </c>
      <c r="K547" s="3">
        <f>'IECC Data-SI'!K547/Convert!$B$5/$D547</f>
        <v>0</v>
      </c>
      <c r="L547" s="3">
        <f>'IECC Data-SI'!L547/Convert!$B$5/$D547</f>
        <v>1.0526383868227516</v>
      </c>
      <c r="M547" s="3">
        <f>'IECC Data-SI'!M547/Convert!$B$5/$D547</f>
        <v>5.363549407433724</v>
      </c>
      <c r="N547" s="3">
        <f>'IECC Data-SI'!N547/Convert!$B$5/$D547</f>
        <v>1.1150830368885083E-3</v>
      </c>
      <c r="O547" s="3">
        <f>'IECC Data-SI'!O547/Convert!$B$5/$D547</f>
        <v>8.3631227766638103E-3</v>
      </c>
      <c r="P547" s="3">
        <f t="shared" si="41"/>
        <v>-7.2480397397753022E-3</v>
      </c>
      <c r="Q547" s="3">
        <f>'IECC Data-SI'!Q547/Convert!$B$5/$D547</f>
        <v>0</v>
      </c>
      <c r="R547" s="3">
        <f>'IECC Data-SI'!R547/Convert!$B$5/$D547</f>
        <v>0</v>
      </c>
      <c r="S547" s="3">
        <f>'IECC Data-SI'!S547/Convert!$B$5/$D547</f>
        <v>0</v>
      </c>
      <c r="T547" s="3">
        <f>'IECC Data-SI'!T547/Convert!$B$5/$D547</f>
        <v>0</v>
      </c>
      <c r="U547" s="3">
        <f>'IECC Data-SI'!U547/Convert!$B$5/$D547</f>
        <v>4.3978874974882753</v>
      </c>
      <c r="V547" s="3">
        <f>'IECC Data-SI'!V547/Convert!$B$5/$D547</f>
        <v>0</v>
      </c>
      <c r="W547" s="3">
        <f t="shared" si="42"/>
        <v>20.299529145036846</v>
      </c>
      <c r="X547" s="3">
        <f t="shared" si="43"/>
        <v>6.0409623523434925</v>
      </c>
      <c r="Y547" s="3">
        <f t="shared" si="44"/>
        <v>26.340491497380338</v>
      </c>
      <c r="Z547" s="3">
        <f>'IECC Data-SI'!Y547/Convert!$B$5/$D547</f>
        <v>90.535264389533296</v>
      </c>
      <c r="AA547" s="3">
        <f>'IECC Data-SI'!Z547/Convert!$B$5/$D547</f>
        <v>10.439407391350214</v>
      </c>
      <c r="AB547" s="3">
        <f t="shared" si="45"/>
        <v>100.97467178088351</v>
      </c>
    </row>
    <row r="548" spans="1:28" x14ac:dyDescent="0.25">
      <c r="A548" s="93">
        <f>'IECC Data-SI'!A548</f>
        <v>2015</v>
      </c>
      <c r="B548" s="93" t="str">
        <f>'IECC Data-SI'!B548</f>
        <v>Medium Office</v>
      </c>
      <c r="C548" s="50" t="str">
        <f>'IECC Data-SI'!C548</f>
        <v>5C</v>
      </c>
      <c r="D548" s="93">
        <f>'IECC Data-SI'!D548</f>
        <v>4982.1899999999996</v>
      </c>
      <c r="E548" s="3">
        <f>'IECC Data-SI'!E548/Convert!$B$5/$D548</f>
        <v>4.7597319429585969</v>
      </c>
      <c r="F548" s="3">
        <f>'IECC Data-SI'!F548/Convert!$B$5/$D548</f>
        <v>3.7171293034678419</v>
      </c>
      <c r="G548" s="3">
        <f>'IECC Data-SI'!G548/Convert!$B$5/$D548</f>
        <v>2.8730114445432413</v>
      </c>
      <c r="H548" s="3">
        <f>'IECC Data-SI'!H548/Convert!$B$5/$D548</f>
        <v>18.561114690527663</v>
      </c>
      <c r="I548" s="3">
        <f>'IECC Data-SI'!I548/Convert!$B$5/$D548</f>
        <v>5.6919413617973902</v>
      </c>
      <c r="J548" s="3">
        <f>'IECC Data-SI'!J548/Convert!$B$5/$D548</f>
        <v>44.975201668342642</v>
      </c>
      <c r="K548" s="3">
        <f>'IECC Data-SI'!K548/Convert!$B$5/$D548</f>
        <v>0</v>
      </c>
      <c r="L548" s="3">
        <f>'IECC Data-SI'!L548/Convert!$B$5/$D548</f>
        <v>1.0526383868227516</v>
      </c>
      <c r="M548" s="3">
        <f>'IECC Data-SI'!M548/Convert!$B$5/$D548</f>
        <v>4.1771010561843518</v>
      </c>
      <c r="N548" s="3">
        <f>'IECC Data-SI'!N548/Convert!$B$5/$D548</f>
        <v>1.1150830368885083E-3</v>
      </c>
      <c r="O548" s="3">
        <f>'IECC Data-SI'!O548/Convert!$B$5/$D548</f>
        <v>8.3631227766638103E-3</v>
      </c>
      <c r="P548" s="3">
        <f t="shared" si="41"/>
        <v>-7.2480397397753022E-3</v>
      </c>
      <c r="Q548" s="3">
        <f>'IECC Data-SI'!Q548/Convert!$B$5/$D548</f>
        <v>0</v>
      </c>
      <c r="R548" s="3">
        <f>'IECC Data-SI'!R548/Convert!$B$5/$D548</f>
        <v>0</v>
      </c>
      <c r="S548" s="3">
        <f>'IECC Data-SI'!S548/Convert!$B$5/$D548</f>
        <v>0</v>
      </c>
      <c r="T548" s="3">
        <f>'IECC Data-SI'!T548/Convert!$B$5/$D548</f>
        <v>0</v>
      </c>
      <c r="U548" s="3">
        <f>'IECC Data-SI'!U548/Convert!$B$5/$D548</f>
        <v>4.4541991908511456</v>
      </c>
      <c r="V548" s="3">
        <f>'IECC Data-SI'!V548/Convert!$B$5/$D548</f>
        <v>0</v>
      </c>
      <c r="W548" s="3">
        <f t="shared" si="42"/>
        <v>11.802596403946415</v>
      </c>
      <c r="X548" s="3">
        <f t="shared" si="43"/>
        <v>3.7171293034678419</v>
      </c>
      <c r="Y548" s="3">
        <f t="shared" si="44"/>
        <v>15.519725707414256</v>
      </c>
      <c r="Z548" s="3">
        <f>'IECC Data-SI'!Y548/Convert!$B$5/$D548</f>
        <v>82.091298092695084</v>
      </c>
      <c r="AA548" s="3">
        <f>'IECC Data-SI'!Z548/Convert!$B$5/$D548</f>
        <v>8.1713284943189866</v>
      </c>
      <c r="AB548" s="3">
        <f t="shared" si="45"/>
        <v>90.262626587014068</v>
      </c>
    </row>
    <row r="549" spans="1:28" x14ac:dyDescent="0.25">
      <c r="A549" s="93">
        <f>'IECC Data-SI'!A549</f>
        <v>2015</v>
      </c>
      <c r="B549" s="93" t="str">
        <f>'IECC Data-SI'!B549</f>
        <v>Medium Office</v>
      </c>
      <c r="C549" s="50" t="str">
        <f>'IECC Data-SI'!C549</f>
        <v>6A</v>
      </c>
      <c r="D549" s="93">
        <f>'IECC Data-SI'!D549</f>
        <v>4982.1899999999996</v>
      </c>
      <c r="E549" s="3">
        <f>'IECC Data-SI'!E549/Convert!$B$5/$D549</f>
        <v>16.293593335014879</v>
      </c>
      <c r="F549" s="3">
        <f>'IECC Data-SI'!F549/Convert!$B$5/$D549</f>
        <v>19.444817997261804</v>
      </c>
      <c r="G549" s="3">
        <f>'IECC Data-SI'!G549/Convert!$B$5/$D549</f>
        <v>9.3371478093859217</v>
      </c>
      <c r="H549" s="3">
        <f>'IECC Data-SI'!H549/Convert!$B$5/$D549</f>
        <v>18.514281202978346</v>
      </c>
      <c r="I549" s="3">
        <f>'IECC Data-SI'!I549/Convert!$B$5/$D549</f>
        <v>5.6897111957236124</v>
      </c>
      <c r="J549" s="3">
        <f>'IECC Data-SI'!J549/Convert!$B$5/$D549</f>
        <v>44.975201668342642</v>
      </c>
      <c r="K549" s="3">
        <f>'IECC Data-SI'!K549/Convert!$B$5/$D549</f>
        <v>0</v>
      </c>
      <c r="L549" s="3">
        <f>'IECC Data-SI'!L549/Convert!$B$5/$D549</f>
        <v>1.0526383868227516</v>
      </c>
      <c r="M549" s="3">
        <f>'IECC Data-SI'!M549/Convert!$B$5/$D549</f>
        <v>4.4971298877713526</v>
      </c>
      <c r="N549" s="3">
        <f>'IECC Data-SI'!N549/Convert!$B$5/$D549</f>
        <v>1.1150830368885083E-3</v>
      </c>
      <c r="O549" s="3">
        <f>'IECC Data-SI'!O549/Convert!$B$5/$D549</f>
        <v>8.3631227766638103E-3</v>
      </c>
      <c r="P549" s="3">
        <f t="shared" si="41"/>
        <v>-7.2480397397753022E-3</v>
      </c>
      <c r="Q549" s="3">
        <f>'IECC Data-SI'!Q549/Convert!$B$5/$D549</f>
        <v>0</v>
      </c>
      <c r="R549" s="3">
        <f>'IECC Data-SI'!R549/Convert!$B$5/$D549</f>
        <v>0</v>
      </c>
      <c r="S549" s="3">
        <f>'IECC Data-SI'!S549/Convert!$B$5/$D549</f>
        <v>0</v>
      </c>
      <c r="T549" s="3">
        <f>'IECC Data-SI'!T549/Convert!$B$5/$D549</f>
        <v>0</v>
      </c>
      <c r="U549" s="3">
        <f>'IECC Data-SI'!U549/Convert!$B$5/$D549</f>
        <v>4.6822336718948456</v>
      </c>
      <c r="V549" s="3">
        <f>'IECC Data-SI'!V549/Convert!$B$5/$D549</f>
        <v>0</v>
      </c>
      <c r="W549" s="3">
        <f t="shared" si="42"/>
        <v>30.120622992432377</v>
      </c>
      <c r="X549" s="3">
        <f t="shared" si="43"/>
        <v>19.444817997261804</v>
      </c>
      <c r="Y549" s="3">
        <f t="shared" si="44"/>
        <v>49.565440989694181</v>
      </c>
      <c r="Z549" s="3">
        <f>'IECC Data-SI'!Y549/Convert!$B$5/$D549</f>
        <v>100.36026102755794</v>
      </c>
      <c r="AA549" s="3">
        <f>'IECC Data-SI'!Z549/Convert!$B$5/$D549</f>
        <v>24.12705166915665</v>
      </c>
      <c r="AB549" s="3">
        <f t="shared" si="45"/>
        <v>124.48731269671458</v>
      </c>
    </row>
    <row r="550" spans="1:28" x14ac:dyDescent="0.25">
      <c r="A550" s="93">
        <f>'IECC Data-SI'!A550</f>
        <v>2015</v>
      </c>
      <c r="B550" s="93" t="str">
        <f>'IECC Data-SI'!B550</f>
        <v>Medium Office</v>
      </c>
      <c r="C550" s="50" t="str">
        <f>'IECC Data-SI'!C550</f>
        <v>6B</v>
      </c>
      <c r="D550" s="93">
        <f>'IECC Data-SI'!D550</f>
        <v>4982.1899999999996</v>
      </c>
      <c r="E550" s="3">
        <f>'IECC Data-SI'!E550/Convert!$B$5/$D550</f>
        <v>10.783410508230316</v>
      </c>
      <c r="F550" s="3">
        <f>'IECC Data-SI'!F550/Convert!$B$5/$D550</f>
        <v>12.119837527941195</v>
      </c>
      <c r="G550" s="3">
        <f>'IECC Data-SI'!G550/Convert!$B$5/$D550</f>
        <v>6.2734571655347464</v>
      </c>
      <c r="H550" s="3">
        <f>'IECC Data-SI'!H550/Convert!$B$5/$D550</f>
        <v>18.525432033347229</v>
      </c>
      <c r="I550" s="3">
        <f>'IECC Data-SI'!I550/Convert!$B$5/$D550</f>
        <v>5.6824631559838377</v>
      </c>
      <c r="J550" s="3">
        <f>'IECC Data-SI'!J550/Convert!$B$5/$D550</f>
        <v>44.975201668342642</v>
      </c>
      <c r="K550" s="3">
        <f>'IECC Data-SI'!K550/Convert!$B$5/$D550</f>
        <v>0</v>
      </c>
      <c r="L550" s="3">
        <f>'IECC Data-SI'!L550/Convert!$B$5/$D550</f>
        <v>1.0526383868227516</v>
      </c>
      <c r="M550" s="3">
        <f>'IECC Data-SI'!M550/Convert!$B$5/$D550</f>
        <v>4.9336848967132036</v>
      </c>
      <c r="N550" s="3">
        <f>'IECC Data-SI'!N550/Convert!$B$5/$D550</f>
        <v>1.1150830368885083E-3</v>
      </c>
      <c r="O550" s="3">
        <f>'IECC Data-SI'!O550/Convert!$B$5/$D550</f>
        <v>8.3631227766638103E-3</v>
      </c>
      <c r="P550" s="3">
        <f t="shared" si="41"/>
        <v>-7.2480397397753022E-3</v>
      </c>
      <c r="Q550" s="3">
        <f>'IECC Data-SI'!Q550/Convert!$B$5/$D550</f>
        <v>0</v>
      </c>
      <c r="R550" s="3">
        <f>'IECC Data-SI'!R550/Convert!$B$5/$D550</f>
        <v>0</v>
      </c>
      <c r="S550" s="3">
        <f>'IECC Data-SI'!S550/Convert!$B$5/$D550</f>
        <v>0</v>
      </c>
      <c r="T550" s="3">
        <f>'IECC Data-SI'!T550/Convert!$B$5/$D550</f>
        <v>0</v>
      </c>
      <c r="U550" s="3">
        <f>'IECC Data-SI'!U550/Convert!$B$5/$D550</f>
        <v>4.6281521446057532</v>
      </c>
      <c r="V550" s="3">
        <f>'IECC Data-SI'!V550/Convert!$B$5/$D550</f>
        <v>0</v>
      </c>
      <c r="W550" s="3">
        <f t="shared" si="42"/>
        <v>21.98330453073849</v>
      </c>
      <c r="X550" s="3">
        <f t="shared" si="43"/>
        <v>12.119837527941195</v>
      </c>
      <c r="Y550" s="3">
        <f t="shared" si="44"/>
        <v>34.103142058679687</v>
      </c>
      <c r="Z550" s="3">
        <f>'IECC Data-SI'!Y550/Convert!$B$5/$D550</f>
        <v>92.227402898011619</v>
      </c>
      <c r="AA550" s="3">
        <f>'IECC Data-SI'!Z550/Convert!$B$5/$D550</f>
        <v>16.747989672546947</v>
      </c>
      <c r="AB550" s="3">
        <f t="shared" si="45"/>
        <v>108.97539257055857</v>
      </c>
    </row>
    <row r="551" spans="1:28" x14ac:dyDescent="0.25">
      <c r="A551" s="93">
        <f>'IECC Data-SI'!A551</f>
        <v>2015</v>
      </c>
      <c r="B551" s="93" t="str">
        <f>'IECC Data-SI'!B551</f>
        <v>Medium Office</v>
      </c>
      <c r="C551" s="50" t="str">
        <f>'IECC Data-SI'!C551</f>
        <v>7</v>
      </c>
      <c r="D551" s="93">
        <f>'IECC Data-SI'!D551</f>
        <v>4982.1899999999996</v>
      </c>
      <c r="E551" s="3">
        <f>'IECC Data-SI'!E551/Convert!$B$5/$D551</f>
        <v>15.84142716355659</v>
      </c>
      <c r="F551" s="3">
        <f>'IECC Data-SI'!F551/Convert!$B$5/$D551</f>
        <v>8.7578621717223424</v>
      </c>
      <c r="G551" s="3">
        <f>'IECC Data-SI'!G551/Convert!$B$5/$D551</f>
        <v>7.3093693068041699</v>
      </c>
      <c r="H551" s="3">
        <f>'IECC Data-SI'!H551/Convert!$B$5/$D551</f>
        <v>18.520971701199674</v>
      </c>
      <c r="I551" s="3">
        <f>'IECC Data-SI'!I551/Convert!$B$5/$D551</f>
        <v>5.6919413617973902</v>
      </c>
      <c r="J551" s="3">
        <f>'IECC Data-SI'!J551/Convert!$B$5/$D551</f>
        <v>44.975201668342642</v>
      </c>
      <c r="K551" s="3">
        <f>'IECC Data-SI'!K551/Convert!$B$5/$D551</f>
        <v>0</v>
      </c>
      <c r="L551" s="3">
        <f>'IECC Data-SI'!L551/Convert!$B$5/$D551</f>
        <v>1.0526383868227516</v>
      </c>
      <c r="M551" s="3">
        <f>'IECC Data-SI'!M551/Convert!$B$5/$D551</f>
        <v>4.7530414447372653</v>
      </c>
      <c r="N551" s="3">
        <f>'IECC Data-SI'!N551/Convert!$B$5/$D551</f>
        <v>1.1150830368885083E-3</v>
      </c>
      <c r="O551" s="3">
        <f>'IECC Data-SI'!O551/Convert!$B$5/$D551</f>
        <v>8.3631227766638103E-3</v>
      </c>
      <c r="P551" s="3">
        <f t="shared" si="41"/>
        <v>-7.2480397397753022E-3</v>
      </c>
      <c r="Q551" s="3">
        <f>'IECC Data-SI'!Q551/Convert!$B$5/$D551</f>
        <v>0</v>
      </c>
      <c r="R551" s="3">
        <f>'IECC Data-SI'!R551/Convert!$B$5/$D551</f>
        <v>0</v>
      </c>
      <c r="S551" s="3">
        <f>'IECC Data-SI'!S551/Convert!$B$5/$D551</f>
        <v>1.4345543269570658</v>
      </c>
      <c r="T551" s="3">
        <f>'IECC Data-SI'!T551/Convert!$B$5/$D551</f>
        <v>0</v>
      </c>
      <c r="U551" s="3">
        <f>'IECC Data-SI'!U551/Convert!$B$5/$D551</f>
        <v>4.92253406634432</v>
      </c>
      <c r="V551" s="3">
        <f>'IECC Data-SI'!V551/Convert!$B$5/$D551</f>
        <v>0</v>
      </c>
      <c r="W551" s="3">
        <f t="shared" si="42"/>
        <v>29.331144202315315</v>
      </c>
      <c r="X551" s="3">
        <f t="shared" si="43"/>
        <v>8.7578621717223424</v>
      </c>
      <c r="Y551" s="3">
        <f t="shared" si="44"/>
        <v>38.089006374037659</v>
      </c>
      <c r="Z551" s="3">
        <f>'IECC Data-SI'!Y551/Convert!$B$5/$D551</f>
        <v>99.580260443254431</v>
      </c>
      <c r="AA551" s="3">
        <f>'IECC Data-SI'!Z551/Convert!$B$5/$D551</f>
        <v>13.680396238066663</v>
      </c>
      <c r="AB551" s="3">
        <f t="shared" si="45"/>
        <v>113.26065668132109</v>
      </c>
    </row>
    <row r="552" spans="1:28" x14ac:dyDescent="0.25">
      <c r="A552" s="93">
        <f>'IECC Data-SI'!A552</f>
        <v>2015</v>
      </c>
      <c r="B552" s="93" t="str">
        <f>'IECC Data-SI'!B552</f>
        <v>Medium Office</v>
      </c>
      <c r="C552" s="50" t="str">
        <f>'IECC Data-SI'!C552</f>
        <v>8</v>
      </c>
      <c r="D552" s="93">
        <f>'IECC Data-SI'!D552</f>
        <v>4982.1899999999996</v>
      </c>
      <c r="E552" s="3">
        <f>'IECC Data-SI'!E552/Convert!$B$5/$D552</f>
        <v>23.726179317395232</v>
      </c>
      <c r="F552" s="3">
        <f>'IECC Data-SI'!F552/Convert!$B$5/$D552</f>
        <v>18.751793889835596</v>
      </c>
      <c r="G552" s="3">
        <f>'IECC Data-SI'!G552/Convert!$B$5/$D552</f>
        <v>3.2515821355668897</v>
      </c>
      <c r="H552" s="3">
        <f>'IECC Data-SI'!H552/Convert!$B$5/$D552</f>
        <v>18.804760334087799</v>
      </c>
      <c r="I552" s="3">
        <f>'IECC Data-SI'!I552/Convert!$B$5/$D552</f>
        <v>5.7298541850515985</v>
      </c>
      <c r="J552" s="3">
        <f>'IECC Data-SI'!J552/Convert!$B$5/$D552</f>
        <v>44.975201668342642</v>
      </c>
      <c r="K552" s="3">
        <f>'IECC Data-SI'!K552/Convert!$B$5/$D552</f>
        <v>0</v>
      </c>
      <c r="L552" s="3">
        <f>'IECC Data-SI'!L552/Convert!$B$5/$D552</f>
        <v>1.053195928341196</v>
      </c>
      <c r="M552" s="3">
        <f>'IECC Data-SI'!M552/Convert!$B$5/$D552</f>
        <v>5.0134133338507318</v>
      </c>
      <c r="N552" s="3">
        <f>'IECC Data-SI'!N552/Convert!$B$5/$D552</f>
        <v>1.1150830368885083E-3</v>
      </c>
      <c r="O552" s="3">
        <f>'IECC Data-SI'!O552/Convert!$B$5/$D552</f>
        <v>8.3631227766638103E-3</v>
      </c>
      <c r="P552" s="3">
        <f t="shared" si="41"/>
        <v>-7.2480397397753022E-3</v>
      </c>
      <c r="Q552" s="3">
        <f>'IECC Data-SI'!Q552/Convert!$B$5/$D552</f>
        <v>0</v>
      </c>
      <c r="R552" s="3">
        <f>'IECC Data-SI'!R552/Convert!$B$5/$D552</f>
        <v>0</v>
      </c>
      <c r="S552" s="3">
        <f>'IECC Data-SI'!S552/Convert!$B$5/$D552</f>
        <v>1.4657766519899438</v>
      </c>
      <c r="T552" s="3">
        <f>'IECC Data-SI'!T552/Convert!$B$5/$D552</f>
        <v>0</v>
      </c>
      <c r="U552" s="3">
        <f>'IECC Data-SI'!U552/Convert!$B$5/$D552</f>
        <v>5.2503684791895404</v>
      </c>
      <c r="V552" s="3">
        <f>'IECC Data-SI'!V552/Convert!$B$5/$D552</f>
        <v>0</v>
      </c>
      <c r="W552" s="3">
        <f t="shared" si="42"/>
        <v>33.449703399063019</v>
      </c>
      <c r="X552" s="3">
        <f t="shared" si="43"/>
        <v>18.751793889835596</v>
      </c>
      <c r="Y552" s="3">
        <f t="shared" si="44"/>
        <v>52.201497288898615</v>
      </c>
      <c r="Z552" s="3">
        <f>'IECC Data-SI'!Y552/Convert!$B$5/$D552</f>
        <v>104.02052109614448</v>
      </c>
      <c r="AA552" s="3">
        <f>'IECC Data-SI'!Z552/Convert!$B$5/$D552</f>
        <v>24.00216236902514</v>
      </c>
      <c r="AB552" s="3">
        <f t="shared" si="45"/>
        <v>128.02268346516962</v>
      </c>
    </row>
    <row r="553" spans="1:28" x14ac:dyDescent="0.25">
      <c r="A553" s="93">
        <f>'IECC Data-SI'!A553</f>
        <v>2018</v>
      </c>
      <c r="B553" s="93" t="str">
        <f>'IECC Data-SI'!B553</f>
        <v>Medium Office</v>
      </c>
      <c r="C553" s="50" t="str">
        <f>'IECC Data-SI'!C553</f>
        <v>0A</v>
      </c>
      <c r="D553" s="93">
        <f>'IECC Data-SI'!D553</f>
        <v>4982.1899999999996</v>
      </c>
      <c r="E553" s="3">
        <f>'IECC Data-SI'!E553/Convert!$B$5/$D553</f>
        <v>0</v>
      </c>
      <c r="F553" s="3">
        <f>'IECC Data-SI'!F553/Convert!$B$5/$D553</f>
        <v>0</v>
      </c>
      <c r="G553" s="3">
        <f>'IECC Data-SI'!G553/Convert!$B$5/$D553</f>
        <v>50.128000381804441</v>
      </c>
      <c r="H553" s="3">
        <f>'IECC Data-SI'!H553/Convert!$B$5/$D553</f>
        <v>17.161685479232585</v>
      </c>
      <c r="I553" s="3">
        <f>'IECC Data-SI'!I553/Convert!$B$5/$D553</f>
        <v>3.6892522275456288</v>
      </c>
      <c r="J553" s="3">
        <f>'IECC Data-SI'!J553/Convert!$B$5/$D553</f>
        <v>44.975201668342642</v>
      </c>
      <c r="K553" s="3">
        <f>'IECC Data-SI'!K553/Convert!$B$5/$D553</f>
        <v>0</v>
      </c>
      <c r="L553" s="3">
        <f>'IECC Data-SI'!L553/Convert!$B$5/$D553</f>
        <v>0.7253615154959745</v>
      </c>
      <c r="M553" s="3">
        <f>'IECC Data-SI'!M553/Convert!$B$5/$D553</f>
        <v>6.6074245350828544</v>
      </c>
      <c r="N553" s="3">
        <f>'IECC Data-SI'!N553/Convert!$B$5/$D553</f>
        <v>1.1150830368885083E-3</v>
      </c>
      <c r="O553" s="3">
        <f>'IECC Data-SI'!O553/Convert!$B$5/$D553</f>
        <v>8.3631227766638103E-3</v>
      </c>
      <c r="P553" s="3">
        <f t="shared" si="41"/>
        <v>-7.2480397397753022E-3</v>
      </c>
      <c r="Q553" s="3">
        <f>'IECC Data-SI'!Q553/Convert!$B$5/$D553</f>
        <v>0</v>
      </c>
      <c r="R553" s="3">
        <f>'IECC Data-SI'!R553/Convert!$B$5/$D553</f>
        <v>0</v>
      </c>
      <c r="S553" s="3">
        <f>'IECC Data-SI'!S553/Convert!$B$5/$D553</f>
        <v>0.96789207601922511</v>
      </c>
      <c r="T553" s="3">
        <f>'IECC Data-SI'!T553/Convert!$B$5/$D553</f>
        <v>0</v>
      </c>
      <c r="U553" s="3">
        <f>'IECC Data-SI'!U553/Convert!$B$5/$D553</f>
        <v>3.0397163585580733</v>
      </c>
      <c r="V553" s="3">
        <f>'IECC Data-SI'!V553/Convert!$B$5/$D553</f>
        <v>0</v>
      </c>
      <c r="W553" s="3">
        <f t="shared" si="42"/>
        <v>57.696068953166744</v>
      </c>
      <c r="X553" s="3">
        <f t="shared" si="43"/>
        <v>0</v>
      </c>
      <c r="Y553" s="3">
        <f t="shared" si="44"/>
        <v>57.696068953166744</v>
      </c>
      <c r="Z553" s="3">
        <f>'IECC Data-SI'!Y553/Convert!$B$5/$D553</f>
        <v>124.25593296656022</v>
      </c>
      <c r="AA553" s="3">
        <f>'IECC Data-SI'!Z553/Convert!$B$5/$D553</f>
        <v>3.0397163585580733</v>
      </c>
      <c r="AB553" s="3">
        <f t="shared" si="45"/>
        <v>127.29564932511829</v>
      </c>
    </row>
    <row r="554" spans="1:28" x14ac:dyDescent="0.25">
      <c r="A554" s="93">
        <f>'IECC Data-SI'!A554</f>
        <v>2018</v>
      </c>
      <c r="B554" s="93" t="str">
        <f>'IECC Data-SI'!B554</f>
        <v>Medium Office</v>
      </c>
      <c r="C554" s="50" t="str">
        <f>'IECC Data-SI'!C554</f>
        <v>0B</v>
      </c>
      <c r="D554" s="93">
        <f>'IECC Data-SI'!D554</f>
        <v>4982.1899999999996</v>
      </c>
      <c r="E554" s="3">
        <f>'IECC Data-SI'!E554/Convert!$B$5/$D554</f>
        <v>2.2859202256214416E-2</v>
      </c>
      <c r="F554" s="3">
        <f>'IECC Data-SI'!F554/Convert!$B$5/$D554</f>
        <v>0</v>
      </c>
      <c r="G554" s="3">
        <f>'IECC Data-SI'!G554/Convert!$B$5/$D554</f>
        <v>49.089858074461233</v>
      </c>
      <c r="H554" s="3">
        <f>'IECC Data-SI'!H554/Convert!$B$5/$D554</f>
        <v>17.165588269861694</v>
      </c>
      <c r="I554" s="3">
        <f>'IECC Data-SI'!I554/Convert!$B$5/$D554</f>
        <v>3.6886946860271848</v>
      </c>
      <c r="J554" s="3">
        <f>'IECC Data-SI'!J554/Convert!$B$5/$D554</f>
        <v>44.975201668342642</v>
      </c>
      <c r="K554" s="3">
        <f>'IECC Data-SI'!K554/Convert!$B$5/$D554</f>
        <v>0</v>
      </c>
      <c r="L554" s="3">
        <f>'IECC Data-SI'!L554/Convert!$B$5/$D554</f>
        <v>0.7253615154959745</v>
      </c>
      <c r="M554" s="3">
        <f>'IECC Data-SI'!M554/Convert!$B$5/$D554</f>
        <v>5.9796327853146245</v>
      </c>
      <c r="N554" s="3">
        <f>'IECC Data-SI'!N554/Convert!$B$5/$D554</f>
        <v>1.1150830368885083E-3</v>
      </c>
      <c r="O554" s="3">
        <f>'IECC Data-SI'!O554/Convert!$B$5/$D554</f>
        <v>8.3631227766638103E-3</v>
      </c>
      <c r="P554" s="3">
        <f t="shared" si="41"/>
        <v>-7.2480397397753022E-3</v>
      </c>
      <c r="Q554" s="3">
        <f>'IECC Data-SI'!Q554/Convert!$B$5/$D554</f>
        <v>0</v>
      </c>
      <c r="R554" s="3">
        <f>'IECC Data-SI'!R554/Convert!$B$5/$D554</f>
        <v>0</v>
      </c>
      <c r="S554" s="3">
        <f>'IECC Data-SI'!S554/Convert!$B$5/$D554</f>
        <v>0</v>
      </c>
      <c r="T554" s="3">
        <f>'IECC Data-SI'!T554/Convert!$B$5/$D554</f>
        <v>0</v>
      </c>
      <c r="U554" s="3">
        <f>'IECC Data-SI'!U554/Convert!$B$5/$D554</f>
        <v>3.0358135679289635</v>
      </c>
      <c r="V554" s="3">
        <f>'IECC Data-SI'!V554/Convert!$B$5/$D554</f>
        <v>0</v>
      </c>
      <c r="W554" s="3">
        <f t="shared" si="42"/>
        <v>55.08510202229229</v>
      </c>
      <c r="X554" s="3">
        <f t="shared" si="43"/>
        <v>0</v>
      </c>
      <c r="Y554" s="3">
        <f t="shared" si="44"/>
        <v>55.08510202229229</v>
      </c>
      <c r="Z554" s="3">
        <f>'IECC Data-SI'!Y554/Convert!$B$5/$D554</f>
        <v>121.64831128479645</v>
      </c>
      <c r="AA554" s="3">
        <f>'IECC Data-SI'!Z554/Convert!$B$5/$D554</f>
        <v>3.0358135679289635</v>
      </c>
      <c r="AB554" s="3">
        <f t="shared" si="45"/>
        <v>124.68412485272542</v>
      </c>
    </row>
    <row r="555" spans="1:28" x14ac:dyDescent="0.25">
      <c r="A555" s="93">
        <f>'IECC Data-SI'!A555</f>
        <v>2018</v>
      </c>
      <c r="B555" s="93" t="str">
        <f>'IECC Data-SI'!B555</f>
        <v>Medium Office</v>
      </c>
      <c r="C555" s="50" t="str">
        <f>'IECC Data-SI'!C555</f>
        <v>1A</v>
      </c>
      <c r="D555" s="93">
        <f>'IECC Data-SI'!D555</f>
        <v>4982.1899999999996</v>
      </c>
      <c r="E555" s="3">
        <f>'IECC Data-SI'!E555/Convert!$B$5/$D555</f>
        <v>5.5754151844425415E-4</v>
      </c>
      <c r="F555" s="3">
        <f>'IECC Data-SI'!F555/Convert!$B$5/$D555</f>
        <v>0</v>
      </c>
      <c r="G555" s="3">
        <f>'IECC Data-SI'!G555/Convert!$B$5/$D555</f>
        <v>35.662585685768263</v>
      </c>
      <c r="H555" s="3">
        <f>'IECC Data-SI'!H555/Convert!$B$5/$D555</f>
        <v>17.185102223007245</v>
      </c>
      <c r="I555" s="3">
        <f>'IECC Data-SI'!I555/Convert!$B$5/$D555</f>
        <v>3.6892522275456288</v>
      </c>
      <c r="J555" s="3">
        <f>'IECC Data-SI'!J555/Convert!$B$5/$D555</f>
        <v>44.975201668342642</v>
      </c>
      <c r="K555" s="3">
        <f>'IECC Data-SI'!K555/Convert!$B$5/$D555</f>
        <v>0</v>
      </c>
      <c r="L555" s="3">
        <f>'IECC Data-SI'!L555/Convert!$B$5/$D555</f>
        <v>0.7253615154959745</v>
      </c>
      <c r="M555" s="3">
        <f>'IECC Data-SI'!M555/Convert!$B$5/$D555</f>
        <v>5.6885961126867244</v>
      </c>
      <c r="N555" s="3">
        <f>'IECC Data-SI'!N555/Convert!$B$5/$D555</f>
        <v>1.1150830368885083E-3</v>
      </c>
      <c r="O555" s="3">
        <f>'IECC Data-SI'!O555/Convert!$B$5/$D555</f>
        <v>8.3631227766638103E-3</v>
      </c>
      <c r="P555" s="3">
        <f t="shared" si="41"/>
        <v>-7.2480397397753022E-3</v>
      </c>
      <c r="Q555" s="3">
        <f>'IECC Data-SI'!Q555/Convert!$B$5/$D555</f>
        <v>0</v>
      </c>
      <c r="R555" s="3">
        <f>'IECC Data-SI'!R555/Convert!$B$5/$D555</f>
        <v>0</v>
      </c>
      <c r="S555" s="3">
        <f>'IECC Data-SI'!S555/Convert!$B$5/$D555</f>
        <v>0.94336024920767803</v>
      </c>
      <c r="T555" s="3">
        <f>'IECC Data-SI'!T555/Convert!$B$5/$D555</f>
        <v>0</v>
      </c>
      <c r="U555" s="3">
        <f>'IECC Data-SI'!U555/Convert!$B$5/$D555</f>
        <v>3.2398737636795603</v>
      </c>
      <c r="V555" s="3">
        <f>'IECC Data-SI'!V555/Convert!$B$5/$D555</f>
        <v>0</v>
      </c>
      <c r="W555" s="3">
        <f t="shared" si="42"/>
        <v>42.287851549441335</v>
      </c>
      <c r="X555" s="3">
        <f t="shared" si="43"/>
        <v>0</v>
      </c>
      <c r="Y555" s="3">
        <f t="shared" si="44"/>
        <v>42.287851549441335</v>
      </c>
      <c r="Z555" s="3">
        <f>'IECC Data-SI'!Y555/Convert!$B$5/$D555</f>
        <v>108.87057476509104</v>
      </c>
      <c r="AA555" s="3">
        <f>'IECC Data-SI'!Z555/Convert!$B$5/$D555</f>
        <v>3.2398737636795603</v>
      </c>
      <c r="AB555" s="3">
        <f t="shared" si="45"/>
        <v>112.11044852877059</v>
      </c>
    </row>
    <row r="556" spans="1:28" x14ac:dyDescent="0.25">
      <c r="A556" s="93">
        <f>'IECC Data-SI'!A556</f>
        <v>2018</v>
      </c>
      <c r="B556" s="93" t="str">
        <f>'IECC Data-SI'!B556</f>
        <v>Medium Office</v>
      </c>
      <c r="C556" s="50" t="str">
        <f>'IECC Data-SI'!C556</f>
        <v>1B</v>
      </c>
      <c r="D556" s="93">
        <f>'IECC Data-SI'!D556</f>
        <v>4982.1899999999996</v>
      </c>
      <c r="E556" s="3">
        <f>'IECC Data-SI'!E556/Convert!$B$5/$D556</f>
        <v>0.11373846976262784</v>
      </c>
      <c r="F556" s="3">
        <f>'IECC Data-SI'!F556/Convert!$B$5/$D556</f>
        <v>8.9206642951080647E-2</v>
      </c>
      <c r="G556" s="3">
        <f>'IECC Data-SI'!G556/Convert!$B$5/$D556</f>
        <v>40.053782685035209</v>
      </c>
      <c r="H556" s="3">
        <f>'IECC Data-SI'!H556/Convert!$B$5/$D556</f>
        <v>17.181756973896576</v>
      </c>
      <c r="I556" s="3">
        <f>'IECC Data-SI'!I556/Convert!$B$5/$D556</f>
        <v>3.6836768123611865</v>
      </c>
      <c r="J556" s="3">
        <f>'IECC Data-SI'!J556/Convert!$B$5/$D556</f>
        <v>44.975201668342642</v>
      </c>
      <c r="K556" s="3">
        <f>'IECC Data-SI'!K556/Convert!$B$5/$D556</f>
        <v>0</v>
      </c>
      <c r="L556" s="3">
        <f>'IECC Data-SI'!L556/Convert!$B$5/$D556</f>
        <v>0.7253615154959745</v>
      </c>
      <c r="M556" s="3">
        <f>'IECC Data-SI'!M556/Convert!$B$5/$D556</f>
        <v>5.6378598345082969</v>
      </c>
      <c r="N556" s="3">
        <f>'IECC Data-SI'!N556/Convert!$B$5/$D556</f>
        <v>1.1150830368885083E-3</v>
      </c>
      <c r="O556" s="3">
        <f>'IECC Data-SI'!O556/Convert!$B$5/$D556</f>
        <v>8.3631227766638103E-3</v>
      </c>
      <c r="P556" s="3">
        <f t="shared" si="41"/>
        <v>-7.2480397397753022E-3</v>
      </c>
      <c r="Q556" s="3">
        <f>'IECC Data-SI'!Q556/Convert!$B$5/$D556</f>
        <v>0</v>
      </c>
      <c r="R556" s="3">
        <f>'IECC Data-SI'!R556/Convert!$B$5/$D556</f>
        <v>0</v>
      </c>
      <c r="S556" s="3">
        <f>'IECC Data-SI'!S556/Convert!$B$5/$D556</f>
        <v>0</v>
      </c>
      <c r="T556" s="3">
        <f>'IECC Data-SI'!T556/Convert!$B$5/$D556</f>
        <v>0</v>
      </c>
      <c r="U556" s="3">
        <f>'IECC Data-SI'!U556/Convert!$B$5/$D556</f>
        <v>3.2510245940484452</v>
      </c>
      <c r="V556" s="3">
        <f>'IECC Data-SI'!V556/Convert!$B$5/$D556</f>
        <v>0</v>
      </c>
      <c r="W556" s="3">
        <f t="shared" si="42"/>
        <v>45.798132949566359</v>
      </c>
      <c r="X556" s="3">
        <f t="shared" si="43"/>
        <v>8.9206642951080647E-2</v>
      </c>
      <c r="Y556" s="3">
        <f t="shared" si="44"/>
        <v>45.887339592517442</v>
      </c>
      <c r="Z556" s="3">
        <f>'IECC Data-SI'!Y556/Convert!$B$5/$D556</f>
        <v>112.37137795940252</v>
      </c>
      <c r="AA556" s="3">
        <f>'IECC Data-SI'!Z556/Convert!$B$5/$D556</f>
        <v>3.340231236999526</v>
      </c>
      <c r="AB556" s="3">
        <f t="shared" si="45"/>
        <v>115.71160919640205</v>
      </c>
    </row>
    <row r="557" spans="1:28" x14ac:dyDescent="0.25">
      <c r="A557" s="93">
        <f>'IECC Data-SI'!A557</f>
        <v>2018</v>
      </c>
      <c r="B557" s="93" t="str">
        <f>'IECC Data-SI'!B557</f>
        <v>Medium Office</v>
      </c>
      <c r="C557" s="50" t="str">
        <f>'IECC Data-SI'!C557</f>
        <v>2A</v>
      </c>
      <c r="D557" s="93">
        <f>'IECC Data-SI'!D557</f>
        <v>4982.1899999999996</v>
      </c>
      <c r="E557" s="3">
        <f>'IECC Data-SI'!E557/Convert!$B$5/$D557</f>
        <v>0.21744119219325905</v>
      </c>
      <c r="F557" s="3">
        <f>'IECC Data-SI'!F557/Convert!$B$5/$D557</f>
        <v>0.24922105874458156</v>
      </c>
      <c r="G557" s="3">
        <f>'IECC Data-SI'!G557/Convert!$B$5/$D557</f>
        <v>29.966741533341764</v>
      </c>
      <c r="H557" s="3">
        <f>'IECC Data-SI'!H557/Convert!$B$5/$D557</f>
        <v>17.172836309601468</v>
      </c>
      <c r="I557" s="3">
        <f>'IECC Data-SI'!I557/Convert!$B$5/$D557</f>
        <v>3.6820041878058536</v>
      </c>
      <c r="J557" s="3">
        <f>'IECC Data-SI'!J557/Convert!$B$5/$D557</f>
        <v>44.975201668342642</v>
      </c>
      <c r="K557" s="3">
        <f>'IECC Data-SI'!K557/Convert!$B$5/$D557</f>
        <v>0</v>
      </c>
      <c r="L557" s="3">
        <f>'IECC Data-SI'!L557/Convert!$B$5/$D557</f>
        <v>0.7253615154959745</v>
      </c>
      <c r="M557" s="3">
        <f>'IECC Data-SI'!M557/Convert!$B$5/$D557</f>
        <v>4.9292245645656498</v>
      </c>
      <c r="N557" s="3">
        <f>'IECC Data-SI'!N557/Convert!$B$5/$D557</f>
        <v>1.1150830368885083E-3</v>
      </c>
      <c r="O557" s="3">
        <f>'IECC Data-SI'!O557/Convert!$B$5/$D557</f>
        <v>8.3631227766638103E-3</v>
      </c>
      <c r="P557" s="3">
        <f t="shared" si="41"/>
        <v>-7.2480397397753022E-3</v>
      </c>
      <c r="Q557" s="3">
        <f>'IECC Data-SI'!Q557/Convert!$B$5/$D557</f>
        <v>0</v>
      </c>
      <c r="R557" s="3">
        <f>'IECC Data-SI'!R557/Convert!$B$5/$D557</f>
        <v>0</v>
      </c>
      <c r="S557" s="3">
        <f>'IECC Data-SI'!S557/Convert!$B$5/$D557</f>
        <v>0.69692689805531749</v>
      </c>
      <c r="T557" s="3">
        <f>'IECC Data-SI'!T557/Convert!$B$5/$D557</f>
        <v>0</v>
      </c>
      <c r="U557" s="3">
        <f>'IECC Data-SI'!U557/Convert!$B$5/$D557</f>
        <v>3.4740412014261475</v>
      </c>
      <c r="V557" s="3">
        <f>'IECC Data-SI'!V557/Convert!$B$5/$D557</f>
        <v>0</v>
      </c>
      <c r="W557" s="3">
        <f t="shared" si="42"/>
        <v>35.80308614841622</v>
      </c>
      <c r="X557" s="3">
        <f t="shared" si="43"/>
        <v>0.24922105874458156</v>
      </c>
      <c r="Y557" s="3">
        <f t="shared" si="44"/>
        <v>36.052307207160801</v>
      </c>
      <c r="Z557" s="3">
        <f>'IECC Data-SI'!Y557/Convert!$B$5/$D557</f>
        <v>102.36629541092037</v>
      </c>
      <c r="AA557" s="3">
        <f>'IECC Data-SI'!Z557/Convert!$B$5/$D557</f>
        <v>3.7232622601707286</v>
      </c>
      <c r="AB557" s="3">
        <f t="shared" si="45"/>
        <v>106.0895576710911</v>
      </c>
    </row>
    <row r="558" spans="1:28" x14ac:dyDescent="0.25">
      <c r="A558" s="93">
        <f>'IECC Data-SI'!A558</f>
        <v>2018</v>
      </c>
      <c r="B558" s="93" t="str">
        <f>'IECC Data-SI'!B558</f>
        <v>Medium Office</v>
      </c>
      <c r="C558" s="50" t="str">
        <f>'IECC Data-SI'!C558</f>
        <v>2B</v>
      </c>
      <c r="D558" s="93">
        <f>'IECC Data-SI'!D558</f>
        <v>4982.1899999999996</v>
      </c>
      <c r="E558" s="3">
        <f>'IECC Data-SI'!E558/Convert!$B$5/$D558</f>
        <v>0.311665708810338</v>
      </c>
      <c r="F558" s="3">
        <f>'IECC Data-SI'!F558/Convert!$B$5/$D558</f>
        <v>0.29493946325701043</v>
      </c>
      <c r="G558" s="3">
        <f>'IECC Data-SI'!G558/Convert!$B$5/$D558</f>
        <v>25.00016168704035</v>
      </c>
      <c r="H558" s="3">
        <f>'IECC Data-SI'!H558/Convert!$B$5/$D558</f>
        <v>17.186217306044131</v>
      </c>
      <c r="I558" s="3">
        <f>'IECC Data-SI'!I558/Convert!$B$5/$D558</f>
        <v>3.685349436916519</v>
      </c>
      <c r="J558" s="3">
        <f>'IECC Data-SI'!J558/Convert!$B$5/$D558</f>
        <v>44.975201668342642</v>
      </c>
      <c r="K558" s="3">
        <f>'IECC Data-SI'!K558/Convert!$B$5/$D558</f>
        <v>0</v>
      </c>
      <c r="L558" s="3">
        <f>'IECC Data-SI'!L558/Convert!$B$5/$D558</f>
        <v>0.7253615154959745</v>
      </c>
      <c r="M558" s="3">
        <f>'IECC Data-SI'!M558/Convert!$B$5/$D558</f>
        <v>5.5224487401903364</v>
      </c>
      <c r="N558" s="3">
        <f>'IECC Data-SI'!N558/Convert!$B$5/$D558</f>
        <v>1.1150830368885083E-3</v>
      </c>
      <c r="O558" s="3">
        <f>'IECC Data-SI'!O558/Convert!$B$5/$D558</f>
        <v>8.3631227766638103E-3</v>
      </c>
      <c r="P558" s="3">
        <f t="shared" si="41"/>
        <v>-7.2480397397753022E-3</v>
      </c>
      <c r="Q558" s="3">
        <f>'IECC Data-SI'!Q558/Convert!$B$5/$D558</f>
        <v>0</v>
      </c>
      <c r="R558" s="3">
        <f>'IECC Data-SI'!R558/Convert!$B$5/$D558</f>
        <v>0</v>
      </c>
      <c r="S558" s="3">
        <f>'IECC Data-SI'!S558/Convert!$B$5/$D558</f>
        <v>0</v>
      </c>
      <c r="T558" s="3">
        <f>'IECC Data-SI'!T558/Convert!$B$5/$D558</f>
        <v>0</v>
      </c>
      <c r="U558" s="3">
        <f>'IECC Data-SI'!U558/Convert!$B$5/$D558</f>
        <v>3.4885372809056974</v>
      </c>
      <c r="V558" s="3">
        <f>'IECC Data-SI'!V558/Convert!$B$5/$D558</f>
        <v>0</v>
      </c>
      <c r="W558" s="3">
        <f t="shared" si="42"/>
        <v>30.827028096301252</v>
      </c>
      <c r="X558" s="3">
        <f t="shared" si="43"/>
        <v>0.29493946325701043</v>
      </c>
      <c r="Y558" s="3">
        <f t="shared" si="44"/>
        <v>31.121967559558261</v>
      </c>
      <c r="Z558" s="3">
        <f>'IECC Data-SI'!Y558/Convert!$B$5/$D558</f>
        <v>97.407521145877169</v>
      </c>
      <c r="AA558" s="3">
        <f>'IECC Data-SI'!Z558/Convert!$B$5/$D558</f>
        <v>3.7834767441627077</v>
      </c>
      <c r="AB558" s="3">
        <f t="shared" si="45"/>
        <v>101.19099789003988</v>
      </c>
    </row>
    <row r="559" spans="1:28" x14ac:dyDescent="0.25">
      <c r="A559" s="93">
        <f>'IECC Data-SI'!A559</f>
        <v>2018</v>
      </c>
      <c r="B559" s="93" t="str">
        <f>'IECC Data-SI'!B559</f>
        <v>Medium Office</v>
      </c>
      <c r="C559" s="50" t="str">
        <f>'IECC Data-SI'!C559</f>
        <v>3A</v>
      </c>
      <c r="D559" s="93">
        <f>'IECC Data-SI'!D559</f>
        <v>4982.1899999999996</v>
      </c>
      <c r="E559" s="3">
        <f>'IECC Data-SI'!E559/Convert!$B$5/$D559</f>
        <v>2.4537402226731619</v>
      </c>
      <c r="F559" s="3">
        <f>'IECC Data-SI'!F559/Convert!$B$5/$D559</f>
        <v>2.2998587635825478</v>
      </c>
      <c r="G559" s="3">
        <f>'IECC Data-SI'!G559/Convert!$B$5/$D559</f>
        <v>17.631135437762648</v>
      </c>
      <c r="H559" s="3">
        <f>'IECC Data-SI'!H559/Convert!$B$5/$D559</f>
        <v>17.198483219449908</v>
      </c>
      <c r="I559" s="3">
        <f>'IECC Data-SI'!I559/Convert!$B$5/$D559</f>
        <v>3.6842343538796305</v>
      </c>
      <c r="J559" s="3">
        <f>'IECC Data-SI'!J559/Convert!$B$5/$D559</f>
        <v>44.975201668342642</v>
      </c>
      <c r="K559" s="3">
        <f>'IECC Data-SI'!K559/Convert!$B$5/$D559</f>
        <v>0</v>
      </c>
      <c r="L559" s="3">
        <f>'IECC Data-SI'!L559/Convert!$B$5/$D559</f>
        <v>0.7253615154959745</v>
      </c>
      <c r="M559" s="3">
        <f>'IECC Data-SI'!M559/Convert!$B$5/$D559</f>
        <v>4.2178015870307819</v>
      </c>
      <c r="N559" s="3">
        <f>'IECC Data-SI'!N559/Convert!$B$5/$D559</f>
        <v>1.1150830368885083E-3</v>
      </c>
      <c r="O559" s="3">
        <f>'IECC Data-SI'!O559/Convert!$B$5/$D559</f>
        <v>8.3631227766638103E-3</v>
      </c>
      <c r="P559" s="3">
        <f t="shared" si="41"/>
        <v>-7.2480397397753022E-3</v>
      </c>
      <c r="Q559" s="3">
        <f>'IECC Data-SI'!Q559/Convert!$B$5/$D559</f>
        <v>0</v>
      </c>
      <c r="R559" s="3">
        <f>'IECC Data-SI'!R559/Convert!$B$5/$D559</f>
        <v>0</v>
      </c>
      <c r="S559" s="3">
        <f>'IECC Data-SI'!S559/Convert!$B$5/$D559</f>
        <v>0.55363872781514434</v>
      </c>
      <c r="T559" s="3">
        <f>'IECC Data-SI'!T559/Convert!$B$5/$D559</f>
        <v>0</v>
      </c>
      <c r="U559" s="3">
        <f>'IECC Data-SI'!U559/Convert!$B$5/$D559</f>
        <v>3.8793738853351196</v>
      </c>
      <c r="V559" s="3">
        <f>'IECC Data-SI'!V559/Convert!$B$5/$D559</f>
        <v>0</v>
      </c>
      <c r="W559" s="3">
        <f t="shared" si="42"/>
        <v>24.84906793554196</v>
      </c>
      <c r="X559" s="3">
        <f t="shared" si="43"/>
        <v>2.2998587635825478</v>
      </c>
      <c r="Y559" s="3">
        <f t="shared" si="44"/>
        <v>27.148926699124509</v>
      </c>
      <c r="Z559" s="3">
        <f>'IECC Data-SI'!Y559/Convert!$B$5/$D559</f>
        <v>91.440711815486765</v>
      </c>
      <c r="AA559" s="3">
        <f>'IECC Data-SI'!Z559/Convert!$B$5/$D559</f>
        <v>6.1792326489176679</v>
      </c>
      <c r="AB559" s="3">
        <f t="shared" si="45"/>
        <v>97.619944464404426</v>
      </c>
    </row>
    <row r="560" spans="1:28" x14ac:dyDescent="0.25">
      <c r="A560" s="93">
        <f>'IECC Data-SI'!A560</f>
        <v>2018</v>
      </c>
      <c r="B560" s="93" t="str">
        <f>'IECC Data-SI'!B560</f>
        <v>Medium Office</v>
      </c>
      <c r="C560" s="50" t="str">
        <f>'IECC Data-SI'!C560</f>
        <v>3B</v>
      </c>
      <c r="D560" s="93">
        <f>'IECC Data-SI'!D560</f>
        <v>4982.1899999999996</v>
      </c>
      <c r="E560" s="3">
        <f>'IECC Data-SI'!E560/Convert!$B$5/$D560</f>
        <v>0.69859952261065028</v>
      </c>
      <c r="F560" s="3">
        <f>'IECC Data-SI'!F560/Convert!$B$5/$D560</f>
        <v>1.3525957237457604</v>
      </c>
      <c r="G560" s="3">
        <f>'IECC Data-SI'!G560/Convert!$B$5/$D560</f>
        <v>17.461085274637149</v>
      </c>
      <c r="H560" s="3">
        <f>'IECC Data-SI'!H560/Convert!$B$5/$D560</f>
        <v>17.19012009667324</v>
      </c>
      <c r="I560" s="3">
        <f>'IECC Data-SI'!I560/Convert!$B$5/$D560</f>
        <v>3.6842343538796305</v>
      </c>
      <c r="J560" s="3">
        <f>'IECC Data-SI'!J560/Convert!$B$5/$D560</f>
        <v>44.975201668342642</v>
      </c>
      <c r="K560" s="3">
        <f>'IECC Data-SI'!K560/Convert!$B$5/$D560</f>
        <v>0</v>
      </c>
      <c r="L560" s="3">
        <f>'IECC Data-SI'!L560/Convert!$B$5/$D560</f>
        <v>0.7253615154959745</v>
      </c>
      <c r="M560" s="3">
        <f>'IECC Data-SI'!M560/Convert!$B$5/$D560</f>
        <v>5.049095991031165</v>
      </c>
      <c r="N560" s="3">
        <f>'IECC Data-SI'!N560/Convert!$B$5/$D560</f>
        <v>1.1150830368885083E-3</v>
      </c>
      <c r="O560" s="3">
        <f>'IECC Data-SI'!O560/Convert!$B$5/$D560</f>
        <v>8.3631227766638103E-3</v>
      </c>
      <c r="P560" s="3">
        <f t="shared" si="41"/>
        <v>-7.2480397397753022E-3</v>
      </c>
      <c r="Q560" s="3">
        <f>'IECC Data-SI'!Q560/Convert!$B$5/$D560</f>
        <v>0</v>
      </c>
      <c r="R560" s="3">
        <f>'IECC Data-SI'!R560/Convert!$B$5/$D560</f>
        <v>0</v>
      </c>
      <c r="S560" s="3">
        <f>'IECC Data-SI'!S560/Convert!$B$5/$D560</f>
        <v>0</v>
      </c>
      <c r="T560" s="3">
        <f>'IECC Data-SI'!T560/Convert!$B$5/$D560</f>
        <v>0</v>
      </c>
      <c r="U560" s="3">
        <f>'IECC Data-SI'!U560/Convert!$B$5/$D560</f>
        <v>3.7751136213860437</v>
      </c>
      <c r="V560" s="3">
        <f>'IECC Data-SI'!V560/Convert!$B$5/$D560</f>
        <v>0</v>
      </c>
      <c r="W560" s="3">
        <f t="shared" si="42"/>
        <v>23.20153274853919</v>
      </c>
      <c r="X560" s="3">
        <f t="shared" si="43"/>
        <v>1.3525957237457604</v>
      </c>
      <c r="Y560" s="3">
        <f t="shared" si="44"/>
        <v>24.554128472284951</v>
      </c>
      <c r="Z560" s="3">
        <f>'IECC Data-SI'!Y560/Convert!$B$5/$D560</f>
        <v>89.784255964188887</v>
      </c>
      <c r="AA560" s="3">
        <f>'IECC Data-SI'!Z560/Convert!$B$5/$D560</f>
        <v>5.1277093451318043</v>
      </c>
      <c r="AB560" s="3">
        <f t="shared" si="45"/>
        <v>94.911965309320692</v>
      </c>
    </row>
    <row r="561" spans="1:28" x14ac:dyDescent="0.25">
      <c r="A561" s="93">
        <f>'IECC Data-SI'!A561</f>
        <v>2018</v>
      </c>
      <c r="B561" s="93" t="str">
        <f>'IECC Data-SI'!B561</f>
        <v>Medium Office</v>
      </c>
      <c r="C561" s="50" t="str">
        <f>'IECC Data-SI'!C561</f>
        <v>3C</v>
      </c>
      <c r="D561" s="93">
        <f>'IECC Data-SI'!D561</f>
        <v>4982.1899999999996</v>
      </c>
      <c r="E561" s="3">
        <f>'IECC Data-SI'!E561/Convert!$B$5/$D561</f>
        <v>0.29326683870167763</v>
      </c>
      <c r="F561" s="3">
        <f>'IECC Data-SI'!F561/Convert!$B$5/$D561</f>
        <v>0.15945687427505664</v>
      </c>
      <c r="G561" s="3">
        <f>'IECC Data-SI'!G561/Convert!$B$5/$D561</f>
        <v>11.577907172013379</v>
      </c>
      <c r="H561" s="3">
        <f>'IECC Data-SI'!H561/Convert!$B$5/$D561</f>
        <v>17.205173717671233</v>
      </c>
      <c r="I561" s="3">
        <f>'IECC Data-SI'!I561/Convert!$B$5/$D561</f>
        <v>3.6909248521009621</v>
      </c>
      <c r="J561" s="3">
        <f>'IECC Data-SI'!J561/Convert!$B$5/$D561</f>
        <v>44.975201668342642</v>
      </c>
      <c r="K561" s="3">
        <f>'IECC Data-SI'!K561/Convert!$B$5/$D561</f>
        <v>0</v>
      </c>
      <c r="L561" s="3">
        <f>'IECC Data-SI'!L561/Convert!$B$5/$D561</f>
        <v>0.7253615154959745</v>
      </c>
      <c r="M561" s="3">
        <f>'IECC Data-SI'!M561/Convert!$B$5/$D561</f>
        <v>3.765077874054048</v>
      </c>
      <c r="N561" s="3">
        <f>'IECC Data-SI'!N561/Convert!$B$5/$D561</f>
        <v>1.1150830368885083E-3</v>
      </c>
      <c r="O561" s="3">
        <f>'IECC Data-SI'!O561/Convert!$B$5/$D561</f>
        <v>8.3631227766638103E-3</v>
      </c>
      <c r="P561" s="3">
        <f t="shared" si="41"/>
        <v>-7.2480397397753022E-3</v>
      </c>
      <c r="Q561" s="3">
        <f>'IECC Data-SI'!Q561/Convert!$B$5/$D561</f>
        <v>0</v>
      </c>
      <c r="R561" s="3">
        <f>'IECC Data-SI'!R561/Convert!$B$5/$D561</f>
        <v>0</v>
      </c>
      <c r="S561" s="3">
        <f>'IECC Data-SI'!S561/Convert!$B$5/$D561</f>
        <v>0</v>
      </c>
      <c r="T561" s="3">
        <f>'IECC Data-SI'!T561/Convert!$B$5/$D561</f>
        <v>0</v>
      </c>
      <c r="U561" s="3">
        <f>'IECC Data-SI'!U561/Convert!$B$5/$D561</f>
        <v>3.92397720681066</v>
      </c>
      <c r="V561" s="3">
        <f>'IECC Data-SI'!V561/Convert!$B$5/$D561</f>
        <v>0</v>
      </c>
      <c r="W561" s="3">
        <f t="shared" si="42"/>
        <v>15.629003845029331</v>
      </c>
      <c r="X561" s="3">
        <f t="shared" si="43"/>
        <v>0.15945687427505664</v>
      </c>
      <c r="Y561" s="3">
        <f t="shared" si="44"/>
        <v>15.788460719304387</v>
      </c>
      <c r="Z561" s="3">
        <f>'IECC Data-SI'!Y561/Convert!$B$5/$D561</f>
        <v>82.234028721416806</v>
      </c>
      <c r="AA561" s="3">
        <f>'IECC Data-SI'!Z561/Convert!$B$5/$D561</f>
        <v>4.0839916226041613</v>
      </c>
      <c r="AB561" s="3">
        <f t="shared" si="45"/>
        <v>86.318020344020965</v>
      </c>
    </row>
    <row r="562" spans="1:28" x14ac:dyDescent="0.25">
      <c r="A562" s="93">
        <f>'IECC Data-SI'!A562</f>
        <v>2018</v>
      </c>
      <c r="B562" s="93" t="str">
        <f>'IECC Data-SI'!B562</f>
        <v>Medium Office</v>
      </c>
      <c r="C562" s="50" t="str">
        <f>'IECC Data-SI'!C562</f>
        <v>4A</v>
      </c>
      <c r="D562" s="93">
        <f>'IECC Data-SI'!D562</f>
        <v>4982.1899999999996</v>
      </c>
      <c r="E562" s="3">
        <f>'IECC Data-SI'!E562/Convert!$B$5/$D562</f>
        <v>5.298874591294191</v>
      </c>
      <c r="F562" s="3">
        <f>'IECC Data-SI'!F562/Convert!$B$5/$D562</f>
        <v>6.7847227379481279</v>
      </c>
      <c r="G562" s="3">
        <f>'IECC Data-SI'!G562/Convert!$B$5/$D562</f>
        <v>12.658422634758344</v>
      </c>
      <c r="H562" s="3">
        <f>'IECC Data-SI'!H562/Convert!$B$5/$D562</f>
        <v>17.207961425263456</v>
      </c>
      <c r="I562" s="3">
        <f>'IECC Data-SI'!I562/Convert!$B$5/$D562</f>
        <v>3.6925974766562946</v>
      </c>
      <c r="J562" s="3">
        <f>'IECC Data-SI'!J562/Convert!$B$5/$D562</f>
        <v>44.975201668342642</v>
      </c>
      <c r="K562" s="3">
        <f>'IECC Data-SI'!K562/Convert!$B$5/$D562</f>
        <v>0</v>
      </c>
      <c r="L562" s="3">
        <f>'IECC Data-SI'!L562/Convert!$B$5/$D562</f>
        <v>0.7253615154959745</v>
      </c>
      <c r="M562" s="3">
        <f>'IECC Data-SI'!M562/Convert!$B$5/$D562</f>
        <v>3.9992453118006344</v>
      </c>
      <c r="N562" s="3">
        <f>'IECC Data-SI'!N562/Convert!$B$5/$D562</f>
        <v>1.1150830368885083E-3</v>
      </c>
      <c r="O562" s="3">
        <f>'IECC Data-SI'!O562/Convert!$B$5/$D562</f>
        <v>8.3631227766638103E-3</v>
      </c>
      <c r="P562" s="3">
        <f t="shared" si="41"/>
        <v>-7.2480397397753022E-3</v>
      </c>
      <c r="Q562" s="3">
        <f>'IECC Data-SI'!Q562/Convert!$B$5/$D562</f>
        <v>0</v>
      </c>
      <c r="R562" s="3">
        <f>'IECC Data-SI'!R562/Convert!$B$5/$D562</f>
        <v>0</v>
      </c>
      <c r="S562" s="3">
        <f>'IECC Data-SI'!S562/Convert!$B$5/$D562</f>
        <v>0</v>
      </c>
      <c r="T562" s="3">
        <f>'IECC Data-SI'!T562/Convert!$B$5/$D562</f>
        <v>0</v>
      </c>
      <c r="U562" s="3">
        <f>'IECC Data-SI'!U562/Convert!$B$5/$D562</f>
        <v>4.2005177999590106</v>
      </c>
      <c r="V562" s="3">
        <f>'IECC Data-SI'!V562/Convert!$B$5/$D562</f>
        <v>0</v>
      </c>
      <c r="W562" s="3">
        <f t="shared" si="42"/>
        <v>21.949294498113396</v>
      </c>
      <c r="X562" s="3">
        <f t="shared" si="43"/>
        <v>6.7847227379481279</v>
      </c>
      <c r="Y562" s="3">
        <f t="shared" si="44"/>
        <v>28.734017236061526</v>
      </c>
      <c r="Z562" s="3">
        <f>'IECC Data-SI'!Y562/Convert!$B$5/$D562</f>
        <v>88.558779706648423</v>
      </c>
      <c r="AA562" s="3">
        <f>'IECC Data-SI'!Z562/Convert!$B$5/$D562</f>
        <v>10.985240537907137</v>
      </c>
      <c r="AB562" s="3">
        <f t="shared" si="45"/>
        <v>99.544020244555554</v>
      </c>
    </row>
    <row r="563" spans="1:28" x14ac:dyDescent="0.25">
      <c r="A563" s="93">
        <f>'IECC Data-SI'!A563</f>
        <v>2018</v>
      </c>
      <c r="B563" s="93" t="str">
        <f>'IECC Data-SI'!B563</f>
        <v>Medium Office</v>
      </c>
      <c r="C563" s="50" t="str">
        <f>'IECC Data-SI'!C563</f>
        <v>4B</v>
      </c>
      <c r="D563" s="93">
        <f>'IECC Data-SI'!D563</f>
        <v>4982.1899999999996</v>
      </c>
      <c r="E563" s="3">
        <f>'IECC Data-SI'!E563/Convert!$B$5/$D563</f>
        <v>1.2901510736800039</v>
      </c>
      <c r="F563" s="3">
        <f>'IECC Data-SI'!F563/Convert!$B$5/$D563</f>
        <v>2.5200876633680283</v>
      </c>
      <c r="G563" s="3">
        <f>'IECC Data-SI'!G563/Convert!$B$5/$D563</f>
        <v>12.493390345298845</v>
      </c>
      <c r="H563" s="3">
        <f>'IECC Data-SI'!H563/Convert!$B$5/$D563</f>
        <v>17.175624017193687</v>
      </c>
      <c r="I563" s="3">
        <f>'IECC Data-SI'!I563/Convert!$B$5/$D563</f>
        <v>3.683119270842742</v>
      </c>
      <c r="J563" s="3">
        <f>'IECC Data-SI'!J563/Convert!$B$5/$D563</f>
        <v>44.975201668342642</v>
      </c>
      <c r="K563" s="3">
        <f>'IECC Data-SI'!K563/Convert!$B$5/$D563</f>
        <v>0</v>
      </c>
      <c r="L563" s="3">
        <f>'IECC Data-SI'!L563/Convert!$B$5/$D563</f>
        <v>0.7253615154959745</v>
      </c>
      <c r="M563" s="3">
        <f>'IECC Data-SI'!M563/Convert!$B$5/$D563</f>
        <v>5.2620768510768698</v>
      </c>
      <c r="N563" s="3">
        <f>'IECC Data-SI'!N563/Convert!$B$5/$D563</f>
        <v>1.1150830368885083E-3</v>
      </c>
      <c r="O563" s="3">
        <f>'IECC Data-SI'!O563/Convert!$B$5/$D563</f>
        <v>8.3631227766638103E-3</v>
      </c>
      <c r="P563" s="3">
        <f t="shared" si="41"/>
        <v>-7.2480397397753022E-3</v>
      </c>
      <c r="Q563" s="3">
        <f>'IECC Data-SI'!Q563/Convert!$B$5/$D563</f>
        <v>0</v>
      </c>
      <c r="R563" s="3">
        <f>'IECC Data-SI'!R563/Convert!$B$5/$D563</f>
        <v>0</v>
      </c>
      <c r="S563" s="3">
        <f>'IECC Data-SI'!S563/Convert!$B$5/$D563</f>
        <v>0</v>
      </c>
      <c r="T563" s="3">
        <f>'IECC Data-SI'!T563/Convert!$B$5/$D563</f>
        <v>0</v>
      </c>
      <c r="U563" s="3">
        <f>'IECC Data-SI'!U563/Convert!$B$5/$D563</f>
        <v>4.1085234494157081</v>
      </c>
      <c r="V563" s="3">
        <f>'IECC Data-SI'!V563/Convert!$B$5/$D563</f>
        <v>0</v>
      </c>
      <c r="W563" s="3">
        <f t="shared" si="42"/>
        <v>19.038370230315945</v>
      </c>
      <c r="X563" s="3">
        <f t="shared" si="43"/>
        <v>2.5200876633680283</v>
      </c>
      <c r="Y563" s="3">
        <f t="shared" si="44"/>
        <v>21.558457893683972</v>
      </c>
      <c r="Z563" s="3">
        <f>'IECC Data-SI'!Y563/Convert!$B$5/$D563</f>
        <v>85.60548228344922</v>
      </c>
      <c r="AA563" s="3">
        <f>'IECC Data-SI'!Z563/Convert!$B$5/$D563</f>
        <v>6.6280535712652915</v>
      </c>
      <c r="AB563" s="3">
        <f t="shared" si="45"/>
        <v>92.233535854714518</v>
      </c>
    </row>
    <row r="564" spans="1:28" x14ac:dyDescent="0.25">
      <c r="A564" s="93">
        <f>'IECC Data-SI'!A564</f>
        <v>2018</v>
      </c>
      <c r="B564" s="93" t="str">
        <f>'IECC Data-SI'!B564</f>
        <v>Medium Office</v>
      </c>
      <c r="C564" s="50" t="str">
        <f>'IECC Data-SI'!C564</f>
        <v>4C</v>
      </c>
      <c r="D564" s="93">
        <f>'IECC Data-SI'!D564</f>
        <v>4982.1899999999996</v>
      </c>
      <c r="E564" s="3">
        <f>'IECC Data-SI'!E564/Convert!$B$5/$D564</f>
        <v>3.4941126960901405</v>
      </c>
      <c r="F564" s="3">
        <f>'IECC Data-SI'!F564/Convert!$B$5/$D564</f>
        <v>3.3686658544401835</v>
      </c>
      <c r="G564" s="3">
        <f>'IECC Data-SI'!G564/Convert!$B$5/$D564</f>
        <v>4.6872515455608434</v>
      </c>
      <c r="H564" s="3">
        <f>'IECC Data-SI'!H564/Convert!$B$5/$D564</f>
        <v>17.238626208777891</v>
      </c>
      <c r="I564" s="3">
        <f>'IECC Data-SI'!I564/Convert!$B$5/$D564</f>
        <v>3.6920399351378506</v>
      </c>
      <c r="J564" s="3">
        <f>'IECC Data-SI'!J564/Convert!$B$5/$D564</f>
        <v>44.975201668342642</v>
      </c>
      <c r="K564" s="3">
        <f>'IECC Data-SI'!K564/Convert!$B$5/$D564</f>
        <v>0</v>
      </c>
      <c r="L564" s="3">
        <f>'IECC Data-SI'!L564/Convert!$B$5/$D564</f>
        <v>0.7253615154959745</v>
      </c>
      <c r="M564" s="3">
        <f>'IECC Data-SI'!M564/Convert!$B$5/$D564</f>
        <v>3.5994880430761045</v>
      </c>
      <c r="N564" s="3">
        <f>'IECC Data-SI'!N564/Convert!$B$5/$D564</f>
        <v>1.1150830368885083E-3</v>
      </c>
      <c r="O564" s="3">
        <f>'IECC Data-SI'!O564/Convert!$B$5/$D564</f>
        <v>8.3631227766638103E-3</v>
      </c>
      <c r="P564" s="3">
        <f t="shared" si="41"/>
        <v>-7.2480397397753022E-3</v>
      </c>
      <c r="Q564" s="3">
        <f>'IECC Data-SI'!Q564/Convert!$B$5/$D564</f>
        <v>0</v>
      </c>
      <c r="R564" s="3">
        <f>'IECC Data-SI'!R564/Convert!$B$5/$D564</f>
        <v>0</v>
      </c>
      <c r="S564" s="3">
        <f>'IECC Data-SI'!S564/Convert!$B$5/$D564</f>
        <v>0</v>
      </c>
      <c r="T564" s="3">
        <f>'IECC Data-SI'!T564/Convert!$B$5/$D564</f>
        <v>0</v>
      </c>
      <c r="U564" s="3">
        <f>'IECC Data-SI'!U564/Convert!$B$5/$D564</f>
        <v>4.2986451072051981</v>
      </c>
      <c r="V564" s="3">
        <f>'IECC Data-SI'!V564/Convert!$B$5/$D564</f>
        <v>0</v>
      </c>
      <c r="W564" s="3">
        <f t="shared" si="42"/>
        <v>11.773604244987315</v>
      </c>
      <c r="X564" s="3">
        <f t="shared" si="43"/>
        <v>3.3686658544401835</v>
      </c>
      <c r="Y564" s="3">
        <f t="shared" si="44"/>
        <v>15.142270099427499</v>
      </c>
      <c r="Z564" s="3">
        <f>'IECC Data-SI'!Y564/Convert!$B$5/$D564</f>
        <v>78.413196695518337</v>
      </c>
      <c r="AA564" s="3">
        <f>'IECC Data-SI'!Z564/Convert!$B$5/$D564</f>
        <v>7.6673109616453825</v>
      </c>
      <c r="AB564" s="3">
        <f t="shared" si="45"/>
        <v>86.080507657163722</v>
      </c>
    </row>
    <row r="565" spans="1:28" x14ac:dyDescent="0.25">
      <c r="A565" s="93">
        <f>'IECC Data-SI'!A565</f>
        <v>2018</v>
      </c>
      <c r="B565" s="93" t="str">
        <f>'IECC Data-SI'!B565</f>
        <v>Medium Office</v>
      </c>
      <c r="C565" s="50" t="str">
        <f>'IECC Data-SI'!C565</f>
        <v>5A</v>
      </c>
      <c r="D565" s="93">
        <f>'IECC Data-SI'!D565</f>
        <v>4982.1899999999996</v>
      </c>
      <c r="E565" s="3">
        <f>'IECC Data-SI'!E565/Convert!$B$5/$D565</f>
        <v>9.6069979043129408</v>
      </c>
      <c r="F565" s="3">
        <f>'IECC Data-SI'!F565/Convert!$B$5/$D565</f>
        <v>12.438751276491306</v>
      </c>
      <c r="G565" s="3">
        <f>'IECC Data-SI'!G565/Convert!$B$5/$D565</f>
        <v>8.243251350198296</v>
      </c>
      <c r="H565" s="3">
        <f>'IECC Data-SI'!H565/Convert!$B$5/$D565</f>
        <v>17.194022887302349</v>
      </c>
      <c r="I565" s="3">
        <f>'IECC Data-SI'!I565/Convert!$B$5/$D565</f>
        <v>3.6859069784349638</v>
      </c>
      <c r="J565" s="3">
        <f>'IECC Data-SI'!J565/Convert!$B$5/$D565</f>
        <v>44.975201668342642</v>
      </c>
      <c r="K565" s="3">
        <f>'IECC Data-SI'!K565/Convert!$B$5/$D565</f>
        <v>0</v>
      </c>
      <c r="L565" s="3">
        <f>'IECC Data-SI'!L565/Convert!$B$5/$D565</f>
        <v>0.7253615154959745</v>
      </c>
      <c r="M565" s="3">
        <f>'IECC Data-SI'!M565/Convert!$B$5/$D565</f>
        <v>3.8442487696731313</v>
      </c>
      <c r="N565" s="3">
        <f>'IECC Data-SI'!N565/Convert!$B$5/$D565</f>
        <v>1.1150830368885083E-3</v>
      </c>
      <c r="O565" s="3">
        <f>'IECC Data-SI'!O565/Convert!$B$5/$D565</f>
        <v>8.3631227766638103E-3</v>
      </c>
      <c r="P565" s="3">
        <f t="shared" si="41"/>
        <v>-7.2480397397753022E-3</v>
      </c>
      <c r="Q565" s="3">
        <f>'IECC Data-SI'!Q565/Convert!$B$5/$D565</f>
        <v>0</v>
      </c>
      <c r="R565" s="3">
        <f>'IECC Data-SI'!R565/Convert!$B$5/$D565</f>
        <v>0</v>
      </c>
      <c r="S565" s="3">
        <f>'IECC Data-SI'!S565/Convert!$B$5/$D565</f>
        <v>0</v>
      </c>
      <c r="T565" s="3">
        <f>'IECC Data-SI'!T565/Convert!$B$5/$D565</f>
        <v>0</v>
      </c>
      <c r="U565" s="3">
        <f>'IECC Data-SI'!U565/Convert!$B$5/$D565</f>
        <v>4.4753857685520275</v>
      </c>
      <c r="V565" s="3">
        <f>'IECC Data-SI'!V565/Convert!$B$5/$D565</f>
        <v>0</v>
      </c>
      <c r="W565" s="3">
        <f t="shared" si="42"/>
        <v>21.687249984444595</v>
      </c>
      <c r="X565" s="3">
        <f t="shared" si="43"/>
        <v>12.438751276491306</v>
      </c>
      <c r="Y565" s="3">
        <f t="shared" si="44"/>
        <v>34.126001260935901</v>
      </c>
      <c r="Z565" s="3">
        <f>'IECC Data-SI'!Y565/Convert!$B$5/$D565</f>
        <v>88.276106156797184</v>
      </c>
      <c r="AA565" s="3">
        <f>'IECC Data-SI'!Z565/Convert!$B$5/$D565</f>
        <v>16.914137045043336</v>
      </c>
      <c r="AB565" s="3">
        <f t="shared" si="45"/>
        <v>105.19024320184052</v>
      </c>
    </row>
    <row r="566" spans="1:28" x14ac:dyDescent="0.25">
      <c r="A566" s="93">
        <f>'IECC Data-SI'!A566</f>
        <v>2018</v>
      </c>
      <c r="B566" s="93" t="str">
        <f>'IECC Data-SI'!B566</f>
        <v>Medium Office</v>
      </c>
      <c r="C566" s="50" t="str">
        <f>'IECC Data-SI'!C566</f>
        <v>5B</v>
      </c>
      <c r="D566" s="93">
        <f>'IECC Data-SI'!D566</f>
        <v>4982.1899999999996</v>
      </c>
      <c r="E566" s="3">
        <f>'IECC Data-SI'!E566/Convert!$B$5/$D566</f>
        <v>4.2685378652092094</v>
      </c>
      <c r="F566" s="3">
        <f>'IECC Data-SI'!F566/Convert!$B$5/$D566</f>
        <v>6.572299419420867</v>
      </c>
      <c r="G566" s="3">
        <f>'IECC Data-SI'!G566/Convert!$B$5/$D566</f>
        <v>9.4486561130747724</v>
      </c>
      <c r="H566" s="3">
        <f>'IECC Data-SI'!H566/Convert!$B$5/$D566</f>
        <v>17.196810594894572</v>
      </c>
      <c r="I566" s="3">
        <f>'IECC Data-SI'!I566/Convert!$B$5/$D566</f>
        <v>3.6903673105825172</v>
      </c>
      <c r="J566" s="3">
        <f>'IECC Data-SI'!J566/Convert!$B$5/$D566</f>
        <v>44.975201668342642</v>
      </c>
      <c r="K566" s="3">
        <f>'IECC Data-SI'!K566/Convert!$B$5/$D566</f>
        <v>0</v>
      </c>
      <c r="L566" s="3">
        <f>'IECC Data-SI'!L566/Convert!$B$5/$D566</f>
        <v>0.7253615154959745</v>
      </c>
      <c r="M566" s="3">
        <f>'IECC Data-SI'!M566/Convert!$B$5/$D566</f>
        <v>4.9888815070391859</v>
      </c>
      <c r="N566" s="3">
        <f>'IECC Data-SI'!N566/Convert!$B$5/$D566</f>
        <v>1.1150830368885083E-3</v>
      </c>
      <c r="O566" s="3">
        <f>'IECC Data-SI'!O566/Convert!$B$5/$D566</f>
        <v>8.3631227766638103E-3</v>
      </c>
      <c r="P566" s="3">
        <f t="shared" si="41"/>
        <v>-7.2480397397753022E-3</v>
      </c>
      <c r="Q566" s="3">
        <f>'IECC Data-SI'!Q566/Convert!$B$5/$D566</f>
        <v>0</v>
      </c>
      <c r="R566" s="3">
        <f>'IECC Data-SI'!R566/Convert!$B$5/$D566</f>
        <v>0</v>
      </c>
      <c r="S566" s="3">
        <f>'IECC Data-SI'!S566/Convert!$B$5/$D566</f>
        <v>0</v>
      </c>
      <c r="T566" s="3">
        <f>'IECC Data-SI'!T566/Convert!$B$5/$D566</f>
        <v>0</v>
      </c>
      <c r="U566" s="3">
        <f>'IECC Data-SI'!U566/Convert!$B$5/$D566</f>
        <v>4.3950997898960544</v>
      </c>
      <c r="V566" s="3">
        <f>'IECC Data-SI'!V566/Convert!$B$5/$D566</f>
        <v>0</v>
      </c>
      <c r="W566" s="3">
        <f t="shared" si="42"/>
        <v>18.698827445583394</v>
      </c>
      <c r="X566" s="3">
        <f t="shared" si="43"/>
        <v>6.572299419420867</v>
      </c>
      <c r="Y566" s="3">
        <f t="shared" si="44"/>
        <v>25.271126865004263</v>
      </c>
      <c r="Z566" s="3">
        <f>'IECC Data-SI'!Y566/Convert!$B$5/$D566</f>
        <v>85.294931657675761</v>
      </c>
      <c r="AA566" s="3">
        <f>'IECC Data-SI'!Z566/Convert!$B$5/$D566</f>
        <v>10.967956750835366</v>
      </c>
      <c r="AB566" s="3">
        <f t="shared" si="45"/>
        <v>96.262888408511131</v>
      </c>
    </row>
    <row r="567" spans="1:28" x14ac:dyDescent="0.25">
      <c r="A567" s="93">
        <f>'IECC Data-SI'!A567</f>
        <v>2018</v>
      </c>
      <c r="B567" s="93" t="str">
        <f>'IECC Data-SI'!B567</f>
        <v>Medium Office</v>
      </c>
      <c r="C567" s="50" t="str">
        <f>'IECC Data-SI'!C567</f>
        <v>5C</v>
      </c>
      <c r="D567" s="93">
        <f>'IECC Data-SI'!D567</f>
        <v>4982.1899999999996</v>
      </c>
      <c r="E567" s="3">
        <f>'IECC Data-SI'!E567/Convert!$B$5/$D567</f>
        <v>3.3747988111430698</v>
      </c>
      <c r="F567" s="3">
        <f>'IECC Data-SI'!F567/Convert!$B$5/$D567</f>
        <v>4.5032628444742393</v>
      </c>
      <c r="G567" s="3">
        <f>'IECC Data-SI'!G567/Convert!$B$5/$D567</f>
        <v>2.6773143715693082</v>
      </c>
      <c r="H567" s="3">
        <f>'IECC Data-SI'!H567/Convert!$B$5/$D567</f>
        <v>17.247546873072999</v>
      </c>
      <c r="I567" s="3">
        <f>'IECC Data-SI'!I567/Convert!$B$5/$D567</f>
        <v>3.6903673105825172</v>
      </c>
      <c r="J567" s="3">
        <f>'IECC Data-SI'!J567/Convert!$B$5/$D567</f>
        <v>44.975201668342642</v>
      </c>
      <c r="K567" s="3">
        <f>'IECC Data-SI'!K567/Convert!$B$5/$D567</f>
        <v>0</v>
      </c>
      <c r="L567" s="3">
        <f>'IECC Data-SI'!L567/Convert!$B$5/$D567</f>
        <v>0.7253615154959745</v>
      </c>
      <c r="M567" s="3">
        <f>'IECC Data-SI'!M567/Convert!$B$5/$D567</f>
        <v>3.7009605994329577</v>
      </c>
      <c r="N567" s="3">
        <f>'IECC Data-SI'!N567/Convert!$B$5/$D567</f>
        <v>1.1150830368885083E-3</v>
      </c>
      <c r="O567" s="3">
        <f>'IECC Data-SI'!O567/Convert!$B$5/$D567</f>
        <v>8.3631227766638103E-3</v>
      </c>
      <c r="P567" s="3">
        <f t="shared" si="41"/>
        <v>-7.2480397397753022E-3</v>
      </c>
      <c r="Q567" s="3">
        <f>'IECC Data-SI'!Q567/Convert!$B$5/$D567</f>
        <v>0</v>
      </c>
      <c r="R567" s="3">
        <f>'IECC Data-SI'!R567/Convert!$B$5/$D567</f>
        <v>0</v>
      </c>
      <c r="S567" s="3">
        <f>'IECC Data-SI'!S567/Convert!$B$5/$D567</f>
        <v>0</v>
      </c>
      <c r="T567" s="3">
        <f>'IECC Data-SI'!T567/Convert!$B$5/$D567</f>
        <v>0</v>
      </c>
      <c r="U567" s="3">
        <f>'IECC Data-SI'!U567/Convert!$B$5/$D567</f>
        <v>4.4519690247773687</v>
      </c>
      <c r="V567" s="3">
        <f>'IECC Data-SI'!V567/Convert!$B$5/$D567</f>
        <v>0</v>
      </c>
      <c r="W567" s="3">
        <f t="shared" si="42"/>
        <v>9.745825742405561</v>
      </c>
      <c r="X567" s="3">
        <f t="shared" si="43"/>
        <v>4.5032628444742393</v>
      </c>
      <c r="Y567" s="3">
        <f t="shared" si="44"/>
        <v>14.2490885868798</v>
      </c>
      <c r="Z567" s="3">
        <f>'IECC Data-SI'!Y567/Convert!$B$5/$D567</f>
        <v>76.392666232676362</v>
      </c>
      <c r="AA567" s="3">
        <f>'IECC Data-SI'!Z567/Convert!$B$5/$D567</f>
        <v>8.9552318692516089</v>
      </c>
      <c r="AB567" s="3">
        <f t="shared" si="45"/>
        <v>85.347898101927967</v>
      </c>
    </row>
    <row r="568" spans="1:28" x14ac:dyDescent="0.25">
      <c r="A568" s="93">
        <f>'IECC Data-SI'!A568</f>
        <v>2018</v>
      </c>
      <c r="B568" s="93" t="str">
        <f>'IECC Data-SI'!B568</f>
        <v>Medium Office</v>
      </c>
      <c r="C568" s="50" t="str">
        <f>'IECC Data-SI'!C568</f>
        <v>6A</v>
      </c>
      <c r="D568" s="93">
        <f>'IECC Data-SI'!D568</f>
        <v>4982.1899999999996</v>
      </c>
      <c r="E568" s="3">
        <f>'IECC Data-SI'!E568/Convert!$B$5/$D568</f>
        <v>14.775407780291177</v>
      </c>
      <c r="F568" s="3">
        <f>'IECC Data-SI'!F568/Convert!$B$5/$D568</f>
        <v>19.323273946240956</v>
      </c>
      <c r="G568" s="3">
        <f>'IECC Data-SI'!G568/Convert!$B$5/$D568</f>
        <v>9.1893993069981956</v>
      </c>
      <c r="H568" s="3">
        <f>'IECC Data-SI'!H568/Convert!$B$5/$D568</f>
        <v>17.200155844005238</v>
      </c>
      <c r="I568" s="3">
        <f>'IECC Data-SI'!I568/Convert!$B$5/$D568</f>
        <v>3.6881371445087412</v>
      </c>
      <c r="J568" s="3">
        <f>'IECC Data-SI'!J568/Convert!$B$5/$D568</f>
        <v>44.975201668342642</v>
      </c>
      <c r="K568" s="3">
        <f>'IECC Data-SI'!K568/Convert!$B$5/$D568</f>
        <v>0</v>
      </c>
      <c r="L568" s="3">
        <f>'IECC Data-SI'!L568/Convert!$B$5/$D568</f>
        <v>0.7253615154959745</v>
      </c>
      <c r="M568" s="3">
        <f>'IECC Data-SI'!M568/Convert!$B$5/$D568</f>
        <v>4.0884519547517151</v>
      </c>
      <c r="N568" s="3">
        <f>'IECC Data-SI'!N568/Convert!$B$5/$D568</f>
        <v>1.1150830368885083E-3</v>
      </c>
      <c r="O568" s="3">
        <f>'IECC Data-SI'!O568/Convert!$B$5/$D568</f>
        <v>8.3631227766638103E-3</v>
      </c>
      <c r="P568" s="3">
        <f t="shared" si="41"/>
        <v>-7.2480397397753022E-3</v>
      </c>
      <c r="Q568" s="3">
        <f>'IECC Data-SI'!Q568/Convert!$B$5/$D568</f>
        <v>0</v>
      </c>
      <c r="R568" s="3">
        <f>'IECC Data-SI'!R568/Convert!$B$5/$D568</f>
        <v>0</v>
      </c>
      <c r="S568" s="3">
        <f>'IECC Data-SI'!S568/Convert!$B$5/$D568</f>
        <v>0</v>
      </c>
      <c r="T568" s="3">
        <f>'IECC Data-SI'!T568/Convert!$B$5/$D568</f>
        <v>0</v>
      </c>
      <c r="U568" s="3">
        <f>'IECC Data-SI'!U568/Convert!$B$5/$D568</f>
        <v>4.6788884227841798</v>
      </c>
      <c r="V568" s="3">
        <f>'IECC Data-SI'!V568/Convert!$B$5/$D568</f>
        <v>0</v>
      </c>
      <c r="W568" s="3">
        <f t="shared" si="42"/>
        <v>28.046011002301313</v>
      </c>
      <c r="X568" s="3">
        <f t="shared" si="43"/>
        <v>19.323273946240956</v>
      </c>
      <c r="Y568" s="3">
        <f t="shared" si="44"/>
        <v>47.369284948542273</v>
      </c>
      <c r="Z568" s="3">
        <f>'IECC Data-SI'!Y568/Convert!$B$5/$D568</f>
        <v>94.643230297430563</v>
      </c>
      <c r="AA568" s="3">
        <f>'IECC Data-SI'!Z568/Convert!$B$5/$D568</f>
        <v>24.00216236902514</v>
      </c>
      <c r="AB568" s="3">
        <f t="shared" si="45"/>
        <v>118.64539266645571</v>
      </c>
    </row>
    <row r="569" spans="1:28" x14ac:dyDescent="0.25">
      <c r="A569" s="93">
        <f>'IECC Data-SI'!A569</f>
        <v>2018</v>
      </c>
      <c r="B569" s="93" t="str">
        <f>'IECC Data-SI'!B569</f>
        <v>Medium Office</v>
      </c>
      <c r="C569" s="50" t="str">
        <f>'IECC Data-SI'!C569</f>
        <v>6B</v>
      </c>
      <c r="D569" s="93">
        <f>'IECC Data-SI'!D569</f>
        <v>4982.1899999999996</v>
      </c>
      <c r="E569" s="3">
        <f>'IECC Data-SI'!E569/Convert!$B$5/$D569</f>
        <v>9.0901569167151184</v>
      </c>
      <c r="F569" s="3">
        <f>'IECC Data-SI'!F569/Convert!$B$5/$D569</f>
        <v>12.417564698790427</v>
      </c>
      <c r="G569" s="3">
        <f>'IECC Data-SI'!G569/Convert!$B$5/$D569</f>
        <v>6.1859231471389986</v>
      </c>
      <c r="H569" s="3">
        <f>'IECC Data-SI'!H569/Convert!$B$5/$D569</f>
        <v>17.210191591337235</v>
      </c>
      <c r="I569" s="3">
        <f>'IECC Data-SI'!I569/Convert!$B$5/$D569</f>
        <v>3.6836768123611865</v>
      </c>
      <c r="J569" s="3">
        <f>'IECC Data-SI'!J569/Convert!$B$5/$D569</f>
        <v>44.975201668342642</v>
      </c>
      <c r="K569" s="3">
        <f>'IECC Data-SI'!K569/Convert!$B$5/$D569</f>
        <v>0</v>
      </c>
      <c r="L569" s="3">
        <f>'IECC Data-SI'!L569/Convert!$B$5/$D569</f>
        <v>0.7253615154959745</v>
      </c>
      <c r="M569" s="3">
        <f>'IECC Data-SI'!M569/Convert!$B$5/$D569</f>
        <v>4.4765008515889164</v>
      </c>
      <c r="N569" s="3">
        <f>'IECC Data-SI'!N569/Convert!$B$5/$D569</f>
        <v>1.1150830368885083E-3</v>
      </c>
      <c r="O569" s="3">
        <f>'IECC Data-SI'!O569/Convert!$B$5/$D569</f>
        <v>8.3631227766638103E-3</v>
      </c>
      <c r="P569" s="3">
        <f t="shared" si="41"/>
        <v>-7.2480397397753022E-3</v>
      </c>
      <c r="Q569" s="3">
        <f>'IECC Data-SI'!Q569/Convert!$B$5/$D569</f>
        <v>0</v>
      </c>
      <c r="R569" s="3">
        <f>'IECC Data-SI'!R569/Convert!$B$5/$D569</f>
        <v>0</v>
      </c>
      <c r="S569" s="3">
        <f>'IECC Data-SI'!S569/Convert!$B$5/$D569</f>
        <v>0</v>
      </c>
      <c r="T569" s="3">
        <f>'IECC Data-SI'!T569/Convert!$B$5/$D569</f>
        <v>0</v>
      </c>
      <c r="U569" s="3">
        <f>'IECC Data-SI'!U569/Convert!$B$5/$D569</f>
        <v>4.6259219785319754</v>
      </c>
      <c r="V569" s="3">
        <f>'IECC Data-SI'!V569/Convert!$B$5/$D569</f>
        <v>0</v>
      </c>
      <c r="W569" s="3">
        <f t="shared" si="42"/>
        <v>19.745332875703259</v>
      </c>
      <c r="X569" s="3">
        <f t="shared" si="43"/>
        <v>12.417564698790427</v>
      </c>
      <c r="Y569" s="3">
        <f t="shared" si="44"/>
        <v>32.162897574493684</v>
      </c>
      <c r="Z569" s="3">
        <f>'IECC Data-SI'!Y569/Convert!$B$5/$D569</f>
        <v>86.347570044498511</v>
      </c>
      <c r="AA569" s="3">
        <f>'IECC Data-SI'!Z569/Convert!$B$5/$D569</f>
        <v>17.043486677322402</v>
      </c>
      <c r="AB569" s="3">
        <f t="shared" si="45"/>
        <v>103.39105672182092</v>
      </c>
    </row>
    <row r="570" spans="1:28" x14ac:dyDescent="0.25">
      <c r="A570" s="93">
        <f>'IECC Data-SI'!A570</f>
        <v>2018</v>
      </c>
      <c r="B570" s="93" t="str">
        <f>'IECC Data-SI'!B570</f>
        <v>Medium Office</v>
      </c>
      <c r="C570" s="50" t="str">
        <f>'IECC Data-SI'!C570</f>
        <v>7</v>
      </c>
      <c r="D570" s="93">
        <f>'IECC Data-SI'!D570</f>
        <v>4982.1899999999996</v>
      </c>
      <c r="E570" s="3">
        <f>'IECC Data-SI'!E570/Convert!$B$5/$D570</f>
        <v>13.973663076768338</v>
      </c>
      <c r="F570" s="3">
        <f>'IECC Data-SI'!F570/Convert!$B$5/$D570</f>
        <v>4.7207040366674988</v>
      </c>
      <c r="G570" s="3">
        <f>'IECC Data-SI'!G570/Convert!$B$5/$D570</f>
        <v>7.1359738945680062</v>
      </c>
      <c r="H570" s="3">
        <f>'IECC Data-SI'!H570/Convert!$B$5/$D570</f>
        <v>17.205731259189683</v>
      </c>
      <c r="I570" s="3">
        <f>'IECC Data-SI'!I570/Convert!$B$5/$D570</f>
        <v>3.6903673105825172</v>
      </c>
      <c r="J570" s="3">
        <f>'IECC Data-SI'!J570/Convert!$B$5/$D570</f>
        <v>44.975201668342642</v>
      </c>
      <c r="K570" s="3">
        <f>'IECC Data-SI'!K570/Convert!$B$5/$D570</f>
        <v>0</v>
      </c>
      <c r="L570" s="3">
        <f>'IECC Data-SI'!L570/Convert!$B$5/$D570</f>
        <v>0.7253615154959745</v>
      </c>
      <c r="M570" s="3">
        <f>'IECC Data-SI'!M570/Convert!$B$5/$D570</f>
        <v>4.2824764031703157</v>
      </c>
      <c r="N570" s="3">
        <f>'IECC Data-SI'!N570/Convert!$B$5/$D570</f>
        <v>1.1150830368885083E-3</v>
      </c>
      <c r="O570" s="3">
        <f>'IECC Data-SI'!O570/Convert!$B$5/$D570</f>
        <v>8.3631227766638103E-3</v>
      </c>
      <c r="P570" s="3">
        <f t="shared" si="41"/>
        <v>-7.2480397397753022E-3</v>
      </c>
      <c r="Q570" s="3">
        <f>'IECC Data-SI'!Q570/Convert!$B$5/$D570</f>
        <v>0</v>
      </c>
      <c r="R570" s="3">
        <f>'IECC Data-SI'!R570/Convert!$B$5/$D570</f>
        <v>0</v>
      </c>
      <c r="S570" s="3">
        <f>'IECC Data-SI'!S570/Convert!$B$5/$D570</f>
        <v>1.2929387812722251</v>
      </c>
      <c r="T570" s="3">
        <f>'IECC Data-SI'!T570/Convert!$B$5/$D570</f>
        <v>0</v>
      </c>
      <c r="U570" s="3">
        <f>'IECC Data-SI'!U570/Convert!$B$5/$D570</f>
        <v>4.9197463587520973</v>
      </c>
      <c r="V570" s="3">
        <f>'IECC Data-SI'!V570/Convert!$B$5/$D570</f>
        <v>0</v>
      </c>
      <c r="W570" s="3">
        <f t="shared" si="42"/>
        <v>26.677804116039106</v>
      </c>
      <c r="X570" s="3">
        <f t="shared" si="43"/>
        <v>4.7207040366674988</v>
      </c>
      <c r="Y570" s="3">
        <f t="shared" si="44"/>
        <v>31.398508152706604</v>
      </c>
      <c r="Z570" s="3">
        <f>'IECC Data-SI'!Y570/Convert!$B$5/$D570</f>
        <v>93.283386533945034</v>
      </c>
      <c r="AA570" s="3">
        <f>'IECC Data-SI'!Z570/Convert!$B$5/$D570</f>
        <v>9.640450395419597</v>
      </c>
      <c r="AB570" s="3">
        <f t="shared" si="45"/>
        <v>102.92383692936463</v>
      </c>
    </row>
    <row r="571" spans="1:28" x14ac:dyDescent="0.25">
      <c r="A571" s="93">
        <f>'IECC Data-SI'!A571</f>
        <v>2018</v>
      </c>
      <c r="B571" s="93" t="str">
        <f>'IECC Data-SI'!B571</f>
        <v>Medium Office</v>
      </c>
      <c r="C571" s="50" t="str">
        <f>'IECC Data-SI'!C571</f>
        <v>8</v>
      </c>
      <c r="D571" s="93">
        <f>'IECC Data-SI'!D571</f>
        <v>4982.1899999999996</v>
      </c>
      <c r="E571" s="3">
        <f>'IECC Data-SI'!E571/Convert!$B$5/$D571</f>
        <v>20.964676176540841</v>
      </c>
      <c r="F571" s="3">
        <f>'IECC Data-SI'!F571/Convert!$B$5/$D571</f>
        <v>10.689185991613238</v>
      </c>
      <c r="G571" s="3">
        <f>'IECC Data-SI'!G571/Convert!$B$5/$D571</f>
        <v>3.1857922363904678</v>
      </c>
      <c r="H571" s="3">
        <f>'IECC Data-SI'!H571/Convert!$B$5/$D571</f>
        <v>17.468890855895367</v>
      </c>
      <c r="I571" s="3">
        <f>'IECC Data-SI'!I571/Convert!$B$5/$D571</f>
        <v>3.7176868449862868</v>
      </c>
      <c r="J571" s="3">
        <f>'IECC Data-SI'!J571/Convert!$B$5/$D571</f>
        <v>44.975201668342642</v>
      </c>
      <c r="K571" s="3">
        <f>'IECC Data-SI'!K571/Convert!$B$5/$D571</f>
        <v>0</v>
      </c>
      <c r="L571" s="3">
        <f>'IECC Data-SI'!L571/Convert!$B$5/$D571</f>
        <v>0.72591905701441872</v>
      </c>
      <c r="M571" s="3">
        <f>'IECC Data-SI'!M571/Convert!$B$5/$D571</f>
        <v>4.4029053711542749</v>
      </c>
      <c r="N571" s="3">
        <f>'IECC Data-SI'!N571/Convert!$B$5/$D571</f>
        <v>1.1150830368885083E-3</v>
      </c>
      <c r="O571" s="3">
        <f>'IECC Data-SI'!O571/Convert!$B$5/$D571</f>
        <v>8.3631227766638103E-3</v>
      </c>
      <c r="P571" s="3">
        <f t="shared" si="41"/>
        <v>-7.2480397397753022E-3</v>
      </c>
      <c r="Q571" s="3">
        <f>'IECC Data-SI'!Q571/Convert!$B$5/$D571</f>
        <v>0</v>
      </c>
      <c r="R571" s="3">
        <f>'IECC Data-SI'!R571/Convert!$B$5/$D571</f>
        <v>0</v>
      </c>
      <c r="S571" s="3">
        <f>'IECC Data-SI'!S571/Convert!$B$5/$D571</f>
        <v>1.3604013050039798</v>
      </c>
      <c r="T571" s="3">
        <f>'IECC Data-SI'!T571/Convert!$B$5/$D571</f>
        <v>0</v>
      </c>
      <c r="U571" s="3">
        <f>'IECC Data-SI'!U571/Convert!$B$5/$D571</f>
        <v>5.2486958546342075</v>
      </c>
      <c r="V571" s="3">
        <f>'IECC Data-SI'!V571/Convert!$B$5/$D571</f>
        <v>0</v>
      </c>
      <c r="W571" s="3">
        <f t="shared" si="42"/>
        <v>29.906527049349791</v>
      </c>
      <c r="X571" s="3">
        <f t="shared" si="43"/>
        <v>10.689185991613238</v>
      </c>
      <c r="Y571" s="3">
        <f t="shared" si="44"/>
        <v>40.595713040963027</v>
      </c>
      <c r="Z571" s="3">
        <f>'IECC Data-SI'!Y571/Convert!$B$5/$D571</f>
        <v>96.803146139883609</v>
      </c>
      <c r="AA571" s="3">
        <f>'IECC Data-SI'!Z571/Convert!$B$5/$D571</f>
        <v>15.937881846247446</v>
      </c>
      <c r="AB571" s="3">
        <f t="shared" si="45"/>
        <v>112.74102798613106</v>
      </c>
    </row>
    <row r="572" spans="1:28" x14ac:dyDescent="0.25">
      <c r="A572" s="93">
        <f>'IECC Data-SI'!A572</f>
        <v>2006</v>
      </c>
      <c r="B572" s="93" t="str">
        <f>'IECC Data-SI'!B572</f>
        <v>Mid-Rise Apartment</v>
      </c>
      <c r="C572" s="50" t="str">
        <f>'IECC Data-SI'!C572</f>
        <v>0A</v>
      </c>
      <c r="D572" s="93">
        <f>'IECC Data-SI'!D572</f>
        <v>3134.61</v>
      </c>
      <c r="E572" s="3">
        <f>'IECC Data-SI'!E572/Convert!$B$5/$D572</f>
        <v>0</v>
      </c>
      <c r="F572" s="3">
        <f>'IECC Data-SI'!F572/Convert!$B$5/$D572</f>
        <v>0</v>
      </c>
      <c r="G572" s="3">
        <f>'IECC Data-SI'!G572/Convert!$B$5/$D572</f>
        <v>68.020157744238261</v>
      </c>
      <c r="H572" s="3">
        <f>'IECC Data-SI'!H572/Convert!$B$5/$D572</f>
        <v>12.967234272277006</v>
      </c>
      <c r="I572" s="3">
        <f>'IECC Data-SI'!I572/Convert!$B$5/$D572</f>
        <v>6.473426252920353</v>
      </c>
      <c r="J572" s="3">
        <f>'IECC Data-SI'!J572/Convert!$B$5/$D572</f>
        <v>45.871380774287353</v>
      </c>
      <c r="K572" s="3">
        <f>'IECC Data-SI'!K572/Convert!$B$5/$D572</f>
        <v>0</v>
      </c>
      <c r="L572" s="3">
        <f>'IECC Data-SI'!L572/Convert!$B$5/$D572</f>
        <v>0</v>
      </c>
      <c r="M572" s="3">
        <f>'IECC Data-SI'!M572/Convert!$B$5/$D572</f>
        <v>15.737382180097541</v>
      </c>
      <c r="N572" s="3">
        <f>'IECC Data-SI'!N572/Convert!$B$5/$D572</f>
        <v>0</v>
      </c>
      <c r="O572" s="3">
        <f>'IECC Data-SI'!O572/Convert!$B$5/$D572</f>
        <v>0</v>
      </c>
      <c r="P572" s="3">
        <f t="shared" si="41"/>
        <v>0</v>
      </c>
      <c r="Q572" s="3">
        <f>'IECC Data-SI'!Q572/Convert!$B$5/$D572</f>
        <v>0</v>
      </c>
      <c r="R572" s="3">
        <f>'IECC Data-SI'!R572/Convert!$B$5/$D572</f>
        <v>0</v>
      </c>
      <c r="S572" s="3">
        <f>'IECC Data-SI'!S572/Convert!$B$5/$D572</f>
        <v>0</v>
      </c>
      <c r="T572" s="3">
        <f>'IECC Data-SI'!T572/Convert!$B$5/$D572</f>
        <v>23.954778708958653</v>
      </c>
      <c r="U572" s="3">
        <f>'IECC Data-SI'!U572/Convert!$B$5/$D572</f>
        <v>0</v>
      </c>
      <c r="V572" s="3">
        <f>'IECC Data-SI'!V572/Convert!$B$5/$D572</f>
        <v>0</v>
      </c>
      <c r="W572" s="3">
        <f t="shared" si="42"/>
        <v>83.757539924335802</v>
      </c>
      <c r="X572" s="3">
        <f t="shared" si="43"/>
        <v>0</v>
      </c>
      <c r="Y572" s="3">
        <f t="shared" si="44"/>
        <v>83.757539924335802</v>
      </c>
      <c r="Z572" s="3">
        <f>'IECC Data-SI'!Y572/Convert!$B$5/$D572</f>
        <v>173.02435993277916</v>
      </c>
      <c r="AA572" s="3">
        <f>'IECC Data-SI'!Z572/Convert!$B$5/$D572</f>
        <v>0</v>
      </c>
      <c r="AB572" s="3">
        <f t="shared" si="45"/>
        <v>173.02435993277916</v>
      </c>
    </row>
    <row r="573" spans="1:28" x14ac:dyDescent="0.25">
      <c r="A573" s="93">
        <f>'IECC Data-SI'!A573</f>
        <v>2006</v>
      </c>
      <c r="B573" s="93" t="str">
        <f>'IECC Data-SI'!B573</f>
        <v>Mid-Rise Apartment</v>
      </c>
      <c r="C573" s="50" t="str">
        <f>'IECC Data-SI'!C573</f>
        <v>0B</v>
      </c>
      <c r="D573" s="93">
        <f>'IECC Data-SI'!D573</f>
        <v>3134.61</v>
      </c>
      <c r="E573" s="3">
        <f>'IECC Data-SI'!E573/Convert!$B$5/$D573</f>
        <v>0</v>
      </c>
      <c r="F573" s="3">
        <f>'IECC Data-SI'!F573/Convert!$B$5/$D573</f>
        <v>2.6584912742999398E-3</v>
      </c>
      <c r="G573" s="3">
        <f>'IECC Data-SI'!G573/Convert!$B$5/$D573</f>
        <v>61.810808291231695</v>
      </c>
      <c r="H573" s="3">
        <f>'IECC Data-SI'!H573/Convert!$B$5/$D573</f>
        <v>12.967234272277006</v>
      </c>
      <c r="I573" s="3">
        <f>'IECC Data-SI'!I573/Convert!$B$5/$D573</f>
        <v>6.4743124166784529</v>
      </c>
      <c r="J573" s="3">
        <f>'IECC Data-SI'!J573/Convert!$B$5/$D573</f>
        <v>45.871380774287353</v>
      </c>
      <c r="K573" s="3">
        <f>'IECC Data-SI'!K573/Convert!$B$5/$D573</f>
        <v>0</v>
      </c>
      <c r="L573" s="3">
        <f>'IECC Data-SI'!L573/Convert!$B$5/$D573</f>
        <v>0</v>
      </c>
      <c r="M573" s="3">
        <f>'IECC Data-SI'!M573/Convert!$B$5/$D573</f>
        <v>15.38114434934135</v>
      </c>
      <c r="N573" s="3">
        <f>'IECC Data-SI'!N573/Convert!$B$5/$D573</f>
        <v>0</v>
      </c>
      <c r="O573" s="3">
        <f>'IECC Data-SI'!O573/Convert!$B$5/$D573</f>
        <v>0</v>
      </c>
      <c r="P573" s="3">
        <f t="shared" si="41"/>
        <v>0</v>
      </c>
      <c r="Q573" s="3">
        <f>'IECC Data-SI'!Q573/Convert!$B$5/$D573</f>
        <v>0</v>
      </c>
      <c r="R573" s="3">
        <f>'IECC Data-SI'!R573/Convert!$B$5/$D573</f>
        <v>0</v>
      </c>
      <c r="S573" s="3">
        <f>'IECC Data-SI'!S573/Convert!$B$5/$D573</f>
        <v>0</v>
      </c>
      <c r="T573" s="3">
        <f>'IECC Data-SI'!T573/Convert!$B$5/$D573</f>
        <v>23.854642204293356</v>
      </c>
      <c r="U573" s="3">
        <f>'IECC Data-SI'!U573/Convert!$B$5/$D573</f>
        <v>0</v>
      </c>
      <c r="V573" s="3">
        <f>'IECC Data-SI'!V573/Convert!$B$5/$D573</f>
        <v>0</v>
      </c>
      <c r="W573" s="3">
        <f t="shared" si="42"/>
        <v>77.191952640573049</v>
      </c>
      <c r="X573" s="3">
        <f t="shared" si="43"/>
        <v>2.6584912742999398E-3</v>
      </c>
      <c r="Y573" s="3">
        <f t="shared" si="44"/>
        <v>77.194611131847353</v>
      </c>
      <c r="Z573" s="3">
        <f>'IECC Data-SI'!Y573/Convert!$B$5/$D573</f>
        <v>166.35952230810921</v>
      </c>
      <c r="AA573" s="3">
        <f>'IECC Data-SI'!Z573/Convert!$B$5/$D573</f>
        <v>2.6584912742999398E-3</v>
      </c>
      <c r="AB573" s="3">
        <f t="shared" si="45"/>
        <v>166.36218079938351</v>
      </c>
    </row>
    <row r="574" spans="1:28" x14ac:dyDescent="0.25">
      <c r="A574" s="93">
        <f>'IECC Data-SI'!A574</f>
        <v>2006</v>
      </c>
      <c r="B574" s="93" t="str">
        <f>'IECC Data-SI'!B574</f>
        <v>Mid-Rise Apartment</v>
      </c>
      <c r="C574" s="50" t="str">
        <f>'IECC Data-SI'!C574</f>
        <v>1A</v>
      </c>
      <c r="D574" s="93">
        <f>'IECC Data-SI'!D574</f>
        <v>3134.61</v>
      </c>
      <c r="E574" s="3">
        <f>'IECC Data-SI'!E574/Convert!$B$5/$D574</f>
        <v>0</v>
      </c>
      <c r="F574" s="3">
        <f>'IECC Data-SI'!F574/Convert!$B$5/$D574</f>
        <v>0</v>
      </c>
      <c r="G574" s="3">
        <f>'IECC Data-SI'!G574/Convert!$B$5/$D574</f>
        <v>45.780992070961162</v>
      </c>
      <c r="H574" s="3">
        <f>'IECC Data-SI'!H574/Convert!$B$5/$D574</f>
        <v>12.967234272277006</v>
      </c>
      <c r="I574" s="3">
        <f>'IECC Data-SI'!I574/Convert!$B$5/$D574</f>
        <v>6.4751985804365528</v>
      </c>
      <c r="J574" s="3">
        <f>'IECC Data-SI'!J574/Convert!$B$5/$D574</f>
        <v>45.871380774287353</v>
      </c>
      <c r="K574" s="3">
        <f>'IECC Data-SI'!K574/Convert!$B$5/$D574</f>
        <v>0</v>
      </c>
      <c r="L574" s="3">
        <f>'IECC Data-SI'!L574/Convert!$B$5/$D574</f>
        <v>0</v>
      </c>
      <c r="M574" s="3">
        <f>'IECC Data-SI'!M574/Convert!$B$5/$D574</f>
        <v>12.646442991844813</v>
      </c>
      <c r="N574" s="3">
        <f>'IECC Data-SI'!N574/Convert!$B$5/$D574</f>
        <v>0</v>
      </c>
      <c r="O574" s="3">
        <f>'IECC Data-SI'!O574/Convert!$B$5/$D574</f>
        <v>0</v>
      </c>
      <c r="P574" s="3">
        <f t="shared" si="41"/>
        <v>0</v>
      </c>
      <c r="Q574" s="3">
        <f>'IECC Data-SI'!Q574/Convert!$B$5/$D574</f>
        <v>0</v>
      </c>
      <c r="R574" s="3">
        <f>'IECC Data-SI'!R574/Convert!$B$5/$D574</f>
        <v>0</v>
      </c>
      <c r="S574" s="3">
        <f>'IECC Data-SI'!S574/Convert!$B$5/$D574</f>
        <v>0</v>
      </c>
      <c r="T574" s="3">
        <f>'IECC Data-SI'!T574/Convert!$B$5/$D574</f>
        <v>25.828128893582011</v>
      </c>
      <c r="U574" s="3">
        <f>'IECC Data-SI'!U574/Convert!$B$5/$D574</f>
        <v>0</v>
      </c>
      <c r="V574" s="3">
        <f>'IECC Data-SI'!V574/Convert!$B$5/$D574</f>
        <v>0</v>
      </c>
      <c r="W574" s="3">
        <f t="shared" si="42"/>
        <v>58.427435062805976</v>
      </c>
      <c r="X574" s="3">
        <f t="shared" si="43"/>
        <v>0</v>
      </c>
      <c r="Y574" s="3">
        <f t="shared" si="44"/>
        <v>58.427435062805976</v>
      </c>
      <c r="Z574" s="3">
        <f>'IECC Data-SI'!Y574/Convert!$B$5/$D574</f>
        <v>149.5693775833889</v>
      </c>
      <c r="AA574" s="3">
        <f>'IECC Data-SI'!Z574/Convert!$B$5/$D574</f>
        <v>0</v>
      </c>
      <c r="AB574" s="3">
        <f t="shared" si="45"/>
        <v>149.5693775833889</v>
      </c>
    </row>
    <row r="575" spans="1:28" x14ac:dyDescent="0.25">
      <c r="A575" s="93">
        <f>'IECC Data-SI'!A575</f>
        <v>2006</v>
      </c>
      <c r="B575" s="93" t="str">
        <f>'IECC Data-SI'!B575</f>
        <v>Mid-Rise Apartment</v>
      </c>
      <c r="C575" s="50" t="str">
        <f>'IECC Data-SI'!C575</f>
        <v>1B</v>
      </c>
      <c r="D575" s="93">
        <f>'IECC Data-SI'!D575</f>
        <v>3134.61</v>
      </c>
      <c r="E575" s="3">
        <f>'IECC Data-SI'!E575/Convert!$B$5/$D575</f>
        <v>0</v>
      </c>
      <c r="F575" s="3">
        <f>'IECC Data-SI'!F575/Convert!$B$5/$D575</f>
        <v>0.88793608561617976</v>
      </c>
      <c r="G575" s="3">
        <f>'IECC Data-SI'!G575/Convert!$B$5/$D575</f>
        <v>46.903761552473831</v>
      </c>
      <c r="H575" s="3">
        <f>'IECC Data-SI'!H575/Convert!$B$5/$D575</f>
        <v>12.967234272277006</v>
      </c>
      <c r="I575" s="3">
        <f>'IECC Data-SI'!I575/Convert!$B$5/$D575</f>
        <v>6.4672231066136527</v>
      </c>
      <c r="J575" s="3">
        <f>'IECC Data-SI'!J575/Convert!$B$5/$D575</f>
        <v>45.871380774287353</v>
      </c>
      <c r="K575" s="3">
        <f>'IECC Data-SI'!K575/Convert!$B$5/$D575</f>
        <v>0</v>
      </c>
      <c r="L575" s="3">
        <f>'IECC Data-SI'!L575/Convert!$B$5/$D575</f>
        <v>0</v>
      </c>
      <c r="M575" s="3">
        <f>'IECC Data-SI'!M575/Convert!$B$5/$D575</f>
        <v>13.494501708346492</v>
      </c>
      <c r="N575" s="3">
        <f>'IECC Data-SI'!N575/Convert!$B$5/$D575</f>
        <v>0</v>
      </c>
      <c r="O575" s="3">
        <f>'IECC Data-SI'!O575/Convert!$B$5/$D575</f>
        <v>0</v>
      </c>
      <c r="P575" s="3">
        <f t="shared" si="41"/>
        <v>0</v>
      </c>
      <c r="Q575" s="3">
        <f>'IECC Data-SI'!Q575/Convert!$B$5/$D575</f>
        <v>0</v>
      </c>
      <c r="R575" s="3">
        <f>'IECC Data-SI'!R575/Convert!$B$5/$D575</f>
        <v>0</v>
      </c>
      <c r="S575" s="3">
        <f>'IECC Data-SI'!S575/Convert!$B$5/$D575</f>
        <v>0</v>
      </c>
      <c r="T575" s="3">
        <f>'IECC Data-SI'!T575/Convert!$B$5/$D575</f>
        <v>25.903452813020508</v>
      </c>
      <c r="U575" s="3">
        <f>'IECC Data-SI'!U575/Convert!$B$5/$D575</f>
        <v>0</v>
      </c>
      <c r="V575" s="3">
        <f>'IECC Data-SI'!V575/Convert!$B$5/$D575</f>
        <v>0</v>
      </c>
      <c r="W575" s="3">
        <f t="shared" si="42"/>
        <v>60.398263260820322</v>
      </c>
      <c r="X575" s="3">
        <f t="shared" si="43"/>
        <v>0.88793608561617976</v>
      </c>
      <c r="Y575" s="3">
        <f t="shared" si="44"/>
        <v>61.286199346436504</v>
      </c>
      <c r="Z575" s="3">
        <f>'IECC Data-SI'!Y575/Convert!$B$5/$D575</f>
        <v>151.60755422701885</v>
      </c>
      <c r="AA575" s="3">
        <f>'IECC Data-SI'!Z575/Convert!$B$5/$D575</f>
        <v>0.88793608561617976</v>
      </c>
      <c r="AB575" s="3">
        <f t="shared" si="45"/>
        <v>152.49549031263504</v>
      </c>
    </row>
    <row r="576" spans="1:28" x14ac:dyDescent="0.25">
      <c r="A576" s="93">
        <f>'IECC Data-SI'!A576</f>
        <v>2006</v>
      </c>
      <c r="B576" s="93" t="str">
        <f>'IECC Data-SI'!B576</f>
        <v>Mid-Rise Apartment</v>
      </c>
      <c r="C576" s="50" t="str">
        <f>'IECC Data-SI'!C576</f>
        <v>2A</v>
      </c>
      <c r="D576" s="93">
        <f>'IECC Data-SI'!D576</f>
        <v>3134.61</v>
      </c>
      <c r="E576" s="3">
        <f>'IECC Data-SI'!E576/Convert!$B$5/$D576</f>
        <v>0</v>
      </c>
      <c r="F576" s="3">
        <f>'IECC Data-SI'!F576/Convert!$B$5/$D576</f>
        <v>2.4396088260492443</v>
      </c>
      <c r="G576" s="3">
        <f>'IECC Data-SI'!G576/Convert!$B$5/$D576</f>
        <v>36.305243005598072</v>
      </c>
      <c r="H576" s="3">
        <f>'IECC Data-SI'!H576/Convert!$B$5/$D576</f>
        <v>12.967234272277006</v>
      </c>
      <c r="I576" s="3">
        <f>'IECC Data-SI'!I576/Convert!$B$5/$D576</f>
        <v>6.465450779097452</v>
      </c>
      <c r="J576" s="3">
        <f>'IECC Data-SI'!J576/Convert!$B$5/$D576</f>
        <v>45.871380774287353</v>
      </c>
      <c r="K576" s="3">
        <f>'IECC Data-SI'!K576/Convert!$B$5/$D576</f>
        <v>0</v>
      </c>
      <c r="L576" s="3">
        <f>'IECC Data-SI'!L576/Convert!$B$5/$D576</f>
        <v>0</v>
      </c>
      <c r="M576" s="3">
        <f>'IECC Data-SI'!M576/Convert!$B$5/$D576</f>
        <v>10.799677719964455</v>
      </c>
      <c r="N576" s="3">
        <f>'IECC Data-SI'!N576/Convert!$B$5/$D576</f>
        <v>0</v>
      </c>
      <c r="O576" s="3">
        <f>'IECC Data-SI'!O576/Convert!$B$5/$D576</f>
        <v>0</v>
      </c>
      <c r="P576" s="3">
        <f t="shared" si="41"/>
        <v>0</v>
      </c>
      <c r="Q576" s="3">
        <f>'IECC Data-SI'!Q576/Convert!$B$5/$D576</f>
        <v>0</v>
      </c>
      <c r="R576" s="3">
        <f>'IECC Data-SI'!R576/Convert!$B$5/$D576</f>
        <v>0</v>
      </c>
      <c r="S576" s="3">
        <f>'IECC Data-SI'!S576/Convert!$B$5/$D576</f>
        <v>0</v>
      </c>
      <c r="T576" s="3">
        <f>'IECC Data-SI'!T576/Convert!$B$5/$D576</f>
        <v>28.003660919717465</v>
      </c>
      <c r="U576" s="3">
        <f>'IECC Data-SI'!U576/Convert!$B$5/$D576</f>
        <v>0</v>
      </c>
      <c r="V576" s="3">
        <f>'IECC Data-SI'!V576/Convert!$B$5/$D576</f>
        <v>0</v>
      </c>
      <c r="W576" s="3">
        <f t="shared" si="42"/>
        <v>47.104920725562529</v>
      </c>
      <c r="X576" s="3">
        <f t="shared" si="43"/>
        <v>2.4396088260492443</v>
      </c>
      <c r="Y576" s="3">
        <f t="shared" si="44"/>
        <v>49.544529551611774</v>
      </c>
      <c r="Z576" s="3">
        <f>'IECC Data-SI'!Y576/Convert!$B$5/$D576</f>
        <v>140.41353363469992</v>
      </c>
      <c r="AA576" s="3">
        <f>'IECC Data-SI'!Z576/Convert!$B$5/$D576</f>
        <v>2.4396088260492443</v>
      </c>
      <c r="AB576" s="3">
        <f t="shared" si="45"/>
        <v>142.85314246074915</v>
      </c>
    </row>
    <row r="577" spans="1:28" x14ac:dyDescent="0.25">
      <c r="A577" s="93">
        <f>'IECC Data-SI'!A577</f>
        <v>2006</v>
      </c>
      <c r="B577" s="93" t="str">
        <f>'IECC Data-SI'!B577</f>
        <v>Mid-Rise Apartment</v>
      </c>
      <c r="C577" s="50" t="str">
        <f>'IECC Data-SI'!C577</f>
        <v>2B</v>
      </c>
      <c r="D577" s="93">
        <f>'IECC Data-SI'!D577</f>
        <v>3134.61</v>
      </c>
      <c r="E577" s="3">
        <f>'IECC Data-SI'!E577/Convert!$B$5/$D577</f>
        <v>0</v>
      </c>
      <c r="F577" s="3">
        <f>'IECC Data-SI'!F577/Convert!$B$5/$D577</f>
        <v>2.5220220555525423</v>
      </c>
      <c r="G577" s="3">
        <f>'IECC Data-SI'!G577/Convert!$B$5/$D577</f>
        <v>29.760037488271621</v>
      </c>
      <c r="H577" s="3">
        <f>'IECC Data-SI'!H577/Convert!$B$5/$D577</f>
        <v>12.967234272277006</v>
      </c>
      <c r="I577" s="3">
        <f>'IECC Data-SI'!I577/Convert!$B$5/$D577</f>
        <v>6.4698815978879534</v>
      </c>
      <c r="J577" s="3">
        <f>'IECC Data-SI'!J577/Convert!$B$5/$D577</f>
        <v>45.871380774287353</v>
      </c>
      <c r="K577" s="3">
        <f>'IECC Data-SI'!K577/Convert!$B$5/$D577</f>
        <v>0</v>
      </c>
      <c r="L577" s="3">
        <f>'IECC Data-SI'!L577/Convert!$B$5/$D577</f>
        <v>0</v>
      </c>
      <c r="M577" s="3">
        <f>'IECC Data-SI'!M577/Convert!$B$5/$D577</f>
        <v>11.268458347999342</v>
      </c>
      <c r="N577" s="3">
        <f>'IECC Data-SI'!N577/Convert!$B$5/$D577</f>
        <v>0</v>
      </c>
      <c r="O577" s="3">
        <f>'IECC Data-SI'!O577/Convert!$B$5/$D577</f>
        <v>0</v>
      </c>
      <c r="P577" s="3">
        <f t="shared" si="41"/>
        <v>0</v>
      </c>
      <c r="Q577" s="3">
        <f>'IECC Data-SI'!Q577/Convert!$B$5/$D577</f>
        <v>0</v>
      </c>
      <c r="R577" s="3">
        <f>'IECC Data-SI'!R577/Convert!$B$5/$D577</f>
        <v>0</v>
      </c>
      <c r="S577" s="3">
        <f>'IECC Data-SI'!S577/Convert!$B$5/$D577</f>
        <v>0</v>
      </c>
      <c r="T577" s="3">
        <f>'IECC Data-SI'!T577/Convert!$B$5/$D577</f>
        <v>28.149877939803964</v>
      </c>
      <c r="U577" s="3">
        <f>'IECC Data-SI'!U577/Convert!$B$5/$D577</f>
        <v>0</v>
      </c>
      <c r="V577" s="3">
        <f>'IECC Data-SI'!V577/Convert!$B$5/$D577</f>
        <v>0</v>
      </c>
      <c r="W577" s="3">
        <f t="shared" si="42"/>
        <v>41.028495836270963</v>
      </c>
      <c r="X577" s="3">
        <f t="shared" si="43"/>
        <v>2.5220220555525423</v>
      </c>
      <c r="Y577" s="3">
        <f t="shared" si="44"/>
        <v>43.550517891823503</v>
      </c>
      <c r="Z577" s="3">
        <f>'IECC Data-SI'!Y577/Convert!$B$5/$D577</f>
        <v>134.48687042052725</v>
      </c>
      <c r="AA577" s="3">
        <f>'IECC Data-SI'!Z577/Convert!$B$5/$D577</f>
        <v>2.5220220555525423</v>
      </c>
      <c r="AB577" s="3">
        <f t="shared" si="45"/>
        <v>137.00889247607981</v>
      </c>
    </row>
    <row r="578" spans="1:28" x14ac:dyDescent="0.25">
      <c r="A578" s="93">
        <f>'IECC Data-SI'!A578</f>
        <v>2006</v>
      </c>
      <c r="B578" s="93" t="str">
        <f>'IECC Data-SI'!B578</f>
        <v>Mid-Rise Apartment</v>
      </c>
      <c r="C578" s="50" t="str">
        <f>'IECC Data-SI'!C578</f>
        <v>3A</v>
      </c>
      <c r="D578" s="93">
        <f>'IECC Data-SI'!D578</f>
        <v>3134.61</v>
      </c>
      <c r="E578" s="3">
        <f>'IECC Data-SI'!E578/Convert!$B$5/$D578</f>
        <v>0</v>
      </c>
      <c r="F578" s="3">
        <f>'IECC Data-SI'!F578/Convert!$B$5/$D578</f>
        <v>21.8767246962142</v>
      </c>
      <c r="G578" s="3">
        <f>'IECC Data-SI'!G578/Convert!$B$5/$D578</f>
        <v>19.305077470208062</v>
      </c>
      <c r="H578" s="3">
        <f>'IECC Data-SI'!H578/Convert!$B$5/$D578</f>
        <v>12.967234272277006</v>
      </c>
      <c r="I578" s="3">
        <f>'IECC Data-SI'!I578/Convert!$B$5/$D578</f>
        <v>6.4681092703717527</v>
      </c>
      <c r="J578" s="3">
        <f>'IECC Data-SI'!J578/Convert!$B$5/$D578</f>
        <v>45.871380774287353</v>
      </c>
      <c r="K578" s="3">
        <f>'IECC Data-SI'!K578/Convert!$B$5/$D578</f>
        <v>0</v>
      </c>
      <c r="L578" s="3">
        <f>'IECC Data-SI'!L578/Convert!$B$5/$D578</f>
        <v>0</v>
      </c>
      <c r="M578" s="3">
        <f>'IECC Data-SI'!M578/Convert!$B$5/$D578</f>
        <v>8.8137847380623988</v>
      </c>
      <c r="N578" s="3">
        <f>'IECC Data-SI'!N578/Convert!$B$5/$D578</f>
        <v>0</v>
      </c>
      <c r="O578" s="3">
        <f>'IECC Data-SI'!O578/Convert!$B$5/$D578</f>
        <v>0</v>
      </c>
      <c r="P578" s="3">
        <f t="shared" si="41"/>
        <v>0</v>
      </c>
      <c r="Q578" s="3">
        <f>'IECC Data-SI'!Q578/Convert!$B$5/$D578</f>
        <v>0</v>
      </c>
      <c r="R578" s="3">
        <f>'IECC Data-SI'!R578/Convert!$B$5/$D578</f>
        <v>0</v>
      </c>
      <c r="S578" s="3">
        <f>'IECC Data-SI'!S578/Convert!$B$5/$D578</f>
        <v>0</v>
      </c>
      <c r="T578" s="3">
        <f>'IECC Data-SI'!T578/Convert!$B$5/$D578</f>
        <v>31.743271978899376</v>
      </c>
      <c r="U578" s="3">
        <f>'IECC Data-SI'!U578/Convert!$B$5/$D578</f>
        <v>0</v>
      </c>
      <c r="V578" s="3">
        <f>'IECC Data-SI'!V578/Convert!$B$5/$D578</f>
        <v>0</v>
      </c>
      <c r="W578" s="3">
        <f t="shared" si="42"/>
        <v>28.11886220827046</v>
      </c>
      <c r="X578" s="3">
        <f t="shared" si="43"/>
        <v>21.8767246962142</v>
      </c>
      <c r="Y578" s="3">
        <f t="shared" si="44"/>
        <v>49.995586904484661</v>
      </c>
      <c r="Z578" s="3">
        <f>'IECC Data-SI'!Y578/Convert!$B$5/$D578</f>
        <v>125.16974466786405</v>
      </c>
      <c r="AA578" s="3">
        <f>'IECC Data-SI'!Z578/Convert!$B$5/$D578</f>
        <v>21.8767246962142</v>
      </c>
      <c r="AB578" s="3">
        <f t="shared" si="45"/>
        <v>147.04646936407826</v>
      </c>
    </row>
    <row r="579" spans="1:28" x14ac:dyDescent="0.25">
      <c r="A579" s="93">
        <f>'IECC Data-SI'!A579</f>
        <v>2006</v>
      </c>
      <c r="B579" s="93" t="str">
        <f>'IECC Data-SI'!B579</f>
        <v>Mid-Rise Apartment</v>
      </c>
      <c r="C579" s="50" t="str">
        <f>'IECC Data-SI'!C579</f>
        <v>3B</v>
      </c>
      <c r="D579" s="93">
        <f>'IECC Data-SI'!D579</f>
        <v>3134.61</v>
      </c>
      <c r="E579" s="3">
        <f>'IECC Data-SI'!E579/Convert!$B$5/$D579</f>
        <v>0</v>
      </c>
      <c r="F579" s="3">
        <f>'IECC Data-SI'!F579/Convert!$B$5/$D579</f>
        <v>8.9493677930516959</v>
      </c>
      <c r="G579" s="3">
        <f>'IECC Data-SI'!G579/Convert!$B$5/$D579</f>
        <v>20.610396685889331</v>
      </c>
      <c r="H579" s="3">
        <f>'IECC Data-SI'!H579/Convert!$B$5/$D579</f>
        <v>12.967234272277006</v>
      </c>
      <c r="I579" s="3">
        <f>'IECC Data-SI'!I579/Convert!$B$5/$D579</f>
        <v>6.4681092703717527</v>
      </c>
      <c r="J579" s="3">
        <f>'IECC Data-SI'!J579/Convert!$B$5/$D579</f>
        <v>45.871380774287353</v>
      </c>
      <c r="K579" s="3">
        <f>'IECC Data-SI'!K579/Convert!$B$5/$D579</f>
        <v>0</v>
      </c>
      <c r="L579" s="3">
        <f>'IECC Data-SI'!L579/Convert!$B$5/$D579</f>
        <v>0</v>
      </c>
      <c r="M579" s="3">
        <f>'IECC Data-SI'!M579/Convert!$B$5/$D579</f>
        <v>9.8319868961192753</v>
      </c>
      <c r="N579" s="3">
        <f>'IECC Data-SI'!N579/Convert!$B$5/$D579</f>
        <v>0</v>
      </c>
      <c r="O579" s="3">
        <f>'IECC Data-SI'!O579/Convert!$B$5/$D579</f>
        <v>0</v>
      </c>
      <c r="P579" s="3">
        <f t="shared" ref="P579:P642" si="46">N579-O579</f>
        <v>0</v>
      </c>
      <c r="Q579" s="3">
        <f>'IECC Data-SI'!Q579/Convert!$B$5/$D579</f>
        <v>0</v>
      </c>
      <c r="R579" s="3">
        <f>'IECC Data-SI'!R579/Convert!$B$5/$D579</f>
        <v>0</v>
      </c>
      <c r="S579" s="3">
        <f>'IECC Data-SI'!S579/Convert!$B$5/$D579</f>
        <v>0</v>
      </c>
      <c r="T579" s="3">
        <f>'IECC Data-SI'!T579/Convert!$B$5/$D579</f>
        <v>30.783556628877101</v>
      </c>
      <c r="U579" s="3">
        <f>'IECC Data-SI'!U579/Convert!$B$5/$D579</f>
        <v>0</v>
      </c>
      <c r="V579" s="3">
        <f>'IECC Data-SI'!V579/Convert!$B$5/$D579</f>
        <v>0</v>
      </c>
      <c r="W579" s="3">
        <f t="shared" ref="W579:W642" si="47">E579+G579+M579+SUM(P579:S579)</f>
        <v>30.442383582008606</v>
      </c>
      <c r="X579" s="3">
        <f t="shared" ref="X579:X642" si="48">F579</f>
        <v>8.9493677930516959</v>
      </c>
      <c r="Y579" s="3">
        <f t="shared" ref="Y579:Y642" si="49">SUM(W579:X579)</f>
        <v>39.391751375060302</v>
      </c>
      <c r="Z579" s="3">
        <f>'IECC Data-SI'!Y579/Convert!$B$5/$D579</f>
        <v>126.53355069157993</v>
      </c>
      <c r="AA579" s="3">
        <f>'IECC Data-SI'!Z579/Convert!$B$5/$D579</f>
        <v>8.9493677930516959</v>
      </c>
      <c r="AB579" s="3">
        <f t="shared" ref="AB579:AB642" si="50">SUM(Z579:AA579)</f>
        <v>135.48291848463163</v>
      </c>
    </row>
    <row r="580" spans="1:28" x14ac:dyDescent="0.25">
      <c r="A580" s="93">
        <f>'IECC Data-SI'!A580</f>
        <v>2006</v>
      </c>
      <c r="B580" s="93" t="str">
        <f>'IECC Data-SI'!B580</f>
        <v>Mid-Rise Apartment</v>
      </c>
      <c r="C580" s="50" t="str">
        <f>'IECC Data-SI'!C580</f>
        <v>3C</v>
      </c>
      <c r="D580" s="93">
        <f>'IECC Data-SI'!D580</f>
        <v>3134.61</v>
      </c>
      <c r="E580" s="3">
        <f>'IECC Data-SI'!E580/Convert!$B$5/$D580</f>
        <v>0</v>
      </c>
      <c r="F580" s="3">
        <f>'IECC Data-SI'!F580/Convert!$B$5/$D580</f>
        <v>2.4068207669995449</v>
      </c>
      <c r="G580" s="3">
        <f>'IECC Data-SI'!G580/Convert!$B$5/$D580</f>
        <v>9.761979959229377</v>
      </c>
      <c r="H580" s="3">
        <f>'IECC Data-SI'!H580/Convert!$B$5/$D580</f>
        <v>12.967234272277006</v>
      </c>
      <c r="I580" s="3">
        <f>'IECC Data-SI'!I580/Convert!$B$5/$D580</f>
        <v>6.4672231066136527</v>
      </c>
      <c r="J580" s="3">
        <f>'IECC Data-SI'!J580/Convert!$B$5/$D580</f>
        <v>45.871380774287353</v>
      </c>
      <c r="K580" s="3">
        <f>'IECC Data-SI'!K580/Convert!$B$5/$D580</f>
        <v>0</v>
      </c>
      <c r="L580" s="3">
        <f>'IECC Data-SI'!L580/Convert!$B$5/$D580</f>
        <v>0</v>
      </c>
      <c r="M580" s="3">
        <f>'IECC Data-SI'!M580/Convert!$B$5/$D580</f>
        <v>6.3892406959008543</v>
      </c>
      <c r="N580" s="3">
        <f>'IECC Data-SI'!N580/Convert!$B$5/$D580</f>
        <v>0</v>
      </c>
      <c r="O580" s="3">
        <f>'IECC Data-SI'!O580/Convert!$B$5/$D580</f>
        <v>0</v>
      </c>
      <c r="P580" s="3">
        <f t="shared" si="46"/>
        <v>0</v>
      </c>
      <c r="Q580" s="3">
        <f>'IECC Data-SI'!Q580/Convert!$B$5/$D580</f>
        <v>0</v>
      </c>
      <c r="R580" s="3">
        <f>'IECC Data-SI'!R580/Convert!$B$5/$D580</f>
        <v>0</v>
      </c>
      <c r="S580" s="3">
        <f>'IECC Data-SI'!S580/Convert!$B$5/$D580</f>
        <v>0</v>
      </c>
      <c r="T580" s="3">
        <f>'IECC Data-SI'!T580/Convert!$B$5/$D580</f>
        <v>32.11900541233377</v>
      </c>
      <c r="U580" s="3">
        <f>'IECC Data-SI'!U580/Convert!$B$5/$D580</f>
        <v>0</v>
      </c>
      <c r="V580" s="3">
        <f>'IECC Data-SI'!V580/Convert!$B$5/$D580</f>
        <v>0</v>
      </c>
      <c r="W580" s="3">
        <f t="shared" si="47"/>
        <v>16.151220655130231</v>
      </c>
      <c r="X580" s="3">
        <f t="shared" si="48"/>
        <v>2.4068207669995449</v>
      </c>
      <c r="Y580" s="3">
        <f t="shared" si="49"/>
        <v>18.558041422129776</v>
      </c>
      <c r="Z580" s="3">
        <f>'IECC Data-SI'!Y580/Convert!$B$5/$D580</f>
        <v>113.57606422064201</v>
      </c>
      <c r="AA580" s="3">
        <f>'IECC Data-SI'!Z580/Convert!$B$5/$D580</f>
        <v>2.4068207669995449</v>
      </c>
      <c r="AB580" s="3">
        <f t="shared" si="50"/>
        <v>115.98288498764155</v>
      </c>
    </row>
    <row r="581" spans="1:28" x14ac:dyDescent="0.25">
      <c r="A581" s="93">
        <f>'IECC Data-SI'!A581</f>
        <v>2006</v>
      </c>
      <c r="B581" s="93" t="str">
        <f>'IECC Data-SI'!B581</f>
        <v>Mid-Rise Apartment</v>
      </c>
      <c r="C581" s="50" t="str">
        <f>'IECC Data-SI'!C581</f>
        <v>4A</v>
      </c>
      <c r="D581" s="93">
        <f>'IECC Data-SI'!D581</f>
        <v>3134.61</v>
      </c>
      <c r="E581" s="3">
        <f>'IECC Data-SI'!E581/Convert!$B$5/$D581</f>
        <v>0</v>
      </c>
      <c r="F581" s="3">
        <f>'IECC Data-SI'!F581/Convert!$B$5/$D581</f>
        <v>49.052708665866277</v>
      </c>
      <c r="G581" s="3">
        <f>'IECC Data-SI'!G581/Convert!$B$5/$D581</f>
        <v>13.581345756640289</v>
      </c>
      <c r="H581" s="3">
        <f>'IECC Data-SI'!H581/Convert!$B$5/$D581</f>
        <v>12.967234272277006</v>
      </c>
      <c r="I581" s="3">
        <f>'IECC Data-SI'!I581/Convert!$B$5/$D581</f>
        <v>6.4583614690326527</v>
      </c>
      <c r="J581" s="3">
        <f>'IECC Data-SI'!J581/Convert!$B$5/$D581</f>
        <v>45.871380774287353</v>
      </c>
      <c r="K581" s="3">
        <f>'IECC Data-SI'!K581/Convert!$B$5/$D581</f>
        <v>0</v>
      </c>
      <c r="L581" s="3">
        <f>'IECC Data-SI'!L581/Convert!$B$5/$D581</f>
        <v>0</v>
      </c>
      <c r="M581" s="3">
        <f>'IECC Data-SI'!M581/Convert!$B$5/$D581</f>
        <v>8.4017185905459097</v>
      </c>
      <c r="N581" s="3">
        <f>'IECC Data-SI'!N581/Convert!$B$5/$D581</f>
        <v>0</v>
      </c>
      <c r="O581" s="3">
        <f>'IECC Data-SI'!O581/Convert!$B$5/$D581</f>
        <v>0</v>
      </c>
      <c r="P581" s="3">
        <f t="shared" si="46"/>
        <v>0</v>
      </c>
      <c r="Q581" s="3">
        <f>'IECC Data-SI'!Q581/Convert!$B$5/$D581</f>
        <v>0</v>
      </c>
      <c r="R581" s="3">
        <f>'IECC Data-SI'!R581/Convert!$B$5/$D581</f>
        <v>0</v>
      </c>
      <c r="S581" s="3">
        <f>'IECC Data-SI'!S581/Convert!$B$5/$D581</f>
        <v>0</v>
      </c>
      <c r="T581" s="3">
        <f>'IECC Data-SI'!T581/Convert!$B$5/$D581</f>
        <v>34.678246345726514</v>
      </c>
      <c r="U581" s="3">
        <f>'IECC Data-SI'!U581/Convert!$B$5/$D581</f>
        <v>0</v>
      </c>
      <c r="V581" s="3">
        <f>'IECC Data-SI'!V581/Convert!$B$5/$D581</f>
        <v>0</v>
      </c>
      <c r="W581" s="3">
        <f t="shared" si="47"/>
        <v>21.9830643471862</v>
      </c>
      <c r="X581" s="3">
        <f t="shared" si="48"/>
        <v>49.052708665866277</v>
      </c>
      <c r="Y581" s="3">
        <f t="shared" si="49"/>
        <v>71.035773013052477</v>
      </c>
      <c r="Z581" s="3">
        <f>'IECC Data-SI'!Y581/Convert!$B$5/$D581</f>
        <v>121.95828720850973</v>
      </c>
      <c r="AA581" s="3">
        <f>'IECC Data-SI'!Z581/Convert!$B$5/$D581</f>
        <v>49.052708665866277</v>
      </c>
      <c r="AB581" s="3">
        <f t="shared" si="50"/>
        <v>171.01099587437602</v>
      </c>
    </row>
    <row r="582" spans="1:28" x14ac:dyDescent="0.25">
      <c r="A582" s="93">
        <f>'IECC Data-SI'!A582</f>
        <v>2006</v>
      </c>
      <c r="B582" s="93" t="str">
        <f>'IECC Data-SI'!B582</f>
        <v>Mid-Rise Apartment</v>
      </c>
      <c r="C582" s="50" t="str">
        <f>'IECC Data-SI'!C582</f>
        <v>4B</v>
      </c>
      <c r="D582" s="93">
        <f>'IECC Data-SI'!D582</f>
        <v>3134.61</v>
      </c>
      <c r="E582" s="3">
        <f>'IECC Data-SI'!E582/Convert!$B$5/$D582</f>
        <v>0</v>
      </c>
      <c r="F582" s="3">
        <f>'IECC Data-SI'!F582/Convert!$B$5/$D582</f>
        <v>19.819938613664149</v>
      </c>
      <c r="G582" s="3">
        <f>'IECC Data-SI'!G582/Convert!$B$5/$D582</f>
        <v>14.622588172407767</v>
      </c>
      <c r="H582" s="3">
        <f>'IECC Data-SI'!H582/Convert!$B$5/$D582</f>
        <v>12.967234272277006</v>
      </c>
      <c r="I582" s="3">
        <f>'IECC Data-SI'!I582/Convert!$B$5/$D582</f>
        <v>6.4636784515812522</v>
      </c>
      <c r="J582" s="3">
        <f>'IECC Data-SI'!J582/Convert!$B$5/$D582</f>
        <v>45.871380774287353</v>
      </c>
      <c r="K582" s="3">
        <f>'IECC Data-SI'!K582/Convert!$B$5/$D582</f>
        <v>0</v>
      </c>
      <c r="L582" s="3">
        <f>'IECC Data-SI'!L582/Convert!$B$5/$D582</f>
        <v>0</v>
      </c>
      <c r="M582" s="3">
        <f>'IECC Data-SI'!M582/Convert!$B$5/$D582</f>
        <v>9.2418018332246898</v>
      </c>
      <c r="N582" s="3">
        <f>'IECC Data-SI'!N582/Convert!$B$5/$D582</f>
        <v>0</v>
      </c>
      <c r="O582" s="3">
        <f>'IECC Data-SI'!O582/Convert!$B$5/$D582</f>
        <v>0</v>
      </c>
      <c r="P582" s="3">
        <f t="shared" si="46"/>
        <v>0</v>
      </c>
      <c r="Q582" s="3">
        <f>'IECC Data-SI'!Q582/Convert!$B$5/$D582</f>
        <v>0</v>
      </c>
      <c r="R582" s="3">
        <f>'IECC Data-SI'!R582/Convert!$B$5/$D582</f>
        <v>0</v>
      </c>
      <c r="S582" s="3">
        <f>'IECC Data-SI'!S582/Convert!$B$5/$D582</f>
        <v>0</v>
      </c>
      <c r="T582" s="3">
        <f>'IECC Data-SI'!T582/Convert!$B$5/$D582</f>
        <v>33.822212155401928</v>
      </c>
      <c r="U582" s="3">
        <f>'IECC Data-SI'!U582/Convert!$B$5/$D582</f>
        <v>0</v>
      </c>
      <c r="V582" s="3">
        <f>'IECC Data-SI'!V582/Convert!$B$5/$D582</f>
        <v>0</v>
      </c>
      <c r="W582" s="3">
        <f t="shared" si="47"/>
        <v>23.864390005632458</v>
      </c>
      <c r="X582" s="3">
        <f t="shared" si="48"/>
        <v>19.819938613664149</v>
      </c>
      <c r="Y582" s="3">
        <f t="shared" si="49"/>
        <v>43.684328619296608</v>
      </c>
      <c r="Z582" s="3">
        <f>'IECC Data-SI'!Y582/Convert!$B$5/$D582</f>
        <v>122.98889565918</v>
      </c>
      <c r="AA582" s="3">
        <f>'IECC Data-SI'!Z582/Convert!$B$5/$D582</f>
        <v>19.819938613664149</v>
      </c>
      <c r="AB582" s="3">
        <f t="shared" si="50"/>
        <v>142.80883427284414</v>
      </c>
    </row>
    <row r="583" spans="1:28" x14ac:dyDescent="0.25">
      <c r="A583" s="93">
        <f>'IECC Data-SI'!A583</f>
        <v>2006</v>
      </c>
      <c r="B583" s="93" t="str">
        <f>'IECC Data-SI'!B583</f>
        <v>Mid-Rise Apartment</v>
      </c>
      <c r="C583" s="50" t="str">
        <f>'IECC Data-SI'!C583</f>
        <v>4C</v>
      </c>
      <c r="D583" s="93">
        <f>'IECC Data-SI'!D583</f>
        <v>3134.61</v>
      </c>
      <c r="E583" s="3">
        <f>'IECC Data-SI'!E583/Convert!$B$5/$D583</f>
        <v>0</v>
      </c>
      <c r="F583" s="3">
        <f>'IECC Data-SI'!F583/Convert!$B$5/$D583</f>
        <v>25.263642579672322</v>
      </c>
      <c r="G583" s="3">
        <f>'IECC Data-SI'!G583/Convert!$B$5/$D583</f>
        <v>4.7347729595281924</v>
      </c>
      <c r="H583" s="3">
        <f>'IECC Data-SI'!H583/Convert!$B$5/$D583</f>
        <v>12.967234272277006</v>
      </c>
      <c r="I583" s="3">
        <f>'IECC Data-SI'!I583/Convert!$B$5/$D583</f>
        <v>6.4512721589678534</v>
      </c>
      <c r="J583" s="3">
        <f>'IECC Data-SI'!J583/Convert!$B$5/$D583</f>
        <v>45.871380774287353</v>
      </c>
      <c r="K583" s="3">
        <f>'IECC Data-SI'!K583/Convert!$B$5/$D583</f>
        <v>0</v>
      </c>
      <c r="L583" s="3">
        <f>'IECC Data-SI'!L583/Convert!$B$5/$D583</f>
        <v>0</v>
      </c>
      <c r="M583" s="3">
        <f>'IECC Data-SI'!M583/Convert!$B$5/$D583</f>
        <v>6.4459551764192531</v>
      </c>
      <c r="N583" s="3">
        <f>'IECC Data-SI'!N583/Convert!$B$5/$D583</f>
        <v>0</v>
      </c>
      <c r="O583" s="3">
        <f>'IECC Data-SI'!O583/Convert!$B$5/$D583</f>
        <v>0</v>
      </c>
      <c r="P583" s="3">
        <f t="shared" si="46"/>
        <v>0</v>
      </c>
      <c r="Q583" s="3">
        <f>'IECC Data-SI'!Q583/Convert!$B$5/$D583</f>
        <v>0</v>
      </c>
      <c r="R583" s="3">
        <f>'IECC Data-SI'!R583/Convert!$B$5/$D583</f>
        <v>0</v>
      </c>
      <c r="S583" s="3">
        <f>'IECC Data-SI'!S583/Convert!$B$5/$D583</f>
        <v>0</v>
      </c>
      <c r="T583" s="3">
        <f>'IECC Data-SI'!T583/Convert!$B$5/$D583</f>
        <v>35.563523940068393</v>
      </c>
      <c r="U583" s="3">
        <f>'IECC Data-SI'!U583/Convert!$B$5/$D583</f>
        <v>0</v>
      </c>
      <c r="V583" s="3">
        <f>'IECC Data-SI'!V583/Convert!$B$5/$D583</f>
        <v>0</v>
      </c>
      <c r="W583" s="3">
        <f t="shared" si="47"/>
        <v>11.180728135947446</v>
      </c>
      <c r="X583" s="3">
        <f t="shared" si="48"/>
        <v>25.263642579672322</v>
      </c>
      <c r="Y583" s="3">
        <f t="shared" si="49"/>
        <v>36.444370715619769</v>
      </c>
      <c r="Z583" s="3">
        <f>'IECC Data-SI'!Y583/Convert!$B$5/$D583</f>
        <v>112.03413928154804</v>
      </c>
      <c r="AA583" s="3">
        <f>'IECC Data-SI'!Z583/Convert!$B$5/$D583</f>
        <v>25.263642579672322</v>
      </c>
      <c r="AB583" s="3">
        <f t="shared" si="50"/>
        <v>137.29778186122036</v>
      </c>
    </row>
    <row r="584" spans="1:28" x14ac:dyDescent="0.25">
      <c r="A584" s="93">
        <f>'IECC Data-SI'!A584</f>
        <v>2006</v>
      </c>
      <c r="B584" s="93" t="str">
        <f>'IECC Data-SI'!B584</f>
        <v>Mid-Rise Apartment</v>
      </c>
      <c r="C584" s="50" t="str">
        <f>'IECC Data-SI'!C584</f>
        <v>5A</v>
      </c>
      <c r="D584" s="93">
        <f>'IECC Data-SI'!D584</f>
        <v>3134.61</v>
      </c>
      <c r="E584" s="3">
        <f>'IECC Data-SI'!E584/Convert!$B$5/$D584</f>
        <v>0</v>
      </c>
      <c r="F584" s="3">
        <f>'IECC Data-SI'!F584/Convert!$B$5/$D584</f>
        <v>68.542108197759134</v>
      </c>
      <c r="G584" s="3">
        <f>'IECC Data-SI'!G584/Convert!$B$5/$D584</f>
        <v>7.5589768565928281</v>
      </c>
      <c r="H584" s="3">
        <f>'IECC Data-SI'!H584/Convert!$B$5/$D584</f>
        <v>12.967234272277006</v>
      </c>
      <c r="I584" s="3">
        <f>'IECC Data-SI'!I584/Convert!$B$5/$D584</f>
        <v>6.4610199603069525</v>
      </c>
      <c r="J584" s="3">
        <f>'IECC Data-SI'!J584/Convert!$B$5/$D584</f>
        <v>45.871380774287353</v>
      </c>
      <c r="K584" s="3">
        <f>'IECC Data-SI'!K584/Convert!$B$5/$D584</f>
        <v>0</v>
      </c>
      <c r="L584" s="3">
        <f>'IECC Data-SI'!L584/Convert!$B$5/$D584</f>
        <v>0</v>
      </c>
      <c r="M584" s="3">
        <f>'IECC Data-SI'!M584/Convert!$B$5/$D584</f>
        <v>7.8133058551675223</v>
      </c>
      <c r="N584" s="3">
        <f>'IECC Data-SI'!N584/Convert!$B$5/$D584</f>
        <v>0</v>
      </c>
      <c r="O584" s="3">
        <f>'IECC Data-SI'!O584/Convert!$B$5/$D584</f>
        <v>0</v>
      </c>
      <c r="P584" s="3">
        <f t="shared" si="46"/>
        <v>0</v>
      </c>
      <c r="Q584" s="3">
        <f>'IECC Data-SI'!Q584/Convert!$B$5/$D584</f>
        <v>0</v>
      </c>
      <c r="R584" s="3">
        <f>'IECC Data-SI'!R584/Convert!$B$5/$D584</f>
        <v>0</v>
      </c>
      <c r="S584" s="3">
        <f>'IECC Data-SI'!S584/Convert!$B$5/$D584</f>
        <v>0</v>
      </c>
      <c r="T584" s="3">
        <f>'IECC Data-SI'!T584/Convert!$B$5/$D584</f>
        <v>37.143553920760652</v>
      </c>
      <c r="U584" s="3">
        <f>'IECC Data-SI'!U584/Convert!$B$5/$D584</f>
        <v>0</v>
      </c>
      <c r="V584" s="3">
        <f>'IECC Data-SI'!V584/Convert!$B$5/$D584</f>
        <v>0</v>
      </c>
      <c r="W584" s="3">
        <f t="shared" si="47"/>
        <v>15.37228271176035</v>
      </c>
      <c r="X584" s="3">
        <f t="shared" si="48"/>
        <v>68.542108197759134</v>
      </c>
      <c r="Y584" s="3">
        <f t="shared" si="49"/>
        <v>83.914390909519483</v>
      </c>
      <c r="Z584" s="3">
        <f>'IECC Data-SI'!Y584/Convert!$B$5/$D584</f>
        <v>117.81547163939231</v>
      </c>
      <c r="AA584" s="3">
        <f>'IECC Data-SI'!Z584/Convert!$B$5/$D584</f>
        <v>68.542108197759134</v>
      </c>
      <c r="AB584" s="3">
        <f t="shared" si="50"/>
        <v>186.35757983715143</v>
      </c>
    </row>
    <row r="585" spans="1:28" x14ac:dyDescent="0.25">
      <c r="A585" s="93">
        <f>'IECC Data-SI'!A585</f>
        <v>2006</v>
      </c>
      <c r="B585" s="93" t="str">
        <f>'IECC Data-SI'!B585</f>
        <v>Mid-Rise Apartment</v>
      </c>
      <c r="C585" s="50" t="str">
        <f>'IECC Data-SI'!C585</f>
        <v>5B</v>
      </c>
      <c r="D585" s="93">
        <f>'IECC Data-SI'!D585</f>
        <v>3134.61</v>
      </c>
      <c r="E585" s="3">
        <f>'IECC Data-SI'!E585/Convert!$B$5/$D585</f>
        <v>0</v>
      </c>
      <c r="F585" s="3">
        <f>'IECC Data-SI'!F585/Convert!$B$5/$D585</f>
        <v>35.432371703869592</v>
      </c>
      <c r="G585" s="3">
        <f>'IECC Data-SI'!G585/Convert!$B$5/$D585</f>
        <v>10.172273779229668</v>
      </c>
      <c r="H585" s="3">
        <f>'IECC Data-SI'!H585/Convert!$B$5/$D585</f>
        <v>12.967234272277006</v>
      </c>
      <c r="I585" s="3">
        <f>'IECC Data-SI'!I585/Convert!$B$5/$D585</f>
        <v>6.4610199603069525</v>
      </c>
      <c r="J585" s="3">
        <f>'IECC Data-SI'!J585/Convert!$B$5/$D585</f>
        <v>45.871380774287353</v>
      </c>
      <c r="K585" s="3">
        <f>'IECC Data-SI'!K585/Convert!$B$5/$D585</f>
        <v>0</v>
      </c>
      <c r="L585" s="3">
        <f>'IECC Data-SI'!L585/Convert!$B$5/$D585</f>
        <v>0</v>
      </c>
      <c r="M585" s="3">
        <f>'IECC Data-SI'!M585/Convert!$B$5/$D585</f>
        <v>8.4699531999196065</v>
      </c>
      <c r="N585" s="3">
        <f>'IECC Data-SI'!N585/Convert!$B$5/$D585</f>
        <v>0</v>
      </c>
      <c r="O585" s="3">
        <f>'IECC Data-SI'!O585/Convert!$B$5/$D585</f>
        <v>0</v>
      </c>
      <c r="P585" s="3">
        <f t="shared" si="46"/>
        <v>0</v>
      </c>
      <c r="Q585" s="3">
        <f>'IECC Data-SI'!Q585/Convert!$B$5/$D585</f>
        <v>0</v>
      </c>
      <c r="R585" s="3">
        <f>'IECC Data-SI'!R585/Convert!$B$5/$D585</f>
        <v>0</v>
      </c>
      <c r="S585" s="3">
        <f>'IECC Data-SI'!S585/Convert!$B$5/$D585</f>
        <v>0</v>
      </c>
      <c r="T585" s="3">
        <f>'IECC Data-SI'!T585/Convert!$B$5/$D585</f>
        <v>36.422216621667268</v>
      </c>
      <c r="U585" s="3">
        <f>'IECC Data-SI'!U585/Convert!$B$5/$D585</f>
        <v>0</v>
      </c>
      <c r="V585" s="3">
        <f>'IECC Data-SI'!V585/Convert!$B$5/$D585</f>
        <v>0</v>
      </c>
      <c r="W585" s="3">
        <f t="shared" si="47"/>
        <v>18.642226979149275</v>
      </c>
      <c r="X585" s="3">
        <f t="shared" si="48"/>
        <v>35.432371703869592</v>
      </c>
      <c r="Y585" s="3">
        <f t="shared" si="49"/>
        <v>54.074598683018863</v>
      </c>
      <c r="Z585" s="3">
        <f>'IECC Data-SI'!Y585/Convert!$B$5/$D585</f>
        <v>120.36407860768786</v>
      </c>
      <c r="AA585" s="3">
        <f>'IECC Data-SI'!Z585/Convert!$B$5/$D585</f>
        <v>35.432371703869592</v>
      </c>
      <c r="AB585" s="3">
        <f t="shared" si="50"/>
        <v>155.79645031155746</v>
      </c>
    </row>
    <row r="586" spans="1:28" x14ac:dyDescent="0.25">
      <c r="A586" s="93">
        <f>'IECC Data-SI'!A586</f>
        <v>2006</v>
      </c>
      <c r="B586" s="93" t="str">
        <f>'IECC Data-SI'!B586</f>
        <v>Mid-Rise Apartment</v>
      </c>
      <c r="C586" s="50" t="str">
        <f>'IECC Data-SI'!C586</f>
        <v>5C</v>
      </c>
      <c r="D586" s="93">
        <f>'IECC Data-SI'!D586</f>
        <v>3134.61</v>
      </c>
      <c r="E586" s="3">
        <f>'IECC Data-SI'!E586/Convert!$B$5/$D586</f>
        <v>0</v>
      </c>
      <c r="F586" s="3">
        <f>'IECC Data-SI'!F586/Convert!$B$5/$D586</f>
        <v>24.711562558376041</v>
      </c>
      <c r="G586" s="3">
        <f>'IECC Data-SI'!G586/Convert!$B$5/$D586</f>
        <v>3.205254313047627</v>
      </c>
      <c r="H586" s="3">
        <f>'IECC Data-SI'!H586/Convert!$B$5/$D586</f>
        <v>12.967234272277006</v>
      </c>
      <c r="I586" s="3">
        <f>'IECC Data-SI'!I586/Convert!$B$5/$D586</f>
        <v>6.4503859952097535</v>
      </c>
      <c r="J586" s="3">
        <f>'IECC Data-SI'!J586/Convert!$B$5/$D586</f>
        <v>45.871380774287353</v>
      </c>
      <c r="K586" s="3">
        <f>'IECC Data-SI'!K586/Convert!$B$5/$D586</f>
        <v>0</v>
      </c>
      <c r="L586" s="3">
        <f>'IECC Data-SI'!L586/Convert!$B$5/$D586</f>
        <v>0</v>
      </c>
      <c r="M586" s="3">
        <f>'IECC Data-SI'!M586/Convert!$B$5/$D586</f>
        <v>5.9922393322720637</v>
      </c>
      <c r="N586" s="3">
        <f>'IECC Data-SI'!N586/Convert!$B$5/$D586</f>
        <v>0</v>
      </c>
      <c r="O586" s="3">
        <f>'IECC Data-SI'!O586/Convert!$B$5/$D586</f>
        <v>0</v>
      </c>
      <c r="P586" s="3">
        <f t="shared" si="46"/>
        <v>0</v>
      </c>
      <c r="Q586" s="3">
        <f>'IECC Data-SI'!Q586/Convert!$B$5/$D586</f>
        <v>0</v>
      </c>
      <c r="R586" s="3">
        <f>'IECC Data-SI'!R586/Convert!$B$5/$D586</f>
        <v>0</v>
      </c>
      <c r="S586" s="3">
        <f>'IECC Data-SI'!S586/Convert!$B$5/$D586</f>
        <v>0</v>
      </c>
      <c r="T586" s="3">
        <f>'IECC Data-SI'!T586/Convert!$B$5/$D586</f>
        <v>36.961004186592056</v>
      </c>
      <c r="U586" s="3">
        <f>'IECC Data-SI'!U586/Convert!$B$5/$D586</f>
        <v>0</v>
      </c>
      <c r="V586" s="3">
        <f>'IECC Data-SI'!V586/Convert!$B$5/$D586</f>
        <v>0</v>
      </c>
      <c r="W586" s="3">
        <f t="shared" si="47"/>
        <v>9.1974936453196907</v>
      </c>
      <c r="X586" s="3">
        <f t="shared" si="48"/>
        <v>24.711562558376041</v>
      </c>
      <c r="Y586" s="3">
        <f t="shared" si="49"/>
        <v>33.909056203695734</v>
      </c>
      <c r="Z586" s="3">
        <f>'IECC Data-SI'!Y586/Convert!$B$5/$D586</f>
        <v>111.44749887368587</v>
      </c>
      <c r="AA586" s="3">
        <f>'IECC Data-SI'!Z586/Convert!$B$5/$D586</f>
        <v>24.711562558376041</v>
      </c>
      <c r="AB586" s="3">
        <f t="shared" si="50"/>
        <v>136.15906143206192</v>
      </c>
    </row>
    <row r="587" spans="1:28" x14ac:dyDescent="0.25">
      <c r="A587" s="93">
        <f>'IECC Data-SI'!A587</f>
        <v>2006</v>
      </c>
      <c r="B587" s="93" t="str">
        <f>'IECC Data-SI'!B587</f>
        <v>Mid-Rise Apartment</v>
      </c>
      <c r="C587" s="50" t="str">
        <f>'IECC Data-SI'!C587</f>
        <v>6A</v>
      </c>
      <c r="D587" s="93">
        <f>'IECC Data-SI'!D587</f>
        <v>3134.61</v>
      </c>
      <c r="E587" s="3">
        <f>'IECC Data-SI'!E587/Convert!$B$5/$D587</f>
        <v>0</v>
      </c>
      <c r="F587" s="3">
        <f>'IECC Data-SI'!F587/Convert!$B$5/$D587</f>
        <v>98.855998034843239</v>
      </c>
      <c r="G587" s="3">
        <f>'IECC Data-SI'!G587/Convert!$B$5/$D587</f>
        <v>8.1190323517120166</v>
      </c>
      <c r="H587" s="3">
        <f>'IECC Data-SI'!H587/Convert!$B$5/$D587</f>
        <v>12.967234272277006</v>
      </c>
      <c r="I587" s="3">
        <f>'IECC Data-SI'!I587/Convert!$B$5/$D587</f>
        <v>6.4574753052745528</v>
      </c>
      <c r="J587" s="3">
        <f>'IECC Data-SI'!J587/Convert!$B$5/$D587</f>
        <v>45.871380774287353</v>
      </c>
      <c r="K587" s="3">
        <f>'IECC Data-SI'!K587/Convert!$B$5/$D587</f>
        <v>0</v>
      </c>
      <c r="L587" s="3">
        <f>'IECC Data-SI'!L587/Convert!$B$5/$D587</f>
        <v>0</v>
      </c>
      <c r="M587" s="3">
        <f>'IECC Data-SI'!M587/Convert!$B$5/$D587</f>
        <v>8.5089444052760062</v>
      </c>
      <c r="N587" s="3">
        <f>'IECC Data-SI'!N587/Convert!$B$5/$D587</f>
        <v>0</v>
      </c>
      <c r="O587" s="3">
        <f>'IECC Data-SI'!O587/Convert!$B$5/$D587</f>
        <v>0</v>
      </c>
      <c r="P587" s="3">
        <f t="shared" si="46"/>
        <v>0</v>
      </c>
      <c r="Q587" s="3">
        <f>'IECC Data-SI'!Q587/Convert!$B$5/$D587</f>
        <v>0</v>
      </c>
      <c r="R587" s="3">
        <f>'IECC Data-SI'!R587/Convert!$B$5/$D587</f>
        <v>0</v>
      </c>
      <c r="S587" s="3">
        <f>'IECC Data-SI'!S587/Convert!$B$5/$D587</f>
        <v>0</v>
      </c>
      <c r="T587" s="3">
        <f>'IECC Data-SI'!T587/Convert!$B$5/$D587</f>
        <v>38.961961952381813</v>
      </c>
      <c r="U587" s="3">
        <f>'IECC Data-SI'!U587/Convert!$B$5/$D587</f>
        <v>0</v>
      </c>
      <c r="V587" s="3">
        <f>'IECC Data-SI'!V587/Convert!$B$5/$D587</f>
        <v>0</v>
      </c>
      <c r="W587" s="3">
        <f t="shared" si="47"/>
        <v>16.627976756988023</v>
      </c>
      <c r="X587" s="3">
        <f t="shared" si="48"/>
        <v>98.855998034843239</v>
      </c>
      <c r="Y587" s="3">
        <f t="shared" si="49"/>
        <v>115.48397479183126</v>
      </c>
      <c r="Z587" s="3">
        <f>'IECC Data-SI'!Y587/Convert!$B$5/$D587</f>
        <v>120.88602906120876</v>
      </c>
      <c r="AA587" s="3">
        <f>'IECC Data-SI'!Z587/Convert!$B$5/$D587</f>
        <v>98.855998034843239</v>
      </c>
      <c r="AB587" s="3">
        <f t="shared" si="50"/>
        <v>219.742027096052</v>
      </c>
    </row>
    <row r="588" spans="1:28" x14ac:dyDescent="0.25">
      <c r="A588" s="93">
        <f>'IECC Data-SI'!A588</f>
        <v>2006</v>
      </c>
      <c r="B588" s="93" t="str">
        <f>'IECC Data-SI'!B588</f>
        <v>Mid-Rise Apartment</v>
      </c>
      <c r="C588" s="50" t="str">
        <f>'IECC Data-SI'!C588</f>
        <v>6B</v>
      </c>
      <c r="D588" s="93">
        <f>'IECC Data-SI'!D588</f>
        <v>3134.61</v>
      </c>
      <c r="E588" s="3">
        <f>'IECC Data-SI'!E588/Convert!$B$5/$D588</f>
        <v>0</v>
      </c>
      <c r="F588" s="3">
        <f>'IECC Data-SI'!F588/Convert!$B$5/$D588</f>
        <v>66.999297094907064</v>
      </c>
      <c r="G588" s="3">
        <f>'IECC Data-SI'!G588/Convert!$B$5/$D588</f>
        <v>6.1668135926177605</v>
      </c>
      <c r="H588" s="3">
        <f>'IECC Data-SI'!H588/Convert!$B$5/$D588</f>
        <v>12.967234272277006</v>
      </c>
      <c r="I588" s="3">
        <f>'IECC Data-SI'!I588/Convert!$B$5/$D588</f>
        <v>6.4530444864840524</v>
      </c>
      <c r="J588" s="3">
        <f>'IECC Data-SI'!J588/Convert!$B$5/$D588</f>
        <v>45.871380774287353</v>
      </c>
      <c r="K588" s="3">
        <f>'IECC Data-SI'!K588/Convert!$B$5/$D588</f>
        <v>0</v>
      </c>
      <c r="L588" s="3">
        <f>'IECC Data-SI'!L588/Convert!$B$5/$D588</f>
        <v>0</v>
      </c>
      <c r="M588" s="3">
        <f>'IECC Data-SI'!M588/Convert!$B$5/$D588</f>
        <v>8.0578870524031174</v>
      </c>
      <c r="N588" s="3">
        <f>'IECC Data-SI'!N588/Convert!$B$5/$D588</f>
        <v>0</v>
      </c>
      <c r="O588" s="3">
        <f>'IECC Data-SI'!O588/Convert!$B$5/$D588</f>
        <v>0</v>
      </c>
      <c r="P588" s="3">
        <f t="shared" si="46"/>
        <v>0</v>
      </c>
      <c r="Q588" s="3">
        <f>'IECC Data-SI'!Q588/Convert!$B$5/$D588</f>
        <v>0</v>
      </c>
      <c r="R588" s="3">
        <f>'IECC Data-SI'!R588/Convert!$B$5/$D588</f>
        <v>0</v>
      </c>
      <c r="S588" s="3">
        <f>'IECC Data-SI'!S588/Convert!$B$5/$D588</f>
        <v>0</v>
      </c>
      <c r="T588" s="3">
        <f>'IECC Data-SI'!T588/Convert!$B$5/$D588</f>
        <v>38.502929125686023</v>
      </c>
      <c r="U588" s="3">
        <f>'IECC Data-SI'!U588/Convert!$B$5/$D588</f>
        <v>0</v>
      </c>
      <c r="V588" s="3">
        <f>'IECC Data-SI'!V588/Convert!$B$5/$D588</f>
        <v>0</v>
      </c>
      <c r="W588" s="3">
        <f t="shared" si="47"/>
        <v>14.224700645020878</v>
      </c>
      <c r="X588" s="3">
        <f t="shared" si="48"/>
        <v>66.999297094907064</v>
      </c>
      <c r="Y588" s="3">
        <f t="shared" si="49"/>
        <v>81.223997739927938</v>
      </c>
      <c r="Z588" s="3">
        <f>'IECC Data-SI'!Y588/Convert!$B$5/$D588</f>
        <v>118.0192893037553</v>
      </c>
      <c r="AA588" s="3">
        <f>'IECC Data-SI'!Z588/Convert!$B$5/$D588</f>
        <v>66.999297094907064</v>
      </c>
      <c r="AB588" s="3">
        <f t="shared" si="50"/>
        <v>185.01858639866236</v>
      </c>
    </row>
    <row r="589" spans="1:28" x14ac:dyDescent="0.25">
      <c r="A589" s="93">
        <f>'IECC Data-SI'!A589</f>
        <v>2006</v>
      </c>
      <c r="B589" s="93" t="str">
        <f>'IECC Data-SI'!B589</f>
        <v>Mid-Rise Apartment</v>
      </c>
      <c r="C589" s="50" t="str">
        <f>'IECC Data-SI'!C589</f>
        <v>7</v>
      </c>
      <c r="D589" s="93">
        <f>'IECC Data-SI'!D589</f>
        <v>3134.61</v>
      </c>
      <c r="E589" s="3">
        <f>'IECC Data-SI'!E589/Convert!$B$5/$D589</f>
        <v>0</v>
      </c>
      <c r="F589" s="3">
        <f>'IECC Data-SI'!F589/Convert!$B$5/$D589</f>
        <v>100.8675897657302</v>
      </c>
      <c r="G589" s="3">
        <f>'IECC Data-SI'!G589/Convert!$B$5/$D589</f>
        <v>6.4477275039354538</v>
      </c>
      <c r="H589" s="3">
        <f>'IECC Data-SI'!H589/Convert!$B$5/$D589</f>
        <v>12.967234272277006</v>
      </c>
      <c r="I589" s="3">
        <f>'IECC Data-SI'!I589/Convert!$B$5/$D589</f>
        <v>6.4486136676935519</v>
      </c>
      <c r="J589" s="3">
        <f>'IECC Data-SI'!J589/Convert!$B$5/$D589</f>
        <v>45.871380774287353</v>
      </c>
      <c r="K589" s="3">
        <f>'IECC Data-SI'!K589/Convert!$B$5/$D589</f>
        <v>0</v>
      </c>
      <c r="L589" s="3">
        <f>'IECC Data-SI'!L589/Convert!$B$5/$D589</f>
        <v>0</v>
      </c>
      <c r="M589" s="3">
        <f>'IECC Data-SI'!M589/Convert!$B$5/$D589</f>
        <v>8.4681808724034067</v>
      </c>
      <c r="N589" s="3">
        <f>'IECC Data-SI'!N589/Convert!$B$5/$D589</f>
        <v>0</v>
      </c>
      <c r="O589" s="3">
        <f>'IECC Data-SI'!O589/Convert!$B$5/$D589</f>
        <v>0</v>
      </c>
      <c r="P589" s="3">
        <f t="shared" si="46"/>
        <v>0</v>
      </c>
      <c r="Q589" s="3">
        <f>'IECC Data-SI'!Q589/Convert!$B$5/$D589</f>
        <v>0</v>
      </c>
      <c r="R589" s="3">
        <f>'IECC Data-SI'!R589/Convert!$B$5/$D589</f>
        <v>0</v>
      </c>
      <c r="S589" s="3">
        <f>'IECC Data-SI'!S589/Convert!$B$5/$D589</f>
        <v>0</v>
      </c>
      <c r="T589" s="3">
        <f>'IECC Data-SI'!T589/Convert!$B$5/$D589</f>
        <v>41.112681393290458</v>
      </c>
      <c r="U589" s="3">
        <f>'IECC Data-SI'!U589/Convert!$B$5/$D589</f>
        <v>0</v>
      </c>
      <c r="V589" s="3">
        <f>'IECC Data-SI'!V589/Convert!$B$5/$D589</f>
        <v>0</v>
      </c>
      <c r="W589" s="3">
        <f t="shared" si="47"/>
        <v>14.91590837633886</v>
      </c>
      <c r="X589" s="3">
        <f t="shared" si="48"/>
        <v>100.8675897657302</v>
      </c>
      <c r="Y589" s="3">
        <f t="shared" si="49"/>
        <v>115.78349814206906</v>
      </c>
      <c r="Z589" s="3">
        <f>'IECC Data-SI'!Y589/Convert!$B$5/$D589</f>
        <v>121.31670464764534</v>
      </c>
      <c r="AA589" s="3">
        <f>'IECC Data-SI'!Z589/Convert!$B$5/$D589</f>
        <v>100.8675897657302</v>
      </c>
      <c r="AB589" s="3">
        <f t="shared" si="50"/>
        <v>222.18429441337554</v>
      </c>
    </row>
    <row r="590" spans="1:28" x14ac:dyDescent="0.25">
      <c r="A590" s="93">
        <f>'IECC Data-SI'!A590</f>
        <v>2006</v>
      </c>
      <c r="B590" s="93" t="str">
        <f>'IECC Data-SI'!B590</f>
        <v>Mid-Rise Apartment</v>
      </c>
      <c r="C590" s="50" t="str">
        <f>'IECC Data-SI'!C590</f>
        <v>8</v>
      </c>
      <c r="D590" s="93">
        <f>'IECC Data-SI'!D590</f>
        <v>3134.61</v>
      </c>
      <c r="E590" s="3">
        <f>'IECC Data-SI'!E590/Convert!$B$5/$D590</f>
        <v>0</v>
      </c>
      <c r="F590" s="3">
        <f>'IECC Data-SI'!F590/Convert!$B$5/$D590</f>
        <v>126.31909906211972</v>
      </c>
      <c r="G590" s="3">
        <f>'IECC Data-SI'!G590/Convert!$B$5/$D590</f>
        <v>4.1162306563744062</v>
      </c>
      <c r="H590" s="3">
        <f>'IECC Data-SI'!H590/Convert!$B$5/$D590</f>
        <v>12.967234272277006</v>
      </c>
      <c r="I590" s="3">
        <f>'IECC Data-SI'!I590/Convert!$B$5/$D590</f>
        <v>6.4131671173695546</v>
      </c>
      <c r="J590" s="3">
        <f>'IECC Data-SI'!J590/Convert!$B$5/$D590</f>
        <v>45.871380774287353</v>
      </c>
      <c r="K590" s="3">
        <f>'IECC Data-SI'!K590/Convert!$B$5/$D590</f>
        <v>0</v>
      </c>
      <c r="L590" s="3">
        <f>'IECC Data-SI'!L590/Convert!$B$5/$D590</f>
        <v>0</v>
      </c>
      <c r="M590" s="3">
        <f>'IECC Data-SI'!M590/Convert!$B$5/$D590</f>
        <v>9.1815426976738905</v>
      </c>
      <c r="N590" s="3">
        <f>'IECC Data-SI'!N590/Convert!$B$5/$D590</f>
        <v>0</v>
      </c>
      <c r="O590" s="3">
        <f>'IECC Data-SI'!O590/Convert!$B$5/$D590</f>
        <v>0</v>
      </c>
      <c r="P590" s="3">
        <f t="shared" si="46"/>
        <v>0</v>
      </c>
      <c r="Q590" s="3">
        <f>'IECC Data-SI'!Q590/Convert!$B$5/$D590</f>
        <v>0</v>
      </c>
      <c r="R590" s="3">
        <f>'IECC Data-SI'!R590/Convert!$B$5/$D590</f>
        <v>0</v>
      </c>
      <c r="S590" s="3">
        <f>'IECC Data-SI'!S590/Convert!$B$5/$D590</f>
        <v>0</v>
      </c>
      <c r="T590" s="3">
        <f>'IECC Data-SI'!T590/Convert!$B$5/$D590</f>
        <v>44.023729338648899</v>
      </c>
      <c r="U590" s="3">
        <f>'IECC Data-SI'!U590/Convert!$B$5/$D590</f>
        <v>0</v>
      </c>
      <c r="V590" s="3">
        <f>'IECC Data-SI'!V590/Convert!$B$5/$D590</f>
        <v>0</v>
      </c>
      <c r="W590" s="3">
        <f t="shared" si="47"/>
        <v>13.297773354048296</v>
      </c>
      <c r="X590" s="3">
        <f t="shared" si="48"/>
        <v>126.31909906211972</v>
      </c>
      <c r="Y590" s="3">
        <f t="shared" si="49"/>
        <v>139.61687241616801</v>
      </c>
      <c r="Z590" s="3">
        <f>'IECC Data-SI'!Y590/Convert!$B$5/$D590</f>
        <v>122.57417102038922</v>
      </c>
      <c r="AA590" s="3">
        <f>'IECC Data-SI'!Z590/Convert!$B$5/$D590</f>
        <v>126.31909906211972</v>
      </c>
      <c r="AB590" s="3">
        <f t="shared" si="50"/>
        <v>248.89327008250893</v>
      </c>
    </row>
    <row r="591" spans="1:28" x14ac:dyDescent="0.25">
      <c r="A591" s="93">
        <f>'IECC Data-SI'!A591</f>
        <v>2009</v>
      </c>
      <c r="B591" s="93" t="str">
        <f>'IECC Data-SI'!B591</f>
        <v>Mid-Rise Apartment</v>
      </c>
      <c r="C591" s="50" t="str">
        <f>'IECC Data-SI'!C591</f>
        <v>0A</v>
      </c>
      <c r="D591" s="93">
        <f>'IECC Data-SI'!D591</f>
        <v>3134.61</v>
      </c>
      <c r="E591" s="3">
        <f>'IECC Data-SI'!E591/Convert!$B$5/$D591</f>
        <v>0</v>
      </c>
      <c r="F591" s="3">
        <f>'IECC Data-SI'!F591/Convert!$B$5/$D591</f>
        <v>0</v>
      </c>
      <c r="G591" s="3">
        <f>'IECC Data-SI'!G591/Convert!$B$5/$D591</f>
        <v>55.638677716065331</v>
      </c>
      <c r="H591" s="3">
        <f>'IECC Data-SI'!H591/Convert!$B$5/$D591</f>
        <v>12.967234272277006</v>
      </c>
      <c r="I591" s="3">
        <f>'IECC Data-SI'!I591/Convert!$B$5/$D591</f>
        <v>3.49768835322062</v>
      </c>
      <c r="J591" s="3">
        <f>'IECC Data-SI'!J591/Convert!$B$5/$D591</f>
        <v>45.871380774287353</v>
      </c>
      <c r="K591" s="3">
        <f>'IECC Data-SI'!K591/Convert!$B$5/$D591</f>
        <v>0</v>
      </c>
      <c r="L591" s="3">
        <f>'IECC Data-SI'!L591/Convert!$B$5/$D591</f>
        <v>0</v>
      </c>
      <c r="M591" s="3">
        <f>'IECC Data-SI'!M591/Convert!$B$5/$D591</f>
        <v>15.590278996252945</v>
      </c>
      <c r="N591" s="3">
        <f>'IECC Data-SI'!N591/Convert!$B$5/$D591</f>
        <v>0</v>
      </c>
      <c r="O591" s="3">
        <f>'IECC Data-SI'!O591/Convert!$B$5/$D591</f>
        <v>0</v>
      </c>
      <c r="P591" s="3">
        <f t="shared" si="46"/>
        <v>0</v>
      </c>
      <c r="Q591" s="3">
        <f>'IECC Data-SI'!Q591/Convert!$B$5/$D591</f>
        <v>0</v>
      </c>
      <c r="R591" s="3">
        <f>'IECC Data-SI'!R591/Convert!$B$5/$D591</f>
        <v>0</v>
      </c>
      <c r="S591" s="3">
        <f>'IECC Data-SI'!S591/Convert!$B$5/$D591</f>
        <v>0</v>
      </c>
      <c r="T591" s="3">
        <f>'IECC Data-SI'!T591/Convert!$B$5/$D591</f>
        <v>23.954778708958653</v>
      </c>
      <c r="U591" s="3">
        <f>'IECC Data-SI'!U591/Convert!$B$5/$D591</f>
        <v>0</v>
      </c>
      <c r="V591" s="3">
        <f>'IECC Data-SI'!V591/Convert!$B$5/$D591</f>
        <v>0</v>
      </c>
      <c r="W591" s="3">
        <f t="shared" si="47"/>
        <v>71.228956712318279</v>
      </c>
      <c r="X591" s="3">
        <f t="shared" si="48"/>
        <v>0</v>
      </c>
      <c r="Y591" s="3">
        <f t="shared" si="49"/>
        <v>71.228956712318279</v>
      </c>
      <c r="Z591" s="3">
        <f>'IECC Data-SI'!Y591/Convert!$B$5/$D591</f>
        <v>157.52092498482003</v>
      </c>
      <c r="AA591" s="3">
        <f>'IECC Data-SI'!Z591/Convert!$B$5/$D591</f>
        <v>0</v>
      </c>
      <c r="AB591" s="3">
        <f t="shared" si="50"/>
        <v>157.52092498482003</v>
      </c>
    </row>
    <row r="592" spans="1:28" x14ac:dyDescent="0.25">
      <c r="A592" s="93">
        <f>'IECC Data-SI'!A592</f>
        <v>2009</v>
      </c>
      <c r="B592" s="93" t="str">
        <f>'IECC Data-SI'!B592</f>
        <v>Mid-Rise Apartment</v>
      </c>
      <c r="C592" s="50" t="str">
        <f>'IECC Data-SI'!C592</f>
        <v>0B</v>
      </c>
      <c r="D592" s="93">
        <f>'IECC Data-SI'!D592</f>
        <v>3134.61</v>
      </c>
      <c r="E592" s="3">
        <f>'IECC Data-SI'!E592/Convert!$B$5/$D592</f>
        <v>0</v>
      </c>
      <c r="F592" s="3">
        <f>'IECC Data-SI'!F592/Convert!$B$5/$D592</f>
        <v>8.8616375809997985E-4</v>
      </c>
      <c r="G592" s="3">
        <f>'IECC Data-SI'!G592/Convert!$B$5/$D592</f>
        <v>50.581341148588749</v>
      </c>
      <c r="H592" s="3">
        <f>'IECC Data-SI'!H592/Convert!$B$5/$D592</f>
        <v>12.967234272277006</v>
      </c>
      <c r="I592" s="3">
        <f>'IECC Data-SI'!I592/Convert!$B$5/$D592</f>
        <v>3.4985745169787199</v>
      </c>
      <c r="J592" s="3">
        <f>'IECC Data-SI'!J592/Convert!$B$5/$D592</f>
        <v>45.871380774287353</v>
      </c>
      <c r="K592" s="3">
        <f>'IECC Data-SI'!K592/Convert!$B$5/$D592</f>
        <v>0</v>
      </c>
      <c r="L592" s="3">
        <f>'IECC Data-SI'!L592/Convert!$B$5/$D592</f>
        <v>0</v>
      </c>
      <c r="M592" s="3">
        <f>'IECC Data-SI'!M592/Convert!$B$5/$D592</f>
        <v>15.282780172192254</v>
      </c>
      <c r="N592" s="3">
        <f>'IECC Data-SI'!N592/Convert!$B$5/$D592</f>
        <v>0</v>
      </c>
      <c r="O592" s="3">
        <f>'IECC Data-SI'!O592/Convert!$B$5/$D592</f>
        <v>0</v>
      </c>
      <c r="P592" s="3">
        <f t="shared" si="46"/>
        <v>0</v>
      </c>
      <c r="Q592" s="3">
        <f>'IECC Data-SI'!Q592/Convert!$B$5/$D592</f>
        <v>0</v>
      </c>
      <c r="R592" s="3">
        <f>'IECC Data-SI'!R592/Convert!$B$5/$D592</f>
        <v>0</v>
      </c>
      <c r="S592" s="3">
        <f>'IECC Data-SI'!S592/Convert!$B$5/$D592</f>
        <v>0</v>
      </c>
      <c r="T592" s="3">
        <f>'IECC Data-SI'!T592/Convert!$B$5/$D592</f>
        <v>23.853756040535256</v>
      </c>
      <c r="U592" s="3">
        <f>'IECC Data-SI'!U592/Convert!$B$5/$D592</f>
        <v>0</v>
      </c>
      <c r="V592" s="3">
        <f>'IECC Data-SI'!V592/Convert!$B$5/$D592</f>
        <v>0</v>
      </c>
      <c r="W592" s="3">
        <f t="shared" si="47"/>
        <v>65.86412132078101</v>
      </c>
      <c r="X592" s="3">
        <f t="shared" si="48"/>
        <v>8.8616375809997985E-4</v>
      </c>
      <c r="Y592" s="3">
        <f t="shared" si="49"/>
        <v>65.865007484539106</v>
      </c>
      <c r="Z592" s="3">
        <f>'IECC Data-SI'!Y592/Convert!$B$5/$D592</f>
        <v>152.05595308861743</v>
      </c>
      <c r="AA592" s="3">
        <f>'IECC Data-SI'!Z592/Convert!$B$5/$D592</f>
        <v>8.8616375809997985E-4</v>
      </c>
      <c r="AB592" s="3">
        <f t="shared" si="50"/>
        <v>152.05683925237554</v>
      </c>
    </row>
    <row r="593" spans="1:28" x14ac:dyDescent="0.25">
      <c r="A593" s="93">
        <f>'IECC Data-SI'!A593</f>
        <v>2009</v>
      </c>
      <c r="B593" s="93" t="str">
        <f>'IECC Data-SI'!B593</f>
        <v>Mid-Rise Apartment</v>
      </c>
      <c r="C593" s="50" t="str">
        <f>'IECC Data-SI'!C593</f>
        <v>1A</v>
      </c>
      <c r="D593" s="93">
        <f>'IECC Data-SI'!D593</f>
        <v>3134.61</v>
      </c>
      <c r="E593" s="3">
        <f>'IECC Data-SI'!E593/Convert!$B$5/$D593</f>
        <v>0</v>
      </c>
      <c r="F593" s="3">
        <f>'IECC Data-SI'!F593/Convert!$B$5/$D593</f>
        <v>0</v>
      </c>
      <c r="G593" s="3">
        <f>'IECC Data-SI'!G593/Convert!$B$5/$D593</f>
        <v>37.498019424000645</v>
      </c>
      <c r="H593" s="3">
        <f>'IECC Data-SI'!H593/Convert!$B$5/$D593</f>
        <v>12.967234272277006</v>
      </c>
      <c r="I593" s="3">
        <f>'IECC Data-SI'!I593/Convert!$B$5/$D593</f>
        <v>3.4994606807368203</v>
      </c>
      <c r="J593" s="3">
        <f>'IECC Data-SI'!J593/Convert!$B$5/$D593</f>
        <v>45.871380774287353</v>
      </c>
      <c r="K593" s="3">
        <f>'IECC Data-SI'!K593/Convert!$B$5/$D593</f>
        <v>0</v>
      </c>
      <c r="L593" s="3">
        <f>'IECC Data-SI'!L593/Convert!$B$5/$D593</f>
        <v>0</v>
      </c>
      <c r="M593" s="3">
        <f>'IECC Data-SI'!M593/Convert!$B$5/$D593</f>
        <v>12.556054288518615</v>
      </c>
      <c r="N593" s="3">
        <f>'IECC Data-SI'!N593/Convert!$B$5/$D593</f>
        <v>0</v>
      </c>
      <c r="O593" s="3">
        <f>'IECC Data-SI'!O593/Convert!$B$5/$D593</f>
        <v>0</v>
      </c>
      <c r="P593" s="3">
        <f t="shared" si="46"/>
        <v>0</v>
      </c>
      <c r="Q593" s="3">
        <f>'IECC Data-SI'!Q593/Convert!$B$5/$D593</f>
        <v>0</v>
      </c>
      <c r="R593" s="3">
        <f>'IECC Data-SI'!R593/Convert!$B$5/$D593</f>
        <v>0</v>
      </c>
      <c r="S593" s="3">
        <f>'IECC Data-SI'!S593/Convert!$B$5/$D593</f>
        <v>0</v>
      </c>
      <c r="T593" s="3">
        <f>'IECC Data-SI'!T593/Convert!$B$5/$D593</f>
        <v>25.827242729823908</v>
      </c>
      <c r="U593" s="3">
        <f>'IECC Data-SI'!U593/Convert!$B$5/$D593</f>
        <v>0</v>
      </c>
      <c r="V593" s="3">
        <f>'IECC Data-SI'!V593/Convert!$B$5/$D593</f>
        <v>0</v>
      </c>
      <c r="W593" s="3">
        <f t="shared" si="47"/>
        <v>50.054073712519262</v>
      </c>
      <c r="X593" s="3">
        <f t="shared" si="48"/>
        <v>0</v>
      </c>
      <c r="Y593" s="3">
        <f t="shared" si="49"/>
        <v>50.054073712519262</v>
      </c>
      <c r="Z593" s="3">
        <f>'IECC Data-SI'!Y593/Convert!$B$5/$D593</f>
        <v>138.21939216964435</v>
      </c>
      <c r="AA593" s="3">
        <f>'IECC Data-SI'!Z593/Convert!$B$5/$D593</f>
        <v>0</v>
      </c>
      <c r="AB593" s="3">
        <f t="shared" si="50"/>
        <v>138.21939216964435</v>
      </c>
    </row>
    <row r="594" spans="1:28" x14ac:dyDescent="0.25">
      <c r="A594" s="93">
        <f>'IECC Data-SI'!A594</f>
        <v>2009</v>
      </c>
      <c r="B594" s="93" t="str">
        <f>'IECC Data-SI'!B594</f>
        <v>Mid-Rise Apartment</v>
      </c>
      <c r="C594" s="50" t="str">
        <f>'IECC Data-SI'!C594</f>
        <v>1B</v>
      </c>
      <c r="D594" s="93">
        <f>'IECC Data-SI'!D594</f>
        <v>3134.61</v>
      </c>
      <c r="E594" s="3">
        <f>'IECC Data-SI'!E594/Convert!$B$5/$D594</f>
        <v>0</v>
      </c>
      <c r="F594" s="3">
        <f>'IECC Data-SI'!F594/Convert!$B$5/$D594</f>
        <v>0.65133036220348506</v>
      </c>
      <c r="G594" s="3">
        <f>'IECC Data-SI'!G594/Convert!$B$5/$D594</f>
        <v>38.345191976744225</v>
      </c>
      <c r="H594" s="3">
        <f>'IECC Data-SI'!H594/Convert!$B$5/$D594</f>
        <v>12.967234272277006</v>
      </c>
      <c r="I594" s="3">
        <f>'IECC Data-SI'!I594/Convert!$B$5/$D594</f>
        <v>3.4950298619463203</v>
      </c>
      <c r="J594" s="3">
        <f>'IECC Data-SI'!J594/Convert!$B$5/$D594</f>
        <v>45.871380774287353</v>
      </c>
      <c r="K594" s="3">
        <f>'IECC Data-SI'!K594/Convert!$B$5/$D594</f>
        <v>0</v>
      </c>
      <c r="L594" s="3">
        <f>'IECC Data-SI'!L594/Convert!$B$5/$D594</f>
        <v>0</v>
      </c>
      <c r="M594" s="3">
        <f>'IECC Data-SI'!M594/Convert!$B$5/$D594</f>
        <v>13.372211109728697</v>
      </c>
      <c r="N594" s="3">
        <f>'IECC Data-SI'!N594/Convert!$B$5/$D594</f>
        <v>0</v>
      </c>
      <c r="O594" s="3">
        <f>'IECC Data-SI'!O594/Convert!$B$5/$D594</f>
        <v>0</v>
      </c>
      <c r="P594" s="3">
        <f t="shared" si="46"/>
        <v>0</v>
      </c>
      <c r="Q594" s="3">
        <f>'IECC Data-SI'!Q594/Convert!$B$5/$D594</f>
        <v>0</v>
      </c>
      <c r="R594" s="3">
        <f>'IECC Data-SI'!R594/Convert!$B$5/$D594</f>
        <v>0</v>
      </c>
      <c r="S594" s="3">
        <f>'IECC Data-SI'!S594/Convert!$B$5/$D594</f>
        <v>0</v>
      </c>
      <c r="T594" s="3">
        <f>'IECC Data-SI'!T594/Convert!$B$5/$D594</f>
        <v>25.902566649262411</v>
      </c>
      <c r="U594" s="3">
        <f>'IECC Data-SI'!U594/Convert!$B$5/$D594</f>
        <v>0</v>
      </c>
      <c r="V594" s="3">
        <f>'IECC Data-SI'!V594/Convert!$B$5/$D594</f>
        <v>0</v>
      </c>
      <c r="W594" s="3">
        <f t="shared" si="47"/>
        <v>51.71740308647292</v>
      </c>
      <c r="X594" s="3">
        <f t="shared" si="48"/>
        <v>0.65133036220348506</v>
      </c>
      <c r="Y594" s="3">
        <f t="shared" si="49"/>
        <v>52.368733448676409</v>
      </c>
      <c r="Z594" s="3">
        <f>'IECC Data-SI'!Y594/Convert!$B$5/$D594</f>
        <v>139.95272848048791</v>
      </c>
      <c r="AA594" s="3">
        <f>'IECC Data-SI'!Z594/Convert!$B$5/$D594</f>
        <v>0.65133036220348506</v>
      </c>
      <c r="AB594" s="3">
        <f t="shared" si="50"/>
        <v>140.60405884269139</v>
      </c>
    </row>
    <row r="595" spans="1:28" x14ac:dyDescent="0.25">
      <c r="A595" s="93">
        <f>'IECC Data-SI'!A595</f>
        <v>2009</v>
      </c>
      <c r="B595" s="93" t="str">
        <f>'IECC Data-SI'!B595</f>
        <v>Mid-Rise Apartment</v>
      </c>
      <c r="C595" s="50" t="str">
        <f>'IECC Data-SI'!C595</f>
        <v>2A</v>
      </c>
      <c r="D595" s="93">
        <f>'IECC Data-SI'!D595</f>
        <v>3134.61</v>
      </c>
      <c r="E595" s="3">
        <f>'IECC Data-SI'!E595/Convert!$B$5/$D595</f>
        <v>0</v>
      </c>
      <c r="F595" s="3">
        <f>'IECC Data-SI'!F595/Convert!$B$5/$D595</f>
        <v>1.5747129981436641</v>
      </c>
      <c r="G595" s="3">
        <f>'IECC Data-SI'!G595/Convert!$B$5/$D595</f>
        <v>28.92970204693194</v>
      </c>
      <c r="H595" s="3">
        <f>'IECC Data-SI'!H595/Convert!$B$5/$D595</f>
        <v>12.967234272277006</v>
      </c>
      <c r="I595" s="3">
        <f>'IECC Data-SI'!I595/Convert!$B$5/$D595</f>
        <v>3.4932575344301204</v>
      </c>
      <c r="J595" s="3">
        <f>'IECC Data-SI'!J595/Convert!$B$5/$D595</f>
        <v>45.871380774287353</v>
      </c>
      <c r="K595" s="3">
        <f>'IECC Data-SI'!K595/Convert!$B$5/$D595</f>
        <v>0</v>
      </c>
      <c r="L595" s="3">
        <f>'IECC Data-SI'!L595/Convert!$B$5/$D595</f>
        <v>0</v>
      </c>
      <c r="M595" s="3">
        <f>'IECC Data-SI'!M595/Convert!$B$5/$D595</f>
        <v>10.285702740266466</v>
      </c>
      <c r="N595" s="3">
        <f>'IECC Data-SI'!N595/Convert!$B$5/$D595</f>
        <v>0</v>
      </c>
      <c r="O595" s="3">
        <f>'IECC Data-SI'!O595/Convert!$B$5/$D595</f>
        <v>0</v>
      </c>
      <c r="P595" s="3">
        <f t="shared" si="46"/>
        <v>0</v>
      </c>
      <c r="Q595" s="3">
        <f>'IECC Data-SI'!Q595/Convert!$B$5/$D595</f>
        <v>0</v>
      </c>
      <c r="R595" s="3">
        <f>'IECC Data-SI'!R595/Convert!$B$5/$D595</f>
        <v>0</v>
      </c>
      <c r="S595" s="3">
        <f>'IECC Data-SI'!S595/Convert!$B$5/$D595</f>
        <v>0</v>
      </c>
      <c r="T595" s="3">
        <f>'IECC Data-SI'!T595/Convert!$B$5/$D595</f>
        <v>27.997457773410762</v>
      </c>
      <c r="U595" s="3">
        <f>'IECC Data-SI'!U595/Convert!$B$5/$D595</f>
        <v>0</v>
      </c>
      <c r="V595" s="3">
        <f>'IECC Data-SI'!V595/Convert!$B$5/$D595</f>
        <v>0</v>
      </c>
      <c r="W595" s="3">
        <f t="shared" si="47"/>
        <v>39.215404787198409</v>
      </c>
      <c r="X595" s="3">
        <f t="shared" si="48"/>
        <v>1.5747129981436641</v>
      </c>
      <c r="Y595" s="3">
        <f t="shared" si="49"/>
        <v>40.790117785342076</v>
      </c>
      <c r="Z595" s="3">
        <f>'IECC Data-SI'!Y595/Convert!$B$5/$D595</f>
        <v>129.54473514160364</v>
      </c>
      <c r="AA595" s="3">
        <f>'IECC Data-SI'!Z595/Convert!$B$5/$D595</f>
        <v>1.5747129981436641</v>
      </c>
      <c r="AB595" s="3">
        <f t="shared" si="50"/>
        <v>131.11944813974731</v>
      </c>
    </row>
    <row r="596" spans="1:28" x14ac:dyDescent="0.25">
      <c r="A596" s="93">
        <f>'IECC Data-SI'!A596</f>
        <v>2009</v>
      </c>
      <c r="B596" s="93" t="str">
        <f>'IECC Data-SI'!B596</f>
        <v>Mid-Rise Apartment</v>
      </c>
      <c r="C596" s="50" t="str">
        <f>'IECC Data-SI'!C596</f>
        <v>2B</v>
      </c>
      <c r="D596" s="93">
        <f>'IECC Data-SI'!D596</f>
        <v>3134.61</v>
      </c>
      <c r="E596" s="3">
        <f>'IECC Data-SI'!E596/Convert!$B$5/$D596</f>
        <v>0</v>
      </c>
      <c r="F596" s="3">
        <f>'IECC Data-SI'!F596/Convert!$B$5/$D596</f>
        <v>1.3708953337806689</v>
      </c>
      <c r="G596" s="3">
        <f>'IECC Data-SI'!G596/Convert!$B$5/$D596</f>
        <v>23.17584076558877</v>
      </c>
      <c r="H596" s="3">
        <f>'IECC Data-SI'!H596/Convert!$B$5/$D596</f>
        <v>12.967234272277006</v>
      </c>
      <c r="I596" s="3">
        <f>'IECC Data-SI'!I596/Convert!$B$5/$D596</f>
        <v>3.4959160257044206</v>
      </c>
      <c r="J596" s="3">
        <f>'IECC Data-SI'!J596/Convert!$B$5/$D596</f>
        <v>45.871380774287353</v>
      </c>
      <c r="K596" s="3">
        <f>'IECC Data-SI'!K596/Convert!$B$5/$D596</f>
        <v>0</v>
      </c>
      <c r="L596" s="3">
        <f>'IECC Data-SI'!L596/Convert!$B$5/$D596</f>
        <v>0</v>
      </c>
      <c r="M596" s="3">
        <f>'IECC Data-SI'!M596/Convert!$B$5/$D596</f>
        <v>10.618014149553959</v>
      </c>
      <c r="N596" s="3">
        <f>'IECC Data-SI'!N596/Convert!$B$5/$D596</f>
        <v>0</v>
      </c>
      <c r="O596" s="3">
        <f>'IECC Data-SI'!O596/Convert!$B$5/$D596</f>
        <v>0</v>
      </c>
      <c r="P596" s="3">
        <f t="shared" si="46"/>
        <v>0</v>
      </c>
      <c r="Q596" s="3">
        <f>'IECC Data-SI'!Q596/Convert!$B$5/$D596</f>
        <v>0</v>
      </c>
      <c r="R596" s="3">
        <f>'IECC Data-SI'!R596/Convert!$B$5/$D596</f>
        <v>0</v>
      </c>
      <c r="S596" s="3">
        <f>'IECC Data-SI'!S596/Convert!$B$5/$D596</f>
        <v>0</v>
      </c>
      <c r="T596" s="3">
        <f>'IECC Data-SI'!T596/Convert!$B$5/$D596</f>
        <v>28.139243974706762</v>
      </c>
      <c r="U596" s="3">
        <f>'IECC Data-SI'!U596/Convert!$B$5/$D596</f>
        <v>0</v>
      </c>
      <c r="V596" s="3">
        <f>'IECC Data-SI'!V596/Convert!$B$5/$D596</f>
        <v>0</v>
      </c>
      <c r="W596" s="3">
        <f t="shared" si="47"/>
        <v>33.793854915142731</v>
      </c>
      <c r="X596" s="3">
        <f t="shared" si="48"/>
        <v>1.3708953337806689</v>
      </c>
      <c r="Y596" s="3">
        <f t="shared" si="49"/>
        <v>35.164750248923397</v>
      </c>
      <c r="Z596" s="3">
        <f>'IECC Data-SI'!Y596/Convert!$B$5/$D596</f>
        <v>124.26674379836015</v>
      </c>
      <c r="AA596" s="3">
        <f>'IECC Data-SI'!Z596/Convert!$B$5/$D596</f>
        <v>1.3708953337806689</v>
      </c>
      <c r="AB596" s="3">
        <f t="shared" si="50"/>
        <v>125.63763913214082</v>
      </c>
    </row>
    <row r="597" spans="1:28" x14ac:dyDescent="0.25">
      <c r="A597" s="93">
        <f>'IECC Data-SI'!A597</f>
        <v>2009</v>
      </c>
      <c r="B597" s="93" t="str">
        <f>'IECC Data-SI'!B597</f>
        <v>Mid-Rise Apartment</v>
      </c>
      <c r="C597" s="50" t="str">
        <f>'IECC Data-SI'!C597</f>
        <v>3A</v>
      </c>
      <c r="D597" s="93">
        <f>'IECC Data-SI'!D597</f>
        <v>3134.61</v>
      </c>
      <c r="E597" s="3">
        <f>'IECC Data-SI'!E597/Convert!$B$5/$D597</f>
        <v>0</v>
      </c>
      <c r="F597" s="3">
        <f>'IECC Data-SI'!F597/Convert!$B$5/$D597</f>
        <v>17.171195140703311</v>
      </c>
      <c r="G597" s="3">
        <f>'IECC Data-SI'!G597/Convert!$B$5/$D597</f>
        <v>15.39177831443855</v>
      </c>
      <c r="H597" s="3">
        <f>'IECC Data-SI'!H597/Convert!$B$5/$D597</f>
        <v>12.967234272277006</v>
      </c>
      <c r="I597" s="3">
        <f>'IECC Data-SI'!I597/Convert!$B$5/$D597</f>
        <v>3.4950298619463203</v>
      </c>
      <c r="J597" s="3">
        <f>'IECC Data-SI'!J597/Convert!$B$5/$D597</f>
        <v>45.871380774287353</v>
      </c>
      <c r="K597" s="3">
        <f>'IECC Data-SI'!K597/Convert!$B$5/$D597</f>
        <v>0</v>
      </c>
      <c r="L597" s="3">
        <f>'IECC Data-SI'!L597/Convert!$B$5/$D597</f>
        <v>0</v>
      </c>
      <c r="M597" s="3">
        <f>'IECC Data-SI'!M597/Convert!$B$5/$D597</f>
        <v>8.3405732912370105</v>
      </c>
      <c r="N597" s="3">
        <f>'IECC Data-SI'!N597/Convert!$B$5/$D597</f>
        <v>0</v>
      </c>
      <c r="O597" s="3">
        <f>'IECC Data-SI'!O597/Convert!$B$5/$D597</f>
        <v>0</v>
      </c>
      <c r="P597" s="3">
        <f t="shared" si="46"/>
        <v>0</v>
      </c>
      <c r="Q597" s="3">
        <f>'IECC Data-SI'!Q597/Convert!$B$5/$D597</f>
        <v>0</v>
      </c>
      <c r="R597" s="3">
        <f>'IECC Data-SI'!R597/Convert!$B$5/$D597</f>
        <v>0</v>
      </c>
      <c r="S597" s="3">
        <f>'IECC Data-SI'!S597/Convert!$B$5/$D597</f>
        <v>0</v>
      </c>
      <c r="T597" s="3">
        <f>'IECC Data-SI'!T597/Convert!$B$5/$D597</f>
        <v>31.734410341318377</v>
      </c>
      <c r="U597" s="3">
        <f>'IECC Data-SI'!U597/Convert!$B$5/$D597</f>
        <v>0</v>
      </c>
      <c r="V597" s="3">
        <f>'IECC Data-SI'!V597/Convert!$B$5/$D597</f>
        <v>0</v>
      </c>
      <c r="W597" s="3">
        <f t="shared" si="47"/>
        <v>23.732351605675561</v>
      </c>
      <c r="X597" s="3">
        <f t="shared" si="48"/>
        <v>17.171195140703311</v>
      </c>
      <c r="Y597" s="3">
        <f t="shared" si="49"/>
        <v>40.903546746378872</v>
      </c>
      <c r="Z597" s="3">
        <f>'IECC Data-SI'!Y597/Convert!$B$5/$D597</f>
        <v>117.8004068555046</v>
      </c>
      <c r="AA597" s="3">
        <f>'IECC Data-SI'!Z597/Convert!$B$5/$D597</f>
        <v>17.171195140703311</v>
      </c>
      <c r="AB597" s="3">
        <f t="shared" si="50"/>
        <v>134.97160199620791</v>
      </c>
    </row>
    <row r="598" spans="1:28" x14ac:dyDescent="0.25">
      <c r="A598" s="93">
        <f>'IECC Data-SI'!A598</f>
        <v>2009</v>
      </c>
      <c r="B598" s="93" t="str">
        <f>'IECC Data-SI'!B598</f>
        <v>Mid-Rise Apartment</v>
      </c>
      <c r="C598" s="50" t="str">
        <f>'IECC Data-SI'!C598</f>
        <v>3B</v>
      </c>
      <c r="D598" s="93">
        <f>'IECC Data-SI'!D598</f>
        <v>3134.61</v>
      </c>
      <c r="E598" s="3">
        <f>'IECC Data-SI'!E598/Convert!$B$5/$D598</f>
        <v>0</v>
      </c>
      <c r="F598" s="3">
        <f>'IECC Data-SI'!F598/Convert!$B$5/$D598</f>
        <v>5.8008279605224677</v>
      </c>
      <c r="G598" s="3">
        <f>'IECC Data-SI'!G598/Convert!$B$5/$D598</f>
        <v>16.152106818888335</v>
      </c>
      <c r="H598" s="3">
        <f>'IECC Data-SI'!H598/Convert!$B$5/$D598</f>
        <v>12.967234272277006</v>
      </c>
      <c r="I598" s="3">
        <f>'IECC Data-SI'!I598/Convert!$B$5/$D598</f>
        <v>3.4950298619463203</v>
      </c>
      <c r="J598" s="3">
        <f>'IECC Data-SI'!J598/Convert!$B$5/$D598</f>
        <v>45.871380774287353</v>
      </c>
      <c r="K598" s="3">
        <f>'IECC Data-SI'!K598/Convert!$B$5/$D598</f>
        <v>0</v>
      </c>
      <c r="L598" s="3">
        <f>'IECC Data-SI'!L598/Convert!$B$5/$D598</f>
        <v>0</v>
      </c>
      <c r="M598" s="3">
        <f>'IECC Data-SI'!M598/Convert!$B$5/$D598</f>
        <v>9.2737037285162884</v>
      </c>
      <c r="N598" s="3">
        <f>'IECC Data-SI'!N598/Convert!$B$5/$D598</f>
        <v>0</v>
      </c>
      <c r="O598" s="3">
        <f>'IECC Data-SI'!O598/Convert!$B$5/$D598</f>
        <v>0</v>
      </c>
      <c r="P598" s="3">
        <f t="shared" si="46"/>
        <v>0</v>
      </c>
      <c r="Q598" s="3">
        <f>'IECC Data-SI'!Q598/Convert!$B$5/$D598</f>
        <v>0</v>
      </c>
      <c r="R598" s="3">
        <f>'IECC Data-SI'!R598/Convert!$B$5/$D598</f>
        <v>0</v>
      </c>
      <c r="S598" s="3">
        <f>'IECC Data-SI'!S598/Convert!$B$5/$D598</f>
        <v>0</v>
      </c>
      <c r="T598" s="3">
        <f>'IECC Data-SI'!T598/Convert!$B$5/$D598</f>
        <v>30.772036500021802</v>
      </c>
      <c r="U598" s="3">
        <f>'IECC Data-SI'!U598/Convert!$B$5/$D598</f>
        <v>0</v>
      </c>
      <c r="V598" s="3">
        <f>'IECC Data-SI'!V598/Convert!$B$5/$D598</f>
        <v>0</v>
      </c>
      <c r="W598" s="3">
        <f t="shared" si="47"/>
        <v>25.425810547404623</v>
      </c>
      <c r="X598" s="3">
        <f t="shared" si="48"/>
        <v>5.8008279605224677</v>
      </c>
      <c r="Y598" s="3">
        <f t="shared" si="49"/>
        <v>31.226638507927092</v>
      </c>
      <c r="Z598" s="3">
        <f>'IECC Data-SI'!Y598/Convert!$B$5/$D598</f>
        <v>118.5314919559371</v>
      </c>
      <c r="AA598" s="3">
        <f>'IECC Data-SI'!Z598/Convert!$B$5/$D598</f>
        <v>5.8008279605224677</v>
      </c>
      <c r="AB598" s="3">
        <f t="shared" si="50"/>
        <v>124.33231991645957</v>
      </c>
    </row>
    <row r="599" spans="1:28" x14ac:dyDescent="0.25">
      <c r="A599" s="93">
        <f>'IECC Data-SI'!A599</f>
        <v>2009</v>
      </c>
      <c r="B599" s="93" t="str">
        <f>'IECC Data-SI'!B599</f>
        <v>Mid-Rise Apartment</v>
      </c>
      <c r="C599" s="50" t="str">
        <f>'IECC Data-SI'!C599</f>
        <v>3C</v>
      </c>
      <c r="D599" s="93">
        <f>'IECC Data-SI'!D599</f>
        <v>3134.61</v>
      </c>
      <c r="E599" s="3">
        <f>'IECC Data-SI'!E599/Convert!$B$5/$D599</f>
        <v>0</v>
      </c>
      <c r="F599" s="3">
        <f>'IECC Data-SI'!F599/Convert!$B$5/$D599</f>
        <v>1.2636695190505713</v>
      </c>
      <c r="G599" s="3">
        <f>'IECC Data-SI'!G599/Convert!$B$5/$D599</f>
        <v>8.2457537691203129</v>
      </c>
      <c r="H599" s="3">
        <f>'IECC Data-SI'!H599/Convert!$B$5/$D599</f>
        <v>12.967234272277006</v>
      </c>
      <c r="I599" s="3">
        <f>'IECC Data-SI'!I599/Convert!$B$5/$D599</f>
        <v>3.4950298619463203</v>
      </c>
      <c r="J599" s="3">
        <f>'IECC Data-SI'!J599/Convert!$B$5/$D599</f>
        <v>45.871380774287353</v>
      </c>
      <c r="K599" s="3">
        <f>'IECC Data-SI'!K599/Convert!$B$5/$D599</f>
        <v>0</v>
      </c>
      <c r="L599" s="3">
        <f>'IECC Data-SI'!L599/Convert!$B$5/$D599</f>
        <v>0</v>
      </c>
      <c r="M599" s="3">
        <f>'IECC Data-SI'!M599/Convert!$B$5/$D599</f>
        <v>6.3316400516243556</v>
      </c>
      <c r="N599" s="3">
        <f>'IECC Data-SI'!N599/Convert!$B$5/$D599</f>
        <v>0</v>
      </c>
      <c r="O599" s="3">
        <f>'IECC Data-SI'!O599/Convert!$B$5/$D599</f>
        <v>0</v>
      </c>
      <c r="P599" s="3">
        <f t="shared" si="46"/>
        <v>0</v>
      </c>
      <c r="Q599" s="3">
        <f>'IECC Data-SI'!Q599/Convert!$B$5/$D599</f>
        <v>0</v>
      </c>
      <c r="R599" s="3">
        <f>'IECC Data-SI'!R599/Convert!$B$5/$D599</f>
        <v>0</v>
      </c>
      <c r="S599" s="3">
        <f>'IECC Data-SI'!S599/Convert!$B$5/$D599</f>
        <v>0</v>
      </c>
      <c r="T599" s="3">
        <f>'IECC Data-SI'!T599/Convert!$B$5/$D599</f>
        <v>32.102168300929868</v>
      </c>
      <c r="U599" s="3">
        <f>'IECC Data-SI'!U599/Convert!$B$5/$D599</f>
        <v>0</v>
      </c>
      <c r="V599" s="3">
        <f>'IECC Data-SI'!V599/Convert!$B$5/$D599</f>
        <v>0</v>
      </c>
      <c r="W599" s="3">
        <f t="shared" si="47"/>
        <v>14.577393820744668</v>
      </c>
      <c r="X599" s="3">
        <f t="shared" si="48"/>
        <v>1.2636695190505713</v>
      </c>
      <c r="Y599" s="3">
        <f t="shared" si="49"/>
        <v>15.841063339795239</v>
      </c>
      <c r="Z599" s="3">
        <f>'IECC Data-SI'!Y599/Convert!$B$5/$D599</f>
        <v>109.01320703018523</v>
      </c>
      <c r="AA599" s="3">
        <f>'IECC Data-SI'!Z599/Convert!$B$5/$D599</f>
        <v>1.2636695190505713</v>
      </c>
      <c r="AB599" s="3">
        <f t="shared" si="50"/>
        <v>110.27687654923579</v>
      </c>
    </row>
    <row r="600" spans="1:28" x14ac:dyDescent="0.25">
      <c r="A600" s="93">
        <f>'IECC Data-SI'!A600</f>
        <v>2009</v>
      </c>
      <c r="B600" s="93" t="str">
        <f>'IECC Data-SI'!B600</f>
        <v>Mid-Rise Apartment</v>
      </c>
      <c r="C600" s="50" t="str">
        <f>'IECC Data-SI'!C600</f>
        <v>4A</v>
      </c>
      <c r="D600" s="93">
        <f>'IECC Data-SI'!D600</f>
        <v>3134.61</v>
      </c>
      <c r="E600" s="3">
        <f>'IECC Data-SI'!E600/Convert!$B$5/$D600</f>
        <v>0</v>
      </c>
      <c r="F600" s="3">
        <f>'IECC Data-SI'!F600/Convert!$B$5/$D600</f>
        <v>38.891955015491909</v>
      </c>
      <c r="G600" s="3">
        <f>'IECC Data-SI'!G600/Convert!$B$5/$D600</f>
        <v>11.141736930591046</v>
      </c>
      <c r="H600" s="3">
        <f>'IECC Data-SI'!H600/Convert!$B$5/$D600</f>
        <v>12.967234272277006</v>
      </c>
      <c r="I600" s="3">
        <f>'IECC Data-SI'!I600/Convert!$B$5/$D600</f>
        <v>3.4897128793977208</v>
      </c>
      <c r="J600" s="3">
        <f>'IECC Data-SI'!J600/Convert!$B$5/$D600</f>
        <v>45.871380774287353</v>
      </c>
      <c r="K600" s="3">
        <f>'IECC Data-SI'!K600/Convert!$B$5/$D600</f>
        <v>0</v>
      </c>
      <c r="L600" s="3">
        <f>'IECC Data-SI'!L600/Convert!$B$5/$D600</f>
        <v>0</v>
      </c>
      <c r="M600" s="3">
        <f>'IECC Data-SI'!M600/Convert!$B$5/$D600</f>
        <v>7.9905386067875179</v>
      </c>
      <c r="N600" s="3">
        <f>'IECC Data-SI'!N600/Convert!$B$5/$D600</f>
        <v>0</v>
      </c>
      <c r="O600" s="3">
        <f>'IECC Data-SI'!O600/Convert!$B$5/$D600</f>
        <v>0</v>
      </c>
      <c r="P600" s="3">
        <f t="shared" si="46"/>
        <v>0</v>
      </c>
      <c r="Q600" s="3">
        <f>'IECC Data-SI'!Q600/Convert!$B$5/$D600</f>
        <v>0</v>
      </c>
      <c r="R600" s="3">
        <f>'IECC Data-SI'!R600/Convert!$B$5/$D600</f>
        <v>0</v>
      </c>
      <c r="S600" s="3">
        <f>'IECC Data-SI'!S600/Convert!$B$5/$D600</f>
        <v>0</v>
      </c>
      <c r="T600" s="3">
        <f>'IECC Data-SI'!T600/Convert!$B$5/$D600</f>
        <v>34.669384708145515</v>
      </c>
      <c r="U600" s="3">
        <f>'IECC Data-SI'!U600/Convert!$B$5/$D600</f>
        <v>0</v>
      </c>
      <c r="V600" s="3">
        <f>'IECC Data-SI'!V600/Convert!$B$5/$D600</f>
        <v>0</v>
      </c>
      <c r="W600" s="3">
        <f t="shared" si="47"/>
        <v>19.132275537378565</v>
      </c>
      <c r="X600" s="3">
        <f t="shared" si="48"/>
        <v>38.891955015491909</v>
      </c>
      <c r="Y600" s="3">
        <f t="shared" si="49"/>
        <v>58.024230552870478</v>
      </c>
      <c r="Z600" s="3">
        <f>'IECC Data-SI'!Y600/Convert!$B$5/$D600</f>
        <v>116.12910200772805</v>
      </c>
      <c r="AA600" s="3">
        <f>'IECC Data-SI'!Z600/Convert!$B$5/$D600</f>
        <v>38.891955015491909</v>
      </c>
      <c r="AB600" s="3">
        <f t="shared" si="50"/>
        <v>155.02105702321995</v>
      </c>
    </row>
    <row r="601" spans="1:28" x14ac:dyDescent="0.25">
      <c r="A601" s="93">
        <f>'IECC Data-SI'!A601</f>
        <v>2009</v>
      </c>
      <c r="B601" s="93" t="str">
        <f>'IECC Data-SI'!B601</f>
        <v>Mid-Rise Apartment</v>
      </c>
      <c r="C601" s="50" t="str">
        <f>'IECC Data-SI'!C601</f>
        <v>4B</v>
      </c>
      <c r="D601" s="93">
        <f>'IECC Data-SI'!D601</f>
        <v>3134.61</v>
      </c>
      <c r="E601" s="3">
        <f>'IECC Data-SI'!E601/Convert!$B$5/$D601</f>
        <v>0</v>
      </c>
      <c r="F601" s="3">
        <f>'IECC Data-SI'!F601/Convert!$B$5/$D601</f>
        <v>13.153328661478001</v>
      </c>
      <c r="G601" s="3">
        <f>'IECC Data-SI'!G601/Convert!$B$5/$D601</f>
        <v>11.944601295429626</v>
      </c>
      <c r="H601" s="3">
        <f>'IECC Data-SI'!H601/Convert!$B$5/$D601</f>
        <v>12.967234272277006</v>
      </c>
      <c r="I601" s="3">
        <f>'IECC Data-SI'!I601/Convert!$B$5/$D601</f>
        <v>3.4923713706720201</v>
      </c>
      <c r="J601" s="3">
        <f>'IECC Data-SI'!J601/Convert!$B$5/$D601</f>
        <v>45.871380774287353</v>
      </c>
      <c r="K601" s="3">
        <f>'IECC Data-SI'!K601/Convert!$B$5/$D601</f>
        <v>0</v>
      </c>
      <c r="L601" s="3">
        <f>'IECC Data-SI'!L601/Convert!$B$5/$D601</f>
        <v>0</v>
      </c>
      <c r="M601" s="3">
        <f>'IECC Data-SI'!M601/Convert!$B$5/$D601</f>
        <v>8.8013784454489983</v>
      </c>
      <c r="N601" s="3">
        <f>'IECC Data-SI'!N601/Convert!$B$5/$D601</f>
        <v>0</v>
      </c>
      <c r="O601" s="3">
        <f>'IECC Data-SI'!O601/Convert!$B$5/$D601</f>
        <v>0</v>
      </c>
      <c r="P601" s="3">
        <f t="shared" si="46"/>
        <v>0</v>
      </c>
      <c r="Q601" s="3">
        <f>'IECC Data-SI'!Q601/Convert!$B$5/$D601</f>
        <v>0</v>
      </c>
      <c r="R601" s="3">
        <f>'IECC Data-SI'!R601/Convert!$B$5/$D601</f>
        <v>0</v>
      </c>
      <c r="S601" s="3">
        <f>'IECC Data-SI'!S601/Convert!$B$5/$D601</f>
        <v>0</v>
      </c>
      <c r="T601" s="3">
        <f>'IECC Data-SI'!T601/Convert!$B$5/$D601</f>
        <v>33.80626120775613</v>
      </c>
      <c r="U601" s="3">
        <f>'IECC Data-SI'!U601/Convert!$B$5/$D601</f>
        <v>0</v>
      </c>
      <c r="V601" s="3">
        <f>'IECC Data-SI'!V601/Convert!$B$5/$D601</f>
        <v>0</v>
      </c>
      <c r="W601" s="3">
        <f t="shared" si="47"/>
        <v>20.745979740878624</v>
      </c>
      <c r="X601" s="3">
        <f t="shared" si="48"/>
        <v>13.153328661478001</v>
      </c>
      <c r="Y601" s="3">
        <f t="shared" si="49"/>
        <v>33.899308402356624</v>
      </c>
      <c r="Z601" s="3">
        <f>'IECC Data-SI'!Y601/Convert!$B$5/$D601</f>
        <v>116.88411352962923</v>
      </c>
      <c r="AA601" s="3">
        <f>'IECC Data-SI'!Z601/Convert!$B$5/$D601</f>
        <v>13.153328661478001</v>
      </c>
      <c r="AB601" s="3">
        <f t="shared" si="50"/>
        <v>130.03744219110723</v>
      </c>
    </row>
    <row r="602" spans="1:28" x14ac:dyDescent="0.25">
      <c r="A602" s="93">
        <f>'IECC Data-SI'!A602</f>
        <v>2009</v>
      </c>
      <c r="B602" s="93" t="str">
        <f>'IECC Data-SI'!B602</f>
        <v>Mid-Rise Apartment</v>
      </c>
      <c r="C602" s="50" t="str">
        <f>'IECC Data-SI'!C602</f>
        <v>4C</v>
      </c>
      <c r="D602" s="93">
        <f>'IECC Data-SI'!D602</f>
        <v>3134.61</v>
      </c>
      <c r="E602" s="3">
        <f>'IECC Data-SI'!E602/Convert!$B$5/$D602</f>
        <v>0</v>
      </c>
      <c r="F602" s="3">
        <f>'IECC Data-SI'!F602/Convert!$B$5/$D602</f>
        <v>22.112444255868795</v>
      </c>
      <c r="G602" s="3">
        <f>'IECC Data-SI'!G602/Convert!$B$5/$D602</f>
        <v>4.1135721651001065</v>
      </c>
      <c r="H602" s="3">
        <f>'IECC Data-SI'!H602/Convert!$B$5/$D602</f>
        <v>12.967234272277006</v>
      </c>
      <c r="I602" s="3">
        <f>'IECC Data-SI'!I602/Convert!$B$5/$D602</f>
        <v>3.4861682243653211</v>
      </c>
      <c r="J602" s="3">
        <f>'IECC Data-SI'!J602/Convert!$B$5/$D602</f>
        <v>45.871380774287353</v>
      </c>
      <c r="K602" s="3">
        <f>'IECC Data-SI'!K602/Convert!$B$5/$D602</f>
        <v>0</v>
      </c>
      <c r="L602" s="3">
        <f>'IECC Data-SI'!L602/Convert!$B$5/$D602</f>
        <v>0</v>
      </c>
      <c r="M602" s="3">
        <f>'IECC Data-SI'!M602/Convert!$B$5/$D602</f>
        <v>6.4246872462248543</v>
      </c>
      <c r="N602" s="3">
        <f>'IECC Data-SI'!N602/Convert!$B$5/$D602</f>
        <v>0</v>
      </c>
      <c r="O602" s="3">
        <f>'IECC Data-SI'!O602/Convert!$B$5/$D602</f>
        <v>0</v>
      </c>
      <c r="P602" s="3">
        <f t="shared" si="46"/>
        <v>0</v>
      </c>
      <c r="Q602" s="3">
        <f>'IECC Data-SI'!Q602/Convert!$B$5/$D602</f>
        <v>0</v>
      </c>
      <c r="R602" s="3">
        <f>'IECC Data-SI'!R602/Convert!$B$5/$D602</f>
        <v>0</v>
      </c>
      <c r="S602" s="3">
        <f>'IECC Data-SI'!S602/Convert!$B$5/$D602</f>
        <v>0</v>
      </c>
      <c r="T602" s="3">
        <f>'IECC Data-SI'!T602/Convert!$B$5/$D602</f>
        <v>35.554662302487394</v>
      </c>
      <c r="U602" s="3">
        <f>'IECC Data-SI'!U602/Convert!$B$5/$D602</f>
        <v>0</v>
      </c>
      <c r="V602" s="3">
        <f>'IECC Data-SI'!V602/Convert!$B$5/$D602</f>
        <v>0</v>
      </c>
      <c r="W602" s="3">
        <f t="shared" si="47"/>
        <v>10.538259411324962</v>
      </c>
      <c r="X602" s="3">
        <f t="shared" si="48"/>
        <v>22.112444255868795</v>
      </c>
      <c r="Y602" s="3">
        <f t="shared" si="49"/>
        <v>32.650703667193753</v>
      </c>
      <c r="Z602" s="3">
        <f>'IECC Data-SI'!Y602/Convert!$B$5/$D602</f>
        <v>108.41770498474203</v>
      </c>
      <c r="AA602" s="3">
        <f>'IECC Data-SI'!Z602/Convert!$B$5/$D602</f>
        <v>22.112444255868795</v>
      </c>
      <c r="AB602" s="3">
        <f t="shared" si="50"/>
        <v>130.53014924061083</v>
      </c>
    </row>
    <row r="603" spans="1:28" x14ac:dyDescent="0.25">
      <c r="A603" s="93">
        <f>'IECC Data-SI'!A603</f>
        <v>2009</v>
      </c>
      <c r="B603" s="93" t="str">
        <f>'IECC Data-SI'!B603</f>
        <v>Mid-Rise Apartment</v>
      </c>
      <c r="C603" s="50" t="str">
        <f>'IECC Data-SI'!C603</f>
        <v>5A</v>
      </c>
      <c r="D603" s="93">
        <f>'IECC Data-SI'!D603</f>
        <v>3134.61</v>
      </c>
      <c r="E603" s="3">
        <f>'IECC Data-SI'!E603/Convert!$B$5/$D603</f>
        <v>0</v>
      </c>
      <c r="F603" s="3">
        <f>'IECC Data-SI'!F603/Convert!$B$5/$D603</f>
        <v>63.696564768468441</v>
      </c>
      <c r="G603" s="3">
        <f>'IECC Data-SI'!G603/Convert!$B$5/$D603</f>
        <v>6.4060778073047544</v>
      </c>
      <c r="H603" s="3">
        <f>'IECC Data-SI'!H603/Convert!$B$5/$D603</f>
        <v>12.967234272277006</v>
      </c>
      <c r="I603" s="3">
        <f>'IECC Data-SI'!I603/Convert!$B$5/$D603</f>
        <v>3.4905990431558207</v>
      </c>
      <c r="J603" s="3">
        <f>'IECC Data-SI'!J603/Convert!$B$5/$D603</f>
        <v>45.871380774287353</v>
      </c>
      <c r="K603" s="3">
        <f>'IECC Data-SI'!K603/Convert!$B$5/$D603</f>
        <v>0</v>
      </c>
      <c r="L603" s="3">
        <f>'IECC Data-SI'!L603/Convert!$B$5/$D603</f>
        <v>0</v>
      </c>
      <c r="M603" s="3">
        <f>'IECC Data-SI'!M603/Convert!$B$5/$D603</f>
        <v>7.8186228377161227</v>
      </c>
      <c r="N603" s="3">
        <f>'IECC Data-SI'!N603/Convert!$B$5/$D603</f>
        <v>0</v>
      </c>
      <c r="O603" s="3">
        <f>'IECC Data-SI'!O603/Convert!$B$5/$D603</f>
        <v>0</v>
      </c>
      <c r="P603" s="3">
        <f t="shared" si="46"/>
        <v>0</v>
      </c>
      <c r="Q603" s="3">
        <f>'IECC Data-SI'!Q603/Convert!$B$5/$D603</f>
        <v>0</v>
      </c>
      <c r="R603" s="3">
        <f>'IECC Data-SI'!R603/Convert!$B$5/$D603</f>
        <v>0</v>
      </c>
      <c r="S603" s="3">
        <f>'IECC Data-SI'!S603/Convert!$B$5/$D603</f>
        <v>0</v>
      </c>
      <c r="T603" s="3">
        <f>'IECC Data-SI'!T603/Convert!$B$5/$D603</f>
        <v>37.139123101970156</v>
      </c>
      <c r="U603" s="3">
        <f>'IECC Data-SI'!U603/Convert!$B$5/$D603</f>
        <v>0</v>
      </c>
      <c r="V603" s="3">
        <f>'IECC Data-SI'!V603/Convert!$B$5/$D603</f>
        <v>0</v>
      </c>
      <c r="W603" s="3">
        <f t="shared" si="47"/>
        <v>14.224700645020878</v>
      </c>
      <c r="X603" s="3">
        <f t="shared" si="48"/>
        <v>63.696564768468441</v>
      </c>
      <c r="Y603" s="3">
        <f t="shared" si="49"/>
        <v>77.921265413489323</v>
      </c>
      <c r="Z603" s="3">
        <f>'IECC Data-SI'!Y603/Convert!$B$5/$D603</f>
        <v>113.69392400046931</v>
      </c>
      <c r="AA603" s="3">
        <f>'IECC Data-SI'!Z603/Convert!$B$5/$D603</f>
        <v>63.696564768468441</v>
      </c>
      <c r="AB603" s="3">
        <f t="shared" si="50"/>
        <v>177.39048876893776</v>
      </c>
    </row>
    <row r="604" spans="1:28" x14ac:dyDescent="0.25">
      <c r="A604" s="93">
        <f>'IECC Data-SI'!A604</f>
        <v>2009</v>
      </c>
      <c r="B604" s="93" t="str">
        <f>'IECC Data-SI'!B604</f>
        <v>Mid-Rise Apartment</v>
      </c>
      <c r="C604" s="50" t="str">
        <f>'IECC Data-SI'!C604</f>
        <v>5B</v>
      </c>
      <c r="D604" s="93">
        <f>'IECC Data-SI'!D604</f>
        <v>3134.61</v>
      </c>
      <c r="E604" s="3">
        <f>'IECC Data-SI'!E604/Convert!$B$5/$D604</f>
        <v>0</v>
      </c>
      <c r="F604" s="3">
        <f>'IECC Data-SI'!F604/Convert!$B$5/$D604</f>
        <v>31.444634792419681</v>
      </c>
      <c r="G604" s="3">
        <f>'IECC Data-SI'!G604/Convert!$B$5/$D604</f>
        <v>8.5594557394877064</v>
      </c>
      <c r="H604" s="3">
        <f>'IECC Data-SI'!H604/Convert!$B$5/$D604</f>
        <v>12.967234272277006</v>
      </c>
      <c r="I604" s="3">
        <f>'IECC Data-SI'!I604/Convert!$B$5/$D604</f>
        <v>3.4914852069139206</v>
      </c>
      <c r="J604" s="3">
        <f>'IECC Data-SI'!J604/Convert!$B$5/$D604</f>
        <v>45.871380774287353</v>
      </c>
      <c r="K604" s="3">
        <f>'IECC Data-SI'!K604/Convert!$B$5/$D604</f>
        <v>0</v>
      </c>
      <c r="L604" s="3">
        <f>'IECC Data-SI'!L604/Convert!$B$5/$D604</f>
        <v>0</v>
      </c>
      <c r="M604" s="3">
        <f>'IECC Data-SI'!M604/Convert!$B$5/$D604</f>
        <v>8.4761563462263076</v>
      </c>
      <c r="N604" s="3">
        <f>'IECC Data-SI'!N604/Convert!$B$5/$D604</f>
        <v>0</v>
      </c>
      <c r="O604" s="3">
        <f>'IECC Data-SI'!O604/Convert!$B$5/$D604</f>
        <v>0</v>
      </c>
      <c r="P604" s="3">
        <f t="shared" si="46"/>
        <v>0</v>
      </c>
      <c r="Q604" s="3">
        <f>'IECC Data-SI'!Q604/Convert!$B$5/$D604</f>
        <v>0</v>
      </c>
      <c r="R604" s="3">
        <f>'IECC Data-SI'!R604/Convert!$B$5/$D604</f>
        <v>0</v>
      </c>
      <c r="S604" s="3">
        <f>'IECC Data-SI'!S604/Convert!$B$5/$D604</f>
        <v>0</v>
      </c>
      <c r="T604" s="3">
        <f>'IECC Data-SI'!T604/Convert!$B$5/$D604</f>
        <v>36.416013475360572</v>
      </c>
      <c r="U604" s="3">
        <f>'IECC Data-SI'!U604/Convert!$B$5/$D604</f>
        <v>0</v>
      </c>
      <c r="V604" s="3">
        <f>'IECC Data-SI'!V604/Convert!$B$5/$D604</f>
        <v>0</v>
      </c>
      <c r="W604" s="3">
        <f t="shared" si="47"/>
        <v>17.035612085714014</v>
      </c>
      <c r="X604" s="3">
        <f t="shared" si="48"/>
        <v>31.444634792419681</v>
      </c>
      <c r="Y604" s="3">
        <f t="shared" si="49"/>
        <v>48.480246878133698</v>
      </c>
      <c r="Z604" s="3">
        <f>'IECC Data-SI'!Y604/Convert!$B$5/$D604</f>
        <v>115.78172581455286</v>
      </c>
      <c r="AA604" s="3">
        <f>'IECC Data-SI'!Z604/Convert!$B$5/$D604</f>
        <v>31.444634792419681</v>
      </c>
      <c r="AB604" s="3">
        <f t="shared" si="50"/>
        <v>147.22636060697255</v>
      </c>
    </row>
    <row r="605" spans="1:28" x14ac:dyDescent="0.25">
      <c r="A605" s="93">
        <f>'IECC Data-SI'!A605</f>
        <v>2009</v>
      </c>
      <c r="B605" s="93" t="str">
        <f>'IECC Data-SI'!B605</f>
        <v>Mid-Rise Apartment</v>
      </c>
      <c r="C605" s="50" t="str">
        <f>'IECC Data-SI'!C605</f>
        <v>5C</v>
      </c>
      <c r="D605" s="93">
        <f>'IECC Data-SI'!D605</f>
        <v>3134.61</v>
      </c>
      <c r="E605" s="3">
        <f>'IECC Data-SI'!E605/Convert!$B$5/$D605</f>
        <v>0</v>
      </c>
      <c r="F605" s="3">
        <f>'IECC Data-SI'!F605/Convert!$B$5/$D605</f>
        <v>21.016259687099122</v>
      </c>
      <c r="G605" s="3">
        <f>'IECC Data-SI'!G605/Convert!$B$5/$D605</f>
        <v>2.8800322138249341</v>
      </c>
      <c r="H605" s="3">
        <f>'IECC Data-SI'!H605/Convert!$B$5/$D605</f>
        <v>12.967234272277006</v>
      </c>
      <c r="I605" s="3">
        <f>'IECC Data-SI'!I605/Convert!$B$5/$D605</f>
        <v>3.4852820606072203</v>
      </c>
      <c r="J605" s="3">
        <f>'IECC Data-SI'!J605/Convert!$B$5/$D605</f>
        <v>45.871380774287353</v>
      </c>
      <c r="K605" s="3">
        <f>'IECC Data-SI'!K605/Convert!$B$5/$D605</f>
        <v>0</v>
      </c>
      <c r="L605" s="3">
        <f>'IECC Data-SI'!L605/Convert!$B$5/$D605</f>
        <v>0</v>
      </c>
      <c r="M605" s="3">
        <f>'IECC Data-SI'!M605/Convert!$B$5/$D605</f>
        <v>5.9931254960301628</v>
      </c>
      <c r="N605" s="3">
        <f>'IECC Data-SI'!N605/Convert!$B$5/$D605</f>
        <v>0</v>
      </c>
      <c r="O605" s="3">
        <f>'IECC Data-SI'!O605/Convert!$B$5/$D605</f>
        <v>0</v>
      </c>
      <c r="P605" s="3">
        <f t="shared" si="46"/>
        <v>0</v>
      </c>
      <c r="Q605" s="3">
        <f>'IECC Data-SI'!Q605/Convert!$B$5/$D605</f>
        <v>0</v>
      </c>
      <c r="R605" s="3">
        <f>'IECC Data-SI'!R605/Convert!$B$5/$D605</f>
        <v>0</v>
      </c>
      <c r="S605" s="3">
        <f>'IECC Data-SI'!S605/Convert!$B$5/$D605</f>
        <v>0</v>
      </c>
      <c r="T605" s="3">
        <f>'IECC Data-SI'!T605/Convert!$B$5/$D605</f>
        <v>36.946825566462458</v>
      </c>
      <c r="U605" s="3">
        <f>'IECC Data-SI'!U605/Convert!$B$5/$D605</f>
        <v>0</v>
      </c>
      <c r="V605" s="3">
        <f>'IECC Data-SI'!V605/Convert!$B$5/$D605</f>
        <v>0</v>
      </c>
      <c r="W605" s="3">
        <f t="shared" si="47"/>
        <v>8.8731577098550964</v>
      </c>
      <c r="X605" s="3">
        <f t="shared" si="48"/>
        <v>21.016259687099122</v>
      </c>
      <c r="Y605" s="3">
        <f t="shared" si="49"/>
        <v>29.889417396954219</v>
      </c>
      <c r="Z605" s="3">
        <f>'IECC Data-SI'!Y605/Convert!$B$5/$D605</f>
        <v>108.14476654724722</v>
      </c>
      <c r="AA605" s="3">
        <f>'IECC Data-SI'!Z605/Convert!$B$5/$D605</f>
        <v>21.016259687099122</v>
      </c>
      <c r="AB605" s="3">
        <f t="shared" si="50"/>
        <v>129.16102623434634</v>
      </c>
    </row>
    <row r="606" spans="1:28" x14ac:dyDescent="0.25">
      <c r="A606" s="93">
        <f>'IECC Data-SI'!A606</f>
        <v>2009</v>
      </c>
      <c r="B606" s="93" t="str">
        <f>'IECC Data-SI'!B606</f>
        <v>Mid-Rise Apartment</v>
      </c>
      <c r="C606" s="50" t="str">
        <f>'IECC Data-SI'!C606</f>
        <v>6A</v>
      </c>
      <c r="D606" s="93">
        <f>'IECC Data-SI'!D606</f>
        <v>3134.61</v>
      </c>
      <c r="E606" s="3">
        <f>'IECC Data-SI'!E606/Convert!$B$5/$D606</f>
        <v>0</v>
      </c>
      <c r="F606" s="3">
        <f>'IECC Data-SI'!F606/Convert!$B$5/$D606</f>
        <v>90.890272013282527</v>
      </c>
      <c r="G606" s="3">
        <f>'IECC Data-SI'!G606/Convert!$B$5/$D606</f>
        <v>6.8784030903720437</v>
      </c>
      <c r="H606" s="3">
        <f>'IECC Data-SI'!H606/Convert!$B$5/$D606</f>
        <v>12.967234272277006</v>
      </c>
      <c r="I606" s="3">
        <f>'IECC Data-SI'!I606/Convert!$B$5/$D606</f>
        <v>3.4897128793977208</v>
      </c>
      <c r="J606" s="3">
        <f>'IECC Data-SI'!J606/Convert!$B$5/$D606</f>
        <v>45.871380774287353</v>
      </c>
      <c r="K606" s="3">
        <f>'IECC Data-SI'!K606/Convert!$B$5/$D606</f>
        <v>0</v>
      </c>
      <c r="L606" s="3">
        <f>'IECC Data-SI'!L606/Convert!$B$5/$D606</f>
        <v>0</v>
      </c>
      <c r="M606" s="3">
        <f>'IECC Data-SI'!M606/Convert!$B$5/$D606</f>
        <v>8.3290531623817099</v>
      </c>
      <c r="N606" s="3">
        <f>'IECC Data-SI'!N606/Convert!$B$5/$D606</f>
        <v>0</v>
      </c>
      <c r="O606" s="3">
        <f>'IECC Data-SI'!O606/Convert!$B$5/$D606</f>
        <v>0</v>
      </c>
      <c r="P606" s="3">
        <f t="shared" si="46"/>
        <v>0</v>
      </c>
      <c r="Q606" s="3">
        <f>'IECC Data-SI'!Q606/Convert!$B$5/$D606</f>
        <v>0</v>
      </c>
      <c r="R606" s="3">
        <f>'IECC Data-SI'!R606/Convert!$B$5/$D606</f>
        <v>0</v>
      </c>
      <c r="S606" s="3">
        <f>'IECC Data-SI'!S606/Convert!$B$5/$D606</f>
        <v>0</v>
      </c>
      <c r="T606" s="3">
        <f>'IECC Data-SI'!T606/Convert!$B$5/$D606</f>
        <v>38.95753113359131</v>
      </c>
      <c r="U606" s="3">
        <f>'IECC Data-SI'!U606/Convert!$B$5/$D606</f>
        <v>0</v>
      </c>
      <c r="V606" s="3">
        <f>'IECC Data-SI'!V606/Convert!$B$5/$D606</f>
        <v>0</v>
      </c>
      <c r="W606" s="3">
        <f t="shared" si="47"/>
        <v>15.207456252753754</v>
      </c>
      <c r="X606" s="3">
        <f t="shared" si="48"/>
        <v>90.890272013282527</v>
      </c>
      <c r="Y606" s="3">
        <f t="shared" si="49"/>
        <v>106.09772826603628</v>
      </c>
      <c r="Z606" s="3">
        <f>'IECC Data-SI'!Y606/Convert!$B$5/$D606</f>
        <v>116.49331531230715</v>
      </c>
      <c r="AA606" s="3">
        <f>'IECC Data-SI'!Z606/Convert!$B$5/$D606</f>
        <v>90.890272013282527</v>
      </c>
      <c r="AB606" s="3">
        <f t="shared" si="50"/>
        <v>207.38358732558967</v>
      </c>
    </row>
    <row r="607" spans="1:28" x14ac:dyDescent="0.25">
      <c r="A607" s="93">
        <f>'IECC Data-SI'!A607</f>
        <v>2009</v>
      </c>
      <c r="B607" s="93" t="str">
        <f>'IECC Data-SI'!B607</f>
        <v>Mid-Rise Apartment</v>
      </c>
      <c r="C607" s="50" t="str">
        <f>'IECC Data-SI'!C607</f>
        <v>6B</v>
      </c>
      <c r="D607" s="93">
        <f>'IECC Data-SI'!D607</f>
        <v>3134.61</v>
      </c>
      <c r="E607" s="3">
        <f>'IECC Data-SI'!E607/Convert!$B$5/$D607</f>
        <v>0</v>
      </c>
      <c r="F607" s="3">
        <f>'IECC Data-SI'!F607/Convert!$B$5/$D607</f>
        <v>59.813395180474345</v>
      </c>
      <c r="G607" s="3">
        <f>'IECC Data-SI'!G607/Convert!$B$5/$D607</f>
        <v>5.2425447929194799</v>
      </c>
      <c r="H607" s="3">
        <f>'IECC Data-SI'!H607/Convert!$B$5/$D607</f>
        <v>12.967234272277006</v>
      </c>
      <c r="I607" s="3">
        <f>'IECC Data-SI'!I607/Convert!$B$5/$D607</f>
        <v>3.4870543881234206</v>
      </c>
      <c r="J607" s="3">
        <f>'IECC Data-SI'!J607/Convert!$B$5/$D607</f>
        <v>45.871380774287353</v>
      </c>
      <c r="K607" s="3">
        <f>'IECC Data-SI'!K607/Convert!$B$5/$D607</f>
        <v>0</v>
      </c>
      <c r="L607" s="3">
        <f>'IECC Data-SI'!L607/Convert!$B$5/$D607</f>
        <v>0</v>
      </c>
      <c r="M607" s="3">
        <f>'IECC Data-SI'!M607/Convert!$B$5/$D607</f>
        <v>8.0073757181914171</v>
      </c>
      <c r="N607" s="3">
        <f>'IECC Data-SI'!N607/Convert!$B$5/$D607</f>
        <v>0</v>
      </c>
      <c r="O607" s="3">
        <f>'IECC Data-SI'!O607/Convert!$B$5/$D607</f>
        <v>0</v>
      </c>
      <c r="P607" s="3">
        <f t="shared" si="46"/>
        <v>0</v>
      </c>
      <c r="Q607" s="3">
        <f>'IECC Data-SI'!Q607/Convert!$B$5/$D607</f>
        <v>0</v>
      </c>
      <c r="R607" s="3">
        <f>'IECC Data-SI'!R607/Convert!$B$5/$D607</f>
        <v>0</v>
      </c>
      <c r="S607" s="3">
        <f>'IECC Data-SI'!S607/Convert!$B$5/$D607</f>
        <v>0</v>
      </c>
      <c r="T607" s="3">
        <f>'IECC Data-SI'!T607/Convert!$B$5/$D607</f>
        <v>38.495839815621224</v>
      </c>
      <c r="U607" s="3">
        <f>'IECC Data-SI'!U607/Convert!$B$5/$D607</f>
        <v>0</v>
      </c>
      <c r="V607" s="3">
        <f>'IECC Data-SI'!V607/Convert!$B$5/$D607</f>
        <v>0</v>
      </c>
      <c r="W607" s="3">
        <f t="shared" si="47"/>
        <v>13.249920511110897</v>
      </c>
      <c r="X607" s="3">
        <f t="shared" si="48"/>
        <v>59.813395180474345</v>
      </c>
      <c r="Y607" s="3">
        <f t="shared" si="49"/>
        <v>73.063315691585245</v>
      </c>
      <c r="Z607" s="3">
        <f>'IECC Data-SI'!Y607/Convert!$B$5/$D607</f>
        <v>114.07142976141989</v>
      </c>
      <c r="AA607" s="3">
        <f>'IECC Data-SI'!Z607/Convert!$B$5/$D607</f>
        <v>59.813395180474345</v>
      </c>
      <c r="AB607" s="3">
        <f t="shared" si="50"/>
        <v>173.88482494189424</v>
      </c>
    </row>
    <row r="608" spans="1:28" x14ac:dyDescent="0.25">
      <c r="A608" s="93">
        <f>'IECC Data-SI'!A608</f>
        <v>2009</v>
      </c>
      <c r="B608" s="93" t="str">
        <f>'IECC Data-SI'!B608</f>
        <v>Mid-Rise Apartment</v>
      </c>
      <c r="C608" s="50" t="str">
        <f>'IECC Data-SI'!C608</f>
        <v>7</v>
      </c>
      <c r="D608" s="93">
        <f>'IECC Data-SI'!D608</f>
        <v>3134.61</v>
      </c>
      <c r="E608" s="3">
        <f>'IECC Data-SI'!E608/Convert!$B$5/$D608</f>
        <v>0</v>
      </c>
      <c r="F608" s="3">
        <f>'IECC Data-SI'!F608/Convert!$B$5/$D608</f>
        <v>92.333832775227393</v>
      </c>
      <c r="G608" s="3">
        <f>'IECC Data-SI'!G608/Convert!$B$5/$D608</f>
        <v>5.6563832679521706</v>
      </c>
      <c r="H608" s="3">
        <f>'IECC Data-SI'!H608/Convert!$B$5/$D608</f>
        <v>12.967234272277006</v>
      </c>
      <c r="I608" s="3">
        <f>'IECC Data-SI'!I608/Convert!$B$5/$D608</f>
        <v>3.4843958968491209</v>
      </c>
      <c r="J608" s="3">
        <f>'IECC Data-SI'!J608/Convert!$B$5/$D608</f>
        <v>45.871380774287353</v>
      </c>
      <c r="K608" s="3">
        <f>'IECC Data-SI'!K608/Convert!$B$5/$D608</f>
        <v>0</v>
      </c>
      <c r="L608" s="3">
        <f>'IECC Data-SI'!L608/Convert!$B$5/$D608</f>
        <v>0</v>
      </c>
      <c r="M608" s="3">
        <f>'IECC Data-SI'!M608/Convert!$B$5/$D608</f>
        <v>8.4699531999196065</v>
      </c>
      <c r="N608" s="3">
        <f>'IECC Data-SI'!N608/Convert!$B$5/$D608</f>
        <v>0</v>
      </c>
      <c r="O608" s="3">
        <f>'IECC Data-SI'!O608/Convert!$B$5/$D608</f>
        <v>0</v>
      </c>
      <c r="P608" s="3">
        <f t="shared" si="46"/>
        <v>0</v>
      </c>
      <c r="Q608" s="3">
        <f>'IECC Data-SI'!Q608/Convert!$B$5/$D608</f>
        <v>0</v>
      </c>
      <c r="R608" s="3">
        <f>'IECC Data-SI'!R608/Convert!$B$5/$D608</f>
        <v>0</v>
      </c>
      <c r="S608" s="3">
        <f>'IECC Data-SI'!S608/Convert!$B$5/$D608</f>
        <v>0</v>
      </c>
      <c r="T608" s="3">
        <f>'IECC Data-SI'!T608/Convert!$B$5/$D608</f>
        <v>41.105592083225666</v>
      </c>
      <c r="U608" s="3">
        <f>'IECC Data-SI'!U608/Convert!$B$5/$D608</f>
        <v>0</v>
      </c>
      <c r="V608" s="3">
        <f>'IECC Data-SI'!V608/Convert!$B$5/$D608</f>
        <v>0</v>
      </c>
      <c r="W608" s="3">
        <f t="shared" si="47"/>
        <v>14.126336467871777</v>
      </c>
      <c r="X608" s="3">
        <f t="shared" si="48"/>
        <v>92.333832775227393</v>
      </c>
      <c r="Y608" s="3">
        <f t="shared" si="49"/>
        <v>106.46016924309917</v>
      </c>
      <c r="Z608" s="3">
        <f>'IECC Data-SI'!Y608/Convert!$B$5/$D608</f>
        <v>117.55493949451092</v>
      </c>
      <c r="AA608" s="3">
        <f>'IECC Data-SI'!Z608/Convert!$B$5/$D608</f>
        <v>92.333832775227393</v>
      </c>
      <c r="AB608" s="3">
        <f t="shared" si="50"/>
        <v>209.8887722697383</v>
      </c>
    </row>
    <row r="609" spans="1:28" x14ac:dyDescent="0.25">
      <c r="A609" s="93">
        <f>'IECC Data-SI'!A609</f>
        <v>2009</v>
      </c>
      <c r="B609" s="93" t="str">
        <f>'IECC Data-SI'!B609</f>
        <v>Mid-Rise Apartment</v>
      </c>
      <c r="C609" s="50" t="str">
        <f>'IECC Data-SI'!C609</f>
        <v>8</v>
      </c>
      <c r="D609" s="93">
        <f>'IECC Data-SI'!D609</f>
        <v>3134.61</v>
      </c>
      <c r="E609" s="3">
        <f>'IECC Data-SI'!E609/Convert!$B$5/$D609</f>
        <v>0</v>
      </c>
      <c r="F609" s="3">
        <f>'IECC Data-SI'!F609/Convert!$B$5/$D609</f>
        <v>111.49623788038137</v>
      </c>
      <c r="G609" s="3">
        <f>'IECC Data-SI'!G609/Convert!$B$5/$D609</f>
        <v>3.6598563209529167</v>
      </c>
      <c r="H609" s="3">
        <f>'IECC Data-SI'!H609/Convert!$B$5/$D609</f>
        <v>12.967234272277006</v>
      </c>
      <c r="I609" s="3">
        <f>'IECC Data-SI'!I609/Convert!$B$5/$D609</f>
        <v>3.465786457929021</v>
      </c>
      <c r="J609" s="3">
        <f>'IECC Data-SI'!J609/Convert!$B$5/$D609</f>
        <v>45.871380774287353</v>
      </c>
      <c r="K609" s="3">
        <f>'IECC Data-SI'!K609/Convert!$B$5/$D609</f>
        <v>0</v>
      </c>
      <c r="L609" s="3">
        <f>'IECC Data-SI'!L609/Convert!$B$5/$D609</f>
        <v>0</v>
      </c>
      <c r="M609" s="3">
        <f>'IECC Data-SI'!M609/Convert!$B$5/$D609</f>
        <v>9.0149439111510947</v>
      </c>
      <c r="N609" s="3">
        <f>'IECC Data-SI'!N609/Convert!$B$5/$D609</f>
        <v>0</v>
      </c>
      <c r="O609" s="3">
        <f>'IECC Data-SI'!O609/Convert!$B$5/$D609</f>
        <v>0</v>
      </c>
      <c r="P609" s="3">
        <f t="shared" si="46"/>
        <v>0</v>
      </c>
      <c r="Q609" s="3">
        <f>'IECC Data-SI'!Q609/Convert!$B$5/$D609</f>
        <v>0</v>
      </c>
      <c r="R609" s="3">
        <f>'IECC Data-SI'!R609/Convert!$B$5/$D609</f>
        <v>0</v>
      </c>
      <c r="S609" s="3">
        <f>'IECC Data-SI'!S609/Convert!$B$5/$D609</f>
        <v>0</v>
      </c>
      <c r="T609" s="3">
        <f>'IECC Data-SI'!T609/Convert!$B$5/$D609</f>
        <v>44.017526192342196</v>
      </c>
      <c r="U609" s="3">
        <f>'IECC Data-SI'!U609/Convert!$B$5/$D609</f>
        <v>0</v>
      </c>
      <c r="V609" s="3">
        <f>'IECC Data-SI'!V609/Convert!$B$5/$D609</f>
        <v>0</v>
      </c>
      <c r="W609" s="3">
        <f t="shared" si="47"/>
        <v>12.674800232104012</v>
      </c>
      <c r="X609" s="3">
        <f t="shared" si="48"/>
        <v>111.49623788038137</v>
      </c>
      <c r="Y609" s="3">
        <f t="shared" si="49"/>
        <v>124.17103811248538</v>
      </c>
      <c r="Z609" s="3">
        <f>'IECC Data-SI'!Y609/Convert!$B$5/$D609</f>
        <v>118.99672792893958</v>
      </c>
      <c r="AA609" s="3">
        <f>'IECC Data-SI'!Z609/Convert!$B$5/$D609</f>
        <v>111.49623788038137</v>
      </c>
      <c r="AB609" s="3">
        <f t="shared" si="50"/>
        <v>230.49296580932094</v>
      </c>
    </row>
    <row r="610" spans="1:28" x14ac:dyDescent="0.25">
      <c r="A610" s="93">
        <f>'IECC Data-SI'!A610</f>
        <v>2012</v>
      </c>
      <c r="B610" s="93" t="str">
        <f>'IECC Data-SI'!B610</f>
        <v>Mid-Rise Apartment</v>
      </c>
      <c r="C610" s="50" t="str">
        <f>'IECC Data-SI'!C610</f>
        <v>0A</v>
      </c>
      <c r="D610" s="93">
        <f>'IECC Data-SI'!D610</f>
        <v>3134.61</v>
      </c>
      <c r="E610" s="3">
        <f>'IECC Data-SI'!E610/Convert!$B$5/$D610</f>
        <v>0</v>
      </c>
      <c r="F610" s="3">
        <f>'IECC Data-SI'!F610/Convert!$B$5/$D610</f>
        <v>0</v>
      </c>
      <c r="G610" s="3">
        <f>'IECC Data-SI'!G610/Convert!$B$5/$D610</f>
        <v>50.453733567422354</v>
      </c>
      <c r="H610" s="3">
        <f>'IECC Data-SI'!H610/Convert!$B$5/$D610</f>
        <v>9.6450063431601816</v>
      </c>
      <c r="I610" s="3">
        <f>'IECC Data-SI'!I610/Convert!$B$5/$D610</f>
        <v>3.49768835322062</v>
      </c>
      <c r="J610" s="3">
        <f>'IECC Data-SI'!J610/Convert!$B$5/$D610</f>
        <v>45.871380774287353</v>
      </c>
      <c r="K610" s="3">
        <f>'IECC Data-SI'!K610/Convert!$B$5/$D610</f>
        <v>0</v>
      </c>
      <c r="L610" s="3">
        <f>'IECC Data-SI'!L610/Convert!$B$5/$D610</f>
        <v>0</v>
      </c>
      <c r="M610" s="3">
        <f>'IECC Data-SI'!M610/Convert!$B$5/$D610</f>
        <v>13.403226841262194</v>
      </c>
      <c r="N610" s="3">
        <f>'IECC Data-SI'!N610/Convert!$B$5/$D610</f>
        <v>0</v>
      </c>
      <c r="O610" s="3">
        <f>'IECC Data-SI'!O610/Convert!$B$5/$D610</f>
        <v>0</v>
      </c>
      <c r="P610" s="3">
        <f t="shared" si="46"/>
        <v>0</v>
      </c>
      <c r="Q610" s="3">
        <f>'IECC Data-SI'!Q610/Convert!$B$5/$D610</f>
        <v>0</v>
      </c>
      <c r="R610" s="3">
        <f>'IECC Data-SI'!R610/Convert!$B$5/$D610</f>
        <v>0</v>
      </c>
      <c r="S610" s="3">
        <f>'IECC Data-SI'!S610/Convert!$B$5/$D610</f>
        <v>0</v>
      </c>
      <c r="T610" s="3">
        <f>'IECC Data-SI'!T610/Convert!$B$5/$D610</f>
        <v>23.953892545200553</v>
      </c>
      <c r="U610" s="3">
        <f>'IECC Data-SI'!U610/Convert!$B$5/$D610</f>
        <v>0</v>
      </c>
      <c r="V610" s="3">
        <f>'IECC Data-SI'!V610/Convert!$B$5/$D610</f>
        <v>0</v>
      </c>
      <c r="W610" s="3">
        <f t="shared" si="47"/>
        <v>63.85696040868455</v>
      </c>
      <c r="X610" s="3">
        <f t="shared" si="48"/>
        <v>0</v>
      </c>
      <c r="Y610" s="3">
        <f t="shared" si="49"/>
        <v>63.85696040868455</v>
      </c>
      <c r="Z610" s="3">
        <f>'IECC Data-SI'!Y610/Convert!$B$5/$D610</f>
        <v>146.82492842455324</v>
      </c>
      <c r="AA610" s="3">
        <f>'IECC Data-SI'!Z610/Convert!$B$5/$D610</f>
        <v>0</v>
      </c>
      <c r="AB610" s="3">
        <f t="shared" si="50"/>
        <v>146.82492842455324</v>
      </c>
    </row>
    <row r="611" spans="1:28" x14ac:dyDescent="0.25">
      <c r="A611" s="93">
        <f>'IECC Data-SI'!A611</f>
        <v>2012</v>
      </c>
      <c r="B611" s="93" t="str">
        <f>'IECC Data-SI'!B611</f>
        <v>Mid-Rise Apartment</v>
      </c>
      <c r="C611" s="50" t="str">
        <f>'IECC Data-SI'!C611</f>
        <v>0B</v>
      </c>
      <c r="D611" s="93">
        <f>'IECC Data-SI'!D611</f>
        <v>3134.61</v>
      </c>
      <c r="E611" s="3">
        <f>'IECC Data-SI'!E611/Convert!$B$5/$D611</f>
        <v>0</v>
      </c>
      <c r="F611" s="3">
        <f>'IECC Data-SI'!F611/Convert!$B$5/$D611</f>
        <v>0</v>
      </c>
      <c r="G611" s="3">
        <f>'IECC Data-SI'!G611/Convert!$B$5/$D611</f>
        <v>45.23068437718107</v>
      </c>
      <c r="H611" s="3">
        <f>'IECC Data-SI'!H611/Convert!$B$5/$D611</f>
        <v>9.6450063431601816</v>
      </c>
      <c r="I611" s="3">
        <f>'IECC Data-SI'!I611/Convert!$B$5/$D611</f>
        <v>3.4985745169787199</v>
      </c>
      <c r="J611" s="3">
        <f>'IECC Data-SI'!J611/Convert!$B$5/$D611</f>
        <v>45.871380774287353</v>
      </c>
      <c r="K611" s="3">
        <f>'IECC Data-SI'!K611/Convert!$B$5/$D611</f>
        <v>0</v>
      </c>
      <c r="L611" s="3">
        <f>'IECC Data-SI'!L611/Convert!$B$5/$D611</f>
        <v>0</v>
      </c>
      <c r="M611" s="3">
        <f>'IECC Data-SI'!M611/Convert!$B$5/$D611</f>
        <v>13.300431845322599</v>
      </c>
      <c r="N611" s="3">
        <f>'IECC Data-SI'!N611/Convert!$B$5/$D611</f>
        <v>0</v>
      </c>
      <c r="O611" s="3">
        <f>'IECC Data-SI'!O611/Convert!$B$5/$D611</f>
        <v>0</v>
      </c>
      <c r="P611" s="3">
        <f t="shared" si="46"/>
        <v>0</v>
      </c>
      <c r="Q611" s="3">
        <f>'IECC Data-SI'!Q611/Convert!$B$5/$D611</f>
        <v>0</v>
      </c>
      <c r="R611" s="3">
        <f>'IECC Data-SI'!R611/Convert!$B$5/$D611</f>
        <v>0</v>
      </c>
      <c r="S611" s="3">
        <f>'IECC Data-SI'!S611/Convert!$B$5/$D611</f>
        <v>0</v>
      </c>
      <c r="T611" s="3">
        <f>'IECC Data-SI'!T611/Convert!$B$5/$D611</f>
        <v>23.851097549260956</v>
      </c>
      <c r="U611" s="3">
        <f>'IECC Data-SI'!U611/Convert!$B$5/$D611</f>
        <v>0</v>
      </c>
      <c r="V611" s="3">
        <f>'IECC Data-SI'!V611/Convert!$B$5/$D611</f>
        <v>0</v>
      </c>
      <c r="W611" s="3">
        <f t="shared" si="47"/>
        <v>58.53111622250367</v>
      </c>
      <c r="X611" s="3">
        <f t="shared" si="48"/>
        <v>0</v>
      </c>
      <c r="Y611" s="3">
        <f t="shared" si="49"/>
        <v>58.53111622250367</v>
      </c>
      <c r="Z611" s="3">
        <f>'IECC Data-SI'!Y611/Convert!$B$5/$D611</f>
        <v>141.39628924243277</v>
      </c>
      <c r="AA611" s="3">
        <f>'IECC Data-SI'!Z611/Convert!$B$5/$D611</f>
        <v>0</v>
      </c>
      <c r="AB611" s="3">
        <f t="shared" si="50"/>
        <v>141.39628924243277</v>
      </c>
    </row>
    <row r="612" spans="1:28" x14ac:dyDescent="0.25">
      <c r="A612" s="93">
        <f>'IECC Data-SI'!A612</f>
        <v>2012</v>
      </c>
      <c r="B612" s="93" t="str">
        <f>'IECC Data-SI'!B612</f>
        <v>Mid-Rise Apartment</v>
      </c>
      <c r="C612" s="50" t="str">
        <f>'IECC Data-SI'!C612</f>
        <v>1A</v>
      </c>
      <c r="D612" s="93">
        <f>'IECC Data-SI'!D612</f>
        <v>3134.61</v>
      </c>
      <c r="E612" s="3">
        <f>'IECC Data-SI'!E612/Convert!$B$5/$D612</f>
        <v>0</v>
      </c>
      <c r="F612" s="3">
        <f>'IECC Data-SI'!F612/Convert!$B$5/$D612</f>
        <v>0</v>
      </c>
      <c r="G612" s="3">
        <f>'IECC Data-SI'!G612/Convert!$B$5/$D612</f>
        <v>34.040208439894528</v>
      </c>
      <c r="H612" s="3">
        <f>'IECC Data-SI'!H612/Convert!$B$5/$D612</f>
        <v>9.6450063431601816</v>
      </c>
      <c r="I612" s="3">
        <f>'IECC Data-SI'!I612/Convert!$B$5/$D612</f>
        <v>3.4994606807368203</v>
      </c>
      <c r="J612" s="3">
        <f>'IECC Data-SI'!J612/Convert!$B$5/$D612</f>
        <v>45.871380774287353</v>
      </c>
      <c r="K612" s="3">
        <f>'IECC Data-SI'!K612/Convert!$B$5/$D612</f>
        <v>0</v>
      </c>
      <c r="L612" s="3">
        <f>'IECC Data-SI'!L612/Convert!$B$5/$D612</f>
        <v>0</v>
      </c>
      <c r="M612" s="3">
        <f>'IECC Data-SI'!M612/Convert!$B$5/$D612</f>
        <v>10.99640607426265</v>
      </c>
      <c r="N612" s="3">
        <f>'IECC Data-SI'!N612/Convert!$B$5/$D612</f>
        <v>0</v>
      </c>
      <c r="O612" s="3">
        <f>'IECC Data-SI'!O612/Convert!$B$5/$D612</f>
        <v>0</v>
      </c>
      <c r="P612" s="3">
        <f t="shared" si="46"/>
        <v>0</v>
      </c>
      <c r="Q612" s="3">
        <f>'IECC Data-SI'!Q612/Convert!$B$5/$D612</f>
        <v>0</v>
      </c>
      <c r="R612" s="3">
        <f>'IECC Data-SI'!R612/Convert!$B$5/$D612</f>
        <v>0</v>
      </c>
      <c r="S612" s="3">
        <f>'IECC Data-SI'!S612/Convert!$B$5/$D612</f>
        <v>0</v>
      </c>
      <c r="T612" s="3">
        <f>'IECC Data-SI'!T612/Convert!$B$5/$D612</f>
        <v>25.828128893582011</v>
      </c>
      <c r="U612" s="3">
        <f>'IECC Data-SI'!U612/Convert!$B$5/$D612</f>
        <v>0</v>
      </c>
      <c r="V612" s="3">
        <f>'IECC Data-SI'!V612/Convert!$B$5/$D612</f>
        <v>0</v>
      </c>
      <c r="W612" s="3">
        <f t="shared" si="47"/>
        <v>45.036614514157179</v>
      </c>
      <c r="X612" s="3">
        <f t="shared" si="48"/>
        <v>0</v>
      </c>
      <c r="Y612" s="3">
        <f t="shared" si="49"/>
        <v>45.036614514157179</v>
      </c>
      <c r="Z612" s="3">
        <f>'IECC Data-SI'!Y612/Convert!$B$5/$D612</f>
        <v>129.87970504216545</v>
      </c>
      <c r="AA612" s="3">
        <f>'IECC Data-SI'!Z612/Convert!$B$5/$D612</f>
        <v>0</v>
      </c>
      <c r="AB612" s="3">
        <f t="shared" si="50"/>
        <v>129.87970504216545</v>
      </c>
    </row>
    <row r="613" spans="1:28" x14ac:dyDescent="0.25">
      <c r="A613" s="93">
        <f>'IECC Data-SI'!A613</f>
        <v>2012</v>
      </c>
      <c r="B613" s="93" t="str">
        <f>'IECC Data-SI'!B613</f>
        <v>Mid-Rise Apartment</v>
      </c>
      <c r="C613" s="50" t="str">
        <f>'IECC Data-SI'!C613</f>
        <v>1B</v>
      </c>
      <c r="D613" s="93">
        <f>'IECC Data-SI'!D613</f>
        <v>3134.61</v>
      </c>
      <c r="E613" s="3">
        <f>'IECC Data-SI'!E613/Convert!$B$5/$D613</f>
        <v>0</v>
      </c>
      <c r="F613" s="3">
        <f>'IECC Data-SI'!F613/Convert!$B$5/$D613</f>
        <v>0.36864412336959163</v>
      </c>
      <c r="G613" s="3">
        <f>'IECC Data-SI'!G613/Convert!$B$5/$D613</f>
        <v>34.266180198210016</v>
      </c>
      <c r="H613" s="3">
        <f>'IECC Data-SI'!H613/Convert!$B$5/$D613</f>
        <v>9.6450063431601816</v>
      </c>
      <c r="I613" s="3">
        <f>'IECC Data-SI'!I613/Convert!$B$5/$D613</f>
        <v>3.4950298619463203</v>
      </c>
      <c r="J613" s="3">
        <f>'IECC Data-SI'!J613/Convert!$B$5/$D613</f>
        <v>45.871380774287353</v>
      </c>
      <c r="K613" s="3">
        <f>'IECC Data-SI'!K613/Convert!$B$5/$D613</f>
        <v>0</v>
      </c>
      <c r="L613" s="3">
        <f>'IECC Data-SI'!L613/Convert!$B$5/$D613</f>
        <v>0</v>
      </c>
      <c r="M613" s="3">
        <f>'IECC Data-SI'!M613/Convert!$B$5/$D613</f>
        <v>11.676979840483435</v>
      </c>
      <c r="N613" s="3">
        <f>'IECC Data-SI'!N613/Convert!$B$5/$D613</f>
        <v>0</v>
      </c>
      <c r="O613" s="3">
        <f>'IECC Data-SI'!O613/Convert!$B$5/$D613</f>
        <v>0</v>
      </c>
      <c r="P613" s="3">
        <f t="shared" si="46"/>
        <v>0</v>
      </c>
      <c r="Q613" s="3">
        <f>'IECC Data-SI'!Q613/Convert!$B$5/$D613</f>
        <v>0</v>
      </c>
      <c r="R613" s="3">
        <f>'IECC Data-SI'!R613/Convert!$B$5/$D613</f>
        <v>0</v>
      </c>
      <c r="S613" s="3">
        <f>'IECC Data-SI'!S613/Convert!$B$5/$D613</f>
        <v>0</v>
      </c>
      <c r="T613" s="3">
        <f>'IECC Data-SI'!T613/Convert!$B$5/$D613</f>
        <v>25.894591175439508</v>
      </c>
      <c r="U613" s="3">
        <f>'IECC Data-SI'!U613/Convert!$B$5/$D613</f>
        <v>0</v>
      </c>
      <c r="V613" s="3">
        <f>'IECC Data-SI'!V613/Convert!$B$5/$D613</f>
        <v>0</v>
      </c>
      <c r="W613" s="3">
        <f t="shared" si="47"/>
        <v>45.943160038693449</v>
      </c>
      <c r="X613" s="3">
        <f t="shared" si="48"/>
        <v>0.36864412336959163</v>
      </c>
      <c r="Y613" s="3">
        <f t="shared" si="49"/>
        <v>46.311804162063041</v>
      </c>
      <c r="Z613" s="3">
        <f>'IECC Data-SI'!Y613/Convert!$B$5/$D613</f>
        <v>130.84916819352682</v>
      </c>
      <c r="AA613" s="3">
        <f>'IECC Data-SI'!Z613/Convert!$B$5/$D613</f>
        <v>0.36864412336959163</v>
      </c>
      <c r="AB613" s="3">
        <f t="shared" si="50"/>
        <v>131.21781231689641</v>
      </c>
    </row>
    <row r="614" spans="1:28" x14ac:dyDescent="0.25">
      <c r="A614" s="93">
        <f>'IECC Data-SI'!A614</f>
        <v>2012</v>
      </c>
      <c r="B614" s="93" t="str">
        <f>'IECC Data-SI'!B614</f>
        <v>Mid-Rise Apartment</v>
      </c>
      <c r="C614" s="50" t="str">
        <f>'IECC Data-SI'!C614</f>
        <v>2A</v>
      </c>
      <c r="D614" s="93">
        <f>'IECC Data-SI'!D614</f>
        <v>3134.61</v>
      </c>
      <c r="E614" s="3">
        <f>'IECC Data-SI'!E614/Convert!$B$5/$D614</f>
        <v>0</v>
      </c>
      <c r="F614" s="3">
        <f>'IECC Data-SI'!F614/Convert!$B$5/$D614</f>
        <v>1.6092733847095633</v>
      </c>
      <c r="G614" s="3">
        <f>'IECC Data-SI'!G614/Convert!$B$5/$D614</f>
        <v>27.35233055751398</v>
      </c>
      <c r="H614" s="3">
        <f>'IECC Data-SI'!H614/Convert!$B$5/$D614</f>
        <v>9.6450063431601816</v>
      </c>
      <c r="I614" s="3">
        <f>'IECC Data-SI'!I614/Convert!$B$5/$D614</f>
        <v>3.4932575344301204</v>
      </c>
      <c r="J614" s="3">
        <f>'IECC Data-SI'!J614/Convert!$B$5/$D614</f>
        <v>45.871380774287353</v>
      </c>
      <c r="K614" s="3">
        <f>'IECC Data-SI'!K614/Convert!$B$5/$D614</f>
        <v>0</v>
      </c>
      <c r="L614" s="3">
        <f>'IECC Data-SI'!L614/Convert!$B$5/$D614</f>
        <v>0</v>
      </c>
      <c r="M614" s="3">
        <f>'IECC Data-SI'!M614/Convert!$B$5/$D614</f>
        <v>9.4589119539591842</v>
      </c>
      <c r="N614" s="3">
        <f>'IECC Data-SI'!N614/Convert!$B$5/$D614</f>
        <v>0</v>
      </c>
      <c r="O614" s="3">
        <f>'IECC Data-SI'!O614/Convert!$B$5/$D614</f>
        <v>0</v>
      </c>
      <c r="P614" s="3">
        <f t="shared" si="46"/>
        <v>0</v>
      </c>
      <c r="Q614" s="3">
        <f>'IECC Data-SI'!Q614/Convert!$B$5/$D614</f>
        <v>0</v>
      </c>
      <c r="R614" s="3">
        <f>'IECC Data-SI'!R614/Convert!$B$5/$D614</f>
        <v>0</v>
      </c>
      <c r="S614" s="3">
        <f>'IECC Data-SI'!S614/Convert!$B$5/$D614</f>
        <v>0</v>
      </c>
      <c r="T614" s="3">
        <f>'IECC Data-SI'!T614/Convert!$B$5/$D614</f>
        <v>27.997457773410762</v>
      </c>
      <c r="U614" s="3">
        <f>'IECC Data-SI'!U614/Convert!$B$5/$D614</f>
        <v>0</v>
      </c>
      <c r="V614" s="3">
        <f>'IECC Data-SI'!V614/Convert!$B$5/$D614</f>
        <v>0</v>
      </c>
      <c r="W614" s="3">
        <f t="shared" si="47"/>
        <v>36.811242511473168</v>
      </c>
      <c r="X614" s="3">
        <f t="shared" si="48"/>
        <v>1.6092733847095633</v>
      </c>
      <c r="Y614" s="3">
        <f t="shared" si="49"/>
        <v>38.420515896182728</v>
      </c>
      <c r="Z614" s="3">
        <f>'IECC Data-SI'!Y614/Convert!$B$5/$D614</f>
        <v>123.81834493676159</v>
      </c>
      <c r="AA614" s="3">
        <f>'IECC Data-SI'!Z614/Convert!$B$5/$D614</f>
        <v>1.6092733847095633</v>
      </c>
      <c r="AB614" s="3">
        <f t="shared" si="50"/>
        <v>125.42761832147116</v>
      </c>
    </row>
    <row r="615" spans="1:28" x14ac:dyDescent="0.25">
      <c r="A615" s="93">
        <f>'IECC Data-SI'!A615</f>
        <v>2012</v>
      </c>
      <c r="B615" s="93" t="str">
        <f>'IECC Data-SI'!B615</f>
        <v>Mid-Rise Apartment</v>
      </c>
      <c r="C615" s="50" t="str">
        <f>'IECC Data-SI'!C615</f>
        <v>2B</v>
      </c>
      <c r="D615" s="93">
        <f>'IECC Data-SI'!D615</f>
        <v>3134.61</v>
      </c>
      <c r="E615" s="3">
        <f>'IECC Data-SI'!E615/Convert!$B$5/$D615</f>
        <v>0</v>
      </c>
      <c r="F615" s="3">
        <f>'IECC Data-SI'!F615/Convert!$B$5/$D615</f>
        <v>1.3992525740398682</v>
      </c>
      <c r="G615" s="3">
        <f>'IECC Data-SI'!G615/Convert!$B$5/$D615</f>
        <v>21.500105099021713</v>
      </c>
      <c r="H615" s="3">
        <f>'IECC Data-SI'!H615/Convert!$B$5/$D615</f>
        <v>9.6450063431601816</v>
      </c>
      <c r="I615" s="3">
        <f>'IECC Data-SI'!I615/Convert!$B$5/$D615</f>
        <v>3.4959160257044206</v>
      </c>
      <c r="J615" s="3">
        <f>'IECC Data-SI'!J615/Convert!$B$5/$D615</f>
        <v>45.871380774287353</v>
      </c>
      <c r="K615" s="3">
        <f>'IECC Data-SI'!K615/Convert!$B$5/$D615</f>
        <v>0</v>
      </c>
      <c r="L615" s="3">
        <f>'IECC Data-SI'!L615/Convert!$B$5/$D615</f>
        <v>0</v>
      </c>
      <c r="M615" s="3">
        <f>'IECC Data-SI'!M615/Convert!$B$5/$D615</f>
        <v>9.7531183216483779</v>
      </c>
      <c r="N615" s="3">
        <f>'IECC Data-SI'!N615/Convert!$B$5/$D615</f>
        <v>0</v>
      </c>
      <c r="O615" s="3">
        <f>'IECC Data-SI'!O615/Convert!$B$5/$D615</f>
        <v>0</v>
      </c>
      <c r="P615" s="3">
        <f t="shared" si="46"/>
        <v>0</v>
      </c>
      <c r="Q615" s="3">
        <f>'IECC Data-SI'!Q615/Convert!$B$5/$D615</f>
        <v>0</v>
      </c>
      <c r="R615" s="3">
        <f>'IECC Data-SI'!R615/Convert!$B$5/$D615</f>
        <v>0</v>
      </c>
      <c r="S615" s="3">
        <f>'IECC Data-SI'!S615/Convert!$B$5/$D615</f>
        <v>0</v>
      </c>
      <c r="T615" s="3">
        <f>'IECC Data-SI'!T615/Convert!$B$5/$D615</f>
        <v>28.139243974706762</v>
      </c>
      <c r="U615" s="3">
        <f>'IECC Data-SI'!U615/Convert!$B$5/$D615</f>
        <v>0</v>
      </c>
      <c r="V615" s="3">
        <f>'IECC Data-SI'!V615/Convert!$B$5/$D615</f>
        <v>0</v>
      </c>
      <c r="W615" s="3">
        <f t="shared" si="47"/>
        <v>31.253223420670089</v>
      </c>
      <c r="X615" s="3">
        <f t="shared" si="48"/>
        <v>1.3992525740398682</v>
      </c>
      <c r="Y615" s="3">
        <f t="shared" si="49"/>
        <v>32.65247599470996</v>
      </c>
      <c r="Z615" s="3">
        <f>'IECC Data-SI'!Y615/Convert!$B$5/$D615</f>
        <v>118.40477053852881</v>
      </c>
      <c r="AA615" s="3">
        <f>'IECC Data-SI'!Z615/Convert!$B$5/$D615</f>
        <v>1.3992525740398682</v>
      </c>
      <c r="AB615" s="3">
        <f t="shared" si="50"/>
        <v>119.80402311256867</v>
      </c>
    </row>
    <row r="616" spans="1:28" x14ac:dyDescent="0.25">
      <c r="A616" s="93">
        <f>'IECC Data-SI'!A616</f>
        <v>2012</v>
      </c>
      <c r="B616" s="93" t="str">
        <f>'IECC Data-SI'!B616</f>
        <v>Mid-Rise Apartment</v>
      </c>
      <c r="C616" s="50" t="str">
        <f>'IECC Data-SI'!C616</f>
        <v>3A</v>
      </c>
      <c r="D616" s="93">
        <f>'IECC Data-SI'!D616</f>
        <v>3134.61</v>
      </c>
      <c r="E616" s="3">
        <f>'IECC Data-SI'!E616/Convert!$B$5/$D616</f>
        <v>0</v>
      </c>
      <c r="F616" s="3">
        <f>'IECC Data-SI'!F616/Convert!$B$5/$D616</f>
        <v>16.73077175292762</v>
      </c>
      <c r="G616" s="3">
        <f>'IECC Data-SI'!G616/Convert!$B$5/$D616</f>
        <v>14.599547914697167</v>
      </c>
      <c r="H616" s="3">
        <f>'IECC Data-SI'!H616/Convert!$B$5/$D616</f>
        <v>9.6450063431601816</v>
      </c>
      <c r="I616" s="3">
        <f>'IECC Data-SI'!I616/Convert!$B$5/$D616</f>
        <v>3.4950298619463203</v>
      </c>
      <c r="J616" s="3">
        <f>'IECC Data-SI'!J616/Convert!$B$5/$D616</f>
        <v>45.871380774287353</v>
      </c>
      <c r="K616" s="3">
        <f>'IECC Data-SI'!K616/Convert!$B$5/$D616</f>
        <v>0</v>
      </c>
      <c r="L616" s="3">
        <f>'IECC Data-SI'!L616/Convert!$B$5/$D616</f>
        <v>0</v>
      </c>
      <c r="M616" s="3">
        <f>'IECC Data-SI'!M616/Convert!$B$5/$D616</f>
        <v>7.7920379249731235</v>
      </c>
      <c r="N616" s="3">
        <f>'IECC Data-SI'!N616/Convert!$B$5/$D616</f>
        <v>0</v>
      </c>
      <c r="O616" s="3">
        <f>'IECC Data-SI'!O616/Convert!$B$5/$D616</f>
        <v>0</v>
      </c>
      <c r="P616" s="3">
        <f t="shared" si="46"/>
        <v>0</v>
      </c>
      <c r="Q616" s="3">
        <f>'IECC Data-SI'!Q616/Convert!$B$5/$D616</f>
        <v>0</v>
      </c>
      <c r="R616" s="3">
        <f>'IECC Data-SI'!R616/Convert!$B$5/$D616</f>
        <v>0</v>
      </c>
      <c r="S616" s="3">
        <f>'IECC Data-SI'!S616/Convert!$B$5/$D616</f>
        <v>0</v>
      </c>
      <c r="T616" s="3">
        <f>'IECC Data-SI'!T616/Convert!$B$5/$D616</f>
        <v>31.735296505076477</v>
      </c>
      <c r="U616" s="3">
        <f>'IECC Data-SI'!U616/Convert!$B$5/$D616</f>
        <v>0</v>
      </c>
      <c r="V616" s="3">
        <f>'IECC Data-SI'!V616/Convert!$B$5/$D616</f>
        <v>0</v>
      </c>
      <c r="W616" s="3">
        <f t="shared" si="47"/>
        <v>22.391585839670292</v>
      </c>
      <c r="X616" s="3">
        <f t="shared" si="48"/>
        <v>16.73077175292762</v>
      </c>
      <c r="Y616" s="3">
        <f t="shared" si="49"/>
        <v>39.122357592597908</v>
      </c>
      <c r="Z616" s="3">
        <f>'IECC Data-SI'!Y616/Convert!$B$5/$D616</f>
        <v>113.13829932414062</v>
      </c>
      <c r="AA616" s="3">
        <f>'IECC Data-SI'!Z616/Convert!$B$5/$D616</f>
        <v>16.73077175292762</v>
      </c>
      <c r="AB616" s="3">
        <f t="shared" si="50"/>
        <v>129.86907107706824</v>
      </c>
    </row>
    <row r="617" spans="1:28" x14ac:dyDescent="0.25">
      <c r="A617" s="93">
        <f>'IECC Data-SI'!A617</f>
        <v>2012</v>
      </c>
      <c r="B617" s="93" t="str">
        <f>'IECC Data-SI'!B617</f>
        <v>Mid-Rise Apartment</v>
      </c>
      <c r="C617" s="50" t="str">
        <f>'IECC Data-SI'!C617</f>
        <v>3B</v>
      </c>
      <c r="D617" s="93">
        <f>'IECC Data-SI'!D617</f>
        <v>3134.61</v>
      </c>
      <c r="E617" s="3">
        <f>'IECC Data-SI'!E617/Convert!$B$5/$D617</f>
        <v>0</v>
      </c>
      <c r="F617" s="3">
        <f>'IECC Data-SI'!F617/Convert!$B$5/$D617</f>
        <v>5.7963971417319682</v>
      </c>
      <c r="G617" s="3">
        <f>'IECC Data-SI'!G617/Convert!$B$5/$D617</f>
        <v>15.216317890334754</v>
      </c>
      <c r="H617" s="3">
        <f>'IECC Data-SI'!H617/Convert!$B$5/$D617</f>
        <v>9.6450063431601816</v>
      </c>
      <c r="I617" s="3">
        <f>'IECC Data-SI'!I617/Convert!$B$5/$D617</f>
        <v>3.4950298619463203</v>
      </c>
      <c r="J617" s="3">
        <f>'IECC Data-SI'!J617/Convert!$B$5/$D617</f>
        <v>45.871380774287353</v>
      </c>
      <c r="K617" s="3">
        <f>'IECC Data-SI'!K617/Convert!$B$5/$D617</f>
        <v>0</v>
      </c>
      <c r="L617" s="3">
        <f>'IECC Data-SI'!L617/Convert!$B$5/$D617</f>
        <v>0</v>
      </c>
      <c r="M617" s="3">
        <f>'IECC Data-SI'!M617/Convert!$B$5/$D617</f>
        <v>8.674657028040702</v>
      </c>
      <c r="N617" s="3">
        <f>'IECC Data-SI'!N617/Convert!$B$5/$D617</f>
        <v>0</v>
      </c>
      <c r="O617" s="3">
        <f>'IECC Data-SI'!O617/Convert!$B$5/$D617</f>
        <v>0</v>
      </c>
      <c r="P617" s="3">
        <f t="shared" si="46"/>
        <v>0</v>
      </c>
      <c r="Q617" s="3">
        <f>'IECC Data-SI'!Q617/Convert!$B$5/$D617</f>
        <v>0</v>
      </c>
      <c r="R617" s="3">
        <f>'IECC Data-SI'!R617/Convert!$B$5/$D617</f>
        <v>0</v>
      </c>
      <c r="S617" s="3">
        <f>'IECC Data-SI'!S617/Convert!$B$5/$D617</f>
        <v>0</v>
      </c>
      <c r="T617" s="3">
        <f>'IECC Data-SI'!T617/Convert!$B$5/$D617</f>
        <v>30.772036500021802</v>
      </c>
      <c r="U617" s="3">
        <f>'IECC Data-SI'!U617/Convert!$B$5/$D617</f>
        <v>0</v>
      </c>
      <c r="V617" s="3">
        <f>'IECC Data-SI'!V617/Convert!$B$5/$D617</f>
        <v>0</v>
      </c>
      <c r="W617" s="3">
        <f t="shared" si="47"/>
        <v>23.890974918375456</v>
      </c>
      <c r="X617" s="3">
        <f t="shared" si="48"/>
        <v>5.7963971417319682</v>
      </c>
      <c r="Y617" s="3">
        <f t="shared" si="49"/>
        <v>29.687372060107425</v>
      </c>
      <c r="Z617" s="3">
        <f>'IECC Data-SI'!Y617/Convert!$B$5/$D617</f>
        <v>113.67354223403302</v>
      </c>
      <c r="AA617" s="3">
        <f>'IECC Data-SI'!Z617/Convert!$B$5/$D617</f>
        <v>5.7963971417319682</v>
      </c>
      <c r="AB617" s="3">
        <f t="shared" si="50"/>
        <v>119.46993937576499</v>
      </c>
    </row>
    <row r="618" spans="1:28" x14ac:dyDescent="0.25">
      <c r="A618" s="93">
        <f>'IECC Data-SI'!A618</f>
        <v>2012</v>
      </c>
      <c r="B618" s="93" t="str">
        <f>'IECC Data-SI'!B618</f>
        <v>Mid-Rise Apartment</v>
      </c>
      <c r="C618" s="50" t="str">
        <f>'IECC Data-SI'!C618</f>
        <v>3C</v>
      </c>
      <c r="D618" s="93">
        <f>'IECC Data-SI'!D618</f>
        <v>3134.61</v>
      </c>
      <c r="E618" s="3">
        <f>'IECC Data-SI'!E618/Convert!$B$5/$D618</f>
        <v>0</v>
      </c>
      <c r="F618" s="3">
        <f>'IECC Data-SI'!F618/Convert!$B$5/$D618</f>
        <v>1.3700091700225689</v>
      </c>
      <c r="G618" s="3">
        <f>'IECC Data-SI'!G618/Convert!$B$5/$D618</f>
        <v>7.6644303438067256</v>
      </c>
      <c r="H618" s="3">
        <f>'IECC Data-SI'!H618/Convert!$B$5/$D618</f>
        <v>9.6450063431601816</v>
      </c>
      <c r="I618" s="3">
        <f>'IECC Data-SI'!I618/Convert!$B$5/$D618</f>
        <v>3.4950298619463203</v>
      </c>
      <c r="J618" s="3">
        <f>'IECC Data-SI'!J618/Convert!$B$5/$D618</f>
        <v>45.871380774287353</v>
      </c>
      <c r="K618" s="3">
        <f>'IECC Data-SI'!K618/Convert!$B$5/$D618</f>
        <v>0</v>
      </c>
      <c r="L618" s="3">
        <f>'IECC Data-SI'!L618/Convert!$B$5/$D618</f>
        <v>0</v>
      </c>
      <c r="M618" s="3">
        <f>'IECC Data-SI'!M618/Convert!$B$5/$D618</f>
        <v>5.9567927819480646</v>
      </c>
      <c r="N618" s="3">
        <f>'IECC Data-SI'!N618/Convert!$B$5/$D618</f>
        <v>0</v>
      </c>
      <c r="O618" s="3">
        <f>'IECC Data-SI'!O618/Convert!$B$5/$D618</f>
        <v>0</v>
      </c>
      <c r="P618" s="3">
        <f t="shared" si="46"/>
        <v>0</v>
      </c>
      <c r="Q618" s="3">
        <f>'IECC Data-SI'!Q618/Convert!$B$5/$D618</f>
        <v>0</v>
      </c>
      <c r="R618" s="3">
        <f>'IECC Data-SI'!R618/Convert!$B$5/$D618</f>
        <v>0</v>
      </c>
      <c r="S618" s="3">
        <f>'IECC Data-SI'!S618/Convert!$B$5/$D618</f>
        <v>0</v>
      </c>
      <c r="T618" s="3">
        <f>'IECC Data-SI'!T618/Convert!$B$5/$D618</f>
        <v>32.104826792204172</v>
      </c>
      <c r="U618" s="3">
        <f>'IECC Data-SI'!U618/Convert!$B$5/$D618</f>
        <v>0</v>
      </c>
      <c r="V618" s="3">
        <f>'IECC Data-SI'!V618/Convert!$B$5/$D618</f>
        <v>0</v>
      </c>
      <c r="W618" s="3">
        <f t="shared" si="47"/>
        <v>13.62122312575479</v>
      </c>
      <c r="X618" s="3">
        <f t="shared" si="48"/>
        <v>1.3700091700225689</v>
      </c>
      <c r="Y618" s="3">
        <f t="shared" si="49"/>
        <v>14.991232295777358</v>
      </c>
      <c r="Z618" s="3">
        <f>'IECC Data-SI'!Y618/Convert!$B$5/$D618</f>
        <v>104.73658073359472</v>
      </c>
      <c r="AA618" s="3">
        <f>'IECC Data-SI'!Z618/Convert!$B$5/$D618</f>
        <v>1.3700091700225689</v>
      </c>
      <c r="AB618" s="3">
        <f t="shared" si="50"/>
        <v>106.10658990361729</v>
      </c>
    </row>
    <row r="619" spans="1:28" x14ac:dyDescent="0.25">
      <c r="A619" s="93">
        <f>'IECC Data-SI'!A619</f>
        <v>2012</v>
      </c>
      <c r="B619" s="93" t="str">
        <f>'IECC Data-SI'!B619</f>
        <v>Mid-Rise Apartment</v>
      </c>
      <c r="C619" s="50" t="str">
        <f>'IECC Data-SI'!C619</f>
        <v>4A</v>
      </c>
      <c r="D619" s="93">
        <f>'IECC Data-SI'!D619</f>
        <v>3134.61</v>
      </c>
      <c r="E619" s="3">
        <f>'IECC Data-SI'!E619/Convert!$B$5/$D619</f>
        <v>0</v>
      </c>
      <c r="F619" s="3">
        <f>'IECC Data-SI'!F619/Convert!$B$5/$D619</f>
        <v>26.249942842437605</v>
      </c>
      <c r="G619" s="3">
        <f>'IECC Data-SI'!G619/Convert!$B$5/$D619</f>
        <v>11.049575899748648</v>
      </c>
      <c r="H619" s="3">
        <f>'IECC Data-SI'!H619/Convert!$B$5/$D619</f>
        <v>9.6450063431601816</v>
      </c>
      <c r="I619" s="3">
        <f>'IECC Data-SI'!I619/Convert!$B$5/$D619</f>
        <v>3.4897128793977208</v>
      </c>
      <c r="J619" s="3">
        <f>'IECC Data-SI'!J619/Convert!$B$5/$D619</f>
        <v>45.871380774287353</v>
      </c>
      <c r="K619" s="3">
        <f>'IECC Data-SI'!K619/Convert!$B$5/$D619</f>
        <v>0</v>
      </c>
      <c r="L619" s="3">
        <f>'IECC Data-SI'!L619/Convert!$B$5/$D619</f>
        <v>0</v>
      </c>
      <c r="M619" s="3">
        <f>'IECC Data-SI'!M619/Convert!$B$5/$D619</f>
        <v>7.4455478955560297</v>
      </c>
      <c r="N619" s="3">
        <f>'IECC Data-SI'!N619/Convert!$B$5/$D619</f>
        <v>0</v>
      </c>
      <c r="O619" s="3">
        <f>'IECC Data-SI'!O619/Convert!$B$5/$D619</f>
        <v>0</v>
      </c>
      <c r="P619" s="3">
        <f t="shared" si="46"/>
        <v>0</v>
      </c>
      <c r="Q619" s="3">
        <f>'IECC Data-SI'!Q619/Convert!$B$5/$D619</f>
        <v>0</v>
      </c>
      <c r="R619" s="3">
        <f>'IECC Data-SI'!R619/Convert!$B$5/$D619</f>
        <v>0</v>
      </c>
      <c r="S619" s="3">
        <f>'IECC Data-SI'!S619/Convert!$B$5/$D619</f>
        <v>0</v>
      </c>
      <c r="T619" s="3">
        <f>'IECC Data-SI'!T619/Convert!$B$5/$D619</f>
        <v>34.653433760499709</v>
      </c>
      <c r="U619" s="3">
        <f>'IECC Data-SI'!U619/Convert!$B$5/$D619</f>
        <v>0</v>
      </c>
      <c r="V619" s="3">
        <f>'IECC Data-SI'!V619/Convert!$B$5/$D619</f>
        <v>0</v>
      </c>
      <c r="W619" s="3">
        <f t="shared" si="47"/>
        <v>18.495123795304679</v>
      </c>
      <c r="X619" s="3">
        <f t="shared" si="48"/>
        <v>26.249942842437605</v>
      </c>
      <c r="Y619" s="3">
        <f t="shared" si="49"/>
        <v>44.745066637742283</v>
      </c>
      <c r="Z619" s="3">
        <f>'IECC Data-SI'!Y619/Convert!$B$5/$D619</f>
        <v>112.15465755264962</v>
      </c>
      <c r="AA619" s="3">
        <f>'IECC Data-SI'!Z619/Convert!$B$5/$D619</f>
        <v>26.249942842437605</v>
      </c>
      <c r="AB619" s="3">
        <f t="shared" si="50"/>
        <v>138.40460039508724</v>
      </c>
    </row>
    <row r="620" spans="1:28" x14ac:dyDescent="0.25">
      <c r="A620" s="93">
        <f>'IECC Data-SI'!A620</f>
        <v>2012</v>
      </c>
      <c r="B620" s="93" t="str">
        <f>'IECC Data-SI'!B620</f>
        <v>Mid-Rise Apartment</v>
      </c>
      <c r="C620" s="50" t="str">
        <f>'IECC Data-SI'!C620</f>
        <v>4B</v>
      </c>
      <c r="D620" s="93">
        <f>'IECC Data-SI'!D620</f>
        <v>3134.61</v>
      </c>
      <c r="E620" s="3">
        <f>'IECC Data-SI'!E620/Convert!$B$5/$D620</f>
        <v>0</v>
      </c>
      <c r="F620" s="3">
        <f>'IECC Data-SI'!F620/Convert!$B$5/$D620</f>
        <v>8.4965381126626056</v>
      </c>
      <c r="G620" s="3">
        <f>'IECC Data-SI'!G620/Convert!$B$5/$D620</f>
        <v>12.151963614825021</v>
      </c>
      <c r="H620" s="3">
        <f>'IECC Data-SI'!H620/Convert!$B$5/$D620</f>
        <v>9.6450063431601816</v>
      </c>
      <c r="I620" s="3">
        <f>'IECC Data-SI'!I620/Convert!$B$5/$D620</f>
        <v>3.4923713706720201</v>
      </c>
      <c r="J620" s="3">
        <f>'IECC Data-SI'!J620/Convert!$B$5/$D620</f>
        <v>45.871380774287353</v>
      </c>
      <c r="K620" s="3">
        <f>'IECC Data-SI'!K620/Convert!$B$5/$D620</f>
        <v>0</v>
      </c>
      <c r="L620" s="3">
        <f>'IECC Data-SI'!L620/Convert!$B$5/$D620</f>
        <v>0</v>
      </c>
      <c r="M620" s="3">
        <f>'IECC Data-SI'!M620/Convert!$B$5/$D620</f>
        <v>8.2794279919281131</v>
      </c>
      <c r="N620" s="3">
        <f>'IECC Data-SI'!N620/Convert!$B$5/$D620</f>
        <v>0</v>
      </c>
      <c r="O620" s="3">
        <f>'IECC Data-SI'!O620/Convert!$B$5/$D620</f>
        <v>0</v>
      </c>
      <c r="P620" s="3">
        <f t="shared" si="46"/>
        <v>0</v>
      </c>
      <c r="Q620" s="3">
        <f>'IECC Data-SI'!Q620/Convert!$B$5/$D620</f>
        <v>0</v>
      </c>
      <c r="R620" s="3">
        <f>'IECC Data-SI'!R620/Convert!$B$5/$D620</f>
        <v>0</v>
      </c>
      <c r="S620" s="3">
        <f>'IECC Data-SI'!S620/Convert!$B$5/$D620</f>
        <v>0</v>
      </c>
      <c r="T620" s="3">
        <f>'IECC Data-SI'!T620/Convert!$B$5/$D620</f>
        <v>33.787651768836028</v>
      </c>
      <c r="U620" s="3">
        <f>'IECC Data-SI'!U620/Convert!$B$5/$D620</f>
        <v>0</v>
      </c>
      <c r="V620" s="3">
        <f>'IECC Data-SI'!V620/Convert!$B$5/$D620</f>
        <v>0</v>
      </c>
      <c r="W620" s="3">
        <f t="shared" si="47"/>
        <v>20.431391606753134</v>
      </c>
      <c r="X620" s="3">
        <f t="shared" si="48"/>
        <v>8.4965381126626056</v>
      </c>
      <c r="Y620" s="3">
        <f t="shared" si="49"/>
        <v>28.92792971941574</v>
      </c>
      <c r="Z620" s="3">
        <f>'IECC Data-SI'!Y620/Convert!$B$5/$D620</f>
        <v>113.22868802746683</v>
      </c>
      <c r="AA620" s="3">
        <f>'IECC Data-SI'!Z620/Convert!$B$5/$D620</f>
        <v>8.4965381126626056</v>
      </c>
      <c r="AB620" s="3">
        <f t="shared" si="50"/>
        <v>121.72522614012944</v>
      </c>
    </row>
    <row r="621" spans="1:28" x14ac:dyDescent="0.25">
      <c r="A621" s="93">
        <f>'IECC Data-SI'!A621</f>
        <v>2012</v>
      </c>
      <c r="B621" s="93" t="str">
        <f>'IECC Data-SI'!B621</f>
        <v>Mid-Rise Apartment</v>
      </c>
      <c r="C621" s="50" t="str">
        <f>'IECC Data-SI'!C621</f>
        <v>4C</v>
      </c>
      <c r="D621" s="93">
        <f>'IECC Data-SI'!D621</f>
        <v>3134.61</v>
      </c>
      <c r="E621" s="3">
        <f>'IECC Data-SI'!E621/Convert!$B$5/$D621</f>
        <v>0</v>
      </c>
      <c r="F621" s="3">
        <f>'IECC Data-SI'!F621/Convert!$B$5/$D621</f>
        <v>14.961988891760059</v>
      </c>
      <c r="G621" s="3">
        <f>'IECC Data-SI'!G621/Convert!$B$5/$D621</f>
        <v>4.7250251581890925</v>
      </c>
      <c r="H621" s="3">
        <f>'IECC Data-SI'!H621/Convert!$B$5/$D621</f>
        <v>9.6450063431601816</v>
      </c>
      <c r="I621" s="3">
        <f>'IECC Data-SI'!I621/Convert!$B$5/$D621</f>
        <v>3.4861682243653211</v>
      </c>
      <c r="J621" s="3">
        <f>'IECC Data-SI'!J621/Convert!$B$5/$D621</f>
        <v>45.871380774287353</v>
      </c>
      <c r="K621" s="3">
        <f>'IECC Data-SI'!K621/Convert!$B$5/$D621</f>
        <v>0</v>
      </c>
      <c r="L621" s="3">
        <f>'IECC Data-SI'!L621/Convert!$B$5/$D621</f>
        <v>0</v>
      </c>
      <c r="M621" s="3">
        <f>'IECC Data-SI'!M621/Convert!$B$5/$D621</f>
        <v>6.1163022584060602</v>
      </c>
      <c r="N621" s="3">
        <f>'IECC Data-SI'!N621/Convert!$B$5/$D621</f>
        <v>0</v>
      </c>
      <c r="O621" s="3">
        <f>'IECC Data-SI'!O621/Convert!$B$5/$D621</f>
        <v>0</v>
      </c>
      <c r="P621" s="3">
        <f t="shared" si="46"/>
        <v>0</v>
      </c>
      <c r="Q621" s="3">
        <f>'IECC Data-SI'!Q621/Convert!$B$5/$D621</f>
        <v>0</v>
      </c>
      <c r="R621" s="3">
        <f>'IECC Data-SI'!R621/Convert!$B$5/$D621</f>
        <v>0</v>
      </c>
      <c r="S621" s="3">
        <f>'IECC Data-SI'!S621/Convert!$B$5/$D621</f>
        <v>0</v>
      </c>
      <c r="T621" s="3">
        <f>'IECC Data-SI'!T621/Convert!$B$5/$D621</f>
        <v>35.531622044776789</v>
      </c>
      <c r="U621" s="3">
        <f>'IECC Data-SI'!U621/Convert!$B$5/$D621</f>
        <v>0</v>
      </c>
      <c r="V621" s="3">
        <f>'IECC Data-SI'!V621/Convert!$B$5/$D621</f>
        <v>0</v>
      </c>
      <c r="W621" s="3">
        <f t="shared" si="47"/>
        <v>10.841327416595153</v>
      </c>
      <c r="X621" s="3">
        <f t="shared" si="48"/>
        <v>14.961988891760059</v>
      </c>
      <c r="Y621" s="3">
        <f t="shared" si="49"/>
        <v>25.803316308355214</v>
      </c>
      <c r="Z621" s="3">
        <f>'IECC Data-SI'!Y621/Convert!$B$5/$D621</f>
        <v>105.37550480318478</v>
      </c>
      <c r="AA621" s="3">
        <f>'IECC Data-SI'!Z621/Convert!$B$5/$D621</f>
        <v>14.961988891760059</v>
      </c>
      <c r="AB621" s="3">
        <f t="shared" si="50"/>
        <v>120.33749369494484</v>
      </c>
    </row>
    <row r="622" spans="1:28" x14ac:dyDescent="0.25">
      <c r="A622" s="93">
        <f>'IECC Data-SI'!A622</f>
        <v>2012</v>
      </c>
      <c r="B622" s="93" t="str">
        <f>'IECC Data-SI'!B622</f>
        <v>Mid-Rise Apartment</v>
      </c>
      <c r="C622" s="50" t="str">
        <f>'IECC Data-SI'!C622</f>
        <v>5A</v>
      </c>
      <c r="D622" s="93">
        <f>'IECC Data-SI'!D622</f>
        <v>3134.61</v>
      </c>
      <c r="E622" s="3">
        <f>'IECC Data-SI'!E622/Convert!$B$5/$D622</f>
        <v>0</v>
      </c>
      <c r="F622" s="3">
        <f>'IECC Data-SI'!F622/Convert!$B$5/$D622</f>
        <v>46.765520006210238</v>
      </c>
      <c r="G622" s="3">
        <f>'IECC Data-SI'!G622/Convert!$B$5/$D622</f>
        <v>6.5487501723588517</v>
      </c>
      <c r="H622" s="3">
        <f>'IECC Data-SI'!H622/Convert!$B$5/$D622</f>
        <v>9.6450063431601816</v>
      </c>
      <c r="I622" s="3">
        <f>'IECC Data-SI'!I622/Convert!$B$5/$D622</f>
        <v>3.4905990431558207</v>
      </c>
      <c r="J622" s="3">
        <f>'IECC Data-SI'!J622/Convert!$B$5/$D622</f>
        <v>45.871380774287353</v>
      </c>
      <c r="K622" s="3">
        <f>'IECC Data-SI'!K622/Convert!$B$5/$D622</f>
        <v>0</v>
      </c>
      <c r="L622" s="3">
        <f>'IECC Data-SI'!L622/Convert!$B$5/$D622</f>
        <v>0</v>
      </c>
      <c r="M622" s="3">
        <f>'IECC Data-SI'!M622/Convert!$B$5/$D622</f>
        <v>7.2390717399187352</v>
      </c>
      <c r="N622" s="3">
        <f>'IECC Data-SI'!N622/Convert!$B$5/$D622</f>
        <v>0</v>
      </c>
      <c r="O622" s="3">
        <f>'IECC Data-SI'!O622/Convert!$B$5/$D622</f>
        <v>0</v>
      </c>
      <c r="P622" s="3">
        <f t="shared" si="46"/>
        <v>0</v>
      </c>
      <c r="Q622" s="3">
        <f>'IECC Data-SI'!Q622/Convert!$B$5/$D622</f>
        <v>0</v>
      </c>
      <c r="R622" s="3">
        <f>'IECC Data-SI'!R622/Convert!$B$5/$D622</f>
        <v>0</v>
      </c>
      <c r="S622" s="3">
        <f>'IECC Data-SI'!S622/Convert!$B$5/$D622</f>
        <v>0</v>
      </c>
      <c r="T622" s="3">
        <f>'IECC Data-SI'!T622/Convert!$B$5/$D622</f>
        <v>37.125830645598654</v>
      </c>
      <c r="U622" s="3">
        <f>'IECC Data-SI'!U622/Convert!$B$5/$D622</f>
        <v>0</v>
      </c>
      <c r="V622" s="3">
        <f>'IECC Data-SI'!V622/Convert!$B$5/$D622</f>
        <v>0</v>
      </c>
      <c r="W622" s="3">
        <f t="shared" si="47"/>
        <v>13.787821912277586</v>
      </c>
      <c r="X622" s="3">
        <f t="shared" si="48"/>
        <v>46.765520006210238</v>
      </c>
      <c r="Y622" s="3">
        <f t="shared" si="49"/>
        <v>60.553341918487824</v>
      </c>
      <c r="Z622" s="3">
        <f>'IECC Data-SI'!Y622/Convert!$B$5/$D622</f>
        <v>109.92063871847961</v>
      </c>
      <c r="AA622" s="3">
        <f>'IECC Data-SI'!Z622/Convert!$B$5/$D622</f>
        <v>46.765520006210238</v>
      </c>
      <c r="AB622" s="3">
        <f t="shared" si="50"/>
        <v>156.68615872468985</v>
      </c>
    </row>
    <row r="623" spans="1:28" x14ac:dyDescent="0.25">
      <c r="A623" s="93">
        <f>'IECC Data-SI'!A623</f>
        <v>2012</v>
      </c>
      <c r="B623" s="93" t="str">
        <f>'IECC Data-SI'!B623</f>
        <v>Mid-Rise Apartment</v>
      </c>
      <c r="C623" s="50" t="str">
        <f>'IECC Data-SI'!C623</f>
        <v>5B</v>
      </c>
      <c r="D623" s="93">
        <f>'IECC Data-SI'!D623</f>
        <v>3134.61</v>
      </c>
      <c r="E623" s="3">
        <f>'IECC Data-SI'!E623/Convert!$B$5/$D623</f>
        <v>0</v>
      </c>
      <c r="F623" s="3">
        <f>'IECC Data-SI'!F623/Convert!$B$5/$D623</f>
        <v>22.946324352240879</v>
      </c>
      <c r="G623" s="3">
        <f>'IECC Data-SI'!G623/Convert!$B$5/$D623</f>
        <v>8.7606149125764006</v>
      </c>
      <c r="H623" s="3">
        <f>'IECC Data-SI'!H623/Convert!$B$5/$D623</f>
        <v>9.6450063431601816</v>
      </c>
      <c r="I623" s="3">
        <f>'IECC Data-SI'!I623/Convert!$B$5/$D623</f>
        <v>3.4914852069139206</v>
      </c>
      <c r="J623" s="3">
        <f>'IECC Data-SI'!J623/Convert!$B$5/$D623</f>
        <v>45.871380774287353</v>
      </c>
      <c r="K623" s="3">
        <f>'IECC Data-SI'!K623/Convert!$B$5/$D623</f>
        <v>0</v>
      </c>
      <c r="L623" s="3">
        <f>'IECC Data-SI'!L623/Convert!$B$5/$D623</f>
        <v>0</v>
      </c>
      <c r="M623" s="3">
        <f>'IECC Data-SI'!M623/Convert!$B$5/$D623</f>
        <v>7.8514108967658203</v>
      </c>
      <c r="N623" s="3">
        <f>'IECC Data-SI'!N623/Convert!$B$5/$D623</f>
        <v>0</v>
      </c>
      <c r="O623" s="3">
        <f>'IECC Data-SI'!O623/Convert!$B$5/$D623</f>
        <v>0</v>
      </c>
      <c r="P623" s="3">
        <f t="shared" si="46"/>
        <v>0</v>
      </c>
      <c r="Q623" s="3">
        <f>'IECC Data-SI'!Q623/Convert!$B$5/$D623</f>
        <v>0</v>
      </c>
      <c r="R623" s="3">
        <f>'IECC Data-SI'!R623/Convert!$B$5/$D623</f>
        <v>0</v>
      </c>
      <c r="S623" s="3">
        <f>'IECC Data-SI'!S623/Convert!$B$5/$D623</f>
        <v>0</v>
      </c>
      <c r="T623" s="3">
        <f>'IECC Data-SI'!T623/Convert!$B$5/$D623</f>
        <v>36.400062527714773</v>
      </c>
      <c r="U623" s="3">
        <f>'IECC Data-SI'!U623/Convert!$B$5/$D623</f>
        <v>0</v>
      </c>
      <c r="V623" s="3">
        <f>'IECC Data-SI'!V623/Convert!$B$5/$D623</f>
        <v>0</v>
      </c>
      <c r="W623" s="3">
        <f t="shared" si="47"/>
        <v>16.612025809342221</v>
      </c>
      <c r="X623" s="3">
        <f t="shared" si="48"/>
        <v>22.946324352240879</v>
      </c>
      <c r="Y623" s="3">
        <f t="shared" si="49"/>
        <v>39.5583501615831</v>
      </c>
      <c r="Z623" s="3">
        <f>'IECC Data-SI'!Y623/Convert!$B$5/$D623</f>
        <v>112.01996066141844</v>
      </c>
      <c r="AA623" s="3">
        <f>'IECC Data-SI'!Z623/Convert!$B$5/$D623</f>
        <v>22.946324352240879</v>
      </c>
      <c r="AB623" s="3">
        <f t="shared" si="50"/>
        <v>134.96628501365933</v>
      </c>
    </row>
    <row r="624" spans="1:28" x14ac:dyDescent="0.25">
      <c r="A624" s="93">
        <f>'IECC Data-SI'!A624</f>
        <v>2012</v>
      </c>
      <c r="B624" s="93" t="str">
        <f>'IECC Data-SI'!B624</f>
        <v>Mid-Rise Apartment</v>
      </c>
      <c r="C624" s="50" t="str">
        <f>'IECC Data-SI'!C624</f>
        <v>5C</v>
      </c>
      <c r="D624" s="93">
        <f>'IECC Data-SI'!D624</f>
        <v>3134.61</v>
      </c>
      <c r="E624" s="3">
        <f>'IECC Data-SI'!E624/Convert!$B$5/$D624</f>
        <v>0</v>
      </c>
      <c r="F624" s="3">
        <f>'IECC Data-SI'!F624/Convert!$B$5/$D624</f>
        <v>16.65101701469862</v>
      </c>
      <c r="G624" s="3">
        <f>'IECC Data-SI'!G624/Convert!$B$5/$D624</f>
        <v>3.3948933572810231</v>
      </c>
      <c r="H624" s="3">
        <f>'IECC Data-SI'!H624/Convert!$B$5/$D624</f>
        <v>9.6450063431601816</v>
      </c>
      <c r="I624" s="3">
        <f>'IECC Data-SI'!I624/Convert!$B$5/$D624</f>
        <v>3.4852820606072203</v>
      </c>
      <c r="J624" s="3">
        <f>'IECC Data-SI'!J624/Convert!$B$5/$D624</f>
        <v>45.871380774287353</v>
      </c>
      <c r="K624" s="3">
        <f>'IECC Data-SI'!K624/Convert!$B$5/$D624</f>
        <v>0</v>
      </c>
      <c r="L624" s="3">
        <f>'IECC Data-SI'!L624/Convert!$B$5/$D624</f>
        <v>0</v>
      </c>
      <c r="M624" s="3">
        <f>'IECC Data-SI'!M624/Convert!$B$5/$D624</f>
        <v>5.7467719712783687</v>
      </c>
      <c r="N624" s="3">
        <f>'IECC Data-SI'!N624/Convert!$B$5/$D624</f>
        <v>0</v>
      </c>
      <c r="O624" s="3">
        <f>'IECC Data-SI'!O624/Convert!$B$5/$D624</f>
        <v>0</v>
      </c>
      <c r="P624" s="3">
        <f t="shared" si="46"/>
        <v>0</v>
      </c>
      <c r="Q624" s="3">
        <f>'IECC Data-SI'!Q624/Convert!$B$5/$D624</f>
        <v>0</v>
      </c>
      <c r="R624" s="3">
        <f>'IECC Data-SI'!R624/Convert!$B$5/$D624</f>
        <v>0</v>
      </c>
      <c r="S624" s="3">
        <f>'IECC Data-SI'!S624/Convert!$B$5/$D624</f>
        <v>0</v>
      </c>
      <c r="T624" s="3">
        <f>'IECC Data-SI'!T624/Convert!$B$5/$D624</f>
        <v>36.929988455058563</v>
      </c>
      <c r="U624" s="3">
        <f>'IECC Data-SI'!U624/Convert!$B$5/$D624</f>
        <v>0</v>
      </c>
      <c r="V624" s="3">
        <f>'IECC Data-SI'!V624/Convert!$B$5/$D624</f>
        <v>0</v>
      </c>
      <c r="W624" s="3">
        <f t="shared" si="47"/>
        <v>9.141665328559391</v>
      </c>
      <c r="X624" s="3">
        <f t="shared" si="48"/>
        <v>16.65101701469862</v>
      </c>
      <c r="Y624" s="3">
        <f t="shared" si="49"/>
        <v>25.792682343258011</v>
      </c>
      <c r="Z624" s="3">
        <f>'IECC Data-SI'!Y624/Convert!$B$5/$D624</f>
        <v>105.07332296167272</v>
      </c>
      <c r="AA624" s="3">
        <f>'IECC Data-SI'!Z624/Convert!$B$5/$D624</f>
        <v>16.65101701469862</v>
      </c>
      <c r="AB624" s="3">
        <f t="shared" si="50"/>
        <v>121.72433997637134</v>
      </c>
    </row>
    <row r="625" spans="1:28" x14ac:dyDescent="0.25">
      <c r="A625" s="93">
        <f>'IECC Data-SI'!A625</f>
        <v>2012</v>
      </c>
      <c r="B625" s="93" t="str">
        <f>'IECC Data-SI'!B625</f>
        <v>Mid-Rise Apartment</v>
      </c>
      <c r="C625" s="50" t="str">
        <f>'IECC Data-SI'!C625</f>
        <v>6A</v>
      </c>
      <c r="D625" s="93">
        <f>'IECC Data-SI'!D625</f>
        <v>3134.61</v>
      </c>
      <c r="E625" s="3">
        <f>'IECC Data-SI'!E625/Convert!$B$5/$D625</f>
        <v>0</v>
      </c>
      <c r="F625" s="3">
        <f>'IECC Data-SI'!F625/Convert!$B$5/$D625</f>
        <v>66.152124542163492</v>
      </c>
      <c r="G625" s="3">
        <f>'IECC Data-SI'!G625/Convert!$B$5/$D625</f>
        <v>7.0157584728775406</v>
      </c>
      <c r="H625" s="3">
        <f>'IECC Data-SI'!H625/Convert!$B$5/$D625</f>
        <v>9.6450063431601816</v>
      </c>
      <c r="I625" s="3">
        <f>'IECC Data-SI'!I625/Convert!$B$5/$D625</f>
        <v>3.4897128793977208</v>
      </c>
      <c r="J625" s="3">
        <f>'IECC Data-SI'!J625/Convert!$B$5/$D625</f>
        <v>45.871380774287353</v>
      </c>
      <c r="K625" s="3">
        <f>'IECC Data-SI'!K625/Convert!$B$5/$D625</f>
        <v>0</v>
      </c>
      <c r="L625" s="3">
        <f>'IECC Data-SI'!L625/Convert!$B$5/$D625</f>
        <v>0</v>
      </c>
      <c r="M625" s="3">
        <f>'IECC Data-SI'!M625/Convert!$B$5/$D625</f>
        <v>7.567838494173829</v>
      </c>
      <c r="N625" s="3">
        <f>'IECC Data-SI'!N625/Convert!$B$5/$D625</f>
        <v>0</v>
      </c>
      <c r="O625" s="3">
        <f>'IECC Data-SI'!O625/Convert!$B$5/$D625</f>
        <v>0</v>
      </c>
      <c r="P625" s="3">
        <f t="shared" si="46"/>
        <v>0</v>
      </c>
      <c r="Q625" s="3">
        <f>'IECC Data-SI'!Q625/Convert!$B$5/$D625</f>
        <v>0</v>
      </c>
      <c r="R625" s="3">
        <f>'IECC Data-SI'!R625/Convert!$B$5/$D625</f>
        <v>0</v>
      </c>
      <c r="S625" s="3">
        <f>'IECC Data-SI'!S625/Convert!$B$5/$D625</f>
        <v>0</v>
      </c>
      <c r="T625" s="3">
        <f>'IECC Data-SI'!T625/Convert!$B$5/$D625</f>
        <v>38.942466349703608</v>
      </c>
      <c r="U625" s="3">
        <f>'IECC Data-SI'!U625/Convert!$B$5/$D625</f>
        <v>0</v>
      </c>
      <c r="V625" s="3">
        <f>'IECC Data-SI'!V625/Convert!$B$5/$D625</f>
        <v>0</v>
      </c>
      <c r="W625" s="3">
        <f t="shared" si="47"/>
        <v>14.583596967051371</v>
      </c>
      <c r="X625" s="3">
        <f t="shared" si="48"/>
        <v>66.152124542163492</v>
      </c>
      <c r="Y625" s="3">
        <f t="shared" si="49"/>
        <v>80.735721509214869</v>
      </c>
      <c r="Z625" s="3">
        <f>'IECC Data-SI'!Y625/Convert!$B$5/$D625</f>
        <v>112.53304947735835</v>
      </c>
      <c r="AA625" s="3">
        <f>'IECC Data-SI'!Z625/Convert!$B$5/$D625</f>
        <v>66.152124542163492</v>
      </c>
      <c r="AB625" s="3">
        <f t="shared" si="50"/>
        <v>178.68517401952184</v>
      </c>
    </row>
    <row r="626" spans="1:28" x14ac:dyDescent="0.25">
      <c r="A626" s="93">
        <f>'IECC Data-SI'!A626</f>
        <v>2012</v>
      </c>
      <c r="B626" s="93" t="str">
        <f>'IECC Data-SI'!B626</f>
        <v>Mid-Rise Apartment</v>
      </c>
      <c r="C626" s="50" t="str">
        <f>'IECC Data-SI'!C626</f>
        <v>6B</v>
      </c>
      <c r="D626" s="93">
        <f>'IECC Data-SI'!D626</f>
        <v>3134.61</v>
      </c>
      <c r="E626" s="3">
        <f>'IECC Data-SI'!E626/Convert!$B$5/$D626</f>
        <v>0</v>
      </c>
      <c r="F626" s="3">
        <f>'IECC Data-SI'!F626/Convert!$B$5/$D626</f>
        <v>42.15303764529984</v>
      </c>
      <c r="G626" s="3">
        <f>'IECC Data-SI'!G626/Convert!$B$5/$D626</f>
        <v>5.6173920625957727</v>
      </c>
      <c r="H626" s="3">
        <f>'IECC Data-SI'!H626/Convert!$B$5/$D626</f>
        <v>9.6450063431601816</v>
      </c>
      <c r="I626" s="3">
        <f>'IECC Data-SI'!I626/Convert!$B$5/$D626</f>
        <v>3.4870543881234206</v>
      </c>
      <c r="J626" s="3">
        <f>'IECC Data-SI'!J626/Convert!$B$5/$D626</f>
        <v>45.871380774287353</v>
      </c>
      <c r="K626" s="3">
        <f>'IECC Data-SI'!K626/Convert!$B$5/$D626</f>
        <v>0</v>
      </c>
      <c r="L626" s="3">
        <f>'IECC Data-SI'!L626/Convert!$B$5/$D626</f>
        <v>0</v>
      </c>
      <c r="M626" s="3">
        <f>'IECC Data-SI'!M626/Convert!$B$5/$D626</f>
        <v>7.2904692378885336</v>
      </c>
      <c r="N626" s="3">
        <f>'IECC Data-SI'!N626/Convert!$B$5/$D626</f>
        <v>0</v>
      </c>
      <c r="O626" s="3">
        <f>'IECC Data-SI'!O626/Convert!$B$5/$D626</f>
        <v>0</v>
      </c>
      <c r="P626" s="3">
        <f t="shared" si="46"/>
        <v>0</v>
      </c>
      <c r="Q626" s="3">
        <f>'IECC Data-SI'!Q626/Convert!$B$5/$D626</f>
        <v>0</v>
      </c>
      <c r="R626" s="3">
        <f>'IECC Data-SI'!R626/Convert!$B$5/$D626</f>
        <v>0</v>
      </c>
      <c r="S626" s="3">
        <f>'IECC Data-SI'!S626/Convert!$B$5/$D626</f>
        <v>0</v>
      </c>
      <c r="T626" s="3">
        <f>'IECC Data-SI'!T626/Convert!$B$5/$D626</f>
        <v>38.474571885426826</v>
      </c>
      <c r="U626" s="3">
        <f>'IECC Data-SI'!U626/Convert!$B$5/$D626</f>
        <v>0</v>
      </c>
      <c r="V626" s="3">
        <f>'IECC Data-SI'!V626/Convert!$B$5/$D626</f>
        <v>0</v>
      </c>
      <c r="W626" s="3">
        <f t="shared" si="47"/>
        <v>12.907861300484306</v>
      </c>
      <c r="X626" s="3">
        <f t="shared" si="48"/>
        <v>42.15303764529984</v>
      </c>
      <c r="Y626" s="3">
        <f t="shared" si="49"/>
        <v>55.060898945784146</v>
      </c>
      <c r="Z626" s="3">
        <f>'IECC Data-SI'!Y626/Convert!$B$5/$D626</f>
        <v>110.38498852772399</v>
      </c>
      <c r="AA626" s="3">
        <f>'IECC Data-SI'!Z626/Convert!$B$5/$D626</f>
        <v>42.15303764529984</v>
      </c>
      <c r="AB626" s="3">
        <f t="shared" si="50"/>
        <v>152.53802617302384</v>
      </c>
    </row>
    <row r="627" spans="1:28" x14ac:dyDescent="0.25">
      <c r="A627" s="93">
        <f>'IECC Data-SI'!A627</f>
        <v>2012</v>
      </c>
      <c r="B627" s="93" t="str">
        <f>'IECC Data-SI'!B627</f>
        <v>Mid-Rise Apartment</v>
      </c>
      <c r="C627" s="50" t="str">
        <f>'IECC Data-SI'!C627</f>
        <v>7</v>
      </c>
      <c r="D627" s="93">
        <f>'IECC Data-SI'!D627</f>
        <v>3134.61</v>
      </c>
      <c r="E627" s="3">
        <f>'IECC Data-SI'!E627/Convert!$B$5/$D627</f>
        <v>0</v>
      </c>
      <c r="F627" s="3">
        <f>'IECC Data-SI'!F627/Convert!$B$5/$D627</f>
        <v>69.999847579833599</v>
      </c>
      <c r="G627" s="3">
        <f>'IECC Data-SI'!G627/Convert!$B$5/$D627</f>
        <v>6.11896074968036</v>
      </c>
      <c r="H627" s="3">
        <f>'IECC Data-SI'!H627/Convert!$B$5/$D627</f>
        <v>9.6450063431601816</v>
      </c>
      <c r="I627" s="3">
        <f>'IECC Data-SI'!I627/Convert!$B$5/$D627</f>
        <v>3.4843958968491209</v>
      </c>
      <c r="J627" s="3">
        <f>'IECC Data-SI'!J627/Convert!$B$5/$D627</f>
        <v>45.871380774287353</v>
      </c>
      <c r="K627" s="3">
        <f>'IECC Data-SI'!K627/Convert!$B$5/$D627</f>
        <v>0</v>
      </c>
      <c r="L627" s="3">
        <f>'IECC Data-SI'!L627/Convert!$B$5/$D627</f>
        <v>0</v>
      </c>
      <c r="M627" s="3">
        <f>'IECC Data-SI'!M627/Convert!$B$5/$D627</f>
        <v>7.9400272725758185</v>
      </c>
      <c r="N627" s="3">
        <f>'IECC Data-SI'!N627/Convert!$B$5/$D627</f>
        <v>0</v>
      </c>
      <c r="O627" s="3">
        <f>'IECC Data-SI'!O627/Convert!$B$5/$D627</f>
        <v>0</v>
      </c>
      <c r="P627" s="3">
        <f t="shared" si="46"/>
        <v>0</v>
      </c>
      <c r="Q627" s="3">
        <f>'IECC Data-SI'!Q627/Convert!$B$5/$D627</f>
        <v>0</v>
      </c>
      <c r="R627" s="3">
        <f>'IECC Data-SI'!R627/Convert!$B$5/$D627</f>
        <v>0</v>
      </c>
      <c r="S627" s="3">
        <f>'IECC Data-SI'!S627/Convert!$B$5/$D627</f>
        <v>0</v>
      </c>
      <c r="T627" s="3">
        <f>'IECC Data-SI'!T627/Convert!$B$5/$D627</f>
        <v>41.089641135579861</v>
      </c>
      <c r="U627" s="3">
        <f>'IECC Data-SI'!U627/Convert!$B$5/$D627</f>
        <v>0</v>
      </c>
      <c r="V627" s="3">
        <f>'IECC Data-SI'!V627/Convert!$B$5/$D627</f>
        <v>0</v>
      </c>
      <c r="W627" s="3">
        <f t="shared" si="47"/>
        <v>14.058988022256178</v>
      </c>
      <c r="X627" s="3">
        <f t="shared" si="48"/>
        <v>69.999847579833599</v>
      </c>
      <c r="Y627" s="3">
        <f t="shared" si="49"/>
        <v>84.058835602089772</v>
      </c>
      <c r="Z627" s="3">
        <f>'IECC Data-SI'!Y627/Convert!$B$5/$D627</f>
        <v>114.14941217213271</v>
      </c>
      <c r="AA627" s="3">
        <f>'IECC Data-SI'!Z627/Convert!$B$5/$D627</f>
        <v>69.999847579833599</v>
      </c>
      <c r="AB627" s="3">
        <f t="shared" si="50"/>
        <v>184.14925975196633</v>
      </c>
    </row>
    <row r="628" spans="1:28" x14ac:dyDescent="0.25">
      <c r="A628" s="93">
        <f>'IECC Data-SI'!A628</f>
        <v>2012</v>
      </c>
      <c r="B628" s="93" t="str">
        <f>'IECC Data-SI'!B628</f>
        <v>Mid-Rise Apartment</v>
      </c>
      <c r="C628" s="50" t="str">
        <f>'IECC Data-SI'!C628</f>
        <v>8</v>
      </c>
      <c r="D628" s="93">
        <f>'IECC Data-SI'!D628</f>
        <v>3134.61</v>
      </c>
      <c r="E628" s="3">
        <f>'IECC Data-SI'!E628/Convert!$B$5/$D628</f>
        <v>0</v>
      </c>
      <c r="F628" s="3">
        <f>'IECC Data-SI'!F628/Convert!$B$5/$D628</f>
        <v>95.193483222616024</v>
      </c>
      <c r="G628" s="3">
        <f>'IECC Data-SI'!G628/Convert!$B$5/$D628</f>
        <v>4.227001126136904</v>
      </c>
      <c r="H628" s="3">
        <f>'IECC Data-SI'!H628/Convert!$B$5/$D628</f>
        <v>9.6450063431601816</v>
      </c>
      <c r="I628" s="3">
        <f>'IECC Data-SI'!I628/Convert!$B$5/$D628</f>
        <v>3.465786457929021</v>
      </c>
      <c r="J628" s="3">
        <f>'IECC Data-SI'!J628/Convert!$B$5/$D628</f>
        <v>45.871380774287353</v>
      </c>
      <c r="K628" s="3">
        <f>'IECC Data-SI'!K628/Convert!$B$5/$D628</f>
        <v>0</v>
      </c>
      <c r="L628" s="3">
        <f>'IECC Data-SI'!L628/Convert!$B$5/$D628</f>
        <v>0</v>
      </c>
      <c r="M628" s="3">
        <f>'IECC Data-SI'!M628/Convert!$B$5/$D628</f>
        <v>8.5576834119715048</v>
      </c>
      <c r="N628" s="3">
        <f>'IECC Data-SI'!N628/Convert!$B$5/$D628</f>
        <v>0</v>
      </c>
      <c r="O628" s="3">
        <f>'IECC Data-SI'!O628/Convert!$B$5/$D628</f>
        <v>0</v>
      </c>
      <c r="P628" s="3">
        <f t="shared" si="46"/>
        <v>0</v>
      </c>
      <c r="Q628" s="3">
        <f>'IECC Data-SI'!Q628/Convert!$B$5/$D628</f>
        <v>0</v>
      </c>
      <c r="R628" s="3">
        <f>'IECC Data-SI'!R628/Convert!$B$5/$D628</f>
        <v>0</v>
      </c>
      <c r="S628" s="3">
        <f>'IECC Data-SI'!S628/Convert!$B$5/$D628</f>
        <v>0</v>
      </c>
      <c r="T628" s="3">
        <f>'IECC Data-SI'!T628/Convert!$B$5/$D628</f>
        <v>44.004233735970701</v>
      </c>
      <c r="U628" s="3">
        <f>'IECC Data-SI'!U628/Convert!$B$5/$D628</f>
        <v>0</v>
      </c>
      <c r="V628" s="3">
        <f>'IECC Data-SI'!V628/Convert!$B$5/$D628</f>
        <v>0</v>
      </c>
      <c r="W628" s="3">
        <f t="shared" si="47"/>
        <v>12.784684538108408</v>
      </c>
      <c r="X628" s="3">
        <f t="shared" si="48"/>
        <v>95.193483222616024</v>
      </c>
      <c r="Y628" s="3">
        <f t="shared" si="49"/>
        <v>107.97816776072443</v>
      </c>
      <c r="Z628" s="3">
        <f>'IECC Data-SI'!Y628/Convert!$B$5/$D628</f>
        <v>115.77020568569758</v>
      </c>
      <c r="AA628" s="3">
        <f>'IECC Data-SI'!Z628/Convert!$B$5/$D628</f>
        <v>95.193483222616024</v>
      </c>
      <c r="AB628" s="3">
        <f t="shared" si="50"/>
        <v>210.9636889083136</v>
      </c>
    </row>
    <row r="629" spans="1:28" x14ac:dyDescent="0.25">
      <c r="A629" s="93">
        <f>'IECC Data-SI'!A629</f>
        <v>2015</v>
      </c>
      <c r="B629" s="93" t="str">
        <f>'IECC Data-SI'!B629</f>
        <v>Mid-Rise Apartment</v>
      </c>
      <c r="C629" s="50" t="str">
        <f>'IECC Data-SI'!C629</f>
        <v>0A</v>
      </c>
      <c r="D629" s="93">
        <f>'IECC Data-SI'!D629</f>
        <v>3134.61</v>
      </c>
      <c r="E629" s="3">
        <f>'IECC Data-SI'!E629/Convert!$B$5/$D629</f>
        <v>0</v>
      </c>
      <c r="F629" s="3">
        <f>'IECC Data-SI'!F629/Convert!$B$5/$D629</f>
        <v>0</v>
      </c>
      <c r="G629" s="3">
        <f>'IECC Data-SI'!G629/Convert!$B$5/$D629</f>
        <v>46.534231265346143</v>
      </c>
      <c r="H629" s="3">
        <f>'IECC Data-SI'!H629/Convert!$B$5/$D629</f>
        <v>10.727012291800255</v>
      </c>
      <c r="I629" s="3">
        <f>'IECC Data-SI'!I629/Convert!$B$5/$D629</f>
        <v>3.4214782700240218</v>
      </c>
      <c r="J629" s="3">
        <f>'IECC Data-SI'!J629/Convert!$B$5/$D629</f>
        <v>45.461973118045165</v>
      </c>
      <c r="K629" s="3">
        <f>'IECC Data-SI'!K629/Convert!$B$5/$D629</f>
        <v>0</v>
      </c>
      <c r="L629" s="3">
        <f>'IECC Data-SI'!L629/Convert!$B$5/$D629</f>
        <v>0</v>
      </c>
      <c r="M629" s="3">
        <f>'IECC Data-SI'!M629/Convert!$B$5/$D629</f>
        <v>13.310179646661695</v>
      </c>
      <c r="N629" s="3">
        <f>'IECC Data-SI'!N629/Convert!$B$5/$D629</f>
        <v>0</v>
      </c>
      <c r="O629" s="3">
        <f>'IECC Data-SI'!O629/Convert!$B$5/$D629</f>
        <v>0</v>
      </c>
      <c r="P629" s="3">
        <f t="shared" si="46"/>
        <v>0</v>
      </c>
      <c r="Q629" s="3">
        <f>'IECC Data-SI'!Q629/Convert!$B$5/$D629</f>
        <v>0</v>
      </c>
      <c r="R629" s="3">
        <f>'IECC Data-SI'!R629/Convert!$B$5/$D629</f>
        <v>0</v>
      </c>
      <c r="S629" s="3">
        <f>'IECC Data-SI'!S629/Convert!$B$5/$D629</f>
        <v>0</v>
      </c>
      <c r="T629" s="3">
        <f>'IECC Data-SI'!T629/Convert!$B$5/$D629</f>
        <v>23.953006381442457</v>
      </c>
      <c r="U629" s="3">
        <f>'IECC Data-SI'!U629/Convert!$B$5/$D629</f>
        <v>0</v>
      </c>
      <c r="V629" s="3">
        <f>'IECC Data-SI'!V629/Convert!$B$5/$D629</f>
        <v>0</v>
      </c>
      <c r="W629" s="3">
        <f t="shared" si="47"/>
        <v>59.844410912007838</v>
      </c>
      <c r="X629" s="3">
        <f t="shared" si="48"/>
        <v>0</v>
      </c>
      <c r="Y629" s="3">
        <f t="shared" si="49"/>
        <v>59.844410912007838</v>
      </c>
      <c r="Z629" s="3">
        <f>'IECC Data-SI'!Y629/Convert!$B$5/$D629</f>
        <v>143.40699480956164</v>
      </c>
      <c r="AA629" s="3">
        <f>'IECC Data-SI'!Z629/Convert!$B$5/$D629</f>
        <v>0</v>
      </c>
      <c r="AB629" s="3">
        <f t="shared" si="50"/>
        <v>143.40699480956164</v>
      </c>
    </row>
    <row r="630" spans="1:28" x14ac:dyDescent="0.25">
      <c r="A630" s="93">
        <f>'IECC Data-SI'!A630</f>
        <v>2015</v>
      </c>
      <c r="B630" s="93" t="str">
        <f>'IECC Data-SI'!B630</f>
        <v>Mid-Rise Apartment</v>
      </c>
      <c r="C630" s="50" t="str">
        <f>'IECC Data-SI'!C630</f>
        <v>0B</v>
      </c>
      <c r="D630" s="93">
        <f>'IECC Data-SI'!D630</f>
        <v>3134.61</v>
      </c>
      <c r="E630" s="3">
        <f>'IECC Data-SI'!E630/Convert!$B$5/$D630</f>
        <v>0</v>
      </c>
      <c r="F630" s="3">
        <f>'IECC Data-SI'!F630/Convert!$B$5/$D630</f>
        <v>0</v>
      </c>
      <c r="G630" s="3">
        <f>'IECC Data-SI'!G630/Convert!$B$5/$D630</f>
        <v>41.499048791822055</v>
      </c>
      <c r="H630" s="3">
        <f>'IECC Data-SI'!H630/Convert!$B$5/$D630</f>
        <v>10.727012291800255</v>
      </c>
      <c r="I630" s="3">
        <f>'IECC Data-SI'!I630/Convert!$B$5/$D630</f>
        <v>3.4214782700240218</v>
      </c>
      <c r="J630" s="3">
        <f>'IECC Data-SI'!J630/Convert!$B$5/$D630</f>
        <v>45.461973118045165</v>
      </c>
      <c r="K630" s="3">
        <f>'IECC Data-SI'!K630/Convert!$B$5/$D630</f>
        <v>0</v>
      </c>
      <c r="L630" s="3">
        <f>'IECC Data-SI'!L630/Convert!$B$5/$D630</f>
        <v>0</v>
      </c>
      <c r="M630" s="3">
        <f>'IECC Data-SI'!M630/Convert!$B$5/$D630</f>
        <v>12.973437418583705</v>
      </c>
      <c r="N630" s="3">
        <f>'IECC Data-SI'!N630/Convert!$B$5/$D630</f>
        <v>0</v>
      </c>
      <c r="O630" s="3">
        <f>'IECC Data-SI'!O630/Convert!$B$5/$D630</f>
        <v>0</v>
      </c>
      <c r="P630" s="3">
        <f t="shared" si="46"/>
        <v>0</v>
      </c>
      <c r="Q630" s="3">
        <f>'IECC Data-SI'!Q630/Convert!$B$5/$D630</f>
        <v>0</v>
      </c>
      <c r="R630" s="3">
        <f>'IECC Data-SI'!R630/Convert!$B$5/$D630</f>
        <v>0</v>
      </c>
      <c r="S630" s="3">
        <f>'IECC Data-SI'!S630/Convert!$B$5/$D630</f>
        <v>0</v>
      </c>
      <c r="T630" s="3">
        <f>'IECC Data-SI'!T630/Convert!$B$5/$D630</f>
        <v>23.849325221744756</v>
      </c>
      <c r="U630" s="3">
        <f>'IECC Data-SI'!U630/Convert!$B$5/$D630</f>
        <v>0</v>
      </c>
      <c r="V630" s="3">
        <f>'IECC Data-SI'!V630/Convert!$B$5/$D630</f>
        <v>0</v>
      </c>
      <c r="W630" s="3">
        <f t="shared" si="47"/>
        <v>54.472486210405762</v>
      </c>
      <c r="X630" s="3">
        <f t="shared" si="48"/>
        <v>0</v>
      </c>
      <c r="Y630" s="3">
        <f t="shared" si="49"/>
        <v>54.472486210405762</v>
      </c>
      <c r="Z630" s="3">
        <f>'IECC Data-SI'!Y630/Convert!$B$5/$D630</f>
        <v>137.93316127577805</v>
      </c>
      <c r="AA630" s="3">
        <f>'IECC Data-SI'!Z630/Convert!$B$5/$D630</f>
        <v>0</v>
      </c>
      <c r="AB630" s="3">
        <f t="shared" si="50"/>
        <v>137.93316127577805</v>
      </c>
    </row>
    <row r="631" spans="1:28" x14ac:dyDescent="0.25">
      <c r="A631" s="93">
        <f>'IECC Data-SI'!A631</f>
        <v>2015</v>
      </c>
      <c r="B631" s="93" t="str">
        <f>'IECC Data-SI'!B631</f>
        <v>Mid-Rise Apartment</v>
      </c>
      <c r="C631" s="50" t="str">
        <f>'IECC Data-SI'!C631</f>
        <v>1A</v>
      </c>
      <c r="D631" s="93">
        <f>'IECC Data-SI'!D631</f>
        <v>3134.61</v>
      </c>
      <c r="E631" s="3">
        <f>'IECC Data-SI'!E631/Convert!$B$5/$D631</f>
        <v>0</v>
      </c>
      <c r="F631" s="3">
        <f>'IECC Data-SI'!F631/Convert!$B$5/$D631</f>
        <v>0</v>
      </c>
      <c r="G631" s="3">
        <f>'IECC Data-SI'!G631/Convert!$B$5/$D631</f>
        <v>31.472992032678885</v>
      </c>
      <c r="H631" s="3">
        <f>'IECC Data-SI'!H631/Convert!$B$5/$D631</f>
        <v>10.727012291800255</v>
      </c>
      <c r="I631" s="3">
        <f>'IECC Data-SI'!I631/Convert!$B$5/$D631</f>
        <v>3.4223644337821217</v>
      </c>
      <c r="J631" s="3">
        <f>'IECC Data-SI'!J631/Convert!$B$5/$D631</f>
        <v>45.461973118045165</v>
      </c>
      <c r="K631" s="3">
        <f>'IECC Data-SI'!K631/Convert!$B$5/$D631</f>
        <v>0</v>
      </c>
      <c r="L631" s="3">
        <f>'IECC Data-SI'!L631/Convert!$B$5/$D631</f>
        <v>0</v>
      </c>
      <c r="M631" s="3">
        <f>'IECC Data-SI'!M631/Convert!$B$5/$D631</f>
        <v>10.983999781649249</v>
      </c>
      <c r="N631" s="3">
        <f>'IECC Data-SI'!N631/Convert!$B$5/$D631</f>
        <v>0</v>
      </c>
      <c r="O631" s="3">
        <f>'IECC Data-SI'!O631/Convert!$B$5/$D631</f>
        <v>0</v>
      </c>
      <c r="P631" s="3">
        <f t="shared" si="46"/>
        <v>0</v>
      </c>
      <c r="Q631" s="3">
        <f>'IECC Data-SI'!Q631/Convert!$B$5/$D631</f>
        <v>0</v>
      </c>
      <c r="R631" s="3">
        <f>'IECC Data-SI'!R631/Convert!$B$5/$D631</f>
        <v>0</v>
      </c>
      <c r="S631" s="3">
        <f>'IECC Data-SI'!S631/Convert!$B$5/$D631</f>
        <v>0</v>
      </c>
      <c r="T631" s="3">
        <f>'IECC Data-SI'!T631/Convert!$B$5/$D631</f>
        <v>25.827242729823908</v>
      </c>
      <c r="U631" s="3">
        <f>'IECC Data-SI'!U631/Convert!$B$5/$D631</f>
        <v>0</v>
      </c>
      <c r="V631" s="3">
        <f>'IECC Data-SI'!V631/Convert!$B$5/$D631</f>
        <v>0</v>
      </c>
      <c r="W631" s="3">
        <f t="shared" si="47"/>
        <v>42.456991814328134</v>
      </c>
      <c r="X631" s="3">
        <f t="shared" si="48"/>
        <v>0</v>
      </c>
      <c r="Y631" s="3">
        <f t="shared" si="49"/>
        <v>42.456991814328134</v>
      </c>
      <c r="Z631" s="3">
        <f>'IECC Data-SI'!Y631/Convert!$B$5/$D631</f>
        <v>127.89558438777959</v>
      </c>
      <c r="AA631" s="3">
        <f>'IECC Data-SI'!Z631/Convert!$B$5/$D631</f>
        <v>0</v>
      </c>
      <c r="AB631" s="3">
        <f t="shared" si="50"/>
        <v>127.89558438777959</v>
      </c>
    </row>
    <row r="632" spans="1:28" x14ac:dyDescent="0.25">
      <c r="A632" s="93">
        <f>'IECC Data-SI'!A632</f>
        <v>2015</v>
      </c>
      <c r="B632" s="93" t="str">
        <f>'IECC Data-SI'!B632</f>
        <v>Mid-Rise Apartment</v>
      </c>
      <c r="C632" s="50" t="str">
        <f>'IECC Data-SI'!C632</f>
        <v>1B</v>
      </c>
      <c r="D632" s="93">
        <f>'IECC Data-SI'!D632</f>
        <v>3134.61</v>
      </c>
      <c r="E632" s="3">
        <f>'IECC Data-SI'!E632/Convert!$B$5/$D632</f>
        <v>0</v>
      </c>
      <c r="F632" s="3">
        <f>'IECC Data-SI'!F632/Convert!$B$5/$D632</f>
        <v>0.20647615563729532</v>
      </c>
      <c r="G632" s="3">
        <f>'IECC Data-SI'!G632/Convert!$B$5/$D632</f>
        <v>32.204963296869465</v>
      </c>
      <c r="H632" s="3">
        <f>'IECC Data-SI'!H632/Convert!$B$5/$D632</f>
        <v>10.727012291800255</v>
      </c>
      <c r="I632" s="3">
        <f>'IECC Data-SI'!I632/Convert!$B$5/$D632</f>
        <v>3.4179336149916222</v>
      </c>
      <c r="J632" s="3">
        <f>'IECC Data-SI'!J632/Convert!$B$5/$D632</f>
        <v>45.461973118045165</v>
      </c>
      <c r="K632" s="3">
        <f>'IECC Data-SI'!K632/Convert!$B$5/$D632</f>
        <v>0</v>
      </c>
      <c r="L632" s="3">
        <f>'IECC Data-SI'!L632/Convert!$B$5/$D632</f>
        <v>0</v>
      </c>
      <c r="M632" s="3">
        <f>'IECC Data-SI'!M632/Convert!$B$5/$D632</f>
        <v>11.537852130461737</v>
      </c>
      <c r="N632" s="3">
        <f>'IECC Data-SI'!N632/Convert!$B$5/$D632</f>
        <v>0</v>
      </c>
      <c r="O632" s="3">
        <f>'IECC Data-SI'!O632/Convert!$B$5/$D632</f>
        <v>0</v>
      </c>
      <c r="P632" s="3">
        <f t="shared" si="46"/>
        <v>0</v>
      </c>
      <c r="Q632" s="3">
        <f>'IECC Data-SI'!Q632/Convert!$B$5/$D632</f>
        <v>0</v>
      </c>
      <c r="R632" s="3">
        <f>'IECC Data-SI'!R632/Convert!$B$5/$D632</f>
        <v>0</v>
      </c>
      <c r="S632" s="3">
        <f>'IECC Data-SI'!S632/Convert!$B$5/$D632</f>
        <v>0</v>
      </c>
      <c r="T632" s="3">
        <f>'IECC Data-SI'!T632/Convert!$B$5/$D632</f>
        <v>25.890160356649012</v>
      </c>
      <c r="U632" s="3">
        <f>'IECC Data-SI'!U632/Convert!$B$5/$D632</f>
        <v>0</v>
      </c>
      <c r="V632" s="3">
        <f>'IECC Data-SI'!V632/Convert!$B$5/$D632</f>
        <v>0</v>
      </c>
      <c r="W632" s="3">
        <f t="shared" si="47"/>
        <v>43.742815427331202</v>
      </c>
      <c r="X632" s="3">
        <f t="shared" si="48"/>
        <v>0.20647615563729532</v>
      </c>
      <c r="Y632" s="3">
        <f t="shared" si="49"/>
        <v>43.949291582968499</v>
      </c>
      <c r="Z632" s="3">
        <f>'IECC Data-SI'!Y632/Convert!$B$5/$D632</f>
        <v>129.23989480881727</v>
      </c>
      <c r="AA632" s="3">
        <f>'IECC Data-SI'!Z632/Convert!$B$5/$D632</f>
        <v>0.20647615563729532</v>
      </c>
      <c r="AB632" s="3">
        <f t="shared" si="50"/>
        <v>129.44637096445456</v>
      </c>
    </row>
    <row r="633" spans="1:28" x14ac:dyDescent="0.25">
      <c r="A633" s="93">
        <f>'IECC Data-SI'!A633</f>
        <v>2015</v>
      </c>
      <c r="B633" s="93" t="str">
        <f>'IECC Data-SI'!B633</f>
        <v>Mid-Rise Apartment</v>
      </c>
      <c r="C633" s="50" t="str">
        <f>'IECC Data-SI'!C633</f>
        <v>2A</v>
      </c>
      <c r="D633" s="93">
        <f>'IECC Data-SI'!D633</f>
        <v>3134.61</v>
      </c>
      <c r="E633" s="3">
        <f>'IECC Data-SI'!E633/Convert!$B$5/$D633</f>
        <v>0</v>
      </c>
      <c r="F633" s="3">
        <f>'IECC Data-SI'!F633/Convert!$B$5/$D633</f>
        <v>0.93313043727927869</v>
      </c>
      <c r="G633" s="3">
        <f>'IECC Data-SI'!G633/Convert!$B$5/$D633</f>
        <v>25.848510660018309</v>
      </c>
      <c r="H633" s="3">
        <f>'IECC Data-SI'!H633/Convert!$B$5/$D633</f>
        <v>10.727012291800255</v>
      </c>
      <c r="I633" s="3">
        <f>'IECC Data-SI'!I633/Convert!$B$5/$D633</f>
        <v>3.4170474512335223</v>
      </c>
      <c r="J633" s="3">
        <f>'IECC Data-SI'!J633/Convert!$B$5/$D633</f>
        <v>45.461973118045165</v>
      </c>
      <c r="K633" s="3">
        <f>'IECC Data-SI'!K633/Convert!$B$5/$D633</f>
        <v>0</v>
      </c>
      <c r="L633" s="3">
        <f>'IECC Data-SI'!L633/Convert!$B$5/$D633</f>
        <v>0</v>
      </c>
      <c r="M633" s="3">
        <f>'IECC Data-SI'!M633/Convert!$B$5/$D633</f>
        <v>9.4704320828144848</v>
      </c>
      <c r="N633" s="3">
        <f>'IECC Data-SI'!N633/Convert!$B$5/$D633</f>
        <v>0</v>
      </c>
      <c r="O633" s="3">
        <f>'IECC Data-SI'!O633/Convert!$B$5/$D633</f>
        <v>0</v>
      </c>
      <c r="P633" s="3">
        <f t="shared" si="46"/>
        <v>0</v>
      </c>
      <c r="Q633" s="3">
        <f>'IECC Data-SI'!Q633/Convert!$B$5/$D633</f>
        <v>0</v>
      </c>
      <c r="R633" s="3">
        <f>'IECC Data-SI'!R633/Convert!$B$5/$D633</f>
        <v>0</v>
      </c>
      <c r="S633" s="3">
        <f>'IECC Data-SI'!S633/Convert!$B$5/$D633</f>
        <v>0</v>
      </c>
      <c r="T633" s="3">
        <f>'IECC Data-SI'!T633/Convert!$B$5/$D633</f>
        <v>27.989482299587866</v>
      </c>
      <c r="U633" s="3">
        <f>'IECC Data-SI'!U633/Convert!$B$5/$D633</f>
        <v>0</v>
      </c>
      <c r="V633" s="3">
        <f>'IECC Data-SI'!V633/Convert!$B$5/$D633</f>
        <v>0</v>
      </c>
      <c r="W633" s="3">
        <f t="shared" si="47"/>
        <v>35.318942742832796</v>
      </c>
      <c r="X633" s="3">
        <f t="shared" si="48"/>
        <v>0.93313043727927869</v>
      </c>
      <c r="Y633" s="3">
        <f t="shared" si="49"/>
        <v>36.252073180112077</v>
      </c>
      <c r="Z633" s="3">
        <f>'IECC Data-SI'!Y633/Convert!$B$5/$D633</f>
        <v>122.9144579034996</v>
      </c>
      <c r="AA633" s="3">
        <f>'IECC Data-SI'!Z633/Convert!$B$5/$D633</f>
        <v>0.93313043727927869</v>
      </c>
      <c r="AB633" s="3">
        <f t="shared" si="50"/>
        <v>123.84758834077887</v>
      </c>
    </row>
    <row r="634" spans="1:28" x14ac:dyDescent="0.25">
      <c r="A634" s="93">
        <f>'IECC Data-SI'!A634</f>
        <v>2015</v>
      </c>
      <c r="B634" s="93" t="str">
        <f>'IECC Data-SI'!B634</f>
        <v>Mid-Rise Apartment</v>
      </c>
      <c r="C634" s="50" t="str">
        <f>'IECC Data-SI'!C634</f>
        <v>2B</v>
      </c>
      <c r="D634" s="93">
        <f>'IECC Data-SI'!D634</f>
        <v>3134.61</v>
      </c>
      <c r="E634" s="3">
        <f>'IECC Data-SI'!E634/Convert!$B$5/$D634</f>
        <v>0</v>
      </c>
      <c r="F634" s="3">
        <f>'IECC Data-SI'!F634/Convert!$B$5/$D634</f>
        <v>1.0571933634132757</v>
      </c>
      <c r="G634" s="3">
        <f>'IECC Data-SI'!G634/Convert!$B$5/$D634</f>
        <v>20.597990393275929</v>
      </c>
      <c r="H634" s="3">
        <f>'IECC Data-SI'!H634/Convert!$B$5/$D634</f>
        <v>10.727012291800255</v>
      </c>
      <c r="I634" s="3">
        <f>'IECC Data-SI'!I634/Convert!$B$5/$D634</f>
        <v>3.4188197787497216</v>
      </c>
      <c r="J634" s="3">
        <f>'IECC Data-SI'!J634/Convert!$B$5/$D634</f>
        <v>45.461973118045165</v>
      </c>
      <c r="K634" s="3">
        <f>'IECC Data-SI'!K634/Convert!$B$5/$D634</f>
        <v>0</v>
      </c>
      <c r="L634" s="3">
        <f>'IECC Data-SI'!L634/Convert!$B$5/$D634</f>
        <v>0</v>
      </c>
      <c r="M634" s="3">
        <f>'IECC Data-SI'!M634/Convert!$B$5/$D634</f>
        <v>9.769955433052278</v>
      </c>
      <c r="N634" s="3">
        <f>'IECC Data-SI'!N634/Convert!$B$5/$D634</f>
        <v>0</v>
      </c>
      <c r="O634" s="3">
        <f>'IECC Data-SI'!O634/Convert!$B$5/$D634</f>
        <v>0</v>
      </c>
      <c r="P634" s="3">
        <f t="shared" si="46"/>
        <v>0</v>
      </c>
      <c r="Q634" s="3">
        <f>'IECC Data-SI'!Q634/Convert!$B$5/$D634</f>
        <v>0</v>
      </c>
      <c r="R634" s="3">
        <f>'IECC Data-SI'!R634/Convert!$B$5/$D634</f>
        <v>0</v>
      </c>
      <c r="S634" s="3">
        <f>'IECC Data-SI'!S634/Convert!$B$5/$D634</f>
        <v>0</v>
      </c>
      <c r="T634" s="3">
        <f>'IECC Data-SI'!T634/Convert!$B$5/$D634</f>
        <v>28.135699319674362</v>
      </c>
      <c r="U634" s="3">
        <f>'IECC Data-SI'!U634/Convert!$B$5/$D634</f>
        <v>0</v>
      </c>
      <c r="V634" s="3">
        <f>'IECC Data-SI'!V634/Convert!$B$5/$D634</f>
        <v>0</v>
      </c>
      <c r="W634" s="3">
        <f t="shared" si="47"/>
        <v>30.367945826328206</v>
      </c>
      <c r="X634" s="3">
        <f t="shared" si="48"/>
        <v>1.0571933634132757</v>
      </c>
      <c r="Y634" s="3">
        <f t="shared" si="49"/>
        <v>31.425139189741483</v>
      </c>
      <c r="Z634" s="3">
        <f>'IECC Data-SI'!Y634/Convert!$B$5/$D634</f>
        <v>118.11233649835582</v>
      </c>
      <c r="AA634" s="3">
        <f>'IECC Data-SI'!Z634/Convert!$B$5/$D634</f>
        <v>1.0571933634132757</v>
      </c>
      <c r="AB634" s="3">
        <f t="shared" si="50"/>
        <v>119.16952986176909</v>
      </c>
    </row>
    <row r="635" spans="1:28" x14ac:dyDescent="0.25">
      <c r="A635" s="93">
        <f>'IECC Data-SI'!A635</f>
        <v>2015</v>
      </c>
      <c r="B635" s="93" t="str">
        <f>'IECC Data-SI'!B635</f>
        <v>Mid-Rise Apartment</v>
      </c>
      <c r="C635" s="50" t="str">
        <f>'IECC Data-SI'!C635</f>
        <v>3A</v>
      </c>
      <c r="D635" s="93">
        <f>'IECC Data-SI'!D635</f>
        <v>3134.61</v>
      </c>
      <c r="E635" s="3">
        <f>'IECC Data-SI'!E635/Convert!$B$5/$D635</f>
        <v>0</v>
      </c>
      <c r="F635" s="3">
        <f>'IECC Data-SI'!F635/Convert!$B$5/$D635</f>
        <v>11.320742009727242</v>
      </c>
      <c r="G635" s="3">
        <f>'IECC Data-SI'!G635/Convert!$B$5/$D635</f>
        <v>14.122791812839377</v>
      </c>
      <c r="H635" s="3">
        <f>'IECC Data-SI'!H635/Convert!$B$5/$D635</f>
        <v>10.727012291800255</v>
      </c>
      <c r="I635" s="3">
        <f>'IECC Data-SI'!I635/Convert!$B$5/$D635</f>
        <v>3.4188197787497216</v>
      </c>
      <c r="J635" s="3">
        <f>'IECC Data-SI'!J635/Convert!$B$5/$D635</f>
        <v>45.461973118045165</v>
      </c>
      <c r="K635" s="3">
        <f>'IECC Data-SI'!K635/Convert!$B$5/$D635</f>
        <v>0</v>
      </c>
      <c r="L635" s="3">
        <f>'IECC Data-SI'!L635/Convert!$B$5/$D635</f>
        <v>0</v>
      </c>
      <c r="M635" s="3">
        <f>'IECC Data-SI'!M635/Convert!$B$5/$D635</f>
        <v>7.6981045666145258</v>
      </c>
      <c r="N635" s="3">
        <f>'IECC Data-SI'!N635/Convert!$B$5/$D635</f>
        <v>0</v>
      </c>
      <c r="O635" s="3">
        <f>'IECC Data-SI'!O635/Convert!$B$5/$D635</f>
        <v>0</v>
      </c>
      <c r="P635" s="3">
        <f t="shared" si="46"/>
        <v>0</v>
      </c>
      <c r="Q635" s="3">
        <f>'IECC Data-SI'!Q635/Convert!$B$5/$D635</f>
        <v>0</v>
      </c>
      <c r="R635" s="3">
        <f>'IECC Data-SI'!R635/Convert!$B$5/$D635</f>
        <v>0</v>
      </c>
      <c r="S635" s="3">
        <f>'IECC Data-SI'!S635/Convert!$B$5/$D635</f>
        <v>0</v>
      </c>
      <c r="T635" s="3">
        <f>'IECC Data-SI'!T635/Convert!$B$5/$D635</f>
        <v>31.720231721188778</v>
      </c>
      <c r="U635" s="3">
        <f>'IECC Data-SI'!U635/Convert!$B$5/$D635</f>
        <v>0</v>
      </c>
      <c r="V635" s="3">
        <f>'IECC Data-SI'!V635/Convert!$B$5/$D635</f>
        <v>0</v>
      </c>
      <c r="W635" s="3">
        <f t="shared" si="47"/>
        <v>21.820896379453902</v>
      </c>
      <c r="X635" s="3">
        <f t="shared" si="48"/>
        <v>11.320742009727242</v>
      </c>
      <c r="Y635" s="3">
        <f t="shared" si="49"/>
        <v>33.141638389181146</v>
      </c>
      <c r="Z635" s="3">
        <f>'IECC Data-SI'!Y635/Convert!$B$5/$D635</f>
        <v>113.14893328923782</v>
      </c>
      <c r="AA635" s="3">
        <f>'IECC Data-SI'!Z635/Convert!$B$5/$D635</f>
        <v>11.320742009727242</v>
      </c>
      <c r="AB635" s="3">
        <f t="shared" si="50"/>
        <v>124.46967529896506</v>
      </c>
    </row>
    <row r="636" spans="1:28" x14ac:dyDescent="0.25">
      <c r="A636" s="93">
        <f>'IECC Data-SI'!A636</f>
        <v>2015</v>
      </c>
      <c r="B636" s="93" t="str">
        <f>'IECC Data-SI'!B636</f>
        <v>Mid-Rise Apartment</v>
      </c>
      <c r="C636" s="50" t="str">
        <f>'IECC Data-SI'!C636</f>
        <v>3B</v>
      </c>
      <c r="D636" s="93">
        <f>'IECC Data-SI'!D636</f>
        <v>3134.61</v>
      </c>
      <c r="E636" s="3">
        <f>'IECC Data-SI'!E636/Convert!$B$5/$D636</f>
        <v>0</v>
      </c>
      <c r="F636" s="3">
        <f>'IECC Data-SI'!F636/Convert!$B$5/$D636</f>
        <v>3.6882135612121161</v>
      </c>
      <c r="G636" s="3">
        <f>'IECC Data-SI'!G636/Convert!$B$5/$D636</f>
        <v>14.758171227397064</v>
      </c>
      <c r="H636" s="3">
        <f>'IECC Data-SI'!H636/Convert!$B$5/$D636</f>
        <v>10.727012291800255</v>
      </c>
      <c r="I636" s="3">
        <f>'IECC Data-SI'!I636/Convert!$B$5/$D636</f>
        <v>3.4188197787497216</v>
      </c>
      <c r="J636" s="3">
        <f>'IECC Data-SI'!J636/Convert!$B$5/$D636</f>
        <v>45.461973118045165</v>
      </c>
      <c r="K636" s="3">
        <f>'IECC Data-SI'!K636/Convert!$B$5/$D636</f>
        <v>0</v>
      </c>
      <c r="L636" s="3">
        <f>'IECC Data-SI'!L636/Convert!$B$5/$D636</f>
        <v>0</v>
      </c>
      <c r="M636" s="3">
        <f>'IECC Data-SI'!M636/Convert!$B$5/$D636</f>
        <v>8.5904714710212033</v>
      </c>
      <c r="N636" s="3">
        <f>'IECC Data-SI'!N636/Convert!$B$5/$D636</f>
        <v>0</v>
      </c>
      <c r="O636" s="3">
        <f>'IECC Data-SI'!O636/Convert!$B$5/$D636</f>
        <v>0</v>
      </c>
      <c r="P636" s="3">
        <f t="shared" si="46"/>
        <v>0</v>
      </c>
      <c r="Q636" s="3">
        <f>'IECC Data-SI'!Q636/Convert!$B$5/$D636</f>
        <v>0</v>
      </c>
      <c r="R636" s="3">
        <f>'IECC Data-SI'!R636/Convert!$B$5/$D636</f>
        <v>0</v>
      </c>
      <c r="S636" s="3">
        <f>'IECC Data-SI'!S636/Convert!$B$5/$D636</f>
        <v>0</v>
      </c>
      <c r="T636" s="3">
        <f>'IECC Data-SI'!T636/Convert!$B$5/$D636</f>
        <v>30.7578578798922</v>
      </c>
      <c r="U636" s="3">
        <f>'IECC Data-SI'!U636/Convert!$B$5/$D636</f>
        <v>0</v>
      </c>
      <c r="V636" s="3">
        <f>'IECC Data-SI'!V636/Convert!$B$5/$D636</f>
        <v>0</v>
      </c>
      <c r="W636" s="3">
        <f t="shared" si="47"/>
        <v>23.348642698418267</v>
      </c>
      <c r="X636" s="3">
        <f t="shared" si="48"/>
        <v>3.6882135612121161</v>
      </c>
      <c r="Y636" s="3">
        <f t="shared" si="49"/>
        <v>27.036856259630383</v>
      </c>
      <c r="Z636" s="3">
        <f>'IECC Data-SI'!Y636/Convert!$B$5/$D636</f>
        <v>113.7125334393894</v>
      </c>
      <c r="AA636" s="3">
        <f>'IECC Data-SI'!Z636/Convert!$B$5/$D636</f>
        <v>3.6882135612121161</v>
      </c>
      <c r="AB636" s="3">
        <f t="shared" si="50"/>
        <v>117.40074700060151</v>
      </c>
    </row>
    <row r="637" spans="1:28" x14ac:dyDescent="0.25">
      <c r="A637" s="93">
        <f>'IECC Data-SI'!A637</f>
        <v>2015</v>
      </c>
      <c r="B637" s="93" t="str">
        <f>'IECC Data-SI'!B637</f>
        <v>Mid-Rise Apartment</v>
      </c>
      <c r="C637" s="50" t="str">
        <f>'IECC Data-SI'!C637</f>
        <v>3C</v>
      </c>
      <c r="D637" s="93">
        <f>'IECC Data-SI'!D637</f>
        <v>3134.61</v>
      </c>
      <c r="E637" s="3">
        <f>'IECC Data-SI'!E637/Convert!$B$5/$D637</f>
        <v>0</v>
      </c>
      <c r="F637" s="3">
        <f>'IECC Data-SI'!F637/Convert!$B$5/$D637</f>
        <v>0.63360708704148561</v>
      </c>
      <c r="G637" s="3">
        <f>'IECC Data-SI'!G637/Convert!$B$5/$D637</f>
        <v>8.0499115785802164</v>
      </c>
      <c r="H637" s="3">
        <f>'IECC Data-SI'!H637/Convert!$B$5/$D637</f>
        <v>10.727012291800255</v>
      </c>
      <c r="I637" s="3">
        <f>'IECC Data-SI'!I637/Convert!$B$5/$D637</f>
        <v>3.4179336149916222</v>
      </c>
      <c r="J637" s="3">
        <f>'IECC Data-SI'!J637/Convert!$B$5/$D637</f>
        <v>45.461973118045165</v>
      </c>
      <c r="K637" s="3">
        <f>'IECC Data-SI'!K637/Convert!$B$5/$D637</f>
        <v>0</v>
      </c>
      <c r="L637" s="3">
        <f>'IECC Data-SI'!L637/Convert!$B$5/$D637</f>
        <v>0</v>
      </c>
      <c r="M637" s="3">
        <f>'IECC Data-SI'!M637/Convert!$B$5/$D637</f>
        <v>6.1428871711490594</v>
      </c>
      <c r="N637" s="3">
        <f>'IECC Data-SI'!N637/Convert!$B$5/$D637</f>
        <v>0</v>
      </c>
      <c r="O637" s="3">
        <f>'IECC Data-SI'!O637/Convert!$B$5/$D637</f>
        <v>0</v>
      </c>
      <c r="P637" s="3">
        <f t="shared" si="46"/>
        <v>0</v>
      </c>
      <c r="Q637" s="3">
        <f>'IECC Data-SI'!Q637/Convert!$B$5/$D637</f>
        <v>0</v>
      </c>
      <c r="R637" s="3">
        <f>'IECC Data-SI'!R637/Convert!$B$5/$D637</f>
        <v>0</v>
      </c>
      <c r="S637" s="3">
        <f>'IECC Data-SI'!S637/Convert!$B$5/$D637</f>
        <v>0</v>
      </c>
      <c r="T637" s="3">
        <f>'IECC Data-SI'!T637/Convert!$B$5/$D637</f>
        <v>32.090648172074573</v>
      </c>
      <c r="U637" s="3">
        <f>'IECC Data-SI'!U637/Convert!$B$5/$D637</f>
        <v>0</v>
      </c>
      <c r="V637" s="3">
        <f>'IECC Data-SI'!V637/Convert!$B$5/$D637</f>
        <v>0</v>
      </c>
      <c r="W637" s="3">
        <f t="shared" si="47"/>
        <v>14.192798749729276</v>
      </c>
      <c r="X637" s="3">
        <f t="shared" si="48"/>
        <v>0.63360708704148561</v>
      </c>
      <c r="Y637" s="3">
        <f t="shared" si="49"/>
        <v>14.826405836770761</v>
      </c>
      <c r="Z637" s="3">
        <f>'IECC Data-SI'!Y637/Convert!$B$5/$D637</f>
        <v>105.88947978288279</v>
      </c>
      <c r="AA637" s="3">
        <f>'IECC Data-SI'!Z637/Convert!$B$5/$D637</f>
        <v>0.63360708704148561</v>
      </c>
      <c r="AB637" s="3">
        <f t="shared" si="50"/>
        <v>106.52308686992427</v>
      </c>
    </row>
    <row r="638" spans="1:28" x14ac:dyDescent="0.25">
      <c r="A638" s="93">
        <f>'IECC Data-SI'!A638</f>
        <v>2015</v>
      </c>
      <c r="B638" s="93" t="str">
        <f>'IECC Data-SI'!B638</f>
        <v>Mid-Rise Apartment</v>
      </c>
      <c r="C638" s="50" t="str">
        <f>'IECC Data-SI'!C638</f>
        <v>4A</v>
      </c>
      <c r="D638" s="93">
        <f>'IECC Data-SI'!D638</f>
        <v>3134.61</v>
      </c>
      <c r="E638" s="3">
        <f>'IECC Data-SI'!E638/Convert!$B$5/$D638</f>
        <v>0</v>
      </c>
      <c r="F638" s="3">
        <f>'IECC Data-SI'!F638/Convert!$B$5/$D638</f>
        <v>9.7956541820371772</v>
      </c>
      <c r="G638" s="3">
        <f>'IECC Data-SI'!G638/Convert!$B$5/$D638</f>
        <v>10.948553231325251</v>
      </c>
      <c r="H638" s="3">
        <f>'IECC Data-SI'!H638/Convert!$B$5/$D638</f>
        <v>10.727012291800255</v>
      </c>
      <c r="I638" s="3">
        <f>'IECC Data-SI'!I638/Convert!$B$5/$D638</f>
        <v>3.4135027962011226</v>
      </c>
      <c r="J638" s="3">
        <f>'IECC Data-SI'!J638/Convert!$B$5/$D638</f>
        <v>45.461973118045165</v>
      </c>
      <c r="K638" s="3">
        <f>'IECC Data-SI'!K638/Convert!$B$5/$D638</f>
        <v>0</v>
      </c>
      <c r="L638" s="3">
        <f>'IECC Data-SI'!L638/Convert!$B$5/$D638</f>
        <v>0</v>
      </c>
      <c r="M638" s="3">
        <f>'IECC Data-SI'!M638/Convert!$B$5/$D638</f>
        <v>7.1983082070461366</v>
      </c>
      <c r="N638" s="3">
        <f>'IECC Data-SI'!N638/Convert!$B$5/$D638</f>
        <v>0</v>
      </c>
      <c r="O638" s="3">
        <f>'IECC Data-SI'!O638/Convert!$B$5/$D638</f>
        <v>0</v>
      </c>
      <c r="P638" s="3">
        <f t="shared" si="46"/>
        <v>0</v>
      </c>
      <c r="Q638" s="3">
        <f>'IECC Data-SI'!Q638/Convert!$B$5/$D638</f>
        <v>0</v>
      </c>
      <c r="R638" s="3">
        <f>'IECC Data-SI'!R638/Convert!$B$5/$D638</f>
        <v>0</v>
      </c>
      <c r="S638" s="3">
        <f>'IECC Data-SI'!S638/Convert!$B$5/$D638</f>
        <v>0</v>
      </c>
      <c r="T638" s="3">
        <f>'IECC Data-SI'!T638/Convert!$B$5/$D638</f>
        <v>34.607353245078507</v>
      </c>
      <c r="U638" s="3">
        <f>'IECC Data-SI'!U638/Convert!$B$5/$D638</f>
        <v>0</v>
      </c>
      <c r="V638" s="3">
        <f>'IECC Data-SI'!V638/Convert!$B$5/$D638</f>
        <v>0</v>
      </c>
      <c r="W638" s="3">
        <f t="shared" si="47"/>
        <v>18.146861438371388</v>
      </c>
      <c r="X638" s="3">
        <f t="shared" si="48"/>
        <v>9.7956541820371772</v>
      </c>
      <c r="Y638" s="3">
        <f t="shared" si="49"/>
        <v>27.942515620408564</v>
      </c>
      <c r="Z638" s="3">
        <f>'IECC Data-SI'!Y638/Convert!$B$5/$D638</f>
        <v>112.35670288949646</v>
      </c>
      <c r="AA638" s="3">
        <f>'IECC Data-SI'!Z638/Convert!$B$5/$D638</f>
        <v>9.7956541820371772</v>
      </c>
      <c r="AB638" s="3">
        <f t="shared" si="50"/>
        <v>122.15235707153364</v>
      </c>
    </row>
    <row r="639" spans="1:28" x14ac:dyDescent="0.25">
      <c r="A639" s="93">
        <f>'IECC Data-SI'!A639</f>
        <v>2015</v>
      </c>
      <c r="B639" s="93" t="str">
        <f>'IECC Data-SI'!B639</f>
        <v>Mid-Rise Apartment</v>
      </c>
      <c r="C639" s="50" t="str">
        <f>'IECC Data-SI'!C639</f>
        <v>4B</v>
      </c>
      <c r="D639" s="93">
        <f>'IECC Data-SI'!D639</f>
        <v>3134.61</v>
      </c>
      <c r="E639" s="3">
        <f>'IECC Data-SI'!E639/Convert!$B$5/$D639</f>
        <v>0</v>
      </c>
      <c r="F639" s="3">
        <f>'IECC Data-SI'!F639/Convert!$B$5/$D639</f>
        <v>7.6662026713229263</v>
      </c>
      <c r="G639" s="3">
        <f>'IECC Data-SI'!G639/Convert!$B$5/$D639</f>
        <v>11.690272296854934</v>
      </c>
      <c r="H639" s="3">
        <f>'IECC Data-SI'!H639/Convert!$B$5/$D639</f>
        <v>10.727012291800255</v>
      </c>
      <c r="I639" s="3">
        <f>'IECC Data-SI'!I639/Convert!$B$5/$D639</f>
        <v>3.4161612874754219</v>
      </c>
      <c r="J639" s="3">
        <f>'IECC Data-SI'!J639/Convert!$B$5/$D639</f>
        <v>45.461973118045165</v>
      </c>
      <c r="K639" s="3">
        <f>'IECC Data-SI'!K639/Convert!$B$5/$D639</f>
        <v>0</v>
      </c>
      <c r="L639" s="3">
        <f>'IECC Data-SI'!L639/Convert!$B$5/$D639</f>
        <v>0</v>
      </c>
      <c r="M639" s="3">
        <f>'IECC Data-SI'!M639/Convert!$B$5/$D639</f>
        <v>8.2572738979756117</v>
      </c>
      <c r="N639" s="3">
        <f>'IECC Data-SI'!N639/Convert!$B$5/$D639</f>
        <v>0</v>
      </c>
      <c r="O639" s="3">
        <f>'IECC Data-SI'!O639/Convert!$B$5/$D639</f>
        <v>0</v>
      </c>
      <c r="P639" s="3">
        <f t="shared" si="46"/>
        <v>0</v>
      </c>
      <c r="Q639" s="3">
        <f>'IECC Data-SI'!Q639/Convert!$B$5/$D639</f>
        <v>0</v>
      </c>
      <c r="R639" s="3">
        <f>'IECC Data-SI'!R639/Convert!$B$5/$D639</f>
        <v>0</v>
      </c>
      <c r="S639" s="3">
        <f>'IECC Data-SI'!S639/Convert!$B$5/$D639</f>
        <v>0</v>
      </c>
      <c r="T639" s="3">
        <f>'IECC Data-SI'!T639/Convert!$B$5/$D639</f>
        <v>33.784993277561732</v>
      </c>
      <c r="U639" s="3">
        <f>'IECC Data-SI'!U639/Convert!$B$5/$D639</f>
        <v>0</v>
      </c>
      <c r="V639" s="3">
        <f>'IECC Data-SI'!V639/Convert!$B$5/$D639</f>
        <v>0</v>
      </c>
      <c r="W639" s="3">
        <f t="shared" si="47"/>
        <v>19.947546194830544</v>
      </c>
      <c r="X639" s="3">
        <f t="shared" si="48"/>
        <v>7.6662026713229263</v>
      </c>
      <c r="Y639" s="3">
        <f t="shared" si="49"/>
        <v>27.613748866153472</v>
      </c>
      <c r="Z639" s="3">
        <f>'IECC Data-SI'!Y639/Convert!$B$5/$D639</f>
        <v>113.33680000595503</v>
      </c>
      <c r="AA639" s="3">
        <f>'IECC Data-SI'!Z639/Convert!$B$5/$D639</f>
        <v>7.6662026713229263</v>
      </c>
      <c r="AB639" s="3">
        <f t="shared" si="50"/>
        <v>121.00300267727795</v>
      </c>
    </row>
    <row r="640" spans="1:28" x14ac:dyDescent="0.25">
      <c r="A640" s="93">
        <f>'IECC Data-SI'!A640</f>
        <v>2015</v>
      </c>
      <c r="B640" s="93" t="str">
        <f>'IECC Data-SI'!B640</f>
        <v>Mid-Rise Apartment</v>
      </c>
      <c r="C640" s="50" t="str">
        <f>'IECC Data-SI'!C640</f>
        <v>4C</v>
      </c>
      <c r="D640" s="93">
        <f>'IECC Data-SI'!D640</f>
        <v>3134.61</v>
      </c>
      <c r="E640" s="3">
        <f>'IECC Data-SI'!E640/Convert!$B$5/$D640</f>
        <v>0</v>
      </c>
      <c r="F640" s="3">
        <f>'IECC Data-SI'!F640/Convert!$B$5/$D640</f>
        <v>13.833016263940683</v>
      </c>
      <c r="G640" s="3">
        <f>'IECC Data-SI'!G640/Convert!$B$5/$D640</f>
        <v>4.6240024897656946</v>
      </c>
      <c r="H640" s="3">
        <f>'IECC Data-SI'!H640/Convert!$B$5/$D640</f>
        <v>10.727012291800255</v>
      </c>
      <c r="I640" s="3">
        <f>'IECC Data-SI'!I640/Convert!$B$5/$D640</f>
        <v>3.4090719774106222</v>
      </c>
      <c r="J640" s="3">
        <f>'IECC Data-SI'!J640/Convert!$B$5/$D640</f>
        <v>45.461973118045165</v>
      </c>
      <c r="K640" s="3">
        <f>'IECC Data-SI'!K640/Convert!$B$5/$D640</f>
        <v>0</v>
      </c>
      <c r="L640" s="3">
        <f>'IECC Data-SI'!L640/Convert!$B$5/$D640</f>
        <v>0</v>
      </c>
      <c r="M640" s="3">
        <f>'IECC Data-SI'!M640/Convert!$B$5/$D640</f>
        <v>6.089717345663062</v>
      </c>
      <c r="N640" s="3">
        <f>'IECC Data-SI'!N640/Convert!$B$5/$D640</f>
        <v>0</v>
      </c>
      <c r="O640" s="3">
        <f>'IECC Data-SI'!O640/Convert!$B$5/$D640</f>
        <v>0</v>
      </c>
      <c r="P640" s="3">
        <f t="shared" si="46"/>
        <v>0</v>
      </c>
      <c r="Q640" s="3">
        <f>'IECC Data-SI'!Q640/Convert!$B$5/$D640</f>
        <v>0</v>
      </c>
      <c r="R640" s="3">
        <f>'IECC Data-SI'!R640/Convert!$B$5/$D640</f>
        <v>0</v>
      </c>
      <c r="S640" s="3">
        <f>'IECC Data-SI'!S640/Convert!$B$5/$D640</f>
        <v>0</v>
      </c>
      <c r="T640" s="3">
        <f>'IECC Data-SI'!T640/Convert!$B$5/$D640</f>
        <v>35.527191225986293</v>
      </c>
      <c r="U640" s="3">
        <f>'IECC Data-SI'!U640/Convert!$B$5/$D640</f>
        <v>0</v>
      </c>
      <c r="V640" s="3">
        <f>'IECC Data-SI'!V640/Convert!$B$5/$D640</f>
        <v>0</v>
      </c>
      <c r="W640" s="3">
        <f t="shared" si="47"/>
        <v>10.713719835428757</v>
      </c>
      <c r="X640" s="3">
        <f t="shared" si="48"/>
        <v>13.833016263940683</v>
      </c>
      <c r="Y640" s="3">
        <f t="shared" si="49"/>
        <v>24.54673609936944</v>
      </c>
      <c r="Z640" s="3">
        <f>'IECC Data-SI'!Y640/Convert!$B$5/$D640</f>
        <v>105.83896844867108</v>
      </c>
      <c r="AA640" s="3">
        <f>'IECC Data-SI'!Z640/Convert!$B$5/$D640</f>
        <v>13.833016263940683</v>
      </c>
      <c r="AB640" s="3">
        <f t="shared" si="50"/>
        <v>119.67198471261176</v>
      </c>
    </row>
    <row r="641" spans="1:28" x14ac:dyDescent="0.25">
      <c r="A641" s="93">
        <f>'IECC Data-SI'!A641</f>
        <v>2015</v>
      </c>
      <c r="B641" s="93" t="str">
        <f>'IECC Data-SI'!B641</f>
        <v>Mid-Rise Apartment</v>
      </c>
      <c r="C641" s="50" t="str">
        <f>'IECC Data-SI'!C641</f>
        <v>5A</v>
      </c>
      <c r="D641" s="93">
        <f>'IECC Data-SI'!D641</f>
        <v>3134.61</v>
      </c>
      <c r="E641" s="3">
        <f>'IECC Data-SI'!E641/Convert!$B$5/$D641</f>
        <v>0</v>
      </c>
      <c r="F641" s="3">
        <f>'IECC Data-SI'!F641/Convert!$B$5/$D641</f>
        <v>20.72737030195853</v>
      </c>
      <c r="G641" s="3">
        <f>'IECC Data-SI'!G641/Convert!$B$5/$D641</f>
        <v>7.2656566526617343</v>
      </c>
      <c r="H641" s="3">
        <f>'IECC Data-SI'!H641/Convert!$B$5/$D641</f>
        <v>10.727012291800255</v>
      </c>
      <c r="I641" s="3">
        <f>'IECC Data-SI'!I641/Convert!$B$5/$D641</f>
        <v>3.4143889599592225</v>
      </c>
      <c r="J641" s="3">
        <f>'IECC Data-SI'!J641/Convert!$B$5/$D641</f>
        <v>45.461973118045165</v>
      </c>
      <c r="K641" s="3">
        <f>'IECC Data-SI'!K641/Convert!$B$5/$D641</f>
        <v>0</v>
      </c>
      <c r="L641" s="3">
        <f>'IECC Data-SI'!L641/Convert!$B$5/$D641</f>
        <v>0</v>
      </c>
      <c r="M641" s="3">
        <f>'IECC Data-SI'!M641/Convert!$B$5/$D641</f>
        <v>6.8402980487737448</v>
      </c>
      <c r="N641" s="3">
        <f>'IECC Data-SI'!N641/Convert!$B$5/$D641</f>
        <v>0</v>
      </c>
      <c r="O641" s="3">
        <f>'IECC Data-SI'!O641/Convert!$B$5/$D641</f>
        <v>0</v>
      </c>
      <c r="P641" s="3">
        <f t="shared" si="46"/>
        <v>0</v>
      </c>
      <c r="Q641" s="3">
        <f>'IECC Data-SI'!Q641/Convert!$B$5/$D641</f>
        <v>0</v>
      </c>
      <c r="R641" s="3">
        <f>'IECC Data-SI'!R641/Convert!$B$5/$D641</f>
        <v>0</v>
      </c>
      <c r="S641" s="3">
        <f>'IECC Data-SI'!S641/Convert!$B$5/$D641</f>
        <v>0</v>
      </c>
      <c r="T641" s="3">
        <f>'IECC Data-SI'!T641/Convert!$B$5/$D641</f>
        <v>37.077091638903156</v>
      </c>
      <c r="U641" s="3">
        <f>'IECC Data-SI'!U641/Convert!$B$5/$D641</f>
        <v>0</v>
      </c>
      <c r="V641" s="3">
        <f>'IECC Data-SI'!V641/Convert!$B$5/$D641</f>
        <v>0</v>
      </c>
      <c r="W641" s="3">
        <f t="shared" si="47"/>
        <v>14.105954701435479</v>
      </c>
      <c r="X641" s="3">
        <f t="shared" si="48"/>
        <v>20.72737030195853</v>
      </c>
      <c r="Y641" s="3">
        <f t="shared" si="49"/>
        <v>34.833325003394009</v>
      </c>
      <c r="Z641" s="3">
        <f>'IECC Data-SI'!Y641/Convert!$B$5/$D641</f>
        <v>110.78642071014328</v>
      </c>
      <c r="AA641" s="3">
        <f>'IECC Data-SI'!Z641/Convert!$B$5/$D641</f>
        <v>20.72737030195853</v>
      </c>
      <c r="AB641" s="3">
        <f t="shared" si="50"/>
        <v>131.51379101210182</v>
      </c>
    </row>
    <row r="642" spans="1:28" x14ac:dyDescent="0.25">
      <c r="A642" s="93">
        <f>'IECC Data-SI'!A642</f>
        <v>2015</v>
      </c>
      <c r="B642" s="93" t="str">
        <f>'IECC Data-SI'!B642</f>
        <v>Mid-Rise Apartment</v>
      </c>
      <c r="C642" s="50" t="str">
        <f>'IECC Data-SI'!C642</f>
        <v>5B</v>
      </c>
      <c r="D642" s="93">
        <f>'IECC Data-SI'!D642</f>
        <v>3134.61</v>
      </c>
      <c r="E642" s="3">
        <f>'IECC Data-SI'!E642/Convert!$B$5/$D642</f>
        <v>0</v>
      </c>
      <c r="F642" s="3">
        <f>'IECC Data-SI'!F642/Convert!$B$5/$D642</f>
        <v>21.641891300317706</v>
      </c>
      <c r="G642" s="3">
        <f>'IECC Data-SI'!G642/Convert!$B$5/$D642</f>
        <v>8.4522299247576083</v>
      </c>
      <c r="H642" s="3">
        <f>'IECC Data-SI'!H642/Convert!$B$5/$D642</f>
        <v>10.727012291800255</v>
      </c>
      <c r="I642" s="3">
        <f>'IECC Data-SI'!I642/Convert!$B$5/$D642</f>
        <v>3.4143889599592225</v>
      </c>
      <c r="J642" s="3">
        <f>'IECC Data-SI'!J642/Convert!$B$5/$D642</f>
        <v>45.461973118045165</v>
      </c>
      <c r="K642" s="3">
        <f>'IECC Data-SI'!K642/Convert!$B$5/$D642</f>
        <v>0</v>
      </c>
      <c r="L642" s="3">
        <f>'IECC Data-SI'!L642/Convert!$B$5/$D642</f>
        <v>0</v>
      </c>
      <c r="M642" s="3">
        <f>'IECC Data-SI'!M642/Convert!$B$5/$D642</f>
        <v>7.8186228377161227</v>
      </c>
      <c r="N642" s="3">
        <f>'IECC Data-SI'!N642/Convert!$B$5/$D642</f>
        <v>0</v>
      </c>
      <c r="O642" s="3">
        <f>'IECC Data-SI'!O642/Convert!$B$5/$D642</f>
        <v>0</v>
      </c>
      <c r="P642" s="3">
        <f t="shared" si="46"/>
        <v>0</v>
      </c>
      <c r="Q642" s="3">
        <f>'IECC Data-SI'!Q642/Convert!$B$5/$D642</f>
        <v>0</v>
      </c>
      <c r="R642" s="3">
        <f>'IECC Data-SI'!R642/Convert!$B$5/$D642</f>
        <v>0</v>
      </c>
      <c r="S642" s="3">
        <f>'IECC Data-SI'!S642/Convert!$B$5/$D642</f>
        <v>0</v>
      </c>
      <c r="T642" s="3">
        <f>'IECC Data-SI'!T642/Convert!$B$5/$D642</f>
        <v>36.398290200198574</v>
      </c>
      <c r="U642" s="3">
        <f>'IECC Data-SI'!U642/Convert!$B$5/$D642</f>
        <v>0</v>
      </c>
      <c r="V642" s="3">
        <f>'IECC Data-SI'!V642/Convert!$B$5/$D642</f>
        <v>0</v>
      </c>
      <c r="W642" s="3">
        <f t="shared" si="47"/>
        <v>16.27085276247373</v>
      </c>
      <c r="X642" s="3">
        <f t="shared" si="48"/>
        <v>21.641891300317706</v>
      </c>
      <c r="Y642" s="3">
        <f t="shared" si="49"/>
        <v>37.912744062791432</v>
      </c>
      <c r="Z642" s="3">
        <f>'IECC Data-SI'!Y642/Convert!$B$5/$D642</f>
        <v>112.27251733247694</v>
      </c>
      <c r="AA642" s="3">
        <f>'IECC Data-SI'!Z642/Convert!$B$5/$D642</f>
        <v>21.641891300317706</v>
      </c>
      <c r="AB642" s="3">
        <f t="shared" si="50"/>
        <v>133.91440863279465</v>
      </c>
    </row>
    <row r="643" spans="1:28" x14ac:dyDescent="0.25">
      <c r="A643" s="93">
        <f>'IECC Data-SI'!A643</f>
        <v>2015</v>
      </c>
      <c r="B643" s="93" t="str">
        <f>'IECC Data-SI'!B643</f>
        <v>Mid-Rise Apartment</v>
      </c>
      <c r="C643" s="50" t="str">
        <f>'IECC Data-SI'!C643</f>
        <v>5C</v>
      </c>
      <c r="D643" s="93">
        <f>'IECC Data-SI'!D643</f>
        <v>3134.61</v>
      </c>
      <c r="E643" s="3">
        <f>'IECC Data-SI'!E643/Convert!$B$5/$D643</f>
        <v>0</v>
      </c>
      <c r="F643" s="3">
        <f>'IECC Data-SI'!F643/Convert!$B$5/$D643</f>
        <v>15.335949997678252</v>
      </c>
      <c r="G643" s="3">
        <f>'IECC Data-SI'!G643/Convert!$B$5/$D643</f>
        <v>3.3532436606503242</v>
      </c>
      <c r="H643" s="3">
        <f>'IECC Data-SI'!H643/Convert!$B$5/$D643</f>
        <v>10.727012291800255</v>
      </c>
      <c r="I643" s="3">
        <f>'IECC Data-SI'!I643/Convert!$B$5/$D643</f>
        <v>3.4090719774106222</v>
      </c>
      <c r="J643" s="3">
        <f>'IECC Data-SI'!J643/Convert!$B$5/$D643</f>
        <v>45.461973118045165</v>
      </c>
      <c r="K643" s="3">
        <f>'IECC Data-SI'!K643/Convert!$B$5/$D643</f>
        <v>0</v>
      </c>
      <c r="L643" s="3">
        <f>'IECC Data-SI'!L643/Convert!$B$5/$D643</f>
        <v>0</v>
      </c>
      <c r="M643" s="3">
        <f>'IECC Data-SI'!M643/Convert!$B$5/$D643</f>
        <v>5.7095530934381715</v>
      </c>
      <c r="N643" s="3">
        <f>'IECC Data-SI'!N643/Convert!$B$5/$D643</f>
        <v>0</v>
      </c>
      <c r="O643" s="3">
        <f>'IECC Data-SI'!O643/Convert!$B$5/$D643</f>
        <v>0</v>
      </c>
      <c r="P643" s="3">
        <f t="shared" ref="P643:P706" si="51">N643-O643</f>
        <v>0</v>
      </c>
      <c r="Q643" s="3">
        <f>'IECC Data-SI'!Q643/Convert!$B$5/$D643</f>
        <v>0</v>
      </c>
      <c r="R643" s="3">
        <f>'IECC Data-SI'!R643/Convert!$B$5/$D643</f>
        <v>0</v>
      </c>
      <c r="S643" s="3">
        <f>'IECC Data-SI'!S643/Convert!$B$5/$D643</f>
        <v>0</v>
      </c>
      <c r="T643" s="3">
        <f>'IECC Data-SI'!T643/Convert!$B$5/$D643</f>
        <v>36.924671472509964</v>
      </c>
      <c r="U643" s="3">
        <f>'IECC Data-SI'!U643/Convert!$B$5/$D643</f>
        <v>0</v>
      </c>
      <c r="V643" s="3">
        <f>'IECC Data-SI'!V643/Convert!$B$5/$D643</f>
        <v>0</v>
      </c>
      <c r="W643" s="3">
        <f t="shared" ref="W643:W706" si="52">E643+G643+M643+SUM(P643:S643)</f>
        <v>9.0627967540884953</v>
      </c>
      <c r="X643" s="3">
        <f t="shared" ref="X643:X706" si="53">F643</f>
        <v>15.335949997678252</v>
      </c>
      <c r="Y643" s="3">
        <f t="shared" ref="Y643:Y706" si="54">SUM(W643:X643)</f>
        <v>24.398746751766748</v>
      </c>
      <c r="Z643" s="3">
        <f>'IECC Data-SI'!Y643/Convert!$B$5/$D643</f>
        <v>105.58552561385449</v>
      </c>
      <c r="AA643" s="3">
        <f>'IECC Data-SI'!Z643/Convert!$B$5/$D643</f>
        <v>15.335949997678252</v>
      </c>
      <c r="AB643" s="3">
        <f t="shared" ref="AB643:AB706" si="55">SUM(Z643:AA643)</f>
        <v>120.92147561153274</v>
      </c>
    </row>
    <row r="644" spans="1:28" x14ac:dyDescent="0.25">
      <c r="A644" s="93">
        <f>'IECC Data-SI'!A644</f>
        <v>2015</v>
      </c>
      <c r="B644" s="93" t="str">
        <f>'IECC Data-SI'!B644</f>
        <v>Mid-Rise Apartment</v>
      </c>
      <c r="C644" s="50" t="str">
        <f>'IECC Data-SI'!C644</f>
        <v>6A</v>
      </c>
      <c r="D644" s="93">
        <f>'IECC Data-SI'!D644</f>
        <v>3134.61</v>
      </c>
      <c r="E644" s="3">
        <f>'IECC Data-SI'!E644/Convert!$B$5/$D644</f>
        <v>0</v>
      </c>
      <c r="F644" s="3">
        <f>'IECC Data-SI'!F644/Convert!$B$5/$D644</f>
        <v>34.29453743846922</v>
      </c>
      <c r="G644" s="3">
        <f>'IECC Data-SI'!G644/Convert!$B$5/$D644</f>
        <v>7.5190994874783286</v>
      </c>
      <c r="H644" s="3">
        <f>'IECC Data-SI'!H644/Convert!$B$5/$D644</f>
        <v>10.727012291800255</v>
      </c>
      <c r="I644" s="3">
        <f>'IECC Data-SI'!I644/Convert!$B$5/$D644</f>
        <v>3.4126166324430223</v>
      </c>
      <c r="J644" s="3">
        <f>'IECC Data-SI'!J644/Convert!$B$5/$D644</f>
        <v>45.461973118045165</v>
      </c>
      <c r="K644" s="3">
        <f>'IECC Data-SI'!K644/Convert!$B$5/$D644</f>
        <v>0</v>
      </c>
      <c r="L644" s="3">
        <f>'IECC Data-SI'!L644/Convert!$B$5/$D644</f>
        <v>0</v>
      </c>
      <c r="M644" s="3">
        <f>'IECC Data-SI'!M644/Convert!$B$5/$D644</f>
        <v>7.1185534688171384</v>
      </c>
      <c r="N644" s="3">
        <f>'IECC Data-SI'!N644/Convert!$B$5/$D644</f>
        <v>0</v>
      </c>
      <c r="O644" s="3">
        <f>'IECC Data-SI'!O644/Convert!$B$5/$D644</f>
        <v>0</v>
      </c>
      <c r="P644" s="3">
        <f t="shared" si="51"/>
        <v>0</v>
      </c>
      <c r="Q644" s="3">
        <f>'IECC Data-SI'!Q644/Convert!$B$5/$D644</f>
        <v>0</v>
      </c>
      <c r="R644" s="3">
        <f>'IECC Data-SI'!R644/Convert!$B$5/$D644</f>
        <v>0</v>
      </c>
      <c r="S644" s="3">
        <f>'IECC Data-SI'!S644/Convert!$B$5/$D644</f>
        <v>0</v>
      </c>
      <c r="T644" s="3">
        <f>'IECC Data-SI'!T644/Convert!$B$5/$D644</f>
        <v>38.892841179250013</v>
      </c>
      <c r="U644" s="3">
        <f>'IECC Data-SI'!U644/Convert!$B$5/$D644</f>
        <v>0</v>
      </c>
      <c r="V644" s="3">
        <f>'IECC Data-SI'!V644/Convert!$B$5/$D644</f>
        <v>0</v>
      </c>
      <c r="W644" s="3">
        <f t="shared" si="52"/>
        <v>14.637652956295467</v>
      </c>
      <c r="X644" s="3">
        <f t="shared" si="53"/>
        <v>34.29453743846922</v>
      </c>
      <c r="Y644" s="3">
        <f t="shared" si="54"/>
        <v>48.932190394764689</v>
      </c>
      <c r="Z644" s="3">
        <f>'IECC Data-SI'!Y644/Convert!$B$5/$D644</f>
        <v>113.13209617783394</v>
      </c>
      <c r="AA644" s="3">
        <f>'IECC Data-SI'!Z644/Convert!$B$5/$D644</f>
        <v>34.29453743846922</v>
      </c>
      <c r="AB644" s="3">
        <f t="shared" si="55"/>
        <v>147.42663361630315</v>
      </c>
    </row>
    <row r="645" spans="1:28" x14ac:dyDescent="0.25">
      <c r="A645" s="93">
        <f>'IECC Data-SI'!A645</f>
        <v>2015</v>
      </c>
      <c r="B645" s="93" t="str">
        <f>'IECC Data-SI'!B645</f>
        <v>Mid-Rise Apartment</v>
      </c>
      <c r="C645" s="50" t="str">
        <f>'IECC Data-SI'!C645</f>
        <v>6B</v>
      </c>
      <c r="D645" s="93">
        <f>'IECC Data-SI'!D645</f>
        <v>3134.61</v>
      </c>
      <c r="E645" s="3">
        <f>'IECC Data-SI'!E645/Convert!$B$5/$D645</f>
        <v>0</v>
      </c>
      <c r="F645" s="3">
        <f>'IECC Data-SI'!F645/Convert!$B$5/$D645</f>
        <v>24.19758757867805</v>
      </c>
      <c r="G645" s="3">
        <f>'IECC Data-SI'!G645/Convert!$B$5/$D645</f>
        <v>6.3130306127042557</v>
      </c>
      <c r="H645" s="3">
        <f>'IECC Data-SI'!H645/Convert!$B$5/$D645</f>
        <v>10.727012291800255</v>
      </c>
      <c r="I645" s="3">
        <f>'IECC Data-SI'!I645/Convert!$B$5/$D645</f>
        <v>3.4099581411687221</v>
      </c>
      <c r="J645" s="3">
        <f>'IECC Data-SI'!J645/Convert!$B$5/$D645</f>
        <v>45.461973118045165</v>
      </c>
      <c r="K645" s="3">
        <f>'IECC Data-SI'!K645/Convert!$B$5/$D645</f>
        <v>0</v>
      </c>
      <c r="L645" s="3">
        <f>'IECC Data-SI'!L645/Convert!$B$5/$D645</f>
        <v>0</v>
      </c>
      <c r="M645" s="3">
        <f>'IECC Data-SI'!M645/Convert!$B$5/$D645</f>
        <v>7.1974220432880367</v>
      </c>
      <c r="N645" s="3">
        <f>'IECC Data-SI'!N645/Convert!$B$5/$D645</f>
        <v>0</v>
      </c>
      <c r="O645" s="3">
        <f>'IECC Data-SI'!O645/Convert!$B$5/$D645</f>
        <v>0</v>
      </c>
      <c r="P645" s="3">
        <f t="shared" si="51"/>
        <v>0</v>
      </c>
      <c r="Q645" s="3">
        <f>'IECC Data-SI'!Q645/Convert!$B$5/$D645</f>
        <v>0</v>
      </c>
      <c r="R645" s="3">
        <f>'IECC Data-SI'!R645/Convert!$B$5/$D645</f>
        <v>0</v>
      </c>
      <c r="S645" s="3">
        <f>'IECC Data-SI'!S645/Convert!$B$5/$D645</f>
        <v>0</v>
      </c>
      <c r="T645" s="3">
        <f>'IECC Data-SI'!T645/Convert!$B$5/$D645</f>
        <v>38.437353007586623</v>
      </c>
      <c r="U645" s="3">
        <f>'IECC Data-SI'!U645/Convert!$B$5/$D645</f>
        <v>0</v>
      </c>
      <c r="V645" s="3">
        <f>'IECC Data-SI'!V645/Convert!$B$5/$D645</f>
        <v>0</v>
      </c>
      <c r="W645" s="3">
        <f t="shared" si="52"/>
        <v>13.510452655992292</v>
      </c>
      <c r="X645" s="3">
        <f t="shared" si="53"/>
        <v>24.19758757867805</v>
      </c>
      <c r="Y645" s="3">
        <f t="shared" si="54"/>
        <v>37.708040234670342</v>
      </c>
      <c r="Z645" s="3">
        <f>'IECC Data-SI'!Y645/Convert!$B$5/$D645</f>
        <v>111.54763537835115</v>
      </c>
      <c r="AA645" s="3">
        <f>'IECC Data-SI'!Z645/Convert!$B$5/$D645</f>
        <v>24.19758757867805</v>
      </c>
      <c r="AB645" s="3">
        <f t="shared" si="55"/>
        <v>135.7452229570292</v>
      </c>
    </row>
    <row r="646" spans="1:28" x14ac:dyDescent="0.25">
      <c r="A646" s="93">
        <f>'IECC Data-SI'!A646</f>
        <v>2015</v>
      </c>
      <c r="B646" s="93" t="str">
        <f>'IECC Data-SI'!B646</f>
        <v>Mid-Rise Apartment</v>
      </c>
      <c r="C646" s="50" t="str">
        <f>'IECC Data-SI'!C646</f>
        <v>7</v>
      </c>
      <c r="D646" s="93">
        <f>'IECC Data-SI'!D646</f>
        <v>3134.61</v>
      </c>
      <c r="E646" s="3">
        <f>'IECC Data-SI'!E646/Convert!$B$5/$D646</f>
        <v>0</v>
      </c>
      <c r="F646" s="3">
        <f>'IECC Data-SI'!F646/Convert!$B$5/$D646</f>
        <v>36.445256879377872</v>
      </c>
      <c r="G646" s="3">
        <f>'IECC Data-SI'!G646/Convert!$B$5/$D646</f>
        <v>6.8996710205664424</v>
      </c>
      <c r="H646" s="3">
        <f>'IECC Data-SI'!H646/Convert!$B$5/$D646</f>
        <v>10.727012291800255</v>
      </c>
      <c r="I646" s="3">
        <f>'IECC Data-SI'!I646/Convert!$B$5/$D646</f>
        <v>3.4081858136525223</v>
      </c>
      <c r="J646" s="3">
        <f>'IECC Data-SI'!J646/Convert!$B$5/$D646</f>
        <v>45.461973118045165</v>
      </c>
      <c r="K646" s="3">
        <f>'IECC Data-SI'!K646/Convert!$B$5/$D646</f>
        <v>0</v>
      </c>
      <c r="L646" s="3">
        <f>'IECC Data-SI'!L646/Convert!$B$5/$D646</f>
        <v>0</v>
      </c>
      <c r="M646" s="3">
        <f>'IECC Data-SI'!M646/Convert!$B$5/$D646</f>
        <v>7.4154183277806309</v>
      </c>
      <c r="N646" s="3">
        <f>'IECC Data-SI'!N646/Convert!$B$5/$D646</f>
        <v>0</v>
      </c>
      <c r="O646" s="3">
        <f>'IECC Data-SI'!O646/Convert!$B$5/$D646</f>
        <v>0</v>
      </c>
      <c r="P646" s="3">
        <f t="shared" si="51"/>
        <v>0</v>
      </c>
      <c r="Q646" s="3">
        <f>'IECC Data-SI'!Q646/Convert!$B$5/$D646</f>
        <v>0</v>
      </c>
      <c r="R646" s="3">
        <f>'IECC Data-SI'!R646/Convert!$B$5/$D646</f>
        <v>0</v>
      </c>
      <c r="S646" s="3">
        <f>'IECC Data-SI'!S646/Convert!$B$5/$D646</f>
        <v>0</v>
      </c>
      <c r="T646" s="3">
        <f>'IECC Data-SI'!T646/Convert!$B$5/$D646</f>
        <v>41.050649930223464</v>
      </c>
      <c r="U646" s="3">
        <f>'IECC Data-SI'!U646/Convert!$B$5/$D646</f>
        <v>0</v>
      </c>
      <c r="V646" s="3">
        <f>'IECC Data-SI'!V646/Convert!$B$5/$D646</f>
        <v>0</v>
      </c>
      <c r="W646" s="3">
        <f t="shared" si="52"/>
        <v>14.315089348347072</v>
      </c>
      <c r="X646" s="3">
        <f t="shared" si="53"/>
        <v>36.445256879377872</v>
      </c>
      <c r="Y646" s="3">
        <f t="shared" si="54"/>
        <v>50.760346227724945</v>
      </c>
      <c r="Z646" s="3">
        <f>'IECC Data-SI'!Y646/Convert!$B$5/$D646</f>
        <v>114.96202433831039</v>
      </c>
      <c r="AA646" s="3">
        <f>'IECC Data-SI'!Z646/Convert!$B$5/$D646</f>
        <v>36.445256879377872</v>
      </c>
      <c r="AB646" s="3">
        <f t="shared" si="55"/>
        <v>151.40728121768825</v>
      </c>
    </row>
    <row r="647" spans="1:28" x14ac:dyDescent="0.25">
      <c r="A647" s="93">
        <f>'IECC Data-SI'!A647</f>
        <v>2015</v>
      </c>
      <c r="B647" s="93" t="str">
        <f>'IECC Data-SI'!B647</f>
        <v>Mid-Rise Apartment</v>
      </c>
      <c r="C647" s="50" t="str">
        <f>'IECC Data-SI'!C647</f>
        <v>8</v>
      </c>
      <c r="D647" s="93">
        <f>'IECC Data-SI'!D647</f>
        <v>3134.61</v>
      </c>
      <c r="E647" s="3">
        <f>'IECC Data-SI'!E647/Convert!$B$5/$D647</f>
        <v>0</v>
      </c>
      <c r="F647" s="3">
        <f>'IECC Data-SI'!F647/Convert!$B$5/$D647</f>
        <v>53.379846296668482</v>
      </c>
      <c r="G647" s="3">
        <f>'IECC Data-SI'!G647/Convert!$B$5/$D647</f>
        <v>5.3045762559864791</v>
      </c>
      <c r="H647" s="3">
        <f>'IECC Data-SI'!H647/Convert!$B$5/$D647</f>
        <v>10.727012291800255</v>
      </c>
      <c r="I647" s="3">
        <f>'IECC Data-SI'!I647/Convert!$B$5/$D647</f>
        <v>3.3895763747324228</v>
      </c>
      <c r="J647" s="3">
        <f>'IECC Data-SI'!J647/Convert!$B$5/$D647</f>
        <v>45.461973118045165</v>
      </c>
      <c r="K647" s="3">
        <f>'IECC Data-SI'!K647/Convert!$B$5/$D647</f>
        <v>0</v>
      </c>
      <c r="L647" s="3">
        <f>'IECC Data-SI'!L647/Convert!$B$5/$D647</f>
        <v>0</v>
      </c>
      <c r="M647" s="3">
        <f>'IECC Data-SI'!M647/Convert!$B$5/$D647</f>
        <v>7.7654530122301235</v>
      </c>
      <c r="N647" s="3">
        <f>'IECC Data-SI'!N647/Convert!$B$5/$D647</f>
        <v>0</v>
      </c>
      <c r="O647" s="3">
        <f>'IECC Data-SI'!O647/Convert!$B$5/$D647</f>
        <v>0</v>
      </c>
      <c r="P647" s="3">
        <f t="shared" si="51"/>
        <v>0</v>
      </c>
      <c r="Q647" s="3">
        <f>'IECC Data-SI'!Q647/Convert!$B$5/$D647</f>
        <v>0</v>
      </c>
      <c r="R647" s="3">
        <f>'IECC Data-SI'!R647/Convert!$B$5/$D647</f>
        <v>0</v>
      </c>
      <c r="S647" s="3">
        <f>'IECC Data-SI'!S647/Convert!$B$5/$D647</f>
        <v>0</v>
      </c>
      <c r="T647" s="3">
        <f>'IECC Data-SI'!T647/Convert!$B$5/$D647</f>
        <v>43.967901021888594</v>
      </c>
      <c r="U647" s="3">
        <f>'IECC Data-SI'!U647/Convert!$B$5/$D647</f>
        <v>0</v>
      </c>
      <c r="V647" s="3">
        <f>'IECC Data-SI'!V647/Convert!$B$5/$D647</f>
        <v>0</v>
      </c>
      <c r="W647" s="3">
        <f t="shared" si="52"/>
        <v>13.070029268216603</v>
      </c>
      <c r="X647" s="3">
        <f t="shared" si="53"/>
        <v>53.379846296668482</v>
      </c>
      <c r="Y647" s="3">
        <f t="shared" si="54"/>
        <v>66.44987556488509</v>
      </c>
      <c r="Z647" s="3">
        <f>'IECC Data-SI'!Y647/Convert!$B$5/$D647</f>
        <v>116.61649207468305</v>
      </c>
      <c r="AA647" s="3">
        <f>'IECC Data-SI'!Z647/Convert!$B$5/$D647</f>
        <v>53.379846296668482</v>
      </c>
      <c r="AB647" s="3">
        <f t="shared" si="55"/>
        <v>169.99633837135153</v>
      </c>
    </row>
    <row r="648" spans="1:28" x14ac:dyDescent="0.25">
      <c r="A648" s="93">
        <f>'IECC Data-SI'!A648</f>
        <v>2018</v>
      </c>
      <c r="B648" s="93" t="str">
        <f>'IECC Data-SI'!B648</f>
        <v>Mid-Rise Apartment</v>
      </c>
      <c r="C648" s="50" t="str">
        <f>'IECC Data-SI'!C648</f>
        <v>0A</v>
      </c>
      <c r="D648" s="93">
        <f>'IECC Data-SI'!D648</f>
        <v>3134.61</v>
      </c>
      <c r="E648" s="3">
        <f>'IECC Data-SI'!E648/Convert!$B$5/$D648</f>
        <v>0</v>
      </c>
      <c r="F648" s="3">
        <f>'IECC Data-SI'!F648/Convert!$B$5/$D648</f>
        <v>0</v>
      </c>
      <c r="G648" s="3">
        <f>'IECC Data-SI'!G648/Convert!$B$5/$D648</f>
        <v>46.388014245259647</v>
      </c>
      <c r="H648" s="3">
        <f>'IECC Data-SI'!H648/Convert!$B$5/$D648</f>
        <v>10.238736061087167</v>
      </c>
      <c r="I648" s="3">
        <f>'IECC Data-SI'!I648/Convert!$B$5/$D648</f>
        <v>2.2251571965890493</v>
      </c>
      <c r="J648" s="3">
        <f>'IECC Data-SI'!J648/Convert!$B$5/$D648</f>
        <v>45.461973118045165</v>
      </c>
      <c r="K648" s="3">
        <f>'IECC Data-SI'!K648/Convert!$B$5/$D648</f>
        <v>0</v>
      </c>
      <c r="L648" s="3">
        <f>'IECC Data-SI'!L648/Convert!$B$5/$D648</f>
        <v>0</v>
      </c>
      <c r="M648" s="3">
        <f>'IECC Data-SI'!M648/Convert!$B$5/$D648</f>
        <v>13.229538744674599</v>
      </c>
      <c r="N648" s="3">
        <f>'IECC Data-SI'!N648/Convert!$B$5/$D648</f>
        <v>0</v>
      </c>
      <c r="O648" s="3">
        <f>'IECC Data-SI'!O648/Convert!$B$5/$D648</f>
        <v>0</v>
      </c>
      <c r="P648" s="3">
        <f t="shared" si="51"/>
        <v>0</v>
      </c>
      <c r="Q648" s="3">
        <f>'IECC Data-SI'!Q648/Convert!$B$5/$D648</f>
        <v>0</v>
      </c>
      <c r="R648" s="3">
        <f>'IECC Data-SI'!R648/Convert!$B$5/$D648</f>
        <v>0</v>
      </c>
      <c r="S648" s="3">
        <f>'IECC Data-SI'!S648/Convert!$B$5/$D648</f>
        <v>0</v>
      </c>
      <c r="T648" s="3">
        <f>'IECC Data-SI'!T648/Convert!$B$5/$D648</f>
        <v>23.953006381442457</v>
      </c>
      <c r="U648" s="3">
        <f>'IECC Data-SI'!U648/Convert!$B$5/$D648</f>
        <v>0</v>
      </c>
      <c r="V648" s="3">
        <f>'IECC Data-SI'!V648/Convert!$B$5/$D648</f>
        <v>0</v>
      </c>
      <c r="W648" s="3">
        <f t="shared" si="52"/>
        <v>59.617552989934246</v>
      </c>
      <c r="X648" s="3">
        <f t="shared" si="53"/>
        <v>0</v>
      </c>
      <c r="Y648" s="3">
        <f t="shared" si="54"/>
        <v>59.617552989934246</v>
      </c>
      <c r="Z648" s="3">
        <f>'IECC Data-SI'!Y648/Convert!$B$5/$D648</f>
        <v>141.49731191085618</v>
      </c>
      <c r="AA648" s="3">
        <f>'IECC Data-SI'!Z648/Convert!$B$5/$D648</f>
        <v>0</v>
      </c>
      <c r="AB648" s="3">
        <f t="shared" si="55"/>
        <v>141.49731191085618</v>
      </c>
    </row>
    <row r="649" spans="1:28" x14ac:dyDescent="0.25">
      <c r="A649" s="93">
        <f>'IECC Data-SI'!A649</f>
        <v>2018</v>
      </c>
      <c r="B649" s="93" t="str">
        <f>'IECC Data-SI'!B649</f>
        <v>Mid-Rise Apartment</v>
      </c>
      <c r="C649" s="50" t="str">
        <f>'IECC Data-SI'!C649</f>
        <v>0B</v>
      </c>
      <c r="D649" s="93">
        <f>'IECC Data-SI'!D649</f>
        <v>3134.61</v>
      </c>
      <c r="E649" s="3">
        <f>'IECC Data-SI'!E649/Convert!$B$5/$D649</f>
        <v>0</v>
      </c>
      <c r="F649" s="3">
        <f>'IECC Data-SI'!F649/Convert!$B$5/$D649</f>
        <v>0</v>
      </c>
      <c r="G649" s="3">
        <f>'IECC Data-SI'!G649/Convert!$B$5/$D649</f>
        <v>41.353717935493655</v>
      </c>
      <c r="H649" s="3">
        <f>'IECC Data-SI'!H649/Convert!$B$5/$D649</f>
        <v>10.238736061087167</v>
      </c>
      <c r="I649" s="3">
        <f>'IECC Data-SI'!I649/Convert!$B$5/$D649</f>
        <v>2.2260433603471492</v>
      </c>
      <c r="J649" s="3">
        <f>'IECC Data-SI'!J649/Convert!$B$5/$D649</f>
        <v>45.461973118045165</v>
      </c>
      <c r="K649" s="3">
        <f>'IECC Data-SI'!K649/Convert!$B$5/$D649</f>
        <v>0</v>
      </c>
      <c r="L649" s="3">
        <f>'IECC Data-SI'!L649/Convert!$B$5/$D649</f>
        <v>0</v>
      </c>
      <c r="M649" s="3">
        <f>'IECC Data-SI'!M649/Convert!$B$5/$D649</f>
        <v>12.893682680354706</v>
      </c>
      <c r="N649" s="3">
        <f>'IECC Data-SI'!N649/Convert!$B$5/$D649</f>
        <v>0</v>
      </c>
      <c r="O649" s="3">
        <f>'IECC Data-SI'!O649/Convert!$B$5/$D649</f>
        <v>0</v>
      </c>
      <c r="P649" s="3">
        <f t="shared" si="51"/>
        <v>0</v>
      </c>
      <c r="Q649" s="3">
        <f>'IECC Data-SI'!Q649/Convert!$B$5/$D649</f>
        <v>0</v>
      </c>
      <c r="R649" s="3">
        <f>'IECC Data-SI'!R649/Convert!$B$5/$D649</f>
        <v>0</v>
      </c>
      <c r="S649" s="3">
        <f>'IECC Data-SI'!S649/Convert!$B$5/$D649</f>
        <v>0</v>
      </c>
      <c r="T649" s="3">
        <f>'IECC Data-SI'!T649/Convert!$B$5/$D649</f>
        <v>23.849325221744756</v>
      </c>
      <c r="U649" s="3">
        <f>'IECC Data-SI'!U649/Convert!$B$5/$D649</f>
        <v>0</v>
      </c>
      <c r="V649" s="3">
        <f>'IECC Data-SI'!V649/Convert!$B$5/$D649</f>
        <v>0</v>
      </c>
      <c r="W649" s="3">
        <f t="shared" si="52"/>
        <v>54.247400615848363</v>
      </c>
      <c r="X649" s="3">
        <f t="shared" si="53"/>
        <v>0</v>
      </c>
      <c r="Y649" s="3">
        <f t="shared" si="54"/>
        <v>54.247400615848363</v>
      </c>
      <c r="Z649" s="3">
        <f>'IECC Data-SI'!Y649/Convert!$B$5/$D649</f>
        <v>136.02347837707259</v>
      </c>
      <c r="AA649" s="3">
        <f>'IECC Data-SI'!Z649/Convert!$B$5/$D649</f>
        <v>0</v>
      </c>
      <c r="AB649" s="3">
        <f t="shared" si="55"/>
        <v>136.02347837707259</v>
      </c>
    </row>
    <row r="650" spans="1:28" x14ac:dyDescent="0.25">
      <c r="A650" s="93">
        <f>'IECC Data-SI'!A650</f>
        <v>2018</v>
      </c>
      <c r="B650" s="93" t="str">
        <f>'IECC Data-SI'!B650</f>
        <v>Mid-Rise Apartment</v>
      </c>
      <c r="C650" s="50" t="str">
        <f>'IECC Data-SI'!C650</f>
        <v>1A</v>
      </c>
      <c r="D650" s="93">
        <f>'IECC Data-SI'!D650</f>
        <v>3134.61</v>
      </c>
      <c r="E650" s="3">
        <f>'IECC Data-SI'!E650/Convert!$B$5/$D650</f>
        <v>0</v>
      </c>
      <c r="F650" s="3">
        <f>'IECC Data-SI'!F650/Convert!$B$5/$D650</f>
        <v>0</v>
      </c>
      <c r="G650" s="3">
        <f>'IECC Data-SI'!G650/Convert!$B$5/$D650</f>
        <v>31.348929106544887</v>
      </c>
      <c r="H650" s="3">
        <f>'IECC Data-SI'!H650/Convert!$B$5/$D650</f>
        <v>10.238736061087167</v>
      </c>
      <c r="I650" s="3">
        <f>'IECC Data-SI'!I650/Convert!$B$5/$D650</f>
        <v>2.2260433603471492</v>
      </c>
      <c r="J650" s="3">
        <f>'IECC Data-SI'!J650/Convert!$B$5/$D650</f>
        <v>45.461973118045165</v>
      </c>
      <c r="K650" s="3">
        <f>'IECC Data-SI'!K650/Convert!$B$5/$D650</f>
        <v>0</v>
      </c>
      <c r="L650" s="3">
        <f>'IECC Data-SI'!L650/Convert!$B$5/$D650</f>
        <v>0</v>
      </c>
      <c r="M650" s="3">
        <f>'IECC Data-SI'!M650/Convert!$B$5/$D650</f>
        <v>10.915765172275552</v>
      </c>
      <c r="N650" s="3">
        <f>'IECC Data-SI'!N650/Convert!$B$5/$D650</f>
        <v>0</v>
      </c>
      <c r="O650" s="3">
        <f>'IECC Data-SI'!O650/Convert!$B$5/$D650</f>
        <v>0</v>
      </c>
      <c r="P650" s="3">
        <f t="shared" si="51"/>
        <v>0</v>
      </c>
      <c r="Q650" s="3">
        <f>'IECC Data-SI'!Q650/Convert!$B$5/$D650</f>
        <v>0</v>
      </c>
      <c r="R650" s="3">
        <f>'IECC Data-SI'!R650/Convert!$B$5/$D650</f>
        <v>0</v>
      </c>
      <c r="S650" s="3">
        <f>'IECC Data-SI'!S650/Convert!$B$5/$D650</f>
        <v>0</v>
      </c>
      <c r="T650" s="3">
        <f>'IECC Data-SI'!T650/Convert!$B$5/$D650</f>
        <v>25.827242729823908</v>
      </c>
      <c r="U650" s="3">
        <f>'IECC Data-SI'!U650/Convert!$B$5/$D650</f>
        <v>0</v>
      </c>
      <c r="V650" s="3">
        <f>'IECC Data-SI'!V650/Convert!$B$5/$D650</f>
        <v>0</v>
      </c>
      <c r="W650" s="3">
        <f t="shared" si="52"/>
        <v>42.264694278820443</v>
      </c>
      <c r="X650" s="3">
        <f t="shared" si="53"/>
        <v>0</v>
      </c>
      <c r="Y650" s="3">
        <f t="shared" si="54"/>
        <v>42.264694278820443</v>
      </c>
      <c r="Z650" s="3">
        <f>'IECC Data-SI'!Y650/Convert!$B$5/$D650</f>
        <v>126.01957571188191</v>
      </c>
      <c r="AA650" s="3">
        <f>'IECC Data-SI'!Z650/Convert!$B$5/$D650</f>
        <v>0</v>
      </c>
      <c r="AB650" s="3">
        <f t="shared" si="55"/>
        <v>126.01957571188191</v>
      </c>
    </row>
    <row r="651" spans="1:28" x14ac:dyDescent="0.25">
      <c r="A651" s="93">
        <f>'IECC Data-SI'!A651</f>
        <v>2018</v>
      </c>
      <c r="B651" s="93" t="str">
        <f>'IECC Data-SI'!B651</f>
        <v>Mid-Rise Apartment</v>
      </c>
      <c r="C651" s="50" t="str">
        <f>'IECC Data-SI'!C651</f>
        <v>1B</v>
      </c>
      <c r="D651" s="93">
        <f>'IECC Data-SI'!D651</f>
        <v>3134.61</v>
      </c>
      <c r="E651" s="3">
        <f>'IECC Data-SI'!E651/Convert!$B$5/$D651</f>
        <v>0</v>
      </c>
      <c r="F651" s="3">
        <f>'IECC Data-SI'!F651/Convert!$B$5/$D651</f>
        <v>0.21267930194399515</v>
      </c>
      <c r="G651" s="3">
        <f>'IECC Data-SI'!G651/Convert!$B$5/$D651</f>
        <v>32.072038733154471</v>
      </c>
      <c r="H651" s="3">
        <f>'IECC Data-SI'!H651/Convert!$B$5/$D651</f>
        <v>10.238736061087167</v>
      </c>
      <c r="I651" s="3">
        <f>'IECC Data-SI'!I651/Convert!$B$5/$D651</f>
        <v>2.2233848690728495</v>
      </c>
      <c r="J651" s="3">
        <f>'IECC Data-SI'!J651/Convert!$B$5/$D651</f>
        <v>45.461973118045165</v>
      </c>
      <c r="K651" s="3">
        <f>'IECC Data-SI'!K651/Convert!$B$5/$D651</f>
        <v>0</v>
      </c>
      <c r="L651" s="3">
        <f>'IECC Data-SI'!L651/Convert!$B$5/$D651</f>
        <v>0</v>
      </c>
      <c r="M651" s="3">
        <f>'IECC Data-SI'!M651/Convert!$B$5/$D651</f>
        <v>11.458983555990839</v>
      </c>
      <c r="N651" s="3">
        <f>'IECC Data-SI'!N651/Convert!$B$5/$D651</f>
        <v>0</v>
      </c>
      <c r="O651" s="3">
        <f>'IECC Data-SI'!O651/Convert!$B$5/$D651</f>
        <v>0</v>
      </c>
      <c r="P651" s="3">
        <f t="shared" si="51"/>
        <v>0</v>
      </c>
      <c r="Q651" s="3">
        <f>'IECC Data-SI'!Q651/Convert!$B$5/$D651</f>
        <v>0</v>
      </c>
      <c r="R651" s="3">
        <f>'IECC Data-SI'!R651/Convert!$B$5/$D651</f>
        <v>0</v>
      </c>
      <c r="S651" s="3">
        <f>'IECC Data-SI'!S651/Convert!$B$5/$D651</f>
        <v>0</v>
      </c>
      <c r="T651" s="3">
        <f>'IECC Data-SI'!T651/Convert!$B$5/$D651</f>
        <v>25.891046520407112</v>
      </c>
      <c r="U651" s="3">
        <f>'IECC Data-SI'!U651/Convert!$B$5/$D651</f>
        <v>0</v>
      </c>
      <c r="V651" s="3">
        <f>'IECC Data-SI'!V651/Convert!$B$5/$D651</f>
        <v>0</v>
      </c>
      <c r="W651" s="3">
        <f t="shared" si="52"/>
        <v>43.531022289145312</v>
      </c>
      <c r="X651" s="3">
        <f t="shared" si="53"/>
        <v>0.21267930194399515</v>
      </c>
      <c r="Y651" s="3">
        <f t="shared" si="54"/>
        <v>43.743701591089305</v>
      </c>
      <c r="Z651" s="3">
        <f>'IECC Data-SI'!Y651/Convert!$B$5/$D651</f>
        <v>127.34704902151569</v>
      </c>
      <c r="AA651" s="3">
        <f>'IECC Data-SI'!Z651/Convert!$B$5/$D651</f>
        <v>0.21267930194399515</v>
      </c>
      <c r="AB651" s="3">
        <f t="shared" si="55"/>
        <v>127.55972832345968</v>
      </c>
    </row>
    <row r="652" spans="1:28" x14ac:dyDescent="0.25">
      <c r="A652" s="93">
        <f>'IECC Data-SI'!A652</f>
        <v>2018</v>
      </c>
      <c r="B652" s="93" t="str">
        <f>'IECC Data-SI'!B652</f>
        <v>Mid-Rise Apartment</v>
      </c>
      <c r="C652" s="50" t="str">
        <f>'IECC Data-SI'!C652</f>
        <v>2A</v>
      </c>
      <c r="D652" s="93">
        <f>'IECC Data-SI'!D652</f>
        <v>3134.61</v>
      </c>
      <c r="E652" s="3">
        <f>'IECC Data-SI'!E652/Convert!$B$5/$D652</f>
        <v>0</v>
      </c>
      <c r="F652" s="3">
        <f>'IECC Data-SI'!F652/Convert!$B$5/$D652</f>
        <v>0.94642289365077836</v>
      </c>
      <c r="G652" s="3">
        <f>'IECC Data-SI'!G652/Convert!$B$5/$D652</f>
        <v>25.728878552674814</v>
      </c>
      <c r="H652" s="3">
        <f>'IECC Data-SI'!H652/Convert!$B$5/$D652</f>
        <v>10.238736061087167</v>
      </c>
      <c r="I652" s="3">
        <f>'IECC Data-SI'!I652/Convert!$B$5/$D652</f>
        <v>2.2224987053147491</v>
      </c>
      <c r="J652" s="3">
        <f>'IECC Data-SI'!J652/Convert!$B$5/$D652</f>
        <v>45.461973118045165</v>
      </c>
      <c r="K652" s="3">
        <f>'IECC Data-SI'!K652/Convert!$B$5/$D652</f>
        <v>0</v>
      </c>
      <c r="L652" s="3">
        <f>'IECC Data-SI'!L652/Convert!$B$5/$D652</f>
        <v>0</v>
      </c>
      <c r="M652" s="3">
        <f>'IECC Data-SI'!M652/Convert!$B$5/$D652</f>
        <v>9.3915635083435856</v>
      </c>
      <c r="N652" s="3">
        <f>'IECC Data-SI'!N652/Convert!$B$5/$D652</f>
        <v>0</v>
      </c>
      <c r="O652" s="3">
        <f>'IECC Data-SI'!O652/Convert!$B$5/$D652</f>
        <v>0</v>
      </c>
      <c r="P652" s="3">
        <f t="shared" si="51"/>
        <v>0</v>
      </c>
      <c r="Q652" s="3">
        <f>'IECC Data-SI'!Q652/Convert!$B$5/$D652</f>
        <v>0</v>
      </c>
      <c r="R652" s="3">
        <f>'IECC Data-SI'!R652/Convert!$B$5/$D652</f>
        <v>0</v>
      </c>
      <c r="S652" s="3">
        <f>'IECC Data-SI'!S652/Convert!$B$5/$D652</f>
        <v>0</v>
      </c>
      <c r="T652" s="3">
        <f>'IECC Data-SI'!T652/Convert!$B$5/$D652</f>
        <v>27.989482299587866</v>
      </c>
      <c r="U652" s="3">
        <f>'IECC Data-SI'!U652/Convert!$B$5/$D652</f>
        <v>0</v>
      </c>
      <c r="V652" s="3">
        <f>'IECC Data-SI'!V652/Convert!$B$5/$D652</f>
        <v>0</v>
      </c>
      <c r="W652" s="3">
        <f t="shared" si="52"/>
        <v>35.120442061018402</v>
      </c>
      <c r="X652" s="3">
        <f t="shared" si="53"/>
        <v>0.94642289365077836</v>
      </c>
      <c r="Y652" s="3">
        <f t="shared" si="54"/>
        <v>36.066864954669178</v>
      </c>
      <c r="Z652" s="3">
        <f>'IECC Data-SI'!Y652/Convert!$B$5/$D652</f>
        <v>121.03401840881143</v>
      </c>
      <c r="AA652" s="3">
        <f>'IECC Data-SI'!Z652/Convert!$B$5/$D652</f>
        <v>0.94642289365077836</v>
      </c>
      <c r="AB652" s="3">
        <f t="shared" si="55"/>
        <v>121.98044130246221</v>
      </c>
    </row>
    <row r="653" spans="1:28" x14ac:dyDescent="0.25">
      <c r="A653" s="93">
        <f>'IECC Data-SI'!A653</f>
        <v>2018</v>
      </c>
      <c r="B653" s="93" t="str">
        <f>'IECC Data-SI'!B653</f>
        <v>Mid-Rise Apartment</v>
      </c>
      <c r="C653" s="50" t="str">
        <f>'IECC Data-SI'!C653</f>
        <v>2B</v>
      </c>
      <c r="D653" s="93">
        <f>'IECC Data-SI'!D653</f>
        <v>3134.61</v>
      </c>
      <c r="E653" s="3">
        <f>'IECC Data-SI'!E653/Convert!$B$5/$D653</f>
        <v>0</v>
      </c>
      <c r="F653" s="3">
        <f>'IECC Data-SI'!F653/Convert!$B$5/$D653</f>
        <v>1.0766889660914754</v>
      </c>
      <c r="G653" s="3">
        <f>'IECC Data-SI'!G653/Convert!$B$5/$D653</f>
        <v>20.483675268481033</v>
      </c>
      <c r="H653" s="3">
        <f>'IECC Data-SI'!H653/Convert!$B$5/$D653</f>
        <v>10.238736061087167</v>
      </c>
      <c r="I653" s="3">
        <f>'IECC Data-SI'!I653/Convert!$B$5/$D653</f>
        <v>2.2242710328309494</v>
      </c>
      <c r="J653" s="3">
        <f>'IECC Data-SI'!J653/Convert!$B$5/$D653</f>
        <v>45.461973118045165</v>
      </c>
      <c r="K653" s="3">
        <f>'IECC Data-SI'!K653/Convert!$B$5/$D653</f>
        <v>0</v>
      </c>
      <c r="L653" s="3">
        <f>'IECC Data-SI'!L653/Convert!$B$5/$D653</f>
        <v>0</v>
      </c>
      <c r="M653" s="3">
        <f>'IECC Data-SI'!M653/Convert!$B$5/$D653</f>
        <v>9.6910868585813787</v>
      </c>
      <c r="N653" s="3">
        <f>'IECC Data-SI'!N653/Convert!$B$5/$D653</f>
        <v>0</v>
      </c>
      <c r="O653" s="3">
        <f>'IECC Data-SI'!O653/Convert!$B$5/$D653</f>
        <v>0</v>
      </c>
      <c r="P653" s="3">
        <f t="shared" si="51"/>
        <v>0</v>
      </c>
      <c r="Q653" s="3">
        <f>'IECC Data-SI'!Q653/Convert!$B$5/$D653</f>
        <v>0</v>
      </c>
      <c r="R653" s="3">
        <f>'IECC Data-SI'!R653/Convert!$B$5/$D653</f>
        <v>0</v>
      </c>
      <c r="S653" s="3">
        <f>'IECC Data-SI'!S653/Convert!$B$5/$D653</f>
        <v>0</v>
      </c>
      <c r="T653" s="3">
        <f>'IECC Data-SI'!T653/Convert!$B$5/$D653</f>
        <v>28.136585483432459</v>
      </c>
      <c r="U653" s="3">
        <f>'IECC Data-SI'!U653/Convert!$B$5/$D653</f>
        <v>0</v>
      </c>
      <c r="V653" s="3">
        <f>'IECC Data-SI'!V653/Convert!$B$5/$D653</f>
        <v>0</v>
      </c>
      <c r="W653" s="3">
        <f t="shared" si="52"/>
        <v>30.174762127062412</v>
      </c>
      <c r="X653" s="3">
        <f t="shared" si="53"/>
        <v>1.0766889660914754</v>
      </c>
      <c r="Y653" s="3">
        <f t="shared" si="54"/>
        <v>31.251451093153886</v>
      </c>
      <c r="Z653" s="3">
        <f>'IECC Data-SI'!Y653/Convert!$B$5/$D653</f>
        <v>116.23721398621626</v>
      </c>
      <c r="AA653" s="3">
        <f>'IECC Data-SI'!Z653/Convert!$B$5/$D653</f>
        <v>1.0766889660914754</v>
      </c>
      <c r="AB653" s="3">
        <f t="shared" si="55"/>
        <v>117.31390295230774</v>
      </c>
    </row>
    <row r="654" spans="1:28" x14ac:dyDescent="0.25">
      <c r="A654" s="93">
        <f>'IECC Data-SI'!A654</f>
        <v>2018</v>
      </c>
      <c r="B654" s="93" t="str">
        <f>'IECC Data-SI'!B654</f>
        <v>Mid-Rise Apartment</v>
      </c>
      <c r="C654" s="50" t="str">
        <f>'IECC Data-SI'!C654</f>
        <v>3A</v>
      </c>
      <c r="D654" s="93">
        <f>'IECC Data-SI'!D654</f>
        <v>3134.61</v>
      </c>
      <c r="E654" s="3">
        <f>'IECC Data-SI'!E654/Convert!$B$5/$D654</f>
        <v>0</v>
      </c>
      <c r="F654" s="3">
        <f>'IECC Data-SI'!F654/Convert!$B$5/$D654</f>
        <v>11.458097392232741</v>
      </c>
      <c r="G654" s="3">
        <f>'IECC Data-SI'!G654/Convert!$B$5/$D654</f>
        <v>14.031516945755081</v>
      </c>
      <c r="H654" s="3">
        <f>'IECC Data-SI'!H654/Convert!$B$5/$D654</f>
        <v>10.238736061087167</v>
      </c>
      <c r="I654" s="3">
        <f>'IECC Data-SI'!I654/Convert!$B$5/$D654</f>
        <v>2.2242710328309494</v>
      </c>
      <c r="J654" s="3">
        <f>'IECC Data-SI'!J654/Convert!$B$5/$D654</f>
        <v>45.461973118045165</v>
      </c>
      <c r="K654" s="3">
        <f>'IECC Data-SI'!K654/Convert!$B$5/$D654</f>
        <v>0</v>
      </c>
      <c r="L654" s="3">
        <f>'IECC Data-SI'!L654/Convert!$B$5/$D654</f>
        <v>0</v>
      </c>
      <c r="M654" s="3">
        <f>'IECC Data-SI'!M654/Convert!$B$5/$D654</f>
        <v>7.6121466820788273</v>
      </c>
      <c r="N654" s="3">
        <f>'IECC Data-SI'!N654/Convert!$B$5/$D654</f>
        <v>0</v>
      </c>
      <c r="O654" s="3">
        <f>'IECC Data-SI'!O654/Convert!$B$5/$D654</f>
        <v>0</v>
      </c>
      <c r="P654" s="3">
        <f t="shared" si="51"/>
        <v>0</v>
      </c>
      <c r="Q654" s="3">
        <f>'IECC Data-SI'!Q654/Convert!$B$5/$D654</f>
        <v>0</v>
      </c>
      <c r="R654" s="3">
        <f>'IECC Data-SI'!R654/Convert!$B$5/$D654</f>
        <v>0</v>
      </c>
      <c r="S654" s="3">
        <f>'IECC Data-SI'!S654/Convert!$B$5/$D654</f>
        <v>0</v>
      </c>
      <c r="T654" s="3">
        <f>'IECC Data-SI'!T654/Convert!$B$5/$D654</f>
        <v>31.721117884946874</v>
      </c>
      <c r="U654" s="3">
        <f>'IECC Data-SI'!U654/Convert!$B$5/$D654</f>
        <v>0</v>
      </c>
      <c r="V654" s="3">
        <f>'IECC Data-SI'!V654/Convert!$B$5/$D654</f>
        <v>0</v>
      </c>
      <c r="W654" s="3">
        <f t="shared" si="52"/>
        <v>21.643663627833909</v>
      </c>
      <c r="X654" s="3">
        <f t="shared" si="53"/>
        <v>11.458097392232741</v>
      </c>
      <c r="Y654" s="3">
        <f t="shared" si="54"/>
        <v>33.101761020066647</v>
      </c>
      <c r="Z654" s="3">
        <f>'IECC Data-SI'!Y654/Convert!$B$5/$D654</f>
        <v>111.28887556098596</v>
      </c>
      <c r="AA654" s="3">
        <f>'IECC Data-SI'!Z654/Convert!$B$5/$D654</f>
        <v>11.458097392232741</v>
      </c>
      <c r="AB654" s="3">
        <f t="shared" si="55"/>
        <v>122.7469729532187</v>
      </c>
    </row>
    <row r="655" spans="1:28" x14ac:dyDescent="0.25">
      <c r="A655" s="93">
        <f>'IECC Data-SI'!A655</f>
        <v>2018</v>
      </c>
      <c r="B655" s="93" t="str">
        <f>'IECC Data-SI'!B655</f>
        <v>Mid-Rise Apartment</v>
      </c>
      <c r="C655" s="50" t="str">
        <f>'IECC Data-SI'!C655</f>
        <v>3B</v>
      </c>
      <c r="D655" s="93">
        <f>'IECC Data-SI'!D655</f>
        <v>3134.61</v>
      </c>
      <c r="E655" s="3">
        <f>'IECC Data-SI'!E655/Convert!$B$5/$D655</f>
        <v>0</v>
      </c>
      <c r="F655" s="3">
        <f>'IECC Data-SI'!F655/Convert!$B$5/$D655</f>
        <v>3.7529035155534149</v>
      </c>
      <c r="G655" s="3">
        <f>'IECC Data-SI'!G655/Convert!$B$5/$D655</f>
        <v>14.657148558973667</v>
      </c>
      <c r="H655" s="3">
        <f>'IECC Data-SI'!H655/Convert!$B$5/$D655</f>
        <v>10.238736061087167</v>
      </c>
      <c r="I655" s="3">
        <f>'IECC Data-SI'!I655/Convert!$B$5/$D655</f>
        <v>2.2233848690728495</v>
      </c>
      <c r="J655" s="3">
        <f>'IECC Data-SI'!J655/Convert!$B$5/$D655</f>
        <v>45.461973118045165</v>
      </c>
      <c r="K655" s="3">
        <f>'IECC Data-SI'!K655/Convert!$B$5/$D655</f>
        <v>0</v>
      </c>
      <c r="L655" s="3">
        <f>'IECC Data-SI'!L655/Convert!$B$5/$D655</f>
        <v>0</v>
      </c>
      <c r="M655" s="3">
        <f>'IECC Data-SI'!M655/Convert!$B$5/$D655</f>
        <v>8.5062859140017046</v>
      </c>
      <c r="N655" s="3">
        <f>'IECC Data-SI'!N655/Convert!$B$5/$D655</f>
        <v>0</v>
      </c>
      <c r="O655" s="3">
        <f>'IECC Data-SI'!O655/Convert!$B$5/$D655</f>
        <v>0</v>
      </c>
      <c r="P655" s="3">
        <f t="shared" si="51"/>
        <v>0</v>
      </c>
      <c r="Q655" s="3">
        <f>'IECC Data-SI'!Q655/Convert!$B$5/$D655</f>
        <v>0</v>
      </c>
      <c r="R655" s="3">
        <f>'IECC Data-SI'!R655/Convert!$B$5/$D655</f>
        <v>0</v>
      </c>
      <c r="S655" s="3">
        <f>'IECC Data-SI'!S655/Convert!$B$5/$D655</f>
        <v>0</v>
      </c>
      <c r="T655" s="3">
        <f>'IECC Data-SI'!T655/Convert!$B$5/$D655</f>
        <v>30.758744043650299</v>
      </c>
      <c r="U655" s="3">
        <f>'IECC Data-SI'!U655/Convert!$B$5/$D655</f>
        <v>0</v>
      </c>
      <c r="V655" s="3">
        <f>'IECC Data-SI'!V655/Convert!$B$5/$D655</f>
        <v>0</v>
      </c>
      <c r="W655" s="3">
        <f t="shared" si="52"/>
        <v>23.163434472975371</v>
      </c>
      <c r="X655" s="3">
        <f t="shared" si="53"/>
        <v>3.7529035155534149</v>
      </c>
      <c r="Y655" s="3">
        <f t="shared" si="54"/>
        <v>26.916337988528788</v>
      </c>
      <c r="Z655" s="3">
        <f>'IECC Data-SI'!Y655/Convert!$B$5/$D655</f>
        <v>111.84627256483087</v>
      </c>
      <c r="AA655" s="3">
        <f>'IECC Data-SI'!Z655/Convert!$B$5/$D655</f>
        <v>3.7529035155534149</v>
      </c>
      <c r="AB655" s="3">
        <f t="shared" si="55"/>
        <v>115.59917608038428</v>
      </c>
    </row>
    <row r="656" spans="1:28" x14ac:dyDescent="0.25">
      <c r="A656" s="93">
        <f>'IECC Data-SI'!A656</f>
        <v>2018</v>
      </c>
      <c r="B656" s="93" t="str">
        <f>'IECC Data-SI'!B656</f>
        <v>Mid-Rise Apartment</v>
      </c>
      <c r="C656" s="50" t="str">
        <f>'IECC Data-SI'!C656</f>
        <v>3C</v>
      </c>
      <c r="D656" s="93">
        <f>'IECC Data-SI'!D656</f>
        <v>3134.61</v>
      </c>
      <c r="E656" s="3">
        <f>'IECC Data-SI'!E656/Convert!$B$5/$D656</f>
        <v>0</v>
      </c>
      <c r="F656" s="3">
        <f>'IECC Data-SI'!F656/Convert!$B$5/$D656</f>
        <v>0.65310268971968521</v>
      </c>
      <c r="G656" s="3">
        <f>'IECC Data-SI'!G656/Convert!$B$5/$D656</f>
        <v>7.9453442551244189</v>
      </c>
      <c r="H656" s="3">
        <f>'IECC Data-SI'!H656/Convert!$B$5/$D656</f>
        <v>10.238736061087167</v>
      </c>
      <c r="I656" s="3">
        <f>'IECC Data-SI'!I656/Convert!$B$5/$D656</f>
        <v>2.2233848690728495</v>
      </c>
      <c r="J656" s="3">
        <f>'IECC Data-SI'!J656/Convert!$B$5/$D656</f>
        <v>45.461973118045165</v>
      </c>
      <c r="K656" s="3">
        <f>'IECC Data-SI'!K656/Convert!$B$5/$D656</f>
        <v>0</v>
      </c>
      <c r="L656" s="3">
        <f>'IECC Data-SI'!L656/Convert!$B$5/$D656</f>
        <v>0</v>
      </c>
      <c r="M656" s="3">
        <f>'IECC Data-SI'!M656/Convert!$B$5/$D656</f>
        <v>6.0427506664837622</v>
      </c>
      <c r="N656" s="3">
        <f>'IECC Data-SI'!N656/Convert!$B$5/$D656</f>
        <v>0</v>
      </c>
      <c r="O656" s="3">
        <f>'IECC Data-SI'!O656/Convert!$B$5/$D656</f>
        <v>0</v>
      </c>
      <c r="P656" s="3">
        <f t="shared" si="51"/>
        <v>0</v>
      </c>
      <c r="Q656" s="3">
        <f>'IECC Data-SI'!Q656/Convert!$B$5/$D656</f>
        <v>0</v>
      </c>
      <c r="R656" s="3">
        <f>'IECC Data-SI'!R656/Convert!$B$5/$D656</f>
        <v>0</v>
      </c>
      <c r="S656" s="3">
        <f>'IECC Data-SI'!S656/Convert!$B$5/$D656</f>
        <v>0</v>
      </c>
      <c r="T656" s="3">
        <f>'IECC Data-SI'!T656/Convert!$B$5/$D656</f>
        <v>32.091534335832669</v>
      </c>
      <c r="U656" s="3">
        <f>'IECC Data-SI'!U656/Convert!$B$5/$D656</f>
        <v>0</v>
      </c>
      <c r="V656" s="3">
        <f>'IECC Data-SI'!V656/Convert!$B$5/$D656</f>
        <v>0</v>
      </c>
      <c r="W656" s="3">
        <f t="shared" si="52"/>
        <v>13.98809492160818</v>
      </c>
      <c r="X656" s="3">
        <f t="shared" si="53"/>
        <v>0.65310268971968521</v>
      </c>
      <c r="Y656" s="3">
        <f t="shared" si="54"/>
        <v>14.641197611327865</v>
      </c>
      <c r="Z656" s="3">
        <f>'IECC Data-SI'!Y656/Convert!$B$5/$D656</f>
        <v>104.00460946940414</v>
      </c>
      <c r="AA656" s="3">
        <f>'IECC Data-SI'!Z656/Convert!$B$5/$D656</f>
        <v>0.65310268971968521</v>
      </c>
      <c r="AB656" s="3">
        <f t="shared" si="55"/>
        <v>104.65771215912383</v>
      </c>
    </row>
    <row r="657" spans="1:28" x14ac:dyDescent="0.25">
      <c r="A657" s="93">
        <f>'IECC Data-SI'!A657</f>
        <v>2018</v>
      </c>
      <c r="B657" s="93" t="str">
        <f>'IECC Data-SI'!B657</f>
        <v>Mid-Rise Apartment</v>
      </c>
      <c r="C657" s="50" t="str">
        <f>'IECC Data-SI'!C657</f>
        <v>4A</v>
      </c>
      <c r="D657" s="93">
        <f>'IECC Data-SI'!D657</f>
        <v>3134.61</v>
      </c>
      <c r="E657" s="3">
        <f>'IECC Data-SI'!E657/Convert!$B$5/$D657</f>
        <v>0</v>
      </c>
      <c r="F657" s="3">
        <f>'IECC Data-SI'!F657/Convert!$B$5/$D657</f>
        <v>10.548893376422161</v>
      </c>
      <c r="G657" s="3">
        <f>'IECC Data-SI'!G657/Convert!$B$5/$D657</f>
        <v>10.415082648949063</v>
      </c>
      <c r="H657" s="3">
        <f>'IECC Data-SI'!H657/Convert!$B$5/$D657</f>
        <v>10.238736061087167</v>
      </c>
      <c r="I657" s="3">
        <f>'IECC Data-SI'!I657/Convert!$B$5/$D657</f>
        <v>2.2207263777985493</v>
      </c>
      <c r="J657" s="3">
        <f>'IECC Data-SI'!J657/Convert!$B$5/$D657</f>
        <v>45.461973118045165</v>
      </c>
      <c r="K657" s="3">
        <f>'IECC Data-SI'!K657/Convert!$B$5/$D657</f>
        <v>0</v>
      </c>
      <c r="L657" s="3">
        <f>'IECC Data-SI'!L657/Convert!$B$5/$D657</f>
        <v>0</v>
      </c>
      <c r="M657" s="3">
        <f>'IECC Data-SI'!M657/Convert!$B$5/$D657</f>
        <v>6.9652471386658412</v>
      </c>
      <c r="N657" s="3">
        <f>'IECC Data-SI'!N657/Convert!$B$5/$D657</f>
        <v>0</v>
      </c>
      <c r="O657" s="3">
        <f>'IECC Data-SI'!O657/Convert!$B$5/$D657</f>
        <v>0</v>
      </c>
      <c r="P657" s="3">
        <f t="shared" si="51"/>
        <v>0</v>
      </c>
      <c r="Q657" s="3">
        <f>'IECC Data-SI'!Q657/Convert!$B$5/$D657</f>
        <v>0</v>
      </c>
      <c r="R657" s="3">
        <f>'IECC Data-SI'!R657/Convert!$B$5/$D657</f>
        <v>0</v>
      </c>
      <c r="S657" s="3">
        <f>'IECC Data-SI'!S657/Convert!$B$5/$D657</f>
        <v>0</v>
      </c>
      <c r="T657" s="3">
        <f>'IECC Data-SI'!T657/Convert!$B$5/$D657</f>
        <v>34.612670227627113</v>
      </c>
      <c r="U657" s="3">
        <f>'IECC Data-SI'!U657/Convert!$B$5/$D657</f>
        <v>0</v>
      </c>
      <c r="V657" s="3">
        <f>'IECC Data-SI'!V657/Convert!$B$5/$D657</f>
        <v>0</v>
      </c>
      <c r="W657" s="3">
        <f t="shared" si="52"/>
        <v>17.380329787614905</v>
      </c>
      <c r="X657" s="3">
        <f t="shared" si="53"/>
        <v>10.548893376422161</v>
      </c>
      <c r="Y657" s="3">
        <f t="shared" si="54"/>
        <v>27.929223164037065</v>
      </c>
      <c r="Z657" s="3">
        <f>'IECC Data-SI'!Y657/Convert!$B$5/$D657</f>
        <v>109.91443557217289</v>
      </c>
      <c r="AA657" s="3">
        <f>'IECC Data-SI'!Z657/Convert!$B$5/$D657</f>
        <v>10.548893376422161</v>
      </c>
      <c r="AB657" s="3">
        <f t="shared" si="55"/>
        <v>120.46332894859505</v>
      </c>
    </row>
    <row r="658" spans="1:28" x14ac:dyDescent="0.25">
      <c r="A658" s="93">
        <f>'IECC Data-SI'!A658</f>
        <v>2018</v>
      </c>
      <c r="B658" s="93" t="str">
        <f>'IECC Data-SI'!B658</f>
        <v>Mid-Rise Apartment</v>
      </c>
      <c r="C658" s="50" t="str">
        <f>'IECC Data-SI'!C658</f>
        <v>4B</v>
      </c>
      <c r="D658" s="93">
        <f>'IECC Data-SI'!D658</f>
        <v>3134.61</v>
      </c>
      <c r="E658" s="3">
        <f>'IECC Data-SI'!E658/Convert!$B$5/$D658</f>
        <v>0</v>
      </c>
      <c r="F658" s="3">
        <f>'IECC Data-SI'!F658/Convert!$B$5/$D658</f>
        <v>8.4309619945632068</v>
      </c>
      <c r="G658" s="3">
        <f>'IECC Data-SI'!G658/Convert!$B$5/$D658</f>
        <v>10.97425198031015</v>
      </c>
      <c r="H658" s="3">
        <f>'IECC Data-SI'!H658/Convert!$B$5/$D658</f>
        <v>10.238736061087167</v>
      </c>
      <c r="I658" s="3">
        <f>'IECC Data-SI'!I658/Convert!$B$5/$D658</f>
        <v>2.2224987053147491</v>
      </c>
      <c r="J658" s="3">
        <f>'IECC Data-SI'!J658/Convert!$B$5/$D658</f>
        <v>45.461973118045165</v>
      </c>
      <c r="K658" s="3">
        <f>'IECC Data-SI'!K658/Convert!$B$5/$D658</f>
        <v>0</v>
      </c>
      <c r="L658" s="3">
        <f>'IECC Data-SI'!L658/Convert!$B$5/$D658</f>
        <v>0</v>
      </c>
      <c r="M658" s="3">
        <f>'IECC Data-SI'!M658/Convert!$B$5/$D658</f>
        <v>7.9630675302864189</v>
      </c>
      <c r="N658" s="3">
        <f>'IECC Data-SI'!N658/Convert!$B$5/$D658</f>
        <v>0</v>
      </c>
      <c r="O658" s="3">
        <f>'IECC Data-SI'!O658/Convert!$B$5/$D658</f>
        <v>0</v>
      </c>
      <c r="P658" s="3">
        <f t="shared" si="51"/>
        <v>0</v>
      </c>
      <c r="Q658" s="3">
        <f>'IECC Data-SI'!Q658/Convert!$B$5/$D658</f>
        <v>0</v>
      </c>
      <c r="R658" s="3">
        <f>'IECC Data-SI'!R658/Convert!$B$5/$D658</f>
        <v>0</v>
      </c>
      <c r="S658" s="3">
        <f>'IECC Data-SI'!S658/Convert!$B$5/$D658</f>
        <v>0</v>
      </c>
      <c r="T658" s="3">
        <f>'IECC Data-SI'!T658/Convert!$B$5/$D658</f>
        <v>33.791196423868428</v>
      </c>
      <c r="U658" s="3">
        <f>'IECC Data-SI'!U658/Convert!$B$5/$D658</f>
        <v>0</v>
      </c>
      <c r="V658" s="3">
        <f>'IECC Data-SI'!V658/Convert!$B$5/$D658</f>
        <v>0</v>
      </c>
      <c r="W658" s="3">
        <f t="shared" si="52"/>
        <v>18.93731951059657</v>
      </c>
      <c r="X658" s="3">
        <f t="shared" si="53"/>
        <v>8.4309619945632068</v>
      </c>
      <c r="Y658" s="3">
        <f t="shared" si="54"/>
        <v>27.368281505159779</v>
      </c>
      <c r="Z658" s="3">
        <f>'IECC Data-SI'!Y658/Convert!$B$5/$D658</f>
        <v>110.65083765515398</v>
      </c>
      <c r="AA658" s="3">
        <f>'IECC Data-SI'!Z658/Convert!$B$5/$D658</f>
        <v>8.4309619945632068</v>
      </c>
      <c r="AB658" s="3">
        <f t="shared" si="55"/>
        <v>119.08179964971718</v>
      </c>
    </row>
    <row r="659" spans="1:28" x14ac:dyDescent="0.25">
      <c r="A659" s="93">
        <f>'IECC Data-SI'!A659</f>
        <v>2018</v>
      </c>
      <c r="B659" s="93" t="str">
        <f>'IECC Data-SI'!B659</f>
        <v>Mid-Rise Apartment</v>
      </c>
      <c r="C659" s="50" t="str">
        <f>'IECC Data-SI'!C659</f>
        <v>4C</v>
      </c>
      <c r="D659" s="93">
        <f>'IECC Data-SI'!D659</f>
        <v>3134.61</v>
      </c>
      <c r="E659" s="3">
        <f>'IECC Data-SI'!E659/Convert!$B$5/$D659</f>
        <v>0</v>
      </c>
      <c r="F659" s="3">
        <f>'IECC Data-SI'!F659/Convert!$B$5/$D659</f>
        <v>14.741334115993165</v>
      </c>
      <c r="G659" s="3">
        <f>'IECC Data-SI'!G659/Convert!$B$5/$D659</f>
        <v>4.1897822482967051</v>
      </c>
      <c r="H659" s="3">
        <f>'IECC Data-SI'!H659/Convert!$B$5/$D659</f>
        <v>10.238736061087167</v>
      </c>
      <c r="I659" s="3">
        <f>'IECC Data-SI'!I659/Convert!$B$5/$D659</f>
        <v>2.2180678865242496</v>
      </c>
      <c r="J659" s="3">
        <f>'IECC Data-SI'!J659/Convert!$B$5/$D659</f>
        <v>45.461973118045165</v>
      </c>
      <c r="K659" s="3">
        <f>'IECC Data-SI'!K659/Convert!$B$5/$D659</f>
        <v>0</v>
      </c>
      <c r="L659" s="3">
        <f>'IECC Data-SI'!L659/Convert!$B$5/$D659</f>
        <v>0</v>
      </c>
      <c r="M659" s="3">
        <f>'IECC Data-SI'!M659/Convert!$B$5/$D659</f>
        <v>5.8575424410408656</v>
      </c>
      <c r="N659" s="3">
        <f>'IECC Data-SI'!N659/Convert!$B$5/$D659</f>
        <v>0</v>
      </c>
      <c r="O659" s="3">
        <f>'IECC Data-SI'!O659/Convert!$B$5/$D659</f>
        <v>0</v>
      </c>
      <c r="P659" s="3">
        <f t="shared" si="51"/>
        <v>0</v>
      </c>
      <c r="Q659" s="3">
        <f>'IECC Data-SI'!Q659/Convert!$B$5/$D659</f>
        <v>0</v>
      </c>
      <c r="R659" s="3">
        <f>'IECC Data-SI'!R659/Convert!$B$5/$D659</f>
        <v>0</v>
      </c>
      <c r="S659" s="3">
        <f>'IECC Data-SI'!S659/Convert!$B$5/$D659</f>
        <v>0</v>
      </c>
      <c r="T659" s="3">
        <f>'IECC Data-SI'!T659/Convert!$B$5/$D659</f>
        <v>35.532508208534892</v>
      </c>
      <c r="U659" s="3">
        <f>'IECC Data-SI'!U659/Convert!$B$5/$D659</f>
        <v>0</v>
      </c>
      <c r="V659" s="3">
        <f>'IECC Data-SI'!V659/Convert!$B$5/$D659</f>
        <v>0</v>
      </c>
      <c r="W659" s="3">
        <f t="shared" si="52"/>
        <v>10.047324689337572</v>
      </c>
      <c r="X659" s="3">
        <f t="shared" si="53"/>
        <v>14.741334115993165</v>
      </c>
      <c r="Y659" s="3">
        <f t="shared" si="54"/>
        <v>24.788658805330737</v>
      </c>
      <c r="Z659" s="3">
        <f>'IECC Data-SI'!Y659/Convert!$B$5/$D659</f>
        <v>103.49860996352905</v>
      </c>
      <c r="AA659" s="3">
        <f>'IECC Data-SI'!Z659/Convert!$B$5/$D659</f>
        <v>14.741334115993165</v>
      </c>
      <c r="AB659" s="3">
        <f t="shared" si="55"/>
        <v>118.23994407952222</v>
      </c>
    </row>
    <row r="660" spans="1:28" x14ac:dyDescent="0.25">
      <c r="A660" s="93">
        <f>'IECC Data-SI'!A660</f>
        <v>2018</v>
      </c>
      <c r="B660" s="93" t="str">
        <f>'IECC Data-SI'!B660</f>
        <v>Mid-Rise Apartment</v>
      </c>
      <c r="C660" s="50" t="str">
        <f>'IECC Data-SI'!C660</f>
        <v>5A</v>
      </c>
      <c r="D660" s="93">
        <f>'IECC Data-SI'!D660</f>
        <v>3134.61</v>
      </c>
      <c r="E660" s="3">
        <f>'IECC Data-SI'!E660/Convert!$B$5/$D660</f>
        <v>0</v>
      </c>
      <c r="F660" s="3">
        <f>'IECC Data-SI'!F660/Convert!$B$5/$D660</f>
        <v>21.353888078935213</v>
      </c>
      <c r="G660" s="3">
        <f>'IECC Data-SI'!G660/Convert!$B$5/$D660</f>
        <v>7.0148723091194398</v>
      </c>
      <c r="H660" s="3">
        <f>'IECC Data-SI'!H660/Convert!$B$5/$D660</f>
        <v>10.238736061087167</v>
      </c>
      <c r="I660" s="3">
        <f>'IECC Data-SI'!I660/Convert!$B$5/$D660</f>
        <v>2.2216125415566497</v>
      </c>
      <c r="J660" s="3">
        <f>'IECC Data-SI'!J660/Convert!$B$5/$D660</f>
        <v>45.461973118045165</v>
      </c>
      <c r="K660" s="3">
        <f>'IECC Data-SI'!K660/Convert!$B$5/$D660</f>
        <v>0</v>
      </c>
      <c r="L660" s="3">
        <f>'IECC Data-SI'!L660/Convert!$B$5/$D660</f>
        <v>0</v>
      </c>
      <c r="M660" s="3">
        <f>'IECC Data-SI'!M660/Convert!$B$5/$D660</f>
        <v>6.6781300810414477</v>
      </c>
      <c r="N660" s="3">
        <f>'IECC Data-SI'!N660/Convert!$B$5/$D660</f>
        <v>0</v>
      </c>
      <c r="O660" s="3">
        <f>'IECC Data-SI'!O660/Convert!$B$5/$D660</f>
        <v>0</v>
      </c>
      <c r="P660" s="3">
        <f t="shared" si="51"/>
        <v>0</v>
      </c>
      <c r="Q660" s="3">
        <f>'IECC Data-SI'!Q660/Convert!$B$5/$D660</f>
        <v>0</v>
      </c>
      <c r="R660" s="3">
        <f>'IECC Data-SI'!R660/Convert!$B$5/$D660</f>
        <v>0</v>
      </c>
      <c r="S660" s="3">
        <f>'IECC Data-SI'!S660/Convert!$B$5/$D660</f>
        <v>0</v>
      </c>
      <c r="T660" s="3">
        <f>'IECC Data-SI'!T660/Convert!$B$5/$D660</f>
        <v>37.079750130177459</v>
      </c>
      <c r="U660" s="3">
        <f>'IECC Data-SI'!U660/Convert!$B$5/$D660</f>
        <v>0</v>
      </c>
      <c r="V660" s="3">
        <f>'IECC Data-SI'!V660/Convert!$B$5/$D660</f>
        <v>0</v>
      </c>
      <c r="W660" s="3">
        <f t="shared" si="52"/>
        <v>13.693002390160888</v>
      </c>
      <c r="X660" s="3">
        <f t="shared" si="53"/>
        <v>21.353888078935213</v>
      </c>
      <c r="Y660" s="3">
        <f t="shared" si="54"/>
        <v>35.046890469096098</v>
      </c>
      <c r="Z660" s="3">
        <f>'IECC Data-SI'!Y660/Convert!$B$5/$D660</f>
        <v>108.69507424102731</v>
      </c>
      <c r="AA660" s="3">
        <f>'IECC Data-SI'!Z660/Convert!$B$5/$D660</f>
        <v>21.353888078935213</v>
      </c>
      <c r="AB660" s="3">
        <f t="shared" si="55"/>
        <v>130.04896231996253</v>
      </c>
    </row>
    <row r="661" spans="1:28" x14ac:dyDescent="0.25">
      <c r="A661" s="93">
        <f>'IECC Data-SI'!A661</f>
        <v>2018</v>
      </c>
      <c r="B661" s="93" t="str">
        <f>'IECC Data-SI'!B661</f>
        <v>Mid-Rise Apartment</v>
      </c>
      <c r="C661" s="50" t="str">
        <f>'IECC Data-SI'!C661</f>
        <v>5B</v>
      </c>
      <c r="D661" s="93">
        <f>'IECC Data-SI'!D661</f>
        <v>3134.61</v>
      </c>
      <c r="E661" s="3">
        <f>'IECC Data-SI'!E661/Convert!$B$5/$D661</f>
        <v>0</v>
      </c>
      <c r="F661" s="3">
        <f>'IECC Data-SI'!F661/Convert!$B$5/$D661</f>
        <v>22.421715407445692</v>
      </c>
      <c r="G661" s="3">
        <f>'IECC Data-SI'!G661/Convert!$B$5/$D661</f>
        <v>8.1216908429863164</v>
      </c>
      <c r="H661" s="3">
        <f>'IECC Data-SI'!H661/Convert!$B$5/$D661</f>
        <v>10.238736061087167</v>
      </c>
      <c r="I661" s="3">
        <f>'IECC Data-SI'!I661/Convert!$B$5/$D661</f>
        <v>2.2216125415566497</v>
      </c>
      <c r="J661" s="3">
        <f>'IECC Data-SI'!J661/Convert!$B$5/$D661</f>
        <v>45.461973118045165</v>
      </c>
      <c r="K661" s="3">
        <f>'IECC Data-SI'!K661/Convert!$B$5/$D661</f>
        <v>0</v>
      </c>
      <c r="L661" s="3">
        <f>'IECC Data-SI'!L661/Convert!$B$5/$D661</f>
        <v>0</v>
      </c>
      <c r="M661" s="3">
        <f>'IECC Data-SI'!M661/Convert!$B$5/$D661</f>
        <v>7.6227806471760262</v>
      </c>
      <c r="N661" s="3">
        <f>'IECC Data-SI'!N661/Convert!$B$5/$D661</f>
        <v>0</v>
      </c>
      <c r="O661" s="3">
        <f>'IECC Data-SI'!O661/Convert!$B$5/$D661</f>
        <v>0</v>
      </c>
      <c r="P661" s="3">
        <f t="shared" si="51"/>
        <v>0</v>
      </c>
      <c r="Q661" s="3">
        <f>'IECC Data-SI'!Q661/Convert!$B$5/$D661</f>
        <v>0</v>
      </c>
      <c r="R661" s="3">
        <f>'IECC Data-SI'!R661/Convert!$B$5/$D661</f>
        <v>0</v>
      </c>
      <c r="S661" s="3">
        <f>'IECC Data-SI'!S661/Convert!$B$5/$D661</f>
        <v>0</v>
      </c>
      <c r="T661" s="3">
        <f>'IECC Data-SI'!T661/Convert!$B$5/$D661</f>
        <v>36.40094869147287</v>
      </c>
      <c r="U661" s="3">
        <f>'IECC Data-SI'!U661/Convert!$B$5/$D661</f>
        <v>0</v>
      </c>
      <c r="V661" s="3">
        <f>'IECC Data-SI'!V661/Convert!$B$5/$D661</f>
        <v>0</v>
      </c>
      <c r="W661" s="3">
        <f t="shared" si="52"/>
        <v>15.744471490162343</v>
      </c>
      <c r="X661" s="3">
        <f t="shared" si="53"/>
        <v>22.421715407445692</v>
      </c>
      <c r="Y661" s="3">
        <f t="shared" si="54"/>
        <v>38.166186897608036</v>
      </c>
      <c r="Z661" s="3">
        <f>'IECC Data-SI'!Y661/Convert!$B$5/$D661</f>
        <v>110.06774190232419</v>
      </c>
      <c r="AA661" s="3">
        <f>'IECC Data-SI'!Z661/Convert!$B$5/$D661</f>
        <v>22.421715407445692</v>
      </c>
      <c r="AB661" s="3">
        <f t="shared" si="55"/>
        <v>132.48945730976988</v>
      </c>
    </row>
    <row r="662" spans="1:28" x14ac:dyDescent="0.25">
      <c r="A662" s="93">
        <f>'IECC Data-SI'!A662</f>
        <v>2018</v>
      </c>
      <c r="B662" s="93" t="str">
        <f>'IECC Data-SI'!B662</f>
        <v>Mid-Rise Apartment</v>
      </c>
      <c r="C662" s="50" t="str">
        <f>'IECC Data-SI'!C662</f>
        <v>5C</v>
      </c>
      <c r="D662" s="93">
        <f>'IECC Data-SI'!D662</f>
        <v>3134.61</v>
      </c>
      <c r="E662" s="3">
        <f>'IECC Data-SI'!E662/Convert!$B$5/$D662</f>
        <v>0</v>
      </c>
      <c r="F662" s="3">
        <f>'IECC Data-SI'!F662/Convert!$B$5/$D662</f>
        <v>16.007662126318035</v>
      </c>
      <c r="G662" s="3">
        <f>'IECC Data-SI'!G662/Convert!$B$5/$D662</f>
        <v>3.1175241009957291</v>
      </c>
      <c r="H662" s="3">
        <f>'IECC Data-SI'!H662/Convert!$B$5/$D662</f>
        <v>10.238736061087167</v>
      </c>
      <c r="I662" s="3">
        <f>'IECC Data-SI'!I662/Convert!$B$5/$D662</f>
        <v>2.2180678865242496</v>
      </c>
      <c r="J662" s="3">
        <f>'IECC Data-SI'!J662/Convert!$B$5/$D662</f>
        <v>45.461973118045165</v>
      </c>
      <c r="K662" s="3">
        <f>'IECC Data-SI'!K662/Convert!$B$5/$D662</f>
        <v>0</v>
      </c>
      <c r="L662" s="3">
        <f>'IECC Data-SI'!L662/Convert!$B$5/$D662</f>
        <v>0</v>
      </c>
      <c r="M662" s="3">
        <f>'IECC Data-SI'!M662/Convert!$B$5/$D662</f>
        <v>5.5544744357706737</v>
      </c>
      <c r="N662" s="3">
        <f>'IECC Data-SI'!N662/Convert!$B$5/$D662</f>
        <v>0</v>
      </c>
      <c r="O662" s="3">
        <f>'IECC Data-SI'!O662/Convert!$B$5/$D662</f>
        <v>0</v>
      </c>
      <c r="P662" s="3">
        <f t="shared" si="51"/>
        <v>0</v>
      </c>
      <c r="Q662" s="3">
        <f>'IECC Data-SI'!Q662/Convert!$B$5/$D662</f>
        <v>0</v>
      </c>
      <c r="R662" s="3">
        <f>'IECC Data-SI'!R662/Convert!$B$5/$D662</f>
        <v>0</v>
      </c>
      <c r="S662" s="3">
        <f>'IECC Data-SI'!S662/Convert!$B$5/$D662</f>
        <v>0</v>
      </c>
      <c r="T662" s="3">
        <f>'IECC Data-SI'!T662/Convert!$B$5/$D662</f>
        <v>36.92910229130046</v>
      </c>
      <c r="U662" s="3">
        <f>'IECC Data-SI'!U662/Convert!$B$5/$D662</f>
        <v>0</v>
      </c>
      <c r="V662" s="3">
        <f>'IECC Data-SI'!V662/Convert!$B$5/$D662</f>
        <v>0</v>
      </c>
      <c r="W662" s="3">
        <f t="shared" si="52"/>
        <v>8.6719985367664023</v>
      </c>
      <c r="X662" s="3">
        <f t="shared" si="53"/>
        <v>16.007662126318035</v>
      </c>
      <c r="Y662" s="3">
        <f t="shared" si="54"/>
        <v>24.679660663084437</v>
      </c>
      <c r="Z662" s="3">
        <f>'IECC Data-SI'!Y662/Convert!$B$5/$D662</f>
        <v>103.51987789372346</v>
      </c>
      <c r="AA662" s="3">
        <f>'IECC Data-SI'!Z662/Convert!$B$5/$D662</f>
        <v>16.007662126318035</v>
      </c>
      <c r="AB662" s="3">
        <f t="shared" si="55"/>
        <v>119.5275400200415</v>
      </c>
    </row>
    <row r="663" spans="1:28" x14ac:dyDescent="0.25">
      <c r="A663" s="93">
        <f>'IECC Data-SI'!A663</f>
        <v>2018</v>
      </c>
      <c r="B663" s="93" t="str">
        <f>'IECC Data-SI'!B663</f>
        <v>Mid-Rise Apartment</v>
      </c>
      <c r="C663" s="50" t="str">
        <f>'IECC Data-SI'!C663</f>
        <v>6A</v>
      </c>
      <c r="D663" s="93">
        <f>'IECC Data-SI'!D663</f>
        <v>3134.61</v>
      </c>
      <c r="E663" s="3">
        <f>'IECC Data-SI'!E663/Convert!$B$5/$D663</f>
        <v>0</v>
      </c>
      <c r="F663" s="3">
        <f>'IECC Data-SI'!F663/Convert!$B$5/$D663</f>
        <v>34.565703548447814</v>
      </c>
      <c r="G663" s="3">
        <f>'IECC Data-SI'!G663/Convert!$B$5/$D663</f>
        <v>7.4561818606532304</v>
      </c>
      <c r="H663" s="3">
        <f>'IECC Data-SI'!H663/Convert!$B$5/$D663</f>
        <v>10.238736061087167</v>
      </c>
      <c r="I663" s="3">
        <f>'IECC Data-SI'!I663/Convert!$B$5/$D663</f>
        <v>2.2198402140404494</v>
      </c>
      <c r="J663" s="3">
        <f>'IECC Data-SI'!J663/Convert!$B$5/$D663</f>
        <v>45.461973118045165</v>
      </c>
      <c r="K663" s="3">
        <f>'IECC Data-SI'!K663/Convert!$B$5/$D663</f>
        <v>0</v>
      </c>
      <c r="L663" s="3">
        <f>'IECC Data-SI'!L663/Convert!$B$5/$D663</f>
        <v>0</v>
      </c>
      <c r="M663" s="3">
        <f>'IECC Data-SI'!M663/Convert!$B$5/$D663</f>
        <v>7.0263924379747413</v>
      </c>
      <c r="N663" s="3">
        <f>'IECC Data-SI'!N663/Convert!$B$5/$D663</f>
        <v>0</v>
      </c>
      <c r="O663" s="3">
        <f>'IECC Data-SI'!O663/Convert!$B$5/$D663</f>
        <v>0</v>
      </c>
      <c r="P663" s="3">
        <f t="shared" si="51"/>
        <v>0</v>
      </c>
      <c r="Q663" s="3">
        <f>'IECC Data-SI'!Q663/Convert!$B$5/$D663</f>
        <v>0</v>
      </c>
      <c r="R663" s="3">
        <f>'IECC Data-SI'!R663/Convert!$B$5/$D663</f>
        <v>0</v>
      </c>
      <c r="S663" s="3">
        <f>'IECC Data-SI'!S663/Convert!$B$5/$D663</f>
        <v>0</v>
      </c>
      <c r="T663" s="3">
        <f>'IECC Data-SI'!T663/Convert!$B$5/$D663</f>
        <v>38.893727343008109</v>
      </c>
      <c r="U663" s="3">
        <f>'IECC Data-SI'!U663/Convert!$B$5/$D663</f>
        <v>0</v>
      </c>
      <c r="V663" s="3">
        <f>'IECC Data-SI'!V663/Convert!$B$5/$D663</f>
        <v>0</v>
      </c>
      <c r="W663" s="3">
        <f t="shared" si="52"/>
        <v>14.482574298627972</v>
      </c>
      <c r="X663" s="3">
        <f t="shared" si="53"/>
        <v>34.565703548447814</v>
      </c>
      <c r="Y663" s="3">
        <f t="shared" si="54"/>
        <v>49.048277847075788</v>
      </c>
      <c r="Z663" s="3">
        <f>'IECC Data-SI'!Y663/Convert!$B$5/$D663</f>
        <v>111.29773719856696</v>
      </c>
      <c r="AA663" s="3">
        <f>'IECC Data-SI'!Z663/Convert!$B$5/$D663</f>
        <v>34.565703548447814</v>
      </c>
      <c r="AB663" s="3">
        <f t="shared" si="55"/>
        <v>145.86344074701478</v>
      </c>
    </row>
    <row r="664" spans="1:28" x14ac:dyDescent="0.25">
      <c r="A664" s="93">
        <f>'IECC Data-SI'!A664</f>
        <v>2018</v>
      </c>
      <c r="B664" s="93" t="str">
        <f>'IECC Data-SI'!B664</f>
        <v>Mid-Rise Apartment</v>
      </c>
      <c r="C664" s="50" t="str">
        <f>'IECC Data-SI'!C664</f>
        <v>6B</v>
      </c>
      <c r="D664" s="93">
        <f>'IECC Data-SI'!D664</f>
        <v>3134.61</v>
      </c>
      <c r="E664" s="3">
        <f>'IECC Data-SI'!E664/Convert!$B$5/$D664</f>
        <v>0</v>
      </c>
      <c r="F664" s="3">
        <f>'IECC Data-SI'!F664/Convert!$B$5/$D664</f>
        <v>24.445713430946043</v>
      </c>
      <c r="G664" s="3">
        <f>'IECC Data-SI'!G664/Convert!$B$5/$D664</f>
        <v>6.2483406583629586</v>
      </c>
      <c r="H664" s="3">
        <f>'IECC Data-SI'!H664/Convert!$B$5/$D664</f>
        <v>10.238736061087167</v>
      </c>
      <c r="I664" s="3">
        <f>'IECC Data-SI'!I664/Convert!$B$5/$D664</f>
        <v>2.2189540502823495</v>
      </c>
      <c r="J664" s="3">
        <f>'IECC Data-SI'!J664/Convert!$B$5/$D664</f>
        <v>45.461973118045165</v>
      </c>
      <c r="K664" s="3">
        <f>'IECC Data-SI'!K664/Convert!$B$5/$D664</f>
        <v>0</v>
      </c>
      <c r="L664" s="3">
        <f>'IECC Data-SI'!L664/Convert!$B$5/$D664</f>
        <v>0</v>
      </c>
      <c r="M664" s="3">
        <f>'IECC Data-SI'!M664/Convert!$B$5/$D664</f>
        <v>7.0990578661389376</v>
      </c>
      <c r="N664" s="3">
        <f>'IECC Data-SI'!N664/Convert!$B$5/$D664</f>
        <v>0</v>
      </c>
      <c r="O664" s="3">
        <f>'IECC Data-SI'!O664/Convert!$B$5/$D664</f>
        <v>0</v>
      </c>
      <c r="P664" s="3">
        <f t="shared" si="51"/>
        <v>0</v>
      </c>
      <c r="Q664" s="3">
        <f>'IECC Data-SI'!Q664/Convert!$B$5/$D664</f>
        <v>0</v>
      </c>
      <c r="R664" s="3">
        <f>'IECC Data-SI'!R664/Convert!$B$5/$D664</f>
        <v>0</v>
      </c>
      <c r="S664" s="3">
        <f>'IECC Data-SI'!S664/Convert!$B$5/$D664</f>
        <v>0</v>
      </c>
      <c r="T664" s="3">
        <f>'IECC Data-SI'!T664/Convert!$B$5/$D664</f>
        <v>38.438239171344726</v>
      </c>
      <c r="U664" s="3">
        <f>'IECC Data-SI'!U664/Convert!$B$5/$D664</f>
        <v>0</v>
      </c>
      <c r="V664" s="3">
        <f>'IECC Data-SI'!V664/Convert!$B$5/$D664</f>
        <v>0</v>
      </c>
      <c r="W664" s="3">
        <f t="shared" si="52"/>
        <v>13.347398524501896</v>
      </c>
      <c r="X664" s="3">
        <f t="shared" si="53"/>
        <v>24.445713430946043</v>
      </c>
      <c r="Y664" s="3">
        <f t="shared" si="54"/>
        <v>37.793111955447941</v>
      </c>
      <c r="Z664" s="3">
        <f>'IECC Data-SI'!Y664/Convert!$B$5/$D664</f>
        <v>109.70530092526131</v>
      </c>
      <c r="AA664" s="3">
        <f>'IECC Data-SI'!Z664/Convert!$B$5/$D664</f>
        <v>24.445713430946043</v>
      </c>
      <c r="AB664" s="3">
        <f t="shared" si="55"/>
        <v>134.15101435620736</v>
      </c>
    </row>
    <row r="665" spans="1:28" x14ac:dyDescent="0.25">
      <c r="A665" s="93">
        <f>'IECC Data-SI'!A665</f>
        <v>2018</v>
      </c>
      <c r="B665" s="93" t="str">
        <f>'IECC Data-SI'!B665</f>
        <v>Mid-Rise Apartment</v>
      </c>
      <c r="C665" s="50" t="str">
        <f>'IECC Data-SI'!C665</f>
        <v>7</v>
      </c>
      <c r="D665" s="93">
        <f>'IECC Data-SI'!D665</f>
        <v>3134.61</v>
      </c>
      <c r="E665" s="3">
        <f>'IECC Data-SI'!E665/Convert!$B$5/$D665</f>
        <v>0</v>
      </c>
      <c r="F665" s="3">
        <f>'IECC Data-SI'!F665/Convert!$B$5/$D665</f>
        <v>36.738577083308961</v>
      </c>
      <c r="G665" s="3">
        <f>'IECC Data-SI'!G665/Convert!$B$5/$D665</f>
        <v>6.8376395574994433</v>
      </c>
      <c r="H665" s="3">
        <f>'IECC Data-SI'!H665/Convert!$B$5/$D665</f>
        <v>10.238736061087167</v>
      </c>
      <c r="I665" s="3">
        <f>'IECC Data-SI'!I665/Convert!$B$5/$D665</f>
        <v>2.2171817227661497</v>
      </c>
      <c r="J665" s="3">
        <f>'IECC Data-SI'!J665/Convert!$B$5/$D665</f>
        <v>45.461973118045165</v>
      </c>
      <c r="K665" s="3">
        <f>'IECC Data-SI'!K665/Convert!$B$5/$D665</f>
        <v>0</v>
      </c>
      <c r="L665" s="3">
        <f>'IECC Data-SI'!L665/Convert!$B$5/$D665</f>
        <v>0</v>
      </c>
      <c r="M665" s="3">
        <f>'IECC Data-SI'!M665/Convert!$B$5/$D665</f>
        <v>7.3250296244544328</v>
      </c>
      <c r="N665" s="3">
        <f>'IECC Data-SI'!N665/Convert!$B$5/$D665</f>
        <v>0</v>
      </c>
      <c r="O665" s="3">
        <f>'IECC Data-SI'!O665/Convert!$B$5/$D665</f>
        <v>0</v>
      </c>
      <c r="P665" s="3">
        <f t="shared" si="51"/>
        <v>0</v>
      </c>
      <c r="Q665" s="3">
        <f>'IECC Data-SI'!Q665/Convert!$B$5/$D665</f>
        <v>0</v>
      </c>
      <c r="R665" s="3">
        <f>'IECC Data-SI'!R665/Convert!$B$5/$D665</f>
        <v>0</v>
      </c>
      <c r="S665" s="3">
        <f>'IECC Data-SI'!S665/Convert!$B$5/$D665</f>
        <v>0</v>
      </c>
      <c r="T665" s="3">
        <f>'IECC Data-SI'!T665/Convert!$B$5/$D665</f>
        <v>41.050649930223464</v>
      </c>
      <c r="U665" s="3">
        <f>'IECC Data-SI'!U665/Convert!$B$5/$D665</f>
        <v>0</v>
      </c>
      <c r="V665" s="3">
        <f>'IECC Data-SI'!V665/Convert!$B$5/$D665</f>
        <v>0</v>
      </c>
      <c r="W665" s="3">
        <f t="shared" si="52"/>
        <v>14.162669181953877</v>
      </c>
      <c r="X665" s="3">
        <f t="shared" si="53"/>
        <v>36.738577083308961</v>
      </c>
      <c r="Y665" s="3">
        <f t="shared" si="54"/>
        <v>50.901246265262841</v>
      </c>
      <c r="Z665" s="3">
        <f>'IECC Data-SI'!Y665/Convert!$B$5/$D665</f>
        <v>113.13121001407583</v>
      </c>
      <c r="AA665" s="3">
        <f>'IECC Data-SI'!Z665/Convert!$B$5/$D665</f>
        <v>36.738577083308961</v>
      </c>
      <c r="AB665" s="3">
        <f t="shared" si="55"/>
        <v>149.8697870973848</v>
      </c>
    </row>
    <row r="666" spans="1:28" x14ac:dyDescent="0.25">
      <c r="A666" s="93">
        <f>'IECC Data-SI'!A666</f>
        <v>2018</v>
      </c>
      <c r="B666" s="93" t="str">
        <f>'IECC Data-SI'!B666</f>
        <v>Mid-Rise Apartment</v>
      </c>
      <c r="C666" s="50" t="str">
        <f>'IECC Data-SI'!C666</f>
        <v>8</v>
      </c>
      <c r="D666" s="93">
        <f>'IECC Data-SI'!D666</f>
        <v>3134.61</v>
      </c>
      <c r="E666" s="3">
        <f>'IECC Data-SI'!E666/Convert!$B$5/$D666</f>
        <v>0</v>
      </c>
      <c r="F666" s="3">
        <f>'IECC Data-SI'!F666/Convert!$B$5/$D666</f>
        <v>53.713930033472174</v>
      </c>
      <c r="G666" s="3">
        <f>'IECC Data-SI'!G666/Convert!$B$5/$D666</f>
        <v>5.2531787580166807</v>
      </c>
      <c r="H666" s="3">
        <f>'IECC Data-SI'!H666/Convert!$B$5/$D666</f>
        <v>10.238736061087167</v>
      </c>
      <c r="I666" s="3">
        <f>'IECC Data-SI'!I666/Convert!$B$5/$D666</f>
        <v>2.20477543015275</v>
      </c>
      <c r="J666" s="3">
        <f>'IECC Data-SI'!J666/Convert!$B$5/$D666</f>
        <v>45.461973118045165</v>
      </c>
      <c r="K666" s="3">
        <f>'IECC Data-SI'!K666/Convert!$B$5/$D666</f>
        <v>0</v>
      </c>
      <c r="L666" s="3">
        <f>'IECC Data-SI'!L666/Convert!$B$5/$D666</f>
        <v>0</v>
      </c>
      <c r="M666" s="3">
        <f>'IECC Data-SI'!M666/Convert!$B$5/$D666</f>
        <v>7.6981045666145258</v>
      </c>
      <c r="N666" s="3">
        <f>'IECC Data-SI'!N666/Convert!$B$5/$D666</f>
        <v>0</v>
      </c>
      <c r="O666" s="3">
        <f>'IECC Data-SI'!O666/Convert!$B$5/$D666</f>
        <v>0</v>
      </c>
      <c r="P666" s="3">
        <f t="shared" si="51"/>
        <v>0</v>
      </c>
      <c r="Q666" s="3">
        <f>'IECC Data-SI'!Q666/Convert!$B$5/$D666</f>
        <v>0</v>
      </c>
      <c r="R666" s="3">
        <f>'IECC Data-SI'!R666/Convert!$B$5/$D666</f>
        <v>0</v>
      </c>
      <c r="S666" s="3">
        <f>'IECC Data-SI'!S666/Convert!$B$5/$D666</f>
        <v>0</v>
      </c>
      <c r="T666" s="3">
        <f>'IECC Data-SI'!T666/Convert!$B$5/$D666</f>
        <v>43.967901021888594</v>
      </c>
      <c r="U666" s="3">
        <f>'IECC Data-SI'!U666/Convert!$B$5/$D666</f>
        <v>0</v>
      </c>
      <c r="V666" s="3">
        <f>'IECC Data-SI'!V666/Convert!$B$5/$D666</f>
        <v>0</v>
      </c>
      <c r="W666" s="3">
        <f t="shared" si="52"/>
        <v>12.951283324631206</v>
      </c>
      <c r="X666" s="3">
        <f t="shared" si="53"/>
        <v>53.713930033472174</v>
      </c>
      <c r="Y666" s="3">
        <f t="shared" si="54"/>
        <v>66.665213358103387</v>
      </c>
      <c r="Z666" s="3">
        <f>'IECC Data-SI'!Y666/Convert!$B$5/$D666</f>
        <v>114.82555511956298</v>
      </c>
      <c r="AA666" s="3">
        <f>'IECC Data-SI'!Z666/Convert!$B$5/$D666</f>
        <v>53.713930033472174</v>
      </c>
      <c r="AB666" s="3">
        <f t="shared" si="55"/>
        <v>168.53948515303514</v>
      </c>
    </row>
    <row r="667" spans="1:28" x14ac:dyDescent="0.25">
      <c r="A667" s="93">
        <f>'IECC Data-SI'!A667</f>
        <v>2006</v>
      </c>
      <c r="B667" s="93" t="str">
        <f>'IECC Data-SI'!B667</f>
        <v>Outpatient Healthcare</v>
      </c>
      <c r="C667" s="50" t="str">
        <f>'IECC Data-SI'!C667</f>
        <v>0A</v>
      </c>
      <c r="D667" s="93">
        <f>'IECC Data-SI'!D667</f>
        <v>3804.01</v>
      </c>
      <c r="E667" s="3">
        <f>'IECC Data-SI'!E667/Convert!$B$5/$D667</f>
        <v>40.62671876373733</v>
      </c>
      <c r="F667" s="3">
        <f>'IECC Data-SI'!F667/Convert!$B$5/$D667</f>
        <v>39.745338909904717</v>
      </c>
      <c r="G667" s="3">
        <f>'IECC Data-SI'!G667/Convert!$B$5/$D667</f>
        <v>227.09076883487572</v>
      </c>
      <c r="H667" s="3">
        <f>'IECC Data-SI'!H667/Convert!$B$5/$D667</f>
        <v>40.793939962186101</v>
      </c>
      <c r="I667" s="3">
        <f>'IECC Data-SI'!I667/Convert!$B$5/$D667</f>
        <v>16.595791166573054</v>
      </c>
      <c r="J667" s="3">
        <f>'IECC Data-SI'!J667/Convert!$B$5/$D667</f>
        <v>135.35497190245729</v>
      </c>
      <c r="K667" s="3">
        <f>'IECC Data-SI'!K667/Convert!$B$5/$D667</f>
        <v>13.755221463665972</v>
      </c>
      <c r="L667" s="3">
        <f>'IECC Data-SI'!L667/Convert!$B$5/$D667</f>
        <v>0</v>
      </c>
      <c r="M667" s="3">
        <f>'IECC Data-SI'!M667/Convert!$B$5/$D667</f>
        <v>82.118752462678998</v>
      </c>
      <c r="N667" s="3">
        <f>'IECC Data-SI'!N667/Convert!$B$5/$D667</f>
        <v>0.34466552693371233</v>
      </c>
      <c r="O667" s="3">
        <f>'IECC Data-SI'!O667/Convert!$B$5/$D667</f>
        <v>1.7605099830325249E-3</v>
      </c>
      <c r="P667" s="3">
        <f t="shared" si="51"/>
        <v>0.34290501695067982</v>
      </c>
      <c r="Q667" s="3">
        <f>'IECC Data-SI'!Q667/Convert!$B$5/$D667</f>
        <v>0</v>
      </c>
      <c r="R667" s="3">
        <f>'IECC Data-SI'!R667/Convert!$B$5/$D667</f>
        <v>0</v>
      </c>
      <c r="S667" s="3">
        <f>'IECC Data-SI'!S667/Convert!$B$5/$D667</f>
        <v>7.7776112868029035</v>
      </c>
      <c r="T667" s="3">
        <f>'IECC Data-SI'!T667/Convert!$B$5/$D667</f>
        <v>0</v>
      </c>
      <c r="U667" s="3">
        <f>'IECC Data-SI'!U667/Convert!$B$5/$D667</f>
        <v>17.304838256938805</v>
      </c>
      <c r="V667" s="3">
        <f>'IECC Data-SI'!V667/Convert!$B$5/$D667</f>
        <v>0</v>
      </c>
      <c r="W667" s="3">
        <f t="shared" si="52"/>
        <v>357.95675636504563</v>
      </c>
      <c r="X667" s="3">
        <f t="shared" si="53"/>
        <v>39.745338909904717</v>
      </c>
      <c r="Y667" s="3">
        <f t="shared" si="54"/>
        <v>397.70209527495035</v>
      </c>
      <c r="Z667" s="3">
        <f>'IECC Data-SI'!Y667/Convert!$B$5/$D667</f>
        <v>550.70395012981908</v>
      </c>
      <c r="AA667" s="3">
        <f>'IECC Data-SI'!Z667/Convert!$B$5/$D667</f>
        <v>70.805398630509501</v>
      </c>
      <c r="AB667" s="3">
        <f t="shared" si="55"/>
        <v>621.50934876032852</v>
      </c>
    </row>
    <row r="668" spans="1:28" x14ac:dyDescent="0.25">
      <c r="A668" s="93">
        <f>'IECC Data-SI'!A668</f>
        <v>2006</v>
      </c>
      <c r="B668" s="93" t="str">
        <f>'IECC Data-SI'!B668</f>
        <v>Outpatient Healthcare</v>
      </c>
      <c r="C668" s="50" t="str">
        <f>'IECC Data-SI'!C668</f>
        <v>0B</v>
      </c>
      <c r="D668" s="93">
        <f>'IECC Data-SI'!D668</f>
        <v>3804.01</v>
      </c>
      <c r="E668" s="3">
        <f>'IECC Data-SI'!E668/Convert!$B$5/$D668</f>
        <v>86.54463754476636</v>
      </c>
      <c r="F668" s="3">
        <f>'IECC Data-SI'!F668/Convert!$B$5/$D668</f>
        <v>37.71239647985503</v>
      </c>
      <c r="G668" s="3">
        <f>'IECC Data-SI'!G668/Convert!$B$5/$D668</f>
        <v>216.82163471354352</v>
      </c>
      <c r="H668" s="3">
        <f>'IECC Data-SI'!H668/Convert!$B$5/$D668</f>
        <v>40.793939962186101</v>
      </c>
      <c r="I668" s="3">
        <f>'IECC Data-SI'!I668/Convert!$B$5/$D668</f>
        <v>16.598712060869101</v>
      </c>
      <c r="J668" s="3">
        <f>'IECC Data-SI'!J668/Convert!$B$5/$D668</f>
        <v>135.35497190245729</v>
      </c>
      <c r="K668" s="3">
        <f>'IECC Data-SI'!K668/Convert!$B$5/$D668</f>
        <v>13.755221463665972</v>
      </c>
      <c r="L668" s="3">
        <f>'IECC Data-SI'!L668/Convert!$B$5/$D668</f>
        <v>0</v>
      </c>
      <c r="M668" s="3">
        <f>'IECC Data-SI'!M668/Convert!$B$5/$D668</f>
        <v>92.041030386355445</v>
      </c>
      <c r="N668" s="3">
        <f>'IECC Data-SI'!N668/Convert!$B$5/$D668</f>
        <v>0.21906707220363072</v>
      </c>
      <c r="O668" s="3">
        <f>'IECC Data-SI'!O668/Convert!$B$5/$D668</f>
        <v>1.7605099830325249E-3</v>
      </c>
      <c r="P668" s="3">
        <f t="shared" si="51"/>
        <v>0.21730656222059819</v>
      </c>
      <c r="Q668" s="3">
        <f>'IECC Data-SI'!Q668/Convert!$B$5/$D668</f>
        <v>0</v>
      </c>
      <c r="R668" s="3">
        <f>'IECC Data-SI'!R668/Convert!$B$5/$D668</f>
        <v>3.7241402274617225E-2</v>
      </c>
      <c r="S668" s="3">
        <f>'IECC Data-SI'!S668/Convert!$B$5/$D668</f>
        <v>8.9795592896268239</v>
      </c>
      <c r="T668" s="3">
        <f>'IECC Data-SI'!T668/Convert!$B$5/$D668</f>
        <v>0</v>
      </c>
      <c r="U668" s="3">
        <f>'IECC Data-SI'!U668/Convert!$B$5/$D668</f>
        <v>17.304838256938805</v>
      </c>
      <c r="V668" s="3">
        <f>'IECC Data-SI'!V668/Convert!$B$5/$D668</f>
        <v>0</v>
      </c>
      <c r="W668" s="3">
        <f t="shared" si="52"/>
        <v>404.64140989878734</v>
      </c>
      <c r="X668" s="3">
        <f t="shared" si="53"/>
        <v>37.71239647985503</v>
      </c>
      <c r="Y668" s="3">
        <f t="shared" si="54"/>
        <v>442.35380637864239</v>
      </c>
      <c r="Z668" s="3">
        <f>'IECC Data-SI'!Y668/Convert!$B$5/$D668</f>
        <v>597.39152455785688</v>
      </c>
      <c r="AA668" s="3">
        <f>'IECC Data-SI'!Z668/Convert!$B$5/$D668</f>
        <v>68.77318642403381</v>
      </c>
      <c r="AB668" s="3">
        <f t="shared" si="55"/>
        <v>666.16471098189072</v>
      </c>
    </row>
    <row r="669" spans="1:28" x14ac:dyDescent="0.25">
      <c r="A669" s="93">
        <f>'IECC Data-SI'!A669</f>
        <v>2006</v>
      </c>
      <c r="B669" s="93" t="str">
        <f>'IECC Data-SI'!B669</f>
        <v>Outpatient Healthcare</v>
      </c>
      <c r="C669" s="50" t="str">
        <f>'IECC Data-SI'!C669</f>
        <v>1A</v>
      </c>
      <c r="D669" s="93">
        <f>'IECC Data-SI'!D669</f>
        <v>3804.01</v>
      </c>
      <c r="E669" s="3">
        <f>'IECC Data-SI'!E669/Convert!$B$5/$D669</f>
        <v>61.906894157598018</v>
      </c>
      <c r="F669" s="3">
        <f>'IECC Data-SI'!F669/Convert!$B$5/$D669</f>
        <v>37.06687884042833</v>
      </c>
      <c r="G669" s="3">
        <f>'IECC Data-SI'!G669/Convert!$B$5/$D669</f>
        <v>178.28408559505482</v>
      </c>
      <c r="H669" s="3">
        <f>'IECC Data-SI'!H669/Convert!$B$5/$D669</f>
        <v>40.793939962186101</v>
      </c>
      <c r="I669" s="3">
        <f>'IECC Data-SI'!I669/Convert!$B$5/$D669</f>
        <v>16.600902731591137</v>
      </c>
      <c r="J669" s="3">
        <f>'IECC Data-SI'!J669/Convert!$B$5/$D669</f>
        <v>135.35497190245729</v>
      </c>
      <c r="K669" s="3">
        <f>'IECC Data-SI'!K669/Convert!$B$5/$D669</f>
        <v>13.755221463665972</v>
      </c>
      <c r="L669" s="3">
        <f>'IECC Data-SI'!L669/Convert!$B$5/$D669</f>
        <v>0</v>
      </c>
      <c r="M669" s="3">
        <f>'IECC Data-SI'!M669/Convert!$B$5/$D669</f>
        <v>77.79582890452734</v>
      </c>
      <c r="N669" s="3">
        <f>'IECC Data-SI'!N669/Convert!$B$5/$D669</f>
        <v>0.33736329119359132</v>
      </c>
      <c r="O669" s="3">
        <f>'IECC Data-SI'!O669/Convert!$B$5/$D669</f>
        <v>1.7605099830325249E-3</v>
      </c>
      <c r="P669" s="3">
        <f t="shared" si="51"/>
        <v>0.33560278121055881</v>
      </c>
      <c r="Q669" s="3">
        <f>'IECC Data-SI'!Q669/Convert!$B$5/$D669</f>
        <v>0</v>
      </c>
      <c r="R669" s="3">
        <f>'IECC Data-SI'!R669/Convert!$B$5/$D669</f>
        <v>0</v>
      </c>
      <c r="S669" s="3">
        <f>'IECC Data-SI'!S669/Convert!$B$5/$D669</f>
        <v>7.3599234024679809</v>
      </c>
      <c r="T669" s="3">
        <f>'IECC Data-SI'!T669/Convert!$B$5/$D669</f>
        <v>0</v>
      </c>
      <c r="U669" s="3">
        <f>'IECC Data-SI'!U669/Convert!$B$5/$D669</f>
        <v>17.304838256938805</v>
      </c>
      <c r="V669" s="3">
        <f>'IECC Data-SI'!V669/Convert!$B$5/$D669</f>
        <v>0</v>
      </c>
      <c r="W669" s="3">
        <f t="shared" si="52"/>
        <v>325.68233484085874</v>
      </c>
      <c r="X669" s="3">
        <f t="shared" si="53"/>
        <v>37.06687884042833</v>
      </c>
      <c r="Y669" s="3">
        <f t="shared" si="54"/>
        <v>362.74921368128707</v>
      </c>
      <c r="Z669" s="3">
        <f>'IECC Data-SI'!Y669/Convert!$B$5/$D669</f>
        <v>518.43390994707624</v>
      </c>
      <c r="AA669" s="3">
        <f>'IECC Data-SI'!Z669/Convert!$B$5/$D669</f>
        <v>68.1269385610331</v>
      </c>
      <c r="AB669" s="3">
        <f t="shared" si="55"/>
        <v>586.5608485081093</v>
      </c>
    </row>
    <row r="670" spans="1:28" x14ac:dyDescent="0.25">
      <c r="A670" s="93">
        <f>'IECC Data-SI'!A670</f>
        <v>2006</v>
      </c>
      <c r="B670" s="93" t="str">
        <f>'IECC Data-SI'!B670</f>
        <v>Outpatient Healthcare</v>
      </c>
      <c r="C670" s="50" t="str">
        <f>'IECC Data-SI'!C670</f>
        <v>1B</v>
      </c>
      <c r="D670" s="93">
        <f>'IECC Data-SI'!D670</f>
        <v>3804.01</v>
      </c>
      <c r="E670" s="3">
        <f>'IECC Data-SI'!E670/Convert!$B$5/$D670</f>
        <v>89.760542164715645</v>
      </c>
      <c r="F670" s="3">
        <f>'IECC Data-SI'!F670/Convert!$B$5/$D670</f>
        <v>30.840262424827131</v>
      </c>
      <c r="G670" s="3">
        <f>'IECC Data-SI'!G670/Convert!$B$5/$D670</f>
        <v>186.61812724525493</v>
      </c>
      <c r="H670" s="3">
        <f>'IECC Data-SI'!H670/Convert!$B$5/$D670</f>
        <v>40.793939962186101</v>
      </c>
      <c r="I670" s="3">
        <f>'IECC Data-SI'!I670/Convert!$B$5/$D670</f>
        <v>16.579726247944787</v>
      </c>
      <c r="J670" s="3">
        <f>'IECC Data-SI'!J670/Convert!$B$5/$D670</f>
        <v>135.35497190245729</v>
      </c>
      <c r="K670" s="3">
        <f>'IECC Data-SI'!K670/Convert!$B$5/$D670</f>
        <v>13.755221463665972</v>
      </c>
      <c r="L670" s="3">
        <f>'IECC Data-SI'!L670/Convert!$B$5/$D670</f>
        <v>0</v>
      </c>
      <c r="M670" s="3">
        <f>'IECC Data-SI'!M670/Convert!$B$5/$D670</f>
        <v>90.063584947930664</v>
      </c>
      <c r="N670" s="3">
        <f>'IECC Data-SI'!N670/Convert!$B$5/$D670</f>
        <v>0.26288048664435687</v>
      </c>
      <c r="O670" s="3">
        <f>'IECC Data-SI'!O670/Convert!$B$5/$D670</f>
        <v>1.7605099830325249E-3</v>
      </c>
      <c r="P670" s="3">
        <f t="shared" si="51"/>
        <v>0.26111997666132436</v>
      </c>
      <c r="Q670" s="3">
        <f>'IECC Data-SI'!Q670/Convert!$B$5/$D670</f>
        <v>0</v>
      </c>
      <c r="R670" s="3">
        <f>'IECC Data-SI'!R670/Convert!$B$5/$D670</f>
        <v>3.0669390108508301E-2</v>
      </c>
      <c r="S670" s="3">
        <f>'IECC Data-SI'!S670/Convert!$B$5/$D670</f>
        <v>8.8451981520085958</v>
      </c>
      <c r="T670" s="3">
        <f>'IECC Data-SI'!T670/Convert!$B$5/$D670</f>
        <v>0</v>
      </c>
      <c r="U670" s="3">
        <f>'IECC Data-SI'!U670/Convert!$B$5/$D670</f>
        <v>17.304838256938805</v>
      </c>
      <c r="V670" s="3">
        <f>'IECC Data-SI'!V670/Convert!$B$5/$D670</f>
        <v>0</v>
      </c>
      <c r="W670" s="3">
        <f t="shared" si="52"/>
        <v>375.5792418766797</v>
      </c>
      <c r="X670" s="3">
        <f t="shared" si="53"/>
        <v>30.840262424827131</v>
      </c>
      <c r="Y670" s="3">
        <f t="shared" si="54"/>
        <v>406.41950430150683</v>
      </c>
      <c r="Z670" s="3">
        <f>'IECC Data-SI'!Y670/Convert!$B$5/$D670</f>
        <v>568.31037072282493</v>
      </c>
      <c r="AA670" s="3">
        <f>'IECC Data-SI'!Z670/Convert!$B$5/$D670</f>
        <v>61.901052369005924</v>
      </c>
      <c r="AB670" s="3">
        <f t="shared" si="55"/>
        <v>630.21142309183085</v>
      </c>
    </row>
    <row r="671" spans="1:28" x14ac:dyDescent="0.25">
      <c r="A671" s="93">
        <f>'IECC Data-SI'!A671</f>
        <v>2006</v>
      </c>
      <c r="B671" s="93" t="str">
        <f>'IECC Data-SI'!B671</f>
        <v>Outpatient Healthcare</v>
      </c>
      <c r="C671" s="50" t="str">
        <f>'IECC Data-SI'!C671</f>
        <v>2A</v>
      </c>
      <c r="D671" s="93">
        <f>'IECC Data-SI'!D671</f>
        <v>3804.01</v>
      </c>
      <c r="E671" s="3">
        <f>'IECC Data-SI'!E671/Convert!$B$5/$D671</f>
        <v>78.867066887603116</v>
      </c>
      <c r="F671" s="3">
        <f>'IECC Data-SI'!F671/Convert!$B$5/$D671</f>
        <v>40.117022709076885</v>
      </c>
      <c r="G671" s="3">
        <f>'IECC Data-SI'!G671/Convert!$B$5/$D671</f>
        <v>165.06557845828772</v>
      </c>
      <c r="H671" s="3">
        <f>'IECC Data-SI'!H671/Convert!$B$5/$D671</f>
        <v>40.793939962186101</v>
      </c>
      <c r="I671" s="3">
        <f>'IECC Data-SI'!I671/Convert!$B$5/$D671</f>
        <v>16.5746146829267</v>
      </c>
      <c r="J671" s="3">
        <f>'IECC Data-SI'!J671/Convert!$B$5/$D671</f>
        <v>135.35497190245729</v>
      </c>
      <c r="K671" s="3">
        <f>'IECC Data-SI'!K671/Convert!$B$5/$D671</f>
        <v>13.755221463665972</v>
      </c>
      <c r="L671" s="3">
        <f>'IECC Data-SI'!L671/Convert!$B$5/$D671</f>
        <v>0</v>
      </c>
      <c r="M671" s="3">
        <f>'IECC Data-SI'!M671/Convert!$B$5/$D671</f>
        <v>79.394288308039847</v>
      </c>
      <c r="N671" s="3">
        <f>'IECC Data-SI'!N671/Convert!$B$5/$D671</f>
        <v>0.34393530335970018</v>
      </c>
      <c r="O671" s="3">
        <f>'IECC Data-SI'!O671/Convert!$B$5/$D671</f>
        <v>1.7605099830325249E-3</v>
      </c>
      <c r="P671" s="3">
        <f t="shared" si="51"/>
        <v>0.34217479337666767</v>
      </c>
      <c r="Q671" s="3">
        <f>'IECC Data-SI'!Q671/Convert!$B$5/$D671</f>
        <v>0</v>
      </c>
      <c r="R671" s="3">
        <f>'IECC Data-SI'!R671/Convert!$B$5/$D671</f>
        <v>0.91716080895920071</v>
      </c>
      <c r="S671" s="3">
        <f>'IECC Data-SI'!S671/Convert!$B$5/$D671</f>
        <v>7.5935949461518524</v>
      </c>
      <c r="T671" s="3">
        <f>'IECC Data-SI'!T671/Convert!$B$5/$D671</f>
        <v>0</v>
      </c>
      <c r="U671" s="3">
        <f>'IECC Data-SI'!U671/Convert!$B$5/$D671</f>
        <v>17.304838256938805</v>
      </c>
      <c r="V671" s="3">
        <f>'IECC Data-SI'!V671/Convert!$B$5/$D671</f>
        <v>0</v>
      </c>
      <c r="W671" s="3">
        <f t="shared" si="52"/>
        <v>332.1798642024184</v>
      </c>
      <c r="X671" s="3">
        <f t="shared" si="53"/>
        <v>40.117022709076885</v>
      </c>
      <c r="Y671" s="3">
        <f t="shared" si="54"/>
        <v>372.29688691149528</v>
      </c>
      <c r="Z671" s="3">
        <f>'IECC Data-SI'!Y671/Convert!$B$5/$D671</f>
        <v>524.90442103639759</v>
      </c>
      <c r="AA671" s="3">
        <f>'IECC Data-SI'!Z671/Convert!$B$5/$D671</f>
        <v>71.177082429681661</v>
      </c>
      <c r="AB671" s="3">
        <f t="shared" si="55"/>
        <v>596.08150346607931</v>
      </c>
    </row>
    <row r="672" spans="1:28" x14ac:dyDescent="0.25">
      <c r="A672" s="93">
        <f>'IECC Data-SI'!A672</f>
        <v>2006</v>
      </c>
      <c r="B672" s="93" t="str">
        <f>'IECC Data-SI'!B672</f>
        <v>Outpatient Healthcare</v>
      </c>
      <c r="C672" s="50" t="str">
        <f>'IECC Data-SI'!C672</f>
        <v>2B</v>
      </c>
      <c r="D672" s="93">
        <f>'IECC Data-SI'!D672</f>
        <v>3804.01</v>
      </c>
      <c r="E672" s="3">
        <f>'IECC Data-SI'!E672/Convert!$B$5/$D672</f>
        <v>108.28266311953263</v>
      </c>
      <c r="F672" s="3">
        <f>'IECC Data-SI'!F672/Convert!$B$5/$D672</f>
        <v>34.786390618788538</v>
      </c>
      <c r="G672" s="3">
        <f>'IECC Data-SI'!G672/Convert!$B$5/$D672</f>
        <v>123.30482248410959</v>
      </c>
      <c r="H672" s="3">
        <f>'IECC Data-SI'!H672/Convert!$B$5/$D672</f>
        <v>40.793939962186101</v>
      </c>
      <c r="I672" s="3">
        <f>'IECC Data-SI'!I672/Convert!$B$5/$D672</f>
        <v>16.586298260110894</v>
      </c>
      <c r="J672" s="3">
        <f>'IECC Data-SI'!J672/Convert!$B$5/$D672</f>
        <v>135.35497190245729</v>
      </c>
      <c r="K672" s="3">
        <f>'IECC Data-SI'!K672/Convert!$B$5/$D672</f>
        <v>13.755221463665972</v>
      </c>
      <c r="L672" s="3">
        <f>'IECC Data-SI'!L672/Convert!$B$5/$D672</f>
        <v>0</v>
      </c>
      <c r="M672" s="3">
        <f>'IECC Data-SI'!M672/Convert!$B$5/$D672</f>
        <v>91.710969330901989</v>
      </c>
      <c r="N672" s="3">
        <f>'IECC Data-SI'!N672/Convert!$B$5/$D672</f>
        <v>0.30742412465909513</v>
      </c>
      <c r="O672" s="3">
        <f>'IECC Data-SI'!O672/Convert!$B$5/$D672</f>
        <v>1.7605099830325249E-3</v>
      </c>
      <c r="P672" s="3">
        <f t="shared" si="51"/>
        <v>0.30566361467606262</v>
      </c>
      <c r="Q672" s="3">
        <f>'IECC Data-SI'!Q672/Convert!$B$5/$D672</f>
        <v>0</v>
      </c>
      <c r="R672" s="3">
        <f>'IECC Data-SI'!R672/Convert!$B$5/$D672</f>
        <v>14.683335626235356</v>
      </c>
      <c r="S672" s="3">
        <f>'IECC Data-SI'!S672/Convert!$B$5/$D672</f>
        <v>8.9729872774607156</v>
      </c>
      <c r="T672" s="3">
        <f>'IECC Data-SI'!T672/Convert!$B$5/$D672</f>
        <v>0</v>
      </c>
      <c r="U672" s="3">
        <f>'IECC Data-SI'!U672/Convert!$B$5/$D672</f>
        <v>17.317982281271021</v>
      </c>
      <c r="V672" s="3">
        <f>'IECC Data-SI'!V672/Convert!$B$5/$D672</f>
        <v>0</v>
      </c>
      <c r="W672" s="3">
        <f t="shared" si="52"/>
        <v>347.26044145291638</v>
      </c>
      <c r="X672" s="3">
        <f t="shared" si="53"/>
        <v>34.786390618788538</v>
      </c>
      <c r="Y672" s="3">
        <f t="shared" si="54"/>
        <v>382.0468320717049</v>
      </c>
      <c r="Z672" s="3">
        <f>'IECC Data-SI'!Y672/Convert!$B$5/$D672</f>
        <v>539.99814231122775</v>
      </c>
      <c r="AA672" s="3">
        <f>'IECC Data-SI'!Z672/Convert!$B$5/$D672</f>
        <v>65.860324587299544</v>
      </c>
      <c r="AB672" s="3">
        <f t="shared" si="55"/>
        <v>605.85846689852724</v>
      </c>
    </row>
    <row r="673" spans="1:28" x14ac:dyDescent="0.25">
      <c r="A673" s="93">
        <f>'IECC Data-SI'!A673</f>
        <v>2006</v>
      </c>
      <c r="B673" s="93" t="str">
        <f>'IECC Data-SI'!B673</f>
        <v>Outpatient Healthcare</v>
      </c>
      <c r="C673" s="50" t="str">
        <f>'IECC Data-SI'!C673</f>
        <v>3A</v>
      </c>
      <c r="D673" s="93">
        <f>'IECC Data-SI'!D673</f>
        <v>3804.01</v>
      </c>
      <c r="E673" s="3">
        <f>'IECC Data-SI'!E673/Convert!$B$5/$D673</f>
        <v>106.99089761710523</v>
      </c>
      <c r="F673" s="3">
        <f>'IECC Data-SI'!F673/Convert!$B$5/$D673</f>
        <v>48.992890251193984</v>
      </c>
      <c r="G673" s="3">
        <f>'IECC Data-SI'!G673/Convert!$B$5/$D673</f>
        <v>119.11406939285415</v>
      </c>
      <c r="H673" s="3">
        <f>'IECC Data-SI'!H673/Convert!$B$5/$D673</f>
        <v>40.793939962186101</v>
      </c>
      <c r="I673" s="3">
        <f>'IECC Data-SI'!I673/Convert!$B$5/$D673</f>
        <v>16.583377365814847</v>
      </c>
      <c r="J673" s="3">
        <f>'IECC Data-SI'!J673/Convert!$B$5/$D673</f>
        <v>135.35497190245729</v>
      </c>
      <c r="K673" s="3">
        <f>'IECC Data-SI'!K673/Convert!$B$5/$D673</f>
        <v>13.755221463665972</v>
      </c>
      <c r="L673" s="3">
        <f>'IECC Data-SI'!L673/Convert!$B$5/$D673</f>
        <v>0</v>
      </c>
      <c r="M673" s="3">
        <f>'IECC Data-SI'!M673/Convert!$B$5/$D673</f>
        <v>80.024471252412297</v>
      </c>
      <c r="N673" s="3">
        <f>'IECC Data-SI'!N673/Convert!$B$5/$D673</f>
        <v>0.37606514061623275</v>
      </c>
      <c r="O673" s="3">
        <f>'IECC Data-SI'!O673/Convert!$B$5/$D673</f>
        <v>1.7605099830325249E-3</v>
      </c>
      <c r="P673" s="3">
        <f t="shared" si="51"/>
        <v>0.37430463063320024</v>
      </c>
      <c r="Q673" s="3">
        <f>'IECC Data-SI'!Q673/Convert!$B$5/$D673</f>
        <v>0</v>
      </c>
      <c r="R673" s="3">
        <f>'IECC Data-SI'!R673/Convert!$B$5/$D673</f>
        <v>7.963088074601977</v>
      </c>
      <c r="S673" s="3">
        <f>'IECC Data-SI'!S673/Convert!$B$5/$D673</f>
        <v>7.7148120594378629</v>
      </c>
      <c r="T673" s="3">
        <f>'IECC Data-SI'!T673/Convert!$B$5/$D673</f>
        <v>0</v>
      </c>
      <c r="U673" s="3">
        <f>'IECC Data-SI'!U673/Convert!$B$5/$D673</f>
        <v>17.558956060695017</v>
      </c>
      <c r="V673" s="3">
        <f>'IECC Data-SI'!V673/Convert!$B$5/$D673</f>
        <v>0</v>
      </c>
      <c r="W673" s="3">
        <f t="shared" si="52"/>
        <v>322.18164302704469</v>
      </c>
      <c r="X673" s="3">
        <f t="shared" si="53"/>
        <v>48.992890251193984</v>
      </c>
      <c r="Y673" s="3">
        <f t="shared" si="54"/>
        <v>371.17453327823864</v>
      </c>
      <c r="Z673" s="3">
        <f>'IECC Data-SI'!Y673/Convert!$B$5/$D673</f>
        <v>514.91569276748589</v>
      </c>
      <c r="AA673" s="3">
        <f>'IECC Data-SI'!Z673/Convert!$B$5/$D673</f>
        <v>80.307797999128994</v>
      </c>
      <c r="AB673" s="3">
        <f t="shared" si="55"/>
        <v>595.22349076661487</v>
      </c>
    </row>
    <row r="674" spans="1:28" x14ac:dyDescent="0.25">
      <c r="A674" s="93">
        <f>'IECC Data-SI'!A674</f>
        <v>2006</v>
      </c>
      <c r="B674" s="93" t="str">
        <f>'IECC Data-SI'!B674</f>
        <v>Outpatient Healthcare</v>
      </c>
      <c r="C674" s="50" t="str">
        <f>'IECC Data-SI'!C674</f>
        <v>3B</v>
      </c>
      <c r="D674" s="93">
        <f>'IECC Data-SI'!D674</f>
        <v>3804.01</v>
      </c>
      <c r="E674" s="3">
        <f>'IECC Data-SI'!E674/Convert!$B$5/$D674</f>
        <v>112.62457249060859</v>
      </c>
      <c r="F674" s="3">
        <f>'IECC Data-SI'!F674/Convert!$B$5/$D674</f>
        <v>43.191994179241846</v>
      </c>
      <c r="G674" s="3">
        <f>'IECC Data-SI'!G674/Convert!$B$5/$D674</f>
        <v>97.639654528306224</v>
      </c>
      <c r="H674" s="3">
        <f>'IECC Data-SI'!H674/Convert!$B$5/$D674</f>
        <v>40.793939962186101</v>
      </c>
      <c r="I674" s="3">
        <f>'IECC Data-SI'!I674/Convert!$B$5/$D674</f>
        <v>16.582647142240834</v>
      </c>
      <c r="J674" s="3">
        <f>'IECC Data-SI'!J674/Convert!$B$5/$D674</f>
        <v>135.35497190245729</v>
      </c>
      <c r="K674" s="3">
        <f>'IECC Data-SI'!K674/Convert!$B$5/$D674</f>
        <v>13.755221463665972</v>
      </c>
      <c r="L674" s="3">
        <f>'IECC Data-SI'!L674/Convert!$B$5/$D674</f>
        <v>0</v>
      </c>
      <c r="M674" s="3">
        <f>'IECC Data-SI'!M674/Convert!$B$5/$D674</f>
        <v>91.445898173535582</v>
      </c>
      <c r="N674" s="3">
        <f>'IECC Data-SI'!N674/Convert!$B$5/$D674</f>
        <v>0.35342820982185752</v>
      </c>
      <c r="O674" s="3">
        <f>'IECC Data-SI'!O674/Convert!$B$5/$D674</f>
        <v>1.7605099830325249E-3</v>
      </c>
      <c r="P674" s="3">
        <f t="shared" si="51"/>
        <v>0.35166769983882501</v>
      </c>
      <c r="Q674" s="3">
        <f>'IECC Data-SI'!Q674/Convert!$B$5/$D674</f>
        <v>0</v>
      </c>
      <c r="R674" s="3">
        <f>'IECC Data-SI'!R674/Convert!$B$5/$D674</f>
        <v>17.643661995280418</v>
      </c>
      <c r="S674" s="3">
        <f>'IECC Data-SI'!S674/Convert!$B$5/$D674</f>
        <v>8.2968002479255087</v>
      </c>
      <c r="T674" s="3">
        <f>'IECC Data-SI'!T674/Convert!$B$5/$D674</f>
        <v>0</v>
      </c>
      <c r="U674" s="3">
        <f>'IECC Data-SI'!U674/Convert!$B$5/$D674</f>
        <v>17.468408337517513</v>
      </c>
      <c r="V674" s="3">
        <f>'IECC Data-SI'!V674/Convert!$B$5/$D674</f>
        <v>0</v>
      </c>
      <c r="W674" s="3">
        <f t="shared" si="52"/>
        <v>328.00225513549515</v>
      </c>
      <c r="X674" s="3">
        <f t="shared" si="53"/>
        <v>43.191994179241846</v>
      </c>
      <c r="Y674" s="3">
        <f t="shared" si="54"/>
        <v>371.19424931473702</v>
      </c>
      <c r="Z674" s="3">
        <f>'IECC Data-SI'!Y674/Convert!$B$5/$D674</f>
        <v>520.73484442878851</v>
      </c>
      <c r="AA674" s="3">
        <f>'IECC Data-SI'!Z674/Convert!$B$5/$D674</f>
        <v>74.415623980425337</v>
      </c>
      <c r="AB674" s="3">
        <f t="shared" si="55"/>
        <v>595.15046840921389</v>
      </c>
    </row>
    <row r="675" spans="1:28" x14ac:dyDescent="0.25">
      <c r="A675" s="93">
        <f>'IECC Data-SI'!A675</f>
        <v>2006</v>
      </c>
      <c r="B675" s="93" t="str">
        <f>'IECC Data-SI'!B675</f>
        <v>Outpatient Healthcare</v>
      </c>
      <c r="C675" s="50" t="str">
        <f>'IECC Data-SI'!C675</f>
        <v>3C</v>
      </c>
      <c r="D675" s="93">
        <f>'IECC Data-SI'!D675</f>
        <v>3804.01</v>
      </c>
      <c r="E675" s="3">
        <f>'IECC Data-SI'!E675/Convert!$B$5/$D675</f>
        <v>91.950482663177951</v>
      </c>
      <c r="F675" s="3">
        <f>'IECC Data-SI'!F675/Convert!$B$5/$D675</f>
        <v>42.708586173245834</v>
      </c>
      <c r="G675" s="3">
        <f>'IECC Data-SI'!G675/Convert!$B$5/$D675</f>
        <v>95.582614720314155</v>
      </c>
      <c r="H675" s="3">
        <f>'IECC Data-SI'!H675/Convert!$B$5/$D675</f>
        <v>40.793939962186101</v>
      </c>
      <c r="I675" s="3">
        <f>'IECC Data-SI'!I675/Convert!$B$5/$D675</f>
        <v>16.579726247944787</v>
      </c>
      <c r="J675" s="3">
        <f>'IECC Data-SI'!J675/Convert!$B$5/$D675</f>
        <v>135.35497190245729</v>
      </c>
      <c r="K675" s="3">
        <f>'IECC Data-SI'!K675/Convert!$B$5/$D675</f>
        <v>13.755221463665972</v>
      </c>
      <c r="L675" s="3">
        <f>'IECC Data-SI'!L675/Convert!$B$5/$D675</f>
        <v>0</v>
      </c>
      <c r="M675" s="3">
        <f>'IECC Data-SI'!M675/Convert!$B$5/$D675</f>
        <v>76.33027019148507</v>
      </c>
      <c r="N675" s="3">
        <f>'IECC Data-SI'!N675/Convert!$B$5/$D675</f>
        <v>0.3556188805438939</v>
      </c>
      <c r="O675" s="3">
        <f>'IECC Data-SI'!O675/Convert!$B$5/$D675</f>
        <v>1.7605099830325249E-3</v>
      </c>
      <c r="P675" s="3">
        <f t="shared" si="51"/>
        <v>0.35385837056086139</v>
      </c>
      <c r="Q675" s="3">
        <f>'IECC Data-SI'!Q675/Convert!$B$5/$D675</f>
        <v>0</v>
      </c>
      <c r="R675" s="3">
        <f>'IECC Data-SI'!R675/Convert!$B$5/$D675</f>
        <v>2.3812590748534661</v>
      </c>
      <c r="S675" s="3">
        <f>'IECC Data-SI'!S675/Convert!$B$5/$D675</f>
        <v>0</v>
      </c>
      <c r="T675" s="3">
        <f>'IECC Data-SI'!T675/Convert!$B$5/$D675</f>
        <v>0</v>
      </c>
      <c r="U675" s="3">
        <f>'IECC Data-SI'!U675/Convert!$B$5/$D675</f>
        <v>17.398306874412349</v>
      </c>
      <c r="V675" s="3">
        <f>'IECC Data-SI'!V675/Convert!$B$5/$D675</f>
        <v>0</v>
      </c>
      <c r="W675" s="3">
        <f t="shared" si="52"/>
        <v>266.59848502039154</v>
      </c>
      <c r="X675" s="3">
        <f t="shared" si="53"/>
        <v>42.708586173245834</v>
      </c>
      <c r="Y675" s="3">
        <f t="shared" si="54"/>
        <v>309.3070711936374</v>
      </c>
      <c r="Z675" s="3">
        <f>'IECC Data-SI'!Y675/Convert!$B$5/$D675</f>
        <v>459.32961386653676</v>
      </c>
      <c r="AA675" s="3">
        <f>'IECC Data-SI'!Z675/Convert!$B$5/$D675</f>
        <v>73.862114511324165</v>
      </c>
      <c r="AB675" s="3">
        <f t="shared" si="55"/>
        <v>533.19172837786095</v>
      </c>
    </row>
    <row r="676" spans="1:28" x14ac:dyDescent="0.25">
      <c r="A676" s="93">
        <f>'IECC Data-SI'!A676</f>
        <v>2006</v>
      </c>
      <c r="B676" s="93" t="str">
        <f>'IECC Data-SI'!B676</f>
        <v>Outpatient Healthcare</v>
      </c>
      <c r="C676" s="50" t="str">
        <f>'IECC Data-SI'!C676</f>
        <v>4A</v>
      </c>
      <c r="D676" s="93">
        <f>'IECC Data-SI'!D676</f>
        <v>3804.01</v>
      </c>
      <c r="E676" s="3">
        <f>'IECC Data-SI'!E676/Convert!$B$5/$D676</f>
        <v>120.60737660170889</v>
      </c>
      <c r="F676" s="3">
        <f>'IECC Data-SI'!F676/Convert!$B$5/$D676</f>
        <v>63.620728885804425</v>
      </c>
      <c r="G676" s="3">
        <f>'IECC Data-SI'!G676/Convert!$B$5/$D676</f>
        <v>96.431134513316209</v>
      </c>
      <c r="H676" s="3">
        <f>'IECC Data-SI'!H676/Convert!$B$5/$D676</f>
        <v>40.793939962186101</v>
      </c>
      <c r="I676" s="3">
        <f>'IECC Data-SI'!I676/Convert!$B$5/$D676</f>
        <v>16.55781954072442</v>
      </c>
      <c r="J676" s="3">
        <f>'IECC Data-SI'!J676/Convert!$B$5/$D676</f>
        <v>135.35497190245729</v>
      </c>
      <c r="K676" s="3">
        <f>'IECC Data-SI'!K676/Convert!$B$5/$D676</f>
        <v>13.755221463665972</v>
      </c>
      <c r="L676" s="3">
        <f>'IECC Data-SI'!L676/Convert!$B$5/$D676</f>
        <v>0</v>
      </c>
      <c r="M676" s="3">
        <f>'IECC Data-SI'!M676/Convert!$B$5/$D676</f>
        <v>77.304388439217206</v>
      </c>
      <c r="N676" s="3">
        <f>'IECC Data-SI'!N676/Convert!$B$5/$D676</f>
        <v>0.48267778242199971</v>
      </c>
      <c r="O676" s="3">
        <f>'IECC Data-SI'!O676/Convert!$B$5/$D676</f>
        <v>1.7605099830325249E-3</v>
      </c>
      <c r="P676" s="3">
        <f t="shared" si="51"/>
        <v>0.4809172724389672</v>
      </c>
      <c r="Q676" s="3">
        <f>'IECC Data-SI'!Q676/Convert!$B$5/$D676</f>
        <v>0</v>
      </c>
      <c r="R676" s="3">
        <f>'IECC Data-SI'!R676/Convert!$B$5/$D676</f>
        <v>12.418182099649814</v>
      </c>
      <c r="S676" s="3">
        <f>'IECC Data-SI'!S676/Convert!$B$5/$D676</f>
        <v>7.3993554754646338</v>
      </c>
      <c r="T676" s="3">
        <f>'IECC Data-SI'!T676/Convert!$B$5/$D676</f>
        <v>0</v>
      </c>
      <c r="U676" s="3">
        <f>'IECC Data-SI'!U676/Convert!$B$5/$D676</f>
        <v>17.897779799036627</v>
      </c>
      <c r="V676" s="3">
        <f>'IECC Data-SI'!V676/Convert!$B$5/$D676</f>
        <v>0</v>
      </c>
      <c r="W676" s="3">
        <f t="shared" si="52"/>
        <v>314.64135440179575</v>
      </c>
      <c r="X676" s="3">
        <f t="shared" si="53"/>
        <v>63.620728885804425</v>
      </c>
      <c r="Y676" s="3">
        <f t="shared" si="54"/>
        <v>378.26208328760015</v>
      </c>
      <c r="Z676" s="3">
        <f>'IECC Data-SI'!Y676/Convert!$B$5/$D676</f>
        <v>507.34984631714661</v>
      </c>
      <c r="AA676" s="3">
        <f>'IECC Data-SI'!Z676/Convert!$B$5/$D676</f>
        <v>95.273730148507028</v>
      </c>
      <c r="AB676" s="3">
        <f t="shared" si="55"/>
        <v>602.62357646565363</v>
      </c>
    </row>
    <row r="677" spans="1:28" x14ac:dyDescent="0.25">
      <c r="A677" s="93">
        <f>'IECC Data-SI'!A677</f>
        <v>2006</v>
      </c>
      <c r="B677" s="93" t="str">
        <f>'IECC Data-SI'!B677</f>
        <v>Outpatient Healthcare</v>
      </c>
      <c r="C677" s="50" t="str">
        <f>'IECC Data-SI'!C677</f>
        <v>4B</v>
      </c>
      <c r="D677" s="93">
        <f>'IECC Data-SI'!D677</f>
        <v>3804.01</v>
      </c>
      <c r="E677" s="3">
        <f>'IECC Data-SI'!E677/Convert!$B$5/$D677</f>
        <v>118.5926897610095</v>
      </c>
      <c r="F677" s="3">
        <f>'IECC Data-SI'!F677/Convert!$B$5/$D677</f>
        <v>43.393535885669181</v>
      </c>
      <c r="G677" s="3">
        <f>'IECC Data-SI'!G677/Convert!$B$5/$D677</f>
        <v>71.101139177984393</v>
      </c>
      <c r="H677" s="3">
        <f>'IECC Data-SI'!H677/Convert!$B$5/$D677</f>
        <v>40.793939962186101</v>
      </c>
      <c r="I677" s="3">
        <f>'IECC Data-SI'!I677/Convert!$B$5/$D677</f>
        <v>16.570233341482627</v>
      </c>
      <c r="J677" s="3">
        <f>'IECC Data-SI'!J677/Convert!$B$5/$D677</f>
        <v>135.35497190245729</v>
      </c>
      <c r="K677" s="3">
        <f>'IECC Data-SI'!K677/Convert!$B$5/$D677</f>
        <v>13.755221463665972</v>
      </c>
      <c r="L677" s="3">
        <f>'IECC Data-SI'!L677/Convert!$B$5/$D677</f>
        <v>0</v>
      </c>
      <c r="M677" s="3">
        <f>'IECC Data-SI'!M677/Convert!$B$5/$D677</f>
        <v>93.954946373841167</v>
      </c>
      <c r="N677" s="3">
        <f>'IECC Data-SI'!N677/Convert!$B$5/$D677</f>
        <v>0.34977709195179707</v>
      </c>
      <c r="O677" s="3">
        <f>'IECC Data-SI'!O677/Convert!$B$5/$D677</f>
        <v>1.7605099830325249E-3</v>
      </c>
      <c r="P677" s="3">
        <f t="shared" si="51"/>
        <v>0.34801658196876456</v>
      </c>
      <c r="Q677" s="3">
        <f>'IECC Data-SI'!Q677/Convert!$B$5/$D677</f>
        <v>0</v>
      </c>
      <c r="R677" s="3">
        <f>'IECC Data-SI'!R677/Convert!$B$5/$D677</f>
        <v>24.790360114136863</v>
      </c>
      <c r="S677" s="3">
        <f>'IECC Data-SI'!S677/Convert!$B$5/$D677</f>
        <v>8.5304717916093793</v>
      </c>
      <c r="T677" s="3">
        <f>'IECC Data-SI'!T677/Convert!$B$5/$D677</f>
        <v>0</v>
      </c>
      <c r="U677" s="3">
        <f>'IECC Data-SI'!U677/Convert!$B$5/$D677</f>
        <v>17.779483580046669</v>
      </c>
      <c r="V677" s="3">
        <f>'IECC Data-SI'!V677/Convert!$B$5/$D677</f>
        <v>0</v>
      </c>
      <c r="W677" s="3">
        <f t="shared" si="52"/>
        <v>317.31762380055005</v>
      </c>
      <c r="X677" s="3">
        <f t="shared" si="53"/>
        <v>43.393535885669181</v>
      </c>
      <c r="Y677" s="3">
        <f t="shared" si="54"/>
        <v>360.71115968621922</v>
      </c>
      <c r="Z677" s="3">
        <f>'IECC Data-SI'!Y677/Convert!$B$5/$D677</f>
        <v>510.03925974023315</v>
      </c>
      <c r="AA677" s="3">
        <f>'IECC Data-SI'!Z677/Convert!$B$5/$D677</f>
        <v>74.928240929381815</v>
      </c>
      <c r="AB677" s="3">
        <f t="shared" si="55"/>
        <v>584.96750066961499</v>
      </c>
    </row>
    <row r="678" spans="1:28" x14ac:dyDescent="0.25">
      <c r="A678" s="93">
        <f>'IECC Data-SI'!A678</f>
        <v>2006</v>
      </c>
      <c r="B678" s="93" t="str">
        <f>'IECC Data-SI'!B678</f>
        <v>Outpatient Healthcare</v>
      </c>
      <c r="C678" s="50" t="str">
        <f>'IECC Data-SI'!C678</f>
        <v>4C</v>
      </c>
      <c r="D678" s="93">
        <f>'IECC Data-SI'!D678</f>
        <v>3804.01</v>
      </c>
      <c r="E678" s="3">
        <f>'IECC Data-SI'!E678/Convert!$B$5/$D678</f>
        <v>106.07446703172003</v>
      </c>
      <c r="F678" s="3">
        <f>'IECC Data-SI'!F678/Convert!$B$5/$D678</f>
        <v>52.955083363783658</v>
      </c>
      <c r="G678" s="3">
        <f>'IECC Data-SI'!G678/Convert!$B$5/$D678</f>
        <v>46.24286827146441</v>
      </c>
      <c r="H678" s="3">
        <f>'IECC Data-SI'!H678/Convert!$B$5/$D678</f>
        <v>40.793939962186101</v>
      </c>
      <c r="I678" s="3">
        <f>'IECC Data-SI'!I678/Convert!$B$5/$D678</f>
        <v>16.538833727800107</v>
      </c>
      <c r="J678" s="3">
        <f>'IECC Data-SI'!J678/Convert!$B$5/$D678</f>
        <v>135.35497190245729</v>
      </c>
      <c r="K678" s="3">
        <f>'IECC Data-SI'!K678/Convert!$B$5/$D678</f>
        <v>13.755221463665972</v>
      </c>
      <c r="L678" s="3">
        <f>'IECC Data-SI'!L678/Convert!$B$5/$D678</f>
        <v>0</v>
      </c>
      <c r="M678" s="3">
        <f>'IECC Data-SI'!M678/Convert!$B$5/$D678</f>
        <v>74.507632150750865</v>
      </c>
      <c r="N678" s="3">
        <f>'IECC Data-SI'!N678/Convert!$B$5/$D678</f>
        <v>0.4308319086671405</v>
      </c>
      <c r="O678" s="3">
        <f>'IECC Data-SI'!O678/Convert!$B$5/$D678</f>
        <v>1.7605099830325249E-3</v>
      </c>
      <c r="P678" s="3">
        <f t="shared" si="51"/>
        <v>0.42907139868410799</v>
      </c>
      <c r="Q678" s="3">
        <f>'IECC Data-SI'!Q678/Convert!$B$5/$D678</f>
        <v>0</v>
      </c>
      <c r="R678" s="3">
        <f>'IECC Data-SI'!R678/Convert!$B$5/$D678</f>
        <v>3.3524564282895621</v>
      </c>
      <c r="S678" s="3">
        <f>'IECC Data-SI'!S678/Convert!$B$5/$D678</f>
        <v>6.1638171882361563</v>
      </c>
      <c r="T678" s="3">
        <f>'IECC Data-SI'!T678/Convert!$B$5/$D678</f>
        <v>0</v>
      </c>
      <c r="U678" s="3">
        <f>'IECC Data-SI'!U678/Convert!$B$5/$D678</f>
        <v>17.997090205102275</v>
      </c>
      <c r="V678" s="3">
        <f>'IECC Data-SI'!V678/Convert!$B$5/$D678</f>
        <v>0</v>
      </c>
      <c r="W678" s="3">
        <f t="shared" si="52"/>
        <v>236.77031246914513</v>
      </c>
      <c r="X678" s="3">
        <f t="shared" si="53"/>
        <v>52.955083363783658</v>
      </c>
      <c r="Y678" s="3">
        <f t="shared" si="54"/>
        <v>289.72539583292877</v>
      </c>
      <c r="Z678" s="3">
        <f>'IECC Data-SI'!Y678/Convert!$B$5/$D678</f>
        <v>429.4598185715717</v>
      </c>
      <c r="AA678" s="3">
        <f>'IECC Data-SI'!Z678/Convert!$B$5/$D678</f>
        <v>84.708125256125911</v>
      </c>
      <c r="AB678" s="3">
        <f t="shared" si="55"/>
        <v>514.16794382769763</v>
      </c>
    </row>
    <row r="679" spans="1:28" x14ac:dyDescent="0.25">
      <c r="A679" s="93">
        <f>'IECC Data-SI'!A679</f>
        <v>2006</v>
      </c>
      <c r="B679" s="93" t="str">
        <f>'IECC Data-SI'!B679</f>
        <v>Outpatient Healthcare</v>
      </c>
      <c r="C679" s="50" t="str">
        <f>'IECC Data-SI'!C679</f>
        <v>5A</v>
      </c>
      <c r="D679" s="93">
        <f>'IECC Data-SI'!D679</f>
        <v>3804.01</v>
      </c>
      <c r="E679" s="3">
        <f>'IECC Data-SI'!E679/Convert!$B$5/$D679</f>
        <v>116.1975564382498</v>
      </c>
      <c r="F679" s="3">
        <f>'IECC Data-SI'!F679/Convert!$B$5/$D679</f>
        <v>67.746492078972807</v>
      </c>
      <c r="G679" s="3">
        <f>'IECC Data-SI'!G679/Convert!$B$5/$D679</f>
        <v>52.784211047464829</v>
      </c>
      <c r="H679" s="3">
        <f>'IECC Data-SI'!H679/Convert!$B$5/$D679</f>
        <v>40.793939962186101</v>
      </c>
      <c r="I679" s="3">
        <f>'IECC Data-SI'!I679/Convert!$B$5/$D679</f>
        <v>16.562931105742507</v>
      </c>
      <c r="J679" s="3">
        <f>'IECC Data-SI'!J679/Convert!$B$5/$D679</f>
        <v>135.35497190245729</v>
      </c>
      <c r="K679" s="3">
        <f>'IECC Data-SI'!K679/Convert!$B$5/$D679</f>
        <v>13.755221463665972</v>
      </c>
      <c r="L679" s="3">
        <f>'IECC Data-SI'!L679/Convert!$B$5/$D679</f>
        <v>0</v>
      </c>
      <c r="M679" s="3">
        <f>'IECC Data-SI'!M679/Convert!$B$5/$D679</f>
        <v>74.039558839809089</v>
      </c>
      <c r="N679" s="3">
        <f>'IECC Data-SI'!N679/Convert!$B$5/$D679</f>
        <v>0.4666128637937334</v>
      </c>
      <c r="O679" s="3">
        <f>'IECC Data-SI'!O679/Convert!$B$5/$D679</f>
        <v>1.7605099830325249E-3</v>
      </c>
      <c r="P679" s="3">
        <f t="shared" si="51"/>
        <v>0.46485235381070089</v>
      </c>
      <c r="Q679" s="3">
        <f>'IECC Data-SI'!Q679/Convert!$B$5/$D679</f>
        <v>0</v>
      </c>
      <c r="R679" s="3">
        <f>'IECC Data-SI'!R679/Convert!$B$5/$D679</f>
        <v>15.676439686891815</v>
      </c>
      <c r="S679" s="3">
        <f>'IECC Data-SI'!S679/Convert!$B$5/$D679</f>
        <v>5.3160276188081053</v>
      </c>
      <c r="T679" s="3">
        <f>'IECC Data-SI'!T679/Convert!$B$5/$D679</f>
        <v>0</v>
      </c>
      <c r="U679" s="3">
        <f>'IECC Data-SI'!U679/Convert!$B$5/$D679</f>
        <v>18.336644167017905</v>
      </c>
      <c r="V679" s="3">
        <f>'IECC Data-SI'!V679/Convert!$B$5/$D679</f>
        <v>0</v>
      </c>
      <c r="W679" s="3">
        <f t="shared" si="52"/>
        <v>264.47864598503435</v>
      </c>
      <c r="X679" s="3">
        <f t="shared" si="53"/>
        <v>67.746492078972807</v>
      </c>
      <c r="Y679" s="3">
        <f t="shared" si="54"/>
        <v>332.22513806400718</v>
      </c>
      <c r="Z679" s="3">
        <f>'IECC Data-SI'!Y679/Convert!$B$5/$D679</f>
        <v>457.19297968897735</v>
      </c>
      <c r="AA679" s="3">
        <f>'IECC Data-SI'!Z679/Convert!$B$5/$D679</f>
        <v>99.839087933230687</v>
      </c>
      <c r="AB679" s="3">
        <f t="shared" si="55"/>
        <v>557.03206762220805</v>
      </c>
    </row>
    <row r="680" spans="1:28" x14ac:dyDescent="0.25">
      <c r="A680" s="93">
        <f>'IECC Data-SI'!A680</f>
        <v>2006</v>
      </c>
      <c r="B680" s="93" t="str">
        <f>'IECC Data-SI'!B680</f>
        <v>Outpatient Healthcare</v>
      </c>
      <c r="C680" s="50" t="str">
        <f>'IECC Data-SI'!C680</f>
        <v>5B</v>
      </c>
      <c r="D680" s="93">
        <f>'IECC Data-SI'!D680</f>
        <v>3804.01</v>
      </c>
      <c r="E680" s="3">
        <f>'IECC Data-SI'!E680/Convert!$B$5/$D680</f>
        <v>115.61410780261414</v>
      </c>
      <c r="F680" s="3">
        <f>'IECC Data-SI'!F680/Convert!$B$5/$D680</f>
        <v>52.005062493993911</v>
      </c>
      <c r="G680" s="3">
        <f>'IECC Data-SI'!G680/Convert!$B$5/$D680</f>
        <v>54.046037383357735</v>
      </c>
      <c r="H680" s="3">
        <f>'IECC Data-SI'!H680/Convert!$B$5/$D680</f>
        <v>40.793939962186101</v>
      </c>
      <c r="I680" s="3">
        <f>'IECC Data-SI'!I680/Convert!$B$5/$D680</f>
        <v>16.56366132931652</v>
      </c>
      <c r="J680" s="3">
        <f>'IECC Data-SI'!J680/Convert!$B$5/$D680</f>
        <v>135.35497190245729</v>
      </c>
      <c r="K680" s="3">
        <f>'IECC Data-SI'!K680/Convert!$B$5/$D680</f>
        <v>13.755221463665972</v>
      </c>
      <c r="L680" s="3">
        <f>'IECC Data-SI'!L680/Convert!$B$5/$D680</f>
        <v>0</v>
      </c>
      <c r="M680" s="3">
        <f>'IECC Data-SI'!M680/Convert!$B$5/$D680</f>
        <v>89.675836230130244</v>
      </c>
      <c r="N680" s="3">
        <f>'IECC Data-SI'!N680/Convert!$B$5/$D680</f>
        <v>0.38482782350437794</v>
      </c>
      <c r="O680" s="3">
        <f>'IECC Data-SI'!O680/Convert!$B$5/$D680</f>
        <v>1.7605099830325249E-3</v>
      </c>
      <c r="P680" s="3">
        <f t="shared" si="51"/>
        <v>0.38306731352134543</v>
      </c>
      <c r="Q680" s="3">
        <f>'IECC Data-SI'!Q680/Convert!$B$5/$D680</f>
        <v>0</v>
      </c>
      <c r="R680" s="3">
        <f>'IECC Data-SI'!R680/Convert!$B$5/$D680</f>
        <v>23.923584731784501</v>
      </c>
      <c r="S680" s="3">
        <f>'IECC Data-SI'!S680/Convert!$B$5/$D680</f>
        <v>7.9660089688980262</v>
      </c>
      <c r="T680" s="3">
        <f>'IECC Data-SI'!T680/Convert!$B$5/$D680</f>
        <v>0</v>
      </c>
      <c r="U680" s="3">
        <f>'IECC Data-SI'!U680/Convert!$B$5/$D680</f>
        <v>18.194980793659557</v>
      </c>
      <c r="V680" s="3">
        <f>'IECC Data-SI'!V680/Convert!$B$5/$D680</f>
        <v>0</v>
      </c>
      <c r="W680" s="3">
        <f t="shared" si="52"/>
        <v>291.60864243030602</v>
      </c>
      <c r="X680" s="3">
        <f t="shared" si="53"/>
        <v>52.005062493993911</v>
      </c>
      <c r="Y680" s="3">
        <f t="shared" si="54"/>
        <v>343.61370492429995</v>
      </c>
      <c r="Z680" s="3">
        <f>'IECC Data-SI'!Y680/Convert!$B$5/$D680</f>
        <v>484.32224591067495</v>
      </c>
      <c r="AA680" s="3">
        <f>'IECC Data-SI'!Z680/Convert!$B$5/$D680</f>
        <v>83.955264751319447</v>
      </c>
      <c r="AB680" s="3">
        <f t="shared" si="55"/>
        <v>568.27751066199437</v>
      </c>
    </row>
    <row r="681" spans="1:28" x14ac:dyDescent="0.25">
      <c r="A681" s="93">
        <f>'IECC Data-SI'!A681</f>
        <v>2006</v>
      </c>
      <c r="B681" s="93" t="str">
        <f>'IECC Data-SI'!B681</f>
        <v>Outpatient Healthcare</v>
      </c>
      <c r="C681" s="50" t="str">
        <f>'IECC Data-SI'!C681</f>
        <v>5C</v>
      </c>
      <c r="D681" s="93">
        <f>'IECC Data-SI'!D681</f>
        <v>3804.01</v>
      </c>
      <c r="E681" s="3">
        <f>'IECC Data-SI'!E681/Convert!$B$5/$D681</f>
        <v>102.63657444527105</v>
      </c>
      <c r="F681" s="3">
        <f>'IECC Data-SI'!F681/Convert!$B$5/$D681</f>
        <v>54.185510085994046</v>
      </c>
      <c r="G681" s="3">
        <f>'IECC Data-SI'!G681/Convert!$B$5/$D681</f>
        <v>32.549715811589465</v>
      </c>
      <c r="H681" s="3">
        <f>'IECC Data-SI'!H681/Convert!$B$5/$D681</f>
        <v>40.793939962186101</v>
      </c>
      <c r="I681" s="3">
        <f>'IECC Data-SI'!I681/Convert!$B$5/$D681</f>
        <v>16.537373280652083</v>
      </c>
      <c r="J681" s="3">
        <f>'IECC Data-SI'!J681/Convert!$B$5/$D681</f>
        <v>135.35497190245729</v>
      </c>
      <c r="K681" s="3">
        <f>'IECC Data-SI'!K681/Convert!$B$5/$D681</f>
        <v>13.755221463665972</v>
      </c>
      <c r="L681" s="3">
        <f>'IECC Data-SI'!L681/Convert!$B$5/$D681</f>
        <v>0</v>
      </c>
      <c r="M681" s="3">
        <f>'IECC Data-SI'!M681/Convert!$B$5/$D681</f>
        <v>72.97489286889946</v>
      </c>
      <c r="N681" s="3">
        <f>'IECC Data-SI'!N681/Convert!$B$5/$D681</f>
        <v>0.45200839231349144</v>
      </c>
      <c r="O681" s="3">
        <f>'IECC Data-SI'!O681/Convert!$B$5/$D681</f>
        <v>1.7605099830325249E-3</v>
      </c>
      <c r="P681" s="3">
        <f t="shared" si="51"/>
        <v>0.45024788233045893</v>
      </c>
      <c r="Q681" s="3">
        <f>'IECC Data-SI'!Q681/Convert!$B$5/$D681</f>
        <v>0</v>
      </c>
      <c r="R681" s="3">
        <f>'IECC Data-SI'!R681/Convert!$B$5/$D681</f>
        <v>1.1566741412351702</v>
      </c>
      <c r="S681" s="3">
        <f>'IECC Data-SI'!S681/Convert!$B$5/$D681</f>
        <v>6.0404094042281109</v>
      </c>
      <c r="T681" s="3">
        <f>'IECC Data-SI'!T681/Convert!$B$5/$D681</f>
        <v>0</v>
      </c>
      <c r="U681" s="3">
        <f>'IECC Data-SI'!U681/Convert!$B$5/$D681</f>
        <v>18.303784106187358</v>
      </c>
      <c r="V681" s="3">
        <f>'IECC Data-SI'!V681/Convert!$B$5/$D681</f>
        <v>0</v>
      </c>
      <c r="W681" s="3">
        <f t="shared" si="52"/>
        <v>215.80851455355372</v>
      </c>
      <c r="X681" s="3">
        <f t="shared" si="53"/>
        <v>54.185510085994046</v>
      </c>
      <c r="Y681" s="3">
        <f t="shared" si="54"/>
        <v>269.99402463954777</v>
      </c>
      <c r="Z681" s="3">
        <f>'IECC Data-SI'!Y681/Convert!$B$5/$D681</f>
        <v>408.49729043240632</v>
      </c>
      <c r="AA681" s="3">
        <f>'IECC Data-SI'!Z681/Convert!$B$5/$D681</f>
        <v>86.245245879421375</v>
      </c>
      <c r="AB681" s="3">
        <f t="shared" si="55"/>
        <v>494.74253631182768</v>
      </c>
    </row>
    <row r="682" spans="1:28" x14ac:dyDescent="0.25">
      <c r="A682" s="93">
        <f>'IECC Data-SI'!A682</f>
        <v>2006</v>
      </c>
      <c r="B682" s="93" t="str">
        <f>'IECC Data-SI'!B682</f>
        <v>Outpatient Healthcare</v>
      </c>
      <c r="C682" s="50" t="str">
        <f>'IECC Data-SI'!C682</f>
        <v>6A</v>
      </c>
      <c r="D682" s="93">
        <f>'IECC Data-SI'!D682</f>
        <v>3804.01</v>
      </c>
      <c r="E682" s="3">
        <f>'IECC Data-SI'!E682/Convert!$B$5/$D682</f>
        <v>129.12835548685612</v>
      </c>
      <c r="F682" s="3">
        <f>'IECC Data-SI'!F682/Convert!$B$5/$D682</f>
        <v>113.45191579996431</v>
      </c>
      <c r="G682" s="3">
        <f>'IECC Data-SI'!G682/Convert!$B$5/$D682</f>
        <v>55.704375119939229</v>
      </c>
      <c r="H682" s="3">
        <f>'IECC Data-SI'!H682/Convert!$B$5/$D682</f>
        <v>40.793939962186101</v>
      </c>
      <c r="I682" s="3">
        <f>'IECC Data-SI'!I682/Convert!$B$5/$D682</f>
        <v>16.555628870002387</v>
      </c>
      <c r="J682" s="3">
        <f>'IECC Data-SI'!J682/Convert!$B$5/$D682</f>
        <v>135.35497190245729</v>
      </c>
      <c r="K682" s="3">
        <f>'IECC Data-SI'!K682/Convert!$B$5/$D682</f>
        <v>13.755221463665972</v>
      </c>
      <c r="L682" s="3">
        <f>'IECC Data-SI'!L682/Convert!$B$5/$D682</f>
        <v>0</v>
      </c>
      <c r="M682" s="3">
        <f>'IECC Data-SI'!M682/Convert!$B$5/$D682</f>
        <v>76.892542343474375</v>
      </c>
      <c r="N682" s="3">
        <f>'IECC Data-SI'!N682/Convert!$B$5/$D682</f>
        <v>0.677647476683231</v>
      </c>
      <c r="O682" s="3">
        <f>'IECC Data-SI'!O682/Convert!$B$5/$D682</f>
        <v>1.7605099830325249E-3</v>
      </c>
      <c r="P682" s="3">
        <f t="shared" si="51"/>
        <v>0.67588696670019843</v>
      </c>
      <c r="Q682" s="3">
        <f>'IECC Data-SI'!Q682/Convert!$B$5/$D682</f>
        <v>0</v>
      </c>
      <c r="R682" s="3">
        <f>'IECC Data-SI'!R682/Convert!$B$5/$D682</f>
        <v>25.761557467572963</v>
      </c>
      <c r="S682" s="3">
        <f>'IECC Data-SI'!S682/Convert!$B$5/$D682</f>
        <v>6.7173266573373294</v>
      </c>
      <c r="T682" s="3">
        <f>'IECC Data-SI'!T682/Convert!$B$5/$D682</f>
        <v>0</v>
      </c>
      <c r="U682" s="3">
        <f>'IECC Data-SI'!U682/Convert!$B$5/$D682</f>
        <v>18.741188027020605</v>
      </c>
      <c r="V682" s="3">
        <f>'IECC Data-SI'!V682/Convert!$B$5/$D682</f>
        <v>0</v>
      </c>
      <c r="W682" s="3">
        <f t="shared" si="52"/>
        <v>294.88004404188018</v>
      </c>
      <c r="X682" s="3">
        <f t="shared" si="53"/>
        <v>113.45191579996431</v>
      </c>
      <c r="Y682" s="3">
        <f t="shared" si="54"/>
        <v>408.33195984184448</v>
      </c>
      <c r="Z682" s="3">
        <f>'IECC Data-SI'!Y682/Convert!$B$5/$D682</f>
        <v>487.58634528650907</v>
      </c>
      <c r="AA682" s="3">
        <f>'IECC Data-SI'!Z682/Convert!$B$5/$D682</f>
        <v>145.94905551422491</v>
      </c>
      <c r="AB682" s="3">
        <f t="shared" si="55"/>
        <v>633.53540080073401</v>
      </c>
    </row>
    <row r="683" spans="1:28" x14ac:dyDescent="0.25">
      <c r="A683" s="93">
        <f>'IECC Data-SI'!A683</f>
        <v>2006</v>
      </c>
      <c r="B683" s="93" t="str">
        <f>'IECC Data-SI'!B683</f>
        <v>Outpatient Healthcare</v>
      </c>
      <c r="C683" s="50" t="str">
        <f>'IECC Data-SI'!C683</f>
        <v>6B</v>
      </c>
      <c r="D683" s="93">
        <f>'IECC Data-SI'!D683</f>
        <v>3804.01</v>
      </c>
      <c r="E683" s="3">
        <f>'IECC Data-SI'!E683/Convert!$B$5/$D683</f>
        <v>129.39926843281461</v>
      </c>
      <c r="F683" s="3">
        <f>'IECC Data-SI'!F683/Convert!$B$5/$D683</f>
        <v>94.537664785902834</v>
      </c>
      <c r="G683" s="3">
        <f>'IECC Data-SI'!G683/Convert!$B$5/$D683</f>
        <v>41.833048108005322</v>
      </c>
      <c r="H683" s="3">
        <f>'IECC Data-SI'!H683/Convert!$B$5/$D683</f>
        <v>40.793939962186101</v>
      </c>
      <c r="I683" s="3">
        <f>'IECC Data-SI'!I683/Convert!$B$5/$D683</f>
        <v>16.54321506924418</v>
      </c>
      <c r="J683" s="3">
        <f>'IECC Data-SI'!J683/Convert!$B$5/$D683</f>
        <v>135.35497190245729</v>
      </c>
      <c r="K683" s="3">
        <f>'IECC Data-SI'!K683/Convert!$B$5/$D683</f>
        <v>13.755221463665972</v>
      </c>
      <c r="L683" s="3">
        <f>'IECC Data-SI'!L683/Convert!$B$5/$D683</f>
        <v>0</v>
      </c>
      <c r="M683" s="3">
        <f>'IECC Data-SI'!M683/Convert!$B$5/$D683</f>
        <v>84.954940824142014</v>
      </c>
      <c r="N683" s="3">
        <f>'IECC Data-SI'!N683/Convert!$B$5/$D683</f>
        <v>0.60462511928202078</v>
      </c>
      <c r="O683" s="3">
        <f>'IECC Data-SI'!O683/Convert!$B$5/$D683</f>
        <v>1.7605099830325249E-3</v>
      </c>
      <c r="P683" s="3">
        <f t="shared" si="51"/>
        <v>0.60286460929898822</v>
      </c>
      <c r="Q683" s="3">
        <f>'IECC Data-SI'!Q683/Convert!$B$5/$D683</f>
        <v>0</v>
      </c>
      <c r="R683" s="3">
        <f>'IECC Data-SI'!R683/Convert!$B$5/$D683</f>
        <v>31.745739656602144</v>
      </c>
      <c r="S683" s="3">
        <f>'IECC Data-SI'!S683/Convert!$B$5/$D683</f>
        <v>7.4658058206997344</v>
      </c>
      <c r="T683" s="3">
        <f>'IECC Data-SI'!T683/Convert!$B$5/$D683</f>
        <v>0</v>
      </c>
      <c r="U683" s="3">
        <f>'IECC Data-SI'!U683/Convert!$B$5/$D683</f>
        <v>18.642607844528975</v>
      </c>
      <c r="V683" s="3">
        <f>'IECC Data-SI'!V683/Convert!$B$5/$D683</f>
        <v>0</v>
      </c>
      <c r="W683" s="3">
        <f t="shared" si="52"/>
        <v>296.00166745156281</v>
      </c>
      <c r="X683" s="3">
        <f t="shared" si="53"/>
        <v>94.537664785902834</v>
      </c>
      <c r="Y683" s="3">
        <f t="shared" si="54"/>
        <v>390.53933223746566</v>
      </c>
      <c r="Z683" s="3">
        <f>'IECC Data-SI'!Y683/Convert!$B$5/$D683</f>
        <v>488.69555489543342</v>
      </c>
      <c r="AA683" s="3">
        <f>'IECC Data-SI'!Z683/Convert!$B$5/$D683</f>
        <v>126.93549409409776</v>
      </c>
      <c r="AB683" s="3">
        <f t="shared" si="55"/>
        <v>615.63104898953122</v>
      </c>
    </row>
    <row r="684" spans="1:28" x14ac:dyDescent="0.25">
      <c r="A684" s="93">
        <f>'IECC Data-SI'!A684</f>
        <v>2006</v>
      </c>
      <c r="B684" s="93" t="str">
        <f>'IECC Data-SI'!B684</f>
        <v>Outpatient Healthcare</v>
      </c>
      <c r="C684" s="50" t="str">
        <f>'IECC Data-SI'!C684</f>
        <v>7</v>
      </c>
      <c r="D684" s="93">
        <f>'IECC Data-SI'!D684</f>
        <v>3804.01</v>
      </c>
      <c r="E684" s="3">
        <f>'IECC Data-SI'!E684/Convert!$B$5/$D684</f>
        <v>126.07602094748553</v>
      </c>
      <c r="F684" s="3">
        <f>'IECC Data-SI'!F684/Convert!$B$5/$D684</f>
        <v>137.6223160997649</v>
      </c>
      <c r="G684" s="3">
        <f>'IECC Data-SI'!G684/Convert!$B$5/$D684</f>
        <v>66.863651777992175</v>
      </c>
      <c r="H684" s="3">
        <f>'IECC Data-SI'!H684/Convert!$B$5/$D684</f>
        <v>40.793939962186101</v>
      </c>
      <c r="I684" s="3">
        <f>'IECC Data-SI'!I684/Convert!$B$5/$D684</f>
        <v>16.53299193920801</v>
      </c>
      <c r="J684" s="3">
        <f>'IECC Data-SI'!J684/Convert!$B$5/$D684</f>
        <v>135.35497190245729</v>
      </c>
      <c r="K684" s="3">
        <f>'IECC Data-SI'!K684/Convert!$B$5/$D684</f>
        <v>13.755221463665972</v>
      </c>
      <c r="L684" s="3">
        <f>'IECC Data-SI'!L684/Convert!$B$5/$D684</f>
        <v>0</v>
      </c>
      <c r="M684" s="3">
        <f>'IECC Data-SI'!M684/Convert!$B$5/$D684</f>
        <v>76.350716451557403</v>
      </c>
      <c r="N684" s="3">
        <f>'IECC Data-SI'!N684/Convert!$B$5/$D684</f>
        <v>0.76162318769462278</v>
      </c>
      <c r="O684" s="3">
        <f>'IECC Data-SI'!O684/Convert!$B$5/$D684</f>
        <v>1.7605099830325249E-3</v>
      </c>
      <c r="P684" s="3">
        <f t="shared" si="51"/>
        <v>0.75986267771159022</v>
      </c>
      <c r="Q684" s="3">
        <f>'IECC Data-SI'!Q684/Convert!$B$5/$D684</f>
        <v>0</v>
      </c>
      <c r="R684" s="3">
        <f>'IECC Data-SI'!R684/Convert!$B$5/$D684</f>
        <v>33.428904994700041</v>
      </c>
      <c r="S684" s="3">
        <f>'IECC Data-SI'!S684/Convert!$B$5/$D684</f>
        <v>7.0714850907331996</v>
      </c>
      <c r="T684" s="3">
        <f>'IECC Data-SI'!T684/Convert!$B$5/$D684</f>
        <v>0</v>
      </c>
      <c r="U684" s="3">
        <f>'IECC Data-SI'!U684/Convert!$B$5/$D684</f>
        <v>19.221675138720574</v>
      </c>
      <c r="V684" s="3">
        <f>'IECC Data-SI'!V684/Convert!$B$5/$D684</f>
        <v>0</v>
      </c>
      <c r="W684" s="3">
        <f t="shared" si="52"/>
        <v>310.5506419401799</v>
      </c>
      <c r="X684" s="3">
        <f t="shared" si="53"/>
        <v>137.6223160997649</v>
      </c>
      <c r="Y684" s="3">
        <f t="shared" si="54"/>
        <v>448.17295803994477</v>
      </c>
      <c r="Z684" s="3">
        <f>'IECC Data-SI'!Y684/Convert!$B$5/$D684</f>
        <v>503.23430625401443</v>
      </c>
      <c r="AA684" s="3">
        <f>'IECC Data-SI'!Z684/Convert!$B$5/$D684</f>
        <v>170.59994292572543</v>
      </c>
      <c r="AB684" s="3">
        <f t="shared" si="55"/>
        <v>673.8342491797398</v>
      </c>
    </row>
    <row r="685" spans="1:28" x14ac:dyDescent="0.25">
      <c r="A685" s="93">
        <f>'IECC Data-SI'!A685</f>
        <v>2006</v>
      </c>
      <c r="B685" s="93" t="str">
        <f>'IECC Data-SI'!B685</f>
        <v>Outpatient Healthcare</v>
      </c>
      <c r="C685" s="50" t="str">
        <f>'IECC Data-SI'!C685</f>
        <v>8</v>
      </c>
      <c r="D685" s="93">
        <f>'IECC Data-SI'!D685</f>
        <v>3804.01</v>
      </c>
      <c r="E685" s="3">
        <f>'IECC Data-SI'!E685/Convert!$B$5/$D685</f>
        <v>149.96820606558751</v>
      </c>
      <c r="F685" s="3">
        <f>'IECC Data-SI'!F685/Convert!$B$5/$D685</f>
        <v>192.2109095986136</v>
      </c>
      <c r="G685" s="3">
        <f>'IECC Data-SI'!G685/Convert!$B$5/$D685</f>
        <v>51.236867294133177</v>
      </c>
      <c r="H685" s="3">
        <f>'IECC Data-SI'!H685/Convert!$B$5/$D685</f>
        <v>40.793939962186101</v>
      </c>
      <c r="I685" s="3">
        <f>'IECC Data-SI'!I685/Convert!$B$5/$D685</f>
        <v>16.442444216030509</v>
      </c>
      <c r="J685" s="3">
        <f>'IECC Data-SI'!J685/Convert!$B$5/$D685</f>
        <v>135.35497190245729</v>
      </c>
      <c r="K685" s="3">
        <f>'IECC Data-SI'!K685/Convert!$B$5/$D685</f>
        <v>13.755221463665972</v>
      </c>
      <c r="L685" s="3">
        <f>'IECC Data-SI'!L685/Convert!$B$5/$D685</f>
        <v>0</v>
      </c>
      <c r="M685" s="3">
        <f>'IECC Data-SI'!M685/Convert!$B$5/$D685</f>
        <v>77.326295146437573</v>
      </c>
      <c r="N685" s="3">
        <f>'IECC Data-SI'!N685/Convert!$B$5/$D685</f>
        <v>0.96097422339992677</v>
      </c>
      <c r="O685" s="3">
        <f>'IECC Data-SI'!O685/Convert!$B$5/$D685</f>
        <v>1.7605099830325249E-3</v>
      </c>
      <c r="P685" s="3">
        <f t="shared" si="51"/>
        <v>0.95921371341689421</v>
      </c>
      <c r="Q685" s="3">
        <f>'IECC Data-SI'!Q685/Convert!$B$5/$D685</f>
        <v>0</v>
      </c>
      <c r="R685" s="3">
        <f>'IECC Data-SI'!R685/Convert!$B$5/$D685</f>
        <v>43.473860478810515</v>
      </c>
      <c r="S685" s="3">
        <f>'IECC Data-SI'!S685/Convert!$B$5/$D685</f>
        <v>7.1510794603005197</v>
      </c>
      <c r="T685" s="3">
        <f>'IECC Data-SI'!T685/Convert!$B$5/$D685</f>
        <v>0</v>
      </c>
      <c r="U685" s="3">
        <f>'IECC Data-SI'!U685/Convert!$B$5/$D685</f>
        <v>19.891290156089667</v>
      </c>
      <c r="V685" s="3">
        <f>'IECC Data-SI'!V685/Convert!$B$5/$D685</f>
        <v>0</v>
      </c>
      <c r="W685" s="3">
        <f t="shared" si="52"/>
        <v>330.11552215868619</v>
      </c>
      <c r="X685" s="3">
        <f t="shared" si="53"/>
        <v>192.2109095986136</v>
      </c>
      <c r="Y685" s="3">
        <f t="shared" si="54"/>
        <v>522.32643175729982</v>
      </c>
      <c r="Z685" s="3">
        <f>'IECC Data-SI'!Y685/Convert!$B$5/$D685</f>
        <v>522.70936897291722</v>
      </c>
      <c r="AA685" s="3">
        <f>'IECC Data-SI'!Z685/Convert!$B$5/$D685</f>
        <v>225.85742121836927</v>
      </c>
      <c r="AB685" s="3">
        <f t="shared" si="55"/>
        <v>748.56679019128649</v>
      </c>
    </row>
    <row r="686" spans="1:28" x14ac:dyDescent="0.25">
      <c r="A686" s="93">
        <f>'IECC Data-SI'!A686</f>
        <v>2009</v>
      </c>
      <c r="B686" s="93" t="str">
        <f>'IECC Data-SI'!B686</f>
        <v>Outpatient Healthcare</v>
      </c>
      <c r="C686" s="50" t="str">
        <f>'IECC Data-SI'!C686</f>
        <v>0A</v>
      </c>
      <c r="D686" s="93">
        <f>'IECC Data-SI'!D686</f>
        <v>3804.01</v>
      </c>
      <c r="E686" s="3">
        <f>'IECC Data-SI'!E686/Convert!$B$5/$D686</f>
        <v>12.440088806870177</v>
      </c>
      <c r="F686" s="3">
        <f>'IECC Data-SI'!F686/Convert!$B$5/$D686</f>
        <v>37.522538350611882</v>
      </c>
      <c r="G686" s="3">
        <f>'IECC Data-SI'!G686/Convert!$B$5/$D686</f>
        <v>201.49424189502949</v>
      </c>
      <c r="H686" s="3">
        <f>'IECC Data-SI'!H686/Convert!$B$5/$D686</f>
        <v>40.793939962186101</v>
      </c>
      <c r="I686" s="3">
        <f>'IECC Data-SI'!I686/Convert!$B$5/$D686</f>
        <v>9.7346104651553365</v>
      </c>
      <c r="J686" s="3">
        <f>'IECC Data-SI'!J686/Convert!$B$5/$D686</f>
        <v>135.35497190245729</v>
      </c>
      <c r="K686" s="3">
        <f>'IECC Data-SI'!K686/Convert!$B$5/$D686</f>
        <v>13.755221463665972</v>
      </c>
      <c r="L686" s="3">
        <f>'IECC Data-SI'!L686/Convert!$B$5/$D686</f>
        <v>0</v>
      </c>
      <c r="M686" s="3">
        <f>'IECC Data-SI'!M686/Convert!$B$5/$D686</f>
        <v>47.299501783059924</v>
      </c>
      <c r="N686" s="3">
        <f>'IECC Data-SI'!N686/Convert!$B$5/$D686</f>
        <v>0.3307912790274824</v>
      </c>
      <c r="O686" s="3">
        <f>'IECC Data-SI'!O686/Convert!$B$5/$D686</f>
        <v>1.7605099830325249E-3</v>
      </c>
      <c r="P686" s="3">
        <f t="shared" si="51"/>
        <v>0.32903076904444989</v>
      </c>
      <c r="Q686" s="3">
        <f>'IECC Data-SI'!Q686/Convert!$B$5/$D686</f>
        <v>0</v>
      </c>
      <c r="R686" s="3">
        <f>'IECC Data-SI'!R686/Convert!$B$5/$D686</f>
        <v>0</v>
      </c>
      <c r="S686" s="3">
        <f>'IECC Data-SI'!S686/Convert!$B$5/$D686</f>
        <v>0</v>
      </c>
      <c r="T686" s="3">
        <f>'IECC Data-SI'!T686/Convert!$B$5/$D686</f>
        <v>0</v>
      </c>
      <c r="U686" s="3">
        <f>'IECC Data-SI'!U686/Convert!$B$5/$D686</f>
        <v>17.304838256938805</v>
      </c>
      <c r="V686" s="3">
        <f>'IECC Data-SI'!V686/Convert!$B$5/$D686</f>
        <v>0</v>
      </c>
      <c r="W686" s="3">
        <f t="shared" si="52"/>
        <v>261.56286325400401</v>
      </c>
      <c r="X686" s="3">
        <f t="shared" si="53"/>
        <v>37.522538350611882</v>
      </c>
      <c r="Y686" s="3">
        <f t="shared" si="54"/>
        <v>299.08540160461587</v>
      </c>
      <c r="Z686" s="3">
        <f>'IECC Data-SI'!Y686/Convert!$B$5/$D686</f>
        <v>447.44960654093381</v>
      </c>
      <c r="AA686" s="3">
        <f>'IECC Data-SI'!Z686/Convert!$B$5/$D686</f>
        <v>68.583328294790675</v>
      </c>
      <c r="AB686" s="3">
        <f t="shared" si="55"/>
        <v>516.03293483572452</v>
      </c>
    </row>
    <row r="687" spans="1:28" x14ac:dyDescent="0.25">
      <c r="A687" s="93">
        <f>'IECC Data-SI'!A687</f>
        <v>2009</v>
      </c>
      <c r="B687" s="93" t="str">
        <f>'IECC Data-SI'!B687</f>
        <v>Outpatient Healthcare</v>
      </c>
      <c r="C687" s="50" t="str">
        <f>'IECC Data-SI'!C687</f>
        <v>0B</v>
      </c>
      <c r="D687" s="93">
        <f>'IECC Data-SI'!D687</f>
        <v>3804.01</v>
      </c>
      <c r="E687" s="3">
        <f>'IECC Data-SI'!E687/Convert!$B$5/$D687</f>
        <v>27.344682176031199</v>
      </c>
      <c r="F687" s="3">
        <f>'IECC Data-SI'!F687/Convert!$B$5/$D687</f>
        <v>36.756533821473184</v>
      </c>
      <c r="G687" s="3">
        <f>'IECC Data-SI'!G687/Convert!$B$5/$D687</f>
        <v>173.64935657080002</v>
      </c>
      <c r="H687" s="3">
        <f>'IECC Data-SI'!H687/Convert!$B$5/$D687</f>
        <v>40.793939962186101</v>
      </c>
      <c r="I687" s="3">
        <f>'IECC Data-SI'!I687/Convert!$B$5/$D687</f>
        <v>9.7368011358773732</v>
      </c>
      <c r="J687" s="3">
        <f>'IECC Data-SI'!J687/Convert!$B$5/$D687</f>
        <v>135.35497190245729</v>
      </c>
      <c r="K687" s="3">
        <f>'IECC Data-SI'!K687/Convert!$B$5/$D687</f>
        <v>13.755221463665972</v>
      </c>
      <c r="L687" s="3">
        <f>'IECC Data-SI'!L687/Convert!$B$5/$D687</f>
        <v>0</v>
      </c>
      <c r="M687" s="3">
        <f>'IECC Data-SI'!M687/Convert!$B$5/$D687</f>
        <v>42.392399365698587</v>
      </c>
      <c r="N687" s="3">
        <f>'IECC Data-SI'!N687/Convert!$B$5/$D687</f>
        <v>0.27456406382855048</v>
      </c>
      <c r="O687" s="3">
        <f>'IECC Data-SI'!O687/Convert!$B$5/$D687</f>
        <v>1.7605099830325249E-3</v>
      </c>
      <c r="P687" s="3">
        <f t="shared" si="51"/>
        <v>0.27280355384551797</v>
      </c>
      <c r="Q687" s="3">
        <f>'IECC Data-SI'!Q687/Convert!$B$5/$D687</f>
        <v>0</v>
      </c>
      <c r="R687" s="3">
        <f>'IECC Data-SI'!R687/Convert!$B$5/$D687</f>
        <v>2.7748495812459893E-2</v>
      </c>
      <c r="S687" s="3">
        <f>'IECC Data-SI'!S687/Convert!$B$5/$D687</f>
        <v>0</v>
      </c>
      <c r="T687" s="3">
        <f>'IECC Data-SI'!T687/Convert!$B$5/$D687</f>
        <v>0</v>
      </c>
      <c r="U687" s="3">
        <f>'IECC Data-SI'!U687/Convert!$B$5/$D687</f>
        <v>17.304838256938805</v>
      </c>
      <c r="V687" s="3">
        <f>'IECC Data-SI'!V687/Convert!$B$5/$D687</f>
        <v>0</v>
      </c>
      <c r="W687" s="3">
        <f t="shared" si="52"/>
        <v>243.68699016218778</v>
      </c>
      <c r="X687" s="3">
        <f t="shared" si="53"/>
        <v>36.756533821473184</v>
      </c>
      <c r="Y687" s="3">
        <f t="shared" si="54"/>
        <v>280.44352398366095</v>
      </c>
      <c r="Z687" s="3">
        <f>'IECC Data-SI'!Y687/Convert!$B$5/$D687</f>
        <v>429.57519389626555</v>
      </c>
      <c r="AA687" s="3">
        <f>'IECC Data-SI'!Z687/Convert!$B$5/$D687</f>
        <v>67.816593542077968</v>
      </c>
      <c r="AB687" s="3">
        <f t="shared" si="55"/>
        <v>497.3917874383435</v>
      </c>
    </row>
    <row r="688" spans="1:28" x14ac:dyDescent="0.25">
      <c r="A688" s="93">
        <f>'IECC Data-SI'!A688</f>
        <v>2009</v>
      </c>
      <c r="B688" s="93" t="str">
        <f>'IECC Data-SI'!B688</f>
        <v>Outpatient Healthcare</v>
      </c>
      <c r="C688" s="50" t="str">
        <f>'IECC Data-SI'!C688</f>
        <v>1A</v>
      </c>
      <c r="D688" s="93">
        <f>'IECC Data-SI'!D688</f>
        <v>3804.01</v>
      </c>
      <c r="E688" s="3">
        <f>'IECC Data-SI'!E688/Convert!$B$5/$D688</f>
        <v>11.182643812421334</v>
      </c>
      <c r="F688" s="3">
        <f>'IECC Data-SI'!F688/Convert!$B$5/$D688</f>
        <v>35.217222527455668</v>
      </c>
      <c r="G688" s="3">
        <f>'IECC Data-SI'!G688/Convert!$B$5/$D688</f>
        <v>149.4234592793745</v>
      </c>
      <c r="H688" s="3">
        <f>'IECC Data-SI'!H688/Convert!$B$5/$D688</f>
        <v>40.793939962186101</v>
      </c>
      <c r="I688" s="3">
        <f>'IECC Data-SI'!I688/Convert!$B$5/$D688</f>
        <v>9.7382615830254</v>
      </c>
      <c r="J688" s="3">
        <f>'IECC Data-SI'!J688/Convert!$B$5/$D688</f>
        <v>135.35497190245729</v>
      </c>
      <c r="K688" s="3">
        <f>'IECC Data-SI'!K688/Convert!$B$5/$D688</f>
        <v>13.755221463665972</v>
      </c>
      <c r="L688" s="3">
        <f>'IECC Data-SI'!L688/Convert!$B$5/$D688</f>
        <v>0</v>
      </c>
      <c r="M688" s="3">
        <f>'IECC Data-SI'!M688/Convert!$B$5/$D688</f>
        <v>36.807649471654031</v>
      </c>
      <c r="N688" s="3">
        <f>'IECC Data-SI'!N688/Convert!$B$5/$D688</f>
        <v>0.32348904328736133</v>
      </c>
      <c r="O688" s="3">
        <f>'IECC Data-SI'!O688/Convert!$B$5/$D688</f>
        <v>1.7605099830325249E-3</v>
      </c>
      <c r="P688" s="3">
        <f t="shared" si="51"/>
        <v>0.32172853330432882</v>
      </c>
      <c r="Q688" s="3">
        <f>'IECC Data-SI'!Q688/Convert!$B$5/$D688</f>
        <v>0</v>
      </c>
      <c r="R688" s="3">
        <f>'IECC Data-SI'!R688/Convert!$B$5/$D688</f>
        <v>0</v>
      </c>
      <c r="S688" s="3">
        <f>'IECC Data-SI'!S688/Convert!$B$5/$D688</f>
        <v>0</v>
      </c>
      <c r="T688" s="3">
        <f>'IECC Data-SI'!T688/Convert!$B$5/$D688</f>
        <v>0</v>
      </c>
      <c r="U688" s="3">
        <f>'IECC Data-SI'!U688/Convert!$B$5/$D688</f>
        <v>17.304838256938805</v>
      </c>
      <c r="V688" s="3">
        <f>'IECC Data-SI'!V688/Convert!$B$5/$D688</f>
        <v>0</v>
      </c>
      <c r="W688" s="3">
        <f t="shared" si="52"/>
        <v>197.7354810967542</v>
      </c>
      <c r="X688" s="3">
        <f t="shared" si="53"/>
        <v>35.217222527455668</v>
      </c>
      <c r="Y688" s="3">
        <f t="shared" si="54"/>
        <v>232.95270362420987</v>
      </c>
      <c r="Z688" s="3">
        <f>'IECC Data-SI'!Y688/Convert!$B$5/$D688</f>
        <v>383.62514527797998</v>
      </c>
      <c r="AA688" s="3">
        <f>'IECC Data-SI'!Z688/Convert!$B$5/$D688</f>
        <v>66.278012471634455</v>
      </c>
      <c r="AB688" s="3">
        <f t="shared" si="55"/>
        <v>449.90315774961442</v>
      </c>
    </row>
    <row r="689" spans="1:28" x14ac:dyDescent="0.25">
      <c r="A689" s="93">
        <f>'IECC Data-SI'!A689</f>
        <v>2009</v>
      </c>
      <c r="B689" s="93" t="str">
        <f>'IECC Data-SI'!B689</f>
        <v>Outpatient Healthcare</v>
      </c>
      <c r="C689" s="50" t="str">
        <f>'IECC Data-SI'!C689</f>
        <v>1B</v>
      </c>
      <c r="D689" s="93">
        <f>'IECC Data-SI'!D689</f>
        <v>3804.01</v>
      </c>
      <c r="E689" s="3">
        <f>'IECC Data-SI'!E689/Convert!$B$5/$D689</f>
        <v>25.284721473743055</v>
      </c>
      <c r="F689" s="3">
        <f>'IECC Data-SI'!F689/Convert!$B$5/$D689</f>
        <v>27.446913476392893</v>
      </c>
      <c r="G689" s="3">
        <f>'IECC Data-SI'!G689/Convert!$B$5/$D689</f>
        <v>147.84106479449025</v>
      </c>
      <c r="H689" s="3">
        <f>'IECC Data-SI'!H689/Convert!$B$5/$D689</f>
        <v>40.793939962186101</v>
      </c>
      <c r="I689" s="3">
        <f>'IECC Data-SI'!I689/Convert!$B$5/$D689</f>
        <v>9.7258477822671914</v>
      </c>
      <c r="J689" s="3">
        <f>'IECC Data-SI'!J689/Convert!$B$5/$D689</f>
        <v>135.35497190245729</v>
      </c>
      <c r="K689" s="3">
        <f>'IECC Data-SI'!K689/Convert!$B$5/$D689</f>
        <v>13.755221463665972</v>
      </c>
      <c r="L689" s="3">
        <f>'IECC Data-SI'!L689/Convert!$B$5/$D689</f>
        <v>0</v>
      </c>
      <c r="M689" s="3">
        <f>'IECC Data-SI'!M689/Convert!$B$5/$D689</f>
        <v>40.401079679367591</v>
      </c>
      <c r="N689" s="3">
        <f>'IECC Data-SI'!N689/Convert!$B$5/$D689</f>
        <v>0.19277902353919504</v>
      </c>
      <c r="O689" s="3">
        <f>'IECC Data-SI'!O689/Convert!$B$5/$D689</f>
        <v>1.7605099830325249E-3</v>
      </c>
      <c r="P689" s="3">
        <f t="shared" si="51"/>
        <v>0.19101851355616251</v>
      </c>
      <c r="Q689" s="3">
        <f>'IECC Data-SI'!Q689/Convert!$B$5/$D689</f>
        <v>0</v>
      </c>
      <c r="R689" s="3">
        <f>'IECC Data-SI'!R689/Convert!$B$5/$D689</f>
        <v>2.2636930794375176E-2</v>
      </c>
      <c r="S689" s="3">
        <f>'IECC Data-SI'!S689/Convert!$B$5/$D689</f>
        <v>0</v>
      </c>
      <c r="T689" s="3">
        <f>'IECC Data-SI'!T689/Convert!$B$5/$D689</f>
        <v>0</v>
      </c>
      <c r="U689" s="3">
        <f>'IECC Data-SI'!U689/Convert!$B$5/$D689</f>
        <v>17.304838256938805</v>
      </c>
      <c r="V689" s="3">
        <f>'IECC Data-SI'!V689/Convert!$B$5/$D689</f>
        <v>0</v>
      </c>
      <c r="W689" s="3">
        <f t="shared" si="52"/>
        <v>213.74052139195143</v>
      </c>
      <c r="X689" s="3">
        <f t="shared" si="53"/>
        <v>27.446913476392893</v>
      </c>
      <c r="Y689" s="3">
        <f t="shared" si="54"/>
        <v>241.18743486834433</v>
      </c>
      <c r="Z689" s="3">
        <f>'IECC Data-SI'!Y689/Convert!$B$5/$D689</f>
        <v>399.61777177241908</v>
      </c>
      <c r="AA689" s="3">
        <f>'IECC Data-SI'!Z689/Convert!$B$5/$D689</f>
        <v>58.507703420571687</v>
      </c>
      <c r="AB689" s="3">
        <f t="shared" si="55"/>
        <v>458.12547519299073</v>
      </c>
    </row>
    <row r="690" spans="1:28" x14ac:dyDescent="0.25">
      <c r="A690" s="93">
        <f>'IECC Data-SI'!A690</f>
        <v>2009</v>
      </c>
      <c r="B690" s="93" t="str">
        <f>'IECC Data-SI'!B690</f>
        <v>Outpatient Healthcare</v>
      </c>
      <c r="C690" s="50" t="str">
        <f>'IECC Data-SI'!C690</f>
        <v>2A</v>
      </c>
      <c r="D690" s="93">
        <f>'IECC Data-SI'!D690</f>
        <v>3804.01</v>
      </c>
      <c r="E690" s="3">
        <f>'IECC Data-SI'!E690/Convert!$B$5/$D690</f>
        <v>23.256160385137438</v>
      </c>
      <c r="F690" s="3">
        <f>'IECC Data-SI'!F690/Convert!$B$5/$D690</f>
        <v>37.721889386317194</v>
      </c>
      <c r="G690" s="3">
        <f>'IECC Data-SI'!G690/Convert!$B$5/$D690</f>
        <v>135.85809594495166</v>
      </c>
      <c r="H690" s="3">
        <f>'IECC Data-SI'!H690/Convert!$B$5/$D690</f>
        <v>40.793939962186101</v>
      </c>
      <c r="I690" s="3">
        <f>'IECC Data-SI'!I690/Convert!$B$5/$D690</f>
        <v>9.7221966643971296</v>
      </c>
      <c r="J690" s="3">
        <f>'IECC Data-SI'!J690/Convert!$B$5/$D690</f>
        <v>135.35497190245729</v>
      </c>
      <c r="K690" s="3">
        <f>'IECC Data-SI'!K690/Convert!$B$5/$D690</f>
        <v>13.755221463665972</v>
      </c>
      <c r="L690" s="3">
        <f>'IECC Data-SI'!L690/Convert!$B$5/$D690</f>
        <v>0</v>
      </c>
      <c r="M690" s="3">
        <f>'IECC Data-SI'!M690/Convert!$B$5/$D690</f>
        <v>40.134548074853171</v>
      </c>
      <c r="N690" s="3">
        <f>'IECC Data-SI'!N690/Convert!$B$5/$D690</f>
        <v>0.26068981592232054</v>
      </c>
      <c r="O690" s="3">
        <f>'IECC Data-SI'!O690/Convert!$B$5/$D690</f>
        <v>1.7605099830325249E-3</v>
      </c>
      <c r="P690" s="3">
        <f t="shared" si="51"/>
        <v>0.25892930593928803</v>
      </c>
      <c r="Q690" s="3">
        <f>'IECC Data-SI'!Q690/Convert!$B$5/$D690</f>
        <v>0</v>
      </c>
      <c r="R690" s="3">
        <f>'IECC Data-SI'!R690/Convert!$B$5/$D690</f>
        <v>0.70028440747760623</v>
      </c>
      <c r="S690" s="3">
        <f>'IECC Data-SI'!S690/Convert!$B$5/$D690</f>
        <v>0</v>
      </c>
      <c r="T690" s="3">
        <f>'IECC Data-SI'!T690/Convert!$B$5/$D690</f>
        <v>0</v>
      </c>
      <c r="U690" s="3">
        <f>'IECC Data-SI'!U690/Convert!$B$5/$D690</f>
        <v>17.304838256938805</v>
      </c>
      <c r="V690" s="3">
        <f>'IECC Data-SI'!V690/Convert!$B$5/$D690</f>
        <v>0</v>
      </c>
      <c r="W690" s="3">
        <f t="shared" si="52"/>
        <v>200.20801811835915</v>
      </c>
      <c r="X690" s="3">
        <f t="shared" si="53"/>
        <v>37.721889386317194</v>
      </c>
      <c r="Y690" s="3">
        <f t="shared" si="54"/>
        <v>237.92990750467635</v>
      </c>
      <c r="Z690" s="3">
        <f>'IECC Data-SI'!Y690/Convert!$B$5/$D690</f>
        <v>386.08088715738273</v>
      </c>
      <c r="AA690" s="3">
        <f>'IECC Data-SI'!Z690/Convert!$B$5/$D690</f>
        <v>68.782679330495981</v>
      </c>
      <c r="AB690" s="3">
        <f t="shared" si="55"/>
        <v>454.8635664878787</v>
      </c>
    </row>
    <row r="691" spans="1:28" x14ac:dyDescent="0.25">
      <c r="A691" s="93">
        <f>'IECC Data-SI'!A691</f>
        <v>2009</v>
      </c>
      <c r="B691" s="93" t="str">
        <f>'IECC Data-SI'!B691</f>
        <v>Outpatient Healthcare</v>
      </c>
      <c r="C691" s="50" t="str">
        <f>'IECC Data-SI'!C691</f>
        <v>2B</v>
      </c>
      <c r="D691" s="93">
        <f>'IECC Data-SI'!D691</f>
        <v>3804.01</v>
      </c>
      <c r="E691" s="3">
        <f>'IECC Data-SI'!E691/Convert!$B$5/$D691</f>
        <v>32.302170019999359</v>
      </c>
      <c r="F691" s="3">
        <f>'IECC Data-SI'!F691/Convert!$B$5/$D691</f>
        <v>30.264846248505595</v>
      </c>
      <c r="G691" s="3">
        <f>'IECC Data-SI'!G691/Convert!$B$5/$D691</f>
        <v>94.307644360089014</v>
      </c>
      <c r="H691" s="3">
        <f>'IECC Data-SI'!H691/Convert!$B$5/$D691</f>
        <v>40.793939962186101</v>
      </c>
      <c r="I691" s="3">
        <f>'IECC Data-SI'!I691/Convert!$B$5/$D691</f>
        <v>9.7294989001372532</v>
      </c>
      <c r="J691" s="3">
        <f>'IECC Data-SI'!J691/Convert!$B$5/$D691</f>
        <v>135.35497190245729</v>
      </c>
      <c r="K691" s="3">
        <f>'IECC Data-SI'!K691/Convert!$B$5/$D691</f>
        <v>13.755221463665972</v>
      </c>
      <c r="L691" s="3">
        <f>'IECC Data-SI'!L691/Convert!$B$5/$D691</f>
        <v>0</v>
      </c>
      <c r="M691" s="3">
        <f>'IECC Data-SI'!M691/Convert!$B$5/$D691</f>
        <v>41.099173416123165</v>
      </c>
      <c r="N691" s="3">
        <f>'IECC Data-SI'!N691/Convert!$B$5/$D691</f>
        <v>0.2146857307595581</v>
      </c>
      <c r="O691" s="3">
        <f>'IECC Data-SI'!O691/Convert!$B$5/$D691</f>
        <v>1.7605099830325249E-3</v>
      </c>
      <c r="P691" s="3">
        <f t="shared" si="51"/>
        <v>0.21292522077652556</v>
      </c>
      <c r="Q691" s="3">
        <f>'IECC Data-SI'!Q691/Convert!$B$5/$D691</f>
        <v>0</v>
      </c>
      <c r="R691" s="3">
        <f>'IECC Data-SI'!R691/Convert!$B$5/$D691</f>
        <v>12.439358583296164</v>
      </c>
      <c r="S691" s="3">
        <f>'IECC Data-SI'!S691/Convert!$B$5/$D691</f>
        <v>0</v>
      </c>
      <c r="T691" s="3">
        <f>'IECC Data-SI'!T691/Convert!$B$5/$D691</f>
        <v>0</v>
      </c>
      <c r="U691" s="3">
        <f>'IECC Data-SI'!U691/Convert!$B$5/$D691</f>
        <v>17.315061386974975</v>
      </c>
      <c r="V691" s="3">
        <f>'IECC Data-SI'!V691/Convert!$B$5/$D691</f>
        <v>0</v>
      </c>
      <c r="W691" s="3">
        <f t="shared" si="52"/>
        <v>180.36127160028423</v>
      </c>
      <c r="X691" s="3">
        <f t="shared" si="53"/>
        <v>30.264846248505595</v>
      </c>
      <c r="Y691" s="3">
        <f t="shared" si="54"/>
        <v>210.62611784878982</v>
      </c>
      <c r="Z691" s="3">
        <f>'IECC Data-SI'!Y691/Convert!$B$5/$D691</f>
        <v>366.24217309862189</v>
      </c>
      <c r="AA691" s="3">
        <f>'IECC Data-SI'!Z691/Convert!$B$5/$D691</f>
        <v>61.335129099146549</v>
      </c>
      <c r="AB691" s="3">
        <f t="shared" si="55"/>
        <v>427.57730219776846</v>
      </c>
    </row>
    <row r="692" spans="1:28" x14ac:dyDescent="0.25">
      <c r="A692" s="93">
        <f>'IECC Data-SI'!A692</f>
        <v>2009</v>
      </c>
      <c r="B692" s="93" t="str">
        <f>'IECC Data-SI'!B692</f>
        <v>Outpatient Healthcare</v>
      </c>
      <c r="C692" s="50" t="str">
        <f>'IECC Data-SI'!C692</f>
        <v>3A</v>
      </c>
      <c r="D692" s="93">
        <f>'IECC Data-SI'!D692</f>
        <v>3804.01</v>
      </c>
      <c r="E692" s="3">
        <f>'IECC Data-SI'!E692/Convert!$B$5/$D692</f>
        <v>23.85202282153131</v>
      </c>
      <c r="F692" s="3">
        <f>'IECC Data-SI'!F692/Convert!$B$5/$D692</f>
        <v>54.85585532693716</v>
      </c>
      <c r="G692" s="3">
        <f>'IECC Data-SI'!G692/Convert!$B$5/$D692</f>
        <v>81.464472140364151</v>
      </c>
      <c r="H692" s="3">
        <f>'IECC Data-SI'!H692/Convert!$B$5/$D692</f>
        <v>40.793939962186101</v>
      </c>
      <c r="I692" s="3">
        <f>'IECC Data-SI'!I692/Convert!$B$5/$D692</f>
        <v>9.7273082294152164</v>
      </c>
      <c r="J692" s="3">
        <f>'IECC Data-SI'!J692/Convert!$B$5/$D692</f>
        <v>135.35497190245729</v>
      </c>
      <c r="K692" s="3">
        <f>'IECC Data-SI'!K692/Convert!$B$5/$D692</f>
        <v>13.755221463665972</v>
      </c>
      <c r="L692" s="3">
        <f>'IECC Data-SI'!L692/Convert!$B$5/$D692</f>
        <v>0</v>
      </c>
      <c r="M692" s="3">
        <f>'IECC Data-SI'!M692/Convert!$B$5/$D692</f>
        <v>35.267607954062512</v>
      </c>
      <c r="N692" s="3">
        <f>'IECC Data-SI'!N692/Convert!$B$5/$D692</f>
        <v>0.36219089271000282</v>
      </c>
      <c r="O692" s="3">
        <f>'IECC Data-SI'!O692/Convert!$B$5/$D692</f>
        <v>1.7605099830325249E-3</v>
      </c>
      <c r="P692" s="3">
        <f t="shared" si="51"/>
        <v>0.36043038272697031</v>
      </c>
      <c r="Q692" s="3">
        <f>'IECC Data-SI'!Q692/Convert!$B$5/$D692</f>
        <v>0</v>
      </c>
      <c r="R692" s="3">
        <f>'IECC Data-SI'!R692/Convert!$B$5/$D692</f>
        <v>6.4274278984545257</v>
      </c>
      <c r="S692" s="3">
        <f>'IECC Data-SI'!S692/Convert!$B$5/$D692</f>
        <v>0</v>
      </c>
      <c r="T692" s="3">
        <f>'IECC Data-SI'!T692/Convert!$B$5/$D692</f>
        <v>0</v>
      </c>
      <c r="U692" s="3">
        <f>'IECC Data-SI'!U692/Convert!$B$5/$D692</f>
        <v>17.558956060695017</v>
      </c>
      <c r="V692" s="3">
        <f>'IECC Data-SI'!V692/Convert!$B$5/$D692</f>
        <v>0</v>
      </c>
      <c r="W692" s="3">
        <f t="shared" si="52"/>
        <v>147.37196119713946</v>
      </c>
      <c r="X692" s="3">
        <f t="shared" si="53"/>
        <v>54.85585532693716</v>
      </c>
      <c r="Y692" s="3">
        <f t="shared" si="54"/>
        <v>202.22781652407662</v>
      </c>
      <c r="Z692" s="3">
        <f>'IECC Data-SI'!Y692/Convert!$B$5/$D692</f>
        <v>333.24994180118119</v>
      </c>
      <c r="AA692" s="3">
        <f>'IECC Data-SI'!Z692/Convert!$B$5/$D692</f>
        <v>86.170763074872156</v>
      </c>
      <c r="AB692" s="3">
        <f t="shared" si="55"/>
        <v>419.42070487605338</v>
      </c>
    </row>
    <row r="693" spans="1:28" x14ac:dyDescent="0.25">
      <c r="A693" s="93">
        <f>'IECC Data-SI'!A693</f>
        <v>2009</v>
      </c>
      <c r="B693" s="93" t="str">
        <f>'IECC Data-SI'!B693</f>
        <v>Outpatient Healthcare</v>
      </c>
      <c r="C693" s="50" t="str">
        <f>'IECC Data-SI'!C693</f>
        <v>3B</v>
      </c>
      <c r="D693" s="93">
        <f>'IECC Data-SI'!D693</f>
        <v>3804.01</v>
      </c>
      <c r="E693" s="3">
        <f>'IECC Data-SI'!E693/Convert!$B$5/$D693</f>
        <v>29.11693479015857</v>
      </c>
      <c r="F693" s="3">
        <f>'IECC Data-SI'!F693/Convert!$B$5/$D693</f>
        <v>29.428010032687727</v>
      </c>
      <c r="G693" s="3">
        <f>'IECC Data-SI'!G693/Convert!$B$5/$D693</f>
        <v>71.208482043364171</v>
      </c>
      <c r="H693" s="3">
        <f>'IECC Data-SI'!H693/Convert!$B$5/$D693</f>
        <v>40.793939962186101</v>
      </c>
      <c r="I693" s="3">
        <f>'IECC Data-SI'!I693/Convert!$B$5/$D693</f>
        <v>9.7273082294152164</v>
      </c>
      <c r="J693" s="3">
        <f>'IECC Data-SI'!J693/Convert!$B$5/$D693</f>
        <v>135.35497190245729</v>
      </c>
      <c r="K693" s="3">
        <f>'IECC Data-SI'!K693/Convert!$B$5/$D693</f>
        <v>13.755221463665972</v>
      </c>
      <c r="L693" s="3">
        <f>'IECC Data-SI'!L693/Convert!$B$5/$D693</f>
        <v>0</v>
      </c>
      <c r="M693" s="3">
        <f>'IECC Data-SI'!M693/Convert!$B$5/$D693</f>
        <v>39.935927262721876</v>
      </c>
      <c r="N693" s="3">
        <f>'IECC Data-SI'!N693/Convert!$B$5/$D693</f>
        <v>0.22417863722171541</v>
      </c>
      <c r="O693" s="3">
        <f>'IECC Data-SI'!O693/Convert!$B$5/$D693</f>
        <v>1.7605099830325249E-3</v>
      </c>
      <c r="P693" s="3">
        <f t="shared" si="51"/>
        <v>0.22241812723868287</v>
      </c>
      <c r="Q693" s="3">
        <f>'IECC Data-SI'!Q693/Convert!$B$5/$D693</f>
        <v>0</v>
      </c>
      <c r="R693" s="3">
        <f>'IECC Data-SI'!R693/Convert!$B$5/$D693</f>
        <v>11.674084277731481</v>
      </c>
      <c r="S693" s="3">
        <f>'IECC Data-SI'!S693/Convert!$B$5/$D693</f>
        <v>0</v>
      </c>
      <c r="T693" s="3">
        <f>'IECC Data-SI'!T693/Convert!$B$5/$D693</f>
        <v>0</v>
      </c>
      <c r="U693" s="3">
        <f>'IECC Data-SI'!U693/Convert!$B$5/$D693</f>
        <v>17.464757219647453</v>
      </c>
      <c r="V693" s="3">
        <f>'IECC Data-SI'!V693/Convert!$B$5/$D693</f>
        <v>0</v>
      </c>
      <c r="W693" s="3">
        <f t="shared" si="52"/>
        <v>152.15784650121478</v>
      </c>
      <c r="X693" s="3">
        <f t="shared" si="53"/>
        <v>29.428010032687727</v>
      </c>
      <c r="Y693" s="3">
        <f t="shared" si="54"/>
        <v>181.5858565339025</v>
      </c>
      <c r="Z693" s="3">
        <f>'IECC Data-SI'!Y693/Convert!$B$5/$D693</f>
        <v>338.0365573288305</v>
      </c>
      <c r="AA693" s="3">
        <f>'IECC Data-SI'!Z693/Convert!$B$5/$D693</f>
        <v>60.648718939575161</v>
      </c>
      <c r="AB693" s="3">
        <f t="shared" si="55"/>
        <v>398.68527626840569</v>
      </c>
    </row>
    <row r="694" spans="1:28" x14ac:dyDescent="0.25">
      <c r="A694" s="93">
        <f>'IECC Data-SI'!A694</f>
        <v>2009</v>
      </c>
      <c r="B694" s="93" t="str">
        <f>'IECC Data-SI'!B694</f>
        <v>Outpatient Healthcare</v>
      </c>
      <c r="C694" s="50" t="str">
        <f>'IECC Data-SI'!C694</f>
        <v>3C</v>
      </c>
      <c r="D694" s="93">
        <f>'IECC Data-SI'!D694</f>
        <v>3804.01</v>
      </c>
      <c r="E694" s="3">
        <f>'IECC Data-SI'!E694/Convert!$B$5/$D694</f>
        <v>17.785325368638766</v>
      </c>
      <c r="F694" s="3">
        <f>'IECC Data-SI'!F694/Convert!$B$5/$D694</f>
        <v>38.239617900291762</v>
      </c>
      <c r="G694" s="3">
        <f>'IECC Data-SI'!G694/Convert!$B$5/$D694</f>
        <v>62.832087425871357</v>
      </c>
      <c r="H694" s="3">
        <f>'IECC Data-SI'!H694/Convert!$B$5/$D694</f>
        <v>40.793939962186101</v>
      </c>
      <c r="I694" s="3">
        <f>'IECC Data-SI'!I694/Convert!$B$5/$D694</f>
        <v>9.7258477822671914</v>
      </c>
      <c r="J694" s="3">
        <f>'IECC Data-SI'!J694/Convert!$B$5/$D694</f>
        <v>135.35497190245729</v>
      </c>
      <c r="K694" s="3">
        <f>'IECC Data-SI'!K694/Convert!$B$5/$D694</f>
        <v>13.755221463665972</v>
      </c>
      <c r="L694" s="3">
        <f>'IECC Data-SI'!L694/Convert!$B$5/$D694</f>
        <v>0</v>
      </c>
      <c r="M694" s="3">
        <f>'IECC Data-SI'!M694/Convert!$B$5/$D694</f>
        <v>37.364079835051257</v>
      </c>
      <c r="N694" s="3">
        <f>'IECC Data-SI'!N694/Convert!$B$5/$D694</f>
        <v>0.29939166534496198</v>
      </c>
      <c r="O694" s="3">
        <f>'IECC Data-SI'!O694/Convert!$B$5/$D694</f>
        <v>1.7605099830325249E-3</v>
      </c>
      <c r="P694" s="3">
        <f t="shared" si="51"/>
        <v>0.29763115536192947</v>
      </c>
      <c r="Q694" s="3">
        <f>'IECC Data-SI'!Q694/Convert!$B$5/$D694</f>
        <v>0</v>
      </c>
      <c r="R694" s="3">
        <f>'IECC Data-SI'!R694/Convert!$B$5/$D694</f>
        <v>1.9073439753196115</v>
      </c>
      <c r="S694" s="3">
        <f>'IECC Data-SI'!S694/Convert!$B$5/$D694</f>
        <v>0</v>
      </c>
      <c r="T694" s="3">
        <f>'IECC Data-SI'!T694/Convert!$B$5/$D694</f>
        <v>0</v>
      </c>
      <c r="U694" s="3">
        <f>'IECC Data-SI'!U694/Convert!$B$5/$D694</f>
        <v>17.391734862246242</v>
      </c>
      <c r="V694" s="3">
        <f>'IECC Data-SI'!V694/Convert!$B$5/$D694</f>
        <v>0</v>
      </c>
      <c r="W694" s="3">
        <f t="shared" si="52"/>
        <v>120.18646776024293</v>
      </c>
      <c r="X694" s="3">
        <f t="shared" si="53"/>
        <v>38.239617900291762</v>
      </c>
      <c r="Y694" s="3">
        <f t="shared" si="54"/>
        <v>158.42608566053468</v>
      </c>
      <c r="Z694" s="3">
        <f>'IECC Data-SI'!Y694/Convert!$B$5/$D694</f>
        <v>306.06298791713652</v>
      </c>
      <c r="AA694" s="3">
        <f>'IECC Data-SI'!Z694/Convert!$B$5/$D694</f>
        <v>69.38657422620399</v>
      </c>
      <c r="AB694" s="3">
        <f t="shared" si="55"/>
        <v>375.44956214334053</v>
      </c>
    </row>
    <row r="695" spans="1:28" x14ac:dyDescent="0.25">
      <c r="A695" s="93">
        <f>'IECC Data-SI'!A695</f>
        <v>2009</v>
      </c>
      <c r="B695" s="93" t="str">
        <f>'IECC Data-SI'!B695</f>
        <v>Outpatient Healthcare</v>
      </c>
      <c r="C695" s="50" t="str">
        <f>'IECC Data-SI'!C695</f>
        <v>4A</v>
      </c>
      <c r="D695" s="93">
        <f>'IECC Data-SI'!D695</f>
        <v>3804.01</v>
      </c>
      <c r="E695" s="3">
        <f>'IECC Data-SI'!E695/Convert!$B$5/$D695</f>
        <v>31.517909901510365</v>
      </c>
      <c r="F695" s="3">
        <f>'IECC Data-SI'!F695/Convert!$B$5/$D695</f>
        <v>84.826421475115879</v>
      </c>
      <c r="G695" s="3">
        <f>'IECC Data-SI'!G695/Convert!$B$5/$D695</f>
        <v>60.691802130441879</v>
      </c>
      <c r="H695" s="3">
        <f>'IECC Data-SI'!H695/Convert!$B$5/$D695</f>
        <v>40.793939962186101</v>
      </c>
      <c r="I695" s="3">
        <f>'IECC Data-SI'!I695/Convert!$B$5/$D695</f>
        <v>9.7127037579349729</v>
      </c>
      <c r="J695" s="3">
        <f>'IECC Data-SI'!J695/Convert!$B$5/$D695</f>
        <v>135.35497190245729</v>
      </c>
      <c r="K695" s="3">
        <f>'IECC Data-SI'!K695/Convert!$B$5/$D695</f>
        <v>13.755221463665972</v>
      </c>
      <c r="L695" s="3">
        <f>'IECC Data-SI'!L695/Convert!$B$5/$D695</f>
        <v>0</v>
      </c>
      <c r="M695" s="3">
        <f>'IECC Data-SI'!M695/Convert!$B$5/$D695</f>
        <v>37.296899266242143</v>
      </c>
      <c r="N695" s="3">
        <f>'IECC Data-SI'!N695/Convert!$B$5/$D695</f>
        <v>0.46004085162762448</v>
      </c>
      <c r="O695" s="3">
        <f>'IECC Data-SI'!O695/Convert!$B$5/$D695</f>
        <v>1.7605099830325249E-3</v>
      </c>
      <c r="P695" s="3">
        <f t="shared" si="51"/>
        <v>0.45828034164459197</v>
      </c>
      <c r="Q695" s="3">
        <f>'IECC Data-SI'!Q695/Convert!$B$5/$D695</f>
        <v>0</v>
      </c>
      <c r="R695" s="3">
        <f>'IECC Data-SI'!R695/Convert!$B$5/$D695</f>
        <v>9.8163955054446941</v>
      </c>
      <c r="S695" s="3">
        <f>'IECC Data-SI'!S695/Convert!$B$5/$D695</f>
        <v>0</v>
      </c>
      <c r="T695" s="3">
        <f>'IECC Data-SI'!T695/Convert!$B$5/$D695</f>
        <v>0</v>
      </c>
      <c r="U695" s="3">
        <f>'IECC Data-SI'!U695/Convert!$B$5/$D695</f>
        <v>17.902161140480704</v>
      </c>
      <c r="V695" s="3">
        <f>'IECC Data-SI'!V695/Convert!$B$5/$D695</f>
        <v>0</v>
      </c>
      <c r="W695" s="3">
        <f t="shared" si="52"/>
        <v>139.7812871452837</v>
      </c>
      <c r="X695" s="3">
        <f t="shared" si="53"/>
        <v>84.826421475115879</v>
      </c>
      <c r="Y695" s="3">
        <f t="shared" si="54"/>
        <v>224.60770862039959</v>
      </c>
      <c r="Z695" s="3">
        <f>'IECC Data-SI'!Y695/Convert!$B$5/$D695</f>
        <v>325.64539350141905</v>
      </c>
      <c r="AA695" s="3">
        <f>'IECC Data-SI'!Z695/Convert!$B$5/$D695</f>
        <v>116.48380407926255</v>
      </c>
      <c r="AB695" s="3">
        <f t="shared" si="55"/>
        <v>442.12919758068159</v>
      </c>
    </row>
    <row r="696" spans="1:28" x14ac:dyDescent="0.25">
      <c r="A696" s="93">
        <f>'IECC Data-SI'!A696</f>
        <v>2009</v>
      </c>
      <c r="B696" s="93" t="str">
        <f>'IECC Data-SI'!B696</f>
        <v>Outpatient Healthcare</v>
      </c>
      <c r="C696" s="50" t="str">
        <f>'IECC Data-SI'!C696</f>
        <v>4B</v>
      </c>
      <c r="D696" s="93">
        <f>'IECC Data-SI'!D696</f>
        <v>3804.01</v>
      </c>
      <c r="E696" s="3">
        <f>'IECC Data-SI'!E696/Convert!$B$5/$D696</f>
        <v>29.832553892690434</v>
      </c>
      <c r="F696" s="3">
        <f>'IECC Data-SI'!F696/Convert!$B$5/$D696</f>
        <v>31.435394637646997</v>
      </c>
      <c r="G696" s="3">
        <f>'IECC Data-SI'!G696/Convert!$B$5/$D696</f>
        <v>51.713703287963085</v>
      </c>
      <c r="H696" s="3">
        <f>'IECC Data-SI'!H696/Convert!$B$5/$D696</f>
        <v>40.793939962186101</v>
      </c>
      <c r="I696" s="3">
        <f>'IECC Data-SI'!I696/Convert!$B$5/$D696</f>
        <v>9.7200059936750964</v>
      </c>
      <c r="J696" s="3">
        <f>'IECC Data-SI'!J696/Convert!$B$5/$D696</f>
        <v>135.35497190245729</v>
      </c>
      <c r="K696" s="3">
        <f>'IECC Data-SI'!K696/Convert!$B$5/$D696</f>
        <v>13.755221463665972</v>
      </c>
      <c r="L696" s="3">
        <f>'IECC Data-SI'!L696/Convert!$B$5/$D696</f>
        <v>0</v>
      </c>
      <c r="M696" s="3">
        <f>'IECC Data-SI'!M696/Convert!$B$5/$D696</f>
        <v>41.95937678630942</v>
      </c>
      <c r="N696" s="3">
        <f>'IECC Data-SI'!N696/Convert!$B$5/$D696</f>
        <v>0.22929020223980018</v>
      </c>
      <c r="O696" s="3">
        <f>'IECC Data-SI'!O696/Convert!$B$5/$D696</f>
        <v>1.7605099830325249E-3</v>
      </c>
      <c r="P696" s="3">
        <f t="shared" si="51"/>
        <v>0.22752969225676764</v>
      </c>
      <c r="Q696" s="3">
        <f>'IECC Data-SI'!Q696/Convert!$B$5/$D696</f>
        <v>0</v>
      </c>
      <c r="R696" s="3">
        <f>'IECC Data-SI'!R696/Convert!$B$5/$D696</f>
        <v>17.55092360138088</v>
      </c>
      <c r="S696" s="3">
        <f>'IECC Data-SI'!S696/Convert!$B$5/$D696</f>
        <v>0</v>
      </c>
      <c r="T696" s="3">
        <f>'IECC Data-SI'!T696/Convert!$B$5/$D696</f>
        <v>0</v>
      </c>
      <c r="U696" s="3">
        <f>'IECC Data-SI'!U696/Convert!$B$5/$D696</f>
        <v>17.775832462176609</v>
      </c>
      <c r="V696" s="3">
        <f>'IECC Data-SI'!V696/Convert!$B$5/$D696</f>
        <v>0</v>
      </c>
      <c r="W696" s="3">
        <f t="shared" si="52"/>
        <v>141.28408726060059</v>
      </c>
      <c r="X696" s="3">
        <f t="shared" si="53"/>
        <v>31.435394637646997</v>
      </c>
      <c r="Y696" s="3">
        <f t="shared" si="54"/>
        <v>172.71948189824758</v>
      </c>
      <c r="Z696" s="3">
        <f>'IECC Data-SI'!Y696/Convert!$B$5/$D696</f>
        <v>327.15549585247612</v>
      </c>
      <c r="AA696" s="3">
        <f>'IECC Data-SI'!Z696/Convert!$B$5/$D696</f>
        <v>62.967178787063588</v>
      </c>
      <c r="AB696" s="3">
        <f t="shared" si="55"/>
        <v>390.1226746395397</v>
      </c>
    </row>
    <row r="697" spans="1:28" x14ac:dyDescent="0.25">
      <c r="A697" s="93">
        <f>'IECC Data-SI'!A697</f>
        <v>2009</v>
      </c>
      <c r="B697" s="93" t="str">
        <f>'IECC Data-SI'!B697</f>
        <v>Outpatient Healthcare</v>
      </c>
      <c r="C697" s="50" t="str">
        <f>'IECC Data-SI'!C697</f>
        <v>4C</v>
      </c>
      <c r="D697" s="93">
        <f>'IECC Data-SI'!D697</f>
        <v>3804.01</v>
      </c>
      <c r="E697" s="3">
        <f>'IECC Data-SI'!E697/Convert!$B$5/$D697</f>
        <v>37.00261916591527</v>
      </c>
      <c r="F697" s="3">
        <f>'IECC Data-SI'!F697/Convert!$B$5/$D697</f>
        <v>37.129678067793378</v>
      </c>
      <c r="G697" s="3">
        <f>'IECC Data-SI'!G697/Convert!$B$5/$D697</f>
        <v>36.219089271000279</v>
      </c>
      <c r="H697" s="3">
        <f>'IECC Data-SI'!H697/Convert!$B$5/$D697</f>
        <v>40.793939962186101</v>
      </c>
      <c r="I697" s="3">
        <f>'IECC Data-SI'!I697/Convert!$B$5/$D697</f>
        <v>9.7017504043247946</v>
      </c>
      <c r="J697" s="3">
        <f>'IECC Data-SI'!J697/Convert!$B$5/$D697</f>
        <v>135.35497190245729</v>
      </c>
      <c r="K697" s="3">
        <f>'IECC Data-SI'!K697/Convert!$B$5/$D697</f>
        <v>13.755221463665972</v>
      </c>
      <c r="L697" s="3">
        <f>'IECC Data-SI'!L697/Convert!$B$5/$D697</f>
        <v>0</v>
      </c>
      <c r="M697" s="3">
        <f>'IECC Data-SI'!M697/Convert!$B$5/$D697</f>
        <v>53.091635172123915</v>
      </c>
      <c r="N697" s="3">
        <f>'IECC Data-SI'!N697/Convert!$B$5/$D697</f>
        <v>0.31180546610316773</v>
      </c>
      <c r="O697" s="3">
        <f>'IECC Data-SI'!O697/Convert!$B$5/$D697</f>
        <v>1.7605099830325249E-3</v>
      </c>
      <c r="P697" s="3">
        <f t="shared" si="51"/>
        <v>0.31004495612013522</v>
      </c>
      <c r="Q697" s="3">
        <f>'IECC Data-SI'!Q697/Convert!$B$5/$D697</f>
        <v>0</v>
      </c>
      <c r="R697" s="3">
        <f>'IECC Data-SI'!R697/Convert!$B$5/$D697</f>
        <v>1.4633680423202533</v>
      </c>
      <c r="S697" s="3">
        <f>'IECC Data-SI'!S697/Convert!$B$5/$D697</f>
        <v>4.4507126836037649</v>
      </c>
      <c r="T697" s="3">
        <f>'IECC Data-SI'!T697/Convert!$B$5/$D697</f>
        <v>0</v>
      </c>
      <c r="U697" s="3">
        <f>'IECC Data-SI'!U697/Convert!$B$5/$D697</f>
        <v>17.988327522214131</v>
      </c>
      <c r="V697" s="3">
        <f>'IECC Data-SI'!V697/Convert!$B$5/$D697</f>
        <v>0</v>
      </c>
      <c r="W697" s="3">
        <f t="shared" si="52"/>
        <v>132.53746929108362</v>
      </c>
      <c r="X697" s="3">
        <f t="shared" si="53"/>
        <v>37.129678067793378</v>
      </c>
      <c r="Y697" s="3">
        <f t="shared" si="54"/>
        <v>169.667147358877</v>
      </c>
      <c r="Z697" s="3">
        <f>'IECC Data-SI'!Y697/Convert!$B$5/$D697</f>
        <v>318.38989207003488</v>
      </c>
      <c r="AA697" s="3">
        <f>'IECC Data-SI'!Z697/Convert!$B$5/$D697</f>
        <v>68.873957277247499</v>
      </c>
      <c r="AB697" s="3">
        <f t="shared" si="55"/>
        <v>387.26384934728236</v>
      </c>
    </row>
    <row r="698" spans="1:28" x14ac:dyDescent="0.25">
      <c r="A698" s="93">
        <f>'IECC Data-SI'!A698</f>
        <v>2009</v>
      </c>
      <c r="B698" s="93" t="str">
        <f>'IECC Data-SI'!B698</f>
        <v>Outpatient Healthcare</v>
      </c>
      <c r="C698" s="50" t="str">
        <f>'IECC Data-SI'!C698</f>
        <v>5A</v>
      </c>
      <c r="D698" s="93">
        <f>'IECC Data-SI'!D698</f>
        <v>3804.01</v>
      </c>
      <c r="E698" s="3">
        <f>'IECC Data-SI'!E698/Convert!$B$5/$D698</f>
        <v>37.3122339612964</v>
      </c>
      <c r="F698" s="3">
        <f>'IECC Data-SI'!F698/Convert!$B$5/$D698</f>
        <v>105.65458847666308</v>
      </c>
      <c r="G698" s="3">
        <f>'IECC Data-SI'!G698/Convert!$B$5/$D698</f>
        <v>41.546070243418569</v>
      </c>
      <c r="H698" s="3">
        <f>'IECC Data-SI'!H698/Convert!$B$5/$D698</f>
        <v>40.793939962186101</v>
      </c>
      <c r="I698" s="3">
        <f>'IECC Data-SI'!I698/Convert!$B$5/$D698</f>
        <v>9.715624652231023</v>
      </c>
      <c r="J698" s="3">
        <f>'IECC Data-SI'!J698/Convert!$B$5/$D698</f>
        <v>135.35497190245729</v>
      </c>
      <c r="K698" s="3">
        <f>'IECC Data-SI'!K698/Convert!$B$5/$D698</f>
        <v>13.755221463665972</v>
      </c>
      <c r="L698" s="3">
        <f>'IECC Data-SI'!L698/Convert!$B$5/$D698</f>
        <v>0</v>
      </c>
      <c r="M698" s="3">
        <f>'IECC Data-SI'!M698/Convert!$B$5/$D698</f>
        <v>36.107365064176427</v>
      </c>
      <c r="N698" s="3">
        <f>'IECC Data-SI'!N698/Convert!$B$5/$D698</f>
        <v>0.5367143268988952</v>
      </c>
      <c r="O698" s="3">
        <f>'IECC Data-SI'!O698/Convert!$B$5/$D698</f>
        <v>1.7605099830325249E-3</v>
      </c>
      <c r="P698" s="3">
        <f t="shared" si="51"/>
        <v>0.53495381691586263</v>
      </c>
      <c r="Q698" s="3">
        <f>'IECC Data-SI'!Q698/Convert!$B$5/$D698</f>
        <v>0</v>
      </c>
      <c r="R698" s="3">
        <f>'IECC Data-SI'!R698/Convert!$B$5/$D698</f>
        <v>12.637249171853446</v>
      </c>
      <c r="S698" s="3">
        <f>'IECC Data-SI'!S698/Convert!$B$5/$D698</f>
        <v>0</v>
      </c>
      <c r="T698" s="3">
        <f>'IECC Data-SI'!T698/Convert!$B$5/$D698</f>
        <v>0</v>
      </c>
      <c r="U698" s="3">
        <f>'IECC Data-SI'!U698/Convert!$B$5/$D698</f>
        <v>18.335183719869878</v>
      </c>
      <c r="V698" s="3">
        <f>'IECC Data-SI'!V698/Convert!$B$5/$D698</f>
        <v>0</v>
      </c>
      <c r="W698" s="3">
        <f t="shared" si="52"/>
        <v>128.13787225766069</v>
      </c>
      <c r="X698" s="3">
        <f t="shared" si="53"/>
        <v>105.65458847666308</v>
      </c>
      <c r="Y698" s="3">
        <f t="shared" si="54"/>
        <v>233.79246073432375</v>
      </c>
      <c r="Z698" s="3">
        <f>'IECC Data-SI'!Y698/Convert!$B$5/$D698</f>
        <v>314.00416928451818</v>
      </c>
      <c r="AA698" s="3">
        <f>'IECC Data-SI'!Z698/Convert!$B$5/$D698</f>
        <v>137.74499366019893</v>
      </c>
      <c r="AB698" s="3">
        <f t="shared" si="55"/>
        <v>451.74916294471711</v>
      </c>
    </row>
    <row r="699" spans="1:28" x14ac:dyDescent="0.25">
      <c r="A699" s="93">
        <f>'IECC Data-SI'!A699</f>
        <v>2009</v>
      </c>
      <c r="B699" s="93" t="str">
        <f>'IECC Data-SI'!B699</f>
        <v>Outpatient Healthcare</v>
      </c>
      <c r="C699" s="50" t="str">
        <f>'IECC Data-SI'!C699</f>
        <v>5B</v>
      </c>
      <c r="D699" s="93">
        <f>'IECC Data-SI'!D699</f>
        <v>3804.01</v>
      </c>
      <c r="E699" s="3">
        <f>'IECC Data-SI'!E699/Convert!$B$5/$D699</f>
        <v>34.930244662868915</v>
      </c>
      <c r="F699" s="3">
        <f>'IECC Data-SI'!F699/Convert!$B$5/$D699</f>
        <v>50.657799999941581</v>
      </c>
      <c r="G699" s="3">
        <f>'IECC Data-SI'!G699/Convert!$B$5/$D699</f>
        <v>41.733737701939681</v>
      </c>
      <c r="H699" s="3">
        <f>'IECC Data-SI'!H699/Convert!$B$5/$D699</f>
        <v>40.793939962186101</v>
      </c>
      <c r="I699" s="3">
        <f>'IECC Data-SI'!I699/Convert!$B$5/$D699</f>
        <v>9.7163548758050347</v>
      </c>
      <c r="J699" s="3">
        <f>'IECC Data-SI'!J699/Convert!$B$5/$D699</f>
        <v>135.35497190245729</v>
      </c>
      <c r="K699" s="3">
        <f>'IECC Data-SI'!K699/Convert!$B$5/$D699</f>
        <v>13.755221463665972</v>
      </c>
      <c r="L699" s="3">
        <f>'IECC Data-SI'!L699/Convert!$B$5/$D699</f>
        <v>0</v>
      </c>
      <c r="M699" s="3">
        <f>'IECC Data-SI'!M699/Convert!$B$5/$D699</f>
        <v>41.787044022842565</v>
      </c>
      <c r="N699" s="3">
        <f>'IECC Data-SI'!N699/Convert!$B$5/$D699</f>
        <v>0.33955396191562764</v>
      </c>
      <c r="O699" s="3">
        <f>'IECC Data-SI'!O699/Convert!$B$5/$D699</f>
        <v>1.7605099830325249E-3</v>
      </c>
      <c r="P699" s="3">
        <f t="shared" si="51"/>
        <v>0.33779345193259513</v>
      </c>
      <c r="Q699" s="3">
        <f>'IECC Data-SI'!Q699/Convert!$B$5/$D699</f>
        <v>0</v>
      </c>
      <c r="R699" s="3">
        <f>'IECC Data-SI'!R699/Convert!$B$5/$D699</f>
        <v>20.447720519486889</v>
      </c>
      <c r="S699" s="3">
        <f>'IECC Data-SI'!S699/Convert!$B$5/$D699</f>
        <v>0</v>
      </c>
      <c r="T699" s="3">
        <f>'IECC Data-SI'!T699/Convert!$B$5/$D699</f>
        <v>0</v>
      </c>
      <c r="U699" s="3">
        <f>'IECC Data-SI'!U699/Convert!$B$5/$D699</f>
        <v>18.184027440049377</v>
      </c>
      <c r="V699" s="3">
        <f>'IECC Data-SI'!V699/Convert!$B$5/$D699</f>
        <v>0</v>
      </c>
      <c r="W699" s="3">
        <f t="shared" si="52"/>
        <v>139.23654035907063</v>
      </c>
      <c r="X699" s="3">
        <f t="shared" si="53"/>
        <v>50.657799999941581</v>
      </c>
      <c r="Y699" s="3">
        <f t="shared" si="54"/>
        <v>189.8943403590122</v>
      </c>
      <c r="Z699" s="3">
        <f>'IECC Data-SI'!Y699/Convert!$B$5/$D699</f>
        <v>325.10356760950214</v>
      </c>
      <c r="AA699" s="3">
        <f>'IECC Data-SI'!Z699/Convert!$B$5/$D699</f>
        <v>82.597048903656926</v>
      </c>
      <c r="AB699" s="3">
        <f t="shared" si="55"/>
        <v>407.70061651315905</v>
      </c>
    </row>
    <row r="700" spans="1:28" x14ac:dyDescent="0.25">
      <c r="A700" s="93">
        <f>'IECC Data-SI'!A700</f>
        <v>2009</v>
      </c>
      <c r="B700" s="93" t="str">
        <f>'IECC Data-SI'!B700</f>
        <v>Outpatient Healthcare</v>
      </c>
      <c r="C700" s="50" t="str">
        <f>'IECC Data-SI'!C700</f>
        <v>5C</v>
      </c>
      <c r="D700" s="93">
        <f>'IECC Data-SI'!D700</f>
        <v>3804.01</v>
      </c>
      <c r="E700" s="3">
        <f>'IECC Data-SI'!E700/Convert!$B$5/$D700</f>
        <v>45.683517013771137</v>
      </c>
      <c r="F700" s="3">
        <f>'IECC Data-SI'!F700/Convert!$B$5/$D700</f>
        <v>51.488064203593346</v>
      </c>
      <c r="G700" s="3">
        <f>'IECC Data-SI'!G700/Convert!$B$5/$D700</f>
        <v>29.210403407632121</v>
      </c>
      <c r="H700" s="3">
        <f>'IECC Data-SI'!H700/Convert!$B$5/$D700</f>
        <v>40.793939962186101</v>
      </c>
      <c r="I700" s="3">
        <f>'IECC Data-SI'!I700/Convert!$B$5/$D700</f>
        <v>9.7010201807507794</v>
      </c>
      <c r="J700" s="3">
        <f>'IECC Data-SI'!J700/Convert!$B$5/$D700</f>
        <v>135.35497190245729</v>
      </c>
      <c r="K700" s="3">
        <f>'IECC Data-SI'!K700/Convert!$B$5/$D700</f>
        <v>13.755221463665972</v>
      </c>
      <c r="L700" s="3">
        <f>'IECC Data-SI'!L700/Convert!$B$5/$D700</f>
        <v>0</v>
      </c>
      <c r="M700" s="3">
        <f>'IECC Data-SI'!M700/Convert!$B$5/$D700</f>
        <v>70.480449140074114</v>
      </c>
      <c r="N700" s="3">
        <f>'IECC Data-SI'!N700/Convert!$B$5/$D700</f>
        <v>0.43375280296318885</v>
      </c>
      <c r="O700" s="3">
        <f>'IECC Data-SI'!O700/Convert!$B$5/$D700</f>
        <v>1.7605099830325249E-3</v>
      </c>
      <c r="P700" s="3">
        <f t="shared" si="51"/>
        <v>0.43199229298015634</v>
      </c>
      <c r="Q700" s="3">
        <f>'IECC Data-SI'!Q700/Convert!$B$5/$D700</f>
        <v>0</v>
      </c>
      <c r="R700" s="3">
        <f>'IECC Data-SI'!R700/Convert!$B$5/$D700</f>
        <v>0.8762682888145229</v>
      </c>
      <c r="S700" s="3">
        <f>'IECC Data-SI'!S700/Convert!$B$5/$D700</f>
        <v>5.3883197526353044</v>
      </c>
      <c r="T700" s="3">
        <f>'IECC Data-SI'!T700/Convert!$B$5/$D700</f>
        <v>0</v>
      </c>
      <c r="U700" s="3">
        <f>'IECC Data-SI'!U700/Convert!$B$5/$D700</f>
        <v>18.299402764743284</v>
      </c>
      <c r="V700" s="3">
        <f>'IECC Data-SI'!V700/Convert!$B$5/$D700</f>
        <v>0</v>
      </c>
      <c r="W700" s="3">
        <f t="shared" si="52"/>
        <v>152.07094989590738</v>
      </c>
      <c r="X700" s="3">
        <f t="shared" si="53"/>
        <v>51.488064203593346</v>
      </c>
      <c r="Y700" s="3">
        <f t="shared" si="54"/>
        <v>203.55901409950073</v>
      </c>
      <c r="Z700" s="3">
        <f>'IECC Data-SI'!Y700/Convert!$B$5/$D700</f>
        <v>337.92264245128456</v>
      </c>
      <c r="AA700" s="3">
        <f>'IECC Data-SI'!Z700/Convert!$B$5/$D700</f>
        <v>83.543418655576616</v>
      </c>
      <c r="AB700" s="3">
        <f t="shared" si="55"/>
        <v>421.46606110686116</v>
      </c>
    </row>
    <row r="701" spans="1:28" x14ac:dyDescent="0.25">
      <c r="A701" s="93">
        <f>'IECC Data-SI'!A701</f>
        <v>2009</v>
      </c>
      <c r="B701" s="93" t="str">
        <f>'IECC Data-SI'!B701</f>
        <v>Outpatient Healthcare</v>
      </c>
      <c r="C701" s="50" t="str">
        <f>'IECC Data-SI'!C701</f>
        <v>6A</v>
      </c>
      <c r="D701" s="93">
        <f>'IECC Data-SI'!D701</f>
        <v>3804.01</v>
      </c>
      <c r="E701" s="3">
        <f>'IECC Data-SI'!E701/Convert!$B$5/$D701</f>
        <v>51.190863208970413</v>
      </c>
      <c r="F701" s="3">
        <f>'IECC Data-SI'!F701/Convert!$B$5/$D701</f>
        <v>143.783942617279</v>
      </c>
      <c r="G701" s="3">
        <f>'IECC Data-SI'!G701/Convert!$B$5/$D701</f>
        <v>45.068668764452951</v>
      </c>
      <c r="H701" s="3">
        <f>'IECC Data-SI'!H701/Convert!$B$5/$D701</f>
        <v>40.793939962186101</v>
      </c>
      <c r="I701" s="3">
        <f>'IECC Data-SI'!I701/Convert!$B$5/$D701</f>
        <v>9.7112433107869514</v>
      </c>
      <c r="J701" s="3">
        <f>'IECC Data-SI'!J701/Convert!$B$5/$D701</f>
        <v>135.35497190245729</v>
      </c>
      <c r="K701" s="3">
        <f>'IECC Data-SI'!K701/Convert!$B$5/$D701</f>
        <v>13.755221463665972</v>
      </c>
      <c r="L701" s="3">
        <f>'IECC Data-SI'!L701/Convert!$B$5/$D701</f>
        <v>0</v>
      </c>
      <c r="M701" s="3">
        <f>'IECC Data-SI'!M701/Convert!$B$5/$D701</f>
        <v>39.174304075027266</v>
      </c>
      <c r="N701" s="3">
        <f>'IECC Data-SI'!N701/Convert!$B$5/$D701</f>
        <v>0.72292133827198135</v>
      </c>
      <c r="O701" s="3">
        <f>'IECC Data-SI'!O701/Convert!$B$5/$D701</f>
        <v>1.7605099830325249E-3</v>
      </c>
      <c r="P701" s="3">
        <f t="shared" si="51"/>
        <v>0.72116082828894879</v>
      </c>
      <c r="Q701" s="3">
        <f>'IECC Data-SI'!Q701/Convert!$B$5/$D701</f>
        <v>0</v>
      </c>
      <c r="R701" s="3">
        <f>'IECC Data-SI'!R701/Convert!$B$5/$D701</f>
        <v>21.400662283572682</v>
      </c>
      <c r="S701" s="3">
        <f>'IECC Data-SI'!S701/Convert!$B$5/$D701</f>
        <v>0</v>
      </c>
      <c r="T701" s="3">
        <f>'IECC Data-SI'!T701/Convert!$B$5/$D701</f>
        <v>0</v>
      </c>
      <c r="U701" s="3">
        <f>'IECC Data-SI'!U701/Convert!$B$5/$D701</f>
        <v>18.741918250594622</v>
      </c>
      <c r="V701" s="3">
        <f>'IECC Data-SI'!V701/Convert!$B$5/$D701</f>
        <v>0</v>
      </c>
      <c r="W701" s="3">
        <f t="shared" si="52"/>
        <v>157.55565916031227</v>
      </c>
      <c r="X701" s="3">
        <f t="shared" si="53"/>
        <v>143.783942617279</v>
      </c>
      <c r="Y701" s="3">
        <f t="shared" si="54"/>
        <v>301.33960177759127</v>
      </c>
      <c r="Z701" s="3">
        <f>'IECC Data-SI'!Y701/Convert!$B$5/$D701</f>
        <v>343.41830506929966</v>
      </c>
      <c r="AA701" s="3">
        <f>'IECC Data-SI'!Z701/Convert!$B$5/$D701</f>
        <v>176.28108233153964</v>
      </c>
      <c r="AB701" s="3">
        <f t="shared" si="55"/>
        <v>519.69938740083933</v>
      </c>
    </row>
    <row r="702" spans="1:28" x14ac:dyDescent="0.25">
      <c r="A702" s="93">
        <f>'IECC Data-SI'!A702</f>
        <v>2009</v>
      </c>
      <c r="B702" s="93" t="str">
        <f>'IECC Data-SI'!B702</f>
        <v>Outpatient Healthcare</v>
      </c>
      <c r="C702" s="50" t="str">
        <f>'IECC Data-SI'!C702</f>
        <v>6B</v>
      </c>
      <c r="D702" s="93">
        <f>'IECC Data-SI'!D702</f>
        <v>3804.01</v>
      </c>
      <c r="E702" s="3">
        <f>'IECC Data-SI'!E702/Convert!$B$5/$D702</f>
        <v>43.422744828629668</v>
      </c>
      <c r="F702" s="3">
        <f>'IECC Data-SI'!F702/Convert!$B$5/$D702</f>
        <v>101.65807485609484</v>
      </c>
      <c r="G702" s="3">
        <f>'IECC Data-SI'!G702/Convert!$B$5/$D702</f>
        <v>34.125538284307581</v>
      </c>
      <c r="H702" s="3">
        <f>'IECC Data-SI'!H702/Convert!$B$5/$D702</f>
        <v>40.793939962186101</v>
      </c>
      <c r="I702" s="3">
        <f>'IECC Data-SI'!I702/Convert!$B$5/$D702</f>
        <v>9.7039410750468278</v>
      </c>
      <c r="J702" s="3">
        <f>'IECC Data-SI'!J702/Convert!$B$5/$D702</f>
        <v>135.35497190245729</v>
      </c>
      <c r="K702" s="3">
        <f>'IECC Data-SI'!K702/Convert!$B$5/$D702</f>
        <v>13.755221463665972</v>
      </c>
      <c r="L702" s="3">
        <f>'IECC Data-SI'!L702/Convert!$B$5/$D702</f>
        <v>0</v>
      </c>
      <c r="M702" s="3">
        <f>'IECC Data-SI'!M702/Convert!$B$5/$D702</f>
        <v>41.493494146089702</v>
      </c>
      <c r="N702" s="3">
        <f>'IECC Data-SI'!N702/Convert!$B$5/$D702</f>
        <v>0.56811394058141573</v>
      </c>
      <c r="O702" s="3">
        <f>'IECC Data-SI'!O702/Convert!$B$5/$D702</f>
        <v>1.7605099830325249E-3</v>
      </c>
      <c r="P702" s="3">
        <f t="shared" si="51"/>
        <v>0.56635343059838317</v>
      </c>
      <c r="Q702" s="3">
        <f>'IECC Data-SI'!Q702/Convert!$B$5/$D702</f>
        <v>0</v>
      </c>
      <c r="R702" s="3">
        <f>'IECC Data-SI'!R702/Convert!$B$5/$D702</f>
        <v>27.06646699433259</v>
      </c>
      <c r="S702" s="3">
        <f>'IECC Data-SI'!S702/Convert!$B$5/$D702</f>
        <v>0</v>
      </c>
      <c r="T702" s="3">
        <f>'IECC Data-SI'!T702/Convert!$B$5/$D702</f>
        <v>0</v>
      </c>
      <c r="U702" s="3">
        <f>'IECC Data-SI'!U702/Convert!$B$5/$D702</f>
        <v>18.633845161640831</v>
      </c>
      <c r="V702" s="3">
        <f>'IECC Data-SI'!V702/Convert!$B$5/$D702</f>
        <v>0</v>
      </c>
      <c r="W702" s="3">
        <f t="shared" si="52"/>
        <v>146.67459768395793</v>
      </c>
      <c r="X702" s="3">
        <f t="shared" si="53"/>
        <v>101.65807485609484</v>
      </c>
      <c r="Y702" s="3">
        <f t="shared" si="54"/>
        <v>248.33267254005278</v>
      </c>
      <c r="Z702" s="3">
        <f>'IECC Data-SI'!Y702/Convert!$B$5/$D702</f>
        <v>332.52994135720525</v>
      </c>
      <c r="AA702" s="3">
        <f>'IECC Data-SI'!Z702/Convert!$B$5/$D702</f>
        <v>134.04787170497565</v>
      </c>
      <c r="AB702" s="3">
        <f t="shared" si="55"/>
        <v>466.57781306218089</v>
      </c>
    </row>
    <row r="703" spans="1:28" x14ac:dyDescent="0.25">
      <c r="A703" s="93">
        <f>'IECC Data-SI'!A703</f>
        <v>2009</v>
      </c>
      <c r="B703" s="93" t="str">
        <f>'IECC Data-SI'!B703</f>
        <v>Outpatient Healthcare</v>
      </c>
      <c r="C703" s="50" t="str">
        <f>'IECC Data-SI'!C703</f>
        <v>7</v>
      </c>
      <c r="D703" s="93">
        <f>'IECC Data-SI'!D703</f>
        <v>3804.01</v>
      </c>
      <c r="E703" s="3">
        <f>'IECC Data-SI'!E703/Convert!$B$5/$D703</f>
        <v>55.230460020405374</v>
      </c>
      <c r="F703" s="3">
        <f>'IECC Data-SI'!F703/Convert!$B$5/$D703</f>
        <v>129.21379164501553</v>
      </c>
      <c r="G703" s="3">
        <f>'IECC Data-SI'!G703/Convert!$B$5/$D703</f>
        <v>51.405548939729982</v>
      </c>
      <c r="H703" s="3">
        <f>'IECC Data-SI'!H703/Convert!$B$5/$D703</f>
        <v>40.793939962186101</v>
      </c>
      <c r="I703" s="3">
        <f>'IECC Data-SI'!I703/Convert!$B$5/$D703</f>
        <v>9.6980992864547328</v>
      </c>
      <c r="J703" s="3">
        <f>'IECC Data-SI'!J703/Convert!$B$5/$D703</f>
        <v>135.35497190245729</v>
      </c>
      <c r="K703" s="3">
        <f>'IECC Data-SI'!K703/Convert!$B$5/$D703</f>
        <v>13.755221463665972</v>
      </c>
      <c r="L703" s="3">
        <f>'IECC Data-SI'!L703/Convert!$B$5/$D703</f>
        <v>0</v>
      </c>
      <c r="M703" s="3">
        <f>'IECC Data-SI'!M703/Convert!$B$5/$D703</f>
        <v>49.677109740043328</v>
      </c>
      <c r="N703" s="3">
        <f>'IECC Data-SI'!N703/Convert!$B$5/$D703</f>
        <v>0.70904709036575153</v>
      </c>
      <c r="O703" s="3">
        <f>'IECC Data-SI'!O703/Convert!$B$5/$D703</f>
        <v>1.7605099830325249E-3</v>
      </c>
      <c r="P703" s="3">
        <f t="shared" si="51"/>
        <v>0.70728658038271897</v>
      </c>
      <c r="Q703" s="3">
        <f>'IECC Data-SI'!Q703/Convert!$B$5/$D703</f>
        <v>0</v>
      </c>
      <c r="R703" s="3">
        <f>'IECC Data-SI'!R703/Convert!$B$5/$D703</f>
        <v>28.049347924952876</v>
      </c>
      <c r="S703" s="3">
        <f>'IECC Data-SI'!S703/Convert!$B$5/$D703</f>
        <v>5.5350946910117358</v>
      </c>
      <c r="T703" s="3">
        <f>'IECC Data-SI'!T703/Convert!$B$5/$D703</f>
        <v>0</v>
      </c>
      <c r="U703" s="3">
        <f>'IECC Data-SI'!U703/Convert!$B$5/$D703</f>
        <v>19.218024020850514</v>
      </c>
      <c r="V703" s="3">
        <f>'IECC Data-SI'!V703/Convert!$B$5/$D703</f>
        <v>0</v>
      </c>
      <c r="W703" s="3">
        <f t="shared" si="52"/>
        <v>190.604847896526</v>
      </c>
      <c r="X703" s="3">
        <f t="shared" si="53"/>
        <v>129.21379164501553</v>
      </c>
      <c r="Y703" s="3">
        <f t="shared" si="54"/>
        <v>319.81863954154153</v>
      </c>
      <c r="Z703" s="3">
        <f>'IECC Data-SI'!Y703/Convert!$B$5/$D703</f>
        <v>376.45361955760717</v>
      </c>
      <c r="AA703" s="3">
        <f>'IECC Data-SI'!Z703/Convert!$B$5/$D703</f>
        <v>162.18776735310604</v>
      </c>
      <c r="AB703" s="3">
        <f t="shared" si="55"/>
        <v>538.64138691071321</v>
      </c>
    </row>
    <row r="704" spans="1:28" x14ac:dyDescent="0.25">
      <c r="A704" s="93">
        <f>'IECC Data-SI'!A704</f>
        <v>2009</v>
      </c>
      <c r="B704" s="93" t="str">
        <f>'IECC Data-SI'!B704</f>
        <v>Outpatient Healthcare</v>
      </c>
      <c r="C704" s="50" t="str">
        <f>'IECC Data-SI'!C704</f>
        <v>8</v>
      </c>
      <c r="D704" s="93">
        <f>'IECC Data-SI'!D704</f>
        <v>3804.01</v>
      </c>
      <c r="E704" s="3">
        <f>'IECC Data-SI'!E704/Convert!$B$5/$D704</f>
        <v>93.132714629503553</v>
      </c>
      <c r="F704" s="3">
        <f>'IECC Data-SI'!F704/Convert!$B$5/$D704</f>
        <v>188.20344262443521</v>
      </c>
      <c r="G704" s="3">
        <f>'IECC Data-SI'!G704/Convert!$B$5/$D704</f>
        <v>43.248951618014786</v>
      </c>
      <c r="H704" s="3">
        <f>'IECC Data-SI'!H704/Convert!$B$5/$D704</f>
        <v>40.793939962186101</v>
      </c>
      <c r="I704" s="3">
        <f>'IECC Data-SI'!I704/Convert!$B$5/$D704</f>
        <v>9.644792965551849</v>
      </c>
      <c r="J704" s="3">
        <f>'IECC Data-SI'!J704/Convert!$B$5/$D704</f>
        <v>135.35497190245729</v>
      </c>
      <c r="K704" s="3">
        <f>'IECC Data-SI'!K704/Convert!$B$5/$D704</f>
        <v>13.755221463665972</v>
      </c>
      <c r="L704" s="3">
        <f>'IECC Data-SI'!L704/Convert!$B$5/$D704</f>
        <v>0</v>
      </c>
      <c r="M704" s="3">
        <f>'IECC Data-SI'!M704/Convert!$B$5/$D704</f>
        <v>75.134894200827262</v>
      </c>
      <c r="N704" s="3">
        <f>'IECC Data-SI'!N704/Convert!$B$5/$D704</f>
        <v>0.93979773975357572</v>
      </c>
      <c r="O704" s="3">
        <f>'IECC Data-SI'!O704/Convert!$B$5/$D704</f>
        <v>1.7605099830325249E-3</v>
      </c>
      <c r="P704" s="3">
        <f t="shared" si="51"/>
        <v>0.93803722977054316</v>
      </c>
      <c r="Q704" s="3">
        <f>'IECC Data-SI'!Q704/Convert!$B$5/$D704</f>
        <v>0</v>
      </c>
      <c r="R704" s="3">
        <f>'IECC Data-SI'!R704/Convert!$B$5/$D704</f>
        <v>36.216168376704225</v>
      </c>
      <c r="S704" s="3">
        <f>'IECC Data-SI'!S704/Convert!$B$5/$D704</f>
        <v>7.1459678952824337</v>
      </c>
      <c r="T704" s="3">
        <f>'IECC Data-SI'!T704/Convert!$B$5/$D704</f>
        <v>0</v>
      </c>
      <c r="U704" s="3">
        <f>'IECC Data-SI'!U704/Convert!$B$5/$D704</f>
        <v>19.889829708941644</v>
      </c>
      <c r="V704" s="3">
        <f>'IECC Data-SI'!V704/Convert!$B$5/$D704</f>
        <v>0</v>
      </c>
      <c r="W704" s="3">
        <f t="shared" si="52"/>
        <v>255.81673395010282</v>
      </c>
      <c r="X704" s="3">
        <f t="shared" si="53"/>
        <v>188.20344262443521</v>
      </c>
      <c r="Y704" s="3">
        <f t="shared" si="54"/>
        <v>444.02017657453803</v>
      </c>
      <c r="Z704" s="3">
        <f>'IECC Data-SI'!Y704/Convert!$B$5/$D704</f>
        <v>441.61219929028107</v>
      </c>
      <c r="AA704" s="3">
        <f>'IECC Data-SI'!Z704/Convert!$B$5/$D704</f>
        <v>221.84922402061682</v>
      </c>
      <c r="AB704" s="3">
        <f t="shared" si="55"/>
        <v>663.46142331089789</v>
      </c>
    </row>
    <row r="705" spans="1:28" x14ac:dyDescent="0.25">
      <c r="A705" s="93">
        <f>'IECC Data-SI'!A705</f>
        <v>2012</v>
      </c>
      <c r="B705" s="93" t="str">
        <f>'IECC Data-SI'!B705</f>
        <v>Outpatient Healthcare</v>
      </c>
      <c r="C705" s="50" t="str">
        <f>'IECC Data-SI'!C705</f>
        <v>0A</v>
      </c>
      <c r="D705" s="93">
        <f>'IECC Data-SI'!D705</f>
        <v>3804.01</v>
      </c>
      <c r="E705" s="3">
        <f>'IECC Data-SI'!E705/Convert!$B$5/$D705</f>
        <v>30.11368996868509</v>
      </c>
      <c r="F705" s="3">
        <f>'IECC Data-SI'!F705/Convert!$B$5/$D705</f>
        <v>40.535440816985812</v>
      </c>
      <c r="G705" s="3">
        <f>'IECC Data-SI'!G705/Convert!$B$5/$D705</f>
        <v>188.31881794912914</v>
      </c>
      <c r="H705" s="3">
        <f>'IECC Data-SI'!H705/Convert!$B$5/$D705</f>
        <v>32.216733861839948</v>
      </c>
      <c r="I705" s="3">
        <f>'IECC Data-SI'!I705/Convert!$B$5/$D705</f>
        <v>9.7346104651553365</v>
      </c>
      <c r="J705" s="3">
        <f>'IECC Data-SI'!J705/Convert!$B$5/$D705</f>
        <v>135.35497190245729</v>
      </c>
      <c r="K705" s="3">
        <f>'IECC Data-SI'!K705/Convert!$B$5/$D705</f>
        <v>13.755221463665972</v>
      </c>
      <c r="L705" s="3">
        <f>'IECC Data-SI'!L705/Convert!$B$5/$D705</f>
        <v>0</v>
      </c>
      <c r="M705" s="3">
        <f>'IECC Data-SI'!M705/Convert!$B$5/$D705</f>
        <v>69.35809550681752</v>
      </c>
      <c r="N705" s="3">
        <f>'IECC Data-SI'!N705/Convert!$B$5/$D705</f>
        <v>0.35123753909982125</v>
      </c>
      <c r="O705" s="3">
        <f>'IECC Data-SI'!O705/Convert!$B$5/$D705</f>
        <v>1.7605099830325249E-3</v>
      </c>
      <c r="P705" s="3">
        <f t="shared" si="51"/>
        <v>0.34947702911678874</v>
      </c>
      <c r="Q705" s="3">
        <f>'IECC Data-SI'!Q705/Convert!$B$5/$D705</f>
        <v>0</v>
      </c>
      <c r="R705" s="3">
        <f>'IECC Data-SI'!R705/Convert!$B$5/$D705</f>
        <v>0</v>
      </c>
      <c r="S705" s="3">
        <f>'IECC Data-SI'!S705/Convert!$B$5/$D705</f>
        <v>6.6391927349180353</v>
      </c>
      <c r="T705" s="3">
        <f>'IECC Data-SI'!T705/Convert!$B$5/$D705</f>
        <v>0</v>
      </c>
      <c r="U705" s="3">
        <f>'IECC Data-SI'!U705/Convert!$B$5/$D705</f>
        <v>17.304838256938805</v>
      </c>
      <c r="V705" s="3">
        <f>'IECC Data-SI'!V705/Convert!$B$5/$D705</f>
        <v>0</v>
      </c>
      <c r="W705" s="3">
        <f t="shared" si="52"/>
        <v>294.77927318866654</v>
      </c>
      <c r="X705" s="3">
        <f t="shared" si="53"/>
        <v>40.535440816985812</v>
      </c>
      <c r="Y705" s="3">
        <f t="shared" si="54"/>
        <v>335.31471400565238</v>
      </c>
      <c r="Z705" s="3">
        <f>'IECC Data-SI'!Y705/Convert!$B$5/$D705</f>
        <v>472.08808015167614</v>
      </c>
      <c r="AA705" s="3">
        <f>'IECC Data-SI'!Z705/Convert!$B$5/$D705</f>
        <v>71.596230761164605</v>
      </c>
      <c r="AB705" s="3">
        <f t="shared" si="55"/>
        <v>543.68431091284071</v>
      </c>
    </row>
    <row r="706" spans="1:28" x14ac:dyDescent="0.25">
      <c r="A706" s="93">
        <f>'IECC Data-SI'!A706</f>
        <v>2012</v>
      </c>
      <c r="B706" s="93" t="str">
        <f>'IECC Data-SI'!B706</f>
        <v>Outpatient Healthcare</v>
      </c>
      <c r="C706" s="50" t="str">
        <f>'IECC Data-SI'!C706</f>
        <v>0B</v>
      </c>
      <c r="D706" s="93">
        <f>'IECC Data-SI'!D706</f>
        <v>3804.01</v>
      </c>
      <c r="E706" s="3">
        <f>'IECC Data-SI'!E706/Convert!$B$5/$D706</f>
        <v>17.642931771706408</v>
      </c>
      <c r="F706" s="3">
        <f>'IECC Data-SI'!F706/Convert!$B$5/$D706</f>
        <v>34.990122995937909</v>
      </c>
      <c r="G706" s="3">
        <f>'IECC Data-SI'!G706/Convert!$B$5/$D706</f>
        <v>155.91076551089799</v>
      </c>
      <c r="H706" s="3">
        <f>'IECC Data-SI'!H706/Convert!$B$5/$D706</f>
        <v>32.216733861839948</v>
      </c>
      <c r="I706" s="3">
        <f>'IECC Data-SI'!I706/Convert!$B$5/$D706</f>
        <v>9.7368011358773732</v>
      </c>
      <c r="J706" s="3">
        <f>'IECC Data-SI'!J706/Convert!$B$5/$D706</f>
        <v>135.35497190245729</v>
      </c>
      <c r="K706" s="3">
        <f>'IECC Data-SI'!K706/Convert!$B$5/$D706</f>
        <v>13.755221463665972</v>
      </c>
      <c r="L706" s="3">
        <f>'IECC Data-SI'!L706/Convert!$B$5/$D706</f>
        <v>0</v>
      </c>
      <c r="M706" s="3">
        <f>'IECC Data-SI'!M706/Convert!$B$5/$D706</f>
        <v>40.740633641283218</v>
      </c>
      <c r="N706" s="3">
        <f>'IECC Data-SI'!N706/Convert!$B$5/$D706</f>
        <v>0.27821518169861104</v>
      </c>
      <c r="O706" s="3">
        <f>'IECC Data-SI'!O706/Convert!$B$5/$D706</f>
        <v>1.7605099830325249E-3</v>
      </c>
      <c r="P706" s="3">
        <f t="shared" si="51"/>
        <v>0.27645467171557853</v>
      </c>
      <c r="Q706" s="3">
        <f>'IECC Data-SI'!Q706/Convert!$B$5/$D706</f>
        <v>0</v>
      </c>
      <c r="R706" s="3">
        <f>'IECC Data-SI'!R706/Convert!$B$5/$D706</f>
        <v>8.0324593141331262E-3</v>
      </c>
      <c r="S706" s="3">
        <f>'IECC Data-SI'!S706/Convert!$B$5/$D706</f>
        <v>0</v>
      </c>
      <c r="T706" s="3">
        <f>'IECC Data-SI'!T706/Convert!$B$5/$D706</f>
        <v>0</v>
      </c>
      <c r="U706" s="3">
        <f>'IECC Data-SI'!U706/Convert!$B$5/$D706</f>
        <v>17.304838256938805</v>
      </c>
      <c r="V706" s="3">
        <f>'IECC Data-SI'!V706/Convert!$B$5/$D706</f>
        <v>0</v>
      </c>
      <c r="W706" s="3">
        <f t="shared" si="52"/>
        <v>214.57881805491732</v>
      </c>
      <c r="X706" s="3">
        <f t="shared" si="53"/>
        <v>34.990122995937909</v>
      </c>
      <c r="Y706" s="3">
        <f t="shared" si="54"/>
        <v>249.56894105085524</v>
      </c>
      <c r="Z706" s="3">
        <f>'IECC Data-SI'!Y706/Convert!$B$5/$D706</f>
        <v>391.88981568864898</v>
      </c>
      <c r="AA706" s="3">
        <f>'IECC Data-SI'!Z706/Convert!$B$5/$D706</f>
        <v>66.050912940116703</v>
      </c>
      <c r="AB706" s="3">
        <f t="shared" si="55"/>
        <v>457.94072862876567</v>
      </c>
    </row>
    <row r="707" spans="1:28" x14ac:dyDescent="0.25">
      <c r="A707" s="93">
        <f>'IECC Data-SI'!A707</f>
        <v>2012</v>
      </c>
      <c r="B707" s="93" t="str">
        <f>'IECC Data-SI'!B707</f>
        <v>Outpatient Healthcare</v>
      </c>
      <c r="C707" s="50" t="str">
        <f>'IECC Data-SI'!C707</f>
        <v>1A</v>
      </c>
      <c r="D707" s="93">
        <f>'IECC Data-SI'!D707</f>
        <v>3804.01</v>
      </c>
      <c r="E707" s="3">
        <f>'IECC Data-SI'!E707/Convert!$B$5/$D707</f>
        <v>48.828589947041259</v>
      </c>
      <c r="F707" s="3">
        <f>'IECC Data-SI'!F707/Convert!$B$5/$D707</f>
        <v>41.104284981141241</v>
      </c>
      <c r="G707" s="3">
        <f>'IECC Data-SI'!G707/Convert!$B$5/$D707</f>
        <v>149.50086297821974</v>
      </c>
      <c r="H707" s="3">
        <f>'IECC Data-SI'!H707/Convert!$B$5/$D707</f>
        <v>32.216733861839948</v>
      </c>
      <c r="I707" s="3">
        <f>'IECC Data-SI'!I707/Convert!$B$5/$D707</f>
        <v>9.7382615830254</v>
      </c>
      <c r="J707" s="3">
        <f>'IECC Data-SI'!J707/Convert!$B$5/$D707</f>
        <v>135.35497190245729</v>
      </c>
      <c r="K707" s="3">
        <f>'IECC Data-SI'!K707/Convert!$B$5/$D707</f>
        <v>13.755221463665972</v>
      </c>
      <c r="L707" s="3">
        <f>'IECC Data-SI'!L707/Convert!$B$5/$D707</f>
        <v>0</v>
      </c>
      <c r="M707" s="3">
        <f>'IECC Data-SI'!M707/Convert!$B$5/$D707</f>
        <v>67.627465636408829</v>
      </c>
      <c r="N707" s="3">
        <f>'IECC Data-SI'!N707/Convert!$B$5/$D707</f>
        <v>0.36876290487611174</v>
      </c>
      <c r="O707" s="3">
        <f>'IECC Data-SI'!O707/Convert!$B$5/$D707</f>
        <v>1.7605099830325249E-3</v>
      </c>
      <c r="P707" s="3">
        <f t="shared" ref="P707:P770" si="56">N707-O707</f>
        <v>0.36700239489307923</v>
      </c>
      <c r="Q707" s="3">
        <f>'IECC Data-SI'!Q707/Convert!$B$5/$D707</f>
        <v>0</v>
      </c>
      <c r="R707" s="3">
        <f>'IECC Data-SI'!R707/Convert!$B$5/$D707</f>
        <v>0</v>
      </c>
      <c r="S707" s="3">
        <f>'IECC Data-SI'!S707/Convert!$B$5/$D707</f>
        <v>6.4230465570104522</v>
      </c>
      <c r="T707" s="3">
        <f>'IECC Data-SI'!T707/Convert!$B$5/$D707</f>
        <v>0</v>
      </c>
      <c r="U707" s="3">
        <f>'IECC Data-SI'!U707/Convert!$B$5/$D707</f>
        <v>17.304838256938805</v>
      </c>
      <c r="V707" s="3">
        <f>'IECC Data-SI'!V707/Convert!$B$5/$D707</f>
        <v>0</v>
      </c>
      <c r="W707" s="3">
        <f t="shared" ref="W707:W770" si="57">E707+G707+M707+SUM(P707:S707)</f>
        <v>272.74696751357334</v>
      </c>
      <c r="X707" s="3">
        <f t="shared" ref="X707:X770" si="58">F707</f>
        <v>41.104284981141241</v>
      </c>
      <c r="Y707" s="3">
        <f t="shared" ref="Y707:Y770" si="59">SUM(W707:X707)</f>
        <v>313.85125249471457</v>
      </c>
      <c r="Z707" s="3">
        <f>'IECC Data-SI'!Y707/Convert!$B$5/$D707</f>
        <v>450.05869537087915</v>
      </c>
      <c r="AA707" s="3">
        <f>'IECC Data-SI'!Z707/Convert!$B$5/$D707</f>
        <v>72.164344701746018</v>
      </c>
      <c r="AB707" s="3">
        <f t="shared" ref="AB707:AB770" si="60">SUM(Z707:AA707)</f>
        <v>522.22304007262517</v>
      </c>
    </row>
    <row r="708" spans="1:28" x14ac:dyDescent="0.25">
      <c r="A708" s="93">
        <f>'IECC Data-SI'!A708</f>
        <v>2012</v>
      </c>
      <c r="B708" s="93" t="str">
        <f>'IECC Data-SI'!B708</f>
        <v>Outpatient Healthcare</v>
      </c>
      <c r="C708" s="50" t="str">
        <f>'IECC Data-SI'!C708</f>
        <v>1B</v>
      </c>
      <c r="D708" s="93">
        <f>'IECC Data-SI'!D708</f>
        <v>3804.01</v>
      </c>
      <c r="E708" s="3">
        <f>'IECC Data-SI'!E708/Convert!$B$5/$D708</f>
        <v>16.592870272277004</v>
      </c>
      <c r="F708" s="3">
        <f>'IECC Data-SI'!F708/Convert!$B$5/$D708</f>
        <v>39.71466951979621</v>
      </c>
      <c r="G708" s="3">
        <f>'IECC Data-SI'!G708/Convert!$B$5/$D708</f>
        <v>134.44292265851618</v>
      </c>
      <c r="H708" s="3">
        <f>'IECC Data-SI'!H708/Convert!$B$5/$D708</f>
        <v>32.216733861839948</v>
      </c>
      <c r="I708" s="3">
        <f>'IECC Data-SI'!I708/Convert!$B$5/$D708</f>
        <v>9.7258477822671914</v>
      </c>
      <c r="J708" s="3">
        <f>'IECC Data-SI'!J708/Convert!$B$5/$D708</f>
        <v>135.35497190245729</v>
      </c>
      <c r="K708" s="3">
        <f>'IECC Data-SI'!K708/Convert!$B$5/$D708</f>
        <v>13.755221463665972</v>
      </c>
      <c r="L708" s="3">
        <f>'IECC Data-SI'!L708/Convert!$B$5/$D708</f>
        <v>0</v>
      </c>
      <c r="M708" s="3">
        <f>'IECC Data-SI'!M708/Convert!$B$5/$D708</f>
        <v>39.763594499255021</v>
      </c>
      <c r="N708" s="3">
        <f>'IECC Data-SI'!N708/Convert!$B$5/$D708</f>
        <v>0.29574054747490147</v>
      </c>
      <c r="O708" s="3">
        <f>'IECC Data-SI'!O708/Convert!$B$5/$D708</f>
        <v>1.7605099830325249E-3</v>
      </c>
      <c r="P708" s="3">
        <f t="shared" si="56"/>
        <v>0.29398003749186896</v>
      </c>
      <c r="Q708" s="3">
        <f>'IECC Data-SI'!Q708/Convert!$B$5/$D708</f>
        <v>0</v>
      </c>
      <c r="R708" s="3">
        <f>'IECC Data-SI'!R708/Convert!$B$5/$D708</f>
        <v>6.2069003791028705E-2</v>
      </c>
      <c r="S708" s="3">
        <f>'IECC Data-SI'!S708/Convert!$B$5/$D708</f>
        <v>0</v>
      </c>
      <c r="T708" s="3">
        <f>'IECC Data-SI'!T708/Convert!$B$5/$D708</f>
        <v>0</v>
      </c>
      <c r="U708" s="3">
        <f>'IECC Data-SI'!U708/Convert!$B$5/$D708</f>
        <v>17.304838256938805</v>
      </c>
      <c r="V708" s="3">
        <f>'IECC Data-SI'!V708/Convert!$B$5/$D708</f>
        <v>0</v>
      </c>
      <c r="W708" s="3">
        <f t="shared" si="57"/>
        <v>191.15543647133109</v>
      </c>
      <c r="X708" s="3">
        <f t="shared" si="58"/>
        <v>39.71466951979621</v>
      </c>
      <c r="Y708" s="3">
        <f t="shared" si="59"/>
        <v>230.8701059911273</v>
      </c>
      <c r="Z708" s="3">
        <f>'IECC Data-SI'!Y708/Convert!$B$5/$D708</f>
        <v>368.45548075145257</v>
      </c>
      <c r="AA708" s="3">
        <f>'IECC Data-SI'!Z708/Convert!$B$5/$D708</f>
        <v>70.774729240401001</v>
      </c>
      <c r="AB708" s="3">
        <f t="shared" si="60"/>
        <v>439.2302099918536</v>
      </c>
    </row>
    <row r="709" spans="1:28" x14ac:dyDescent="0.25">
      <c r="A709" s="93">
        <f>'IECC Data-SI'!A709</f>
        <v>2012</v>
      </c>
      <c r="B709" s="93" t="str">
        <f>'IECC Data-SI'!B709</f>
        <v>Outpatient Healthcare</v>
      </c>
      <c r="C709" s="50" t="str">
        <f>'IECC Data-SI'!C709</f>
        <v>2A</v>
      </c>
      <c r="D709" s="93">
        <f>'IECC Data-SI'!D709</f>
        <v>3804.01</v>
      </c>
      <c r="E709" s="3">
        <f>'IECC Data-SI'!E709/Convert!$B$5/$D709</f>
        <v>30.631418482659676</v>
      </c>
      <c r="F709" s="3">
        <f>'IECC Data-SI'!F709/Convert!$B$5/$D709</f>
        <v>36.274586262625192</v>
      </c>
      <c r="G709" s="3">
        <f>'IECC Data-SI'!G709/Convert!$B$5/$D709</f>
        <v>119.52518526502296</v>
      </c>
      <c r="H709" s="3">
        <f>'IECC Data-SI'!H709/Convert!$B$5/$D709</f>
        <v>32.216733861839948</v>
      </c>
      <c r="I709" s="3">
        <f>'IECC Data-SI'!I709/Convert!$B$5/$D709</f>
        <v>9.7221966643971296</v>
      </c>
      <c r="J709" s="3">
        <f>'IECC Data-SI'!J709/Convert!$B$5/$D709</f>
        <v>135.35497190245729</v>
      </c>
      <c r="K709" s="3">
        <f>'IECC Data-SI'!K709/Convert!$B$5/$D709</f>
        <v>13.755221463665972</v>
      </c>
      <c r="L709" s="3">
        <f>'IECC Data-SI'!L709/Convert!$B$5/$D709</f>
        <v>0</v>
      </c>
      <c r="M709" s="3">
        <f>'IECC Data-SI'!M709/Convert!$B$5/$D709</f>
        <v>47.631753509235423</v>
      </c>
      <c r="N709" s="3">
        <f>'IECC Data-SI'!N709/Convert!$B$5/$D709</f>
        <v>0.30596367751107095</v>
      </c>
      <c r="O709" s="3">
        <f>'IECC Data-SI'!O709/Convert!$B$5/$D709</f>
        <v>1.7605099830325249E-3</v>
      </c>
      <c r="P709" s="3">
        <f t="shared" si="56"/>
        <v>0.30420316752803844</v>
      </c>
      <c r="Q709" s="3">
        <f>'IECC Data-SI'!Q709/Convert!$B$5/$D709</f>
        <v>0</v>
      </c>
      <c r="R709" s="3">
        <f>'IECC Data-SI'!R709/Convert!$B$5/$D709</f>
        <v>0.70028440747760623</v>
      </c>
      <c r="S709" s="3">
        <f>'IECC Data-SI'!S709/Convert!$B$5/$D709</f>
        <v>4.8129035763137669</v>
      </c>
      <c r="T709" s="3">
        <f>'IECC Data-SI'!T709/Convert!$B$5/$D709</f>
        <v>0</v>
      </c>
      <c r="U709" s="3">
        <f>'IECC Data-SI'!U709/Convert!$B$5/$D709</f>
        <v>17.304838256938805</v>
      </c>
      <c r="V709" s="3">
        <f>'IECC Data-SI'!V709/Convert!$B$5/$D709</f>
        <v>0</v>
      </c>
      <c r="W709" s="3">
        <f t="shared" si="57"/>
        <v>203.60574840823747</v>
      </c>
      <c r="X709" s="3">
        <f t="shared" si="58"/>
        <v>36.274586262625192</v>
      </c>
      <c r="Y709" s="3">
        <f t="shared" si="59"/>
        <v>239.88033467086268</v>
      </c>
      <c r="Z709" s="3">
        <f>'IECC Data-SI'!Y709/Convert!$B$5/$D709</f>
        <v>380.90287179406295</v>
      </c>
      <c r="AA709" s="3">
        <f>'IECC Data-SI'!Z709/Convert!$B$5/$D709</f>
        <v>67.335376206803986</v>
      </c>
      <c r="AB709" s="3">
        <f t="shared" si="60"/>
        <v>448.23824800086692</v>
      </c>
    </row>
    <row r="710" spans="1:28" x14ac:dyDescent="0.25">
      <c r="A710" s="93">
        <f>'IECC Data-SI'!A710</f>
        <v>2012</v>
      </c>
      <c r="B710" s="93" t="str">
        <f>'IECC Data-SI'!B710</f>
        <v>Outpatient Healthcare</v>
      </c>
      <c r="C710" s="50" t="str">
        <f>'IECC Data-SI'!C710</f>
        <v>2B</v>
      </c>
      <c r="D710" s="93">
        <f>'IECC Data-SI'!D710</f>
        <v>3804.01</v>
      </c>
      <c r="E710" s="3">
        <f>'IECC Data-SI'!E710/Convert!$B$5/$D710</f>
        <v>27.685696585094853</v>
      </c>
      <c r="F710" s="3">
        <f>'IECC Data-SI'!F710/Convert!$B$5/$D710</f>
        <v>28.674419304307239</v>
      </c>
      <c r="G710" s="3">
        <f>'IECC Data-SI'!G710/Convert!$B$5/$D710</f>
        <v>85.595346898550616</v>
      </c>
      <c r="H710" s="3">
        <f>'IECC Data-SI'!H710/Convert!$B$5/$D710</f>
        <v>32.216733861839948</v>
      </c>
      <c r="I710" s="3">
        <f>'IECC Data-SI'!I710/Convert!$B$5/$D710</f>
        <v>9.7294989001372532</v>
      </c>
      <c r="J710" s="3">
        <f>'IECC Data-SI'!J710/Convert!$B$5/$D710</f>
        <v>135.35497190245729</v>
      </c>
      <c r="K710" s="3">
        <f>'IECC Data-SI'!K710/Convert!$B$5/$D710</f>
        <v>13.755221463665972</v>
      </c>
      <c r="L710" s="3">
        <f>'IECC Data-SI'!L710/Convert!$B$5/$D710</f>
        <v>0</v>
      </c>
      <c r="M710" s="3">
        <f>'IECC Data-SI'!M710/Convert!$B$5/$D710</f>
        <v>38.423634240942818</v>
      </c>
      <c r="N710" s="3">
        <f>'IECC Data-SI'!N710/Convert!$B$5/$D710</f>
        <v>0.24243422657201799</v>
      </c>
      <c r="O710" s="3">
        <f>'IECC Data-SI'!O710/Convert!$B$5/$D710</f>
        <v>1.7605099830325249E-3</v>
      </c>
      <c r="P710" s="3">
        <f t="shared" si="56"/>
        <v>0.24067371658898545</v>
      </c>
      <c r="Q710" s="3">
        <f>'IECC Data-SI'!Q710/Convert!$B$5/$D710</f>
        <v>0</v>
      </c>
      <c r="R710" s="3">
        <f>'IECC Data-SI'!R710/Convert!$B$5/$D710</f>
        <v>12.282360514883562</v>
      </c>
      <c r="S710" s="3">
        <f>'IECC Data-SI'!S710/Convert!$B$5/$D710</f>
        <v>0</v>
      </c>
      <c r="T710" s="3">
        <f>'IECC Data-SI'!T710/Convert!$B$5/$D710</f>
        <v>0</v>
      </c>
      <c r="U710" s="3">
        <f>'IECC Data-SI'!U710/Convert!$B$5/$D710</f>
        <v>17.315061386974975</v>
      </c>
      <c r="V710" s="3">
        <f>'IECC Data-SI'!V710/Convert!$B$5/$D710</f>
        <v>0</v>
      </c>
      <c r="W710" s="3">
        <f t="shared" si="57"/>
        <v>164.22771195606083</v>
      </c>
      <c r="X710" s="3">
        <f t="shared" si="58"/>
        <v>28.674419304307239</v>
      </c>
      <c r="Y710" s="3">
        <f t="shared" si="59"/>
        <v>192.90213126036807</v>
      </c>
      <c r="Z710" s="3">
        <f>'IECC Data-SI'!Y710/Convert!$B$5/$D710</f>
        <v>341.53140735405242</v>
      </c>
      <c r="AA710" s="3">
        <f>'IECC Data-SI'!Z710/Convert!$B$5/$D710</f>
        <v>59.745432378522196</v>
      </c>
      <c r="AB710" s="3">
        <f t="shared" si="60"/>
        <v>401.27683973257462</v>
      </c>
    </row>
    <row r="711" spans="1:28" x14ac:dyDescent="0.25">
      <c r="A711" s="93">
        <f>'IECC Data-SI'!A711</f>
        <v>2012</v>
      </c>
      <c r="B711" s="93" t="str">
        <f>'IECC Data-SI'!B711</f>
        <v>Outpatient Healthcare</v>
      </c>
      <c r="C711" s="50" t="str">
        <f>'IECC Data-SI'!C711</f>
        <v>3A</v>
      </c>
      <c r="D711" s="93">
        <f>'IECC Data-SI'!D711</f>
        <v>3804.01</v>
      </c>
      <c r="E711" s="3">
        <f>'IECC Data-SI'!E711/Convert!$B$5/$D711</f>
        <v>33.716613082860803</v>
      </c>
      <c r="F711" s="3">
        <f>'IECC Data-SI'!F711/Convert!$B$5/$D711</f>
        <v>41.584041869267196</v>
      </c>
      <c r="G711" s="3">
        <f>'IECC Data-SI'!G711/Convert!$B$5/$D711</f>
        <v>75.963697957330993</v>
      </c>
      <c r="H711" s="3">
        <f>'IECC Data-SI'!H711/Convert!$B$5/$D711</f>
        <v>32.216733861839948</v>
      </c>
      <c r="I711" s="3">
        <f>'IECC Data-SI'!I711/Convert!$B$5/$D711</f>
        <v>9.7273082294152164</v>
      </c>
      <c r="J711" s="3">
        <f>'IECC Data-SI'!J711/Convert!$B$5/$D711</f>
        <v>135.35497190245729</v>
      </c>
      <c r="K711" s="3">
        <f>'IECC Data-SI'!K711/Convert!$B$5/$D711</f>
        <v>13.755221463665972</v>
      </c>
      <c r="L711" s="3">
        <f>'IECC Data-SI'!L711/Convert!$B$5/$D711</f>
        <v>0</v>
      </c>
      <c r="M711" s="3">
        <f>'IECC Data-SI'!M711/Convert!$B$5/$D711</f>
        <v>46.166194796193146</v>
      </c>
      <c r="N711" s="3">
        <f>'IECC Data-SI'!N711/Convert!$B$5/$D711</f>
        <v>0.35123753909982125</v>
      </c>
      <c r="O711" s="3">
        <f>'IECC Data-SI'!O711/Convert!$B$5/$D711</f>
        <v>1.7605099830325249E-3</v>
      </c>
      <c r="P711" s="3">
        <f t="shared" si="56"/>
        <v>0.34947702911678874</v>
      </c>
      <c r="Q711" s="3">
        <f>'IECC Data-SI'!Q711/Convert!$B$5/$D711</f>
        <v>0</v>
      </c>
      <c r="R711" s="3">
        <f>'IECC Data-SI'!R711/Convert!$B$5/$D711</f>
        <v>6.4836551136534579</v>
      </c>
      <c r="S711" s="3">
        <f>'IECC Data-SI'!S711/Convert!$B$5/$D711</f>
        <v>4.5719297968897736</v>
      </c>
      <c r="T711" s="3">
        <f>'IECC Data-SI'!T711/Convert!$B$5/$D711</f>
        <v>0</v>
      </c>
      <c r="U711" s="3">
        <f>'IECC Data-SI'!U711/Convert!$B$5/$D711</f>
        <v>17.554574719250944</v>
      </c>
      <c r="V711" s="3">
        <f>'IECC Data-SI'!V711/Convert!$B$5/$D711</f>
        <v>0</v>
      </c>
      <c r="W711" s="3">
        <f t="shared" si="57"/>
        <v>167.25156777604496</v>
      </c>
      <c r="X711" s="3">
        <f t="shared" si="58"/>
        <v>41.584041869267196</v>
      </c>
      <c r="Y711" s="3">
        <f t="shared" si="59"/>
        <v>208.83560964531216</v>
      </c>
      <c r="Z711" s="3">
        <f>'IECC Data-SI'!Y711/Convert!$B$5/$D711</f>
        <v>344.55380272688853</v>
      </c>
      <c r="AA711" s="3">
        <f>'IECC Data-SI'!Z711/Convert!$B$5/$D711</f>
        <v>72.894568275758132</v>
      </c>
      <c r="AB711" s="3">
        <f t="shared" si="60"/>
        <v>417.4483710026467</v>
      </c>
    </row>
    <row r="712" spans="1:28" x14ac:dyDescent="0.25">
      <c r="A712" s="93">
        <f>'IECC Data-SI'!A712</f>
        <v>2012</v>
      </c>
      <c r="B712" s="93" t="str">
        <f>'IECC Data-SI'!B712</f>
        <v>Outpatient Healthcare</v>
      </c>
      <c r="C712" s="50" t="str">
        <f>'IECC Data-SI'!C712</f>
        <v>3B</v>
      </c>
      <c r="D712" s="93">
        <f>'IECC Data-SI'!D712</f>
        <v>3804.01</v>
      </c>
      <c r="E712" s="3">
        <f>'IECC Data-SI'!E712/Convert!$B$5/$D712</f>
        <v>26.506385513065307</v>
      </c>
      <c r="F712" s="3">
        <f>'IECC Data-SI'!F712/Convert!$B$5/$D712</f>
        <v>38.9413627549174</v>
      </c>
      <c r="G712" s="3">
        <f>'IECC Data-SI'!G712/Convert!$B$5/$D712</f>
        <v>66.551116088314984</v>
      </c>
      <c r="H712" s="3">
        <f>'IECC Data-SI'!H712/Convert!$B$5/$D712</f>
        <v>32.216733861839948</v>
      </c>
      <c r="I712" s="3">
        <f>'IECC Data-SI'!I712/Convert!$B$5/$D712</f>
        <v>9.7273082294152164</v>
      </c>
      <c r="J712" s="3">
        <f>'IECC Data-SI'!J712/Convert!$B$5/$D712</f>
        <v>135.35497190245729</v>
      </c>
      <c r="K712" s="3">
        <f>'IECC Data-SI'!K712/Convert!$B$5/$D712</f>
        <v>13.755221463665972</v>
      </c>
      <c r="L712" s="3">
        <f>'IECC Data-SI'!L712/Convert!$B$5/$D712</f>
        <v>0</v>
      </c>
      <c r="M712" s="3">
        <f>'IECC Data-SI'!M712/Convert!$B$5/$D712</f>
        <v>38.129354140615938</v>
      </c>
      <c r="N712" s="3">
        <f>'IECC Data-SI'!N712/Convert!$B$5/$D712</f>
        <v>0.29866144177094989</v>
      </c>
      <c r="O712" s="3">
        <f>'IECC Data-SI'!O712/Convert!$B$5/$D712</f>
        <v>1.7605099830325249E-3</v>
      </c>
      <c r="P712" s="3">
        <f t="shared" si="56"/>
        <v>0.29690093178791738</v>
      </c>
      <c r="Q712" s="3">
        <f>'IECC Data-SI'!Q712/Convert!$B$5/$D712</f>
        <v>0</v>
      </c>
      <c r="R712" s="3">
        <f>'IECC Data-SI'!R712/Convert!$B$5/$D712</f>
        <v>14.711814345621827</v>
      </c>
      <c r="S712" s="3">
        <f>'IECC Data-SI'!S712/Convert!$B$5/$D712</f>
        <v>0</v>
      </c>
      <c r="T712" s="3">
        <f>'IECC Data-SI'!T712/Convert!$B$5/$D712</f>
        <v>0</v>
      </c>
      <c r="U712" s="3">
        <f>'IECC Data-SI'!U712/Convert!$B$5/$D712</f>
        <v>17.465487443221466</v>
      </c>
      <c r="V712" s="3">
        <f>'IECC Data-SI'!V712/Convert!$B$5/$D712</f>
        <v>0</v>
      </c>
      <c r="W712" s="3">
        <f t="shared" si="57"/>
        <v>146.19557101940597</v>
      </c>
      <c r="X712" s="3">
        <f t="shared" si="58"/>
        <v>38.9413627549174</v>
      </c>
      <c r="Y712" s="3">
        <f t="shared" si="59"/>
        <v>185.13693377432338</v>
      </c>
      <c r="Z712" s="3">
        <f>'IECC Data-SI'!Y712/Convert!$B$5/$D712</f>
        <v>323.49634552310152</v>
      </c>
      <c r="AA712" s="3">
        <f>'IECC Data-SI'!Z712/Convert!$B$5/$D712</f>
        <v>70.16280188537884</v>
      </c>
      <c r="AB712" s="3">
        <f t="shared" si="60"/>
        <v>393.65914740848035</v>
      </c>
    </row>
    <row r="713" spans="1:28" x14ac:dyDescent="0.25">
      <c r="A713" s="93">
        <f>'IECC Data-SI'!A713</f>
        <v>2012</v>
      </c>
      <c r="B713" s="93" t="str">
        <f>'IECC Data-SI'!B713</f>
        <v>Outpatient Healthcare</v>
      </c>
      <c r="C713" s="50" t="str">
        <f>'IECC Data-SI'!C713</f>
        <v>3C</v>
      </c>
      <c r="D713" s="93">
        <f>'IECC Data-SI'!D713</f>
        <v>3804.01</v>
      </c>
      <c r="E713" s="3">
        <f>'IECC Data-SI'!E713/Convert!$B$5/$D713</f>
        <v>45.901853862400763</v>
      </c>
      <c r="F713" s="3">
        <f>'IECC Data-SI'!F713/Convert!$B$5/$D713</f>
        <v>38.026392616680234</v>
      </c>
      <c r="G713" s="3">
        <f>'IECC Data-SI'!G713/Convert!$B$5/$D713</f>
        <v>70.893025459390955</v>
      </c>
      <c r="H713" s="3">
        <f>'IECC Data-SI'!H713/Convert!$B$5/$D713</f>
        <v>32.216733861839948</v>
      </c>
      <c r="I713" s="3">
        <f>'IECC Data-SI'!I713/Convert!$B$5/$D713</f>
        <v>9.7258477822671914</v>
      </c>
      <c r="J713" s="3">
        <f>'IECC Data-SI'!J713/Convert!$B$5/$D713</f>
        <v>135.35497190245729</v>
      </c>
      <c r="K713" s="3">
        <f>'IECC Data-SI'!K713/Convert!$B$5/$D713</f>
        <v>13.755221463665972</v>
      </c>
      <c r="L713" s="3">
        <f>'IECC Data-SI'!L713/Convert!$B$5/$D713</f>
        <v>0</v>
      </c>
      <c r="M713" s="3">
        <f>'IECC Data-SI'!M713/Convert!$B$5/$D713</f>
        <v>67.289372121641236</v>
      </c>
      <c r="N713" s="3">
        <f>'IECC Data-SI'!N713/Convert!$B$5/$D713</f>
        <v>0.33590284404556703</v>
      </c>
      <c r="O713" s="3">
        <f>'IECC Data-SI'!O713/Convert!$B$5/$D713</f>
        <v>1.7605099830325249E-3</v>
      </c>
      <c r="P713" s="3">
        <f t="shared" si="56"/>
        <v>0.33414233406253452</v>
      </c>
      <c r="Q713" s="3">
        <f>'IECC Data-SI'!Q713/Convert!$B$5/$D713</f>
        <v>0</v>
      </c>
      <c r="R713" s="3">
        <f>'IECC Data-SI'!R713/Convert!$B$5/$D713</f>
        <v>1.8868977152472728</v>
      </c>
      <c r="S713" s="3">
        <f>'IECC Data-SI'!S713/Convert!$B$5/$D713</f>
        <v>3.7825581133826902</v>
      </c>
      <c r="T713" s="3">
        <f>'IECC Data-SI'!T713/Convert!$B$5/$D713</f>
        <v>0</v>
      </c>
      <c r="U713" s="3">
        <f>'IECC Data-SI'!U713/Convert!$B$5/$D713</f>
        <v>17.391004638672232</v>
      </c>
      <c r="V713" s="3">
        <f>'IECC Data-SI'!V713/Convert!$B$5/$D713</f>
        <v>0</v>
      </c>
      <c r="W713" s="3">
        <f t="shared" si="57"/>
        <v>190.08784960612545</v>
      </c>
      <c r="X713" s="3">
        <f t="shared" si="58"/>
        <v>38.026392616680234</v>
      </c>
      <c r="Y713" s="3">
        <f t="shared" si="59"/>
        <v>228.11424222280567</v>
      </c>
      <c r="Z713" s="3">
        <f>'IECC Data-SI'!Y713/Convert!$B$5/$D713</f>
        <v>367.38716366267295</v>
      </c>
      <c r="AA713" s="3">
        <f>'IECC Data-SI'!Z713/Convert!$B$5/$D713</f>
        <v>69.172618719018431</v>
      </c>
      <c r="AB713" s="3">
        <f t="shared" si="60"/>
        <v>436.55978238169138</v>
      </c>
    </row>
    <row r="714" spans="1:28" x14ac:dyDescent="0.25">
      <c r="A714" s="93">
        <f>'IECC Data-SI'!A714</f>
        <v>2012</v>
      </c>
      <c r="B714" s="93" t="str">
        <f>'IECC Data-SI'!B714</f>
        <v>Outpatient Healthcare</v>
      </c>
      <c r="C714" s="50" t="str">
        <f>'IECC Data-SI'!C714</f>
        <v>4A</v>
      </c>
      <c r="D714" s="93">
        <f>'IECC Data-SI'!D714</f>
        <v>3804.01</v>
      </c>
      <c r="E714" s="3">
        <f>'IECC Data-SI'!E714/Convert!$B$5/$D714</f>
        <v>31.939248903715345</v>
      </c>
      <c r="F714" s="3">
        <f>'IECC Data-SI'!F714/Convert!$B$5/$D714</f>
        <v>48.336419258157115</v>
      </c>
      <c r="G714" s="3">
        <f>'IECC Data-SI'!G714/Convert!$B$5/$D714</f>
        <v>55.407904348890305</v>
      </c>
      <c r="H714" s="3">
        <f>'IECC Data-SI'!H714/Convert!$B$5/$D714</f>
        <v>32.216733861839948</v>
      </c>
      <c r="I714" s="3">
        <f>'IECC Data-SI'!I714/Convert!$B$5/$D714</f>
        <v>9.7127037579349729</v>
      </c>
      <c r="J714" s="3">
        <f>'IECC Data-SI'!J714/Convert!$B$5/$D714</f>
        <v>135.35497190245729</v>
      </c>
      <c r="K714" s="3">
        <f>'IECC Data-SI'!K714/Convert!$B$5/$D714</f>
        <v>13.755221463665972</v>
      </c>
      <c r="L714" s="3">
        <f>'IECC Data-SI'!L714/Convert!$B$5/$D714</f>
        <v>0</v>
      </c>
      <c r="M714" s="3">
        <f>'IECC Data-SI'!M714/Convert!$B$5/$D714</f>
        <v>43.713373811086491</v>
      </c>
      <c r="N714" s="3">
        <f>'IECC Data-SI'!N714/Convert!$B$5/$D714</f>
        <v>0.39286028281851104</v>
      </c>
      <c r="O714" s="3">
        <f>'IECC Data-SI'!O714/Convert!$B$5/$D714</f>
        <v>1.7605099830325249E-3</v>
      </c>
      <c r="P714" s="3">
        <f t="shared" si="56"/>
        <v>0.39109977283547853</v>
      </c>
      <c r="Q714" s="3">
        <f>'IECC Data-SI'!Q714/Convert!$B$5/$D714</f>
        <v>0</v>
      </c>
      <c r="R714" s="3">
        <f>'IECC Data-SI'!R714/Convert!$B$5/$D714</f>
        <v>9.6206955876094504</v>
      </c>
      <c r="S714" s="3">
        <f>'IECC Data-SI'!S714/Convert!$B$5/$D714</f>
        <v>4.3572440661302148</v>
      </c>
      <c r="T714" s="3">
        <f>'IECC Data-SI'!T714/Convert!$B$5/$D714</f>
        <v>0</v>
      </c>
      <c r="U714" s="3">
        <f>'IECC Data-SI'!U714/Convert!$B$5/$D714</f>
        <v>17.89120778687052</v>
      </c>
      <c r="V714" s="3">
        <f>'IECC Data-SI'!V714/Convert!$B$5/$D714</f>
        <v>0</v>
      </c>
      <c r="W714" s="3">
        <f t="shared" si="57"/>
        <v>145.42956649026729</v>
      </c>
      <c r="X714" s="3">
        <f t="shared" si="58"/>
        <v>48.336419258157115</v>
      </c>
      <c r="Y714" s="3">
        <f t="shared" si="59"/>
        <v>193.76598574842441</v>
      </c>
      <c r="Z714" s="3">
        <f>'IECC Data-SI'!Y714/Convert!$B$5/$D714</f>
        <v>322.7164667460566</v>
      </c>
      <c r="AA714" s="3">
        <f>'IECC Data-SI'!Z714/Convert!$B$5/$D714</f>
        <v>79.983578732267603</v>
      </c>
      <c r="AB714" s="3">
        <f t="shared" si="60"/>
        <v>402.70004547832423</v>
      </c>
    </row>
    <row r="715" spans="1:28" x14ac:dyDescent="0.25">
      <c r="A715" s="93">
        <f>'IECC Data-SI'!A715</f>
        <v>2012</v>
      </c>
      <c r="B715" s="93" t="str">
        <f>'IECC Data-SI'!B715</f>
        <v>Outpatient Healthcare</v>
      </c>
      <c r="C715" s="50" t="str">
        <f>'IECC Data-SI'!C715</f>
        <v>4B</v>
      </c>
      <c r="D715" s="93">
        <f>'IECC Data-SI'!D715</f>
        <v>3804.01</v>
      </c>
      <c r="E715" s="3">
        <f>'IECC Data-SI'!E715/Convert!$B$5/$D715</f>
        <v>26.42094935490589</v>
      </c>
      <c r="F715" s="3">
        <f>'IECC Data-SI'!F715/Convert!$B$5/$D715</f>
        <v>44.430453360766371</v>
      </c>
      <c r="G715" s="3">
        <f>'IECC Data-SI'!G715/Convert!$B$5/$D715</f>
        <v>49.114107364479999</v>
      </c>
      <c r="H715" s="3">
        <f>'IECC Data-SI'!H715/Convert!$B$5/$D715</f>
        <v>32.216733861839948</v>
      </c>
      <c r="I715" s="3">
        <f>'IECC Data-SI'!I715/Convert!$B$5/$D715</f>
        <v>9.7200059936750964</v>
      </c>
      <c r="J715" s="3">
        <f>'IECC Data-SI'!J715/Convert!$B$5/$D715</f>
        <v>135.35497190245729</v>
      </c>
      <c r="K715" s="3">
        <f>'IECC Data-SI'!K715/Convert!$B$5/$D715</f>
        <v>13.755221463665972</v>
      </c>
      <c r="L715" s="3">
        <f>'IECC Data-SI'!L715/Convert!$B$5/$D715</f>
        <v>0</v>
      </c>
      <c r="M715" s="3">
        <f>'IECC Data-SI'!M715/Convert!$B$5/$D715</f>
        <v>40.512073662617425</v>
      </c>
      <c r="N715" s="3">
        <f>'IECC Data-SI'!N715/Convert!$B$5/$D715</f>
        <v>0.31180546610316773</v>
      </c>
      <c r="O715" s="3">
        <f>'IECC Data-SI'!O715/Convert!$B$5/$D715</f>
        <v>1.7605099830325249E-3</v>
      </c>
      <c r="P715" s="3">
        <f t="shared" si="56"/>
        <v>0.31004495612013522</v>
      </c>
      <c r="Q715" s="3">
        <f>'IECC Data-SI'!Q715/Convert!$B$5/$D715</f>
        <v>0</v>
      </c>
      <c r="R715" s="3">
        <f>'IECC Data-SI'!R715/Convert!$B$5/$D715</f>
        <v>21.153116491982583</v>
      </c>
      <c r="S715" s="3">
        <f>'IECC Data-SI'!S715/Convert!$B$5/$D715</f>
        <v>0</v>
      </c>
      <c r="T715" s="3">
        <f>'IECC Data-SI'!T715/Convert!$B$5/$D715</f>
        <v>0</v>
      </c>
      <c r="U715" s="3">
        <f>'IECC Data-SI'!U715/Convert!$B$5/$D715</f>
        <v>17.777292909324633</v>
      </c>
      <c r="V715" s="3">
        <f>'IECC Data-SI'!V715/Convert!$B$5/$D715</f>
        <v>0</v>
      </c>
      <c r="W715" s="3">
        <f t="shared" si="57"/>
        <v>137.51029183010604</v>
      </c>
      <c r="X715" s="3">
        <f t="shared" si="58"/>
        <v>44.430453360766371</v>
      </c>
      <c r="Y715" s="3">
        <f t="shared" si="59"/>
        <v>181.94074519087241</v>
      </c>
      <c r="Z715" s="3">
        <f>'IECC Data-SI'!Y715/Convert!$B$5/$D715</f>
        <v>314.80522454520946</v>
      </c>
      <c r="AA715" s="3">
        <f>'IECC Data-SI'!Z715/Convert!$B$5/$D715</f>
        <v>75.963697957330993</v>
      </c>
      <c r="AB715" s="3">
        <f t="shared" si="60"/>
        <v>390.76892250254048</v>
      </c>
    </row>
    <row r="716" spans="1:28" x14ac:dyDescent="0.25">
      <c r="A716" s="93">
        <f>'IECC Data-SI'!A716</f>
        <v>2012</v>
      </c>
      <c r="B716" s="93" t="str">
        <f>'IECC Data-SI'!B716</f>
        <v>Outpatient Healthcare</v>
      </c>
      <c r="C716" s="50" t="str">
        <f>'IECC Data-SI'!C716</f>
        <v>4C</v>
      </c>
      <c r="D716" s="93">
        <f>'IECC Data-SI'!D716</f>
        <v>3804.01</v>
      </c>
      <c r="E716" s="3">
        <f>'IECC Data-SI'!E716/Convert!$B$5/$D716</f>
        <v>43.92659909469802</v>
      </c>
      <c r="F716" s="3">
        <f>'IECC Data-SI'!F716/Convert!$B$5/$D716</f>
        <v>45.928141911065197</v>
      </c>
      <c r="G716" s="3">
        <f>'IECC Data-SI'!G716/Convert!$B$5/$D716</f>
        <v>37.487487619059301</v>
      </c>
      <c r="H716" s="3">
        <f>'IECC Data-SI'!H716/Convert!$B$5/$D716</f>
        <v>32.216733861839948</v>
      </c>
      <c r="I716" s="3">
        <f>'IECC Data-SI'!I716/Convert!$B$5/$D716</f>
        <v>9.7017504043247946</v>
      </c>
      <c r="J716" s="3">
        <f>'IECC Data-SI'!J716/Convert!$B$5/$D716</f>
        <v>135.35497190245729</v>
      </c>
      <c r="K716" s="3">
        <f>'IECC Data-SI'!K716/Convert!$B$5/$D716</f>
        <v>13.755221463665972</v>
      </c>
      <c r="L716" s="3">
        <f>'IECC Data-SI'!L716/Convert!$B$5/$D716</f>
        <v>0</v>
      </c>
      <c r="M716" s="3">
        <f>'IECC Data-SI'!M716/Convert!$B$5/$D716</f>
        <v>68.549007786812098</v>
      </c>
      <c r="N716" s="3">
        <f>'IECC Data-SI'!N716/Convert!$B$5/$D716</f>
        <v>0.41987855505695887</v>
      </c>
      <c r="O716" s="3">
        <f>'IECC Data-SI'!O716/Convert!$B$5/$D716</f>
        <v>1.7605099830325249E-3</v>
      </c>
      <c r="P716" s="3">
        <f t="shared" si="56"/>
        <v>0.41811804507392636</v>
      </c>
      <c r="Q716" s="3">
        <f>'IECC Data-SI'!Q716/Convert!$B$5/$D716</f>
        <v>0</v>
      </c>
      <c r="R716" s="3">
        <f>'IECC Data-SI'!R716/Convert!$B$5/$D716</f>
        <v>1.4801631845225316</v>
      </c>
      <c r="S716" s="3">
        <f>'IECC Data-SI'!S716/Convert!$B$5/$D716</f>
        <v>6.582965519719103</v>
      </c>
      <c r="T716" s="3">
        <f>'IECC Data-SI'!T716/Convert!$B$5/$D716</f>
        <v>0</v>
      </c>
      <c r="U716" s="3">
        <f>'IECC Data-SI'!U716/Convert!$B$5/$D716</f>
        <v>17.992708863658205</v>
      </c>
      <c r="V716" s="3">
        <f>'IECC Data-SI'!V716/Convert!$B$5/$D716</f>
        <v>0</v>
      </c>
      <c r="W716" s="3">
        <f t="shared" si="57"/>
        <v>158.44434124988499</v>
      </c>
      <c r="X716" s="3">
        <f t="shared" si="58"/>
        <v>45.928141911065197</v>
      </c>
      <c r="Y716" s="3">
        <f t="shared" si="59"/>
        <v>204.3724831609502</v>
      </c>
      <c r="Z716" s="3">
        <f>'IECC Data-SI'!Y716/Convert!$B$5/$D716</f>
        <v>335.72028815206403</v>
      </c>
      <c r="AA716" s="3">
        <f>'IECC Data-SI'!Z716/Convert!$B$5/$D716</f>
        <v>77.676072238389366</v>
      </c>
      <c r="AB716" s="3">
        <f t="shared" si="60"/>
        <v>413.39636039045342</v>
      </c>
    </row>
    <row r="717" spans="1:28" x14ac:dyDescent="0.25">
      <c r="A717" s="93">
        <f>'IECC Data-SI'!A717</f>
        <v>2012</v>
      </c>
      <c r="B717" s="93" t="str">
        <f>'IECC Data-SI'!B717</f>
        <v>Outpatient Healthcare</v>
      </c>
      <c r="C717" s="50" t="str">
        <f>'IECC Data-SI'!C717</f>
        <v>5A</v>
      </c>
      <c r="D717" s="93">
        <f>'IECC Data-SI'!D717</f>
        <v>3804.01</v>
      </c>
      <c r="E717" s="3">
        <f>'IECC Data-SI'!E717/Convert!$B$5/$D717</f>
        <v>56.624456823194478</v>
      </c>
      <c r="F717" s="3">
        <f>'IECC Data-SI'!F717/Convert!$B$5/$D717</f>
        <v>60.23614262025832</v>
      </c>
      <c r="G717" s="3">
        <f>'IECC Data-SI'!G717/Convert!$B$5/$D717</f>
        <v>44.97812104127545</v>
      </c>
      <c r="H717" s="3">
        <f>'IECC Data-SI'!H717/Convert!$B$5/$D717</f>
        <v>32.216733861839948</v>
      </c>
      <c r="I717" s="3">
        <f>'IECC Data-SI'!I717/Convert!$B$5/$D717</f>
        <v>9.715624652231023</v>
      </c>
      <c r="J717" s="3">
        <f>'IECC Data-SI'!J717/Convert!$B$5/$D717</f>
        <v>135.35497190245729</v>
      </c>
      <c r="K717" s="3">
        <f>'IECC Data-SI'!K717/Convert!$B$5/$D717</f>
        <v>13.755221463665972</v>
      </c>
      <c r="L717" s="3">
        <f>'IECC Data-SI'!L717/Convert!$B$5/$D717</f>
        <v>0</v>
      </c>
      <c r="M717" s="3">
        <f>'IECC Data-SI'!M717/Convert!$B$5/$D717</f>
        <v>68.284666853019715</v>
      </c>
      <c r="N717" s="3">
        <f>'IECC Data-SI'!N717/Convert!$B$5/$D717</f>
        <v>0.4454363801473824</v>
      </c>
      <c r="O717" s="3">
        <f>'IECC Data-SI'!O717/Convert!$B$5/$D717</f>
        <v>1.7605099830325249E-3</v>
      </c>
      <c r="P717" s="3">
        <f t="shared" si="56"/>
        <v>0.44367587016434989</v>
      </c>
      <c r="Q717" s="3">
        <f>'IECC Data-SI'!Q717/Convert!$B$5/$D717</f>
        <v>0</v>
      </c>
      <c r="R717" s="3">
        <f>'IECC Data-SI'!R717/Convert!$B$5/$D717</f>
        <v>12.317411246436144</v>
      </c>
      <c r="S717" s="3">
        <f>'IECC Data-SI'!S717/Convert!$B$5/$D717</f>
        <v>5.4277518256319572</v>
      </c>
      <c r="T717" s="3">
        <f>'IECC Data-SI'!T717/Convert!$B$5/$D717</f>
        <v>0</v>
      </c>
      <c r="U717" s="3">
        <f>'IECC Data-SI'!U717/Convert!$B$5/$D717</f>
        <v>18.335183719869878</v>
      </c>
      <c r="V717" s="3">
        <f>'IECC Data-SI'!V717/Convert!$B$5/$D717</f>
        <v>0</v>
      </c>
      <c r="W717" s="3">
        <f t="shared" si="57"/>
        <v>188.07608365972209</v>
      </c>
      <c r="X717" s="3">
        <f t="shared" si="58"/>
        <v>60.23614262025832</v>
      </c>
      <c r="Y717" s="3">
        <f t="shared" si="59"/>
        <v>248.31222627998039</v>
      </c>
      <c r="Z717" s="3">
        <f>'IECC Data-SI'!Y717/Convert!$B$5/$D717</f>
        <v>365.36517458623342</v>
      </c>
      <c r="AA717" s="3">
        <f>'IECC Data-SI'!Z717/Convert!$B$5/$D717</f>
        <v>92.32727802736818</v>
      </c>
      <c r="AB717" s="3">
        <f t="shared" si="60"/>
        <v>457.69245261360163</v>
      </c>
    </row>
    <row r="718" spans="1:28" x14ac:dyDescent="0.25">
      <c r="A718" s="93">
        <f>'IECC Data-SI'!A718</f>
        <v>2012</v>
      </c>
      <c r="B718" s="93" t="str">
        <f>'IECC Data-SI'!B718</f>
        <v>Outpatient Healthcare</v>
      </c>
      <c r="C718" s="50" t="str">
        <f>'IECC Data-SI'!C718</f>
        <v>5B</v>
      </c>
      <c r="D718" s="93">
        <f>'IECC Data-SI'!D718</f>
        <v>3804.01</v>
      </c>
      <c r="E718" s="3">
        <f>'IECC Data-SI'!E718/Convert!$B$5/$D718</f>
        <v>31.609918071835889</v>
      </c>
      <c r="F718" s="3">
        <f>'IECC Data-SI'!F718/Convert!$B$5/$D718</f>
        <v>60.020726665924762</v>
      </c>
      <c r="G718" s="3">
        <f>'IECC Data-SI'!G718/Convert!$B$5/$D718</f>
        <v>38.907042246938829</v>
      </c>
      <c r="H718" s="3">
        <f>'IECC Data-SI'!H718/Convert!$B$5/$D718</f>
        <v>32.216733861839948</v>
      </c>
      <c r="I718" s="3">
        <f>'IECC Data-SI'!I718/Convert!$B$5/$D718</f>
        <v>9.7163548758050347</v>
      </c>
      <c r="J718" s="3">
        <f>'IECC Data-SI'!J718/Convert!$B$5/$D718</f>
        <v>135.35497190245729</v>
      </c>
      <c r="K718" s="3">
        <f>'IECC Data-SI'!K718/Convert!$B$5/$D718</f>
        <v>13.755221463665972</v>
      </c>
      <c r="L718" s="3">
        <f>'IECC Data-SI'!L718/Convert!$B$5/$D718</f>
        <v>0</v>
      </c>
      <c r="M718" s="3">
        <f>'IECC Data-SI'!M718/Convert!$B$5/$D718</f>
        <v>40.155724558499521</v>
      </c>
      <c r="N718" s="3">
        <f>'IECC Data-SI'!N718/Convert!$B$5/$D718</f>
        <v>0.36219089271000282</v>
      </c>
      <c r="O718" s="3">
        <f>'IECC Data-SI'!O718/Convert!$B$5/$D718</f>
        <v>1.7605099830325249E-3</v>
      </c>
      <c r="P718" s="3">
        <f t="shared" si="56"/>
        <v>0.36043038272697031</v>
      </c>
      <c r="Q718" s="3">
        <f>'IECC Data-SI'!Q718/Convert!$B$5/$D718</f>
        <v>0</v>
      </c>
      <c r="R718" s="3">
        <f>'IECC Data-SI'!R718/Convert!$B$5/$D718</f>
        <v>20.564556291328827</v>
      </c>
      <c r="S718" s="3">
        <f>'IECC Data-SI'!S718/Convert!$B$5/$D718</f>
        <v>0</v>
      </c>
      <c r="T718" s="3">
        <f>'IECC Data-SI'!T718/Convert!$B$5/$D718</f>
        <v>0</v>
      </c>
      <c r="U718" s="3">
        <f>'IECC Data-SI'!U718/Convert!$B$5/$D718</f>
        <v>18.184027440049377</v>
      </c>
      <c r="V718" s="3">
        <f>'IECC Data-SI'!V718/Convert!$B$5/$D718</f>
        <v>0</v>
      </c>
      <c r="W718" s="3">
        <f t="shared" si="57"/>
        <v>131.59767155133002</v>
      </c>
      <c r="X718" s="3">
        <f t="shared" si="58"/>
        <v>60.020726665924762</v>
      </c>
      <c r="Y718" s="3">
        <f t="shared" si="59"/>
        <v>191.61839821725479</v>
      </c>
      <c r="Z718" s="3">
        <f>'IECC Data-SI'!Y718/Convert!$B$5/$D718</f>
        <v>308.8874927014154</v>
      </c>
      <c r="AA718" s="3">
        <f>'IECC Data-SI'!Z718/Convert!$B$5/$D718</f>
        <v>91.959975569640093</v>
      </c>
      <c r="AB718" s="3">
        <f t="shared" si="60"/>
        <v>400.8474682710555</v>
      </c>
    </row>
    <row r="719" spans="1:28" x14ac:dyDescent="0.25">
      <c r="A719" s="93">
        <f>'IECC Data-SI'!A719</f>
        <v>2012</v>
      </c>
      <c r="B719" s="93" t="str">
        <f>'IECC Data-SI'!B719</f>
        <v>Outpatient Healthcare</v>
      </c>
      <c r="C719" s="50" t="str">
        <f>'IECC Data-SI'!C719</f>
        <v>5C</v>
      </c>
      <c r="D719" s="93">
        <f>'IECC Data-SI'!D719</f>
        <v>3804.01</v>
      </c>
      <c r="E719" s="3">
        <f>'IECC Data-SI'!E719/Convert!$B$5/$D719</f>
        <v>38.920186271271049</v>
      </c>
      <c r="F719" s="3">
        <f>'IECC Data-SI'!F719/Convert!$B$5/$D719</f>
        <v>43.454874665886202</v>
      </c>
      <c r="G719" s="3">
        <f>'IECC Data-SI'!G719/Convert!$B$5/$D719</f>
        <v>26.454539639310443</v>
      </c>
      <c r="H719" s="3">
        <f>'IECC Data-SI'!H719/Convert!$B$5/$D719</f>
        <v>32.216733861839948</v>
      </c>
      <c r="I719" s="3">
        <f>'IECC Data-SI'!I719/Convert!$B$5/$D719</f>
        <v>9.7010201807507794</v>
      </c>
      <c r="J719" s="3">
        <f>'IECC Data-SI'!J719/Convert!$B$5/$D719</f>
        <v>135.35497190245729</v>
      </c>
      <c r="K719" s="3">
        <f>'IECC Data-SI'!K719/Convert!$B$5/$D719</f>
        <v>13.755221463665972</v>
      </c>
      <c r="L719" s="3">
        <f>'IECC Data-SI'!L719/Convert!$B$5/$D719</f>
        <v>0</v>
      </c>
      <c r="M719" s="3">
        <f>'IECC Data-SI'!M719/Convert!$B$5/$D719</f>
        <v>67.677120839441642</v>
      </c>
      <c r="N719" s="3">
        <f>'IECC Data-SI'!N719/Convert!$B$5/$D719</f>
        <v>0.41111587216881368</v>
      </c>
      <c r="O719" s="3">
        <f>'IECC Data-SI'!O719/Convert!$B$5/$D719</f>
        <v>1.7605099830325249E-3</v>
      </c>
      <c r="P719" s="3">
        <f t="shared" si="56"/>
        <v>0.40935536218578117</v>
      </c>
      <c r="Q719" s="3">
        <f>'IECC Data-SI'!Q719/Convert!$B$5/$D719</f>
        <v>0</v>
      </c>
      <c r="R719" s="3">
        <f>'IECC Data-SI'!R719/Convert!$B$5/$D719</f>
        <v>0.88649141885069238</v>
      </c>
      <c r="S719" s="3">
        <f>'IECC Data-SI'!S719/Convert!$B$5/$D719</f>
        <v>5.1327415017310685</v>
      </c>
      <c r="T719" s="3">
        <f>'IECC Data-SI'!T719/Convert!$B$5/$D719</f>
        <v>0</v>
      </c>
      <c r="U719" s="3">
        <f>'IECC Data-SI'!U719/Convert!$B$5/$D719</f>
        <v>18.299402764743284</v>
      </c>
      <c r="V719" s="3">
        <f>'IECC Data-SI'!V719/Convert!$B$5/$D719</f>
        <v>0</v>
      </c>
      <c r="W719" s="3">
        <f t="shared" si="57"/>
        <v>139.48043503279067</v>
      </c>
      <c r="X719" s="3">
        <f t="shared" si="58"/>
        <v>43.454874665886202</v>
      </c>
      <c r="Y719" s="3">
        <f t="shared" si="59"/>
        <v>182.93530969867686</v>
      </c>
      <c r="Z719" s="3">
        <f>'IECC Data-SI'!Y719/Convert!$B$5/$D719</f>
        <v>316.7563819349698</v>
      </c>
      <c r="AA719" s="3">
        <f>'IECC Data-SI'!Z719/Convert!$B$5/$D719</f>
        <v>75.510229117869457</v>
      </c>
      <c r="AB719" s="3">
        <f t="shared" si="60"/>
        <v>392.26661105283927</v>
      </c>
    </row>
    <row r="720" spans="1:28" x14ac:dyDescent="0.25">
      <c r="A720" s="93">
        <f>'IECC Data-SI'!A720</f>
        <v>2012</v>
      </c>
      <c r="B720" s="93" t="str">
        <f>'IECC Data-SI'!B720</f>
        <v>Outpatient Healthcare</v>
      </c>
      <c r="C720" s="50" t="str">
        <f>'IECC Data-SI'!C720</f>
        <v>6A</v>
      </c>
      <c r="D720" s="93">
        <f>'IECC Data-SI'!D720</f>
        <v>3804.01</v>
      </c>
      <c r="E720" s="3">
        <f>'IECC Data-SI'!E720/Convert!$B$5/$D720</f>
        <v>63.576185247789681</v>
      </c>
      <c r="F720" s="3">
        <f>'IECC Data-SI'!F720/Convert!$B$5/$D720</f>
        <v>97.608254914623728</v>
      </c>
      <c r="G720" s="3">
        <f>'IECC Data-SI'!G720/Convert!$B$5/$D720</f>
        <v>46.67954196872364</v>
      </c>
      <c r="H720" s="3">
        <f>'IECC Data-SI'!H720/Convert!$B$5/$D720</f>
        <v>32.216733861839948</v>
      </c>
      <c r="I720" s="3">
        <f>'IECC Data-SI'!I720/Convert!$B$5/$D720</f>
        <v>9.7112433107869514</v>
      </c>
      <c r="J720" s="3">
        <f>'IECC Data-SI'!J720/Convert!$B$5/$D720</f>
        <v>135.35497190245729</v>
      </c>
      <c r="K720" s="3">
        <f>'IECC Data-SI'!K720/Convert!$B$5/$D720</f>
        <v>13.755221463665972</v>
      </c>
      <c r="L720" s="3">
        <f>'IECC Data-SI'!L720/Convert!$B$5/$D720</f>
        <v>0</v>
      </c>
      <c r="M720" s="3">
        <f>'IECC Data-SI'!M720/Convert!$B$5/$D720</f>
        <v>69.799880769094827</v>
      </c>
      <c r="N720" s="3">
        <f>'IECC Data-SI'!N720/Convert!$B$5/$D720</f>
        <v>0.6192295907622628</v>
      </c>
      <c r="O720" s="3">
        <f>'IECC Data-SI'!O720/Convert!$B$5/$D720</f>
        <v>1.7605099830325249E-3</v>
      </c>
      <c r="P720" s="3">
        <f t="shared" si="56"/>
        <v>0.61746908077923024</v>
      </c>
      <c r="Q720" s="3">
        <f>'IECC Data-SI'!Q720/Convert!$B$5/$D720</f>
        <v>0</v>
      </c>
      <c r="R720" s="3">
        <f>'IECC Data-SI'!R720/Convert!$B$5/$D720</f>
        <v>21.361230210576029</v>
      </c>
      <c r="S720" s="3">
        <f>'IECC Data-SI'!S720/Convert!$B$5/$D720</f>
        <v>5.6636140400378663</v>
      </c>
      <c r="T720" s="3">
        <f>'IECC Data-SI'!T720/Convert!$B$5/$D720</f>
        <v>0</v>
      </c>
      <c r="U720" s="3">
        <f>'IECC Data-SI'!U720/Convert!$B$5/$D720</f>
        <v>18.738267132724562</v>
      </c>
      <c r="V720" s="3">
        <f>'IECC Data-SI'!V720/Convert!$B$5/$D720</f>
        <v>0</v>
      </c>
      <c r="W720" s="3">
        <f t="shared" si="57"/>
        <v>207.69792131700129</v>
      </c>
      <c r="X720" s="3">
        <f t="shared" si="58"/>
        <v>97.608254914623728</v>
      </c>
      <c r="Y720" s="3">
        <f t="shared" si="59"/>
        <v>305.30617623162505</v>
      </c>
      <c r="Z720" s="3">
        <f>'IECC Data-SI'!Y720/Convert!$B$5/$D720</f>
        <v>384.9833611256426</v>
      </c>
      <c r="AA720" s="3">
        <f>'IECC Data-SI'!Z720/Convert!$B$5/$D720</f>
        <v>130.10174351101426</v>
      </c>
      <c r="AB720" s="3">
        <f t="shared" si="60"/>
        <v>515.08510463665687</v>
      </c>
    </row>
    <row r="721" spans="1:28" x14ac:dyDescent="0.25">
      <c r="A721" s="93">
        <f>'IECC Data-SI'!A721</f>
        <v>2012</v>
      </c>
      <c r="B721" s="93" t="str">
        <f>'IECC Data-SI'!B721</f>
        <v>Outpatient Healthcare</v>
      </c>
      <c r="C721" s="50" t="str">
        <f>'IECC Data-SI'!C721</f>
        <v>6B</v>
      </c>
      <c r="D721" s="93">
        <f>'IECC Data-SI'!D721</f>
        <v>3804.01</v>
      </c>
      <c r="E721" s="3">
        <f>'IECC Data-SI'!E721/Convert!$B$5/$D721</f>
        <v>47.616418814181174</v>
      </c>
      <c r="F721" s="3">
        <f>'IECC Data-SI'!F721/Convert!$B$5/$D721</f>
        <v>82.505040733331398</v>
      </c>
      <c r="G721" s="3">
        <f>'IECC Data-SI'!G721/Convert!$B$5/$D721</f>
        <v>33.294543857081813</v>
      </c>
      <c r="H721" s="3">
        <f>'IECC Data-SI'!H721/Convert!$B$5/$D721</f>
        <v>32.216733861839948</v>
      </c>
      <c r="I721" s="3">
        <f>'IECC Data-SI'!I721/Convert!$B$5/$D721</f>
        <v>9.7039410750468278</v>
      </c>
      <c r="J721" s="3">
        <f>'IECC Data-SI'!J721/Convert!$B$5/$D721</f>
        <v>135.35497190245729</v>
      </c>
      <c r="K721" s="3">
        <f>'IECC Data-SI'!K721/Convert!$B$5/$D721</f>
        <v>13.755221463665972</v>
      </c>
      <c r="L721" s="3">
        <f>'IECC Data-SI'!L721/Convert!$B$5/$D721</f>
        <v>0</v>
      </c>
      <c r="M721" s="3">
        <f>'IECC Data-SI'!M721/Convert!$B$5/$D721</f>
        <v>58.568311977214684</v>
      </c>
      <c r="N721" s="3">
        <f>'IECC Data-SI'!N721/Convert!$B$5/$D721</f>
        <v>0.57103483487746409</v>
      </c>
      <c r="O721" s="3">
        <f>'IECC Data-SI'!O721/Convert!$B$5/$D721</f>
        <v>1.7605099830325249E-3</v>
      </c>
      <c r="P721" s="3">
        <f t="shared" si="56"/>
        <v>0.56927432489443153</v>
      </c>
      <c r="Q721" s="3">
        <f>'IECC Data-SI'!Q721/Convert!$B$5/$D721</f>
        <v>0</v>
      </c>
      <c r="R721" s="3">
        <f>'IECC Data-SI'!R721/Convert!$B$5/$D721</f>
        <v>26.718880573102826</v>
      </c>
      <c r="S721" s="3">
        <f>'IECC Data-SI'!S721/Convert!$B$5/$D721</f>
        <v>5.3729850575810501</v>
      </c>
      <c r="T721" s="3">
        <f>'IECC Data-SI'!T721/Convert!$B$5/$D721</f>
        <v>0</v>
      </c>
      <c r="U721" s="3">
        <f>'IECC Data-SI'!U721/Convert!$B$5/$D721</f>
        <v>18.633114938066814</v>
      </c>
      <c r="V721" s="3">
        <f>'IECC Data-SI'!V721/Convert!$B$5/$D721</f>
        <v>0</v>
      </c>
      <c r="W721" s="3">
        <f t="shared" si="57"/>
        <v>172.14041460405596</v>
      </c>
      <c r="X721" s="3">
        <f t="shared" si="58"/>
        <v>82.505040733331398</v>
      </c>
      <c r="Y721" s="3">
        <f t="shared" si="59"/>
        <v>254.64545533738738</v>
      </c>
      <c r="Z721" s="3">
        <f>'IECC Data-SI'!Y721/Convert!$B$5/$D721</f>
        <v>349.41855217695712</v>
      </c>
      <c r="AA721" s="3">
        <f>'IECC Data-SI'!Z721/Convert!$B$5/$D721</f>
        <v>114.89410735863821</v>
      </c>
      <c r="AB721" s="3">
        <f t="shared" si="60"/>
        <v>464.31265953559534</v>
      </c>
    </row>
    <row r="722" spans="1:28" x14ac:dyDescent="0.25">
      <c r="A722" s="93">
        <f>'IECC Data-SI'!A722</f>
        <v>2012</v>
      </c>
      <c r="B722" s="93" t="str">
        <f>'IECC Data-SI'!B722</f>
        <v>Outpatient Healthcare</v>
      </c>
      <c r="C722" s="50" t="str">
        <f>'IECC Data-SI'!C722</f>
        <v>7</v>
      </c>
      <c r="D722" s="93">
        <f>'IECC Data-SI'!D722</f>
        <v>3804.01</v>
      </c>
      <c r="E722" s="3">
        <f>'IECC Data-SI'!E722/Convert!$B$5/$D722</f>
        <v>65.013265241445509</v>
      </c>
      <c r="F722" s="3">
        <f>'IECC Data-SI'!F722/Convert!$B$5/$D722</f>
        <v>119.67488109769545</v>
      </c>
      <c r="G722" s="3">
        <f>'IECC Data-SI'!G722/Convert!$B$5/$D722</f>
        <v>38.159293307150435</v>
      </c>
      <c r="H722" s="3">
        <f>'IECC Data-SI'!H722/Convert!$B$5/$D722</f>
        <v>32.216733861839948</v>
      </c>
      <c r="I722" s="3">
        <f>'IECC Data-SI'!I722/Convert!$B$5/$D722</f>
        <v>9.6980992864547328</v>
      </c>
      <c r="J722" s="3">
        <f>'IECC Data-SI'!J722/Convert!$B$5/$D722</f>
        <v>135.35497190245729</v>
      </c>
      <c r="K722" s="3">
        <f>'IECC Data-SI'!K722/Convert!$B$5/$D722</f>
        <v>13.755221463665972</v>
      </c>
      <c r="L722" s="3">
        <f>'IECC Data-SI'!L722/Convert!$B$5/$D722</f>
        <v>0</v>
      </c>
      <c r="M722" s="3">
        <f>'IECC Data-SI'!M722/Convert!$B$5/$D722</f>
        <v>70.213187311985692</v>
      </c>
      <c r="N722" s="3">
        <f>'IECC Data-SI'!N722/Convert!$B$5/$D722</f>
        <v>0.70028440747760623</v>
      </c>
      <c r="O722" s="3">
        <f>'IECC Data-SI'!O722/Convert!$B$5/$D722</f>
        <v>1.7605099830325249E-3</v>
      </c>
      <c r="P722" s="3">
        <f t="shared" si="56"/>
        <v>0.69852389749457366</v>
      </c>
      <c r="Q722" s="3">
        <f>'IECC Data-SI'!Q722/Convert!$B$5/$D722</f>
        <v>0</v>
      </c>
      <c r="R722" s="3">
        <f>'IECC Data-SI'!R722/Convert!$B$5/$D722</f>
        <v>28.027441217732516</v>
      </c>
      <c r="S722" s="3">
        <f>'IECC Data-SI'!S722/Convert!$B$5/$D722</f>
        <v>5.6862509708322424</v>
      </c>
      <c r="T722" s="3">
        <f>'IECC Data-SI'!T722/Convert!$B$5/$D722</f>
        <v>0</v>
      </c>
      <c r="U722" s="3">
        <f>'IECC Data-SI'!U722/Convert!$B$5/$D722</f>
        <v>19.219484467998534</v>
      </c>
      <c r="V722" s="3">
        <f>'IECC Data-SI'!V722/Convert!$B$5/$D722</f>
        <v>0</v>
      </c>
      <c r="W722" s="3">
        <f t="shared" si="57"/>
        <v>207.79796194664095</v>
      </c>
      <c r="X722" s="3">
        <f t="shared" si="58"/>
        <v>119.67488109769545</v>
      </c>
      <c r="Y722" s="3">
        <f t="shared" si="59"/>
        <v>327.4728430443364</v>
      </c>
      <c r="Z722" s="3">
        <f>'IECC Data-SI'!Y722/Convert!$B$5/$D722</f>
        <v>385.07025773094995</v>
      </c>
      <c r="AA722" s="3">
        <f>'IECC Data-SI'!Z722/Convert!$B$5/$D722</f>
        <v>152.65031725293397</v>
      </c>
      <c r="AB722" s="3">
        <f t="shared" si="60"/>
        <v>537.72057498388392</v>
      </c>
    </row>
    <row r="723" spans="1:28" x14ac:dyDescent="0.25">
      <c r="A723" s="93">
        <f>'IECC Data-SI'!A723</f>
        <v>2012</v>
      </c>
      <c r="B723" s="93" t="str">
        <f>'IECC Data-SI'!B723</f>
        <v>Outpatient Healthcare</v>
      </c>
      <c r="C723" s="50" t="str">
        <f>'IECC Data-SI'!C723</f>
        <v>8</v>
      </c>
      <c r="D723" s="93">
        <f>'IECC Data-SI'!D723</f>
        <v>3804.01</v>
      </c>
      <c r="E723" s="3">
        <f>'IECC Data-SI'!E723/Convert!$B$5/$D723</f>
        <v>78.905038513451743</v>
      </c>
      <c r="F723" s="3">
        <f>'IECC Data-SI'!F723/Convert!$B$5/$D723</f>
        <v>168.15734507065497</v>
      </c>
      <c r="G723" s="3">
        <f>'IECC Data-SI'!G723/Convert!$B$5/$D723</f>
        <v>21.541595433357024</v>
      </c>
      <c r="H723" s="3">
        <f>'IECC Data-SI'!H723/Convert!$B$5/$D723</f>
        <v>32.216733861839948</v>
      </c>
      <c r="I723" s="3">
        <f>'IECC Data-SI'!I723/Convert!$B$5/$D723</f>
        <v>9.644792965551849</v>
      </c>
      <c r="J723" s="3">
        <f>'IECC Data-SI'!J723/Convert!$B$5/$D723</f>
        <v>135.35497190245729</v>
      </c>
      <c r="K723" s="3">
        <f>'IECC Data-SI'!K723/Convert!$B$5/$D723</f>
        <v>13.755221463665972</v>
      </c>
      <c r="L723" s="3">
        <f>'IECC Data-SI'!L723/Convert!$B$5/$D723</f>
        <v>0</v>
      </c>
      <c r="M723" s="3">
        <f>'IECC Data-SI'!M723/Convert!$B$5/$D723</f>
        <v>71.331159603798213</v>
      </c>
      <c r="N723" s="3">
        <f>'IECC Data-SI'!N723/Convert!$B$5/$D723</f>
        <v>0.88649141885069238</v>
      </c>
      <c r="O723" s="3">
        <f>'IECC Data-SI'!O723/Convert!$B$5/$D723</f>
        <v>1.7605099830325249E-3</v>
      </c>
      <c r="P723" s="3">
        <f t="shared" si="56"/>
        <v>0.88473090886765982</v>
      </c>
      <c r="Q723" s="3">
        <f>'IECC Data-SI'!Q723/Convert!$B$5/$D723</f>
        <v>0</v>
      </c>
      <c r="R723" s="3">
        <f>'IECC Data-SI'!R723/Convert!$B$5/$D723</f>
        <v>36.449839920388108</v>
      </c>
      <c r="S723" s="3">
        <f>'IECC Data-SI'!S723/Convert!$B$5/$D723</f>
        <v>6.3003689965764194</v>
      </c>
      <c r="T723" s="3">
        <f>'IECC Data-SI'!T723/Convert!$B$5/$D723</f>
        <v>0</v>
      </c>
      <c r="U723" s="3">
        <f>'IECC Data-SI'!U723/Convert!$B$5/$D723</f>
        <v>19.889829708941644</v>
      </c>
      <c r="V723" s="3">
        <f>'IECC Data-SI'!V723/Convert!$B$5/$D723</f>
        <v>0</v>
      </c>
      <c r="W723" s="3">
        <f t="shared" si="57"/>
        <v>215.41273337643918</v>
      </c>
      <c r="X723" s="3">
        <f t="shared" si="58"/>
        <v>168.15734507065497</v>
      </c>
      <c r="Y723" s="3">
        <f t="shared" si="59"/>
        <v>383.57007844709415</v>
      </c>
      <c r="Z723" s="3">
        <f>'IECC Data-SI'!Y723/Convert!$B$5/$D723</f>
        <v>392.63099261627127</v>
      </c>
      <c r="AA723" s="3">
        <f>'IECC Data-SI'!Z723/Convert!$B$5/$D723</f>
        <v>201.8031264668366</v>
      </c>
      <c r="AB723" s="3">
        <f t="shared" si="60"/>
        <v>594.43411908310782</v>
      </c>
    </row>
    <row r="724" spans="1:28" x14ac:dyDescent="0.25">
      <c r="A724" s="93">
        <f>'IECC Data-SI'!A724</f>
        <v>2015</v>
      </c>
      <c r="B724" s="93" t="str">
        <f>'IECC Data-SI'!B724</f>
        <v>Outpatient Healthcare</v>
      </c>
      <c r="C724" s="50" t="str">
        <f>'IECC Data-SI'!C724</f>
        <v>0A</v>
      </c>
      <c r="D724" s="93">
        <f>'IECC Data-SI'!D724</f>
        <v>3804.01</v>
      </c>
      <c r="E724" s="3">
        <f>'IECC Data-SI'!E724/Convert!$B$5/$D724</f>
        <v>10.334124019419274</v>
      </c>
      <c r="F724" s="3">
        <f>'IECC Data-SI'!F724/Convert!$B$5/$D724</f>
        <v>28.605048064776089</v>
      </c>
      <c r="G724" s="3">
        <f>'IECC Data-SI'!G724/Convert!$B$5/$D724</f>
        <v>149.5804573477871</v>
      </c>
      <c r="H724" s="3">
        <f>'IECC Data-SI'!H724/Convert!$B$5/$D724</f>
        <v>33.084239467766324</v>
      </c>
      <c r="I724" s="3">
        <f>'IECC Data-SI'!I724/Convert!$B$5/$D724</f>
        <v>9.685685485696526</v>
      </c>
      <c r="J724" s="3">
        <f>'IECC Data-SI'!J724/Convert!$B$5/$D724</f>
        <v>134.42466706916588</v>
      </c>
      <c r="K724" s="3">
        <f>'IECC Data-SI'!K724/Convert!$B$5/$D724</f>
        <v>13.755221463665972</v>
      </c>
      <c r="L724" s="3">
        <f>'IECC Data-SI'!L724/Convert!$B$5/$D724</f>
        <v>0</v>
      </c>
      <c r="M724" s="3">
        <f>'IECC Data-SI'!M724/Convert!$B$5/$D724</f>
        <v>29.850079258466721</v>
      </c>
      <c r="N724" s="3">
        <f>'IECC Data-SI'!N724/Convert!$B$5/$D724</f>
        <v>0.24681556801609061</v>
      </c>
      <c r="O724" s="3">
        <f>'IECC Data-SI'!O724/Convert!$B$5/$D724</f>
        <v>1.7605099830325249E-3</v>
      </c>
      <c r="P724" s="3">
        <f t="shared" si="56"/>
        <v>0.24505505803305808</v>
      </c>
      <c r="Q724" s="3">
        <f>'IECC Data-SI'!Q724/Convert!$B$5/$D724</f>
        <v>0</v>
      </c>
      <c r="R724" s="3">
        <f>'IECC Data-SI'!R724/Convert!$B$5/$D724</f>
        <v>0</v>
      </c>
      <c r="S724" s="3">
        <f>'IECC Data-SI'!S724/Convert!$B$5/$D724</f>
        <v>2.2060054170905619</v>
      </c>
      <c r="T724" s="3">
        <f>'IECC Data-SI'!T724/Convert!$B$5/$D724</f>
        <v>0</v>
      </c>
      <c r="U724" s="3">
        <f>'IECC Data-SI'!U724/Convert!$B$5/$D724</f>
        <v>13.000170288137459</v>
      </c>
      <c r="V724" s="3">
        <f>'IECC Data-SI'!V724/Convert!$B$5/$D724</f>
        <v>0</v>
      </c>
      <c r="W724" s="3">
        <f t="shared" si="57"/>
        <v>192.21572110079674</v>
      </c>
      <c r="X724" s="3">
        <f t="shared" si="58"/>
        <v>28.605048064776089</v>
      </c>
      <c r="Y724" s="3">
        <f t="shared" si="59"/>
        <v>220.82076916557284</v>
      </c>
      <c r="Z724" s="3">
        <f>'IECC Data-SI'!Y724/Convert!$B$5/$D724</f>
        <v>369.41134340983444</v>
      </c>
      <c r="AA724" s="3">
        <f>'IECC Data-SI'!Z724/Convert!$B$5/$D724</f>
        <v>55.361170040153532</v>
      </c>
      <c r="AB724" s="3">
        <f t="shared" si="60"/>
        <v>424.77251344998797</v>
      </c>
    </row>
    <row r="725" spans="1:28" x14ac:dyDescent="0.25">
      <c r="A725" s="93">
        <f>'IECC Data-SI'!A725</f>
        <v>2015</v>
      </c>
      <c r="B725" s="93" t="str">
        <f>'IECC Data-SI'!B725</f>
        <v>Outpatient Healthcare</v>
      </c>
      <c r="C725" s="50" t="str">
        <f>'IECC Data-SI'!C725</f>
        <v>0B</v>
      </c>
      <c r="D725" s="93">
        <f>'IECC Data-SI'!D725</f>
        <v>3804.01</v>
      </c>
      <c r="E725" s="3">
        <f>'IECC Data-SI'!E725/Convert!$B$5/$D725</f>
        <v>12.547431672249957</v>
      </c>
      <c r="F725" s="3">
        <f>'IECC Data-SI'!F725/Convert!$B$5/$D725</f>
        <v>28.979652758244296</v>
      </c>
      <c r="G725" s="3">
        <f>'IECC Data-SI'!G725/Convert!$B$5/$D725</f>
        <v>136.44446547488337</v>
      </c>
      <c r="H725" s="3">
        <f>'IECC Data-SI'!H725/Convert!$B$5/$D725</f>
        <v>33.083509244192314</v>
      </c>
      <c r="I725" s="3">
        <f>'IECC Data-SI'!I725/Convert!$B$5/$D725</f>
        <v>9.6871459328445511</v>
      </c>
      <c r="J725" s="3">
        <f>'IECC Data-SI'!J725/Convert!$B$5/$D725</f>
        <v>134.42466706916588</v>
      </c>
      <c r="K725" s="3">
        <f>'IECC Data-SI'!K725/Convert!$B$5/$D725</f>
        <v>13.755221463665972</v>
      </c>
      <c r="L725" s="3">
        <f>'IECC Data-SI'!L725/Convert!$B$5/$D725</f>
        <v>0</v>
      </c>
      <c r="M725" s="3">
        <f>'IECC Data-SI'!M725/Convert!$B$5/$D725</f>
        <v>29.378354829654906</v>
      </c>
      <c r="N725" s="3">
        <f>'IECC Data-SI'!N725/Convert!$B$5/$D725</f>
        <v>0.24754579159010273</v>
      </c>
      <c r="O725" s="3">
        <f>'IECC Data-SI'!O725/Convert!$B$5/$D725</f>
        <v>1.7605099830325249E-3</v>
      </c>
      <c r="P725" s="3">
        <f t="shared" si="56"/>
        <v>0.24578528160707019</v>
      </c>
      <c r="Q725" s="3">
        <f>'IECC Data-SI'!Q725/Convert!$B$5/$D725</f>
        <v>0</v>
      </c>
      <c r="R725" s="3">
        <f>'IECC Data-SI'!R725/Convert!$B$5/$D725</f>
        <v>3.5780955126593017E-2</v>
      </c>
      <c r="S725" s="3">
        <f>'IECC Data-SI'!S725/Convert!$B$5/$D725</f>
        <v>0</v>
      </c>
      <c r="T725" s="3">
        <f>'IECC Data-SI'!T725/Convert!$B$5/$D725</f>
        <v>0</v>
      </c>
      <c r="U725" s="3">
        <f>'IECC Data-SI'!U725/Convert!$B$5/$D725</f>
        <v>13.057127726910403</v>
      </c>
      <c r="V725" s="3">
        <f>'IECC Data-SI'!V725/Convert!$B$5/$D725</f>
        <v>0</v>
      </c>
      <c r="W725" s="3">
        <f t="shared" si="57"/>
        <v>178.65181821352189</v>
      </c>
      <c r="X725" s="3">
        <f t="shared" si="58"/>
        <v>28.979652758244296</v>
      </c>
      <c r="Y725" s="3">
        <f t="shared" si="59"/>
        <v>207.63147097176619</v>
      </c>
      <c r="Z725" s="3">
        <f>'IECC Data-SI'!Y725/Convert!$B$5/$D725</f>
        <v>355.84744052255968</v>
      </c>
      <c r="AA725" s="3">
        <f>'IECC Data-SI'!Z725/Convert!$B$5/$D725</f>
        <v>55.792001948820676</v>
      </c>
      <c r="AB725" s="3">
        <f t="shared" si="60"/>
        <v>411.63944247138033</v>
      </c>
    </row>
    <row r="726" spans="1:28" x14ac:dyDescent="0.25">
      <c r="A726" s="93">
        <f>'IECC Data-SI'!A726</f>
        <v>2015</v>
      </c>
      <c r="B726" s="93" t="str">
        <f>'IECC Data-SI'!B726</f>
        <v>Outpatient Healthcare</v>
      </c>
      <c r="C726" s="50" t="str">
        <f>'IECC Data-SI'!C726</f>
        <v>1A</v>
      </c>
      <c r="D726" s="93">
        <f>'IECC Data-SI'!D726</f>
        <v>3804.01</v>
      </c>
      <c r="E726" s="3">
        <f>'IECC Data-SI'!E726/Convert!$B$5/$D726</f>
        <v>11.725199927912326</v>
      </c>
      <c r="F726" s="3">
        <f>'IECC Data-SI'!F726/Convert!$B$5/$D726</f>
        <v>29.164399322469357</v>
      </c>
      <c r="G726" s="3">
        <f>'IECC Data-SI'!G726/Convert!$B$5/$D726</f>
        <v>112.38067781688855</v>
      </c>
      <c r="H726" s="3">
        <f>'IECC Data-SI'!H726/Convert!$B$5/$D726</f>
        <v>33.128052882207051</v>
      </c>
      <c r="I726" s="3">
        <f>'IECC Data-SI'!I726/Convert!$B$5/$D726</f>
        <v>9.6886063799925761</v>
      </c>
      <c r="J726" s="3">
        <f>'IECC Data-SI'!J726/Convert!$B$5/$D726</f>
        <v>134.42466706916588</v>
      </c>
      <c r="K726" s="3">
        <f>'IECC Data-SI'!K726/Convert!$B$5/$D726</f>
        <v>13.755221463665972</v>
      </c>
      <c r="L726" s="3">
        <f>'IECC Data-SI'!L726/Convert!$B$5/$D726</f>
        <v>0</v>
      </c>
      <c r="M726" s="3">
        <f>'IECC Data-SI'!M726/Convert!$B$5/$D726</f>
        <v>28.911011742287158</v>
      </c>
      <c r="N726" s="3">
        <f>'IECC Data-SI'!N726/Convert!$B$5/$D726</f>
        <v>0.2650711573663932</v>
      </c>
      <c r="O726" s="3">
        <f>'IECC Data-SI'!O726/Convert!$B$5/$D726</f>
        <v>1.7605099830325249E-3</v>
      </c>
      <c r="P726" s="3">
        <f t="shared" si="56"/>
        <v>0.26331064738336069</v>
      </c>
      <c r="Q726" s="3">
        <f>'IECC Data-SI'!Q726/Convert!$B$5/$D726</f>
        <v>0</v>
      </c>
      <c r="R726" s="3">
        <f>'IECC Data-SI'!R726/Convert!$B$5/$D726</f>
        <v>0</v>
      </c>
      <c r="S726" s="3">
        <f>'IECC Data-SI'!S726/Convert!$B$5/$D726</f>
        <v>2.2060054170905619</v>
      </c>
      <c r="T726" s="3">
        <f>'IECC Data-SI'!T726/Convert!$B$5/$D726</f>
        <v>0</v>
      </c>
      <c r="U726" s="3">
        <f>'IECC Data-SI'!U726/Convert!$B$5/$D726</f>
        <v>13.000170288137459</v>
      </c>
      <c r="V726" s="3">
        <f>'IECC Data-SI'!V726/Convert!$B$5/$D726</f>
        <v>0</v>
      </c>
      <c r="W726" s="3">
        <f t="shared" si="57"/>
        <v>155.48620555156197</v>
      </c>
      <c r="X726" s="3">
        <f t="shared" si="58"/>
        <v>29.164399322469357</v>
      </c>
      <c r="Y726" s="3">
        <f t="shared" si="59"/>
        <v>184.65060487403133</v>
      </c>
      <c r="Z726" s="3">
        <f>'IECC Data-SI'!Y726/Convert!$B$5/$D726</f>
        <v>332.7285621693365</v>
      </c>
      <c r="AA726" s="3">
        <f>'IECC Data-SI'!Z726/Convert!$B$5/$D726</f>
        <v>55.919791074272787</v>
      </c>
      <c r="AB726" s="3">
        <f t="shared" si="60"/>
        <v>388.64835324360928</v>
      </c>
    </row>
    <row r="727" spans="1:28" x14ac:dyDescent="0.25">
      <c r="A727" s="93">
        <f>'IECC Data-SI'!A727</f>
        <v>2015</v>
      </c>
      <c r="B727" s="93" t="str">
        <f>'IECC Data-SI'!B727</f>
        <v>Outpatient Healthcare</v>
      </c>
      <c r="C727" s="50" t="str">
        <f>'IECC Data-SI'!C727</f>
        <v>1B</v>
      </c>
      <c r="D727" s="93">
        <f>'IECC Data-SI'!D727</f>
        <v>3804.01</v>
      </c>
      <c r="E727" s="3">
        <f>'IECC Data-SI'!E727/Convert!$B$5/$D727</f>
        <v>13.395951465252017</v>
      </c>
      <c r="F727" s="3">
        <f>'IECC Data-SI'!F727/Convert!$B$5/$D727</f>
        <v>28.484561175064087</v>
      </c>
      <c r="G727" s="3">
        <f>'IECC Data-SI'!G727/Convert!$B$5/$D727</f>
        <v>117.3856301931675</v>
      </c>
      <c r="H727" s="3">
        <f>'IECC Data-SI'!H727/Convert!$B$5/$D727</f>
        <v>33.111987963578784</v>
      </c>
      <c r="I727" s="3">
        <f>'IECC Data-SI'!I727/Convert!$B$5/$D727</f>
        <v>9.6761925792343675</v>
      </c>
      <c r="J727" s="3">
        <f>'IECC Data-SI'!J727/Convert!$B$5/$D727</f>
        <v>134.42466706916588</v>
      </c>
      <c r="K727" s="3">
        <f>'IECC Data-SI'!K727/Convert!$B$5/$D727</f>
        <v>13.755221463665972</v>
      </c>
      <c r="L727" s="3">
        <f>'IECC Data-SI'!L727/Convert!$B$5/$D727</f>
        <v>0</v>
      </c>
      <c r="M727" s="3">
        <f>'IECC Data-SI'!M727/Convert!$B$5/$D727</f>
        <v>28.459003349973671</v>
      </c>
      <c r="N727" s="3">
        <f>'IECC Data-SI'!N727/Convert!$B$5/$D727</f>
        <v>0.22052751935165493</v>
      </c>
      <c r="O727" s="3">
        <f>'IECC Data-SI'!O727/Convert!$B$5/$D727</f>
        <v>1.7605099830325249E-3</v>
      </c>
      <c r="P727" s="3">
        <f t="shared" si="56"/>
        <v>0.21876700936862239</v>
      </c>
      <c r="Q727" s="3">
        <f>'IECC Data-SI'!Q727/Convert!$B$5/$D727</f>
        <v>0</v>
      </c>
      <c r="R727" s="3">
        <f>'IECC Data-SI'!R727/Convert!$B$5/$D727</f>
        <v>0.16868164559679566</v>
      </c>
      <c r="S727" s="3">
        <f>'IECC Data-SI'!S727/Convert!$B$5/$D727</f>
        <v>0</v>
      </c>
      <c r="T727" s="3">
        <f>'IECC Data-SI'!T727/Convert!$B$5/$D727</f>
        <v>0</v>
      </c>
      <c r="U727" s="3">
        <f>'IECC Data-SI'!U727/Convert!$B$5/$D727</f>
        <v>13.246985856153549</v>
      </c>
      <c r="V727" s="3">
        <f>'IECC Data-SI'!V727/Convert!$B$5/$D727</f>
        <v>0</v>
      </c>
      <c r="W727" s="3">
        <f t="shared" si="57"/>
        <v>159.62803366335862</v>
      </c>
      <c r="X727" s="3">
        <f t="shared" si="58"/>
        <v>28.484561175064087</v>
      </c>
      <c r="Y727" s="3">
        <f t="shared" si="59"/>
        <v>188.11259483842269</v>
      </c>
      <c r="Z727" s="3">
        <f>'IECC Data-SI'!Y727/Convert!$B$5/$D727</f>
        <v>336.84264178532067</v>
      </c>
      <c r="AA727" s="3">
        <f>'IECC Data-SI'!Z727/Convert!$B$5/$D727</f>
        <v>55.486768494883613</v>
      </c>
      <c r="AB727" s="3">
        <f t="shared" si="60"/>
        <v>392.32941028020429</v>
      </c>
    </row>
    <row r="728" spans="1:28" x14ac:dyDescent="0.25">
      <c r="A728" s="93">
        <f>'IECC Data-SI'!A728</f>
        <v>2015</v>
      </c>
      <c r="B728" s="93" t="str">
        <f>'IECC Data-SI'!B728</f>
        <v>Outpatient Healthcare</v>
      </c>
      <c r="C728" s="50" t="str">
        <f>'IECC Data-SI'!C728</f>
        <v>2A</v>
      </c>
      <c r="D728" s="93">
        <f>'IECC Data-SI'!D728</f>
        <v>3804.01</v>
      </c>
      <c r="E728" s="3">
        <f>'IECC Data-SI'!E728/Convert!$B$5/$D728</f>
        <v>15.303295440571631</v>
      </c>
      <c r="F728" s="3">
        <f>'IECC Data-SI'!F728/Convert!$B$5/$D728</f>
        <v>29.76683377102934</v>
      </c>
      <c r="G728" s="3">
        <f>'IECC Data-SI'!G728/Convert!$B$5/$D728</f>
        <v>99.914300961353931</v>
      </c>
      <c r="H728" s="3">
        <f>'IECC Data-SI'!H728/Convert!$B$5/$D728</f>
        <v>33.122211093614951</v>
      </c>
      <c r="I728" s="3">
        <f>'IECC Data-SI'!I728/Convert!$B$5/$D728</f>
        <v>9.6725414613643093</v>
      </c>
      <c r="J728" s="3">
        <f>'IECC Data-SI'!J728/Convert!$B$5/$D728</f>
        <v>134.42466706916588</v>
      </c>
      <c r="K728" s="3">
        <f>'IECC Data-SI'!K728/Convert!$B$5/$D728</f>
        <v>13.755221463665972</v>
      </c>
      <c r="L728" s="3">
        <f>'IECC Data-SI'!L728/Convert!$B$5/$D728</f>
        <v>0</v>
      </c>
      <c r="M728" s="3">
        <f>'IECC Data-SI'!M728/Convert!$B$5/$D728</f>
        <v>28.345818696001793</v>
      </c>
      <c r="N728" s="3">
        <f>'IECC Data-SI'!N728/Convert!$B$5/$D728</f>
        <v>0.23878310870195749</v>
      </c>
      <c r="O728" s="3">
        <f>'IECC Data-SI'!O728/Convert!$B$5/$D728</f>
        <v>1.7605099830325249E-3</v>
      </c>
      <c r="P728" s="3">
        <f t="shared" si="56"/>
        <v>0.23702259871892495</v>
      </c>
      <c r="Q728" s="3">
        <f>'IECC Data-SI'!Q728/Convert!$B$5/$D728</f>
        <v>0</v>
      </c>
      <c r="R728" s="3">
        <f>'IECC Data-SI'!R728/Convert!$B$5/$D728</f>
        <v>1.5940780620684194</v>
      </c>
      <c r="S728" s="3">
        <f>'IECC Data-SI'!S728/Convert!$B$5/$D728</f>
        <v>1.8394331829364861</v>
      </c>
      <c r="T728" s="3">
        <f>'IECC Data-SI'!T728/Convert!$B$5/$D728</f>
        <v>0</v>
      </c>
      <c r="U728" s="3">
        <f>'IECC Data-SI'!U728/Convert!$B$5/$D728</f>
        <v>13.366012298717523</v>
      </c>
      <c r="V728" s="3">
        <f>'IECC Data-SI'!V728/Convert!$B$5/$D728</f>
        <v>0</v>
      </c>
      <c r="W728" s="3">
        <f t="shared" si="57"/>
        <v>147.23394894165119</v>
      </c>
      <c r="X728" s="3">
        <f t="shared" si="58"/>
        <v>29.76683377102934</v>
      </c>
      <c r="Y728" s="3">
        <f t="shared" si="59"/>
        <v>177.00078271268052</v>
      </c>
      <c r="Z728" s="3">
        <f>'IECC Data-SI'!Y728/Convert!$B$5/$D728</f>
        <v>324.45512907577938</v>
      </c>
      <c r="AA728" s="3">
        <f>'IECC Data-SI'!Z728/Convert!$B$5/$D728</f>
        <v>56.88879775698684</v>
      </c>
      <c r="AB728" s="3">
        <f t="shared" si="60"/>
        <v>381.34392683276621</v>
      </c>
    </row>
    <row r="729" spans="1:28" x14ac:dyDescent="0.25">
      <c r="A729" s="93">
        <f>'IECC Data-SI'!A729</f>
        <v>2015</v>
      </c>
      <c r="B729" s="93" t="str">
        <f>'IECC Data-SI'!B729</f>
        <v>Outpatient Healthcare</v>
      </c>
      <c r="C729" s="50" t="str">
        <f>'IECC Data-SI'!C729</f>
        <v>2B</v>
      </c>
      <c r="D729" s="93">
        <f>'IECC Data-SI'!D729</f>
        <v>3804.01</v>
      </c>
      <c r="E729" s="3">
        <f>'IECC Data-SI'!E729/Convert!$B$5/$D729</f>
        <v>21.313765678265245</v>
      </c>
      <c r="F729" s="3">
        <f>'IECC Data-SI'!F729/Convert!$B$5/$D729</f>
        <v>21.889181854586784</v>
      </c>
      <c r="G729" s="3">
        <f>'IECC Data-SI'!G729/Convert!$B$5/$D729</f>
        <v>74.974975238118603</v>
      </c>
      <c r="H729" s="3">
        <f>'IECC Data-SI'!H729/Convert!$B$5/$D729</f>
        <v>33.147038695131364</v>
      </c>
      <c r="I729" s="3">
        <f>'IECC Data-SI'!I729/Convert!$B$5/$D729</f>
        <v>9.679843697104431</v>
      </c>
      <c r="J729" s="3">
        <f>'IECC Data-SI'!J729/Convert!$B$5/$D729</f>
        <v>134.42466706916588</v>
      </c>
      <c r="K729" s="3">
        <f>'IECC Data-SI'!K729/Convert!$B$5/$D729</f>
        <v>13.755221463665972</v>
      </c>
      <c r="L729" s="3">
        <f>'IECC Data-SI'!L729/Convert!$B$5/$D729</f>
        <v>0</v>
      </c>
      <c r="M729" s="3">
        <f>'IECC Data-SI'!M729/Convert!$B$5/$D729</f>
        <v>29.454298081352164</v>
      </c>
      <c r="N729" s="3">
        <f>'IECC Data-SI'!N729/Convert!$B$5/$D729</f>
        <v>0.18036522278098932</v>
      </c>
      <c r="O729" s="3">
        <f>'IECC Data-SI'!O729/Convert!$B$5/$D729</f>
        <v>1.7605099830325249E-3</v>
      </c>
      <c r="P729" s="3">
        <f t="shared" si="56"/>
        <v>0.17860471279795678</v>
      </c>
      <c r="Q729" s="3">
        <f>'IECC Data-SI'!Q729/Convert!$B$5/$D729</f>
        <v>0</v>
      </c>
      <c r="R729" s="3">
        <f>'IECC Data-SI'!R729/Convert!$B$5/$D729</f>
        <v>18.990194265758735</v>
      </c>
      <c r="S729" s="3">
        <f>'IECC Data-SI'!S729/Convert!$B$5/$D729</f>
        <v>0</v>
      </c>
      <c r="T729" s="3">
        <f>'IECC Data-SI'!T729/Convert!$B$5/$D729</f>
        <v>0</v>
      </c>
      <c r="U729" s="3">
        <f>'IECC Data-SI'!U729/Convert!$B$5/$D729</f>
        <v>13.445606668284841</v>
      </c>
      <c r="V729" s="3">
        <f>'IECC Data-SI'!V729/Convert!$B$5/$D729</f>
        <v>0</v>
      </c>
      <c r="W729" s="3">
        <f t="shared" si="57"/>
        <v>144.9118379762927</v>
      </c>
      <c r="X729" s="3">
        <f t="shared" si="58"/>
        <v>21.889181854586784</v>
      </c>
      <c r="Y729" s="3">
        <f t="shared" si="59"/>
        <v>166.80101983087948</v>
      </c>
      <c r="Z729" s="3">
        <f>'IECC Data-SI'!Y729/Convert!$B$5/$D729</f>
        <v>322.16514794767744</v>
      </c>
      <c r="AA729" s="3">
        <f>'IECC Data-SI'!Z729/Convert!$B$5/$D729</f>
        <v>49.090740210111605</v>
      </c>
      <c r="AB729" s="3">
        <f t="shared" si="60"/>
        <v>371.25588815778906</v>
      </c>
    </row>
    <row r="730" spans="1:28" x14ac:dyDescent="0.25">
      <c r="A730" s="93">
        <f>'IECC Data-SI'!A730</f>
        <v>2015</v>
      </c>
      <c r="B730" s="93" t="str">
        <f>'IECC Data-SI'!B730</f>
        <v>Outpatient Healthcare</v>
      </c>
      <c r="C730" s="50" t="str">
        <f>'IECC Data-SI'!C730</f>
        <v>3A</v>
      </c>
      <c r="D730" s="93">
        <f>'IECC Data-SI'!D730</f>
        <v>3804.01</v>
      </c>
      <c r="E730" s="3">
        <f>'IECC Data-SI'!E730/Convert!$B$5/$D730</f>
        <v>18.899646542581234</v>
      </c>
      <c r="F730" s="3">
        <f>'IECC Data-SI'!F730/Convert!$B$5/$D730</f>
        <v>26.242774802846938</v>
      </c>
      <c r="G730" s="3">
        <f>'IECC Data-SI'!G730/Convert!$B$5/$D730</f>
        <v>64.031114534399222</v>
      </c>
      <c r="H730" s="3">
        <f>'IECC Data-SI'!H730/Convert!$B$5/$D730</f>
        <v>33.143387577261301</v>
      </c>
      <c r="I730" s="3">
        <f>'IECC Data-SI'!I730/Convert!$B$5/$D730</f>
        <v>9.6776530263823926</v>
      </c>
      <c r="J730" s="3">
        <f>'IECC Data-SI'!J730/Convert!$B$5/$D730</f>
        <v>134.42466706916588</v>
      </c>
      <c r="K730" s="3">
        <f>'IECC Data-SI'!K730/Convert!$B$5/$D730</f>
        <v>13.755221463665972</v>
      </c>
      <c r="L730" s="3">
        <f>'IECC Data-SI'!L730/Convert!$B$5/$D730</f>
        <v>0</v>
      </c>
      <c r="M730" s="3">
        <f>'IECC Data-SI'!M730/Convert!$B$5/$D730</f>
        <v>29.392959301135146</v>
      </c>
      <c r="N730" s="3">
        <f>'IECC Data-SI'!N730/Convert!$B$5/$D730</f>
        <v>0.206653271445425</v>
      </c>
      <c r="O730" s="3">
        <f>'IECC Data-SI'!O730/Convert!$B$5/$D730</f>
        <v>1.7605099830325249E-3</v>
      </c>
      <c r="P730" s="3">
        <f t="shared" si="56"/>
        <v>0.20489276146239246</v>
      </c>
      <c r="Q730" s="3">
        <f>'IECC Data-SI'!Q730/Convert!$B$5/$D730</f>
        <v>0</v>
      </c>
      <c r="R730" s="3">
        <f>'IECC Data-SI'!R730/Convert!$B$5/$D730</f>
        <v>7.1218705173400352</v>
      </c>
      <c r="S730" s="3">
        <f>'IECC Data-SI'!S730/Convert!$B$5/$D730</f>
        <v>1.561948224811887</v>
      </c>
      <c r="T730" s="3">
        <f>'IECC Data-SI'!T730/Convert!$B$5/$D730</f>
        <v>0</v>
      </c>
      <c r="U730" s="3">
        <f>'IECC Data-SI'!U730/Convert!$B$5/$D730</f>
        <v>14.048041116844827</v>
      </c>
      <c r="V730" s="3">
        <f>'IECC Data-SI'!V730/Convert!$B$5/$D730</f>
        <v>0</v>
      </c>
      <c r="W730" s="3">
        <f t="shared" si="57"/>
        <v>121.21243188172993</v>
      </c>
      <c r="X730" s="3">
        <f t="shared" si="58"/>
        <v>26.242774802846938</v>
      </c>
      <c r="Y730" s="3">
        <f t="shared" si="59"/>
        <v>147.45520668457686</v>
      </c>
      <c r="Z730" s="3">
        <f>'IECC Data-SI'!Y730/Convert!$B$5/$D730</f>
        <v>298.46063028809658</v>
      </c>
      <c r="AA730" s="3">
        <f>'IECC Data-SI'!Z730/Convert!$B$5/$D730</f>
        <v>54.046037383357735</v>
      </c>
      <c r="AB730" s="3">
        <f t="shared" si="60"/>
        <v>352.5066676714543</v>
      </c>
    </row>
    <row r="731" spans="1:28" x14ac:dyDescent="0.25">
      <c r="A731" s="93">
        <f>'IECC Data-SI'!A731</f>
        <v>2015</v>
      </c>
      <c r="B731" s="93" t="str">
        <f>'IECC Data-SI'!B731</f>
        <v>Outpatient Healthcare</v>
      </c>
      <c r="C731" s="50" t="str">
        <f>'IECC Data-SI'!C731</f>
        <v>3B</v>
      </c>
      <c r="D731" s="93">
        <f>'IECC Data-SI'!D731</f>
        <v>3804.01</v>
      </c>
      <c r="E731" s="3">
        <f>'IECC Data-SI'!E731/Convert!$B$5/$D731</f>
        <v>19.205610220092304</v>
      </c>
      <c r="F731" s="3">
        <f>'IECC Data-SI'!F731/Convert!$B$5/$D731</f>
        <v>23.11011567033502</v>
      </c>
      <c r="G731" s="3">
        <f>'IECC Data-SI'!G731/Convert!$B$5/$D731</f>
        <v>56.712083652075925</v>
      </c>
      <c r="H731" s="3">
        <f>'IECC Data-SI'!H731/Convert!$B$5/$D731</f>
        <v>33.130973776503097</v>
      </c>
      <c r="I731" s="3">
        <f>'IECC Data-SI'!I731/Convert!$B$5/$D731</f>
        <v>9.6776530263823926</v>
      </c>
      <c r="J731" s="3">
        <f>'IECC Data-SI'!J731/Convert!$B$5/$D731</f>
        <v>134.42466706916588</v>
      </c>
      <c r="K731" s="3">
        <f>'IECC Data-SI'!K731/Convert!$B$5/$D731</f>
        <v>13.755221463665972</v>
      </c>
      <c r="L731" s="3">
        <f>'IECC Data-SI'!L731/Convert!$B$5/$D731</f>
        <v>0</v>
      </c>
      <c r="M731" s="3">
        <f>'IECC Data-SI'!M731/Convert!$B$5/$D731</f>
        <v>29.277583976441232</v>
      </c>
      <c r="N731" s="3">
        <f>'IECC Data-SI'!N731/Convert!$B$5/$D731</f>
        <v>0.18693723494709824</v>
      </c>
      <c r="O731" s="3">
        <f>'IECC Data-SI'!O731/Convert!$B$5/$D731</f>
        <v>1.7605099830325249E-3</v>
      </c>
      <c r="P731" s="3">
        <f t="shared" si="56"/>
        <v>0.1851767249640657</v>
      </c>
      <c r="Q731" s="3">
        <f>'IECC Data-SI'!Q731/Convert!$B$5/$D731</f>
        <v>0</v>
      </c>
      <c r="R731" s="3">
        <f>'IECC Data-SI'!R731/Convert!$B$5/$D731</f>
        <v>17.812343640877216</v>
      </c>
      <c r="S731" s="3">
        <f>'IECC Data-SI'!S731/Convert!$B$5/$D731</f>
        <v>0</v>
      </c>
      <c r="T731" s="3">
        <f>'IECC Data-SI'!T731/Convert!$B$5/$D731</f>
        <v>0</v>
      </c>
      <c r="U731" s="3">
        <f>'IECC Data-SI'!U731/Convert!$B$5/$D731</f>
        <v>13.848690081139523</v>
      </c>
      <c r="V731" s="3">
        <f>'IECC Data-SI'!V731/Convert!$B$5/$D731</f>
        <v>0</v>
      </c>
      <c r="W731" s="3">
        <f t="shared" si="57"/>
        <v>123.19279821445075</v>
      </c>
      <c r="X731" s="3">
        <f t="shared" si="58"/>
        <v>23.11011567033502</v>
      </c>
      <c r="Y731" s="3">
        <f t="shared" si="59"/>
        <v>146.30291388478577</v>
      </c>
      <c r="Z731" s="3">
        <f>'IECC Data-SI'!Y731/Convert!$B$5/$D731</f>
        <v>300.42712237291119</v>
      </c>
      <c r="AA731" s="3">
        <f>'IECC Data-SI'!Z731/Convert!$B$5/$D731</f>
        <v>50.714027215140518</v>
      </c>
      <c r="AB731" s="3">
        <f t="shared" si="60"/>
        <v>351.14114958805169</v>
      </c>
    </row>
    <row r="732" spans="1:28" x14ac:dyDescent="0.25">
      <c r="A732" s="93">
        <f>'IECC Data-SI'!A732</f>
        <v>2015</v>
      </c>
      <c r="B732" s="93" t="str">
        <f>'IECC Data-SI'!B732</f>
        <v>Outpatient Healthcare</v>
      </c>
      <c r="C732" s="50" t="str">
        <f>'IECC Data-SI'!C732</f>
        <v>3C</v>
      </c>
      <c r="D732" s="93">
        <f>'IECC Data-SI'!D732</f>
        <v>3804.01</v>
      </c>
      <c r="E732" s="3">
        <f>'IECC Data-SI'!E732/Convert!$B$5/$D732</f>
        <v>13.775667723738312</v>
      </c>
      <c r="F732" s="3">
        <f>'IECC Data-SI'!F732/Convert!$B$5/$D732</f>
        <v>29.991012408251056</v>
      </c>
      <c r="G732" s="3">
        <f>'IECC Data-SI'!G732/Convert!$B$5/$D732</f>
        <v>51.472729508539089</v>
      </c>
      <c r="H732" s="3">
        <f>'IECC Data-SI'!H732/Convert!$B$5/$D732</f>
        <v>33.123671540762977</v>
      </c>
      <c r="I732" s="3">
        <f>'IECC Data-SI'!I732/Convert!$B$5/$D732</f>
        <v>9.6761925792343675</v>
      </c>
      <c r="J732" s="3">
        <f>'IECC Data-SI'!J732/Convert!$B$5/$D732</f>
        <v>134.42466706916588</v>
      </c>
      <c r="K732" s="3">
        <f>'IECC Data-SI'!K732/Convert!$B$5/$D732</f>
        <v>13.755221463665972</v>
      </c>
      <c r="L732" s="3">
        <f>'IECC Data-SI'!L732/Convert!$B$5/$D732</f>
        <v>0</v>
      </c>
      <c r="M732" s="3">
        <f>'IECC Data-SI'!M732/Convert!$B$5/$D732</f>
        <v>28.056650160693</v>
      </c>
      <c r="N732" s="3">
        <f>'IECC Data-SI'!N732/Convert!$B$5/$D732</f>
        <v>0.24900623873812694</v>
      </c>
      <c r="O732" s="3">
        <f>'IECC Data-SI'!O732/Convert!$B$5/$D732</f>
        <v>1.7605099830325249E-3</v>
      </c>
      <c r="P732" s="3">
        <f t="shared" si="56"/>
        <v>0.2472457287550944</v>
      </c>
      <c r="Q732" s="3">
        <f>'IECC Data-SI'!Q732/Convert!$B$5/$D732</f>
        <v>0</v>
      </c>
      <c r="R732" s="3">
        <f>'IECC Data-SI'!R732/Convert!$B$5/$D732</f>
        <v>3.1567565104543185</v>
      </c>
      <c r="S732" s="3">
        <f>'IECC Data-SI'!S732/Convert!$B$5/$D732</f>
        <v>0</v>
      </c>
      <c r="T732" s="3">
        <f>'IECC Data-SI'!T732/Convert!$B$5/$D732</f>
        <v>0</v>
      </c>
      <c r="U732" s="3">
        <f>'IECC Data-SI'!U732/Convert!$B$5/$D732</f>
        <v>14.110840344209867</v>
      </c>
      <c r="V732" s="3">
        <f>'IECC Data-SI'!V732/Convert!$B$5/$D732</f>
        <v>0</v>
      </c>
      <c r="W732" s="3">
        <f t="shared" si="57"/>
        <v>96.709049632179813</v>
      </c>
      <c r="X732" s="3">
        <f t="shared" si="58"/>
        <v>29.991012408251056</v>
      </c>
      <c r="Y732" s="3">
        <f t="shared" si="59"/>
        <v>126.70006204043086</v>
      </c>
      <c r="Z732" s="3">
        <f>'IECC Data-SI'!Y732/Convert!$B$5/$D732</f>
        <v>273.93461110775212</v>
      </c>
      <c r="AA732" s="3">
        <f>'IECC Data-SI'!Z732/Convert!$B$5/$D732</f>
        <v>57.857804439700914</v>
      </c>
      <c r="AB732" s="3">
        <f t="shared" si="60"/>
        <v>331.79241554745306</v>
      </c>
    </row>
    <row r="733" spans="1:28" x14ac:dyDescent="0.25">
      <c r="A733" s="93">
        <f>'IECC Data-SI'!A733</f>
        <v>2015</v>
      </c>
      <c r="B733" s="93" t="str">
        <f>'IECC Data-SI'!B733</f>
        <v>Outpatient Healthcare</v>
      </c>
      <c r="C733" s="50" t="str">
        <f>'IECC Data-SI'!C733</f>
        <v>4A</v>
      </c>
      <c r="D733" s="93">
        <f>'IECC Data-SI'!D733</f>
        <v>3804.01</v>
      </c>
      <c r="E733" s="3">
        <f>'IECC Data-SI'!E733/Convert!$B$5/$D733</f>
        <v>22.227275369354384</v>
      </c>
      <c r="F733" s="3">
        <f>'IECC Data-SI'!F733/Convert!$B$5/$D733</f>
        <v>37.257467193245489</v>
      </c>
      <c r="G733" s="3">
        <f>'IECC Data-SI'!G733/Convert!$B$5/$D733</f>
        <v>48.459096818591142</v>
      </c>
      <c r="H733" s="3">
        <f>'IECC Data-SI'!H733/Convert!$B$5/$D733</f>
        <v>33.07985812632225</v>
      </c>
      <c r="I733" s="3">
        <f>'IECC Data-SI'!I733/Convert!$B$5/$D733</f>
        <v>9.6630485549021508</v>
      </c>
      <c r="J733" s="3">
        <f>'IECC Data-SI'!J733/Convert!$B$5/$D733</f>
        <v>134.42466706916588</v>
      </c>
      <c r="K733" s="3">
        <f>'IECC Data-SI'!K733/Convert!$B$5/$D733</f>
        <v>13.755221463665972</v>
      </c>
      <c r="L733" s="3">
        <f>'IECC Data-SI'!L733/Convert!$B$5/$D733</f>
        <v>0</v>
      </c>
      <c r="M733" s="3">
        <f>'IECC Data-SI'!M733/Convert!$B$5/$D733</f>
        <v>29.923831839441945</v>
      </c>
      <c r="N733" s="3">
        <f>'IECC Data-SI'!N733/Convert!$B$5/$D733</f>
        <v>0.28916853530879255</v>
      </c>
      <c r="O733" s="3">
        <f>'IECC Data-SI'!O733/Convert!$B$5/$D733</f>
        <v>1.7605099830325249E-3</v>
      </c>
      <c r="P733" s="3">
        <f t="shared" si="56"/>
        <v>0.28740802532576004</v>
      </c>
      <c r="Q733" s="3">
        <f>'IECC Data-SI'!Q733/Convert!$B$5/$D733</f>
        <v>0</v>
      </c>
      <c r="R733" s="3">
        <f>'IECC Data-SI'!R733/Convert!$B$5/$D733</f>
        <v>11.598141026034224</v>
      </c>
      <c r="S733" s="3">
        <f>'IECC Data-SI'!S733/Convert!$B$5/$D733</f>
        <v>1.5407717411655362</v>
      </c>
      <c r="T733" s="3">
        <f>'IECC Data-SI'!T733/Convert!$B$5/$D733</f>
        <v>0</v>
      </c>
      <c r="U733" s="3">
        <f>'IECC Data-SI'!U733/Convert!$B$5/$D733</f>
        <v>14.674572943347211</v>
      </c>
      <c r="V733" s="3">
        <f>'IECC Data-SI'!V733/Convert!$B$5/$D733</f>
        <v>0</v>
      </c>
      <c r="W733" s="3">
        <f t="shared" si="57"/>
        <v>114.03652481991298</v>
      </c>
      <c r="X733" s="3">
        <f t="shared" si="58"/>
        <v>37.257467193245489</v>
      </c>
      <c r="Y733" s="3">
        <f t="shared" si="59"/>
        <v>151.29399201315846</v>
      </c>
      <c r="Z733" s="3">
        <f>'IECC Data-SI'!Y733/Convert!$B$5/$D733</f>
        <v>291.20658930386031</v>
      </c>
      <c r="AA733" s="3">
        <f>'IECC Data-SI'!Z733/Convert!$B$5/$D733</f>
        <v>65.687991823832689</v>
      </c>
      <c r="AB733" s="3">
        <f t="shared" si="60"/>
        <v>356.89458112769302</v>
      </c>
    </row>
    <row r="734" spans="1:28" x14ac:dyDescent="0.25">
      <c r="A734" s="93">
        <f>'IECC Data-SI'!A734</f>
        <v>2015</v>
      </c>
      <c r="B734" s="93" t="str">
        <f>'IECC Data-SI'!B734</f>
        <v>Outpatient Healthcare</v>
      </c>
      <c r="C734" s="50" t="str">
        <f>'IECC Data-SI'!C734</f>
        <v>4B</v>
      </c>
      <c r="D734" s="93">
        <f>'IECC Data-SI'!D734</f>
        <v>3804.01</v>
      </c>
      <c r="E734" s="3">
        <f>'IECC Data-SI'!E734/Convert!$B$5/$D734</f>
        <v>19.480174283920856</v>
      </c>
      <c r="F734" s="3">
        <f>'IECC Data-SI'!F734/Convert!$B$5/$D734</f>
        <v>24.250724892941925</v>
      </c>
      <c r="G734" s="3">
        <f>'IECC Data-SI'!G734/Convert!$B$5/$D734</f>
        <v>42.66185186450906</v>
      </c>
      <c r="H734" s="3">
        <f>'IECC Data-SI'!H734/Convert!$B$5/$D734</f>
        <v>33.05795141910189</v>
      </c>
      <c r="I734" s="3">
        <f>'IECC Data-SI'!I734/Convert!$B$5/$D734</f>
        <v>9.6703507906422743</v>
      </c>
      <c r="J734" s="3">
        <f>'IECC Data-SI'!J734/Convert!$B$5/$D734</f>
        <v>134.42466706916588</v>
      </c>
      <c r="K734" s="3">
        <f>'IECC Data-SI'!K734/Convert!$B$5/$D734</f>
        <v>13.755221463665972</v>
      </c>
      <c r="L734" s="3">
        <f>'IECC Data-SI'!L734/Convert!$B$5/$D734</f>
        <v>0</v>
      </c>
      <c r="M734" s="3">
        <f>'IECC Data-SI'!M734/Convert!$B$5/$D734</f>
        <v>32.151013740178854</v>
      </c>
      <c r="N734" s="3">
        <f>'IECC Data-SI'!N734/Convert!$B$5/$D734</f>
        <v>0.18766745852111033</v>
      </c>
      <c r="O734" s="3">
        <f>'IECC Data-SI'!O734/Convert!$B$5/$D734</f>
        <v>1.7605099830325249E-3</v>
      </c>
      <c r="P734" s="3">
        <f t="shared" si="56"/>
        <v>0.18590694853807779</v>
      </c>
      <c r="Q734" s="3">
        <f>'IECC Data-SI'!Q734/Convert!$B$5/$D734</f>
        <v>0</v>
      </c>
      <c r="R734" s="3">
        <f>'IECC Data-SI'!R734/Convert!$B$5/$D734</f>
        <v>24.887479849480474</v>
      </c>
      <c r="S734" s="3">
        <f>'IECC Data-SI'!S734/Convert!$B$5/$D734</f>
        <v>0</v>
      </c>
      <c r="T734" s="3">
        <f>'IECC Data-SI'!T734/Convert!$B$5/$D734</f>
        <v>0</v>
      </c>
      <c r="U734" s="3">
        <f>'IECC Data-SI'!U734/Convert!$B$5/$D734</f>
        <v>14.485445037678076</v>
      </c>
      <c r="V734" s="3">
        <f>'IECC Data-SI'!V734/Convert!$B$5/$D734</f>
        <v>0</v>
      </c>
      <c r="W734" s="3">
        <f t="shared" si="57"/>
        <v>119.36642668662734</v>
      </c>
      <c r="X734" s="3">
        <f t="shared" si="58"/>
        <v>24.250724892941925</v>
      </c>
      <c r="Y734" s="3">
        <f t="shared" si="59"/>
        <v>143.61715157956925</v>
      </c>
      <c r="Z734" s="3">
        <f>'IECC Data-SI'!Y734/Convert!$B$5/$D734</f>
        <v>296.52042625194639</v>
      </c>
      <c r="AA734" s="3">
        <f>'IECC Data-SI'!Z734/Convert!$B$5/$D734</f>
        <v>52.491391394285969</v>
      </c>
      <c r="AB734" s="3">
        <f t="shared" si="60"/>
        <v>349.01181764623237</v>
      </c>
    </row>
    <row r="735" spans="1:28" x14ac:dyDescent="0.25">
      <c r="A735" s="93">
        <f>'IECC Data-SI'!A735</f>
        <v>2015</v>
      </c>
      <c r="B735" s="93" t="str">
        <f>'IECC Data-SI'!B735</f>
        <v>Outpatient Healthcare</v>
      </c>
      <c r="C735" s="50" t="str">
        <f>'IECC Data-SI'!C735</f>
        <v>4C</v>
      </c>
      <c r="D735" s="93">
        <f>'IECC Data-SI'!D735</f>
        <v>3804.01</v>
      </c>
      <c r="E735" s="3">
        <f>'IECC Data-SI'!E735/Convert!$B$5/$D735</f>
        <v>15.076926132627879</v>
      </c>
      <c r="F735" s="3">
        <f>'IECC Data-SI'!F735/Convert!$B$5/$D735</f>
        <v>36.836128191040508</v>
      </c>
      <c r="G735" s="3">
        <f>'IECC Data-SI'!G735/Convert!$B$5/$D735</f>
        <v>28.986954993984416</v>
      </c>
      <c r="H735" s="3">
        <f>'IECC Data-SI'!H735/Convert!$B$5/$D735</f>
        <v>33.113448410726811</v>
      </c>
      <c r="I735" s="3">
        <f>'IECC Data-SI'!I735/Convert!$B$5/$D735</f>
        <v>9.6520952012919707</v>
      </c>
      <c r="J735" s="3">
        <f>'IECC Data-SI'!J735/Convert!$B$5/$D735</f>
        <v>134.42466706916588</v>
      </c>
      <c r="K735" s="3">
        <f>'IECC Data-SI'!K735/Convert!$B$5/$D735</f>
        <v>13.755221463665972</v>
      </c>
      <c r="L735" s="3">
        <f>'IECC Data-SI'!L735/Convert!$B$5/$D735</f>
        <v>0</v>
      </c>
      <c r="M735" s="3">
        <f>'IECC Data-SI'!M735/Convert!$B$5/$D735</f>
        <v>29.603993914024649</v>
      </c>
      <c r="N735" s="3">
        <f>'IECC Data-SI'!N735/Convert!$B$5/$D735</f>
        <v>0.28916853530879255</v>
      </c>
      <c r="O735" s="3">
        <f>'IECC Data-SI'!O735/Convert!$B$5/$D735</f>
        <v>1.7605099830325249E-3</v>
      </c>
      <c r="P735" s="3">
        <f t="shared" si="56"/>
        <v>0.28740802532576004</v>
      </c>
      <c r="Q735" s="3">
        <f>'IECC Data-SI'!Q735/Convert!$B$5/$D735</f>
        <v>0</v>
      </c>
      <c r="R735" s="3">
        <f>'IECC Data-SI'!R735/Convert!$B$5/$D735</f>
        <v>2.4601232208467727</v>
      </c>
      <c r="S735" s="3">
        <f>'IECC Data-SI'!S735/Convert!$B$5/$D735</f>
        <v>0</v>
      </c>
      <c r="T735" s="3">
        <f>'IECC Data-SI'!T735/Convert!$B$5/$D735</f>
        <v>0</v>
      </c>
      <c r="U735" s="3">
        <f>'IECC Data-SI'!U735/Convert!$B$5/$D735</f>
        <v>14.865891519738382</v>
      </c>
      <c r="V735" s="3">
        <f>'IECC Data-SI'!V735/Convert!$B$5/$D735</f>
        <v>0</v>
      </c>
      <c r="W735" s="3">
        <f t="shared" si="57"/>
        <v>76.415406286809471</v>
      </c>
      <c r="X735" s="3">
        <f t="shared" si="58"/>
        <v>36.836128191040508</v>
      </c>
      <c r="Y735" s="3">
        <f t="shared" si="59"/>
        <v>113.25153447784999</v>
      </c>
      <c r="Z735" s="3">
        <f>'IECC Data-SI'!Y735/Convert!$B$5/$D735</f>
        <v>253.60664725440316</v>
      </c>
      <c r="AA735" s="3">
        <f>'IECC Data-SI'!Z735/Convert!$B$5/$D735</f>
        <v>65.45724117444486</v>
      </c>
      <c r="AB735" s="3">
        <f t="shared" si="60"/>
        <v>319.06388842884803</v>
      </c>
    </row>
    <row r="736" spans="1:28" x14ac:dyDescent="0.25">
      <c r="A736" s="93">
        <f>'IECC Data-SI'!A736</f>
        <v>2015</v>
      </c>
      <c r="B736" s="93" t="str">
        <f>'IECC Data-SI'!B736</f>
        <v>Outpatient Healthcare</v>
      </c>
      <c r="C736" s="50" t="str">
        <f>'IECC Data-SI'!C736</f>
        <v>5A</v>
      </c>
      <c r="D736" s="93">
        <f>'IECC Data-SI'!D736</f>
        <v>3804.01</v>
      </c>
      <c r="E736" s="3">
        <f>'IECC Data-SI'!E736/Convert!$B$5/$D736</f>
        <v>25.354092713274206</v>
      </c>
      <c r="F736" s="3">
        <f>'IECC Data-SI'!F736/Convert!$B$5/$D736</f>
        <v>46.053740365795271</v>
      </c>
      <c r="G736" s="3">
        <f>'IECC Data-SI'!G736/Convert!$B$5/$D736</f>
        <v>34.316856860698756</v>
      </c>
      <c r="H736" s="3">
        <f>'IECC Data-SI'!H736/Convert!$B$5/$D736</f>
        <v>33.082048797044287</v>
      </c>
      <c r="I736" s="3">
        <f>'IECC Data-SI'!I736/Convert!$B$5/$D736</f>
        <v>9.6659694491981991</v>
      </c>
      <c r="J736" s="3">
        <f>'IECC Data-SI'!J736/Convert!$B$5/$D736</f>
        <v>134.42466706916588</v>
      </c>
      <c r="K736" s="3">
        <f>'IECC Data-SI'!K736/Convert!$B$5/$D736</f>
        <v>13.755221463665972</v>
      </c>
      <c r="L736" s="3">
        <f>'IECC Data-SI'!L736/Convert!$B$5/$D736</f>
        <v>0</v>
      </c>
      <c r="M736" s="3">
        <f>'IECC Data-SI'!M736/Convert!$B$5/$D736</f>
        <v>29.860302388502891</v>
      </c>
      <c r="N736" s="3">
        <f>'IECC Data-SI'!N736/Convert!$B$5/$D736</f>
        <v>0.3264099375834098</v>
      </c>
      <c r="O736" s="3">
        <f>'IECC Data-SI'!O736/Convert!$B$5/$D736</f>
        <v>1.7605099830325249E-3</v>
      </c>
      <c r="P736" s="3">
        <f t="shared" si="56"/>
        <v>0.32464942760037729</v>
      </c>
      <c r="Q736" s="3">
        <f>'IECC Data-SI'!Q736/Convert!$B$5/$D736</f>
        <v>0</v>
      </c>
      <c r="R736" s="3">
        <f>'IECC Data-SI'!R736/Convert!$B$5/$D736</f>
        <v>14.590597232335819</v>
      </c>
      <c r="S736" s="3">
        <f>'IECC Data-SI'!S736/Convert!$B$5/$D736</f>
        <v>1.4655587130422896</v>
      </c>
      <c r="T736" s="3">
        <f>'IECC Data-SI'!T736/Convert!$B$5/$D736</f>
        <v>0</v>
      </c>
      <c r="U736" s="3">
        <f>'IECC Data-SI'!U736/Convert!$B$5/$D736</f>
        <v>15.225891741726347</v>
      </c>
      <c r="V736" s="3">
        <f>'IECC Data-SI'!V736/Convert!$B$5/$D736</f>
        <v>0</v>
      </c>
      <c r="W736" s="3">
        <f t="shared" si="57"/>
        <v>105.91205733545434</v>
      </c>
      <c r="X736" s="3">
        <f t="shared" si="58"/>
        <v>46.053740365795271</v>
      </c>
      <c r="Y736" s="3">
        <f t="shared" si="59"/>
        <v>151.96579770124961</v>
      </c>
      <c r="Z736" s="3">
        <f>'IECC Data-SI'!Y736/Convert!$B$5/$D736</f>
        <v>283.08650316084578</v>
      </c>
      <c r="AA736" s="3">
        <f>'IECC Data-SI'!Z736/Convert!$B$5/$D736</f>
        <v>75.035583794761607</v>
      </c>
      <c r="AB736" s="3">
        <f t="shared" si="60"/>
        <v>358.12208695560741</v>
      </c>
    </row>
    <row r="737" spans="1:28" x14ac:dyDescent="0.25">
      <c r="A737" s="93">
        <f>'IECC Data-SI'!A737</f>
        <v>2015</v>
      </c>
      <c r="B737" s="93" t="str">
        <f>'IECC Data-SI'!B737</f>
        <v>Outpatient Healthcare</v>
      </c>
      <c r="C737" s="50" t="str">
        <f>'IECC Data-SI'!C737</f>
        <v>5B</v>
      </c>
      <c r="D737" s="93">
        <f>'IECC Data-SI'!D737</f>
        <v>3804.01</v>
      </c>
      <c r="E737" s="3">
        <f>'IECC Data-SI'!E737/Convert!$B$5/$D737</f>
        <v>23.344517437592902</v>
      </c>
      <c r="F737" s="3">
        <f>'IECC Data-SI'!F737/Convert!$B$5/$D737</f>
        <v>33.519452717877535</v>
      </c>
      <c r="G737" s="3">
        <f>'IECC Data-SI'!G737/Convert!$B$5/$D737</f>
        <v>34.207323324596935</v>
      </c>
      <c r="H737" s="3">
        <f>'IECC Data-SI'!H737/Convert!$B$5/$D737</f>
        <v>33.068174549138057</v>
      </c>
      <c r="I737" s="3">
        <f>'IECC Data-SI'!I737/Convert!$B$5/$D737</f>
        <v>9.6666996727722108</v>
      </c>
      <c r="J737" s="3">
        <f>'IECC Data-SI'!J737/Convert!$B$5/$D737</f>
        <v>134.42466706916588</v>
      </c>
      <c r="K737" s="3">
        <f>'IECC Data-SI'!K737/Convert!$B$5/$D737</f>
        <v>13.755221463665972</v>
      </c>
      <c r="L737" s="3">
        <f>'IECC Data-SI'!L737/Convert!$B$5/$D737</f>
        <v>0</v>
      </c>
      <c r="M737" s="3">
        <f>'IECC Data-SI'!M737/Convert!$B$5/$D737</f>
        <v>32.659979571265289</v>
      </c>
      <c r="N737" s="3">
        <f>'IECC Data-SI'!N737/Convert!$B$5/$D737</f>
        <v>0.23002042581381224</v>
      </c>
      <c r="O737" s="3">
        <f>'IECC Data-SI'!O737/Convert!$B$5/$D737</f>
        <v>1.7605099830325249E-3</v>
      </c>
      <c r="P737" s="3">
        <f t="shared" si="56"/>
        <v>0.2282599158307797</v>
      </c>
      <c r="Q737" s="3">
        <f>'IECC Data-SI'!Q737/Convert!$B$5/$D737</f>
        <v>0</v>
      </c>
      <c r="R737" s="3">
        <f>'IECC Data-SI'!R737/Convert!$B$5/$D737</f>
        <v>24.635552716446298</v>
      </c>
      <c r="S737" s="3">
        <f>'IECC Data-SI'!S737/Convert!$B$5/$D737</f>
        <v>0</v>
      </c>
      <c r="T737" s="3">
        <f>'IECC Data-SI'!T737/Convert!$B$5/$D737</f>
        <v>0</v>
      </c>
      <c r="U737" s="3">
        <f>'IECC Data-SI'!U737/Convert!$B$5/$D737</f>
        <v>15.065972779017697</v>
      </c>
      <c r="V737" s="3">
        <f>'IECC Data-SI'!V737/Convert!$B$5/$D737</f>
        <v>0</v>
      </c>
      <c r="W737" s="3">
        <f t="shared" si="57"/>
        <v>115.07563296573221</v>
      </c>
      <c r="X737" s="3">
        <f t="shared" si="58"/>
        <v>33.519452717877535</v>
      </c>
      <c r="Y737" s="3">
        <f t="shared" si="59"/>
        <v>148.59508568360974</v>
      </c>
      <c r="Z737" s="3">
        <f>'IECC Data-SI'!Y737/Convert!$B$5/$D737</f>
        <v>292.23620454321741</v>
      </c>
      <c r="AA737" s="3">
        <f>'IECC Data-SI'!Z737/Convert!$B$5/$D737</f>
        <v>62.340646960561209</v>
      </c>
      <c r="AB737" s="3">
        <f t="shared" si="60"/>
        <v>354.57685150377864</v>
      </c>
    </row>
    <row r="738" spans="1:28" x14ac:dyDescent="0.25">
      <c r="A738" s="93">
        <f>'IECC Data-SI'!A738</f>
        <v>2015</v>
      </c>
      <c r="B738" s="93" t="str">
        <f>'IECC Data-SI'!B738</f>
        <v>Outpatient Healthcare</v>
      </c>
      <c r="C738" s="50" t="str">
        <f>'IECC Data-SI'!C738</f>
        <v>5C</v>
      </c>
      <c r="D738" s="93">
        <f>'IECC Data-SI'!D738</f>
        <v>3804.01</v>
      </c>
      <c r="E738" s="3">
        <f>'IECC Data-SI'!E738/Convert!$B$5/$D738</f>
        <v>13.888122154136175</v>
      </c>
      <c r="F738" s="3">
        <f>'IECC Data-SI'!F738/Convert!$B$5/$D738</f>
        <v>36.346878396452404</v>
      </c>
      <c r="G738" s="3">
        <f>'IECC Data-SI'!G738/Convert!$B$5/$D738</f>
        <v>21.448126815883477</v>
      </c>
      <c r="H738" s="3">
        <f>'IECC Data-SI'!H738/Convert!$B$5/$D738</f>
        <v>33.107606622134711</v>
      </c>
      <c r="I738" s="3">
        <f>'IECC Data-SI'!I738/Convert!$B$5/$D738</f>
        <v>9.6513649777179555</v>
      </c>
      <c r="J738" s="3">
        <f>'IECC Data-SI'!J738/Convert!$B$5/$D738</f>
        <v>134.42466706916588</v>
      </c>
      <c r="K738" s="3">
        <f>'IECC Data-SI'!K738/Convert!$B$5/$D738</f>
        <v>13.755221463665972</v>
      </c>
      <c r="L738" s="3">
        <f>'IECC Data-SI'!L738/Convert!$B$5/$D738</f>
        <v>0</v>
      </c>
      <c r="M738" s="3">
        <f>'IECC Data-SI'!M738/Convert!$B$5/$D738</f>
        <v>30.619734905475479</v>
      </c>
      <c r="N738" s="3">
        <f>'IECC Data-SI'!N738/Convert!$B$5/$D738</f>
        <v>0.29720099462292571</v>
      </c>
      <c r="O738" s="3">
        <f>'IECC Data-SI'!O738/Convert!$B$5/$D738</f>
        <v>1.7605099830325249E-3</v>
      </c>
      <c r="P738" s="3">
        <f t="shared" si="56"/>
        <v>0.2954404846398932</v>
      </c>
      <c r="Q738" s="3">
        <f>'IECC Data-SI'!Q738/Convert!$B$5/$D738</f>
        <v>0</v>
      </c>
      <c r="R738" s="3">
        <f>'IECC Data-SI'!R738/Convert!$B$5/$D738</f>
        <v>1.6736724316357388</v>
      </c>
      <c r="S738" s="3">
        <f>'IECC Data-SI'!S738/Convert!$B$5/$D738</f>
        <v>0</v>
      </c>
      <c r="T738" s="3">
        <f>'IECC Data-SI'!T738/Convert!$B$5/$D738</f>
        <v>0</v>
      </c>
      <c r="U738" s="3">
        <f>'IECC Data-SI'!U738/Convert!$B$5/$D738</f>
        <v>15.191571233747778</v>
      </c>
      <c r="V738" s="3">
        <f>'IECC Data-SI'!V738/Convert!$B$5/$D738</f>
        <v>0</v>
      </c>
      <c r="W738" s="3">
        <f t="shared" si="57"/>
        <v>67.92509679177077</v>
      </c>
      <c r="X738" s="3">
        <f t="shared" si="58"/>
        <v>36.346878396452404</v>
      </c>
      <c r="Y738" s="3">
        <f t="shared" si="59"/>
        <v>104.27197518822317</v>
      </c>
      <c r="Z738" s="3">
        <f>'IECC Data-SI'!Y738/Convert!$B$5/$D738</f>
        <v>245.10976574719834</v>
      </c>
      <c r="AA738" s="3">
        <f>'IECC Data-SI'!Z738/Convert!$B$5/$D738</f>
        <v>65.294401317440162</v>
      </c>
      <c r="AB738" s="3">
        <f t="shared" si="60"/>
        <v>310.4041670646385</v>
      </c>
    </row>
    <row r="739" spans="1:28" x14ac:dyDescent="0.25">
      <c r="A739" s="93">
        <f>'IECC Data-SI'!A739</f>
        <v>2015</v>
      </c>
      <c r="B739" s="93" t="str">
        <f>'IECC Data-SI'!B739</f>
        <v>Outpatient Healthcare</v>
      </c>
      <c r="C739" s="50" t="str">
        <f>'IECC Data-SI'!C739</f>
        <v>6A</v>
      </c>
      <c r="D739" s="93">
        <f>'IECC Data-SI'!D739</f>
        <v>3804.01</v>
      </c>
      <c r="E739" s="3">
        <f>'IECC Data-SI'!E739/Convert!$B$5/$D739</f>
        <v>30.506550251503601</v>
      </c>
      <c r="F739" s="3">
        <f>'IECC Data-SI'!F739/Convert!$B$5/$D739</f>
        <v>78.378547316589007</v>
      </c>
      <c r="G739" s="3">
        <f>'IECC Data-SI'!G739/Convert!$B$5/$D739</f>
        <v>35.956208784355923</v>
      </c>
      <c r="H739" s="3">
        <f>'IECC Data-SI'!H739/Convert!$B$5/$D739</f>
        <v>33.085699914914343</v>
      </c>
      <c r="I739" s="3">
        <f>'IECC Data-SI'!I739/Convert!$B$5/$D739</f>
        <v>9.6615881077541275</v>
      </c>
      <c r="J739" s="3">
        <f>'IECC Data-SI'!J739/Convert!$B$5/$D739</f>
        <v>134.42466706916588</v>
      </c>
      <c r="K739" s="3">
        <f>'IECC Data-SI'!K739/Convert!$B$5/$D739</f>
        <v>13.755221463665972</v>
      </c>
      <c r="L739" s="3">
        <f>'IECC Data-SI'!L739/Convert!$B$5/$D739</f>
        <v>0</v>
      </c>
      <c r="M739" s="3">
        <f>'IECC Data-SI'!M739/Convert!$B$5/$D739</f>
        <v>31.475556934217664</v>
      </c>
      <c r="N739" s="3">
        <f>'IECC Data-SI'!N739/Convert!$B$5/$D739</f>
        <v>0.51042627823445963</v>
      </c>
      <c r="O739" s="3">
        <f>'IECC Data-SI'!O739/Convert!$B$5/$D739</f>
        <v>1.7605099830325249E-3</v>
      </c>
      <c r="P739" s="3">
        <f t="shared" si="56"/>
        <v>0.50866576825142706</v>
      </c>
      <c r="Q739" s="3">
        <f>'IECC Data-SI'!Q739/Convert!$B$5/$D739</f>
        <v>0</v>
      </c>
      <c r="R739" s="3">
        <f>'IECC Data-SI'!R739/Convert!$B$5/$D739</f>
        <v>25.849184296454414</v>
      </c>
      <c r="S739" s="3">
        <f>'IECC Data-SI'!S739/Convert!$B$5/$D739</f>
        <v>1.5305486111293667</v>
      </c>
      <c r="T739" s="3">
        <f>'IECC Data-SI'!T739/Convert!$B$5/$D739</f>
        <v>0</v>
      </c>
      <c r="U739" s="3">
        <f>'IECC Data-SI'!U739/Convert!$B$5/$D739</f>
        <v>15.642849402487258</v>
      </c>
      <c r="V739" s="3">
        <f>'IECC Data-SI'!V739/Convert!$B$5/$D739</f>
        <v>0</v>
      </c>
      <c r="W739" s="3">
        <f t="shared" si="57"/>
        <v>125.82671464591239</v>
      </c>
      <c r="X739" s="3">
        <f t="shared" si="58"/>
        <v>78.378547316589007</v>
      </c>
      <c r="Y739" s="3">
        <f t="shared" si="59"/>
        <v>204.2052619625014</v>
      </c>
      <c r="Z739" s="3">
        <f>'IECC Data-SI'!Y739/Convert!$B$5/$D739</f>
        <v>303.00043024772981</v>
      </c>
      <c r="AA739" s="3">
        <f>'IECC Data-SI'!Z739/Convert!$B$5/$D739</f>
        <v>107.77734840631625</v>
      </c>
      <c r="AB739" s="3">
        <f t="shared" si="60"/>
        <v>410.77777865404607</v>
      </c>
    </row>
    <row r="740" spans="1:28" x14ac:dyDescent="0.25">
      <c r="A740" s="93">
        <f>'IECC Data-SI'!A740</f>
        <v>2015</v>
      </c>
      <c r="B740" s="93" t="str">
        <f>'IECC Data-SI'!B740</f>
        <v>Outpatient Healthcare</v>
      </c>
      <c r="C740" s="50" t="str">
        <f>'IECC Data-SI'!C740</f>
        <v>6B</v>
      </c>
      <c r="D740" s="93">
        <f>'IECC Data-SI'!D740</f>
        <v>3804.01</v>
      </c>
      <c r="E740" s="3">
        <f>'IECC Data-SI'!E740/Convert!$B$5/$D740</f>
        <v>27.760909613218097</v>
      </c>
      <c r="F740" s="3">
        <f>'IECC Data-SI'!F740/Convert!$B$5/$D740</f>
        <v>71.797042244017931</v>
      </c>
      <c r="G740" s="3">
        <f>'IECC Data-SI'!G740/Convert!$B$5/$D740</f>
        <v>27.822248393435114</v>
      </c>
      <c r="H740" s="3">
        <f>'IECC Data-SI'!H740/Convert!$B$5/$D740</f>
        <v>33.084239467766324</v>
      </c>
      <c r="I740" s="3">
        <f>'IECC Data-SI'!I740/Convert!$B$5/$D740</f>
        <v>9.6550160955880191</v>
      </c>
      <c r="J740" s="3">
        <f>'IECC Data-SI'!J740/Convert!$B$5/$D740</f>
        <v>134.42466706916588</v>
      </c>
      <c r="K740" s="3">
        <f>'IECC Data-SI'!K740/Convert!$B$5/$D740</f>
        <v>13.755221463665972</v>
      </c>
      <c r="L740" s="3">
        <f>'IECC Data-SI'!L740/Convert!$B$5/$D740</f>
        <v>0</v>
      </c>
      <c r="M740" s="3">
        <f>'IECC Data-SI'!M740/Convert!$B$5/$D740</f>
        <v>33.098113715672554</v>
      </c>
      <c r="N740" s="3">
        <f>'IECC Data-SI'!N740/Convert!$B$5/$D740</f>
        <v>0.49655203032822964</v>
      </c>
      <c r="O740" s="3">
        <f>'IECC Data-SI'!O740/Convert!$B$5/$D740</f>
        <v>1.7605099830325249E-3</v>
      </c>
      <c r="P740" s="3">
        <f t="shared" si="56"/>
        <v>0.49479152034519713</v>
      </c>
      <c r="Q740" s="3">
        <f>'IECC Data-SI'!Q740/Convert!$B$5/$D740</f>
        <v>0</v>
      </c>
      <c r="R740" s="3">
        <f>'IECC Data-SI'!R740/Convert!$B$5/$D740</f>
        <v>33.266795361269345</v>
      </c>
      <c r="S740" s="3">
        <f>'IECC Data-SI'!S740/Convert!$B$5/$D740</f>
        <v>0</v>
      </c>
      <c r="T740" s="3">
        <f>'IECC Data-SI'!T740/Convert!$B$5/$D740</f>
        <v>0</v>
      </c>
      <c r="U740" s="3">
        <f>'IECC Data-SI'!U740/Convert!$B$5/$D740</f>
        <v>15.53623676068149</v>
      </c>
      <c r="V740" s="3">
        <f>'IECC Data-SI'!V740/Convert!$B$5/$D740</f>
        <v>0</v>
      </c>
      <c r="W740" s="3">
        <f t="shared" si="57"/>
        <v>122.44285860394029</v>
      </c>
      <c r="X740" s="3">
        <f t="shared" si="58"/>
        <v>71.797042244017931</v>
      </c>
      <c r="Y740" s="3">
        <f t="shared" si="59"/>
        <v>194.23990084795821</v>
      </c>
      <c r="Z740" s="3">
        <f>'IECC Data-SI'!Y740/Convert!$B$5/$D740</f>
        <v>299.60781152286961</v>
      </c>
      <c r="AA740" s="3">
        <f>'IECC Data-SI'!Z740/Convert!$B$5/$D740</f>
        <v>101.08923069193941</v>
      </c>
      <c r="AB740" s="3">
        <f t="shared" si="60"/>
        <v>400.69704221480902</v>
      </c>
    </row>
    <row r="741" spans="1:28" x14ac:dyDescent="0.25">
      <c r="A741" s="93">
        <f>'IECC Data-SI'!A741</f>
        <v>2015</v>
      </c>
      <c r="B741" s="93" t="str">
        <f>'IECC Data-SI'!B741</f>
        <v>Outpatient Healthcare</v>
      </c>
      <c r="C741" s="50" t="str">
        <f>'IECC Data-SI'!C741</f>
        <v>7</v>
      </c>
      <c r="D741" s="93">
        <f>'IECC Data-SI'!D741</f>
        <v>3804.01</v>
      </c>
      <c r="E741" s="3">
        <f>'IECC Data-SI'!E741/Convert!$B$5/$D741</f>
        <v>31.945090692307446</v>
      </c>
      <c r="F741" s="3">
        <f>'IECC Data-SI'!F741/Convert!$B$5/$D741</f>
        <v>94.885981430706607</v>
      </c>
      <c r="G741" s="3">
        <f>'IECC Data-SI'!G741/Convert!$B$5/$D741</f>
        <v>29.903385579369605</v>
      </c>
      <c r="H741" s="3">
        <f>'IECC Data-SI'!H741/Convert!$B$5/$D741</f>
        <v>33.075476784878177</v>
      </c>
      <c r="I741" s="3">
        <f>'IECC Data-SI'!I741/Convert!$B$5/$D741</f>
        <v>9.6491743069959206</v>
      </c>
      <c r="J741" s="3">
        <f>'IECC Data-SI'!J741/Convert!$B$5/$D741</f>
        <v>134.42466706916588</v>
      </c>
      <c r="K741" s="3">
        <f>'IECC Data-SI'!K741/Convert!$B$5/$D741</f>
        <v>13.755221463665972</v>
      </c>
      <c r="L741" s="3">
        <f>'IECC Data-SI'!L741/Convert!$B$5/$D741</f>
        <v>0</v>
      </c>
      <c r="M741" s="3">
        <f>'IECC Data-SI'!M741/Convert!$B$5/$D741</f>
        <v>32.367159918086436</v>
      </c>
      <c r="N741" s="3">
        <f>'IECC Data-SI'!N741/Convert!$B$5/$D741</f>
        <v>0.57687662346956103</v>
      </c>
      <c r="O741" s="3">
        <f>'IECC Data-SI'!O741/Convert!$B$5/$D741</f>
        <v>1.7605099830325249E-3</v>
      </c>
      <c r="P741" s="3">
        <f t="shared" si="56"/>
        <v>0.57511611348652847</v>
      </c>
      <c r="Q741" s="3">
        <f>'IECC Data-SI'!Q741/Convert!$B$5/$D741</f>
        <v>0</v>
      </c>
      <c r="R741" s="3">
        <f>'IECC Data-SI'!R741/Convert!$B$5/$D741</f>
        <v>33.568377697336345</v>
      </c>
      <c r="S741" s="3">
        <f>'IECC Data-SI'!S741/Convert!$B$5/$D741</f>
        <v>1.5400415175915239</v>
      </c>
      <c r="T741" s="3">
        <f>'IECC Data-SI'!T741/Convert!$B$5/$D741</f>
        <v>0</v>
      </c>
      <c r="U741" s="3">
        <f>'IECC Data-SI'!U741/Convert!$B$5/$D741</f>
        <v>16.142322327111536</v>
      </c>
      <c r="V741" s="3">
        <f>'IECC Data-SI'!V741/Convert!$B$5/$D741</f>
        <v>0</v>
      </c>
      <c r="W741" s="3">
        <f t="shared" si="57"/>
        <v>129.89917151817789</v>
      </c>
      <c r="X741" s="3">
        <f t="shared" si="58"/>
        <v>94.885981430706607</v>
      </c>
      <c r="Y741" s="3">
        <f t="shared" si="59"/>
        <v>224.7851529488845</v>
      </c>
      <c r="Z741" s="3">
        <f>'IECC Data-SI'!Y741/Convert!$B$5/$D741</f>
        <v>307.04878974205286</v>
      </c>
      <c r="AA741" s="3">
        <f>'IECC Data-SI'!Z741/Convert!$B$5/$D741</f>
        <v>124.7835252214841</v>
      </c>
      <c r="AB741" s="3">
        <f t="shared" si="60"/>
        <v>431.83231496353699</v>
      </c>
    </row>
    <row r="742" spans="1:28" x14ac:dyDescent="0.25">
      <c r="A742" s="93">
        <f>'IECC Data-SI'!A742</f>
        <v>2015</v>
      </c>
      <c r="B742" s="93" t="str">
        <f>'IECC Data-SI'!B742</f>
        <v>Outpatient Healthcare</v>
      </c>
      <c r="C742" s="50" t="str">
        <f>'IECC Data-SI'!C742</f>
        <v>8</v>
      </c>
      <c r="D742" s="93">
        <f>'IECC Data-SI'!D742</f>
        <v>3804.01</v>
      </c>
      <c r="E742" s="3">
        <f>'IECC Data-SI'!E742/Convert!$B$5/$D742</f>
        <v>38.845703466721815</v>
      </c>
      <c r="F742" s="3">
        <f>'IECC Data-SI'!F742/Convert!$B$5/$D742</f>
        <v>127.33200549478634</v>
      </c>
      <c r="G742" s="3">
        <f>'IECC Data-SI'!G742/Convert!$B$5/$D742</f>
        <v>17.533398235604594</v>
      </c>
      <c r="H742" s="3">
        <f>'IECC Data-SI'!H742/Convert!$B$5/$D742</f>
        <v>33.184280097405981</v>
      </c>
      <c r="I742" s="3">
        <f>'IECC Data-SI'!I742/Convert!$B$5/$D742</f>
        <v>9.5958679860930385</v>
      </c>
      <c r="J742" s="3">
        <f>'IECC Data-SI'!J742/Convert!$B$5/$D742</f>
        <v>134.42466706916588</v>
      </c>
      <c r="K742" s="3">
        <f>'IECC Data-SI'!K742/Convert!$B$5/$D742</f>
        <v>13.755221463665972</v>
      </c>
      <c r="L742" s="3">
        <f>'IECC Data-SI'!L742/Convert!$B$5/$D742</f>
        <v>0</v>
      </c>
      <c r="M742" s="3">
        <f>'IECC Data-SI'!M742/Convert!$B$5/$D742</f>
        <v>32.606673250362405</v>
      </c>
      <c r="N742" s="3">
        <f>'IECC Data-SI'!N742/Convert!$B$5/$D742</f>
        <v>0.69809373675556996</v>
      </c>
      <c r="O742" s="3">
        <f>'IECC Data-SI'!O742/Convert!$B$5/$D742</f>
        <v>1.7605099830325249E-3</v>
      </c>
      <c r="P742" s="3">
        <f t="shared" si="56"/>
        <v>0.69633322677253739</v>
      </c>
      <c r="Q742" s="3">
        <f>'IECC Data-SI'!Q742/Convert!$B$5/$D742</f>
        <v>0</v>
      </c>
      <c r="R742" s="3">
        <f>'IECC Data-SI'!R742/Convert!$B$5/$D742</f>
        <v>42.353697516275957</v>
      </c>
      <c r="S742" s="3">
        <f>'IECC Data-SI'!S742/Convert!$B$5/$D742</f>
        <v>1.4991489974468464</v>
      </c>
      <c r="T742" s="3">
        <f>'IECC Data-SI'!T742/Convert!$B$5/$D742</f>
        <v>0</v>
      </c>
      <c r="U742" s="3">
        <f>'IECC Data-SI'!U742/Convert!$B$5/$D742</f>
        <v>16.828732486682913</v>
      </c>
      <c r="V742" s="3">
        <f>'IECC Data-SI'!V742/Convert!$B$5/$D742</f>
        <v>0</v>
      </c>
      <c r="W742" s="3">
        <f t="shared" si="57"/>
        <v>133.53495469318415</v>
      </c>
      <c r="X742" s="3">
        <f t="shared" si="58"/>
        <v>127.33200549478634</v>
      </c>
      <c r="Y742" s="3">
        <f t="shared" si="59"/>
        <v>260.86696018797051</v>
      </c>
      <c r="Z742" s="3">
        <f>'IECC Data-SI'!Y742/Convert!$B$5/$D742</f>
        <v>310.74226057940604</v>
      </c>
      <c r="AA742" s="3">
        <f>'IECC Data-SI'!Z742/Convert!$B$5/$D742</f>
        <v>157.91668966870924</v>
      </c>
      <c r="AB742" s="3">
        <f t="shared" si="60"/>
        <v>468.65895024811527</v>
      </c>
    </row>
    <row r="743" spans="1:28" x14ac:dyDescent="0.25">
      <c r="A743" s="93">
        <f>'IECC Data-SI'!A743</f>
        <v>2018</v>
      </c>
      <c r="B743" s="93" t="str">
        <f>'IECC Data-SI'!B743</f>
        <v>Outpatient Healthcare</v>
      </c>
      <c r="C743" s="50" t="str">
        <f>'IECC Data-SI'!C743</f>
        <v>0A</v>
      </c>
      <c r="D743" s="93">
        <f>'IECC Data-SI'!D743</f>
        <v>3804.01</v>
      </c>
      <c r="E743" s="3">
        <f>'IECC Data-SI'!E743/Convert!$B$5/$D743</f>
        <v>9.112459980097027</v>
      </c>
      <c r="F743" s="3">
        <f>'IECC Data-SI'!F743/Convert!$B$5/$D743</f>
        <v>25.947764478946045</v>
      </c>
      <c r="G743" s="3">
        <f>'IECC Data-SI'!G743/Convert!$B$5/$D743</f>
        <v>146.09290955830528</v>
      </c>
      <c r="H743" s="3">
        <f>'IECC Data-SI'!H743/Convert!$B$5/$D743</f>
        <v>30.240748870563195</v>
      </c>
      <c r="I743" s="3">
        <f>'IECC Data-SI'!I743/Convert!$B$5/$D743</f>
        <v>6.5281987516681959</v>
      </c>
      <c r="J743" s="3">
        <f>'IECC Data-SI'!J743/Convert!$B$5/$D743</f>
        <v>134.42466706916588</v>
      </c>
      <c r="K743" s="3">
        <f>'IECC Data-SI'!K743/Convert!$B$5/$D743</f>
        <v>13.755221463665972</v>
      </c>
      <c r="L743" s="3">
        <f>'IECC Data-SI'!L743/Convert!$B$5/$D743</f>
        <v>0</v>
      </c>
      <c r="M743" s="3">
        <f>'IECC Data-SI'!M743/Convert!$B$5/$D743</f>
        <v>29.146143733119054</v>
      </c>
      <c r="N743" s="3">
        <f>'IECC Data-SI'!N743/Convert!$B$5/$D743</f>
        <v>0.22855997866578806</v>
      </c>
      <c r="O743" s="3">
        <f>'IECC Data-SI'!O743/Convert!$B$5/$D743</f>
        <v>1.7605099830325249E-3</v>
      </c>
      <c r="P743" s="3">
        <f t="shared" si="56"/>
        <v>0.22679946868275552</v>
      </c>
      <c r="Q743" s="3">
        <f>'IECC Data-SI'!Q743/Convert!$B$5/$D743</f>
        <v>0</v>
      </c>
      <c r="R743" s="3">
        <f>'IECC Data-SI'!R743/Convert!$B$5/$D743</f>
        <v>0</v>
      </c>
      <c r="S743" s="3">
        <f>'IECC Data-SI'!S743/Convert!$B$5/$D743</f>
        <v>2.2060054170905619</v>
      </c>
      <c r="T743" s="3">
        <f>'IECC Data-SI'!T743/Convert!$B$5/$D743</f>
        <v>0</v>
      </c>
      <c r="U743" s="3">
        <f>'IECC Data-SI'!U743/Convert!$B$5/$D743</f>
        <v>13.000170288137459</v>
      </c>
      <c r="V743" s="3">
        <f>'IECC Data-SI'!V743/Convert!$B$5/$D743</f>
        <v>0</v>
      </c>
      <c r="W743" s="3">
        <f t="shared" si="57"/>
        <v>186.78431815729468</v>
      </c>
      <c r="X743" s="3">
        <f t="shared" si="58"/>
        <v>25.947764478946045</v>
      </c>
      <c r="Y743" s="3">
        <f t="shared" si="59"/>
        <v>212.73208263624073</v>
      </c>
      <c r="Z743" s="3">
        <f>'IECC Data-SI'!Y743/Convert!$B$5/$D743</f>
        <v>357.98042358224905</v>
      </c>
      <c r="AA743" s="3">
        <f>'IECC Data-SI'!Z743/Convert!$B$5/$D743</f>
        <v>52.703156230749478</v>
      </c>
      <c r="AB743" s="3">
        <f t="shared" si="60"/>
        <v>410.68357981299852</v>
      </c>
    </row>
    <row r="744" spans="1:28" x14ac:dyDescent="0.25">
      <c r="A744" s="93">
        <f>'IECC Data-SI'!A744</f>
        <v>2018</v>
      </c>
      <c r="B744" s="93" t="str">
        <f>'IECC Data-SI'!B744</f>
        <v>Outpatient Healthcare</v>
      </c>
      <c r="C744" s="50" t="str">
        <f>'IECC Data-SI'!C744</f>
        <v>0B</v>
      </c>
      <c r="D744" s="93">
        <f>'IECC Data-SI'!D744</f>
        <v>3804.01</v>
      </c>
      <c r="E744" s="3">
        <f>'IECC Data-SI'!E744/Convert!$B$5/$D744</f>
        <v>10.675138428482926</v>
      </c>
      <c r="F744" s="3">
        <f>'IECC Data-SI'!F744/Convert!$B$5/$D744</f>
        <v>26.10257187663661</v>
      </c>
      <c r="G744" s="3">
        <f>'IECC Data-SI'!G744/Convert!$B$5/$D744</f>
        <v>133.78280054760927</v>
      </c>
      <c r="H744" s="3">
        <f>'IECC Data-SI'!H744/Convert!$B$5/$D744</f>
        <v>30.240018646989189</v>
      </c>
      <c r="I744" s="3">
        <f>'IECC Data-SI'!I744/Convert!$B$5/$D744</f>
        <v>6.52965919881622</v>
      </c>
      <c r="J744" s="3">
        <f>'IECC Data-SI'!J744/Convert!$B$5/$D744</f>
        <v>134.42466706916588</v>
      </c>
      <c r="K744" s="3">
        <f>'IECC Data-SI'!K744/Convert!$B$5/$D744</f>
        <v>13.755221463665972</v>
      </c>
      <c r="L744" s="3">
        <f>'IECC Data-SI'!L744/Convert!$B$5/$D744</f>
        <v>0</v>
      </c>
      <c r="M744" s="3">
        <f>'IECC Data-SI'!M744/Convert!$B$5/$D744</f>
        <v>28.227522477011831</v>
      </c>
      <c r="N744" s="3">
        <f>'IECC Data-SI'!N744/Convert!$B$5/$D744</f>
        <v>0.22929020223980018</v>
      </c>
      <c r="O744" s="3">
        <f>'IECC Data-SI'!O744/Convert!$B$5/$D744</f>
        <v>1.7605099830325249E-3</v>
      </c>
      <c r="P744" s="3">
        <f t="shared" si="56"/>
        <v>0.22752969225676764</v>
      </c>
      <c r="Q744" s="3">
        <f>'IECC Data-SI'!Q744/Convert!$B$5/$D744</f>
        <v>0</v>
      </c>
      <c r="R744" s="3">
        <f>'IECC Data-SI'!R744/Convert!$B$5/$D744</f>
        <v>6.6450345235101321E-2</v>
      </c>
      <c r="S744" s="3">
        <f>'IECC Data-SI'!S744/Convert!$B$5/$D744</f>
        <v>0</v>
      </c>
      <c r="T744" s="3">
        <f>'IECC Data-SI'!T744/Convert!$B$5/$D744</f>
        <v>0</v>
      </c>
      <c r="U744" s="3">
        <f>'IECC Data-SI'!U744/Convert!$B$5/$D744</f>
        <v>13.057127726910403</v>
      </c>
      <c r="V744" s="3">
        <f>'IECC Data-SI'!V744/Convert!$B$5/$D744</f>
        <v>0</v>
      </c>
      <c r="W744" s="3">
        <f t="shared" si="57"/>
        <v>172.97944149059592</v>
      </c>
      <c r="X744" s="3">
        <f t="shared" si="58"/>
        <v>26.10257187663661</v>
      </c>
      <c r="Y744" s="3">
        <f t="shared" si="59"/>
        <v>199.08201336723252</v>
      </c>
      <c r="Z744" s="3">
        <f>'IECC Data-SI'!Y744/Convert!$B$5/$D744</f>
        <v>344.17554691555023</v>
      </c>
      <c r="AA744" s="3">
        <f>'IECC Data-SI'!Z744/Convert!$B$5/$D744</f>
        <v>52.915651290786997</v>
      </c>
      <c r="AB744" s="3">
        <f t="shared" si="60"/>
        <v>397.09119820633725</v>
      </c>
    </row>
    <row r="745" spans="1:28" x14ac:dyDescent="0.25">
      <c r="A745" s="93">
        <f>'IECC Data-SI'!A745</f>
        <v>2018</v>
      </c>
      <c r="B745" s="93" t="str">
        <f>'IECC Data-SI'!B745</f>
        <v>Outpatient Healthcare</v>
      </c>
      <c r="C745" s="50" t="str">
        <f>'IECC Data-SI'!C745</f>
        <v>1A</v>
      </c>
      <c r="D745" s="93">
        <f>'IECC Data-SI'!D745</f>
        <v>3804.01</v>
      </c>
      <c r="E745" s="3">
        <f>'IECC Data-SI'!E745/Convert!$B$5/$D745</f>
        <v>10.400574364654375</v>
      </c>
      <c r="F745" s="3">
        <f>'IECC Data-SI'!F745/Convert!$B$5/$D745</f>
        <v>26.841558133536857</v>
      </c>
      <c r="G745" s="3">
        <f>'IECC Data-SI'!G745/Convert!$B$5/$D745</f>
        <v>109.59487488203237</v>
      </c>
      <c r="H745" s="3">
        <f>'IECC Data-SI'!H745/Convert!$B$5/$D745</f>
        <v>30.279450719985839</v>
      </c>
      <c r="I745" s="3">
        <f>'IECC Data-SI'!I745/Convert!$B$5/$D745</f>
        <v>6.5303894223902317</v>
      </c>
      <c r="J745" s="3">
        <f>'IECC Data-SI'!J745/Convert!$B$5/$D745</f>
        <v>134.42466706916588</v>
      </c>
      <c r="K745" s="3">
        <f>'IECC Data-SI'!K745/Convert!$B$5/$D745</f>
        <v>13.755221463665972</v>
      </c>
      <c r="L745" s="3">
        <f>'IECC Data-SI'!L745/Convert!$B$5/$D745</f>
        <v>0</v>
      </c>
      <c r="M745" s="3">
        <f>'IECC Data-SI'!M745/Convert!$B$5/$D745</f>
        <v>27.726589105239526</v>
      </c>
      <c r="N745" s="3">
        <f>'IECC Data-SI'!N745/Convert!$B$5/$D745</f>
        <v>0.25046668588615112</v>
      </c>
      <c r="O745" s="3">
        <f>'IECC Data-SI'!O745/Convert!$B$5/$D745</f>
        <v>1.7605099830325249E-3</v>
      </c>
      <c r="P745" s="3">
        <f t="shared" si="56"/>
        <v>0.24870617590311858</v>
      </c>
      <c r="Q745" s="3">
        <f>'IECC Data-SI'!Q745/Convert!$B$5/$D745</f>
        <v>0</v>
      </c>
      <c r="R745" s="3">
        <f>'IECC Data-SI'!R745/Convert!$B$5/$D745</f>
        <v>0</v>
      </c>
      <c r="S745" s="3">
        <f>'IECC Data-SI'!S745/Convert!$B$5/$D745</f>
        <v>2.2060054170905619</v>
      </c>
      <c r="T745" s="3">
        <f>'IECC Data-SI'!T745/Convert!$B$5/$D745</f>
        <v>0</v>
      </c>
      <c r="U745" s="3">
        <f>'IECC Data-SI'!U745/Convert!$B$5/$D745</f>
        <v>13.000170288137459</v>
      </c>
      <c r="V745" s="3">
        <f>'IECC Data-SI'!V745/Convert!$B$5/$D745</f>
        <v>0</v>
      </c>
      <c r="W745" s="3">
        <f t="shared" si="57"/>
        <v>150.17674994491995</v>
      </c>
      <c r="X745" s="3">
        <f t="shared" si="58"/>
        <v>26.841558133536857</v>
      </c>
      <c r="Y745" s="3">
        <f t="shared" si="59"/>
        <v>177.01830807845681</v>
      </c>
      <c r="Z745" s="3">
        <f>'IECC Data-SI'!Y745/Convert!$B$5/$D745</f>
        <v>321.41228744287099</v>
      </c>
      <c r="AA745" s="3">
        <f>'IECC Data-SI'!Z745/Convert!$B$5/$D745</f>
        <v>53.596949885340294</v>
      </c>
      <c r="AB745" s="3">
        <f t="shared" si="60"/>
        <v>375.00923732821127</v>
      </c>
    </row>
    <row r="746" spans="1:28" x14ac:dyDescent="0.25">
      <c r="A746" s="93">
        <f>'IECC Data-SI'!A746</f>
        <v>2018</v>
      </c>
      <c r="B746" s="93" t="str">
        <f>'IECC Data-SI'!B746</f>
        <v>Outpatient Healthcare</v>
      </c>
      <c r="C746" s="50" t="str">
        <f>'IECC Data-SI'!C746</f>
        <v>1B</v>
      </c>
      <c r="D746" s="93">
        <f>'IECC Data-SI'!D746</f>
        <v>3804.01</v>
      </c>
      <c r="E746" s="3">
        <f>'IECC Data-SI'!E746/Convert!$B$5/$D746</f>
        <v>11.717897692172206</v>
      </c>
      <c r="F746" s="3">
        <f>'IECC Data-SI'!F746/Convert!$B$5/$D746</f>
        <v>25.333646453201869</v>
      </c>
      <c r="G746" s="3">
        <f>'IECC Data-SI'!G746/Convert!$B$5/$D746</f>
        <v>114.98173418751965</v>
      </c>
      <c r="H746" s="3">
        <f>'IECC Data-SI'!H746/Convert!$B$5/$D746</f>
        <v>30.266306695653622</v>
      </c>
      <c r="I746" s="3">
        <f>'IECC Data-SI'!I746/Convert!$B$5/$D746</f>
        <v>6.5223569630760982</v>
      </c>
      <c r="J746" s="3">
        <f>'IECC Data-SI'!J746/Convert!$B$5/$D746</f>
        <v>134.42466706916588</v>
      </c>
      <c r="K746" s="3">
        <f>'IECC Data-SI'!K746/Convert!$B$5/$D746</f>
        <v>13.755221463665972</v>
      </c>
      <c r="L746" s="3">
        <f>'IECC Data-SI'!L746/Convert!$B$5/$D746</f>
        <v>0</v>
      </c>
      <c r="M746" s="3">
        <f>'IECC Data-SI'!M746/Convert!$B$5/$D746</f>
        <v>27.192795672636681</v>
      </c>
      <c r="N746" s="3">
        <f>'IECC Data-SI'!N746/Convert!$B$5/$D746</f>
        <v>0.20592304787141286</v>
      </c>
      <c r="O746" s="3">
        <f>'IECC Data-SI'!O746/Convert!$B$5/$D746</f>
        <v>1.7605099830325249E-3</v>
      </c>
      <c r="P746" s="3">
        <f t="shared" si="56"/>
        <v>0.20416253788838032</v>
      </c>
      <c r="Q746" s="3">
        <f>'IECC Data-SI'!Q746/Convert!$B$5/$D746</f>
        <v>0</v>
      </c>
      <c r="R746" s="3">
        <f>'IECC Data-SI'!R746/Convert!$B$5/$D746</f>
        <v>0.35342820982185752</v>
      </c>
      <c r="S746" s="3">
        <f>'IECC Data-SI'!S746/Convert!$B$5/$D746</f>
        <v>0</v>
      </c>
      <c r="T746" s="3">
        <f>'IECC Data-SI'!T746/Convert!$B$5/$D746</f>
        <v>0</v>
      </c>
      <c r="U746" s="3">
        <f>'IECC Data-SI'!U746/Convert!$B$5/$D746</f>
        <v>13.246985856153549</v>
      </c>
      <c r="V746" s="3">
        <f>'IECC Data-SI'!V746/Convert!$B$5/$D746</f>
        <v>0</v>
      </c>
      <c r="W746" s="3">
        <f t="shared" si="57"/>
        <v>154.45001830003878</v>
      </c>
      <c r="X746" s="3">
        <f t="shared" si="58"/>
        <v>25.333646453201869</v>
      </c>
      <c r="Y746" s="3">
        <f t="shared" si="59"/>
        <v>179.78366475324066</v>
      </c>
      <c r="Z746" s="3">
        <f>'IECC Data-SI'!Y746/Convert!$B$5/$D746</f>
        <v>325.66437931434342</v>
      </c>
      <c r="AA746" s="3">
        <f>'IECC Data-SI'!Z746/Convert!$B$5/$D746</f>
        <v>52.336583996595408</v>
      </c>
      <c r="AB746" s="3">
        <f t="shared" si="60"/>
        <v>378.0009633109388</v>
      </c>
    </row>
    <row r="747" spans="1:28" x14ac:dyDescent="0.25">
      <c r="A747" s="93">
        <f>'IECC Data-SI'!A747</f>
        <v>2018</v>
      </c>
      <c r="B747" s="93" t="str">
        <f>'IECC Data-SI'!B747</f>
        <v>Outpatient Healthcare</v>
      </c>
      <c r="C747" s="50" t="str">
        <f>'IECC Data-SI'!C747</f>
        <v>2A</v>
      </c>
      <c r="D747" s="93">
        <f>'IECC Data-SI'!D747</f>
        <v>3804.01</v>
      </c>
      <c r="E747" s="3">
        <f>'IECC Data-SI'!E747/Convert!$B$5/$D747</f>
        <v>13.813639349586941</v>
      </c>
      <c r="F747" s="3">
        <f>'IECC Data-SI'!F747/Convert!$B$5/$D747</f>
        <v>26.39247063551942</v>
      </c>
      <c r="G747" s="3">
        <f>'IECC Data-SI'!G747/Convert!$B$5/$D747</f>
        <v>97.046712986208419</v>
      </c>
      <c r="H747" s="3">
        <f>'IECC Data-SI'!H747/Convert!$B$5/$D747</f>
        <v>30.275069378541765</v>
      </c>
      <c r="I747" s="3">
        <f>'IECC Data-SI'!I747/Convert!$B$5/$D747</f>
        <v>6.5194360687800499</v>
      </c>
      <c r="J747" s="3">
        <f>'IECC Data-SI'!J747/Convert!$B$5/$D747</f>
        <v>134.42466706916588</v>
      </c>
      <c r="K747" s="3">
        <f>'IECC Data-SI'!K747/Convert!$B$5/$D747</f>
        <v>13.755221463665972</v>
      </c>
      <c r="L747" s="3">
        <f>'IECC Data-SI'!L747/Convert!$B$5/$D747</f>
        <v>0</v>
      </c>
      <c r="M747" s="3">
        <f>'IECC Data-SI'!M747/Convert!$B$5/$D747</f>
        <v>26.882450653681538</v>
      </c>
      <c r="N747" s="3">
        <f>'IECC Data-SI'!N747/Convert!$B$5/$D747</f>
        <v>0.21687640148159443</v>
      </c>
      <c r="O747" s="3">
        <f>'IECC Data-SI'!O747/Convert!$B$5/$D747</f>
        <v>1.7605099830325249E-3</v>
      </c>
      <c r="P747" s="3">
        <f t="shared" si="56"/>
        <v>0.21511589149856189</v>
      </c>
      <c r="Q747" s="3">
        <f>'IECC Data-SI'!Q747/Convert!$B$5/$D747</f>
        <v>0</v>
      </c>
      <c r="R747" s="3">
        <f>'IECC Data-SI'!R747/Convert!$B$5/$D747</f>
        <v>1.9810965562948339</v>
      </c>
      <c r="S747" s="3">
        <f>'IECC Data-SI'!S747/Convert!$B$5/$D747</f>
        <v>1.8175264757161231</v>
      </c>
      <c r="T747" s="3">
        <f>'IECC Data-SI'!T747/Convert!$B$5/$D747</f>
        <v>0</v>
      </c>
      <c r="U747" s="3">
        <f>'IECC Data-SI'!U747/Convert!$B$5/$D747</f>
        <v>13.365282075143512</v>
      </c>
      <c r="V747" s="3">
        <f>'IECC Data-SI'!V747/Convert!$B$5/$D747</f>
        <v>0</v>
      </c>
      <c r="W747" s="3">
        <f t="shared" si="57"/>
        <v>141.75654191298642</v>
      </c>
      <c r="X747" s="3">
        <f t="shared" si="58"/>
        <v>26.39247063551942</v>
      </c>
      <c r="Y747" s="3">
        <f t="shared" si="59"/>
        <v>168.14901254850585</v>
      </c>
      <c r="Z747" s="3">
        <f>'IECC Data-SI'!Y747/Convert!$B$5/$D747</f>
        <v>312.97747493945718</v>
      </c>
      <c r="AA747" s="3">
        <f>'IECC Data-SI'!Z747/Convert!$B$5/$D747</f>
        <v>53.51370439790292</v>
      </c>
      <c r="AB747" s="3">
        <f t="shared" si="60"/>
        <v>366.49117933736011</v>
      </c>
    </row>
    <row r="748" spans="1:28" x14ac:dyDescent="0.25">
      <c r="A748" s="93">
        <f>'IECC Data-SI'!A748</f>
        <v>2018</v>
      </c>
      <c r="B748" s="93" t="str">
        <f>'IECC Data-SI'!B748</f>
        <v>Outpatient Healthcare</v>
      </c>
      <c r="C748" s="50" t="str">
        <f>'IECC Data-SI'!C748</f>
        <v>2B</v>
      </c>
      <c r="D748" s="93">
        <f>'IECC Data-SI'!D748</f>
        <v>3804.01</v>
      </c>
      <c r="E748" s="3">
        <f>'IECC Data-SI'!E748/Convert!$B$5/$D748</f>
        <v>18.945650627743994</v>
      </c>
      <c r="F748" s="3">
        <f>'IECC Data-SI'!F748/Convert!$B$5/$D748</f>
        <v>19.246502740236984</v>
      </c>
      <c r="G748" s="3">
        <f>'IECC Data-SI'!G748/Convert!$B$5/$D748</f>
        <v>73.024548071932273</v>
      </c>
      <c r="H748" s="3">
        <f>'IECC Data-SI'!H748/Convert!$B$5/$D748</f>
        <v>30.296976085762129</v>
      </c>
      <c r="I748" s="3">
        <f>'IECC Data-SI'!I748/Convert!$B$5/$D748</f>
        <v>6.524547633798135</v>
      </c>
      <c r="J748" s="3">
        <f>'IECC Data-SI'!J748/Convert!$B$5/$D748</f>
        <v>134.42466706916588</v>
      </c>
      <c r="K748" s="3">
        <f>'IECC Data-SI'!K748/Convert!$B$5/$D748</f>
        <v>13.755221463665972</v>
      </c>
      <c r="L748" s="3">
        <f>'IECC Data-SI'!L748/Convert!$B$5/$D748</f>
        <v>0</v>
      </c>
      <c r="M748" s="3">
        <f>'IECC Data-SI'!M748/Convert!$B$5/$D748</f>
        <v>27.898921868706385</v>
      </c>
      <c r="N748" s="3">
        <f>'IECC Data-SI'!N748/Convert!$B$5/$D748</f>
        <v>0.16795142202278351</v>
      </c>
      <c r="O748" s="3">
        <f>'IECC Data-SI'!O748/Convert!$B$5/$D748</f>
        <v>1.7605099830325249E-3</v>
      </c>
      <c r="P748" s="3">
        <f t="shared" si="56"/>
        <v>0.16619091203975098</v>
      </c>
      <c r="Q748" s="3">
        <f>'IECC Data-SI'!Q748/Convert!$B$5/$D748</f>
        <v>0</v>
      </c>
      <c r="R748" s="3">
        <f>'IECC Data-SI'!R748/Convert!$B$5/$D748</f>
        <v>21.375834682056272</v>
      </c>
      <c r="S748" s="3">
        <f>'IECC Data-SI'!S748/Convert!$B$5/$D748</f>
        <v>0</v>
      </c>
      <c r="T748" s="3">
        <f>'IECC Data-SI'!T748/Convert!$B$5/$D748</f>
        <v>0</v>
      </c>
      <c r="U748" s="3">
        <f>'IECC Data-SI'!U748/Convert!$B$5/$D748</f>
        <v>13.445606668284841</v>
      </c>
      <c r="V748" s="3">
        <f>'IECC Data-SI'!V748/Convert!$B$5/$D748</f>
        <v>0</v>
      </c>
      <c r="W748" s="3">
        <f t="shared" si="57"/>
        <v>141.41114616247867</v>
      </c>
      <c r="X748" s="3">
        <f t="shared" si="58"/>
        <v>19.246502740236984</v>
      </c>
      <c r="Y748" s="3">
        <f t="shared" si="59"/>
        <v>160.65764890271566</v>
      </c>
      <c r="Z748" s="3">
        <f>'IECC Data-SI'!Y748/Convert!$B$5/$D748</f>
        <v>312.6583672376139</v>
      </c>
      <c r="AA748" s="3">
        <f>'IECC Data-SI'!Z748/Convert!$B$5/$D748</f>
        <v>46.448061095761815</v>
      </c>
      <c r="AB748" s="3">
        <f t="shared" si="60"/>
        <v>359.10642833337573</v>
      </c>
    </row>
    <row r="749" spans="1:28" x14ac:dyDescent="0.25">
      <c r="A749" s="93">
        <f>'IECC Data-SI'!A749</f>
        <v>2018</v>
      </c>
      <c r="B749" s="93" t="str">
        <f>'IECC Data-SI'!B749</f>
        <v>Outpatient Healthcare</v>
      </c>
      <c r="C749" s="50" t="str">
        <f>'IECC Data-SI'!C749</f>
        <v>3A</v>
      </c>
      <c r="D749" s="93">
        <f>'IECC Data-SI'!D749</f>
        <v>3804.01</v>
      </c>
      <c r="E749" s="3">
        <f>'IECC Data-SI'!E749/Convert!$B$5/$D749</f>
        <v>17.16536555430249</v>
      </c>
      <c r="F749" s="3">
        <f>'IECC Data-SI'!F749/Convert!$B$5/$D749</f>
        <v>23.523422213225864</v>
      </c>
      <c r="G749" s="3">
        <f>'IECC Data-SI'!G749/Convert!$B$5/$D749</f>
        <v>62.012776575829776</v>
      </c>
      <c r="H749" s="3">
        <f>'IECC Data-SI'!H749/Convert!$B$5/$D749</f>
        <v>30.294055191466079</v>
      </c>
      <c r="I749" s="3">
        <f>'IECC Data-SI'!I749/Convert!$B$5/$D749</f>
        <v>6.5230871866501108</v>
      </c>
      <c r="J749" s="3">
        <f>'IECC Data-SI'!J749/Convert!$B$5/$D749</f>
        <v>134.42466706916588</v>
      </c>
      <c r="K749" s="3">
        <f>'IECC Data-SI'!K749/Convert!$B$5/$D749</f>
        <v>13.755221463665972</v>
      </c>
      <c r="L749" s="3">
        <f>'IECC Data-SI'!L749/Convert!$B$5/$D749</f>
        <v>0</v>
      </c>
      <c r="M749" s="3">
        <f>'IECC Data-SI'!M749/Convert!$B$5/$D749</f>
        <v>27.812755486972957</v>
      </c>
      <c r="N749" s="3">
        <f>'IECC Data-SI'!N749/Convert!$B$5/$D749</f>
        <v>0.19496969426123134</v>
      </c>
      <c r="O749" s="3">
        <f>'IECC Data-SI'!O749/Convert!$B$5/$D749</f>
        <v>1.7605099830325249E-3</v>
      </c>
      <c r="P749" s="3">
        <f t="shared" si="56"/>
        <v>0.1932091842781988</v>
      </c>
      <c r="Q749" s="3">
        <f>'IECC Data-SI'!Q749/Convert!$B$5/$D749</f>
        <v>0</v>
      </c>
      <c r="R749" s="3">
        <f>'IECC Data-SI'!R749/Convert!$B$5/$D749</f>
        <v>8.0112828304867758</v>
      </c>
      <c r="S749" s="3">
        <f>'IECC Data-SI'!S749/Convert!$B$5/$D749</f>
        <v>1.4918467617067253</v>
      </c>
      <c r="T749" s="3">
        <f>'IECC Data-SI'!T749/Convert!$B$5/$D749</f>
        <v>0</v>
      </c>
      <c r="U749" s="3">
        <f>'IECC Data-SI'!U749/Convert!$B$5/$D749</f>
        <v>14.048041116844827</v>
      </c>
      <c r="V749" s="3">
        <f>'IECC Data-SI'!V749/Convert!$B$5/$D749</f>
        <v>0</v>
      </c>
      <c r="W749" s="3">
        <f t="shared" si="57"/>
        <v>116.68723639357694</v>
      </c>
      <c r="X749" s="3">
        <f t="shared" si="58"/>
        <v>23.523422213225864</v>
      </c>
      <c r="Y749" s="3">
        <f t="shared" si="59"/>
        <v>140.21065860680281</v>
      </c>
      <c r="Z749" s="3">
        <f>'IECC Data-SI'!Y749/Convert!$B$5/$D749</f>
        <v>287.93080635084203</v>
      </c>
      <c r="AA749" s="3">
        <f>'IECC Data-SI'!Z749/Convert!$B$5/$D749</f>
        <v>51.326684793736661</v>
      </c>
      <c r="AB749" s="3">
        <f t="shared" si="60"/>
        <v>339.25749114457869</v>
      </c>
    </row>
    <row r="750" spans="1:28" x14ac:dyDescent="0.25">
      <c r="A750" s="93">
        <f>'IECC Data-SI'!A750</f>
        <v>2018</v>
      </c>
      <c r="B750" s="93" t="str">
        <f>'IECC Data-SI'!B750</f>
        <v>Outpatient Healthcare</v>
      </c>
      <c r="C750" s="50" t="str">
        <f>'IECC Data-SI'!C750</f>
        <v>3B</v>
      </c>
      <c r="D750" s="93">
        <f>'IECC Data-SI'!D750</f>
        <v>3804.01</v>
      </c>
      <c r="E750" s="3">
        <f>'IECC Data-SI'!E750/Convert!$B$5/$D750</f>
        <v>17.292424456180598</v>
      </c>
      <c r="F750" s="3">
        <f>'IECC Data-SI'!F750/Convert!$B$5/$D750</f>
        <v>21.226869072957804</v>
      </c>
      <c r="G750" s="3">
        <f>'IECC Data-SI'!G750/Convert!$B$5/$D750</f>
        <v>54.989486240981371</v>
      </c>
      <c r="H750" s="3">
        <f>'IECC Data-SI'!H750/Convert!$B$5/$D750</f>
        <v>30.281641390707875</v>
      </c>
      <c r="I750" s="3">
        <f>'IECC Data-SI'!I750/Convert!$B$5/$D750</f>
        <v>6.5230871866501108</v>
      </c>
      <c r="J750" s="3">
        <f>'IECC Data-SI'!J750/Convert!$B$5/$D750</f>
        <v>134.42466706916588</v>
      </c>
      <c r="K750" s="3">
        <f>'IECC Data-SI'!K750/Convert!$B$5/$D750</f>
        <v>13.755221463665972</v>
      </c>
      <c r="L750" s="3">
        <f>'IECC Data-SI'!L750/Convert!$B$5/$D750</f>
        <v>0</v>
      </c>
      <c r="M750" s="3">
        <f>'IECC Data-SI'!M750/Convert!$B$5/$D750</f>
        <v>27.656487642134369</v>
      </c>
      <c r="N750" s="3">
        <f>'IECC Data-SI'!N750/Convert!$B$5/$D750</f>
        <v>0.17744432848494091</v>
      </c>
      <c r="O750" s="3">
        <f>'IECC Data-SI'!O750/Convert!$B$5/$D750</f>
        <v>1.7605099830325249E-3</v>
      </c>
      <c r="P750" s="3">
        <f t="shared" si="56"/>
        <v>0.17568381850190837</v>
      </c>
      <c r="Q750" s="3">
        <f>'IECC Data-SI'!Q750/Convert!$B$5/$D750</f>
        <v>0</v>
      </c>
      <c r="R750" s="3">
        <f>'IECC Data-SI'!R750/Convert!$B$5/$D750</f>
        <v>20.230113894431287</v>
      </c>
      <c r="S750" s="3">
        <f>'IECC Data-SI'!S750/Convert!$B$5/$D750</f>
        <v>0</v>
      </c>
      <c r="T750" s="3">
        <f>'IECC Data-SI'!T750/Convert!$B$5/$D750</f>
        <v>0</v>
      </c>
      <c r="U750" s="3">
        <f>'IECC Data-SI'!U750/Convert!$B$5/$D750</f>
        <v>13.847959857565508</v>
      </c>
      <c r="V750" s="3">
        <f>'IECC Data-SI'!V750/Convert!$B$5/$D750</f>
        <v>0</v>
      </c>
      <c r="W750" s="3">
        <f t="shared" si="57"/>
        <v>120.34419605222953</v>
      </c>
      <c r="X750" s="3">
        <f t="shared" si="58"/>
        <v>21.226869072957804</v>
      </c>
      <c r="Y750" s="3">
        <f t="shared" si="59"/>
        <v>141.57106512518735</v>
      </c>
      <c r="Z750" s="3">
        <f>'IECC Data-SI'!Y750/Convert!$B$5/$D750</f>
        <v>291.57462198516242</v>
      </c>
      <c r="AA750" s="3">
        <f>'IECC Data-SI'!Z750/Convert!$B$5/$D750</f>
        <v>48.830050394189293</v>
      </c>
      <c r="AB750" s="3">
        <f t="shared" si="60"/>
        <v>340.40467237935172</v>
      </c>
    </row>
    <row r="751" spans="1:28" x14ac:dyDescent="0.25">
      <c r="A751" s="93">
        <f>'IECC Data-SI'!A751</f>
        <v>2018</v>
      </c>
      <c r="B751" s="93" t="str">
        <f>'IECC Data-SI'!B751</f>
        <v>Outpatient Healthcare</v>
      </c>
      <c r="C751" s="50" t="str">
        <f>'IECC Data-SI'!C751</f>
        <v>3C</v>
      </c>
      <c r="D751" s="93">
        <f>'IECC Data-SI'!D751</f>
        <v>3804.01</v>
      </c>
      <c r="E751" s="3">
        <f>'IECC Data-SI'!E751/Convert!$B$5/$D751</f>
        <v>12.438628359722154</v>
      </c>
      <c r="F751" s="3">
        <f>'IECC Data-SI'!F751/Convert!$B$5/$D751</f>
        <v>26.886101771551598</v>
      </c>
      <c r="G751" s="3">
        <f>'IECC Data-SI'!G751/Convert!$B$5/$D751</f>
        <v>49.577069110403663</v>
      </c>
      <c r="H751" s="3">
        <f>'IECC Data-SI'!H751/Convert!$B$5/$D751</f>
        <v>30.275799602115779</v>
      </c>
      <c r="I751" s="3">
        <f>'IECC Data-SI'!I751/Convert!$B$5/$D751</f>
        <v>6.5223569630760982</v>
      </c>
      <c r="J751" s="3">
        <f>'IECC Data-SI'!J751/Convert!$B$5/$D751</f>
        <v>134.42466706916588</v>
      </c>
      <c r="K751" s="3">
        <f>'IECC Data-SI'!K751/Convert!$B$5/$D751</f>
        <v>13.755221463665972</v>
      </c>
      <c r="L751" s="3">
        <f>'IECC Data-SI'!L751/Convert!$B$5/$D751</f>
        <v>0</v>
      </c>
      <c r="M751" s="3">
        <f>'IECC Data-SI'!M751/Convert!$B$5/$D751</f>
        <v>26.47644634653081</v>
      </c>
      <c r="N751" s="3">
        <f>'IECC Data-SI'!N751/Convert!$B$5/$D751</f>
        <v>0.22344841364770332</v>
      </c>
      <c r="O751" s="3">
        <f>'IECC Data-SI'!O751/Convert!$B$5/$D751</f>
        <v>1.7605099830325249E-3</v>
      </c>
      <c r="P751" s="3">
        <f t="shared" si="56"/>
        <v>0.22168790366467078</v>
      </c>
      <c r="Q751" s="3">
        <f>'IECC Data-SI'!Q751/Convert!$B$5/$D751</f>
        <v>0</v>
      </c>
      <c r="R751" s="3">
        <f>'IECC Data-SI'!R751/Convert!$B$5/$D751</f>
        <v>3.6993126259453102</v>
      </c>
      <c r="S751" s="3">
        <f>'IECC Data-SI'!S751/Convert!$B$5/$D751</f>
        <v>0</v>
      </c>
      <c r="T751" s="3">
        <f>'IECC Data-SI'!T751/Convert!$B$5/$D751</f>
        <v>0</v>
      </c>
      <c r="U751" s="3">
        <f>'IECC Data-SI'!U751/Convert!$B$5/$D751</f>
        <v>14.110840344209867</v>
      </c>
      <c r="V751" s="3">
        <f>'IECC Data-SI'!V751/Convert!$B$5/$D751</f>
        <v>0</v>
      </c>
      <c r="W751" s="3">
        <f t="shared" si="57"/>
        <v>92.413144346266606</v>
      </c>
      <c r="X751" s="3">
        <f t="shared" si="58"/>
        <v>26.886101771551598</v>
      </c>
      <c r="Y751" s="3">
        <f t="shared" si="59"/>
        <v>119.2992461178182</v>
      </c>
      <c r="Z751" s="3">
        <f>'IECC Data-SI'!Y751/Convert!$B$5/$D751</f>
        <v>263.6377284906074</v>
      </c>
      <c r="AA751" s="3">
        <f>'IECC Data-SI'!Z751/Convert!$B$5/$D751</f>
        <v>54.752163579427439</v>
      </c>
      <c r="AB751" s="3">
        <f t="shared" si="60"/>
        <v>318.38989207003482</v>
      </c>
    </row>
    <row r="752" spans="1:28" x14ac:dyDescent="0.25">
      <c r="A752" s="93">
        <f>'IECC Data-SI'!A752</f>
        <v>2018</v>
      </c>
      <c r="B752" s="93" t="str">
        <f>'IECC Data-SI'!B752</f>
        <v>Outpatient Healthcare</v>
      </c>
      <c r="C752" s="50" t="str">
        <f>'IECC Data-SI'!C752</f>
        <v>4A</v>
      </c>
      <c r="D752" s="93">
        <f>'IECC Data-SI'!D752</f>
        <v>3804.01</v>
      </c>
      <c r="E752" s="3">
        <f>'IECC Data-SI'!E752/Convert!$B$5/$D752</f>
        <v>20.324312735478845</v>
      </c>
      <c r="F752" s="3">
        <f>'IECC Data-SI'!F752/Convert!$B$5/$D752</f>
        <v>36.470286180460441</v>
      </c>
      <c r="G752" s="3">
        <f>'IECC Data-SI'!G752/Convert!$B$5/$D752</f>
        <v>46.459014449371992</v>
      </c>
      <c r="H752" s="3">
        <f>'IECC Data-SI'!H752/Convert!$B$5/$D752</f>
        <v>30.251702224173375</v>
      </c>
      <c r="I752" s="3">
        <f>'IECC Data-SI'!I752/Convert!$B$5/$D752</f>
        <v>6.5135942801879541</v>
      </c>
      <c r="J752" s="3">
        <f>'IECC Data-SI'!J752/Convert!$B$5/$D752</f>
        <v>134.42466706916588</v>
      </c>
      <c r="K752" s="3">
        <f>'IECC Data-SI'!K752/Convert!$B$5/$D752</f>
        <v>13.755221463665972</v>
      </c>
      <c r="L752" s="3">
        <f>'IECC Data-SI'!L752/Convert!$B$5/$D752</f>
        <v>0</v>
      </c>
      <c r="M752" s="3">
        <f>'IECC Data-SI'!M752/Convert!$B$5/$D752</f>
        <v>27.839773759211404</v>
      </c>
      <c r="N752" s="3">
        <f>'IECC Data-SI'!N752/Convert!$B$5/$D752</f>
        <v>0.28843831173478052</v>
      </c>
      <c r="O752" s="3">
        <f>'IECC Data-SI'!O752/Convert!$B$5/$D752</f>
        <v>1.7605099830325249E-3</v>
      </c>
      <c r="P752" s="3">
        <f t="shared" si="56"/>
        <v>0.28667780175174801</v>
      </c>
      <c r="Q752" s="3">
        <f>'IECC Data-SI'!Q752/Convert!$B$5/$D752</f>
        <v>0</v>
      </c>
      <c r="R752" s="3">
        <f>'IECC Data-SI'!R752/Convert!$B$5/$D752</f>
        <v>12.505808928531264</v>
      </c>
      <c r="S752" s="3">
        <f>'IECC Data-SI'!S752/Convert!$B$5/$D752</f>
        <v>1.4385404408038418</v>
      </c>
      <c r="T752" s="3">
        <f>'IECC Data-SI'!T752/Convert!$B$5/$D752</f>
        <v>0</v>
      </c>
      <c r="U752" s="3">
        <f>'IECC Data-SI'!U752/Convert!$B$5/$D752</f>
        <v>14.674572943347211</v>
      </c>
      <c r="V752" s="3">
        <f>'IECC Data-SI'!V752/Convert!$B$5/$D752</f>
        <v>0</v>
      </c>
      <c r="W752" s="3">
        <f t="shared" si="57"/>
        <v>108.85412811514908</v>
      </c>
      <c r="X752" s="3">
        <f t="shared" si="58"/>
        <v>36.470286180460441</v>
      </c>
      <c r="Y752" s="3">
        <f t="shared" si="59"/>
        <v>145.32441429560953</v>
      </c>
      <c r="Z752" s="3">
        <f>'IECC Data-SI'!Y752/Convert!$B$5/$D752</f>
        <v>280.04512197508535</v>
      </c>
      <c r="AA752" s="3">
        <f>'IECC Data-SI'!Z752/Convert!$B$5/$D752</f>
        <v>64.900080587473624</v>
      </c>
      <c r="AB752" s="3">
        <f t="shared" si="60"/>
        <v>344.94520256255896</v>
      </c>
    </row>
    <row r="753" spans="1:28" x14ac:dyDescent="0.25">
      <c r="A753" s="93">
        <f>'IECC Data-SI'!A753</f>
        <v>2018</v>
      </c>
      <c r="B753" s="93" t="str">
        <f>'IECC Data-SI'!B753</f>
        <v>Outpatient Healthcare</v>
      </c>
      <c r="C753" s="50" t="str">
        <f>'IECC Data-SI'!C753</f>
        <v>4B</v>
      </c>
      <c r="D753" s="93">
        <f>'IECC Data-SI'!D753</f>
        <v>3804.01</v>
      </c>
      <c r="E753" s="3">
        <f>'IECC Data-SI'!E753/Convert!$B$5/$D753</f>
        <v>17.613722828745921</v>
      </c>
      <c r="F753" s="3">
        <f>'IECC Data-SI'!F753/Convert!$B$5/$D753</f>
        <v>23.648290444381939</v>
      </c>
      <c r="G753" s="3">
        <f>'IECC Data-SI'!G753/Convert!$B$5/$D753</f>
        <v>40.815846669406469</v>
      </c>
      <c r="H753" s="3">
        <f>'IECC Data-SI'!H753/Convert!$B$5/$D753</f>
        <v>30.232716411249061</v>
      </c>
      <c r="I753" s="3">
        <f>'IECC Data-SI'!I753/Convert!$B$5/$D753</f>
        <v>6.5179756216320266</v>
      </c>
      <c r="J753" s="3">
        <f>'IECC Data-SI'!J753/Convert!$B$5/$D753</f>
        <v>134.42466706916588</v>
      </c>
      <c r="K753" s="3">
        <f>'IECC Data-SI'!K753/Convert!$B$5/$D753</f>
        <v>13.755221463665972</v>
      </c>
      <c r="L753" s="3">
        <f>'IECC Data-SI'!L753/Convert!$B$5/$D753</f>
        <v>0</v>
      </c>
      <c r="M753" s="3">
        <f>'IECC Data-SI'!M753/Convert!$B$5/$D753</f>
        <v>30.016570233341483</v>
      </c>
      <c r="N753" s="3">
        <f>'IECC Data-SI'!N753/Convert!$B$5/$D753</f>
        <v>0.18547678779907401</v>
      </c>
      <c r="O753" s="3">
        <f>'IECC Data-SI'!O753/Convert!$B$5/$D753</f>
        <v>1.7605099830325249E-3</v>
      </c>
      <c r="P753" s="3">
        <f t="shared" si="56"/>
        <v>0.18371627781604147</v>
      </c>
      <c r="Q753" s="3">
        <f>'IECC Data-SI'!Q753/Convert!$B$5/$D753</f>
        <v>0</v>
      </c>
      <c r="R753" s="3">
        <f>'IECC Data-SI'!R753/Convert!$B$5/$D753</f>
        <v>27.333728822421019</v>
      </c>
      <c r="S753" s="3">
        <f>'IECC Data-SI'!S753/Convert!$B$5/$D753</f>
        <v>0</v>
      </c>
      <c r="T753" s="3">
        <f>'IECC Data-SI'!T753/Convert!$B$5/$D753</f>
        <v>0</v>
      </c>
      <c r="U753" s="3">
        <f>'IECC Data-SI'!U753/Convert!$B$5/$D753</f>
        <v>14.485445037678076</v>
      </c>
      <c r="V753" s="3">
        <f>'IECC Data-SI'!V753/Convert!$B$5/$D753</f>
        <v>0</v>
      </c>
      <c r="W753" s="3">
        <f t="shared" si="57"/>
        <v>115.96358483173094</v>
      </c>
      <c r="X753" s="3">
        <f t="shared" si="58"/>
        <v>23.648290444381939</v>
      </c>
      <c r="Y753" s="3">
        <f t="shared" si="59"/>
        <v>139.61187527611287</v>
      </c>
      <c r="Z753" s="3">
        <f>'IECC Data-SI'!Y753/Convert!$B$5/$D753</f>
        <v>287.14070444376097</v>
      </c>
      <c r="AA753" s="3">
        <f>'IECC Data-SI'!Z753/Convert!$B$5/$D753</f>
        <v>51.888956945725987</v>
      </c>
      <c r="AB753" s="3">
        <f t="shared" si="60"/>
        <v>339.02966138948693</v>
      </c>
    </row>
    <row r="754" spans="1:28" x14ac:dyDescent="0.25">
      <c r="A754" s="93">
        <f>'IECC Data-SI'!A754</f>
        <v>2018</v>
      </c>
      <c r="B754" s="93" t="str">
        <f>'IECC Data-SI'!B754</f>
        <v>Outpatient Healthcare</v>
      </c>
      <c r="C754" s="50" t="str">
        <f>'IECC Data-SI'!C754</f>
        <v>4C</v>
      </c>
      <c r="D754" s="93">
        <f>'IECC Data-SI'!D754</f>
        <v>3804.01</v>
      </c>
      <c r="E754" s="3">
        <f>'IECC Data-SI'!E754/Convert!$B$5/$D754</f>
        <v>13.558791322256718</v>
      </c>
      <c r="F754" s="3">
        <f>'IECC Data-SI'!F754/Convert!$B$5/$D754</f>
        <v>34.702414907777147</v>
      </c>
      <c r="G754" s="3">
        <f>'IECC Data-SI'!G754/Convert!$B$5/$D754</f>
        <v>27.113931526643377</v>
      </c>
      <c r="H754" s="3">
        <f>'IECC Data-SI'!H754/Convert!$B$5/$D754</f>
        <v>30.284562285003922</v>
      </c>
      <c r="I754" s="3">
        <f>'IECC Data-SI'!I754/Convert!$B$5/$D754</f>
        <v>6.5055618208738206</v>
      </c>
      <c r="J754" s="3">
        <f>'IECC Data-SI'!J754/Convert!$B$5/$D754</f>
        <v>134.42466706916588</v>
      </c>
      <c r="K754" s="3">
        <f>'IECC Data-SI'!K754/Convert!$B$5/$D754</f>
        <v>13.755221463665972</v>
      </c>
      <c r="L754" s="3">
        <f>'IECC Data-SI'!L754/Convert!$B$5/$D754</f>
        <v>0</v>
      </c>
      <c r="M754" s="3">
        <f>'IECC Data-SI'!M754/Convert!$B$5/$D754</f>
        <v>27.615595121989688</v>
      </c>
      <c r="N754" s="3">
        <f>'IECC Data-SI'!N754/Convert!$B$5/$D754</f>
        <v>0.2767547345505868</v>
      </c>
      <c r="O754" s="3">
        <f>'IECC Data-SI'!O754/Convert!$B$5/$D754</f>
        <v>1.7605099830325249E-3</v>
      </c>
      <c r="P754" s="3">
        <f t="shared" si="56"/>
        <v>0.27499422456755429</v>
      </c>
      <c r="Q754" s="3">
        <f>'IECC Data-SI'!Q754/Convert!$B$5/$D754</f>
        <v>0</v>
      </c>
      <c r="R754" s="3">
        <f>'IECC Data-SI'!R754/Convert!$B$5/$D754</f>
        <v>3.0063304542078257</v>
      </c>
      <c r="S754" s="3">
        <f>'IECC Data-SI'!S754/Convert!$B$5/$D754</f>
        <v>0</v>
      </c>
      <c r="T754" s="3">
        <f>'IECC Data-SI'!T754/Convert!$B$5/$D754</f>
        <v>0</v>
      </c>
      <c r="U754" s="3">
        <f>'IECC Data-SI'!U754/Convert!$B$5/$D754</f>
        <v>14.865891519738382</v>
      </c>
      <c r="V754" s="3">
        <f>'IECC Data-SI'!V754/Convert!$B$5/$D754</f>
        <v>0</v>
      </c>
      <c r="W754" s="3">
        <f t="shared" si="57"/>
        <v>71.569642649665155</v>
      </c>
      <c r="X754" s="3">
        <f t="shared" si="58"/>
        <v>34.702414907777147</v>
      </c>
      <c r="Y754" s="3">
        <f t="shared" si="59"/>
        <v>106.27205755744231</v>
      </c>
      <c r="Z754" s="3">
        <f>'IECC Data-SI'!Y754/Convert!$B$5/$D754</f>
        <v>242.78619433469183</v>
      </c>
      <c r="AA754" s="3">
        <f>'IECC Data-SI'!Z754/Convert!$B$5/$D754</f>
        <v>63.323527891181492</v>
      </c>
      <c r="AB754" s="3">
        <f t="shared" si="60"/>
        <v>306.10972222587333</v>
      </c>
    </row>
    <row r="755" spans="1:28" x14ac:dyDescent="0.25">
      <c r="A755" s="93">
        <f>'IECC Data-SI'!A755</f>
        <v>2018</v>
      </c>
      <c r="B755" s="93" t="str">
        <f>'IECC Data-SI'!B755</f>
        <v>Outpatient Healthcare</v>
      </c>
      <c r="C755" s="50" t="str">
        <f>'IECC Data-SI'!C755</f>
        <v>5A</v>
      </c>
      <c r="D755" s="93">
        <f>'IECC Data-SI'!D755</f>
        <v>3804.01</v>
      </c>
      <c r="E755" s="3">
        <f>'IECC Data-SI'!E755/Convert!$B$5/$D755</f>
        <v>23.248127925823304</v>
      </c>
      <c r="F755" s="3">
        <f>'IECC Data-SI'!F755/Convert!$B$5/$D755</f>
        <v>45.261447787992154</v>
      </c>
      <c r="G755" s="3">
        <f>'IECC Data-SI'!G755/Convert!$B$5/$D755</f>
        <v>32.814786968955858</v>
      </c>
      <c r="H755" s="3">
        <f>'IECC Data-SI'!H755/Convert!$B$5/$D755</f>
        <v>30.246590659155292</v>
      </c>
      <c r="I755" s="3">
        <f>'IECC Data-SI'!I755/Convert!$B$5/$D755</f>
        <v>6.5150547273359773</v>
      </c>
      <c r="J755" s="3">
        <f>'IECC Data-SI'!J755/Convert!$B$5/$D755</f>
        <v>134.42466706916588</v>
      </c>
      <c r="K755" s="3">
        <f>'IECC Data-SI'!K755/Convert!$B$5/$D755</f>
        <v>13.755221463665972</v>
      </c>
      <c r="L755" s="3">
        <f>'IECC Data-SI'!L755/Convert!$B$5/$D755</f>
        <v>0</v>
      </c>
      <c r="M755" s="3">
        <f>'IECC Data-SI'!M755/Convert!$B$5/$D755</f>
        <v>27.722937987369466</v>
      </c>
      <c r="N755" s="3">
        <f>'IECC Data-SI'!N755/Convert!$B$5/$D755</f>
        <v>0.33006105545347025</v>
      </c>
      <c r="O755" s="3">
        <f>'IECC Data-SI'!O755/Convert!$B$5/$D755</f>
        <v>1.7605099830325249E-3</v>
      </c>
      <c r="P755" s="3">
        <f t="shared" si="56"/>
        <v>0.32830054547043774</v>
      </c>
      <c r="Q755" s="3">
        <f>'IECC Data-SI'!Q755/Convert!$B$5/$D755</f>
        <v>0</v>
      </c>
      <c r="R755" s="3">
        <f>'IECC Data-SI'!R755/Convert!$B$5/$D755</f>
        <v>15.564715480067964</v>
      </c>
      <c r="S755" s="3">
        <f>'IECC Data-SI'!S755/Convert!$B$5/$D755</f>
        <v>1.3640576362546073</v>
      </c>
      <c r="T755" s="3">
        <f>'IECC Data-SI'!T755/Convert!$B$5/$D755</f>
        <v>0</v>
      </c>
      <c r="U755" s="3">
        <f>'IECC Data-SI'!U755/Convert!$B$5/$D755</f>
        <v>15.225891741726347</v>
      </c>
      <c r="V755" s="3">
        <f>'IECC Data-SI'!V755/Convert!$B$5/$D755</f>
        <v>0</v>
      </c>
      <c r="W755" s="3">
        <f t="shared" si="57"/>
        <v>101.04292654394163</v>
      </c>
      <c r="X755" s="3">
        <f t="shared" si="58"/>
        <v>45.261447787992154</v>
      </c>
      <c r="Y755" s="3">
        <f t="shared" si="59"/>
        <v>146.30437433193379</v>
      </c>
      <c r="Z755" s="3">
        <f>'IECC Data-SI'!Y755/Convert!$B$5/$D755</f>
        <v>272.2302692860078</v>
      </c>
      <c r="AA755" s="3">
        <f>'IECC Data-SI'!Z755/Convert!$B$5/$D755</f>
        <v>74.243291216958482</v>
      </c>
      <c r="AB755" s="3">
        <f t="shared" si="60"/>
        <v>346.47356050296628</v>
      </c>
    </row>
    <row r="756" spans="1:28" x14ac:dyDescent="0.25">
      <c r="A756" s="93">
        <f>'IECC Data-SI'!A756</f>
        <v>2018</v>
      </c>
      <c r="B756" s="93" t="str">
        <f>'IECC Data-SI'!B756</f>
        <v>Outpatient Healthcare</v>
      </c>
      <c r="C756" s="50" t="str">
        <f>'IECC Data-SI'!C756</f>
        <v>5B</v>
      </c>
      <c r="D756" s="93">
        <f>'IECC Data-SI'!D756</f>
        <v>3804.01</v>
      </c>
      <c r="E756" s="3">
        <f>'IECC Data-SI'!E756/Convert!$B$5/$D756</f>
        <v>21.264840698806431</v>
      </c>
      <c r="F756" s="3">
        <f>'IECC Data-SI'!F756/Convert!$B$5/$D756</f>
        <v>33.461034831956574</v>
      </c>
      <c r="G756" s="3">
        <f>'IECC Data-SI'!G756/Convert!$B$5/$D756</f>
        <v>32.853488818378501</v>
      </c>
      <c r="H756" s="3">
        <f>'IECC Data-SI'!H756/Convert!$B$5/$D756</f>
        <v>30.232716411249061</v>
      </c>
      <c r="I756" s="3">
        <f>'IECC Data-SI'!I756/Convert!$B$5/$D756</f>
        <v>6.5157849509099899</v>
      </c>
      <c r="J756" s="3">
        <f>'IECC Data-SI'!J756/Convert!$B$5/$D756</f>
        <v>134.42466706916588</v>
      </c>
      <c r="K756" s="3">
        <f>'IECC Data-SI'!K756/Convert!$B$5/$D756</f>
        <v>13.755221463665972</v>
      </c>
      <c r="L756" s="3">
        <f>'IECC Data-SI'!L756/Convert!$B$5/$D756</f>
        <v>0</v>
      </c>
      <c r="M756" s="3">
        <f>'IECC Data-SI'!M756/Convert!$B$5/$D756</f>
        <v>30.456164824896764</v>
      </c>
      <c r="N756" s="3">
        <f>'IECC Data-SI'!N756/Convert!$B$5/$D756</f>
        <v>0.23221109653584857</v>
      </c>
      <c r="O756" s="3">
        <f>'IECC Data-SI'!O756/Convert!$B$5/$D756</f>
        <v>1.7605099830325249E-3</v>
      </c>
      <c r="P756" s="3">
        <f t="shared" si="56"/>
        <v>0.23045058655281603</v>
      </c>
      <c r="Q756" s="3">
        <f>'IECC Data-SI'!Q756/Convert!$B$5/$D756</f>
        <v>0</v>
      </c>
      <c r="R756" s="3">
        <f>'IECC Data-SI'!R756/Convert!$B$5/$D756</f>
        <v>27.184032989748534</v>
      </c>
      <c r="S756" s="3">
        <f>'IECC Data-SI'!S756/Convert!$B$5/$D756</f>
        <v>0</v>
      </c>
      <c r="T756" s="3">
        <f>'IECC Data-SI'!T756/Convert!$B$5/$D756</f>
        <v>0</v>
      </c>
      <c r="U756" s="3">
        <f>'IECC Data-SI'!U756/Convert!$B$5/$D756</f>
        <v>15.065972779017697</v>
      </c>
      <c r="V756" s="3">
        <f>'IECC Data-SI'!V756/Convert!$B$5/$D756</f>
        <v>0</v>
      </c>
      <c r="W756" s="3">
        <f t="shared" si="57"/>
        <v>111.98897791838304</v>
      </c>
      <c r="X756" s="3">
        <f t="shared" si="58"/>
        <v>33.461034831956574</v>
      </c>
      <c r="Y756" s="3">
        <f t="shared" si="59"/>
        <v>145.45001275033962</v>
      </c>
      <c r="Z756" s="3">
        <f>'IECC Data-SI'!Y756/Convert!$B$5/$D756</f>
        <v>283.163906859691</v>
      </c>
      <c r="AA756" s="3">
        <f>'IECC Data-SI'!Z756/Convert!$B$5/$D756</f>
        <v>62.282959298214251</v>
      </c>
      <c r="AB756" s="3">
        <f t="shared" si="60"/>
        <v>345.44686615790522</v>
      </c>
    </row>
    <row r="757" spans="1:28" x14ac:dyDescent="0.25">
      <c r="A757" s="93">
        <f>'IECC Data-SI'!A757</f>
        <v>2018</v>
      </c>
      <c r="B757" s="93" t="str">
        <f>'IECC Data-SI'!B757</f>
        <v>Outpatient Healthcare</v>
      </c>
      <c r="C757" s="50" t="str">
        <f>'IECC Data-SI'!C757</f>
        <v>5C</v>
      </c>
      <c r="D757" s="93">
        <f>'IECC Data-SI'!D757</f>
        <v>3804.01</v>
      </c>
      <c r="E757" s="3">
        <f>'IECC Data-SI'!E757/Convert!$B$5/$D757</f>
        <v>12.583212627376549</v>
      </c>
      <c r="F757" s="3">
        <f>'IECC Data-SI'!F757/Convert!$B$5/$D757</f>
        <v>35.181441572329085</v>
      </c>
      <c r="G757" s="3">
        <f>'IECC Data-SI'!G757/Convert!$B$5/$D757</f>
        <v>19.976726314249085</v>
      </c>
      <c r="H757" s="3">
        <f>'IECC Data-SI'!H757/Convert!$B$5/$D757</f>
        <v>30.269957813523678</v>
      </c>
      <c r="I757" s="3">
        <f>'IECC Data-SI'!I757/Convert!$B$5/$D757</f>
        <v>6.5055618208738206</v>
      </c>
      <c r="J757" s="3">
        <f>'IECC Data-SI'!J757/Convert!$B$5/$D757</f>
        <v>134.42466706916588</v>
      </c>
      <c r="K757" s="3">
        <f>'IECC Data-SI'!K757/Convert!$B$5/$D757</f>
        <v>13.755221463665972</v>
      </c>
      <c r="L757" s="3">
        <f>'IECC Data-SI'!L757/Convert!$B$5/$D757</f>
        <v>0</v>
      </c>
      <c r="M757" s="3">
        <f>'IECC Data-SI'!M757/Convert!$B$5/$D757</f>
        <v>28.658354385678969</v>
      </c>
      <c r="N757" s="3">
        <f>'IECC Data-SI'!N757/Convert!$B$5/$D757</f>
        <v>0.29135920603082888</v>
      </c>
      <c r="O757" s="3">
        <f>'IECC Data-SI'!O757/Convert!$B$5/$D757</f>
        <v>1.7605099830325249E-3</v>
      </c>
      <c r="P757" s="3">
        <f t="shared" si="56"/>
        <v>0.28959869604779637</v>
      </c>
      <c r="Q757" s="3">
        <f>'IECC Data-SI'!Q757/Convert!$B$5/$D757</f>
        <v>0</v>
      </c>
      <c r="R757" s="3">
        <f>'IECC Data-SI'!R757/Convert!$B$5/$D757</f>
        <v>2.1278714946712665</v>
      </c>
      <c r="S757" s="3">
        <f>'IECC Data-SI'!S757/Convert!$B$5/$D757</f>
        <v>0</v>
      </c>
      <c r="T757" s="3">
        <f>'IECC Data-SI'!T757/Convert!$B$5/$D757</f>
        <v>0</v>
      </c>
      <c r="U757" s="3">
        <f>'IECC Data-SI'!U757/Convert!$B$5/$D757</f>
        <v>15.191571233747778</v>
      </c>
      <c r="V757" s="3">
        <f>'IECC Data-SI'!V757/Convert!$B$5/$D757</f>
        <v>0</v>
      </c>
      <c r="W757" s="3">
        <f t="shared" si="57"/>
        <v>63.635763518023666</v>
      </c>
      <c r="X757" s="3">
        <f t="shared" si="58"/>
        <v>35.181441572329085</v>
      </c>
      <c r="Y757" s="3">
        <f t="shared" si="59"/>
        <v>98.817205090352758</v>
      </c>
      <c r="Z757" s="3">
        <f>'IECC Data-SI'!Y757/Convert!$B$5/$D757</f>
        <v>234.8377107315701</v>
      </c>
      <c r="AA757" s="3">
        <f>'IECC Data-SI'!Z757/Convert!$B$5/$D757</f>
        <v>64.128234269742833</v>
      </c>
      <c r="AB757" s="3">
        <f t="shared" si="60"/>
        <v>298.96594500131295</v>
      </c>
    </row>
    <row r="758" spans="1:28" x14ac:dyDescent="0.25">
      <c r="A758" s="93">
        <f>'IECC Data-SI'!A758</f>
        <v>2018</v>
      </c>
      <c r="B758" s="93" t="str">
        <f>'IECC Data-SI'!B758</f>
        <v>Outpatient Healthcare</v>
      </c>
      <c r="C758" s="50" t="str">
        <f>'IECC Data-SI'!C758</f>
        <v>6A</v>
      </c>
      <c r="D758" s="93">
        <f>'IECC Data-SI'!D758</f>
        <v>3804.01</v>
      </c>
      <c r="E758" s="3">
        <f>'IECC Data-SI'!E758/Convert!$B$5/$D758</f>
        <v>27.971214002533582</v>
      </c>
      <c r="F758" s="3">
        <f>'IECC Data-SI'!F758/Convert!$B$5/$D758</f>
        <v>78.034612013229321</v>
      </c>
      <c r="G758" s="3">
        <f>'IECC Data-SI'!G758/Convert!$B$5/$D758</f>
        <v>34.611867184599646</v>
      </c>
      <c r="H758" s="3">
        <f>'IECC Data-SI'!H758/Convert!$B$5/$D758</f>
        <v>30.242209317711218</v>
      </c>
      <c r="I758" s="3">
        <f>'IECC Data-SI'!I758/Convert!$B$5/$D758</f>
        <v>6.5121338330399299</v>
      </c>
      <c r="J758" s="3">
        <f>'IECC Data-SI'!J758/Convert!$B$5/$D758</f>
        <v>134.42466706916588</v>
      </c>
      <c r="K758" s="3">
        <f>'IECC Data-SI'!K758/Convert!$B$5/$D758</f>
        <v>13.755221463665972</v>
      </c>
      <c r="L758" s="3">
        <f>'IECC Data-SI'!L758/Convert!$B$5/$D758</f>
        <v>0</v>
      </c>
      <c r="M758" s="3">
        <f>'IECC Data-SI'!M758/Convert!$B$5/$D758</f>
        <v>29.499571942940914</v>
      </c>
      <c r="N758" s="3">
        <f>'IECC Data-SI'!N758/Convert!$B$5/$D758</f>
        <v>0.53379343260284684</v>
      </c>
      <c r="O758" s="3">
        <f>'IECC Data-SI'!O758/Convert!$B$5/$D758</f>
        <v>1.7605099830325249E-3</v>
      </c>
      <c r="P758" s="3">
        <f t="shared" si="56"/>
        <v>0.53203292261981427</v>
      </c>
      <c r="Q758" s="3">
        <f>'IECC Data-SI'!Q758/Convert!$B$5/$D758</f>
        <v>0</v>
      </c>
      <c r="R758" s="3">
        <f>'IECC Data-SI'!R758/Convert!$B$5/$D758</f>
        <v>26.821842097038534</v>
      </c>
      <c r="S758" s="3">
        <f>'IECC Data-SI'!S758/Convert!$B$5/$D758</f>
        <v>1.4779725138004951</v>
      </c>
      <c r="T758" s="3">
        <f>'IECC Data-SI'!T758/Convert!$B$5/$D758</f>
        <v>0</v>
      </c>
      <c r="U758" s="3">
        <f>'IECC Data-SI'!U758/Convert!$B$5/$D758</f>
        <v>15.643579626061268</v>
      </c>
      <c r="V758" s="3">
        <f>'IECC Data-SI'!V758/Convert!$B$5/$D758</f>
        <v>0</v>
      </c>
      <c r="W758" s="3">
        <f t="shared" si="57"/>
        <v>120.91450066353299</v>
      </c>
      <c r="X758" s="3">
        <f t="shared" si="58"/>
        <v>78.034612013229321</v>
      </c>
      <c r="Y758" s="3">
        <f t="shared" si="59"/>
        <v>198.9491126767623</v>
      </c>
      <c r="Z758" s="3">
        <f>'IECC Data-SI'!Y758/Convert!$B$5/$D758</f>
        <v>292.09527139343305</v>
      </c>
      <c r="AA758" s="3">
        <f>'IECC Data-SI'!Z758/Convert!$B$5/$D758</f>
        <v>107.43414332653056</v>
      </c>
      <c r="AB758" s="3">
        <f t="shared" si="60"/>
        <v>399.5294147199636</v>
      </c>
    </row>
    <row r="759" spans="1:28" x14ac:dyDescent="0.25">
      <c r="A759" s="93">
        <f>'IECC Data-SI'!A759</f>
        <v>2018</v>
      </c>
      <c r="B759" s="93" t="str">
        <f>'IECC Data-SI'!B759</f>
        <v>Outpatient Healthcare</v>
      </c>
      <c r="C759" s="50" t="str">
        <f>'IECC Data-SI'!C759</f>
        <v>6B</v>
      </c>
      <c r="D759" s="93">
        <f>'IECC Data-SI'!D759</f>
        <v>3804.01</v>
      </c>
      <c r="E759" s="3">
        <f>'IECC Data-SI'!E759/Convert!$B$5/$D759</f>
        <v>25.937541348909878</v>
      </c>
      <c r="F759" s="3">
        <f>'IECC Data-SI'!F759/Convert!$B$5/$D759</f>
        <v>71.198989136902028</v>
      </c>
      <c r="G759" s="3">
        <f>'IECC Data-SI'!G759/Convert!$B$5/$D759</f>
        <v>26.642937321405569</v>
      </c>
      <c r="H759" s="3">
        <f>'IECC Data-SI'!H759/Convert!$B$5/$D759</f>
        <v>30.240748870563195</v>
      </c>
      <c r="I759" s="3">
        <f>'IECC Data-SI'!I759/Convert!$B$5/$D759</f>
        <v>6.5077524915958573</v>
      </c>
      <c r="J759" s="3">
        <f>'IECC Data-SI'!J759/Convert!$B$5/$D759</f>
        <v>134.42466706916588</v>
      </c>
      <c r="K759" s="3">
        <f>'IECC Data-SI'!K759/Convert!$B$5/$D759</f>
        <v>13.755221463665972</v>
      </c>
      <c r="L759" s="3">
        <f>'IECC Data-SI'!L759/Convert!$B$5/$D759</f>
        <v>0</v>
      </c>
      <c r="M759" s="3">
        <f>'IECC Data-SI'!M759/Convert!$B$5/$D759</f>
        <v>31.004562728979852</v>
      </c>
      <c r="N759" s="3">
        <f>'IECC Data-SI'!N759/Convert!$B$5/$D759</f>
        <v>0.52210985541865329</v>
      </c>
      <c r="O759" s="3">
        <f>'IECC Data-SI'!O759/Convert!$B$5/$D759</f>
        <v>1.7605099830325249E-3</v>
      </c>
      <c r="P759" s="3">
        <f t="shared" si="56"/>
        <v>0.52034934543562072</v>
      </c>
      <c r="Q759" s="3">
        <f>'IECC Data-SI'!Q759/Convert!$B$5/$D759</f>
        <v>0</v>
      </c>
      <c r="R759" s="3">
        <f>'IECC Data-SI'!R759/Convert!$B$5/$D759</f>
        <v>35.382253055182417</v>
      </c>
      <c r="S759" s="3">
        <f>'IECC Data-SI'!S759/Convert!$B$5/$D759</f>
        <v>0</v>
      </c>
      <c r="T759" s="3">
        <f>'IECC Data-SI'!T759/Convert!$B$5/$D759</f>
        <v>0</v>
      </c>
      <c r="U759" s="3">
        <f>'IECC Data-SI'!U759/Convert!$B$5/$D759</f>
        <v>15.53623676068149</v>
      </c>
      <c r="V759" s="3">
        <f>'IECC Data-SI'!V759/Convert!$B$5/$D759</f>
        <v>0</v>
      </c>
      <c r="W759" s="3">
        <f t="shared" si="57"/>
        <v>119.48764379991333</v>
      </c>
      <c r="X759" s="3">
        <f t="shared" si="58"/>
        <v>71.198989136902028</v>
      </c>
      <c r="Y759" s="3">
        <f t="shared" si="59"/>
        <v>190.68663293681536</v>
      </c>
      <c r="Z759" s="3">
        <f>'IECC Data-SI'!Y759/Convert!$B$5/$D759</f>
        <v>290.6618425176473</v>
      </c>
      <c r="AA759" s="3">
        <f>'IECC Data-SI'!Z759/Convert!$B$5/$D759</f>
        <v>100.4911775848235</v>
      </c>
      <c r="AB759" s="3">
        <f t="shared" si="60"/>
        <v>391.1530201024708</v>
      </c>
    </row>
    <row r="760" spans="1:28" x14ac:dyDescent="0.25">
      <c r="A760" s="93">
        <f>'IECC Data-SI'!A760</f>
        <v>2018</v>
      </c>
      <c r="B760" s="93" t="str">
        <f>'IECC Data-SI'!B760</f>
        <v>Outpatient Healthcare</v>
      </c>
      <c r="C760" s="50" t="str">
        <f>'IECC Data-SI'!C760</f>
        <v>7</v>
      </c>
      <c r="D760" s="93">
        <f>'IECC Data-SI'!D760</f>
        <v>3804.01</v>
      </c>
      <c r="E760" s="3">
        <f>'IECC Data-SI'!E760/Convert!$B$5/$D760</f>
        <v>29.307523142975732</v>
      </c>
      <c r="F760" s="3">
        <f>'IECC Data-SI'!F760/Convert!$B$5/$D760</f>
        <v>94.322248831569269</v>
      </c>
      <c r="G760" s="3">
        <f>'IECC Data-SI'!G760/Convert!$B$5/$D760</f>
        <v>28.789064405427137</v>
      </c>
      <c r="H760" s="3">
        <f>'IECC Data-SI'!H760/Convert!$B$5/$D760</f>
        <v>30.232716411249061</v>
      </c>
      <c r="I760" s="3">
        <f>'IECC Data-SI'!I760/Convert!$B$5/$D760</f>
        <v>6.5033711501517839</v>
      </c>
      <c r="J760" s="3">
        <f>'IECC Data-SI'!J760/Convert!$B$5/$D760</f>
        <v>134.42466706916588</v>
      </c>
      <c r="K760" s="3">
        <f>'IECC Data-SI'!K760/Convert!$B$5/$D760</f>
        <v>13.755221463665972</v>
      </c>
      <c r="L760" s="3">
        <f>'IECC Data-SI'!L760/Convert!$B$5/$D760</f>
        <v>0</v>
      </c>
      <c r="M760" s="3">
        <f>'IECC Data-SI'!M760/Convert!$B$5/$D760</f>
        <v>30.498517792189471</v>
      </c>
      <c r="N760" s="3">
        <f>'IECC Data-SI'!N760/Convert!$B$5/$D760</f>
        <v>0.59805310711591186</v>
      </c>
      <c r="O760" s="3">
        <f>'IECC Data-SI'!O760/Convert!$B$5/$D760</f>
        <v>1.7605099830325249E-3</v>
      </c>
      <c r="P760" s="3">
        <f t="shared" si="56"/>
        <v>0.5962925971328793</v>
      </c>
      <c r="Q760" s="3">
        <f>'IECC Data-SI'!Q760/Convert!$B$5/$D760</f>
        <v>0</v>
      </c>
      <c r="R760" s="3">
        <f>'IECC Data-SI'!R760/Convert!$B$5/$D760</f>
        <v>34.668824623372586</v>
      </c>
      <c r="S760" s="3">
        <f>'IECC Data-SI'!S760/Convert!$B$5/$D760</f>
        <v>1.477242290226483</v>
      </c>
      <c r="T760" s="3">
        <f>'IECC Data-SI'!T760/Convert!$B$5/$D760</f>
        <v>0</v>
      </c>
      <c r="U760" s="3">
        <f>'IECC Data-SI'!U760/Convert!$B$5/$D760</f>
        <v>16.141592103537523</v>
      </c>
      <c r="V760" s="3">
        <f>'IECC Data-SI'!V760/Convert!$B$5/$D760</f>
        <v>0</v>
      </c>
      <c r="W760" s="3">
        <f t="shared" si="57"/>
        <v>125.33746485132428</v>
      </c>
      <c r="X760" s="3">
        <f t="shared" si="58"/>
        <v>94.322248831569269</v>
      </c>
      <c r="Y760" s="3">
        <f t="shared" si="59"/>
        <v>219.65971368289354</v>
      </c>
      <c r="Z760" s="3">
        <f>'IECC Data-SI'!Y760/Convert!$B$5/$D760</f>
        <v>296.50071021544807</v>
      </c>
      <c r="AA760" s="3">
        <f>'IECC Data-SI'!Z760/Convert!$B$5/$D760</f>
        <v>124.21906239877275</v>
      </c>
      <c r="AB760" s="3">
        <f t="shared" si="60"/>
        <v>420.7197726142208</v>
      </c>
    </row>
    <row r="761" spans="1:28" x14ac:dyDescent="0.25">
      <c r="A761" s="93">
        <f>'IECC Data-SI'!A761</f>
        <v>2018</v>
      </c>
      <c r="B761" s="93" t="str">
        <f>'IECC Data-SI'!B761</f>
        <v>Outpatient Healthcare</v>
      </c>
      <c r="C761" s="50" t="str">
        <f>'IECC Data-SI'!C761</f>
        <v>8</v>
      </c>
      <c r="D761" s="93">
        <f>'IECC Data-SI'!D761</f>
        <v>3804.01</v>
      </c>
      <c r="E761" s="3">
        <f>'IECC Data-SI'!E761/Convert!$B$5/$D761</f>
        <v>35.642212647530719</v>
      </c>
      <c r="F761" s="3">
        <f>'IECC Data-SI'!F761/Convert!$B$5/$D761</f>
        <v>127.22320218225855</v>
      </c>
      <c r="G761" s="3">
        <f>'IECC Data-SI'!G761/Convert!$B$5/$D761</f>
        <v>16.825811592386863</v>
      </c>
      <c r="H761" s="3">
        <f>'IECC Data-SI'!H761/Convert!$B$5/$D761</f>
        <v>30.330566370166686</v>
      </c>
      <c r="I761" s="3">
        <f>'IECC Data-SI'!I761/Convert!$B$5/$D761</f>
        <v>6.4675901950251911</v>
      </c>
      <c r="J761" s="3">
        <f>'IECC Data-SI'!J761/Convert!$B$5/$D761</f>
        <v>134.42466706916588</v>
      </c>
      <c r="K761" s="3">
        <f>'IECC Data-SI'!K761/Convert!$B$5/$D761</f>
        <v>13.755221463665972</v>
      </c>
      <c r="L761" s="3">
        <f>'IECC Data-SI'!L761/Convert!$B$5/$D761</f>
        <v>0</v>
      </c>
      <c r="M761" s="3">
        <f>'IECC Data-SI'!M761/Convert!$B$5/$D761</f>
        <v>30.660627425620152</v>
      </c>
      <c r="N761" s="3">
        <f>'IECC Data-SI'!N761/Convert!$B$5/$D761</f>
        <v>0.72584223256802971</v>
      </c>
      <c r="O761" s="3">
        <f>'IECC Data-SI'!O761/Convert!$B$5/$D761</f>
        <v>1.7605099830325249E-3</v>
      </c>
      <c r="P761" s="3">
        <f t="shared" si="56"/>
        <v>0.72408172258499715</v>
      </c>
      <c r="Q761" s="3">
        <f>'IECC Data-SI'!Q761/Convert!$B$5/$D761</f>
        <v>0</v>
      </c>
      <c r="R761" s="3">
        <f>'IECC Data-SI'!R761/Convert!$B$5/$D761</f>
        <v>44.101122528886918</v>
      </c>
      <c r="S761" s="3">
        <f>'IECC Data-SI'!S761/Convert!$B$5/$D761</f>
        <v>1.4546053594321082</v>
      </c>
      <c r="T761" s="3">
        <f>'IECC Data-SI'!T761/Convert!$B$5/$D761</f>
        <v>0</v>
      </c>
      <c r="U761" s="3">
        <f>'IECC Data-SI'!U761/Convert!$B$5/$D761</f>
        <v>16.828732486682913</v>
      </c>
      <c r="V761" s="3">
        <f>'IECC Data-SI'!V761/Convert!$B$5/$D761</f>
        <v>0</v>
      </c>
      <c r="W761" s="3">
        <f t="shared" si="57"/>
        <v>129.40846127644176</v>
      </c>
      <c r="X761" s="3">
        <f t="shared" si="58"/>
        <v>127.22320218225855</v>
      </c>
      <c r="Y761" s="3">
        <f t="shared" si="59"/>
        <v>256.6316634587003</v>
      </c>
      <c r="Z761" s="3">
        <f>'IECC Data-SI'!Y761/Convert!$B$5/$D761</f>
        <v>300.63304542078259</v>
      </c>
      <c r="AA761" s="3">
        <f>'IECC Data-SI'!Z761/Convert!$B$5/$D761</f>
        <v>157.80715613260742</v>
      </c>
      <c r="AB761" s="3">
        <f t="shared" si="60"/>
        <v>458.44020155339001</v>
      </c>
    </row>
    <row r="762" spans="1:28" x14ac:dyDescent="0.25">
      <c r="A762" s="93">
        <f>'IECC Data-SI'!A762</f>
        <v>2006</v>
      </c>
      <c r="B762" s="93" t="str">
        <f>'IECC Data-SI'!B762</f>
        <v>Primary School</v>
      </c>
      <c r="C762" s="50" t="str">
        <f>'IECC Data-SI'!C762</f>
        <v>0A</v>
      </c>
      <c r="D762" s="93">
        <f>'IECC Data-SI'!D762</f>
        <v>6871</v>
      </c>
      <c r="E762" s="3">
        <f>'IECC Data-SI'!E762/Convert!$B$5/$D762</f>
        <v>0</v>
      </c>
      <c r="F762" s="3">
        <f>'IECC Data-SI'!F762/Convert!$B$5/$D762</f>
        <v>1.4986497194327204</v>
      </c>
      <c r="G762" s="3">
        <f>'IECC Data-SI'!G762/Convert!$B$5/$D762</f>
        <v>151.83419848315788</v>
      </c>
      <c r="H762" s="3">
        <f>'IECC Data-SI'!H762/Convert!$B$5/$D762</f>
        <v>49.445738126425077</v>
      </c>
      <c r="I762" s="3">
        <f>'IECC Data-SI'!I762/Convert!$B$5/$D762</f>
        <v>3.3704458351525739</v>
      </c>
      <c r="J762" s="3">
        <f>'IECC Data-SI'!J762/Convert!$B$5/$D762</f>
        <v>52.788693219489318</v>
      </c>
      <c r="K762" s="3">
        <f>'IECC Data-SI'!K762/Convert!$B$5/$D762</f>
        <v>14.59556267080645</v>
      </c>
      <c r="L762" s="3">
        <f>'IECC Data-SI'!L762/Convert!$B$5/$D762</f>
        <v>1.9421400734164525</v>
      </c>
      <c r="M762" s="3">
        <f>'IECC Data-SI'!M762/Convert!$B$5/$D762</f>
        <v>52.745435728262109</v>
      </c>
      <c r="N762" s="3">
        <f>'IECC Data-SI'!N762/Convert!$B$5/$D762</f>
        <v>1.1319717330487235E-2</v>
      </c>
      <c r="O762" s="3">
        <f>'IECC Data-SI'!O762/Convert!$B$5/$D762</f>
        <v>5.8077824107763713E-4</v>
      </c>
      <c r="P762" s="3">
        <f t="shared" si="56"/>
        <v>1.0738939089409597E-2</v>
      </c>
      <c r="Q762" s="3">
        <f>'IECC Data-SI'!Q762/Convert!$B$5/$D762</f>
        <v>0</v>
      </c>
      <c r="R762" s="3">
        <f>'IECC Data-SI'!R762/Convert!$B$5/$D762</f>
        <v>0</v>
      </c>
      <c r="S762" s="3">
        <f>'IECC Data-SI'!S762/Convert!$B$5/$D762</f>
        <v>14.521984508158281</v>
      </c>
      <c r="T762" s="3">
        <f>'IECC Data-SI'!T762/Convert!$B$5/$D762</f>
        <v>1.0438396481185013</v>
      </c>
      <c r="U762" s="3">
        <f>'IECC Data-SI'!U762/Convert!$B$5/$D762</f>
        <v>3.36478597648733</v>
      </c>
      <c r="V762" s="3">
        <f>'IECC Data-SI'!V762/Convert!$B$5/$D762</f>
        <v>3.2115655169068065</v>
      </c>
      <c r="W762" s="3">
        <f t="shared" si="57"/>
        <v>219.11235765866769</v>
      </c>
      <c r="X762" s="3">
        <f t="shared" si="58"/>
        <v>1.4986497194327204</v>
      </c>
      <c r="Y762" s="3">
        <f t="shared" si="59"/>
        <v>220.61100737810042</v>
      </c>
      <c r="Z762" s="3">
        <f>'IECC Data-SI'!Y762/Convert!$B$5/$D762</f>
        <v>330.91495658079856</v>
      </c>
      <c r="AA762" s="3">
        <f>'IECC Data-SI'!Z762/Convert!$B$5/$D762</f>
        <v>19.458998366726501</v>
      </c>
      <c r="AB762" s="3">
        <f t="shared" si="60"/>
        <v>350.37395494752508</v>
      </c>
    </row>
    <row r="763" spans="1:28" x14ac:dyDescent="0.25">
      <c r="A763" s="93">
        <f>'IECC Data-SI'!A763</f>
        <v>2006</v>
      </c>
      <c r="B763" s="93" t="str">
        <f>'IECC Data-SI'!B763</f>
        <v>Primary School</v>
      </c>
      <c r="C763" s="50" t="str">
        <f>'IECC Data-SI'!C763</f>
        <v>0B</v>
      </c>
      <c r="D763" s="93">
        <f>'IECC Data-SI'!D763</f>
        <v>6871</v>
      </c>
      <c r="E763" s="3">
        <f>'IECC Data-SI'!E763/Convert!$B$5/$D763</f>
        <v>0</v>
      </c>
      <c r="F763" s="3">
        <f>'IECC Data-SI'!F763/Convert!$B$5/$D763</f>
        <v>5.6380277818205338</v>
      </c>
      <c r="G763" s="3">
        <f>'IECC Data-SI'!G763/Convert!$B$5/$D763</f>
        <v>129.85049887611379</v>
      </c>
      <c r="H763" s="3">
        <f>'IECC Data-SI'!H763/Convert!$B$5/$D763</f>
        <v>49.445738126425077</v>
      </c>
      <c r="I763" s="3">
        <f>'IECC Data-SI'!I763/Convert!$B$5/$D763</f>
        <v>3.3712543863904658</v>
      </c>
      <c r="J763" s="3">
        <f>'IECC Data-SI'!J763/Convert!$B$5/$D763</f>
        <v>52.788693219489318</v>
      </c>
      <c r="K763" s="3">
        <f>'IECC Data-SI'!K763/Convert!$B$5/$D763</f>
        <v>14.59556267080645</v>
      </c>
      <c r="L763" s="3">
        <f>'IECC Data-SI'!L763/Convert!$B$5/$D763</f>
        <v>1.9421400734164525</v>
      </c>
      <c r="M763" s="3">
        <f>'IECC Data-SI'!M763/Convert!$B$5/$D763</f>
        <v>49.456653568136609</v>
      </c>
      <c r="N763" s="3">
        <f>'IECC Data-SI'!N763/Convert!$B$5/$D763</f>
        <v>2.9512120183056E-2</v>
      </c>
      <c r="O763" s="3">
        <f>'IECC Data-SI'!O763/Convert!$B$5/$D763</f>
        <v>5.8077824107763713E-4</v>
      </c>
      <c r="P763" s="3">
        <f t="shared" si="56"/>
        <v>2.8931341941978363E-2</v>
      </c>
      <c r="Q763" s="3">
        <f>'IECC Data-SI'!Q763/Convert!$B$5/$D763</f>
        <v>0</v>
      </c>
      <c r="R763" s="3">
        <f>'IECC Data-SI'!R763/Convert!$B$5/$D763</f>
        <v>0</v>
      </c>
      <c r="S763" s="3">
        <f>'IECC Data-SI'!S763/Convert!$B$5/$D763</f>
        <v>13.541616132214298</v>
      </c>
      <c r="T763" s="3">
        <f>'IECC Data-SI'!T763/Convert!$B$5/$D763</f>
        <v>1.0438396481185013</v>
      </c>
      <c r="U763" s="3">
        <f>'IECC Data-SI'!U763/Convert!$B$5/$D763</f>
        <v>3.4581736444638498</v>
      </c>
      <c r="V763" s="3">
        <f>'IECC Data-SI'!V763/Convert!$B$5/$D763</f>
        <v>3.1800320186290207</v>
      </c>
      <c r="W763" s="3">
        <f t="shared" si="57"/>
        <v>192.87769991840668</v>
      </c>
      <c r="X763" s="3">
        <f t="shared" si="58"/>
        <v>5.6380277818205338</v>
      </c>
      <c r="Y763" s="3">
        <f t="shared" si="59"/>
        <v>198.51572770022722</v>
      </c>
      <c r="Z763" s="3">
        <f>'IECC Data-SI'!Y763/Convert!$B$5/$D763</f>
        <v>304.64916961787867</v>
      </c>
      <c r="AA763" s="3">
        <f>'IECC Data-SI'!Z763/Convert!$B$5/$D763</f>
        <v>23.692168372709776</v>
      </c>
      <c r="AB763" s="3">
        <f t="shared" si="60"/>
        <v>328.34133799058844</v>
      </c>
    </row>
    <row r="764" spans="1:28" x14ac:dyDescent="0.25">
      <c r="A764" s="93">
        <f>'IECC Data-SI'!A764</f>
        <v>2006</v>
      </c>
      <c r="B764" s="93" t="str">
        <f>'IECC Data-SI'!B764</f>
        <v>Primary School</v>
      </c>
      <c r="C764" s="50" t="str">
        <f>'IECC Data-SI'!C764</f>
        <v>1A</v>
      </c>
      <c r="D764" s="93">
        <f>'IECC Data-SI'!D764</f>
        <v>6871</v>
      </c>
      <c r="E764" s="3">
        <f>'IECC Data-SI'!E764/Convert!$B$5/$D764</f>
        <v>0</v>
      </c>
      <c r="F764" s="3">
        <f>'IECC Data-SI'!F764/Convert!$B$5/$D764</f>
        <v>0.59266805737479589</v>
      </c>
      <c r="G764" s="3">
        <f>'IECC Data-SI'!G764/Convert!$B$5/$D764</f>
        <v>96.189702291434216</v>
      </c>
      <c r="H764" s="3">
        <f>'IECC Data-SI'!H764/Convert!$B$5/$D764</f>
        <v>49.445738126425077</v>
      </c>
      <c r="I764" s="3">
        <f>'IECC Data-SI'!I764/Convert!$B$5/$D764</f>
        <v>3.3712543863904658</v>
      </c>
      <c r="J764" s="3">
        <f>'IECC Data-SI'!J764/Convert!$B$5/$D764</f>
        <v>52.788693219489318</v>
      </c>
      <c r="K764" s="3">
        <f>'IECC Data-SI'!K764/Convert!$B$5/$D764</f>
        <v>14.59556267080645</v>
      </c>
      <c r="L764" s="3">
        <f>'IECC Data-SI'!L764/Convert!$B$5/$D764</f>
        <v>1.9421400734164525</v>
      </c>
      <c r="M764" s="3">
        <f>'IECC Data-SI'!M764/Convert!$B$5/$D764</f>
        <v>37.311405423761705</v>
      </c>
      <c r="N764" s="3">
        <f>'IECC Data-SI'!N764/Convert!$B$5/$D764</f>
        <v>8.4897879978654243E-3</v>
      </c>
      <c r="O764" s="3">
        <f>'IECC Data-SI'!O764/Convert!$B$5/$D764</f>
        <v>5.8077824107763713E-4</v>
      </c>
      <c r="P764" s="3">
        <f t="shared" si="56"/>
        <v>7.9090097567877868E-3</v>
      </c>
      <c r="Q764" s="3">
        <f>'IECC Data-SI'!Q764/Convert!$B$5/$D764</f>
        <v>0</v>
      </c>
      <c r="R764" s="3">
        <f>'IECC Data-SI'!R764/Convert!$B$5/$D764</f>
        <v>0</v>
      </c>
      <c r="S764" s="3">
        <f>'IECC Data-SI'!S764/Convert!$B$5/$D764</f>
        <v>10.091528000129369</v>
      </c>
      <c r="T764" s="3">
        <f>'IECC Data-SI'!T764/Convert!$B$5/$D764</f>
        <v>1.0442439237374472</v>
      </c>
      <c r="U764" s="3">
        <f>'IECC Data-SI'!U764/Convert!$B$5/$D764</f>
        <v>3.6372677436569156</v>
      </c>
      <c r="V764" s="3">
        <f>'IECC Data-SI'!V764/Convert!$B$5/$D764</f>
        <v>3.1533498277785865</v>
      </c>
      <c r="W764" s="3">
        <f t="shared" si="57"/>
        <v>143.60054472508207</v>
      </c>
      <c r="X764" s="3">
        <f t="shared" si="58"/>
        <v>0.59266805737479589</v>
      </c>
      <c r="Y764" s="3">
        <f t="shared" si="59"/>
        <v>144.19321278245687</v>
      </c>
      <c r="Z764" s="3">
        <f>'IECC Data-SI'!Y764/Convert!$B$5/$D764</f>
        <v>255.34614078494155</v>
      </c>
      <c r="AA764" s="3">
        <f>'IECC Data-SI'!Z764/Convert!$B$5/$D764</f>
        <v>18.825498471838163</v>
      </c>
      <c r="AB764" s="3">
        <f t="shared" si="60"/>
        <v>274.17163925677971</v>
      </c>
    </row>
    <row r="765" spans="1:28" x14ac:dyDescent="0.25">
      <c r="A765" s="93">
        <f>'IECC Data-SI'!A765</f>
        <v>2006</v>
      </c>
      <c r="B765" s="93" t="str">
        <f>'IECC Data-SI'!B765</f>
        <v>Primary School</v>
      </c>
      <c r="C765" s="50" t="str">
        <f>'IECC Data-SI'!C765</f>
        <v>1B</v>
      </c>
      <c r="D765" s="93">
        <f>'IECC Data-SI'!D765</f>
        <v>6871</v>
      </c>
      <c r="E765" s="3">
        <f>'IECC Data-SI'!E765/Convert!$B$5/$D765</f>
        <v>0</v>
      </c>
      <c r="F765" s="3">
        <f>'IECC Data-SI'!F765/Convert!$B$5/$D765</f>
        <v>15.830624686686395</v>
      </c>
      <c r="G765" s="3">
        <f>'IECC Data-SI'!G765/Convert!$B$5/$D765</f>
        <v>108.47078704377498</v>
      </c>
      <c r="H765" s="3">
        <f>'IECC Data-SI'!H765/Convert!$B$5/$D765</f>
        <v>49.445738126425077</v>
      </c>
      <c r="I765" s="3">
        <f>'IECC Data-SI'!I765/Convert!$B$5/$D765</f>
        <v>3.3672116302010062</v>
      </c>
      <c r="J765" s="3">
        <f>'IECC Data-SI'!J765/Convert!$B$5/$D765</f>
        <v>52.788693219489318</v>
      </c>
      <c r="K765" s="3">
        <f>'IECC Data-SI'!K765/Convert!$B$5/$D765</f>
        <v>14.59556267080645</v>
      </c>
      <c r="L765" s="3">
        <f>'IECC Data-SI'!L765/Convert!$B$5/$D765</f>
        <v>1.9421400734164525</v>
      </c>
      <c r="M765" s="3">
        <f>'IECC Data-SI'!M765/Convert!$B$5/$D765</f>
        <v>47.873510244344189</v>
      </c>
      <c r="N765" s="3">
        <f>'IECC Data-SI'!N765/Convert!$B$5/$D765</f>
        <v>7.4386713886058969E-2</v>
      </c>
      <c r="O765" s="3">
        <f>'IECC Data-SI'!O765/Convert!$B$5/$D765</f>
        <v>5.8077824107763713E-4</v>
      </c>
      <c r="P765" s="3">
        <f t="shared" si="56"/>
        <v>7.3805935644981335E-2</v>
      </c>
      <c r="Q765" s="3">
        <f>'IECC Data-SI'!Q765/Convert!$B$5/$D765</f>
        <v>0</v>
      </c>
      <c r="R765" s="3">
        <f>'IECC Data-SI'!R765/Convert!$B$5/$D765</f>
        <v>0</v>
      </c>
      <c r="S765" s="3">
        <f>'IECC Data-SI'!S765/Convert!$B$5/$D765</f>
        <v>13.054059735765454</v>
      </c>
      <c r="T765" s="3">
        <f>'IECC Data-SI'!T765/Convert!$B$5/$D765</f>
        <v>1.0442439237374472</v>
      </c>
      <c r="U765" s="3">
        <f>'IECC Data-SI'!U765/Convert!$B$5/$D765</f>
        <v>3.7634017367680594</v>
      </c>
      <c r="V765" s="3">
        <f>'IECC Data-SI'!V765/Convert!$B$5/$D765</f>
        <v>3.1565840327301542</v>
      </c>
      <c r="W765" s="3">
        <f t="shared" si="57"/>
        <v>169.47216295952958</v>
      </c>
      <c r="X765" s="3">
        <f t="shared" si="58"/>
        <v>15.830624686686395</v>
      </c>
      <c r="Y765" s="3">
        <f t="shared" si="59"/>
        <v>185.30278764621599</v>
      </c>
      <c r="Z765" s="3">
        <f>'IECC Data-SI'!Y765/Convert!$B$5/$D765</f>
        <v>281.2173547437701</v>
      </c>
      <c r="AA765" s="3">
        <f>'IECC Data-SI'!Z765/Convert!$B$5/$D765</f>
        <v>34.189589094260903</v>
      </c>
      <c r="AB765" s="3">
        <f t="shared" si="60"/>
        <v>315.406943838031</v>
      </c>
    </row>
    <row r="766" spans="1:28" x14ac:dyDescent="0.25">
      <c r="A766" s="93">
        <f>'IECC Data-SI'!A766</f>
        <v>2006</v>
      </c>
      <c r="B766" s="93" t="str">
        <f>'IECC Data-SI'!B766</f>
        <v>Primary School</v>
      </c>
      <c r="C766" s="50" t="str">
        <f>'IECC Data-SI'!C766</f>
        <v>2A</v>
      </c>
      <c r="D766" s="93">
        <f>'IECC Data-SI'!D766</f>
        <v>6871</v>
      </c>
      <c r="E766" s="3">
        <f>'IECC Data-SI'!E766/Convert!$B$5/$D766</f>
        <v>0</v>
      </c>
      <c r="F766" s="3">
        <f>'IECC Data-SI'!F766/Convert!$B$5/$D766</f>
        <v>8.3110981742913062</v>
      </c>
      <c r="G766" s="3">
        <f>'IECC Data-SI'!G766/Convert!$B$5/$D766</f>
        <v>82.030757289089422</v>
      </c>
      <c r="H766" s="3">
        <f>'IECC Data-SI'!H766/Convert!$B$5/$D766</f>
        <v>49.445738126425077</v>
      </c>
      <c r="I766" s="3">
        <f>'IECC Data-SI'!I766/Convert!$B$5/$D766</f>
        <v>3.3659988033441683</v>
      </c>
      <c r="J766" s="3">
        <f>'IECC Data-SI'!J766/Convert!$B$5/$D766</f>
        <v>52.788693219489318</v>
      </c>
      <c r="K766" s="3">
        <f>'IECC Data-SI'!K766/Convert!$B$5/$D766</f>
        <v>14.59556267080645</v>
      </c>
      <c r="L766" s="3">
        <f>'IECC Data-SI'!L766/Convert!$B$5/$D766</f>
        <v>1.9421400734164525</v>
      </c>
      <c r="M766" s="3">
        <f>'IECC Data-SI'!M766/Convert!$B$5/$D766</f>
        <v>37.112097543621339</v>
      </c>
      <c r="N766" s="3">
        <f>'IECC Data-SI'!N766/Convert!$B$5/$D766</f>
        <v>4.2044664370381152E-2</v>
      </c>
      <c r="O766" s="3">
        <f>'IECC Data-SI'!O766/Convert!$B$5/$D766</f>
        <v>5.8077824107763713E-4</v>
      </c>
      <c r="P766" s="3">
        <f t="shared" si="56"/>
        <v>4.1463886129303518E-2</v>
      </c>
      <c r="Q766" s="3">
        <f>'IECC Data-SI'!Q766/Convert!$B$5/$D766</f>
        <v>0</v>
      </c>
      <c r="R766" s="3">
        <f>'IECC Data-SI'!R766/Convert!$B$5/$D766</f>
        <v>0</v>
      </c>
      <c r="S766" s="3">
        <f>'IECC Data-SI'!S766/Convert!$B$5/$D766</f>
        <v>9.9852035123465797</v>
      </c>
      <c r="T766" s="3">
        <f>'IECC Data-SI'!T766/Convert!$B$5/$D766</f>
        <v>1.0446481993563932</v>
      </c>
      <c r="U766" s="3">
        <f>'IECC Data-SI'!U766/Convert!$B$5/$D766</f>
        <v>3.9926260127104256</v>
      </c>
      <c r="V766" s="3">
        <f>'IECC Data-SI'!V766/Convert!$B$5/$D766</f>
        <v>3.1468814178754507</v>
      </c>
      <c r="W766" s="3">
        <f t="shared" si="57"/>
        <v>129.16952223118665</v>
      </c>
      <c r="X766" s="3">
        <f t="shared" si="58"/>
        <v>8.3110981742913062</v>
      </c>
      <c r="Y766" s="3">
        <f t="shared" si="59"/>
        <v>137.48062040547796</v>
      </c>
      <c r="Z766" s="3">
        <f>'IECC Data-SI'!Y766/Convert!$B$5/$D766</f>
        <v>240.90379857371562</v>
      </c>
      <c r="AA766" s="3">
        <f>'IECC Data-SI'!Z766/Convert!$B$5/$D766</f>
        <v>26.899691133427126</v>
      </c>
      <c r="AB766" s="3">
        <f t="shared" si="60"/>
        <v>267.80348970714272</v>
      </c>
    </row>
    <row r="767" spans="1:28" x14ac:dyDescent="0.25">
      <c r="A767" s="93">
        <f>'IECC Data-SI'!A767</f>
        <v>2006</v>
      </c>
      <c r="B767" s="93" t="str">
        <f>'IECC Data-SI'!B767</f>
        <v>Primary School</v>
      </c>
      <c r="C767" s="50" t="str">
        <f>'IECC Data-SI'!C767</f>
        <v>2B</v>
      </c>
      <c r="D767" s="93">
        <f>'IECC Data-SI'!D767</f>
        <v>6871</v>
      </c>
      <c r="E767" s="3">
        <f>'IECC Data-SI'!E767/Convert!$B$5/$D767</f>
        <v>0</v>
      </c>
      <c r="F767" s="3">
        <f>'IECC Data-SI'!F767/Convert!$B$5/$D767</f>
        <v>15.689128220055306</v>
      </c>
      <c r="G767" s="3">
        <f>'IECC Data-SI'!G767/Convert!$B$5/$D767</f>
        <v>62.048626271446821</v>
      </c>
      <c r="H767" s="3">
        <f>'IECC Data-SI'!H767/Convert!$B$5/$D767</f>
        <v>49.445738126425077</v>
      </c>
      <c r="I767" s="3">
        <f>'IECC Data-SI'!I767/Convert!$B$5/$D767</f>
        <v>3.3684244570578432</v>
      </c>
      <c r="J767" s="3">
        <f>'IECC Data-SI'!J767/Convert!$B$5/$D767</f>
        <v>52.788693219489318</v>
      </c>
      <c r="K767" s="3">
        <f>'IECC Data-SI'!K767/Convert!$B$5/$D767</f>
        <v>14.59556267080645</v>
      </c>
      <c r="L767" s="3">
        <f>'IECC Data-SI'!L767/Convert!$B$5/$D767</f>
        <v>1.9421400734164525</v>
      </c>
      <c r="M767" s="3">
        <f>'IECC Data-SI'!M767/Convert!$B$5/$D767</f>
        <v>41.358608645029832</v>
      </c>
      <c r="N767" s="3">
        <f>'IECC Data-SI'!N767/Convert!$B$5/$D767</f>
        <v>7.5599540742896876E-2</v>
      </c>
      <c r="O767" s="3">
        <f>'IECC Data-SI'!O767/Convert!$B$5/$D767</f>
        <v>5.8077824107763713E-4</v>
      </c>
      <c r="P767" s="3">
        <f t="shared" si="56"/>
        <v>7.5018762501819242E-2</v>
      </c>
      <c r="Q767" s="3">
        <f>'IECC Data-SI'!Q767/Convert!$B$5/$D767</f>
        <v>0</v>
      </c>
      <c r="R767" s="3">
        <f>'IECC Data-SI'!R767/Convert!$B$5/$D767</f>
        <v>0</v>
      </c>
      <c r="S767" s="3">
        <f>'IECC Data-SI'!S767/Convert!$B$5/$D767</f>
        <v>6.4324293730493709</v>
      </c>
      <c r="T767" s="3">
        <f>'IECC Data-SI'!T767/Convert!$B$5/$D767</f>
        <v>1.0446481993563932</v>
      </c>
      <c r="U767" s="3">
        <f>'IECC Data-SI'!U767/Convert!$B$5/$D767</f>
        <v>4.0520545286954839</v>
      </c>
      <c r="V767" s="3">
        <f>'IECC Data-SI'!V767/Convert!$B$5/$D767</f>
        <v>3.0809844919872567</v>
      </c>
      <c r="W767" s="3">
        <f t="shared" si="57"/>
        <v>109.91468305202784</v>
      </c>
      <c r="X767" s="3">
        <f t="shared" si="58"/>
        <v>15.689128220055306</v>
      </c>
      <c r="Y767" s="3">
        <f t="shared" si="59"/>
        <v>125.60381127208315</v>
      </c>
      <c r="Z767" s="3">
        <f>'IECC Data-SI'!Y767/Convert!$B$5/$D767</f>
        <v>221.58548812238234</v>
      </c>
      <c r="AA767" s="3">
        <f>'IECC Data-SI'!Z767/Convert!$B$5/$D767</f>
        <v>34.336745419557239</v>
      </c>
      <c r="AB767" s="3">
        <f t="shared" si="60"/>
        <v>255.92223354193959</v>
      </c>
    </row>
    <row r="768" spans="1:28" x14ac:dyDescent="0.25">
      <c r="A768" s="93">
        <f>'IECC Data-SI'!A768</f>
        <v>2006</v>
      </c>
      <c r="B768" s="93" t="str">
        <f>'IECC Data-SI'!B768</f>
        <v>Primary School</v>
      </c>
      <c r="C768" s="50" t="str">
        <f>'IECC Data-SI'!C768</f>
        <v>3A</v>
      </c>
      <c r="D768" s="93">
        <f>'IECC Data-SI'!D768</f>
        <v>6871</v>
      </c>
      <c r="E768" s="3">
        <f>'IECC Data-SI'!E768/Convert!$B$5/$D768</f>
        <v>0</v>
      </c>
      <c r="F768" s="3">
        <f>'IECC Data-SI'!F768/Convert!$B$5/$D768</f>
        <v>33.728714888662495</v>
      </c>
      <c r="G768" s="3">
        <f>'IECC Data-SI'!G768/Convert!$B$5/$D768</f>
        <v>48.231294167111372</v>
      </c>
      <c r="H768" s="3">
        <f>'IECC Data-SI'!H768/Convert!$B$5/$D768</f>
        <v>49.445738126425077</v>
      </c>
      <c r="I768" s="3">
        <f>'IECC Data-SI'!I768/Convert!$B$5/$D768</f>
        <v>3.3680201814388981</v>
      </c>
      <c r="J768" s="3">
        <f>'IECC Data-SI'!J768/Convert!$B$5/$D768</f>
        <v>52.788693219489318</v>
      </c>
      <c r="K768" s="3">
        <f>'IECC Data-SI'!K768/Convert!$B$5/$D768</f>
        <v>14.59556267080645</v>
      </c>
      <c r="L768" s="3">
        <f>'IECC Data-SI'!L768/Convert!$B$5/$D768</f>
        <v>1.9421400734164525</v>
      </c>
      <c r="M768" s="3">
        <f>'IECC Data-SI'!M768/Convert!$B$5/$D768</f>
        <v>34.045666973916134</v>
      </c>
      <c r="N768" s="3">
        <f>'IECC Data-SI'!N768/Convert!$B$5/$D768</f>
        <v>0.14432639596371222</v>
      </c>
      <c r="O768" s="3">
        <f>'IECC Data-SI'!O768/Convert!$B$5/$D768</f>
        <v>5.8077824107763713E-4</v>
      </c>
      <c r="P768" s="3">
        <f t="shared" si="56"/>
        <v>0.14374561772263458</v>
      </c>
      <c r="Q768" s="3">
        <f>'IECC Data-SI'!Q768/Convert!$B$5/$D768</f>
        <v>0</v>
      </c>
      <c r="R768" s="3">
        <f>'IECC Data-SI'!R768/Convert!$B$5/$D768</f>
        <v>0</v>
      </c>
      <c r="S768" s="3">
        <f>'IECC Data-SI'!S768/Convert!$B$5/$D768</f>
        <v>9.1059040411390875</v>
      </c>
      <c r="T768" s="3">
        <f>'IECC Data-SI'!T768/Convert!$B$5/$D768</f>
        <v>1.0450524749753394</v>
      </c>
      <c r="U768" s="3">
        <f>'IECC Data-SI'!U768/Convert!$B$5/$D768</f>
        <v>4.5408237520011641</v>
      </c>
      <c r="V768" s="3">
        <f>'IECC Data-SI'!V768/Convert!$B$5/$D768</f>
        <v>3.1092837853134752</v>
      </c>
      <c r="W768" s="3">
        <f t="shared" si="57"/>
        <v>91.526610799889227</v>
      </c>
      <c r="X768" s="3">
        <f t="shared" si="58"/>
        <v>33.728714888662495</v>
      </c>
      <c r="Y768" s="3">
        <f t="shared" si="59"/>
        <v>125.25532568855172</v>
      </c>
      <c r="Z768" s="3">
        <f>'IECC Data-SI'!Y768/Convert!$B$5/$D768</f>
        <v>203.22531088795097</v>
      </c>
      <c r="AA768" s="3">
        <f>'IECC Data-SI'!Z768/Convert!$B$5/$D768</f>
        <v>52.865101311470113</v>
      </c>
      <c r="AB768" s="3">
        <f t="shared" si="60"/>
        <v>256.09041219942105</v>
      </c>
    </row>
    <row r="769" spans="1:28" x14ac:dyDescent="0.25">
      <c r="A769" s="93">
        <f>'IECC Data-SI'!A769</f>
        <v>2006</v>
      </c>
      <c r="B769" s="93" t="str">
        <f>'IECC Data-SI'!B769</f>
        <v>Primary School</v>
      </c>
      <c r="C769" s="50" t="str">
        <f>'IECC Data-SI'!C769</f>
        <v>3B</v>
      </c>
      <c r="D769" s="93">
        <f>'IECC Data-SI'!D769</f>
        <v>6871</v>
      </c>
      <c r="E769" s="3">
        <f>'IECC Data-SI'!E769/Convert!$B$5/$D769</f>
        <v>0</v>
      </c>
      <c r="F769" s="3">
        <f>'IECC Data-SI'!F769/Convert!$B$5/$D769</f>
        <v>24.851226572227883</v>
      </c>
      <c r="G769" s="3">
        <f>'IECC Data-SI'!G769/Convert!$B$5/$D769</f>
        <v>44.944937660699559</v>
      </c>
      <c r="H769" s="3">
        <f>'IECC Data-SI'!H769/Convert!$B$5/$D769</f>
        <v>49.445738126425077</v>
      </c>
      <c r="I769" s="3">
        <f>'IECC Data-SI'!I769/Convert!$B$5/$D769</f>
        <v>3.3676159058199522</v>
      </c>
      <c r="J769" s="3">
        <f>'IECC Data-SI'!J769/Convert!$B$5/$D769</f>
        <v>52.788693219489318</v>
      </c>
      <c r="K769" s="3">
        <f>'IECC Data-SI'!K769/Convert!$B$5/$D769</f>
        <v>14.59556267080645</v>
      </c>
      <c r="L769" s="3">
        <f>'IECC Data-SI'!L769/Convert!$B$5/$D769</f>
        <v>1.9421400734164525</v>
      </c>
      <c r="M769" s="3">
        <f>'IECC Data-SI'!M769/Convert!$B$5/$D769</f>
        <v>39.057067546370412</v>
      </c>
      <c r="N769" s="3">
        <f>'IECC Data-SI'!N769/Convert!$B$5/$D769</f>
        <v>0.11723992949433205</v>
      </c>
      <c r="O769" s="3">
        <f>'IECC Data-SI'!O769/Convert!$B$5/$D769</f>
        <v>5.8077824107763713E-4</v>
      </c>
      <c r="P769" s="3">
        <f t="shared" si="56"/>
        <v>0.11665915125325442</v>
      </c>
      <c r="Q769" s="3">
        <f>'IECC Data-SI'!Q769/Convert!$B$5/$D769</f>
        <v>0</v>
      </c>
      <c r="R769" s="3">
        <f>'IECC Data-SI'!R769/Convert!$B$5/$D769</f>
        <v>0</v>
      </c>
      <c r="S769" s="3">
        <f>'IECC Data-SI'!S769/Convert!$B$5/$D769</f>
        <v>7.5668267598117689</v>
      </c>
      <c r="T769" s="3">
        <f>'IECC Data-SI'!T769/Convert!$B$5/$D769</f>
        <v>1.0450524749753394</v>
      </c>
      <c r="U769" s="3">
        <f>'IECC Data-SI'!U769/Convert!$B$5/$D769</f>
        <v>4.4090299002247777</v>
      </c>
      <c r="V769" s="3">
        <f>'IECC Data-SI'!V769/Convert!$B$5/$D769</f>
        <v>3.076133184559906</v>
      </c>
      <c r="W769" s="3">
        <f t="shared" si="57"/>
        <v>91.685491118134991</v>
      </c>
      <c r="X769" s="3">
        <f t="shared" si="58"/>
        <v>24.851226572227883</v>
      </c>
      <c r="Y769" s="3">
        <f t="shared" si="59"/>
        <v>116.53671769036288</v>
      </c>
      <c r="Z769" s="3">
        <f>'IECC Data-SI'!Y769/Convert!$B$5/$D769</f>
        <v>203.35104060544316</v>
      </c>
      <c r="AA769" s="3">
        <f>'IECC Data-SI'!Z769/Convert!$B$5/$D769</f>
        <v>43.855819143259104</v>
      </c>
      <c r="AB769" s="3">
        <f t="shared" si="60"/>
        <v>247.20685974870227</v>
      </c>
    </row>
    <row r="770" spans="1:28" x14ac:dyDescent="0.25">
      <c r="A770" s="93">
        <f>'IECC Data-SI'!A770</f>
        <v>2006</v>
      </c>
      <c r="B770" s="93" t="str">
        <f>'IECC Data-SI'!B770</f>
        <v>Primary School</v>
      </c>
      <c r="C770" s="50" t="str">
        <f>'IECC Data-SI'!C770</f>
        <v>3C</v>
      </c>
      <c r="D770" s="93">
        <f>'IECC Data-SI'!D770</f>
        <v>6871</v>
      </c>
      <c r="E770" s="3">
        <f>'IECC Data-SI'!E770/Convert!$B$5/$D770</f>
        <v>0</v>
      </c>
      <c r="F770" s="3">
        <f>'IECC Data-SI'!F770/Convert!$B$5/$D770</f>
        <v>13.945083199922379</v>
      </c>
      <c r="G770" s="3">
        <f>'IECC Data-SI'!G770/Convert!$B$5/$D770</f>
        <v>35.065250084897883</v>
      </c>
      <c r="H770" s="3">
        <f>'IECC Data-SI'!H770/Convert!$B$5/$D770</f>
        <v>49.445738126425077</v>
      </c>
      <c r="I770" s="3">
        <f>'IECC Data-SI'!I770/Convert!$B$5/$D770</f>
        <v>3.3672116302010062</v>
      </c>
      <c r="J770" s="3">
        <f>'IECC Data-SI'!J770/Convert!$B$5/$D770</f>
        <v>52.788693219489318</v>
      </c>
      <c r="K770" s="3">
        <f>'IECC Data-SI'!K770/Convert!$B$5/$D770</f>
        <v>14.59556267080645</v>
      </c>
      <c r="L770" s="3">
        <f>'IECC Data-SI'!L770/Convert!$B$5/$D770</f>
        <v>1.9421400734164525</v>
      </c>
      <c r="M770" s="3">
        <f>'IECC Data-SI'!M770/Convert!$B$5/$D770</f>
        <v>29.837966331926452</v>
      </c>
      <c r="N770" s="3">
        <f>'IECC Data-SI'!N770/Convert!$B$5/$D770</f>
        <v>6.0237067222949921E-2</v>
      </c>
      <c r="O770" s="3">
        <f>'IECC Data-SI'!O770/Convert!$B$5/$D770</f>
        <v>5.8077824107763713E-4</v>
      </c>
      <c r="P770" s="3">
        <f t="shared" si="56"/>
        <v>5.9656288981872287E-2</v>
      </c>
      <c r="Q770" s="3">
        <f>'IECC Data-SI'!Q770/Convert!$B$5/$D770</f>
        <v>0</v>
      </c>
      <c r="R770" s="3">
        <f>'IECC Data-SI'!R770/Convert!$B$5/$D770</f>
        <v>0</v>
      </c>
      <c r="S770" s="3">
        <f>'IECC Data-SI'!S770/Convert!$B$5/$D770</f>
        <v>0</v>
      </c>
      <c r="T770" s="3">
        <f>'IECC Data-SI'!T770/Convert!$B$5/$D770</f>
        <v>1.0450524749753394</v>
      </c>
      <c r="U770" s="3">
        <f>'IECC Data-SI'!U770/Convert!$B$5/$D770</f>
        <v>4.5020132925823511</v>
      </c>
      <c r="V770" s="3">
        <f>'IECC Data-SI'!V770/Convert!$B$5/$D770</f>
        <v>3.1121137146460973</v>
      </c>
      <c r="W770" s="3">
        <f t="shared" si="57"/>
        <v>64.962872705806205</v>
      </c>
      <c r="X770" s="3">
        <f t="shared" si="58"/>
        <v>13.945083199922379</v>
      </c>
      <c r="Y770" s="3">
        <f t="shared" si="59"/>
        <v>78.907955905728585</v>
      </c>
      <c r="Z770" s="3">
        <f>'IECC Data-SI'!Y770/Convert!$B$5/$D770</f>
        <v>176.66399844758163</v>
      </c>
      <c r="AA770" s="3">
        <f>'IECC Data-SI'!Z770/Convert!$B$5/$D770</f>
        <v>33.042659163311178</v>
      </c>
      <c r="AB770" s="3">
        <f t="shared" si="60"/>
        <v>209.70665761089282</v>
      </c>
    </row>
    <row r="771" spans="1:28" x14ac:dyDescent="0.25">
      <c r="A771" s="93">
        <f>'IECC Data-SI'!A771</f>
        <v>2006</v>
      </c>
      <c r="B771" s="93" t="str">
        <f>'IECC Data-SI'!B771</f>
        <v>Primary School</v>
      </c>
      <c r="C771" s="50" t="str">
        <f>'IECC Data-SI'!C771</f>
        <v>4A</v>
      </c>
      <c r="D771" s="93">
        <f>'IECC Data-SI'!D771</f>
        <v>6871</v>
      </c>
      <c r="E771" s="3">
        <f>'IECC Data-SI'!E771/Convert!$B$5/$D771</f>
        <v>0</v>
      </c>
      <c r="F771" s="3">
        <f>'IECC Data-SI'!F771/Convert!$B$5/$D771</f>
        <v>62.429453904493933</v>
      </c>
      <c r="G771" s="3">
        <f>'IECC Data-SI'!G771/Convert!$B$5/$D771</f>
        <v>32.592296123805369</v>
      </c>
      <c r="H771" s="3">
        <f>'IECC Data-SI'!H771/Convert!$B$5/$D771</f>
        <v>49.445738126425077</v>
      </c>
      <c r="I771" s="3">
        <f>'IECC Data-SI'!I771/Convert!$B$5/$D771</f>
        <v>3.3627645983926007</v>
      </c>
      <c r="J771" s="3">
        <f>'IECC Data-SI'!J771/Convert!$B$5/$D771</f>
        <v>52.788693219489318</v>
      </c>
      <c r="K771" s="3">
        <f>'IECC Data-SI'!K771/Convert!$B$5/$D771</f>
        <v>14.59556267080645</v>
      </c>
      <c r="L771" s="3">
        <f>'IECC Data-SI'!L771/Convert!$B$5/$D771</f>
        <v>1.9421400734164525</v>
      </c>
      <c r="M771" s="3">
        <f>'IECC Data-SI'!M771/Convert!$B$5/$D771</f>
        <v>33.033360824075423</v>
      </c>
      <c r="N771" s="3">
        <f>'IECC Data-SI'!N771/Convert!$B$5/$D771</f>
        <v>0.25348081307912479</v>
      </c>
      <c r="O771" s="3">
        <f>'IECC Data-SI'!O771/Convert!$B$5/$D771</f>
        <v>5.8077824107763713E-4</v>
      </c>
      <c r="P771" s="3">
        <f t="shared" ref="P771:P834" si="61">N771-O771</f>
        <v>0.25290003483804713</v>
      </c>
      <c r="Q771" s="3">
        <f>'IECC Data-SI'!Q771/Convert!$B$5/$D771</f>
        <v>0</v>
      </c>
      <c r="R771" s="3">
        <f>'IECC Data-SI'!R771/Convert!$B$5/$D771</f>
        <v>0</v>
      </c>
      <c r="S771" s="3">
        <f>'IECC Data-SI'!S771/Convert!$B$5/$D771</f>
        <v>8.8625301185336109</v>
      </c>
      <c r="T771" s="3">
        <f>'IECC Data-SI'!T771/Convert!$B$5/$D771</f>
        <v>1.0454567505942851</v>
      </c>
      <c r="U771" s="3">
        <f>'IECC Data-SI'!U771/Convert!$B$5/$D771</f>
        <v>4.9402480635197854</v>
      </c>
      <c r="V771" s="3">
        <f>'IECC Data-SI'!V771/Convert!$B$5/$D771</f>
        <v>3.096346965507204</v>
      </c>
      <c r="W771" s="3">
        <f t="shared" ref="W771:W834" si="62">E771+G771+M771+SUM(P771:S771)</f>
        <v>74.741087101252461</v>
      </c>
      <c r="X771" s="3">
        <f t="shared" ref="X771:X834" si="63">F771</f>
        <v>62.429453904493933</v>
      </c>
      <c r="Y771" s="3">
        <f t="shared" ref="Y771:Y834" si="64">SUM(W771:X771)</f>
        <v>137.1705410057464</v>
      </c>
      <c r="Z771" s="3">
        <f>'IECC Data-SI'!Y771/Convert!$B$5/$D771</f>
        <v>186.4219990620806</v>
      </c>
      <c r="AA771" s="3">
        <f>'IECC Data-SI'!Z771/Convert!$B$5/$D771</f>
        <v>81.965264638820173</v>
      </c>
      <c r="AB771" s="3">
        <f t="shared" ref="AB771:AB834" si="65">SUM(Z771:AA771)</f>
        <v>268.3872637009008</v>
      </c>
    </row>
    <row r="772" spans="1:28" x14ac:dyDescent="0.25">
      <c r="A772" s="93">
        <f>'IECC Data-SI'!A772</f>
        <v>2006</v>
      </c>
      <c r="B772" s="93" t="str">
        <f>'IECC Data-SI'!B772</f>
        <v>Primary School</v>
      </c>
      <c r="C772" s="50" t="str">
        <f>'IECC Data-SI'!C772</f>
        <v>4B</v>
      </c>
      <c r="D772" s="93">
        <f>'IECC Data-SI'!D772</f>
        <v>6871</v>
      </c>
      <c r="E772" s="3">
        <f>'IECC Data-SI'!E772/Convert!$B$5/$D772</f>
        <v>0</v>
      </c>
      <c r="F772" s="3">
        <f>'IECC Data-SI'!F772/Convert!$B$5/$D772</f>
        <v>36.438574362457352</v>
      </c>
      <c r="G772" s="3">
        <f>'IECC Data-SI'!G772/Convert!$B$5/$D772</f>
        <v>30.631559371917401</v>
      </c>
      <c r="H772" s="3">
        <f>'IECC Data-SI'!H772/Convert!$B$5/$D772</f>
        <v>49.445738126425077</v>
      </c>
      <c r="I772" s="3">
        <f>'IECC Data-SI'!I772/Convert!$B$5/$D772</f>
        <v>3.365190252106276</v>
      </c>
      <c r="J772" s="3">
        <f>'IECC Data-SI'!J772/Convert!$B$5/$D772</f>
        <v>52.788693219489318</v>
      </c>
      <c r="K772" s="3">
        <f>'IECC Data-SI'!K772/Convert!$B$5/$D772</f>
        <v>14.59556267080645</v>
      </c>
      <c r="L772" s="3">
        <f>'IECC Data-SI'!L772/Convert!$B$5/$D772</f>
        <v>1.9421400734164525</v>
      </c>
      <c r="M772" s="3">
        <f>'IECC Data-SI'!M772/Convert!$B$5/$D772</f>
        <v>38.717071750836851</v>
      </c>
      <c r="N772" s="3">
        <f>'IECC Data-SI'!N772/Convert!$B$5/$D772</f>
        <v>0.16939148433836257</v>
      </c>
      <c r="O772" s="3">
        <f>'IECC Data-SI'!O772/Convert!$B$5/$D772</f>
        <v>5.8077824107763713E-4</v>
      </c>
      <c r="P772" s="3">
        <f t="shared" si="61"/>
        <v>0.16881070609728493</v>
      </c>
      <c r="Q772" s="3">
        <f>'IECC Data-SI'!Q772/Convert!$B$5/$D772</f>
        <v>0</v>
      </c>
      <c r="R772" s="3">
        <f>'IECC Data-SI'!R772/Convert!$B$5/$D772</f>
        <v>0</v>
      </c>
      <c r="S772" s="3">
        <f>'IECC Data-SI'!S772/Convert!$B$5/$D772</f>
        <v>7.1665938970552574</v>
      </c>
      <c r="T772" s="3">
        <f>'IECC Data-SI'!T772/Convert!$B$5/$D772</f>
        <v>1.0450524749753394</v>
      </c>
      <c r="U772" s="3">
        <f>'IECC Data-SI'!U772/Convert!$B$5/$D772</f>
        <v>4.8205824803117769</v>
      </c>
      <c r="V772" s="3">
        <f>'IECC Data-SI'!V772/Convert!$B$5/$D772</f>
        <v>3.0656220184673106</v>
      </c>
      <c r="W772" s="3">
        <f t="shared" si="62"/>
        <v>76.684035725906796</v>
      </c>
      <c r="X772" s="3">
        <f t="shared" si="63"/>
        <v>36.438574362457352</v>
      </c>
      <c r="Y772" s="3">
        <f t="shared" si="64"/>
        <v>113.12261008836415</v>
      </c>
      <c r="Z772" s="3">
        <f>'IECC Data-SI'!Y772/Convert!$B$5/$D772</f>
        <v>188.33745694464659</v>
      </c>
      <c r="AA772" s="3">
        <f>'IECC Data-SI'!Z772/Convert!$B$5/$D772</f>
        <v>55.854719513575574</v>
      </c>
      <c r="AB772" s="3">
        <f t="shared" si="65"/>
        <v>244.19217645822215</v>
      </c>
    </row>
    <row r="773" spans="1:28" x14ac:dyDescent="0.25">
      <c r="A773" s="93">
        <f>'IECC Data-SI'!A773</f>
        <v>2006</v>
      </c>
      <c r="B773" s="93" t="str">
        <f>'IECC Data-SI'!B773</f>
        <v>Primary School</v>
      </c>
      <c r="C773" s="50" t="str">
        <f>'IECC Data-SI'!C773</f>
        <v>4C</v>
      </c>
      <c r="D773" s="93">
        <f>'IECC Data-SI'!D773</f>
        <v>6871</v>
      </c>
      <c r="E773" s="3">
        <f>'IECC Data-SI'!E773/Convert!$B$5/$D773</f>
        <v>0</v>
      </c>
      <c r="F773" s="3">
        <f>'IECC Data-SI'!F773/Convert!$B$5/$D773</f>
        <v>41.664645288571933</v>
      </c>
      <c r="G773" s="3">
        <f>'IECC Data-SI'!G773/Convert!$B$5/$D773</f>
        <v>12.612590759876456</v>
      </c>
      <c r="H773" s="3">
        <f>'IECC Data-SI'!H773/Convert!$B$5/$D773</f>
        <v>49.445738126425077</v>
      </c>
      <c r="I773" s="3">
        <f>'IECC Data-SI'!I773/Convert!$B$5/$D773</f>
        <v>3.3587218422031402</v>
      </c>
      <c r="J773" s="3">
        <f>'IECC Data-SI'!J773/Convert!$B$5/$D773</f>
        <v>52.788693219489318</v>
      </c>
      <c r="K773" s="3">
        <f>'IECC Data-SI'!K773/Convert!$B$5/$D773</f>
        <v>14.59556267080645</v>
      </c>
      <c r="L773" s="3">
        <f>'IECC Data-SI'!L773/Convert!$B$5/$D773</f>
        <v>1.9421400734164525</v>
      </c>
      <c r="M773" s="3">
        <f>'IECC Data-SI'!M773/Convert!$B$5/$D773</f>
        <v>28.232992124710947</v>
      </c>
      <c r="N773" s="3">
        <f>'IECC Data-SI'!N773/Convert!$B$5/$D773</f>
        <v>0.18313685538252561</v>
      </c>
      <c r="O773" s="3">
        <f>'IECC Data-SI'!O773/Convert!$B$5/$D773</f>
        <v>5.8077824107763713E-4</v>
      </c>
      <c r="P773" s="3">
        <f t="shared" si="61"/>
        <v>0.18255607714144798</v>
      </c>
      <c r="Q773" s="3">
        <f>'IECC Data-SI'!Q773/Convert!$B$5/$D773</f>
        <v>0</v>
      </c>
      <c r="R773" s="3">
        <f>'IECC Data-SI'!R773/Convert!$B$5/$D773</f>
        <v>0</v>
      </c>
      <c r="S773" s="3">
        <f>'IECC Data-SI'!S773/Convert!$B$5/$D773</f>
        <v>4.2954284513009595</v>
      </c>
      <c r="T773" s="3">
        <f>'IECC Data-SI'!T773/Convert!$B$5/$D773</f>
        <v>1.0454567505942851</v>
      </c>
      <c r="U773" s="3">
        <f>'IECC Data-SI'!U773/Convert!$B$5/$D773</f>
        <v>4.9960380989343296</v>
      </c>
      <c r="V773" s="3">
        <f>'IECC Data-SI'!V773/Convert!$B$5/$D773</f>
        <v>3.0785588382735818</v>
      </c>
      <c r="W773" s="3">
        <f t="shared" si="62"/>
        <v>45.323567413029807</v>
      </c>
      <c r="X773" s="3">
        <f t="shared" si="63"/>
        <v>41.664645288571933</v>
      </c>
      <c r="Y773" s="3">
        <f t="shared" si="64"/>
        <v>86.988212701601739</v>
      </c>
      <c r="Z773" s="3">
        <f>'IECC Data-SI'!Y773/Convert!$B$5/$D773</f>
        <v>156.98345704167272</v>
      </c>
      <c r="AA773" s="3">
        <f>'IECC Data-SI'!Z773/Convert!$B$5/$D773</f>
        <v>61.255841782693778</v>
      </c>
      <c r="AB773" s="3">
        <f t="shared" si="65"/>
        <v>218.2392988243665</v>
      </c>
    </row>
    <row r="774" spans="1:28" x14ac:dyDescent="0.25">
      <c r="A774" s="93">
        <f>'IECC Data-SI'!A774</f>
        <v>2006</v>
      </c>
      <c r="B774" s="93" t="str">
        <f>'IECC Data-SI'!B774</f>
        <v>Primary School</v>
      </c>
      <c r="C774" s="50" t="str">
        <f>'IECC Data-SI'!C774</f>
        <v>5A</v>
      </c>
      <c r="D774" s="93">
        <f>'IECC Data-SI'!D774</f>
        <v>6871</v>
      </c>
      <c r="E774" s="3">
        <f>'IECC Data-SI'!E774/Convert!$B$5/$D774</f>
        <v>0</v>
      </c>
      <c r="F774" s="3">
        <f>'IECC Data-SI'!F774/Convert!$B$5/$D774</f>
        <v>71.373243422435678</v>
      </c>
      <c r="G774" s="3">
        <f>'IECC Data-SI'!G774/Convert!$B$5/$D774</f>
        <v>18.051310661556624</v>
      </c>
      <c r="H774" s="3">
        <f>'IECC Data-SI'!H774/Convert!$B$5/$D774</f>
        <v>49.445738126425077</v>
      </c>
      <c r="I774" s="3">
        <f>'IECC Data-SI'!I774/Convert!$B$5/$D774</f>
        <v>3.3635731496304926</v>
      </c>
      <c r="J774" s="3">
        <f>'IECC Data-SI'!J774/Convert!$B$5/$D774</f>
        <v>52.788693219489318</v>
      </c>
      <c r="K774" s="3">
        <f>'IECC Data-SI'!K774/Convert!$B$5/$D774</f>
        <v>14.59556267080645</v>
      </c>
      <c r="L774" s="3">
        <f>'IECC Data-SI'!L774/Convert!$B$5/$D774</f>
        <v>1.9421400734164525</v>
      </c>
      <c r="M774" s="3">
        <f>'IECC Data-SI'!M774/Convert!$B$5/$D774</f>
        <v>31.205226475201734</v>
      </c>
      <c r="N774" s="3">
        <f>'IECC Data-SI'!N774/Convert!$B$5/$D774</f>
        <v>0.28541858697585665</v>
      </c>
      <c r="O774" s="3">
        <f>'IECC Data-SI'!O774/Convert!$B$5/$D774</f>
        <v>5.8077824107763713E-4</v>
      </c>
      <c r="P774" s="3">
        <f t="shared" si="61"/>
        <v>0.28483780873477899</v>
      </c>
      <c r="Q774" s="3">
        <f>'IECC Data-SI'!Q774/Convert!$B$5/$D774</f>
        <v>0</v>
      </c>
      <c r="R774" s="3">
        <f>'IECC Data-SI'!R774/Convert!$B$5/$D774</f>
        <v>0</v>
      </c>
      <c r="S774" s="3">
        <f>'IECC Data-SI'!S774/Convert!$B$5/$D774</f>
        <v>5.7411180646517561</v>
      </c>
      <c r="T774" s="3">
        <f>'IECC Data-SI'!T774/Convert!$B$5/$D774</f>
        <v>1.0454567505942851</v>
      </c>
      <c r="U774" s="3">
        <f>'IECC Data-SI'!U774/Convert!$B$5/$D774</f>
        <v>5.2652856611523475</v>
      </c>
      <c r="V774" s="3">
        <f>'IECC Data-SI'!V774/Convert!$B$5/$D774</f>
        <v>3.0785588382735818</v>
      </c>
      <c r="W774" s="3">
        <f t="shared" si="62"/>
        <v>55.28249301014489</v>
      </c>
      <c r="X774" s="3">
        <f t="shared" si="63"/>
        <v>71.373243422435678</v>
      </c>
      <c r="Y774" s="3">
        <f t="shared" si="64"/>
        <v>126.65573643258057</v>
      </c>
      <c r="Z774" s="3">
        <f>'IECC Data-SI'!Y774/Convert!$B$5/$D774</f>
        <v>166.94723394621519</v>
      </c>
      <c r="AA774" s="3">
        <f>'IECC Data-SI'!Z774/Convert!$B$5/$D774</f>
        <v>91.234091754394484</v>
      </c>
      <c r="AB774" s="3">
        <f t="shared" si="65"/>
        <v>258.1813257006097</v>
      </c>
    </row>
    <row r="775" spans="1:28" x14ac:dyDescent="0.25">
      <c r="A775" s="93">
        <f>'IECC Data-SI'!A775</f>
        <v>2006</v>
      </c>
      <c r="B775" s="93" t="str">
        <f>'IECC Data-SI'!B775</f>
        <v>Primary School</v>
      </c>
      <c r="C775" s="50" t="str">
        <f>'IECC Data-SI'!C775</f>
        <v>5B</v>
      </c>
      <c r="D775" s="93">
        <f>'IECC Data-SI'!D775</f>
        <v>6871</v>
      </c>
      <c r="E775" s="3">
        <f>'IECC Data-SI'!E775/Convert!$B$5/$D775</f>
        <v>0</v>
      </c>
      <c r="F775" s="3">
        <f>'IECC Data-SI'!F775/Convert!$B$5/$D775</f>
        <v>49.084315723087379</v>
      </c>
      <c r="G775" s="3">
        <f>'IECC Data-SI'!G775/Convert!$B$5/$D775</f>
        <v>21.027992043855821</v>
      </c>
      <c r="H775" s="3">
        <f>'IECC Data-SI'!H775/Convert!$B$5/$D775</f>
        <v>49.445738126425077</v>
      </c>
      <c r="I775" s="3">
        <f>'IECC Data-SI'!I775/Convert!$B$5/$D775</f>
        <v>3.3639774252494377</v>
      </c>
      <c r="J775" s="3">
        <f>'IECC Data-SI'!J775/Convert!$B$5/$D775</f>
        <v>52.788693219489318</v>
      </c>
      <c r="K775" s="3">
        <f>'IECC Data-SI'!K775/Convert!$B$5/$D775</f>
        <v>14.59556267080645</v>
      </c>
      <c r="L775" s="3">
        <f>'IECC Data-SI'!L775/Convert!$B$5/$D775</f>
        <v>1.9421400734164525</v>
      </c>
      <c r="M775" s="3">
        <f>'IECC Data-SI'!M775/Convert!$B$5/$D775</f>
        <v>36.109089733016383</v>
      </c>
      <c r="N775" s="3">
        <f>'IECC Data-SI'!N775/Convert!$B$5/$D775</f>
        <v>0.22882000032342051</v>
      </c>
      <c r="O775" s="3">
        <f>'IECC Data-SI'!O775/Convert!$B$5/$D775</f>
        <v>5.8077824107763713E-4</v>
      </c>
      <c r="P775" s="3">
        <f t="shared" si="61"/>
        <v>0.22823922208234287</v>
      </c>
      <c r="Q775" s="3">
        <f>'IECC Data-SI'!Q775/Convert!$B$5/$D775</f>
        <v>0</v>
      </c>
      <c r="R775" s="3">
        <f>'IECC Data-SI'!R775/Convert!$B$5/$D775</f>
        <v>0</v>
      </c>
      <c r="S775" s="3">
        <f>'IECC Data-SI'!S775/Convert!$B$5/$D775</f>
        <v>6.4841766522744537</v>
      </c>
      <c r="T775" s="3">
        <f>'IECC Data-SI'!T775/Convert!$B$5/$D775</f>
        <v>1.0454567505942851</v>
      </c>
      <c r="U775" s="3">
        <f>'IECC Data-SI'!U775/Convert!$B$5/$D775</f>
        <v>5.1585568977506107</v>
      </c>
      <c r="V775" s="3">
        <f>'IECC Data-SI'!V775/Convert!$B$5/$D775</f>
        <v>3.0627920891346885</v>
      </c>
      <c r="W775" s="3">
        <f t="shared" si="62"/>
        <v>63.849497651229001</v>
      </c>
      <c r="X775" s="3">
        <f t="shared" si="63"/>
        <v>49.084315723087379</v>
      </c>
      <c r="Y775" s="3">
        <f t="shared" si="64"/>
        <v>112.93381337431637</v>
      </c>
      <c r="Z775" s="3">
        <f>'IECC Data-SI'!Y775/Convert!$B$5/$D775</f>
        <v>175.49847183816041</v>
      </c>
      <c r="AA775" s="3">
        <f>'IECC Data-SI'!Z775/Convert!$B$5/$D775</f>
        <v>68.83843529164443</v>
      </c>
      <c r="AB775" s="3">
        <f t="shared" si="65"/>
        <v>244.33690712980484</v>
      </c>
    </row>
    <row r="776" spans="1:28" x14ac:dyDescent="0.25">
      <c r="A776" s="93">
        <f>'IECC Data-SI'!A776</f>
        <v>2006</v>
      </c>
      <c r="B776" s="93" t="str">
        <f>'IECC Data-SI'!B776</f>
        <v>Primary School</v>
      </c>
      <c r="C776" s="50" t="str">
        <f>'IECC Data-SI'!C776</f>
        <v>5C</v>
      </c>
      <c r="D776" s="93">
        <f>'IECC Data-SI'!D776</f>
        <v>6871</v>
      </c>
      <c r="E776" s="3">
        <f>'IECC Data-SI'!E776/Convert!$B$5/$D776</f>
        <v>0</v>
      </c>
      <c r="F776" s="3">
        <f>'IECC Data-SI'!F776/Convert!$B$5/$D776</f>
        <v>44.076149355584668</v>
      </c>
      <c r="G776" s="3">
        <f>'IECC Data-SI'!G776/Convert!$B$5/$D776</f>
        <v>7.823946053461408</v>
      </c>
      <c r="H776" s="3">
        <f>'IECC Data-SI'!H776/Convert!$B$5/$D776</f>
        <v>49.445738126425077</v>
      </c>
      <c r="I776" s="3">
        <f>'IECC Data-SI'!I776/Convert!$B$5/$D776</f>
        <v>3.3587218422031402</v>
      </c>
      <c r="J776" s="3">
        <f>'IECC Data-SI'!J776/Convert!$B$5/$D776</f>
        <v>52.788693219489318</v>
      </c>
      <c r="K776" s="3">
        <f>'IECC Data-SI'!K776/Convert!$B$5/$D776</f>
        <v>14.59556267080645</v>
      </c>
      <c r="L776" s="3">
        <f>'IECC Data-SI'!L776/Convert!$B$5/$D776</f>
        <v>1.9421400734164525</v>
      </c>
      <c r="M776" s="3">
        <f>'IECC Data-SI'!M776/Convert!$B$5/$D776</f>
        <v>26.577483465127184</v>
      </c>
      <c r="N776" s="3">
        <f>'IECC Data-SI'!N776/Convert!$B$5/$D776</f>
        <v>0.18879671404776921</v>
      </c>
      <c r="O776" s="3">
        <f>'IECC Data-SI'!O776/Convert!$B$5/$D776</f>
        <v>5.8077824107763713E-4</v>
      </c>
      <c r="P776" s="3">
        <f t="shared" si="61"/>
        <v>0.18821593580669158</v>
      </c>
      <c r="Q776" s="3">
        <f>'IECC Data-SI'!Q776/Convert!$B$5/$D776</f>
        <v>0</v>
      </c>
      <c r="R776" s="3">
        <f>'IECC Data-SI'!R776/Convert!$B$5/$D776</f>
        <v>0</v>
      </c>
      <c r="S776" s="3">
        <f>'IECC Data-SI'!S776/Convert!$B$5/$D776</f>
        <v>5.5604068629829069</v>
      </c>
      <c r="T776" s="3">
        <f>'IECC Data-SI'!T776/Convert!$B$5/$D776</f>
        <v>1.0458610262132311</v>
      </c>
      <c r="U776" s="3">
        <f>'IECC Data-SI'!U776/Convert!$B$5/$D776</f>
        <v>5.1698766150810975</v>
      </c>
      <c r="V776" s="3">
        <f>'IECC Data-SI'!V776/Convert!$B$5/$D776</f>
        <v>3.0737075308462298</v>
      </c>
      <c r="W776" s="3">
        <f t="shared" si="62"/>
        <v>40.15005231737819</v>
      </c>
      <c r="X776" s="3">
        <f t="shared" si="63"/>
        <v>44.076149355584668</v>
      </c>
      <c r="Y776" s="3">
        <f t="shared" si="64"/>
        <v>84.226201672962858</v>
      </c>
      <c r="Z776" s="3">
        <f>'IECC Data-SI'!Y776/Convert!$B$5/$D776</f>
        <v>151.80509063859375</v>
      </c>
      <c r="AA776" s="3">
        <f>'IECC Data-SI'!Z776/Convert!$B$5/$D776</f>
        <v>63.841588641472214</v>
      </c>
      <c r="AB776" s="3">
        <f t="shared" si="65"/>
        <v>215.64667928006597</v>
      </c>
    </row>
    <row r="777" spans="1:28" x14ac:dyDescent="0.25">
      <c r="A777" s="93">
        <f>'IECC Data-SI'!A777</f>
        <v>2006</v>
      </c>
      <c r="B777" s="93" t="str">
        <f>'IECC Data-SI'!B777</f>
        <v>Primary School</v>
      </c>
      <c r="C777" s="50" t="str">
        <f>'IECC Data-SI'!C777</f>
        <v>6A</v>
      </c>
      <c r="D777" s="93">
        <f>'IECC Data-SI'!D777</f>
        <v>6871</v>
      </c>
      <c r="E777" s="3">
        <f>'IECC Data-SI'!E777/Convert!$B$5/$D777</f>
        <v>0</v>
      </c>
      <c r="F777" s="3">
        <f>'IECC Data-SI'!F777/Convert!$B$5/$D777</f>
        <v>112.46462588334224</v>
      </c>
      <c r="G777" s="3">
        <f>'IECC Data-SI'!G777/Convert!$B$5/$D777</f>
        <v>19.439593137017095</v>
      </c>
      <c r="H777" s="3">
        <f>'IECC Data-SI'!H777/Convert!$B$5/$D777</f>
        <v>49.445738126425077</v>
      </c>
      <c r="I777" s="3">
        <f>'IECC Data-SI'!I777/Convert!$B$5/$D777</f>
        <v>3.3623603227736543</v>
      </c>
      <c r="J777" s="3">
        <f>'IECC Data-SI'!J777/Convert!$B$5/$D777</f>
        <v>52.788693219489318</v>
      </c>
      <c r="K777" s="3">
        <f>'IECC Data-SI'!K777/Convert!$B$5/$D777</f>
        <v>14.59556267080645</v>
      </c>
      <c r="L777" s="3">
        <f>'IECC Data-SI'!L777/Convert!$B$5/$D777</f>
        <v>1.9421400734164525</v>
      </c>
      <c r="M777" s="3">
        <f>'IECC Data-SI'!M777/Convert!$B$5/$D777</f>
        <v>34.403046621064377</v>
      </c>
      <c r="N777" s="3">
        <f>'IECC Data-SI'!N777/Convert!$B$5/$D777</f>
        <v>0.44591600769740775</v>
      </c>
      <c r="O777" s="3">
        <f>'IECC Data-SI'!O777/Convert!$B$5/$D777</f>
        <v>5.8077824107763713E-4</v>
      </c>
      <c r="P777" s="3">
        <f t="shared" si="61"/>
        <v>0.44533522945633008</v>
      </c>
      <c r="Q777" s="3">
        <f>'IECC Data-SI'!Q777/Convert!$B$5/$D777</f>
        <v>0</v>
      </c>
      <c r="R777" s="3">
        <f>'IECC Data-SI'!R777/Convert!$B$5/$D777</f>
        <v>0</v>
      </c>
      <c r="S777" s="3">
        <f>'IECC Data-SI'!S777/Convert!$B$5/$D777</f>
        <v>5.6602629408625624</v>
      </c>
      <c r="T777" s="3">
        <f>'IECC Data-SI'!T777/Convert!$B$5/$D777</f>
        <v>1.0458610262132311</v>
      </c>
      <c r="U777" s="3">
        <f>'IECC Data-SI'!U777/Convert!$B$5/$D777</f>
        <v>5.5321075696566888</v>
      </c>
      <c r="V777" s="3">
        <f>'IECC Data-SI'!V777/Convert!$B$5/$D777</f>
        <v>3.0684519477999324</v>
      </c>
      <c r="W777" s="3">
        <f t="shared" si="62"/>
        <v>59.948237928400367</v>
      </c>
      <c r="X777" s="3">
        <f t="shared" si="63"/>
        <v>112.46462588334224</v>
      </c>
      <c r="Y777" s="3">
        <f t="shared" si="64"/>
        <v>172.4128638117426</v>
      </c>
      <c r="Z777" s="3">
        <f>'IECC Data-SI'!Y777/Convert!$B$5/$D777</f>
        <v>171.60125487152121</v>
      </c>
      <c r="AA777" s="3">
        <f>'IECC Data-SI'!Z777/Convert!$B$5/$D777</f>
        <v>132.59229612380537</v>
      </c>
      <c r="AB777" s="3">
        <f t="shared" si="65"/>
        <v>304.19355099532658</v>
      </c>
    </row>
    <row r="778" spans="1:28" x14ac:dyDescent="0.25">
      <c r="A778" s="93">
        <f>'IECC Data-SI'!A778</f>
        <v>2006</v>
      </c>
      <c r="B778" s="93" t="str">
        <f>'IECC Data-SI'!B778</f>
        <v>Primary School</v>
      </c>
      <c r="C778" s="50" t="str">
        <f>'IECC Data-SI'!C778</f>
        <v>6B</v>
      </c>
      <c r="D778" s="93">
        <f>'IECC Data-SI'!D778</f>
        <v>6871</v>
      </c>
      <c r="E778" s="3">
        <f>'IECC Data-SI'!E778/Convert!$B$5/$D778</f>
        <v>0</v>
      </c>
      <c r="F778" s="3">
        <f>'IECC Data-SI'!F778/Convert!$B$5/$D778</f>
        <v>86.337909733339799</v>
      </c>
      <c r="G778" s="3">
        <f>'IECC Data-SI'!G778/Convert!$B$5/$D778</f>
        <v>13.438121573764128</v>
      </c>
      <c r="H778" s="3">
        <f>'IECC Data-SI'!H778/Convert!$B$5/$D778</f>
        <v>49.445738126425077</v>
      </c>
      <c r="I778" s="3">
        <f>'IECC Data-SI'!I778/Convert!$B$5/$D778</f>
        <v>3.3599346690599785</v>
      </c>
      <c r="J778" s="3">
        <f>'IECC Data-SI'!J778/Convert!$B$5/$D778</f>
        <v>52.788693219489318</v>
      </c>
      <c r="K778" s="3">
        <f>'IECC Data-SI'!K778/Convert!$B$5/$D778</f>
        <v>14.59556267080645</v>
      </c>
      <c r="L778" s="3">
        <f>'IECC Data-SI'!L778/Convert!$B$5/$D778</f>
        <v>1.9421400734164525</v>
      </c>
      <c r="M778" s="3">
        <f>'IECC Data-SI'!M778/Convert!$B$5/$D778</f>
        <v>35.440822134898688</v>
      </c>
      <c r="N778" s="3">
        <f>'IECC Data-SI'!N778/Convert!$B$5/$D778</f>
        <v>0.35657109591034786</v>
      </c>
      <c r="O778" s="3">
        <f>'IECC Data-SI'!O778/Convert!$B$5/$D778</f>
        <v>5.8077824107763713E-4</v>
      </c>
      <c r="P778" s="3">
        <f t="shared" si="61"/>
        <v>0.3559903176692702</v>
      </c>
      <c r="Q778" s="3">
        <f>'IECC Data-SI'!Q778/Convert!$B$5/$D778</f>
        <v>0</v>
      </c>
      <c r="R778" s="3">
        <f>'IECC Data-SI'!R778/Convert!$B$5/$D778</f>
        <v>0</v>
      </c>
      <c r="S778" s="3">
        <f>'IECC Data-SI'!S778/Convert!$B$5/$D778</f>
        <v>6.4700270056113451</v>
      </c>
      <c r="T778" s="3">
        <f>'IECC Data-SI'!T778/Convert!$B$5/$D778</f>
        <v>1.0458610262132311</v>
      </c>
      <c r="U778" s="3">
        <f>'IECC Data-SI'!U778/Convert!$B$5/$D778</f>
        <v>5.4540823752001169</v>
      </c>
      <c r="V778" s="3">
        <f>'IECC Data-SI'!V778/Convert!$B$5/$D778</f>
        <v>3.0498552693284173</v>
      </c>
      <c r="W778" s="3">
        <f t="shared" si="62"/>
        <v>55.704961031943434</v>
      </c>
      <c r="X778" s="3">
        <f t="shared" si="63"/>
        <v>86.337909733339799</v>
      </c>
      <c r="Y778" s="3">
        <f t="shared" si="64"/>
        <v>142.04287076528323</v>
      </c>
      <c r="Z778" s="3">
        <f>'IECC Data-SI'!Y778/Convert!$B$5/$D778</f>
        <v>167.33776419411697</v>
      </c>
      <c r="AA778" s="3">
        <f>'IECC Data-SI'!Z778/Convert!$B$5/$D778</f>
        <v>106.38715050372743</v>
      </c>
      <c r="AB778" s="3">
        <f t="shared" si="65"/>
        <v>273.72491469784438</v>
      </c>
    </row>
    <row r="779" spans="1:28" x14ac:dyDescent="0.25">
      <c r="A779" s="93">
        <f>'IECC Data-SI'!A779</f>
        <v>2006</v>
      </c>
      <c r="B779" s="93" t="str">
        <f>'IECC Data-SI'!B779</f>
        <v>Primary School</v>
      </c>
      <c r="C779" s="50" t="str">
        <f>'IECC Data-SI'!C779</f>
        <v>7</v>
      </c>
      <c r="D779" s="93">
        <f>'IECC Data-SI'!D779</f>
        <v>6871</v>
      </c>
      <c r="E779" s="3">
        <f>'IECC Data-SI'!E779/Convert!$B$5/$D779</f>
        <v>0</v>
      </c>
      <c r="F779" s="3">
        <f>'IECC Data-SI'!F779/Convert!$B$5/$D779</f>
        <v>162.56043920503242</v>
      </c>
      <c r="G779" s="3">
        <f>'IECC Data-SI'!G779/Convert!$B$5/$D779</f>
        <v>15.557334368278919</v>
      </c>
      <c r="H779" s="3">
        <f>'IECC Data-SI'!H779/Convert!$B$5/$D779</f>
        <v>49.445738126425077</v>
      </c>
      <c r="I779" s="3">
        <f>'IECC Data-SI'!I779/Convert!$B$5/$D779</f>
        <v>3.3575090153463027</v>
      </c>
      <c r="J779" s="3">
        <f>'IECC Data-SI'!J779/Convert!$B$5/$D779</f>
        <v>52.788693219489318</v>
      </c>
      <c r="K779" s="3">
        <f>'IECC Data-SI'!K779/Convert!$B$5/$D779</f>
        <v>14.59556267080645</v>
      </c>
      <c r="L779" s="3">
        <f>'IECC Data-SI'!L779/Convert!$B$5/$D779</f>
        <v>1.9421400734164525</v>
      </c>
      <c r="M779" s="3">
        <f>'IECC Data-SI'!M779/Convert!$B$5/$D779</f>
        <v>33.54396093080419</v>
      </c>
      <c r="N779" s="3">
        <f>'IECC Data-SI'!N779/Convert!$B$5/$D779</f>
        <v>0.59832791604003943</v>
      </c>
      <c r="O779" s="3">
        <f>'IECC Data-SI'!O779/Convert!$B$5/$D779</f>
        <v>5.8077824107763713E-4</v>
      </c>
      <c r="P779" s="3">
        <f t="shared" si="61"/>
        <v>0.59774713779896183</v>
      </c>
      <c r="Q779" s="3">
        <f>'IECC Data-SI'!Q779/Convert!$B$5/$D779</f>
        <v>0</v>
      </c>
      <c r="R779" s="3">
        <f>'IECC Data-SI'!R779/Convert!$B$5/$D779</f>
        <v>0</v>
      </c>
      <c r="S779" s="3">
        <f>'IECC Data-SI'!S779/Convert!$B$5/$D779</f>
        <v>9.1273306489432233</v>
      </c>
      <c r="T779" s="3">
        <f>'IECC Data-SI'!T779/Convert!$B$5/$D779</f>
        <v>1.0458610262132311</v>
      </c>
      <c r="U779" s="3">
        <f>'IECC Data-SI'!U779/Convert!$B$5/$D779</f>
        <v>5.8183347078704371</v>
      </c>
      <c r="V779" s="3">
        <f>'IECC Data-SI'!V779/Convert!$B$5/$D779</f>
        <v>3.0652177428483642</v>
      </c>
      <c r="W779" s="3">
        <f t="shared" si="62"/>
        <v>58.826373085825288</v>
      </c>
      <c r="X779" s="3">
        <f t="shared" si="63"/>
        <v>162.56043920503242</v>
      </c>
      <c r="Y779" s="3">
        <f t="shared" si="64"/>
        <v>221.3868122908577</v>
      </c>
      <c r="Z779" s="3">
        <f>'IECC Data-SI'!Y779/Convert!$B$5/$D779</f>
        <v>170.47211306780508</v>
      </c>
      <c r="AA779" s="3">
        <f>'IECC Data-SI'!Z779/Convert!$B$5/$D779</f>
        <v>182.97474085932825</v>
      </c>
      <c r="AB779" s="3">
        <f t="shared" si="65"/>
        <v>353.44685392713336</v>
      </c>
    </row>
    <row r="780" spans="1:28" x14ac:dyDescent="0.25">
      <c r="A780" s="93">
        <f>'IECC Data-SI'!A780</f>
        <v>2006</v>
      </c>
      <c r="B780" s="93" t="str">
        <f>'IECC Data-SI'!B780</f>
        <v>Primary School</v>
      </c>
      <c r="C780" s="50" t="str">
        <f>'IECC Data-SI'!C780</f>
        <v>8</v>
      </c>
      <c r="D780" s="93">
        <f>'IECC Data-SI'!D780</f>
        <v>6871</v>
      </c>
      <c r="E780" s="3">
        <f>'IECC Data-SI'!E780/Convert!$B$5/$D780</f>
        <v>0</v>
      </c>
      <c r="F780" s="3">
        <f>'IECC Data-SI'!F780/Convert!$B$5/$D780</f>
        <v>270.76965992334931</v>
      </c>
      <c r="G780" s="3">
        <f>'IECC Data-SI'!G780/Convert!$B$5/$D780</f>
        <v>7.7519849932890246</v>
      </c>
      <c r="H780" s="3">
        <f>'IECC Data-SI'!H780/Convert!$B$5/$D780</f>
        <v>49.445738126425077</v>
      </c>
      <c r="I780" s="3">
        <f>'IECC Data-SI'!I780/Convert!$B$5/$D780</f>
        <v>3.3393166124937337</v>
      </c>
      <c r="J780" s="3">
        <f>'IECC Data-SI'!J780/Convert!$B$5/$D780</f>
        <v>52.788693219489318</v>
      </c>
      <c r="K780" s="3">
        <f>'IECC Data-SI'!K780/Convert!$B$5/$D780</f>
        <v>14.59556267080645</v>
      </c>
      <c r="L780" s="3">
        <f>'IECC Data-SI'!L780/Convert!$B$5/$D780</f>
        <v>1.9421400734164525</v>
      </c>
      <c r="M780" s="3">
        <f>'IECC Data-SI'!M780/Convert!$B$5/$D780</f>
        <v>37.081372596581446</v>
      </c>
      <c r="N780" s="3">
        <f>'IECC Data-SI'!N780/Convert!$B$5/$D780</f>
        <v>0.99128381765552487</v>
      </c>
      <c r="O780" s="3">
        <f>'IECC Data-SI'!O780/Convert!$B$5/$D780</f>
        <v>5.8077824107763713E-4</v>
      </c>
      <c r="P780" s="3">
        <f t="shared" si="61"/>
        <v>0.99070303941444726</v>
      </c>
      <c r="Q780" s="3">
        <f>'IECC Data-SI'!Q780/Convert!$B$5/$D780</f>
        <v>0</v>
      </c>
      <c r="R780" s="3">
        <f>'IECC Data-SI'!R780/Convert!$B$5/$D780</f>
        <v>0</v>
      </c>
      <c r="S780" s="3">
        <f>'IECC Data-SI'!S780/Convert!$B$5/$D780</f>
        <v>10.188149873057457</v>
      </c>
      <c r="T780" s="3">
        <f>'IECC Data-SI'!T780/Convert!$B$5/$D780</f>
        <v>1.046265301832177</v>
      </c>
      <c r="U780" s="3">
        <f>'IECC Data-SI'!U780/Convert!$B$5/$D780</f>
        <v>6.1716715988292181</v>
      </c>
      <c r="V780" s="3">
        <f>'IECC Data-SI'!V780/Convert!$B$5/$D780</f>
        <v>3.0437911350442279</v>
      </c>
      <c r="W780" s="3">
        <f t="shared" si="62"/>
        <v>56.012210502342377</v>
      </c>
      <c r="X780" s="3">
        <f t="shared" si="63"/>
        <v>270.76965992334931</v>
      </c>
      <c r="Y780" s="3">
        <f t="shared" si="64"/>
        <v>326.78187042569169</v>
      </c>
      <c r="Z780" s="3">
        <f>'IECC Data-SI'!Y780/Convert!$B$5/$D780</f>
        <v>167.61833147366551</v>
      </c>
      <c r="AA780" s="3">
        <f>'IECC Data-SI'!Z780/Convert!$B$5/$D780</f>
        <v>291.53689419298502</v>
      </c>
      <c r="AB780" s="3">
        <f t="shared" si="65"/>
        <v>459.15522566665049</v>
      </c>
    </row>
    <row r="781" spans="1:28" x14ac:dyDescent="0.25">
      <c r="A781" s="93">
        <f>'IECC Data-SI'!A781</f>
        <v>2009</v>
      </c>
      <c r="B781" s="93" t="str">
        <f>'IECC Data-SI'!B781</f>
        <v>Primary School</v>
      </c>
      <c r="C781" s="50" t="str">
        <f>'IECC Data-SI'!C781</f>
        <v>0A</v>
      </c>
      <c r="D781" s="93">
        <f>'IECC Data-SI'!D781</f>
        <v>6871</v>
      </c>
      <c r="E781" s="3">
        <f>'IECC Data-SI'!E781/Convert!$B$5/$D781</f>
        <v>0</v>
      </c>
      <c r="F781" s="3">
        <f>'IECC Data-SI'!F781/Convert!$B$5/$D781</f>
        <v>1.8798816280987729</v>
      </c>
      <c r="G781" s="3">
        <f>'IECC Data-SI'!G781/Convert!$B$5/$D781</f>
        <v>146.73547437701129</v>
      </c>
      <c r="H781" s="3">
        <f>'IECC Data-SI'!H781/Convert!$B$5/$D781</f>
        <v>49.445738126425077</v>
      </c>
      <c r="I781" s="3">
        <f>'IECC Data-SI'!I781/Convert!$B$5/$D781</f>
        <v>2.1515548440304664</v>
      </c>
      <c r="J781" s="3">
        <f>'IECC Data-SI'!J781/Convert!$B$5/$D781</f>
        <v>52.788693219489318</v>
      </c>
      <c r="K781" s="3">
        <f>'IECC Data-SI'!K781/Convert!$B$5/$D781</f>
        <v>14.59556267080645</v>
      </c>
      <c r="L781" s="3">
        <f>'IECC Data-SI'!L781/Convert!$B$5/$D781</f>
        <v>1.9421400734164525</v>
      </c>
      <c r="M781" s="3">
        <f>'IECC Data-SI'!M781/Convert!$B$5/$D781</f>
        <v>46.527676708873045</v>
      </c>
      <c r="N781" s="3">
        <f>'IECC Data-SI'!N781/Convert!$B$5/$D781</f>
        <v>1.2936819806271125E-2</v>
      </c>
      <c r="O781" s="3">
        <f>'IECC Data-SI'!O781/Convert!$B$5/$D781</f>
        <v>5.8077824107763713E-4</v>
      </c>
      <c r="P781" s="3">
        <f t="shared" si="61"/>
        <v>1.2356041565193487E-2</v>
      </c>
      <c r="Q781" s="3">
        <f>'IECC Data-SI'!Q781/Convert!$B$5/$D781</f>
        <v>0</v>
      </c>
      <c r="R781" s="3">
        <f>'IECC Data-SI'!R781/Convert!$B$5/$D781</f>
        <v>0</v>
      </c>
      <c r="S781" s="3">
        <f>'IECC Data-SI'!S781/Convert!$B$5/$D781</f>
        <v>12.475945600672716</v>
      </c>
      <c r="T781" s="3">
        <f>'IECC Data-SI'!T781/Convert!$B$5/$D781</f>
        <v>1.0438396481185013</v>
      </c>
      <c r="U781" s="3">
        <f>'IECC Data-SI'!U781/Convert!$B$5/$D781</f>
        <v>3.3668073545820603</v>
      </c>
      <c r="V781" s="3">
        <f>'IECC Data-SI'!V781/Convert!$B$5/$D781</f>
        <v>3.2111612412878605</v>
      </c>
      <c r="W781" s="3">
        <f t="shared" si="62"/>
        <v>205.75145272812222</v>
      </c>
      <c r="X781" s="3">
        <f t="shared" si="63"/>
        <v>1.8798816280987729</v>
      </c>
      <c r="Y781" s="3">
        <f t="shared" si="64"/>
        <v>207.631334356221</v>
      </c>
      <c r="Z781" s="3">
        <f>'IECC Data-SI'!Y781/Convert!$B$5/$D781</f>
        <v>316.334756383512</v>
      </c>
      <c r="AA781" s="3">
        <f>'IECC Data-SI'!Z781/Convert!$B$5/$D781</f>
        <v>19.841847377868337</v>
      </c>
      <c r="AB781" s="3">
        <f t="shared" si="65"/>
        <v>336.17660376138036</v>
      </c>
    </row>
    <row r="782" spans="1:28" x14ac:dyDescent="0.25">
      <c r="A782" s="93">
        <f>'IECC Data-SI'!A782</f>
        <v>2009</v>
      </c>
      <c r="B782" s="93" t="str">
        <f>'IECC Data-SI'!B782</f>
        <v>Primary School</v>
      </c>
      <c r="C782" s="50" t="str">
        <f>'IECC Data-SI'!C782</f>
        <v>0B</v>
      </c>
      <c r="D782" s="93">
        <f>'IECC Data-SI'!D782</f>
        <v>6871</v>
      </c>
      <c r="E782" s="3">
        <f>'IECC Data-SI'!E782/Convert!$B$5/$D782</f>
        <v>0</v>
      </c>
      <c r="F782" s="3">
        <f>'IECC Data-SI'!F782/Convert!$B$5/$D782</f>
        <v>4.8367535050696162</v>
      </c>
      <c r="G782" s="3">
        <f>'IECC Data-SI'!G782/Convert!$B$5/$D782</f>
        <v>123.83083491000826</v>
      </c>
      <c r="H782" s="3">
        <f>'IECC Data-SI'!H782/Convert!$B$5/$D782</f>
        <v>49.445738126425077</v>
      </c>
      <c r="I782" s="3">
        <f>'IECC Data-SI'!I782/Convert!$B$5/$D782</f>
        <v>2.1519591196494123</v>
      </c>
      <c r="J782" s="3">
        <f>'IECC Data-SI'!J782/Convert!$B$5/$D782</f>
        <v>52.788693219489318</v>
      </c>
      <c r="K782" s="3">
        <f>'IECC Data-SI'!K782/Convert!$B$5/$D782</f>
        <v>14.59556267080645</v>
      </c>
      <c r="L782" s="3">
        <f>'IECC Data-SI'!L782/Convert!$B$5/$D782</f>
        <v>1.9421400734164525</v>
      </c>
      <c r="M782" s="3">
        <f>'IECC Data-SI'!M782/Convert!$B$5/$D782</f>
        <v>43.250214266078039</v>
      </c>
      <c r="N782" s="3">
        <f>'IECC Data-SI'!N782/Convert!$B$5/$D782</f>
        <v>2.587363961254225E-2</v>
      </c>
      <c r="O782" s="3">
        <f>'IECC Data-SI'!O782/Convert!$B$5/$D782</f>
        <v>5.8077824107763713E-4</v>
      </c>
      <c r="P782" s="3">
        <f t="shared" si="61"/>
        <v>2.5292861371464612E-2</v>
      </c>
      <c r="Q782" s="3">
        <f>'IECC Data-SI'!Q782/Convert!$B$5/$D782</f>
        <v>0</v>
      </c>
      <c r="R782" s="3">
        <f>'IECC Data-SI'!R782/Convert!$B$5/$D782</f>
        <v>0</v>
      </c>
      <c r="S782" s="3">
        <f>'IECC Data-SI'!S782/Convert!$B$5/$D782</f>
        <v>11.653648991736606</v>
      </c>
      <c r="T782" s="3">
        <f>'IECC Data-SI'!T782/Convert!$B$5/$D782</f>
        <v>1.0438396481185013</v>
      </c>
      <c r="U782" s="3">
        <f>'IECC Data-SI'!U782/Convert!$B$5/$D782</f>
        <v>3.4585779200827957</v>
      </c>
      <c r="V782" s="3">
        <f>'IECC Data-SI'!V782/Convert!$B$5/$D782</f>
        <v>3.1800320186290207</v>
      </c>
      <c r="W782" s="3">
        <f t="shared" si="62"/>
        <v>178.7599910291944</v>
      </c>
      <c r="X782" s="3">
        <f t="shared" si="63"/>
        <v>4.8367535050696162</v>
      </c>
      <c r="Y782" s="3">
        <f t="shared" si="64"/>
        <v>183.59674453426402</v>
      </c>
      <c r="Z782" s="3">
        <f>'IECC Data-SI'!Y782/Convert!$B$5/$D782</f>
        <v>289.31297401316323</v>
      </c>
      <c r="AA782" s="3">
        <f>'IECC Data-SI'!Z782/Convert!$B$5/$D782</f>
        <v>22.890894095958863</v>
      </c>
      <c r="AB782" s="3">
        <f t="shared" si="65"/>
        <v>312.20386810912208</v>
      </c>
    </row>
    <row r="783" spans="1:28" x14ac:dyDescent="0.25">
      <c r="A783" s="93">
        <f>'IECC Data-SI'!A783</f>
        <v>2009</v>
      </c>
      <c r="B783" s="93" t="str">
        <f>'IECC Data-SI'!B783</f>
        <v>Primary School</v>
      </c>
      <c r="C783" s="50" t="str">
        <f>'IECC Data-SI'!C783</f>
        <v>1A</v>
      </c>
      <c r="D783" s="93">
        <f>'IECC Data-SI'!D783</f>
        <v>6871</v>
      </c>
      <c r="E783" s="3">
        <f>'IECC Data-SI'!E783/Convert!$B$5/$D783</f>
        <v>0</v>
      </c>
      <c r="F783" s="3">
        <f>'IECC Data-SI'!F783/Convert!$B$5/$D783</f>
        <v>0.60277494784844521</v>
      </c>
      <c r="G783" s="3">
        <f>'IECC Data-SI'!G783/Convert!$B$5/$D783</f>
        <v>92.111369847507234</v>
      </c>
      <c r="H783" s="3">
        <f>'IECC Data-SI'!H783/Convert!$B$5/$D783</f>
        <v>49.445738126425077</v>
      </c>
      <c r="I783" s="3">
        <f>'IECC Data-SI'!I783/Convert!$B$5/$D783</f>
        <v>2.1523633952683583</v>
      </c>
      <c r="J783" s="3">
        <f>'IECC Data-SI'!J783/Convert!$B$5/$D783</f>
        <v>52.788693219489318</v>
      </c>
      <c r="K783" s="3">
        <f>'IECC Data-SI'!K783/Convert!$B$5/$D783</f>
        <v>14.59556267080645</v>
      </c>
      <c r="L783" s="3">
        <f>'IECC Data-SI'!L783/Convert!$B$5/$D783</f>
        <v>1.9421400734164525</v>
      </c>
      <c r="M783" s="3">
        <f>'IECC Data-SI'!M783/Convert!$B$5/$D783</f>
        <v>32.528824851630851</v>
      </c>
      <c r="N783" s="3">
        <f>'IECC Data-SI'!N783/Convert!$B$5/$D783</f>
        <v>8.0855123789194527E-3</v>
      </c>
      <c r="O783" s="3">
        <f>'IECC Data-SI'!O783/Convert!$B$5/$D783</f>
        <v>5.8077824107763713E-4</v>
      </c>
      <c r="P783" s="3">
        <f t="shared" si="61"/>
        <v>7.5047341378418151E-3</v>
      </c>
      <c r="Q783" s="3">
        <f>'IECC Data-SI'!Q783/Convert!$B$5/$D783</f>
        <v>0</v>
      </c>
      <c r="R783" s="3">
        <f>'IECC Data-SI'!R783/Convert!$B$5/$D783</f>
        <v>0</v>
      </c>
      <c r="S783" s="3">
        <f>'IECC Data-SI'!S783/Convert!$B$5/$D783</f>
        <v>8.4360193405456112</v>
      </c>
      <c r="T783" s="3">
        <f>'IECC Data-SI'!T783/Convert!$B$5/$D783</f>
        <v>1.0442439237374472</v>
      </c>
      <c r="U783" s="3">
        <f>'IECC Data-SI'!U783/Convert!$B$5/$D783</f>
        <v>3.6368634680379692</v>
      </c>
      <c r="V783" s="3">
        <f>'IECC Data-SI'!V783/Convert!$B$5/$D783</f>
        <v>3.1533498277785865</v>
      </c>
      <c r="W783" s="3">
        <f t="shared" si="62"/>
        <v>133.08371877382154</v>
      </c>
      <c r="X783" s="3">
        <f t="shared" si="63"/>
        <v>0.60277494784844521</v>
      </c>
      <c r="Y783" s="3">
        <f t="shared" si="64"/>
        <v>133.68649372166999</v>
      </c>
      <c r="Z783" s="3">
        <f>'IECC Data-SI'!Y783/Convert!$B$5/$D783</f>
        <v>243.6112323937968</v>
      </c>
      <c r="AA783" s="3">
        <f>'IECC Data-SI'!Z783/Convert!$B$5/$D783</f>
        <v>18.835201086692862</v>
      </c>
      <c r="AB783" s="3">
        <f t="shared" si="65"/>
        <v>262.44643348048965</v>
      </c>
    </row>
    <row r="784" spans="1:28" x14ac:dyDescent="0.25">
      <c r="A784" s="93">
        <f>'IECC Data-SI'!A784</f>
        <v>2009</v>
      </c>
      <c r="B784" s="93" t="str">
        <f>'IECC Data-SI'!B784</f>
        <v>Primary School</v>
      </c>
      <c r="C784" s="50" t="str">
        <f>'IECC Data-SI'!C784</f>
        <v>1B</v>
      </c>
      <c r="D784" s="93">
        <f>'IECC Data-SI'!D784</f>
        <v>6871</v>
      </c>
      <c r="E784" s="3">
        <f>'IECC Data-SI'!E784/Convert!$B$5/$D784</f>
        <v>0</v>
      </c>
      <c r="F784" s="3">
        <f>'IECC Data-SI'!F784/Convert!$B$5/$D784</f>
        <v>11.042788531509242</v>
      </c>
      <c r="G784" s="3">
        <f>'IECC Data-SI'!G784/Convert!$B$5/$D784</f>
        <v>104.31564223224825</v>
      </c>
      <c r="H784" s="3">
        <f>'IECC Data-SI'!H784/Convert!$B$5/$D784</f>
        <v>49.445738126425077</v>
      </c>
      <c r="I784" s="3">
        <f>'IECC Data-SI'!I784/Convert!$B$5/$D784</f>
        <v>2.1495334659357366</v>
      </c>
      <c r="J784" s="3">
        <f>'IECC Data-SI'!J784/Convert!$B$5/$D784</f>
        <v>52.788693219489318</v>
      </c>
      <c r="K784" s="3">
        <f>'IECC Data-SI'!K784/Convert!$B$5/$D784</f>
        <v>14.59556267080645</v>
      </c>
      <c r="L784" s="3">
        <f>'IECC Data-SI'!L784/Convert!$B$5/$D784</f>
        <v>1.9421400734164525</v>
      </c>
      <c r="M784" s="3">
        <f>'IECC Data-SI'!M784/Convert!$B$5/$D784</f>
        <v>42.675738611555815</v>
      </c>
      <c r="N784" s="3">
        <f>'IECC Data-SI'!N784/Convert!$B$5/$D784</f>
        <v>5.2151554844030473E-2</v>
      </c>
      <c r="O784" s="3">
        <f>'IECC Data-SI'!O784/Convert!$B$5/$D784</f>
        <v>5.8077824107763713E-4</v>
      </c>
      <c r="P784" s="3">
        <f t="shared" si="61"/>
        <v>5.1570776602952839E-2</v>
      </c>
      <c r="Q784" s="3">
        <f>'IECC Data-SI'!Q784/Convert!$B$5/$D784</f>
        <v>0</v>
      </c>
      <c r="R784" s="3">
        <f>'IECC Data-SI'!R784/Convert!$B$5/$D784</f>
        <v>0</v>
      </c>
      <c r="S784" s="3">
        <f>'IECC Data-SI'!S784/Convert!$B$5/$D784</f>
        <v>11.323355811057745</v>
      </c>
      <c r="T784" s="3">
        <f>'IECC Data-SI'!T784/Convert!$B$5/$D784</f>
        <v>1.0442439237374472</v>
      </c>
      <c r="U784" s="3">
        <f>'IECC Data-SI'!U784/Convert!$B$5/$D784</f>
        <v>3.762997461149113</v>
      </c>
      <c r="V784" s="3">
        <f>'IECC Data-SI'!V784/Convert!$B$5/$D784</f>
        <v>3.1561797571112078</v>
      </c>
      <c r="W784" s="3">
        <f t="shared" si="62"/>
        <v>158.36630743146475</v>
      </c>
      <c r="X784" s="3">
        <f t="shared" si="63"/>
        <v>11.042788531509242</v>
      </c>
      <c r="Y784" s="3">
        <f t="shared" si="64"/>
        <v>169.40909596297399</v>
      </c>
      <c r="Z784" s="3">
        <f>'IECC Data-SI'!Y784/Convert!$B$5/$D784</f>
        <v>268.89301250020213</v>
      </c>
      <c r="AA784" s="3">
        <f>'IECC Data-SI'!Z784/Convert!$B$5/$D784</f>
        <v>29.401348663464802</v>
      </c>
      <c r="AB784" s="3">
        <f t="shared" si="65"/>
        <v>298.29436116366696</v>
      </c>
    </row>
    <row r="785" spans="1:28" x14ac:dyDescent="0.25">
      <c r="A785" s="93">
        <f>'IECC Data-SI'!A785</f>
        <v>2009</v>
      </c>
      <c r="B785" s="93" t="str">
        <f>'IECC Data-SI'!B785</f>
        <v>Primary School</v>
      </c>
      <c r="C785" s="50" t="str">
        <f>'IECC Data-SI'!C785</f>
        <v>2A</v>
      </c>
      <c r="D785" s="93">
        <f>'IECC Data-SI'!D785</f>
        <v>6871</v>
      </c>
      <c r="E785" s="3">
        <f>'IECC Data-SI'!E785/Convert!$B$5/$D785</f>
        <v>0</v>
      </c>
      <c r="F785" s="3">
        <f>'IECC Data-SI'!F785/Convert!$B$5/$D785</f>
        <v>2.9124015588867871</v>
      </c>
      <c r="G785" s="3">
        <f>'IECC Data-SI'!G785/Convert!$B$5/$D785</f>
        <v>74.547211306780511</v>
      </c>
      <c r="H785" s="3">
        <f>'IECC Data-SI'!H785/Convert!$B$5/$D785</f>
        <v>49.445738126425077</v>
      </c>
      <c r="I785" s="3">
        <f>'IECC Data-SI'!I785/Convert!$B$5/$D785</f>
        <v>2.1487249146978442</v>
      </c>
      <c r="J785" s="3">
        <f>'IECC Data-SI'!J785/Convert!$B$5/$D785</f>
        <v>52.788693219489318</v>
      </c>
      <c r="K785" s="3">
        <f>'IECC Data-SI'!K785/Convert!$B$5/$D785</f>
        <v>14.59556267080645</v>
      </c>
      <c r="L785" s="3">
        <f>'IECC Data-SI'!L785/Convert!$B$5/$D785</f>
        <v>1.9421400734164525</v>
      </c>
      <c r="M785" s="3">
        <f>'IECC Data-SI'!M785/Convert!$B$5/$D785</f>
        <v>30.910913824609068</v>
      </c>
      <c r="N785" s="3">
        <f>'IECC Data-SI'!N785/Convert!$B$5/$D785</f>
        <v>1.9809505328352659E-2</v>
      </c>
      <c r="O785" s="3">
        <f>'IECC Data-SI'!O785/Convert!$B$5/$D785</f>
        <v>5.8077824107763713E-4</v>
      </c>
      <c r="P785" s="3">
        <f t="shared" si="61"/>
        <v>1.9228727087275022E-2</v>
      </c>
      <c r="Q785" s="3">
        <f>'IECC Data-SI'!Q785/Convert!$B$5/$D785</f>
        <v>0</v>
      </c>
      <c r="R785" s="3">
        <f>'IECC Data-SI'!R785/Convert!$B$5/$D785</f>
        <v>0</v>
      </c>
      <c r="S785" s="3">
        <f>'IECC Data-SI'!S785/Convert!$B$5/$D785</f>
        <v>7.9622083151409297</v>
      </c>
      <c r="T785" s="3">
        <f>'IECC Data-SI'!T785/Convert!$B$5/$D785</f>
        <v>1.0446481993563932</v>
      </c>
      <c r="U785" s="3">
        <f>'IECC Data-SI'!U785/Convert!$B$5/$D785</f>
        <v>3.9885832565209656</v>
      </c>
      <c r="V785" s="3">
        <f>'IECC Data-SI'!V785/Convert!$B$5/$D785</f>
        <v>3.1460728666375584</v>
      </c>
      <c r="W785" s="3">
        <f t="shared" si="62"/>
        <v>113.43956217361779</v>
      </c>
      <c r="X785" s="3">
        <f t="shared" si="63"/>
        <v>2.9124015588867871</v>
      </c>
      <c r="Y785" s="3">
        <f t="shared" si="64"/>
        <v>116.35196373250457</v>
      </c>
      <c r="Z785" s="3">
        <f>'IECC Data-SI'!Y785/Convert!$B$5/$D785</f>
        <v>223.95575607626259</v>
      </c>
      <c r="AA785" s="3">
        <f>'IECC Data-SI'!Z785/Convert!$B$5/$D785</f>
        <v>21.496547486214201</v>
      </c>
      <c r="AB785" s="3">
        <f t="shared" si="65"/>
        <v>245.4523035624768</v>
      </c>
    </row>
    <row r="786" spans="1:28" x14ac:dyDescent="0.25">
      <c r="A786" s="93">
        <f>'IECC Data-SI'!A786</f>
        <v>2009</v>
      </c>
      <c r="B786" s="93" t="str">
        <f>'IECC Data-SI'!B786</f>
        <v>Primary School</v>
      </c>
      <c r="C786" s="50" t="str">
        <f>'IECC Data-SI'!C786</f>
        <v>2B</v>
      </c>
      <c r="D786" s="93">
        <f>'IECC Data-SI'!D786</f>
        <v>6871</v>
      </c>
      <c r="E786" s="3">
        <f>'IECC Data-SI'!E786/Convert!$B$5/$D786</f>
        <v>0</v>
      </c>
      <c r="F786" s="3">
        <f>'IECC Data-SI'!F786/Convert!$B$5/$D786</f>
        <v>6.4397063341903973</v>
      </c>
      <c r="G786" s="3">
        <f>'IECC Data-SI'!G786/Convert!$B$5/$D786</f>
        <v>55.390206827406644</v>
      </c>
      <c r="H786" s="3">
        <f>'IECC Data-SI'!H786/Convert!$B$5/$D786</f>
        <v>49.445738126425077</v>
      </c>
      <c r="I786" s="3">
        <f>'IECC Data-SI'!I786/Convert!$B$5/$D786</f>
        <v>2.1503420171736285</v>
      </c>
      <c r="J786" s="3">
        <f>'IECC Data-SI'!J786/Convert!$B$5/$D786</f>
        <v>52.788693219489318</v>
      </c>
      <c r="K786" s="3">
        <f>'IECC Data-SI'!K786/Convert!$B$5/$D786</f>
        <v>14.59556267080645</v>
      </c>
      <c r="L786" s="3">
        <f>'IECC Data-SI'!L786/Convert!$B$5/$D786</f>
        <v>1.9421400734164525</v>
      </c>
      <c r="M786" s="3">
        <f>'IECC Data-SI'!M786/Convert!$B$5/$D786</f>
        <v>34.410727857824348</v>
      </c>
      <c r="N786" s="3">
        <f>'IECC Data-SI'!N786/Convert!$B$5/$D786</f>
        <v>3.5171978848299618E-2</v>
      </c>
      <c r="O786" s="3">
        <f>'IECC Data-SI'!O786/Convert!$B$5/$D786</f>
        <v>5.8077824107763713E-4</v>
      </c>
      <c r="P786" s="3">
        <f t="shared" si="61"/>
        <v>3.4591200607221984E-2</v>
      </c>
      <c r="Q786" s="3">
        <f>'IECC Data-SI'!Q786/Convert!$B$5/$D786</f>
        <v>0</v>
      </c>
      <c r="R786" s="3">
        <f>'IECC Data-SI'!R786/Convert!$B$5/$D786</f>
        <v>0</v>
      </c>
      <c r="S786" s="3">
        <f>'IECC Data-SI'!S786/Convert!$B$5/$D786</f>
        <v>5.7006905027571602</v>
      </c>
      <c r="T786" s="3">
        <f>'IECC Data-SI'!T786/Convert!$B$5/$D786</f>
        <v>1.0446481993563932</v>
      </c>
      <c r="U786" s="3">
        <f>'IECC Data-SI'!U786/Convert!$B$5/$D786</f>
        <v>4.0467989456491855</v>
      </c>
      <c r="V786" s="3">
        <f>'IECC Data-SI'!V786/Convert!$B$5/$D786</f>
        <v>3.0805802163683116</v>
      </c>
      <c r="W786" s="3">
        <f t="shared" si="62"/>
        <v>95.536216388595378</v>
      </c>
      <c r="X786" s="3">
        <f t="shared" si="63"/>
        <v>6.4397063341903973</v>
      </c>
      <c r="Y786" s="3">
        <f t="shared" si="64"/>
        <v>101.97592272278578</v>
      </c>
      <c r="Z786" s="3">
        <f>'IECC Data-SI'!Y786/Convert!$B$5/$D786</f>
        <v>205.98853474344671</v>
      </c>
      <c r="AA786" s="3">
        <f>'IECC Data-SI'!Z786/Convert!$B$5/$D786</f>
        <v>25.082472226264976</v>
      </c>
      <c r="AB786" s="3">
        <f t="shared" si="65"/>
        <v>231.07100696971168</v>
      </c>
    </row>
    <row r="787" spans="1:28" x14ac:dyDescent="0.25">
      <c r="A787" s="93">
        <f>'IECC Data-SI'!A787</f>
        <v>2009</v>
      </c>
      <c r="B787" s="93" t="str">
        <f>'IECC Data-SI'!B787</f>
        <v>Primary School</v>
      </c>
      <c r="C787" s="50" t="str">
        <f>'IECC Data-SI'!C787</f>
        <v>3A</v>
      </c>
      <c r="D787" s="93">
        <f>'IECC Data-SI'!D787</f>
        <v>6871</v>
      </c>
      <c r="E787" s="3">
        <f>'IECC Data-SI'!E787/Convert!$B$5/$D787</f>
        <v>0</v>
      </c>
      <c r="F787" s="3">
        <f>'IECC Data-SI'!F787/Convert!$B$5/$D787</f>
        <v>14.289526027264348</v>
      </c>
      <c r="G787" s="3">
        <f>'IECC Data-SI'!G787/Convert!$B$5/$D787</f>
        <v>39.731399278772294</v>
      </c>
      <c r="H787" s="3">
        <f>'IECC Data-SI'!H787/Convert!$B$5/$D787</f>
        <v>49.445738126425077</v>
      </c>
      <c r="I787" s="3">
        <f>'IECC Data-SI'!I787/Convert!$B$5/$D787</f>
        <v>2.1499377415546825</v>
      </c>
      <c r="J787" s="3">
        <f>'IECC Data-SI'!J787/Convert!$B$5/$D787</f>
        <v>52.788693219489318</v>
      </c>
      <c r="K787" s="3">
        <f>'IECC Data-SI'!K787/Convert!$B$5/$D787</f>
        <v>14.59556267080645</v>
      </c>
      <c r="L787" s="3">
        <f>'IECC Data-SI'!L787/Convert!$B$5/$D787</f>
        <v>1.9421400734164525</v>
      </c>
      <c r="M787" s="3">
        <f>'IECC Data-SI'!M787/Convert!$B$5/$D787</f>
        <v>27.368650851404453</v>
      </c>
      <c r="N787" s="3">
        <f>'IECC Data-SI'!N787/Convert!$B$5/$D787</f>
        <v>7.6408091980788823E-2</v>
      </c>
      <c r="O787" s="3">
        <f>'IECC Data-SI'!O787/Convert!$B$5/$D787</f>
        <v>5.8077824107763713E-4</v>
      </c>
      <c r="P787" s="3">
        <f t="shared" si="61"/>
        <v>7.5827313739711188E-2</v>
      </c>
      <c r="Q787" s="3">
        <f>'IECC Data-SI'!Q787/Convert!$B$5/$D787</f>
        <v>0</v>
      </c>
      <c r="R787" s="3">
        <f>'IECC Data-SI'!R787/Convert!$B$5/$D787</f>
        <v>0</v>
      </c>
      <c r="S787" s="3">
        <f>'IECC Data-SI'!S787/Convert!$B$5/$D787</f>
        <v>5.1092352722392018</v>
      </c>
      <c r="T787" s="3">
        <f>'IECC Data-SI'!T787/Convert!$B$5/$D787</f>
        <v>1.0450524749753394</v>
      </c>
      <c r="U787" s="3">
        <f>'IECC Data-SI'!U787/Convert!$B$5/$D787</f>
        <v>4.5331425152411908</v>
      </c>
      <c r="V787" s="3">
        <f>'IECC Data-SI'!V787/Convert!$B$5/$D787</f>
        <v>3.1076666828376918</v>
      </c>
      <c r="W787" s="3">
        <f t="shared" si="62"/>
        <v>72.285112716155666</v>
      </c>
      <c r="X787" s="3">
        <f t="shared" si="63"/>
        <v>14.289526027264348</v>
      </c>
      <c r="Y787" s="3">
        <f t="shared" si="64"/>
        <v>86.57463874342001</v>
      </c>
      <c r="Z787" s="3">
        <f>'IECC Data-SI'!Y787/Convert!$B$5/$D787</f>
        <v>182.7641132618574</v>
      </c>
      <c r="AA787" s="3">
        <f>'IECC Data-SI'!Z787/Convert!$B$5/$D787</f>
        <v>33.418231213311991</v>
      </c>
      <c r="AB787" s="3">
        <f t="shared" si="65"/>
        <v>216.1823444751694</v>
      </c>
    </row>
    <row r="788" spans="1:28" x14ac:dyDescent="0.25">
      <c r="A788" s="93">
        <f>'IECC Data-SI'!A788</f>
        <v>2009</v>
      </c>
      <c r="B788" s="93" t="str">
        <f>'IECC Data-SI'!B788</f>
        <v>Primary School</v>
      </c>
      <c r="C788" s="50" t="str">
        <f>'IECC Data-SI'!C788</f>
        <v>3B</v>
      </c>
      <c r="D788" s="93">
        <f>'IECC Data-SI'!D788</f>
        <v>6871</v>
      </c>
      <c r="E788" s="3">
        <f>'IECC Data-SI'!E788/Convert!$B$5/$D788</f>
        <v>0</v>
      </c>
      <c r="F788" s="3">
        <f>'IECC Data-SI'!F788/Convert!$B$5/$D788</f>
        <v>9.2668057374795847</v>
      </c>
      <c r="G788" s="3">
        <f>'IECC Data-SI'!G788/Convert!$B$5/$D788</f>
        <v>38.816119277478613</v>
      </c>
      <c r="H788" s="3">
        <f>'IECC Data-SI'!H788/Convert!$B$5/$D788</f>
        <v>49.445738126425077</v>
      </c>
      <c r="I788" s="3">
        <f>'IECC Data-SI'!I788/Convert!$B$5/$D788</f>
        <v>2.1499377415546825</v>
      </c>
      <c r="J788" s="3">
        <f>'IECC Data-SI'!J788/Convert!$B$5/$D788</f>
        <v>52.788693219489318</v>
      </c>
      <c r="K788" s="3">
        <f>'IECC Data-SI'!K788/Convert!$B$5/$D788</f>
        <v>14.59556267080645</v>
      </c>
      <c r="L788" s="3">
        <f>'IECC Data-SI'!L788/Convert!$B$5/$D788</f>
        <v>1.9421400734164525</v>
      </c>
      <c r="M788" s="3">
        <f>'IECC Data-SI'!M788/Convert!$B$5/$D788</f>
        <v>31.865408560940512</v>
      </c>
      <c r="N788" s="3">
        <f>'IECC Data-SI'!N788/Convert!$B$5/$D788</f>
        <v>5.781141350927408E-2</v>
      </c>
      <c r="O788" s="3">
        <f>'IECC Data-SI'!O788/Convert!$B$5/$D788</f>
        <v>5.8077824107763713E-4</v>
      </c>
      <c r="P788" s="3">
        <f t="shared" si="61"/>
        <v>5.7230635268196446E-2</v>
      </c>
      <c r="Q788" s="3">
        <f>'IECC Data-SI'!Q788/Convert!$B$5/$D788</f>
        <v>0</v>
      </c>
      <c r="R788" s="3">
        <f>'IECC Data-SI'!R788/Convert!$B$5/$D788</f>
        <v>0</v>
      </c>
      <c r="S788" s="3">
        <f>'IECC Data-SI'!S788/Convert!$B$5/$D788</f>
        <v>5.5284690890861752</v>
      </c>
      <c r="T788" s="3">
        <f>'IECC Data-SI'!T788/Convert!$B$5/$D788</f>
        <v>1.0450524749753394</v>
      </c>
      <c r="U788" s="3">
        <f>'IECC Data-SI'!U788/Convert!$B$5/$D788</f>
        <v>4.4005401122269117</v>
      </c>
      <c r="V788" s="3">
        <f>'IECC Data-SI'!V788/Convert!$B$5/$D788</f>
        <v>3.0745160820841217</v>
      </c>
      <c r="W788" s="3">
        <f t="shared" si="62"/>
        <v>76.267227562773499</v>
      </c>
      <c r="X788" s="3">
        <f t="shared" si="63"/>
        <v>9.2668057374795847</v>
      </c>
      <c r="Y788" s="3">
        <f t="shared" si="64"/>
        <v>85.534033300253085</v>
      </c>
      <c r="Z788" s="3">
        <f>'IECC Data-SI'!Y788/Convert!$B$5/$D788</f>
        <v>186.71348178334063</v>
      </c>
      <c r="AA788" s="3">
        <f>'IECC Data-SI'!Z788/Convert!$B$5/$D788</f>
        <v>28.262908520512948</v>
      </c>
      <c r="AB788" s="3">
        <f t="shared" si="65"/>
        <v>214.97639030385358</v>
      </c>
    </row>
    <row r="789" spans="1:28" x14ac:dyDescent="0.25">
      <c r="A789" s="93">
        <f>'IECC Data-SI'!A789</f>
        <v>2009</v>
      </c>
      <c r="B789" s="93" t="str">
        <f>'IECC Data-SI'!B789</f>
        <v>Primary School</v>
      </c>
      <c r="C789" s="50" t="str">
        <f>'IECC Data-SI'!C789</f>
        <v>3C</v>
      </c>
      <c r="D789" s="93">
        <f>'IECC Data-SI'!D789</f>
        <v>6871</v>
      </c>
      <c r="E789" s="3">
        <f>'IECC Data-SI'!E789/Convert!$B$5/$D789</f>
        <v>0</v>
      </c>
      <c r="F789" s="3">
        <f>'IECC Data-SI'!F789/Convert!$B$5/$D789</f>
        <v>5.7006905027571602</v>
      </c>
      <c r="G789" s="3">
        <f>'IECC Data-SI'!G789/Convert!$B$5/$D789</f>
        <v>28.571775093387672</v>
      </c>
      <c r="H789" s="3">
        <f>'IECC Data-SI'!H789/Convert!$B$5/$D789</f>
        <v>49.445738126425077</v>
      </c>
      <c r="I789" s="3">
        <f>'IECC Data-SI'!I789/Convert!$B$5/$D789</f>
        <v>2.1495334659357366</v>
      </c>
      <c r="J789" s="3">
        <f>'IECC Data-SI'!J789/Convert!$B$5/$D789</f>
        <v>52.788693219489318</v>
      </c>
      <c r="K789" s="3">
        <f>'IECC Data-SI'!K789/Convert!$B$5/$D789</f>
        <v>14.59556267080645</v>
      </c>
      <c r="L789" s="3">
        <f>'IECC Data-SI'!L789/Convert!$B$5/$D789</f>
        <v>1.9421400734164525</v>
      </c>
      <c r="M789" s="3">
        <f>'IECC Data-SI'!M789/Convert!$B$5/$D789</f>
        <v>24.513252154789051</v>
      </c>
      <c r="N789" s="3">
        <f>'IECC Data-SI'!N789/Convert!$B$5/$D789</f>
        <v>3.7193356943029485E-2</v>
      </c>
      <c r="O789" s="3">
        <f>'IECC Data-SI'!O789/Convert!$B$5/$D789</f>
        <v>5.8077824107763713E-4</v>
      </c>
      <c r="P789" s="3">
        <f t="shared" si="61"/>
        <v>3.6612578701951851E-2</v>
      </c>
      <c r="Q789" s="3">
        <f>'IECC Data-SI'!Q789/Convert!$B$5/$D789</f>
        <v>0</v>
      </c>
      <c r="R789" s="3">
        <f>'IECC Data-SI'!R789/Convert!$B$5/$D789</f>
        <v>0</v>
      </c>
      <c r="S789" s="3">
        <f>'IECC Data-SI'!S789/Convert!$B$5/$D789</f>
        <v>0</v>
      </c>
      <c r="T789" s="3">
        <f>'IECC Data-SI'!T789/Convert!$B$5/$D789</f>
        <v>1.0450524749753394</v>
      </c>
      <c r="U789" s="3">
        <f>'IECC Data-SI'!U789/Convert!$B$5/$D789</f>
        <v>4.4939277802034319</v>
      </c>
      <c r="V789" s="3">
        <f>'IECC Data-SI'!V789/Convert!$B$5/$D789</f>
        <v>3.1121137146460973</v>
      </c>
      <c r="W789" s="3">
        <f t="shared" si="62"/>
        <v>53.12163982687867</v>
      </c>
      <c r="X789" s="3">
        <f t="shared" si="63"/>
        <v>5.7006905027571602</v>
      </c>
      <c r="Y789" s="3">
        <f t="shared" si="64"/>
        <v>58.822330329635832</v>
      </c>
      <c r="Z789" s="3">
        <f>'IECC Data-SI'!Y789/Convert!$B$5/$D789</f>
        <v>163.60468312876986</v>
      </c>
      <c r="AA789" s="3">
        <f>'IECC Data-SI'!Z789/Convert!$B$5/$D789</f>
        <v>24.790180953767042</v>
      </c>
      <c r="AB789" s="3">
        <f t="shared" si="65"/>
        <v>188.39486408253691</v>
      </c>
    </row>
    <row r="790" spans="1:28" x14ac:dyDescent="0.25">
      <c r="A790" s="93">
        <f>'IECC Data-SI'!A790</f>
        <v>2009</v>
      </c>
      <c r="B790" s="93" t="str">
        <f>'IECC Data-SI'!B790</f>
        <v>Primary School</v>
      </c>
      <c r="C790" s="50" t="str">
        <f>'IECC Data-SI'!C790</f>
        <v>4A</v>
      </c>
      <c r="D790" s="93">
        <f>'IECC Data-SI'!D790</f>
        <v>6871</v>
      </c>
      <c r="E790" s="3">
        <f>'IECC Data-SI'!E790/Convert!$B$5/$D790</f>
        <v>0</v>
      </c>
      <c r="F790" s="3">
        <f>'IECC Data-SI'!F790/Convert!$B$5/$D790</f>
        <v>28.525283397208884</v>
      </c>
      <c r="G790" s="3">
        <f>'IECC Data-SI'!G790/Convert!$B$5/$D790</f>
        <v>26.59122883617135</v>
      </c>
      <c r="H790" s="3">
        <f>'IECC Data-SI'!H790/Convert!$B$5/$D790</f>
        <v>49.445738126425077</v>
      </c>
      <c r="I790" s="3">
        <f>'IECC Data-SI'!I790/Convert!$B$5/$D790</f>
        <v>2.1467035366031144</v>
      </c>
      <c r="J790" s="3">
        <f>'IECC Data-SI'!J790/Convert!$B$5/$D790</f>
        <v>52.788693219489318</v>
      </c>
      <c r="K790" s="3">
        <f>'IECC Data-SI'!K790/Convert!$B$5/$D790</f>
        <v>14.59556267080645</v>
      </c>
      <c r="L790" s="3">
        <f>'IECC Data-SI'!L790/Convert!$B$5/$D790</f>
        <v>1.9421400734164525</v>
      </c>
      <c r="M790" s="3">
        <f>'IECC Data-SI'!M790/Convert!$B$5/$D790</f>
        <v>26.161079577612835</v>
      </c>
      <c r="N790" s="3">
        <f>'IECC Data-SI'!N790/Convert!$B$5/$D790</f>
        <v>0.14270929348792832</v>
      </c>
      <c r="O790" s="3">
        <f>'IECC Data-SI'!O790/Convert!$B$5/$D790</f>
        <v>5.8077824107763713E-4</v>
      </c>
      <c r="P790" s="3">
        <f t="shared" si="61"/>
        <v>0.14212851524685069</v>
      </c>
      <c r="Q790" s="3">
        <f>'IECC Data-SI'!Q790/Convert!$B$5/$D790</f>
        <v>0</v>
      </c>
      <c r="R790" s="3">
        <f>'IECC Data-SI'!R790/Convert!$B$5/$D790</f>
        <v>0</v>
      </c>
      <c r="S790" s="3">
        <f>'IECC Data-SI'!S790/Convert!$B$5/$D790</f>
        <v>4.8602014909684828</v>
      </c>
      <c r="T790" s="3">
        <f>'IECC Data-SI'!T790/Convert!$B$5/$D790</f>
        <v>1.0454567505942851</v>
      </c>
      <c r="U790" s="3">
        <f>'IECC Data-SI'!U790/Convert!$B$5/$D790</f>
        <v>4.9289283461892985</v>
      </c>
      <c r="V790" s="3">
        <f>'IECC Data-SI'!V790/Convert!$B$5/$D790</f>
        <v>3.0939213117935287</v>
      </c>
      <c r="W790" s="3">
        <f t="shared" si="62"/>
        <v>57.754638419999516</v>
      </c>
      <c r="X790" s="3">
        <f t="shared" si="63"/>
        <v>28.525283397208884</v>
      </c>
      <c r="Y790" s="3">
        <f t="shared" si="64"/>
        <v>86.279921817208404</v>
      </c>
      <c r="Z790" s="3">
        <f>'IECC Data-SI'!Y790/Convert!$B$5/$D790</f>
        <v>168.21706366532447</v>
      </c>
      <c r="AA790" s="3">
        <f>'IECC Data-SI'!Z790/Convert!$B$5/$D790</f>
        <v>48.049774414204627</v>
      </c>
      <c r="AB790" s="3">
        <f t="shared" si="65"/>
        <v>216.26683807952909</v>
      </c>
    </row>
    <row r="791" spans="1:28" x14ac:dyDescent="0.25">
      <c r="A791" s="93">
        <f>'IECC Data-SI'!A791</f>
        <v>2009</v>
      </c>
      <c r="B791" s="93" t="str">
        <f>'IECC Data-SI'!B791</f>
        <v>Primary School</v>
      </c>
      <c r="C791" s="50" t="str">
        <f>'IECC Data-SI'!C791</f>
        <v>4B</v>
      </c>
      <c r="D791" s="93">
        <f>'IECC Data-SI'!D791</f>
        <v>6871</v>
      </c>
      <c r="E791" s="3">
        <f>'IECC Data-SI'!E791/Convert!$B$5/$D791</f>
        <v>0</v>
      </c>
      <c r="F791" s="3">
        <f>'IECC Data-SI'!F791/Convert!$B$5/$D791</f>
        <v>13.814906450621777</v>
      </c>
      <c r="G791" s="3">
        <f>'IECC Data-SI'!G791/Convert!$B$5/$D791</f>
        <v>26.062436326590017</v>
      </c>
      <c r="H791" s="3">
        <f>'IECC Data-SI'!H791/Convert!$B$5/$D791</f>
        <v>49.445738126425077</v>
      </c>
      <c r="I791" s="3">
        <f>'IECC Data-SI'!I791/Convert!$B$5/$D791</f>
        <v>2.1483206390788983</v>
      </c>
      <c r="J791" s="3">
        <f>'IECC Data-SI'!J791/Convert!$B$5/$D791</f>
        <v>52.788693219489318</v>
      </c>
      <c r="K791" s="3">
        <f>'IECC Data-SI'!K791/Convert!$B$5/$D791</f>
        <v>14.59556267080645</v>
      </c>
      <c r="L791" s="3">
        <f>'IECC Data-SI'!L791/Convert!$B$5/$D791</f>
        <v>1.9421400734164525</v>
      </c>
      <c r="M791" s="3">
        <f>'IECC Data-SI'!M791/Convert!$B$5/$D791</f>
        <v>31.284060220896198</v>
      </c>
      <c r="N791" s="3">
        <f>'IECC Data-SI'!N791/Convert!$B$5/$D791</f>
        <v>7.6003816361842849E-2</v>
      </c>
      <c r="O791" s="3">
        <f>'IECC Data-SI'!O791/Convert!$B$5/$D791</f>
        <v>5.8077824107763713E-4</v>
      </c>
      <c r="P791" s="3">
        <f t="shared" si="61"/>
        <v>7.5423038120765215E-2</v>
      </c>
      <c r="Q791" s="3">
        <f>'IECC Data-SI'!Q791/Convert!$B$5/$D791</f>
        <v>0</v>
      </c>
      <c r="R791" s="3">
        <f>'IECC Data-SI'!R791/Convert!$B$5/$D791</f>
        <v>0</v>
      </c>
      <c r="S791" s="3">
        <f>'IECC Data-SI'!S791/Convert!$B$5/$D791</f>
        <v>6.4680056275166162</v>
      </c>
      <c r="T791" s="3">
        <f>'IECC Data-SI'!T791/Convert!$B$5/$D791</f>
        <v>1.0450524749753394</v>
      </c>
      <c r="U791" s="3">
        <f>'IECC Data-SI'!U791/Convert!$B$5/$D791</f>
        <v>4.810071314219182</v>
      </c>
      <c r="V791" s="3">
        <f>'IECC Data-SI'!V791/Convert!$B$5/$D791</f>
        <v>3.0631963647536344</v>
      </c>
      <c r="W791" s="3">
        <f t="shared" si="62"/>
        <v>63.88992521312359</v>
      </c>
      <c r="X791" s="3">
        <f t="shared" si="63"/>
        <v>13.814906450621777</v>
      </c>
      <c r="Y791" s="3">
        <f t="shared" si="64"/>
        <v>77.704831663745367</v>
      </c>
      <c r="Z791" s="3">
        <f>'IECC Data-SI'!Y791/Convert!$B$5/$D791</f>
        <v>174.32405116512237</v>
      </c>
      <c r="AA791" s="3">
        <f>'IECC Data-SI'!Z791/Convert!$B$5/$D791</f>
        <v>33.22013616002846</v>
      </c>
      <c r="AB791" s="3">
        <f t="shared" si="65"/>
        <v>207.54418732515083</v>
      </c>
    </row>
    <row r="792" spans="1:28" x14ac:dyDescent="0.25">
      <c r="A792" s="93">
        <f>'IECC Data-SI'!A792</f>
        <v>2009</v>
      </c>
      <c r="B792" s="93" t="str">
        <f>'IECC Data-SI'!B792</f>
        <v>Primary School</v>
      </c>
      <c r="C792" s="50" t="str">
        <f>'IECC Data-SI'!C792</f>
        <v>4C</v>
      </c>
      <c r="D792" s="93">
        <f>'IECC Data-SI'!D792</f>
        <v>6871</v>
      </c>
      <c r="E792" s="3">
        <f>'IECC Data-SI'!E792/Convert!$B$5/$D792</f>
        <v>0</v>
      </c>
      <c r="F792" s="3">
        <f>'IECC Data-SI'!F792/Convert!$B$5/$D792</f>
        <v>22.913129255000893</v>
      </c>
      <c r="G792" s="3">
        <f>'IECC Data-SI'!G792/Convert!$B$5/$D792</f>
        <v>10.031695208525365</v>
      </c>
      <c r="H792" s="3">
        <f>'IECC Data-SI'!H792/Convert!$B$5/$D792</f>
        <v>49.445738126425077</v>
      </c>
      <c r="I792" s="3">
        <f>'IECC Data-SI'!I792/Convert!$B$5/$D792</f>
        <v>2.1442778828894387</v>
      </c>
      <c r="J792" s="3">
        <f>'IECC Data-SI'!J792/Convert!$B$5/$D792</f>
        <v>52.788693219489318</v>
      </c>
      <c r="K792" s="3">
        <f>'IECC Data-SI'!K792/Convert!$B$5/$D792</f>
        <v>14.59556267080645</v>
      </c>
      <c r="L792" s="3">
        <f>'IECC Data-SI'!L792/Convert!$B$5/$D792</f>
        <v>1.9421400734164525</v>
      </c>
      <c r="M792" s="3">
        <f>'IECC Data-SI'!M792/Convert!$B$5/$D792</f>
        <v>24.421481589288316</v>
      </c>
      <c r="N792" s="3">
        <f>'IECC Data-SI'!N792/Convert!$B$5/$D792</f>
        <v>0.11279289768592636</v>
      </c>
      <c r="O792" s="3">
        <f>'IECC Data-SI'!O792/Convert!$B$5/$D792</f>
        <v>5.8077824107763713E-4</v>
      </c>
      <c r="P792" s="3">
        <f t="shared" si="61"/>
        <v>0.11221211944484873</v>
      </c>
      <c r="Q792" s="3">
        <f>'IECC Data-SI'!Q792/Convert!$B$5/$D792</f>
        <v>0</v>
      </c>
      <c r="R792" s="3">
        <f>'IECC Data-SI'!R792/Convert!$B$5/$D792</f>
        <v>0</v>
      </c>
      <c r="S792" s="3">
        <f>'IECC Data-SI'!S792/Convert!$B$5/$D792</f>
        <v>4.1996151296107636</v>
      </c>
      <c r="T792" s="3">
        <f>'IECC Data-SI'!T792/Convert!$B$5/$D792</f>
        <v>1.0454567505942851</v>
      </c>
      <c r="U792" s="3">
        <f>'IECC Data-SI'!U792/Convert!$B$5/$D792</f>
        <v>4.9875483109364644</v>
      </c>
      <c r="V792" s="3">
        <f>'IECC Data-SI'!V792/Convert!$B$5/$D792</f>
        <v>3.0777502870356894</v>
      </c>
      <c r="W792" s="3">
        <f t="shared" si="62"/>
        <v>38.765004046869294</v>
      </c>
      <c r="X792" s="3">
        <f t="shared" si="63"/>
        <v>22.913129255000893</v>
      </c>
      <c r="Y792" s="3">
        <f t="shared" si="64"/>
        <v>61.67813330187019</v>
      </c>
      <c r="Z792" s="3">
        <f>'IECC Data-SI'!Y792/Convert!$B$5/$D792</f>
        <v>149.2092368893417</v>
      </c>
      <c r="AA792" s="3">
        <f>'IECC Data-SI'!Z792/Convert!$B$5/$D792</f>
        <v>42.496240236743809</v>
      </c>
      <c r="AB792" s="3">
        <f t="shared" si="65"/>
        <v>191.7054771260855</v>
      </c>
    </row>
    <row r="793" spans="1:28" x14ac:dyDescent="0.25">
      <c r="A793" s="93">
        <f>'IECC Data-SI'!A793</f>
        <v>2009</v>
      </c>
      <c r="B793" s="93" t="str">
        <f>'IECC Data-SI'!B793</f>
        <v>Primary School</v>
      </c>
      <c r="C793" s="50" t="str">
        <f>'IECC Data-SI'!C793</f>
        <v>5A</v>
      </c>
      <c r="D793" s="93">
        <f>'IECC Data-SI'!D793</f>
        <v>6871</v>
      </c>
      <c r="E793" s="3">
        <f>'IECC Data-SI'!E793/Convert!$B$5/$D793</f>
        <v>0</v>
      </c>
      <c r="F793" s="3">
        <f>'IECC Data-SI'!F793/Convert!$B$5/$D793</f>
        <v>46.834117628034093</v>
      </c>
      <c r="G793" s="3">
        <f>'IECC Data-SI'!G793/Convert!$B$5/$D793</f>
        <v>16.253901259722831</v>
      </c>
      <c r="H793" s="3">
        <f>'IECC Data-SI'!H793/Convert!$B$5/$D793</f>
        <v>49.445738126425077</v>
      </c>
      <c r="I793" s="3">
        <f>'IECC Data-SI'!I793/Convert!$B$5/$D793</f>
        <v>2.1471078122220604</v>
      </c>
      <c r="J793" s="3">
        <f>'IECC Data-SI'!J793/Convert!$B$5/$D793</f>
        <v>52.788693219489318</v>
      </c>
      <c r="K793" s="3">
        <f>'IECC Data-SI'!K793/Convert!$B$5/$D793</f>
        <v>14.59556267080645</v>
      </c>
      <c r="L793" s="3">
        <f>'IECC Data-SI'!L793/Convert!$B$5/$D793</f>
        <v>1.9421400734164525</v>
      </c>
      <c r="M793" s="3">
        <f>'IECC Data-SI'!M793/Convert!$B$5/$D793</f>
        <v>26.730703924707711</v>
      </c>
      <c r="N793" s="3">
        <f>'IECC Data-SI'!N793/Convert!$B$5/$D793</f>
        <v>0.221138763563447</v>
      </c>
      <c r="O793" s="3">
        <f>'IECC Data-SI'!O793/Convert!$B$5/$D793</f>
        <v>5.8077824107763713E-4</v>
      </c>
      <c r="P793" s="3">
        <f t="shared" si="61"/>
        <v>0.22055798532236937</v>
      </c>
      <c r="Q793" s="3">
        <f>'IECC Data-SI'!Q793/Convert!$B$5/$D793</f>
        <v>0</v>
      </c>
      <c r="R793" s="3">
        <f>'IECC Data-SI'!R793/Convert!$B$5/$D793</f>
        <v>0</v>
      </c>
      <c r="S793" s="3">
        <f>'IECC Data-SI'!S793/Convert!$B$5/$D793</f>
        <v>3.9517941751968824</v>
      </c>
      <c r="T793" s="3">
        <f>'IECC Data-SI'!T793/Convert!$B$5/$D793</f>
        <v>1.0454567505942851</v>
      </c>
      <c r="U793" s="3">
        <f>'IECC Data-SI'!U793/Convert!$B$5/$D793</f>
        <v>5.2563915975355364</v>
      </c>
      <c r="V793" s="3">
        <f>'IECC Data-SI'!V793/Convert!$B$5/$D793</f>
        <v>3.0793673895114737</v>
      </c>
      <c r="W793" s="3">
        <f t="shared" si="62"/>
        <v>47.156957344949795</v>
      </c>
      <c r="X793" s="3">
        <f t="shared" si="63"/>
        <v>46.834117628034093</v>
      </c>
      <c r="Y793" s="3">
        <f t="shared" si="64"/>
        <v>93.991074972983881</v>
      </c>
      <c r="Z793" s="3">
        <f>'IECC Data-SI'!Y793/Convert!$B$5/$D793</f>
        <v>157.60604149484953</v>
      </c>
      <c r="AA793" s="3">
        <f>'IECC Data-SI'!Z793/Convert!$B$5/$D793</f>
        <v>66.686071896376077</v>
      </c>
      <c r="AB793" s="3">
        <f t="shared" si="65"/>
        <v>224.2921133912256</v>
      </c>
    </row>
    <row r="794" spans="1:28" x14ac:dyDescent="0.25">
      <c r="A794" s="93">
        <f>'IECC Data-SI'!A794</f>
        <v>2009</v>
      </c>
      <c r="B794" s="93" t="str">
        <f>'IECC Data-SI'!B794</f>
        <v>Primary School</v>
      </c>
      <c r="C794" s="50" t="str">
        <f>'IECC Data-SI'!C794</f>
        <v>5B</v>
      </c>
      <c r="D794" s="93">
        <f>'IECC Data-SI'!D794</f>
        <v>6871</v>
      </c>
      <c r="E794" s="3">
        <f>'IECC Data-SI'!E794/Convert!$B$5/$D794</f>
        <v>0</v>
      </c>
      <c r="F794" s="3">
        <f>'IECC Data-SI'!F794/Convert!$B$5/$D794</f>
        <v>29.645531137308172</v>
      </c>
      <c r="G794" s="3">
        <f>'IECC Data-SI'!G794/Convert!$B$5/$D794</f>
        <v>19.109704231957181</v>
      </c>
      <c r="H794" s="3">
        <f>'IECC Data-SI'!H794/Convert!$B$5/$D794</f>
        <v>49.445738126425077</v>
      </c>
      <c r="I794" s="3">
        <f>'IECC Data-SI'!I794/Convert!$B$5/$D794</f>
        <v>2.1475120878410063</v>
      </c>
      <c r="J794" s="3">
        <f>'IECC Data-SI'!J794/Convert!$B$5/$D794</f>
        <v>52.788693219489318</v>
      </c>
      <c r="K794" s="3">
        <f>'IECC Data-SI'!K794/Convert!$B$5/$D794</f>
        <v>14.59556267080645</v>
      </c>
      <c r="L794" s="3">
        <f>'IECC Data-SI'!L794/Convert!$B$5/$D794</f>
        <v>1.9421400734164525</v>
      </c>
      <c r="M794" s="3">
        <f>'IECC Data-SI'!M794/Convert!$B$5/$D794</f>
        <v>31.207247853296462</v>
      </c>
      <c r="N794" s="3">
        <f>'IECC Data-SI'!N794/Convert!$B$5/$D794</f>
        <v>0.17100858681414643</v>
      </c>
      <c r="O794" s="3">
        <f>'IECC Data-SI'!O794/Convert!$B$5/$D794</f>
        <v>5.8077824107763713E-4</v>
      </c>
      <c r="P794" s="3">
        <f t="shared" si="61"/>
        <v>0.1704278085730688</v>
      </c>
      <c r="Q794" s="3">
        <f>'IECC Data-SI'!Q794/Convert!$B$5/$D794</f>
        <v>0</v>
      </c>
      <c r="R794" s="3">
        <f>'IECC Data-SI'!R794/Convert!$B$5/$D794</f>
        <v>0</v>
      </c>
      <c r="S794" s="3">
        <f>'IECC Data-SI'!S794/Convert!$B$5/$D794</f>
        <v>5.4714662268147931</v>
      </c>
      <c r="T794" s="3">
        <f>'IECC Data-SI'!T794/Convert!$B$5/$D794</f>
        <v>1.0454567505942851</v>
      </c>
      <c r="U794" s="3">
        <f>'IECC Data-SI'!U794/Convert!$B$5/$D794</f>
        <v>5.1504713853716915</v>
      </c>
      <c r="V794" s="3">
        <f>'IECC Data-SI'!V794/Convert!$B$5/$D794</f>
        <v>3.0623878135157425</v>
      </c>
      <c r="W794" s="3">
        <f t="shared" si="62"/>
        <v>55.95884612064151</v>
      </c>
      <c r="X794" s="3">
        <f t="shared" si="63"/>
        <v>29.645531137308172</v>
      </c>
      <c r="Y794" s="3">
        <f t="shared" si="64"/>
        <v>85.604377257949679</v>
      </c>
      <c r="Z794" s="3">
        <f>'IECC Data-SI'!Y794/Convert!$B$5/$D794</f>
        <v>166.39054641892656</v>
      </c>
      <c r="AA794" s="3">
        <f>'IECC Data-SI'!Z794/Convert!$B$5/$D794</f>
        <v>49.391565193486308</v>
      </c>
      <c r="AB794" s="3">
        <f t="shared" si="65"/>
        <v>215.78211161241288</v>
      </c>
    </row>
    <row r="795" spans="1:28" x14ac:dyDescent="0.25">
      <c r="A795" s="93">
        <f>'IECC Data-SI'!A795</f>
        <v>2009</v>
      </c>
      <c r="B795" s="93" t="str">
        <f>'IECC Data-SI'!B795</f>
        <v>Primary School</v>
      </c>
      <c r="C795" s="50" t="str">
        <f>'IECC Data-SI'!C795</f>
        <v>5C</v>
      </c>
      <c r="D795" s="93">
        <f>'IECC Data-SI'!D795</f>
        <v>6871</v>
      </c>
      <c r="E795" s="3">
        <f>'IECC Data-SI'!E795/Convert!$B$5/$D795</f>
        <v>0</v>
      </c>
      <c r="F795" s="3">
        <f>'IECC Data-SI'!F795/Convert!$B$5/$D795</f>
        <v>24.134041624217726</v>
      </c>
      <c r="G795" s="3">
        <f>'IECC Data-SI'!G795/Convert!$B$5/$D795</f>
        <v>5.6093242128753698</v>
      </c>
      <c r="H795" s="3">
        <f>'IECC Data-SI'!H795/Convert!$B$5/$D795</f>
        <v>49.445738126425077</v>
      </c>
      <c r="I795" s="3">
        <f>'IECC Data-SI'!I795/Convert!$B$5/$D795</f>
        <v>2.1438736072704927</v>
      </c>
      <c r="J795" s="3">
        <f>'IECC Data-SI'!J795/Convert!$B$5/$D795</f>
        <v>52.788693219489318</v>
      </c>
      <c r="K795" s="3">
        <f>'IECC Data-SI'!K795/Convert!$B$5/$D795</f>
        <v>14.59556267080645</v>
      </c>
      <c r="L795" s="3">
        <f>'IECC Data-SI'!L795/Convert!$B$5/$D795</f>
        <v>1.9421400734164525</v>
      </c>
      <c r="M795" s="3">
        <f>'IECC Data-SI'!M795/Convert!$B$5/$D795</f>
        <v>23.0424974530636</v>
      </c>
      <c r="N795" s="3">
        <f>'IECC Data-SI'!N795/Convert!$B$5/$D795</f>
        <v>0.13300667863322499</v>
      </c>
      <c r="O795" s="3">
        <f>'IECC Data-SI'!O795/Convert!$B$5/$D795</f>
        <v>5.8077824107763713E-4</v>
      </c>
      <c r="P795" s="3">
        <f t="shared" si="61"/>
        <v>0.13242590039214736</v>
      </c>
      <c r="Q795" s="3">
        <f>'IECC Data-SI'!Q795/Convert!$B$5/$D795</f>
        <v>0</v>
      </c>
      <c r="R795" s="3">
        <f>'IECC Data-SI'!R795/Convert!$B$5/$D795</f>
        <v>0</v>
      </c>
      <c r="S795" s="3">
        <f>'IECC Data-SI'!S795/Convert!$B$5/$D795</f>
        <v>3.9542198289105581</v>
      </c>
      <c r="T795" s="3">
        <f>'IECC Data-SI'!T795/Convert!$B$5/$D795</f>
        <v>1.0454567505942851</v>
      </c>
      <c r="U795" s="3">
        <f>'IECC Data-SI'!U795/Convert!$B$5/$D795</f>
        <v>5.1613868270832324</v>
      </c>
      <c r="V795" s="3">
        <f>'IECC Data-SI'!V795/Convert!$B$5/$D795</f>
        <v>3.0728989796083379</v>
      </c>
      <c r="W795" s="3">
        <f t="shared" si="62"/>
        <v>32.73846739524167</v>
      </c>
      <c r="X795" s="3">
        <f t="shared" si="63"/>
        <v>24.134041624217726</v>
      </c>
      <c r="Y795" s="3">
        <f t="shared" si="64"/>
        <v>56.8725090194594</v>
      </c>
      <c r="Z795" s="3">
        <f>'IECC Data-SI'!Y795/Convert!$B$5/$D795</f>
        <v>143.17744465466777</v>
      </c>
      <c r="AA795" s="3">
        <f>'IECC Data-SI'!Z795/Convert!$B$5/$D795</f>
        <v>43.890991122107408</v>
      </c>
      <c r="AB795" s="3">
        <f t="shared" si="65"/>
        <v>187.06843577677517</v>
      </c>
    </row>
    <row r="796" spans="1:28" x14ac:dyDescent="0.25">
      <c r="A796" s="93">
        <f>'IECC Data-SI'!A796</f>
        <v>2009</v>
      </c>
      <c r="B796" s="93" t="str">
        <f>'IECC Data-SI'!B796</f>
        <v>Primary School</v>
      </c>
      <c r="C796" s="50" t="str">
        <f>'IECC Data-SI'!C796</f>
        <v>6A</v>
      </c>
      <c r="D796" s="93">
        <f>'IECC Data-SI'!D796</f>
        <v>6871</v>
      </c>
      <c r="E796" s="3">
        <f>'IECC Data-SI'!E796/Convert!$B$5/$D796</f>
        <v>0</v>
      </c>
      <c r="F796" s="3">
        <f>'IECC Data-SI'!F796/Convert!$B$5/$D796</f>
        <v>79.953589158945007</v>
      </c>
      <c r="G796" s="3">
        <f>'IECC Data-SI'!G796/Convert!$B$5/$D796</f>
        <v>17.868578081793043</v>
      </c>
      <c r="H796" s="3">
        <f>'IECC Data-SI'!H796/Convert!$B$5/$D796</f>
        <v>49.445738126425077</v>
      </c>
      <c r="I796" s="3">
        <f>'IECC Data-SI'!I796/Convert!$B$5/$D796</f>
        <v>2.1462992609841689</v>
      </c>
      <c r="J796" s="3">
        <f>'IECC Data-SI'!J796/Convert!$B$5/$D796</f>
        <v>52.788693219489318</v>
      </c>
      <c r="K796" s="3">
        <f>'IECC Data-SI'!K796/Convert!$B$5/$D796</f>
        <v>14.59556267080645</v>
      </c>
      <c r="L796" s="3">
        <f>'IECC Data-SI'!L796/Convert!$B$5/$D796</f>
        <v>1.9421400734164525</v>
      </c>
      <c r="M796" s="3">
        <f>'IECC Data-SI'!M796/Convert!$B$5/$D796</f>
        <v>29.831902197642265</v>
      </c>
      <c r="N796" s="3">
        <f>'IECC Data-SI'!N796/Convert!$B$5/$D796</f>
        <v>0.3298889050599137</v>
      </c>
      <c r="O796" s="3">
        <f>'IECC Data-SI'!O796/Convert!$B$5/$D796</f>
        <v>5.8077824107763713E-4</v>
      </c>
      <c r="P796" s="3">
        <f t="shared" si="61"/>
        <v>0.32930812681883603</v>
      </c>
      <c r="Q796" s="3">
        <f>'IECC Data-SI'!Q796/Convert!$B$5/$D796</f>
        <v>0</v>
      </c>
      <c r="R796" s="3">
        <f>'IECC Data-SI'!R796/Convert!$B$5/$D796</f>
        <v>0</v>
      </c>
      <c r="S796" s="3">
        <f>'IECC Data-SI'!S796/Convert!$B$5/$D796</f>
        <v>4.531525412765407</v>
      </c>
      <c r="T796" s="3">
        <f>'IECC Data-SI'!T796/Convert!$B$5/$D796</f>
        <v>1.0458610262132311</v>
      </c>
      <c r="U796" s="3">
        <f>'IECC Data-SI'!U796/Convert!$B$5/$D796</f>
        <v>5.5228092304209326</v>
      </c>
      <c r="V796" s="3">
        <f>'IECC Data-SI'!V796/Convert!$B$5/$D796</f>
        <v>3.0704733258946622</v>
      </c>
      <c r="W796" s="3">
        <f t="shared" si="62"/>
        <v>52.561313819019553</v>
      </c>
      <c r="X796" s="3">
        <f t="shared" si="63"/>
        <v>79.953589158945007</v>
      </c>
      <c r="Y796" s="3">
        <f t="shared" si="64"/>
        <v>132.51490297796457</v>
      </c>
      <c r="Z796" s="3">
        <f>'IECC Data-SI'!Y796/Convert!$B$5/$D796</f>
        <v>163.00029107844563</v>
      </c>
      <c r="AA796" s="3">
        <f>'IECC Data-SI'!Z796/Convert!$B$5/$D796</f>
        <v>100.07196106017238</v>
      </c>
      <c r="AB796" s="3">
        <f t="shared" si="65"/>
        <v>263.07225213861801</v>
      </c>
    </row>
    <row r="797" spans="1:28" x14ac:dyDescent="0.25">
      <c r="A797" s="93">
        <f>'IECC Data-SI'!A797</f>
        <v>2009</v>
      </c>
      <c r="B797" s="93" t="str">
        <f>'IECC Data-SI'!B797</f>
        <v>Primary School</v>
      </c>
      <c r="C797" s="50" t="str">
        <f>'IECC Data-SI'!C797</f>
        <v>6B</v>
      </c>
      <c r="D797" s="93">
        <f>'IECC Data-SI'!D797</f>
        <v>6871</v>
      </c>
      <c r="E797" s="3">
        <f>'IECC Data-SI'!E797/Convert!$B$5/$D797</f>
        <v>0</v>
      </c>
      <c r="F797" s="3">
        <f>'IECC Data-SI'!F797/Convert!$B$5/$D797</f>
        <v>57.346496547486218</v>
      </c>
      <c r="G797" s="3">
        <f>'IECC Data-SI'!G797/Convert!$B$5/$D797</f>
        <v>12.296447225860705</v>
      </c>
      <c r="H797" s="3">
        <f>'IECC Data-SI'!H797/Convert!$B$5/$D797</f>
        <v>49.445738126425077</v>
      </c>
      <c r="I797" s="3">
        <f>'IECC Data-SI'!I797/Convert!$B$5/$D797</f>
        <v>2.1446821585083846</v>
      </c>
      <c r="J797" s="3">
        <f>'IECC Data-SI'!J797/Convert!$B$5/$D797</f>
        <v>52.788693219489318</v>
      </c>
      <c r="K797" s="3">
        <f>'IECC Data-SI'!K797/Convert!$B$5/$D797</f>
        <v>14.59556267080645</v>
      </c>
      <c r="L797" s="3">
        <f>'IECC Data-SI'!L797/Convert!$B$5/$D797</f>
        <v>1.9421400734164525</v>
      </c>
      <c r="M797" s="3">
        <f>'IECC Data-SI'!M797/Convert!$B$5/$D797</f>
        <v>30.831675803295653</v>
      </c>
      <c r="N797" s="3">
        <f>'IECC Data-SI'!N797/Convert!$B$5/$D797</f>
        <v>0.26075777422015234</v>
      </c>
      <c r="O797" s="3">
        <f>'IECC Data-SI'!O797/Convert!$B$5/$D797</f>
        <v>5.8077824107763713E-4</v>
      </c>
      <c r="P797" s="3">
        <f t="shared" si="61"/>
        <v>0.26017699597907468</v>
      </c>
      <c r="Q797" s="3">
        <f>'IECC Data-SI'!Q797/Convert!$B$5/$D797</f>
        <v>0</v>
      </c>
      <c r="R797" s="3">
        <f>'IECC Data-SI'!R797/Convert!$B$5/$D797</f>
        <v>0</v>
      </c>
      <c r="S797" s="3">
        <f>'IECC Data-SI'!S797/Convert!$B$5/$D797</f>
        <v>5.4197189475897094</v>
      </c>
      <c r="T797" s="3">
        <f>'IECC Data-SI'!T797/Convert!$B$5/$D797</f>
        <v>1.0458610262132311</v>
      </c>
      <c r="U797" s="3">
        <f>'IECC Data-SI'!U797/Convert!$B$5/$D797</f>
        <v>5.4455925872022508</v>
      </c>
      <c r="V797" s="3">
        <f>'IECC Data-SI'!V797/Convert!$B$5/$D797</f>
        <v>3.0506638205663092</v>
      </c>
      <c r="W797" s="3">
        <f t="shared" si="62"/>
        <v>48.808018972725137</v>
      </c>
      <c r="X797" s="3">
        <f t="shared" si="63"/>
        <v>57.346496547486218</v>
      </c>
      <c r="Y797" s="3">
        <f t="shared" si="64"/>
        <v>106.15451552021136</v>
      </c>
      <c r="Z797" s="3">
        <f>'IECC Data-SI'!Y797/Convert!$B$5/$D797</f>
        <v>159.22597389996605</v>
      </c>
      <c r="AA797" s="3">
        <f>'IECC Data-SI'!Z797/Convert!$B$5/$D797</f>
        <v>77.387651805494926</v>
      </c>
      <c r="AB797" s="3">
        <f t="shared" si="65"/>
        <v>236.61362570546098</v>
      </c>
    </row>
    <row r="798" spans="1:28" x14ac:dyDescent="0.25">
      <c r="A798" s="93">
        <f>'IECC Data-SI'!A798</f>
        <v>2009</v>
      </c>
      <c r="B798" s="93" t="str">
        <f>'IECC Data-SI'!B798</f>
        <v>Primary School</v>
      </c>
      <c r="C798" s="50" t="str">
        <f>'IECC Data-SI'!C798</f>
        <v>7</v>
      </c>
      <c r="D798" s="93">
        <f>'IECC Data-SI'!D798</f>
        <v>6871</v>
      </c>
      <c r="E798" s="3">
        <f>'IECC Data-SI'!E798/Convert!$B$5/$D798</f>
        <v>0</v>
      </c>
      <c r="F798" s="3">
        <f>'IECC Data-SI'!F798/Convert!$B$5/$D798</f>
        <v>138.63379097333399</v>
      </c>
      <c r="G798" s="3">
        <f>'IECC Data-SI'!G798/Convert!$B$5/$D798</f>
        <v>15.041882954122803</v>
      </c>
      <c r="H798" s="3">
        <f>'IECC Data-SI'!H798/Convert!$B$5/$D798</f>
        <v>49.445738126425077</v>
      </c>
      <c r="I798" s="3">
        <f>'IECC Data-SI'!I798/Convert!$B$5/$D798</f>
        <v>2.1434693316515472</v>
      </c>
      <c r="J798" s="3">
        <f>'IECC Data-SI'!J798/Convert!$B$5/$D798</f>
        <v>52.788693219489318</v>
      </c>
      <c r="K798" s="3">
        <f>'IECC Data-SI'!K798/Convert!$B$5/$D798</f>
        <v>14.59556267080645</v>
      </c>
      <c r="L798" s="3">
        <f>'IECC Data-SI'!L798/Convert!$B$5/$D798</f>
        <v>1.9421400734164525</v>
      </c>
      <c r="M798" s="3">
        <f>'IECC Data-SI'!M798/Convert!$B$5/$D798</f>
        <v>29.357686896618638</v>
      </c>
      <c r="N798" s="3">
        <f>'IECC Data-SI'!N798/Convert!$B$5/$D798</f>
        <v>0.56719869338119955</v>
      </c>
      <c r="O798" s="3">
        <f>'IECC Data-SI'!O798/Convert!$B$5/$D798</f>
        <v>5.8077824107763713E-4</v>
      </c>
      <c r="P798" s="3">
        <f t="shared" si="61"/>
        <v>0.56661791514012194</v>
      </c>
      <c r="Q798" s="3">
        <f>'IECC Data-SI'!Q798/Convert!$B$5/$D798</f>
        <v>0</v>
      </c>
      <c r="R798" s="3">
        <f>'IECC Data-SI'!R798/Convert!$B$5/$D798</f>
        <v>0</v>
      </c>
      <c r="S798" s="3">
        <f>'IECC Data-SI'!S798/Convert!$B$5/$D798</f>
        <v>7.7297498342469959</v>
      </c>
      <c r="T798" s="3">
        <f>'IECC Data-SI'!T798/Convert!$B$5/$D798</f>
        <v>1.0458610262132311</v>
      </c>
      <c r="U798" s="3">
        <f>'IECC Data-SI'!U798/Convert!$B$5/$D798</f>
        <v>5.807419266158897</v>
      </c>
      <c r="V798" s="3">
        <f>'IECC Data-SI'!V798/Convert!$B$5/$D798</f>
        <v>3.06764339656204</v>
      </c>
      <c r="W798" s="3">
        <f t="shared" si="62"/>
        <v>52.695937600128559</v>
      </c>
      <c r="X798" s="3">
        <f t="shared" si="63"/>
        <v>138.63379097333399</v>
      </c>
      <c r="Y798" s="3">
        <f t="shared" si="64"/>
        <v>191.32972857346255</v>
      </c>
      <c r="Z798" s="3">
        <f>'IECC Data-SI'!Y798/Convert!$B$5/$D798</f>
        <v>163.1292550008894</v>
      </c>
      <c r="AA798" s="3">
        <f>'IECC Data-SI'!Z798/Convert!$B$5/$D798</f>
        <v>159.03677291029933</v>
      </c>
      <c r="AB798" s="3">
        <f t="shared" si="65"/>
        <v>322.16602791118873</v>
      </c>
    </row>
    <row r="799" spans="1:28" x14ac:dyDescent="0.25">
      <c r="A799" s="93">
        <f>'IECC Data-SI'!A799</f>
        <v>2009</v>
      </c>
      <c r="B799" s="93" t="str">
        <f>'IECC Data-SI'!B799</f>
        <v>Primary School</v>
      </c>
      <c r="C799" s="50" t="str">
        <f>'IECC Data-SI'!C799</f>
        <v>8</v>
      </c>
      <c r="D799" s="93">
        <f>'IECC Data-SI'!D799</f>
        <v>6871</v>
      </c>
      <c r="E799" s="3">
        <f>'IECC Data-SI'!E799/Convert!$B$5/$D799</f>
        <v>0</v>
      </c>
      <c r="F799" s="3">
        <f>'IECC Data-SI'!F799/Convert!$B$5/$D799</f>
        <v>240.02975468555442</v>
      </c>
      <c r="G799" s="3">
        <f>'IECC Data-SI'!G799/Convert!$B$5/$D799</f>
        <v>6.9167515645466455</v>
      </c>
      <c r="H799" s="3">
        <f>'IECC Data-SI'!H799/Convert!$B$5/$D799</f>
        <v>49.445738126425077</v>
      </c>
      <c r="I799" s="3">
        <f>'IECC Data-SI'!I799/Convert!$B$5/$D799</f>
        <v>2.1317453387021135</v>
      </c>
      <c r="J799" s="3">
        <f>'IECC Data-SI'!J799/Convert!$B$5/$D799</f>
        <v>52.788693219489318</v>
      </c>
      <c r="K799" s="3">
        <f>'IECC Data-SI'!K799/Convert!$B$5/$D799</f>
        <v>14.59556267080645</v>
      </c>
      <c r="L799" s="3">
        <f>'IECC Data-SI'!L799/Convert!$B$5/$D799</f>
        <v>1.9421400734164525</v>
      </c>
      <c r="M799" s="3">
        <f>'IECC Data-SI'!M799/Convert!$B$5/$D799</f>
        <v>32.097058490596552</v>
      </c>
      <c r="N799" s="3">
        <f>'IECC Data-SI'!N799/Convert!$B$5/$D799</f>
        <v>0.98117692718187555</v>
      </c>
      <c r="O799" s="3">
        <f>'IECC Data-SI'!O799/Convert!$B$5/$D799</f>
        <v>5.8077824107763713E-4</v>
      </c>
      <c r="P799" s="3">
        <f t="shared" si="61"/>
        <v>0.98059614894079794</v>
      </c>
      <c r="Q799" s="3">
        <f>'IECC Data-SI'!Q799/Convert!$B$5/$D799</f>
        <v>0</v>
      </c>
      <c r="R799" s="3">
        <f>'IECC Data-SI'!R799/Convert!$B$5/$D799</f>
        <v>0</v>
      </c>
      <c r="S799" s="3">
        <f>'IECC Data-SI'!S799/Convert!$B$5/$D799</f>
        <v>8.6300716376396771</v>
      </c>
      <c r="T799" s="3">
        <f>'IECC Data-SI'!T799/Convert!$B$5/$D799</f>
        <v>1.046265301832177</v>
      </c>
      <c r="U799" s="3">
        <f>'IECC Data-SI'!U799/Convert!$B$5/$D799</f>
        <v>6.1631818108313521</v>
      </c>
      <c r="V799" s="3">
        <f>'IECC Data-SI'!V799/Convert!$B$5/$D799</f>
        <v>3.0470253399957956</v>
      </c>
      <c r="W799" s="3">
        <f t="shared" si="62"/>
        <v>48.624477841723674</v>
      </c>
      <c r="X799" s="3">
        <f t="shared" si="63"/>
        <v>240.02975468555442</v>
      </c>
      <c r="Y799" s="3">
        <f t="shared" si="64"/>
        <v>288.65423252727811</v>
      </c>
      <c r="Z799" s="3">
        <f>'IECC Data-SI'!Y799/Convert!$B$5/$D799</f>
        <v>159.02707029544462</v>
      </c>
      <c r="AA799" s="3">
        <f>'IECC Data-SI'!Z799/Convert!$B$5/$D799</f>
        <v>260.78809489157328</v>
      </c>
      <c r="AB799" s="3">
        <f t="shared" si="65"/>
        <v>419.8151651870179</v>
      </c>
    </row>
    <row r="800" spans="1:28" x14ac:dyDescent="0.25">
      <c r="A800" s="93">
        <f>'IECC Data-SI'!A800</f>
        <v>2012</v>
      </c>
      <c r="B800" s="93" t="str">
        <f>'IECC Data-SI'!B800</f>
        <v>Primary School</v>
      </c>
      <c r="C800" s="50" t="str">
        <f>'IECC Data-SI'!C800</f>
        <v>0A</v>
      </c>
      <c r="D800" s="93">
        <f>'IECC Data-SI'!D800</f>
        <v>6871</v>
      </c>
      <c r="E800" s="3">
        <f>'IECC Data-SI'!E800/Convert!$B$5/$D800</f>
        <v>0</v>
      </c>
      <c r="F800" s="3">
        <f>'IECC Data-SI'!F800/Convert!$B$5/$D800</f>
        <v>0.64562816345671825</v>
      </c>
      <c r="G800" s="3">
        <f>'IECC Data-SI'!G800/Convert!$B$5/$D800</f>
        <v>109.51503096751243</v>
      </c>
      <c r="H800" s="3">
        <f>'IECC Data-SI'!H800/Convert!$B$5/$D800</f>
        <v>35.129529908310296</v>
      </c>
      <c r="I800" s="3">
        <f>'IECC Data-SI'!I800/Convert!$B$5/$D800</f>
        <v>2.1515548440304664</v>
      </c>
      <c r="J800" s="3">
        <f>'IECC Data-SI'!J800/Convert!$B$5/$D800</f>
        <v>52.788693219489318</v>
      </c>
      <c r="K800" s="3">
        <f>'IECC Data-SI'!K800/Convert!$B$5/$D800</f>
        <v>14.59556267080645</v>
      </c>
      <c r="L800" s="3">
        <f>'IECC Data-SI'!L800/Convert!$B$5/$D800</f>
        <v>1.1073109202930191</v>
      </c>
      <c r="M800" s="3">
        <f>'IECC Data-SI'!M800/Convert!$B$5/$D800</f>
        <v>36.234010899270686</v>
      </c>
      <c r="N800" s="3">
        <f>'IECC Data-SI'!N800/Convert!$B$5/$D800</f>
        <v>8.4897879978654243E-3</v>
      </c>
      <c r="O800" s="3">
        <f>'IECC Data-SI'!O800/Convert!$B$5/$D800</f>
        <v>5.8077824107763713E-4</v>
      </c>
      <c r="P800" s="3">
        <f t="shared" si="61"/>
        <v>7.9090097567877868E-3</v>
      </c>
      <c r="Q800" s="3">
        <f>'IECC Data-SI'!Q800/Convert!$B$5/$D800</f>
        <v>0</v>
      </c>
      <c r="R800" s="3">
        <f>'IECC Data-SI'!R800/Convert!$B$5/$D800</f>
        <v>0</v>
      </c>
      <c r="S800" s="3">
        <f>'IECC Data-SI'!S800/Convert!$B$5/$D800</f>
        <v>10.466291498892286</v>
      </c>
      <c r="T800" s="3">
        <f>'IECC Data-SI'!T800/Convert!$B$5/$D800</f>
        <v>1.0438396481185013</v>
      </c>
      <c r="U800" s="3">
        <f>'IECC Data-SI'!U800/Convert!$B$5/$D800</f>
        <v>3.3627645983926007</v>
      </c>
      <c r="V800" s="3">
        <f>'IECC Data-SI'!V800/Convert!$B$5/$D800</f>
        <v>3.2119697925257524</v>
      </c>
      <c r="W800" s="3">
        <f t="shared" si="62"/>
        <v>156.22324237543216</v>
      </c>
      <c r="X800" s="3">
        <f t="shared" si="63"/>
        <v>0.64562816345671825</v>
      </c>
      <c r="Y800" s="3">
        <f t="shared" si="64"/>
        <v>156.86887053888887</v>
      </c>
      <c r="Z800" s="3">
        <f>'IECC Data-SI'!Y800/Convert!$B$5/$D800</f>
        <v>251.65672148644063</v>
      </c>
      <c r="AA800" s="3">
        <f>'IECC Data-SI'!Z800/Convert!$B$5/$D800</f>
        <v>18.603955432655766</v>
      </c>
      <c r="AB800" s="3">
        <f t="shared" si="65"/>
        <v>270.2606769190964</v>
      </c>
    </row>
    <row r="801" spans="1:28" x14ac:dyDescent="0.25">
      <c r="A801" s="93">
        <f>'IECC Data-SI'!A801</f>
        <v>2012</v>
      </c>
      <c r="B801" s="93" t="str">
        <f>'IECC Data-SI'!B801</f>
        <v>Primary School</v>
      </c>
      <c r="C801" s="50" t="str">
        <f>'IECC Data-SI'!C801</f>
        <v>0B</v>
      </c>
      <c r="D801" s="93">
        <f>'IECC Data-SI'!D801</f>
        <v>6871</v>
      </c>
      <c r="E801" s="3">
        <f>'IECC Data-SI'!E801/Convert!$B$5/$D801</f>
        <v>0</v>
      </c>
      <c r="F801" s="3">
        <f>'IECC Data-SI'!F801/Convert!$B$5/$D801</f>
        <v>0.50130176749300603</v>
      </c>
      <c r="G801" s="3">
        <f>'IECC Data-SI'!G801/Convert!$B$5/$D801</f>
        <v>88.143808923171463</v>
      </c>
      <c r="H801" s="3">
        <f>'IECC Data-SI'!H801/Convert!$B$5/$D801</f>
        <v>35.132359837642909</v>
      </c>
      <c r="I801" s="3">
        <f>'IECC Data-SI'!I801/Convert!$B$5/$D801</f>
        <v>2.1519591196494123</v>
      </c>
      <c r="J801" s="3">
        <f>'IECC Data-SI'!J801/Convert!$B$5/$D801</f>
        <v>52.788693219489318</v>
      </c>
      <c r="K801" s="3">
        <f>'IECC Data-SI'!K801/Convert!$B$5/$D801</f>
        <v>14.59556267080645</v>
      </c>
      <c r="L801" s="3">
        <f>'IECC Data-SI'!L801/Convert!$B$5/$D801</f>
        <v>1.1073109202930191</v>
      </c>
      <c r="M801" s="3">
        <f>'IECC Data-SI'!M801/Convert!$B$5/$D801</f>
        <v>31.646291175471788</v>
      </c>
      <c r="N801" s="3">
        <f>'IECC Data-SI'!N801/Convert!$B$5/$D801</f>
        <v>8.4897879978654243E-3</v>
      </c>
      <c r="O801" s="3">
        <f>'IECC Data-SI'!O801/Convert!$B$5/$D801</f>
        <v>5.8077824107763713E-4</v>
      </c>
      <c r="P801" s="3">
        <f t="shared" si="61"/>
        <v>7.9090097567877868E-3</v>
      </c>
      <c r="Q801" s="3">
        <f>'IECC Data-SI'!Q801/Convert!$B$5/$D801</f>
        <v>0</v>
      </c>
      <c r="R801" s="3">
        <f>'IECC Data-SI'!R801/Convert!$B$5/$D801</f>
        <v>0</v>
      </c>
      <c r="S801" s="3">
        <f>'IECC Data-SI'!S801/Convert!$B$5/$D801</f>
        <v>8.2629893756367334</v>
      </c>
      <c r="T801" s="3">
        <f>'IECC Data-SI'!T801/Convert!$B$5/$D801</f>
        <v>1.0438396481185013</v>
      </c>
      <c r="U801" s="3">
        <f>'IECC Data-SI'!U801/Convert!$B$5/$D801</f>
        <v>3.4537266126554442</v>
      </c>
      <c r="V801" s="3">
        <f>'IECC Data-SI'!V801/Convert!$B$5/$D801</f>
        <v>3.1816491211048046</v>
      </c>
      <c r="W801" s="3">
        <f t="shared" si="62"/>
        <v>128.06099848403676</v>
      </c>
      <c r="X801" s="3">
        <f t="shared" si="63"/>
        <v>0.50130176749300603</v>
      </c>
      <c r="Y801" s="3">
        <f t="shared" si="64"/>
        <v>128.56230025152976</v>
      </c>
      <c r="Z801" s="3">
        <f>'IECC Data-SI'!Y801/Convert!$B$5/$D801</f>
        <v>223.46779540419476</v>
      </c>
      <c r="AA801" s="3">
        <f>'IECC Data-SI'!Z801/Convert!$B$5/$D801</f>
        <v>18.550995326573844</v>
      </c>
      <c r="AB801" s="3">
        <f t="shared" si="65"/>
        <v>242.01879073076861</v>
      </c>
    </row>
    <row r="802" spans="1:28" x14ac:dyDescent="0.25">
      <c r="A802" s="93">
        <f>'IECC Data-SI'!A802</f>
        <v>2012</v>
      </c>
      <c r="B802" s="93" t="str">
        <f>'IECC Data-SI'!B802</f>
        <v>Primary School</v>
      </c>
      <c r="C802" s="50" t="str">
        <f>'IECC Data-SI'!C802</f>
        <v>1A</v>
      </c>
      <c r="D802" s="93">
        <f>'IECC Data-SI'!D802</f>
        <v>6871</v>
      </c>
      <c r="E802" s="3">
        <f>'IECC Data-SI'!E802/Convert!$B$5/$D802</f>
        <v>0</v>
      </c>
      <c r="F802" s="3">
        <f>'IECC Data-SI'!F802/Convert!$B$5/$D802</f>
        <v>2.3043710279920436E-2</v>
      </c>
      <c r="G802" s="3">
        <f>'IECC Data-SI'!G802/Convert!$B$5/$D802</f>
        <v>66.800481896537789</v>
      </c>
      <c r="H802" s="3">
        <f>'IECC Data-SI'!H802/Convert!$B$5/$D802</f>
        <v>35.093549378224097</v>
      </c>
      <c r="I802" s="3">
        <f>'IECC Data-SI'!I802/Convert!$B$5/$D802</f>
        <v>2.1523633952683583</v>
      </c>
      <c r="J802" s="3">
        <f>'IECC Data-SI'!J802/Convert!$B$5/$D802</f>
        <v>52.788693219489318</v>
      </c>
      <c r="K802" s="3">
        <f>'IECC Data-SI'!K802/Convert!$B$5/$D802</f>
        <v>14.59556267080645</v>
      </c>
      <c r="L802" s="3">
        <f>'IECC Data-SI'!L802/Convert!$B$5/$D802</f>
        <v>1.1073109202930191</v>
      </c>
      <c r="M802" s="3">
        <f>'IECC Data-SI'!M802/Convert!$B$5/$D802</f>
        <v>24.802309222335417</v>
      </c>
      <c r="N802" s="3">
        <f>'IECC Data-SI'!N802/Convert!$B$5/$D802</f>
        <v>6.0641342841895891E-3</v>
      </c>
      <c r="O802" s="3">
        <f>'IECC Data-SI'!O802/Convert!$B$5/$D802</f>
        <v>5.8077824107763713E-4</v>
      </c>
      <c r="P802" s="3">
        <f t="shared" si="61"/>
        <v>5.4833560431119515E-3</v>
      </c>
      <c r="Q802" s="3">
        <f>'IECC Data-SI'!Q802/Convert!$B$5/$D802</f>
        <v>0</v>
      </c>
      <c r="R802" s="3">
        <f>'IECC Data-SI'!R802/Convert!$B$5/$D802</f>
        <v>0</v>
      </c>
      <c r="S802" s="3">
        <f>'IECC Data-SI'!S802/Convert!$B$5/$D802</f>
        <v>6.9741587024369736</v>
      </c>
      <c r="T802" s="3">
        <f>'IECC Data-SI'!T802/Convert!$B$5/$D802</f>
        <v>1.0442439237374472</v>
      </c>
      <c r="U802" s="3">
        <f>'IECC Data-SI'!U802/Convert!$B$5/$D802</f>
        <v>3.6328207118485101</v>
      </c>
      <c r="V802" s="3">
        <f>'IECC Data-SI'!V802/Convert!$B$5/$D802</f>
        <v>3.1569883083491002</v>
      </c>
      <c r="W802" s="3">
        <f t="shared" si="62"/>
        <v>98.58243317735328</v>
      </c>
      <c r="X802" s="3">
        <f t="shared" si="63"/>
        <v>2.3043710279920436E-2</v>
      </c>
      <c r="Y802" s="3">
        <f t="shared" si="64"/>
        <v>98.605476887633202</v>
      </c>
      <c r="Z802" s="3">
        <f>'IECC Data-SI'!Y802/Convert!$B$5/$D802</f>
        <v>193.9261631009557</v>
      </c>
      <c r="AA802" s="3">
        <f>'IECC Data-SI'!Z802/Convert!$B$5/$D802</f>
        <v>18.251022817315935</v>
      </c>
      <c r="AB802" s="3">
        <f t="shared" si="65"/>
        <v>212.17718591827165</v>
      </c>
    </row>
    <row r="803" spans="1:28" x14ac:dyDescent="0.25">
      <c r="A803" s="93">
        <f>'IECC Data-SI'!A803</f>
        <v>2012</v>
      </c>
      <c r="B803" s="93" t="str">
        <f>'IECC Data-SI'!B803</f>
        <v>Primary School</v>
      </c>
      <c r="C803" s="50" t="str">
        <f>'IECC Data-SI'!C803</f>
        <v>1B</v>
      </c>
      <c r="D803" s="93">
        <f>'IECC Data-SI'!D803</f>
        <v>6871</v>
      </c>
      <c r="E803" s="3">
        <f>'IECC Data-SI'!E803/Convert!$B$5/$D803</f>
        <v>0</v>
      </c>
      <c r="F803" s="3">
        <f>'IECC Data-SI'!F803/Convert!$B$5/$D803</f>
        <v>2.6330471061951193</v>
      </c>
      <c r="G803" s="3">
        <f>'IECC Data-SI'!G803/Convert!$B$5/$D803</f>
        <v>74.239961836381568</v>
      </c>
      <c r="H803" s="3">
        <f>'IECC Data-SI'!H803/Convert!$B$5/$D803</f>
        <v>35.10042206374618</v>
      </c>
      <c r="I803" s="3">
        <f>'IECC Data-SI'!I803/Convert!$B$5/$D803</f>
        <v>2.1495334659357366</v>
      </c>
      <c r="J803" s="3">
        <f>'IECC Data-SI'!J803/Convert!$B$5/$D803</f>
        <v>52.788693219489318</v>
      </c>
      <c r="K803" s="3">
        <f>'IECC Data-SI'!K803/Convert!$B$5/$D803</f>
        <v>14.59556267080645</v>
      </c>
      <c r="L803" s="3">
        <f>'IECC Data-SI'!L803/Convert!$B$5/$D803</f>
        <v>1.1073109202930191</v>
      </c>
      <c r="M803" s="3">
        <f>'IECC Data-SI'!M803/Convert!$B$5/$D803</f>
        <v>31.48862368408286</v>
      </c>
      <c r="N803" s="3">
        <f>'IECC Data-SI'!N803/Convert!$B$5/$D803</f>
        <v>1.8192402852568769E-2</v>
      </c>
      <c r="O803" s="3">
        <f>'IECC Data-SI'!O803/Convert!$B$5/$D803</f>
        <v>5.8077824107763713E-4</v>
      </c>
      <c r="P803" s="3">
        <f t="shared" si="61"/>
        <v>1.7611624611491131E-2</v>
      </c>
      <c r="Q803" s="3">
        <f>'IECC Data-SI'!Q803/Convert!$B$5/$D803</f>
        <v>0</v>
      </c>
      <c r="R803" s="3">
        <f>'IECC Data-SI'!R803/Convert!$B$5/$D803</f>
        <v>0</v>
      </c>
      <c r="S803" s="3">
        <f>'IECC Data-SI'!S803/Convert!$B$5/$D803</f>
        <v>8.1198758065298602</v>
      </c>
      <c r="T803" s="3">
        <f>'IECC Data-SI'!T803/Convert!$B$5/$D803</f>
        <v>1.0442439237374472</v>
      </c>
      <c r="U803" s="3">
        <f>'IECC Data-SI'!U803/Convert!$B$5/$D803</f>
        <v>3.7589547049596539</v>
      </c>
      <c r="V803" s="3">
        <f>'IECC Data-SI'!V803/Convert!$B$5/$D803</f>
        <v>3.1582011352059385</v>
      </c>
      <c r="W803" s="3">
        <f t="shared" si="62"/>
        <v>113.86607295160579</v>
      </c>
      <c r="X803" s="3">
        <f t="shared" si="63"/>
        <v>2.6330471061951193</v>
      </c>
      <c r="Y803" s="3">
        <f t="shared" si="64"/>
        <v>116.49912005780091</v>
      </c>
      <c r="Z803" s="3">
        <f>'IECC Data-SI'!Y803/Convert!$B$5/$D803</f>
        <v>209.21546273387347</v>
      </c>
      <c r="AA803" s="3">
        <f>'IECC Data-SI'!Z803/Convert!$B$5/$D803</f>
        <v>20.987564481961222</v>
      </c>
      <c r="AB803" s="3">
        <f t="shared" si="65"/>
        <v>230.20302721583468</v>
      </c>
    </row>
    <row r="804" spans="1:28" x14ac:dyDescent="0.25">
      <c r="A804" s="93">
        <f>'IECC Data-SI'!A804</f>
        <v>2012</v>
      </c>
      <c r="B804" s="93" t="str">
        <f>'IECC Data-SI'!B804</f>
        <v>Primary School</v>
      </c>
      <c r="C804" s="50" t="str">
        <f>'IECC Data-SI'!C804</f>
        <v>2A</v>
      </c>
      <c r="D804" s="93">
        <f>'IECC Data-SI'!D804</f>
        <v>6871</v>
      </c>
      <c r="E804" s="3">
        <f>'IECC Data-SI'!E804/Convert!$B$5/$D804</f>
        <v>0</v>
      </c>
      <c r="F804" s="3">
        <f>'IECC Data-SI'!F804/Convert!$B$5/$D804</f>
        <v>1.4202202493572018</v>
      </c>
      <c r="G804" s="3">
        <f>'IECC Data-SI'!G804/Convert!$B$5/$D804</f>
        <v>52.823056647099719</v>
      </c>
      <c r="H804" s="3">
        <f>'IECC Data-SI'!H804/Convert!$B$5/$D804</f>
        <v>35.117805915360854</v>
      </c>
      <c r="I804" s="3">
        <f>'IECC Data-SI'!I804/Convert!$B$5/$D804</f>
        <v>2.1487249146978442</v>
      </c>
      <c r="J804" s="3">
        <f>'IECC Data-SI'!J804/Convert!$B$5/$D804</f>
        <v>52.788693219489318</v>
      </c>
      <c r="K804" s="3">
        <f>'IECC Data-SI'!K804/Convert!$B$5/$D804</f>
        <v>14.59556267080645</v>
      </c>
      <c r="L804" s="3">
        <f>'IECC Data-SI'!L804/Convert!$B$5/$D804</f>
        <v>1.1073109202930191</v>
      </c>
      <c r="M804" s="3">
        <f>'IECC Data-SI'!M804/Convert!$B$5/$D804</f>
        <v>24.221365157910057</v>
      </c>
      <c r="N804" s="3">
        <f>'IECC Data-SI'!N804/Convert!$B$5/$D804</f>
        <v>1.6575300376784875E-2</v>
      </c>
      <c r="O804" s="3">
        <f>'IECC Data-SI'!O804/Convert!$B$5/$D804</f>
        <v>5.8077824107763713E-4</v>
      </c>
      <c r="P804" s="3">
        <f t="shared" si="61"/>
        <v>1.5994522135707238E-2</v>
      </c>
      <c r="Q804" s="3">
        <f>'IECC Data-SI'!Q804/Convert!$B$5/$D804</f>
        <v>0</v>
      </c>
      <c r="R804" s="3">
        <f>'IECC Data-SI'!R804/Convert!$B$5/$D804</f>
        <v>0</v>
      </c>
      <c r="S804" s="3">
        <f>'IECC Data-SI'!S804/Convert!$B$5/$D804</f>
        <v>4.3354517375766095</v>
      </c>
      <c r="T804" s="3">
        <f>'IECC Data-SI'!T804/Convert!$B$5/$D804</f>
        <v>1.0446481993563932</v>
      </c>
      <c r="U804" s="3">
        <f>'IECC Data-SI'!U804/Convert!$B$5/$D804</f>
        <v>3.9869661540451822</v>
      </c>
      <c r="V804" s="3">
        <f>'IECC Data-SI'!V804/Convert!$B$5/$D804</f>
        <v>3.1521370009217482</v>
      </c>
      <c r="W804" s="3">
        <f t="shared" si="62"/>
        <v>81.395868064722094</v>
      </c>
      <c r="X804" s="3">
        <f t="shared" si="63"/>
        <v>1.4202202493572018</v>
      </c>
      <c r="Y804" s="3">
        <f t="shared" si="64"/>
        <v>82.816088314079295</v>
      </c>
      <c r="Z804" s="3">
        <f>'IECC Data-SI'!Y804/Convert!$B$5/$D804</f>
        <v>176.7553647374634</v>
      </c>
      <c r="AA804" s="3">
        <f>'IECC Data-SI'!Z804/Convert!$B$5/$D804</f>
        <v>20.002749074208829</v>
      </c>
      <c r="AB804" s="3">
        <f t="shared" si="65"/>
        <v>196.75811381167222</v>
      </c>
    </row>
    <row r="805" spans="1:28" x14ac:dyDescent="0.25">
      <c r="A805" s="93">
        <f>'IECC Data-SI'!A805</f>
        <v>2012</v>
      </c>
      <c r="B805" s="93" t="str">
        <f>'IECC Data-SI'!B805</f>
        <v>Primary School</v>
      </c>
      <c r="C805" s="50" t="str">
        <f>'IECC Data-SI'!C805</f>
        <v>2B</v>
      </c>
      <c r="D805" s="93">
        <f>'IECC Data-SI'!D805</f>
        <v>6871</v>
      </c>
      <c r="E805" s="3">
        <f>'IECC Data-SI'!E805/Convert!$B$5/$D805</f>
        <v>0</v>
      </c>
      <c r="F805" s="3">
        <f>'IECC Data-SI'!F805/Convert!$B$5/$D805</f>
        <v>2.6435582722877151</v>
      </c>
      <c r="G805" s="3">
        <f>'IECC Data-SI'!G805/Convert!$B$5/$D805</f>
        <v>42.623587056711784</v>
      </c>
      <c r="H805" s="3">
        <f>'IECC Data-SI'!H805/Convert!$B$5/$D805</f>
        <v>35.044227752712693</v>
      </c>
      <c r="I805" s="3">
        <f>'IECC Data-SI'!I805/Convert!$B$5/$D805</f>
        <v>2.1503420171736285</v>
      </c>
      <c r="J805" s="3">
        <f>'IECC Data-SI'!J805/Convert!$B$5/$D805</f>
        <v>52.788693219489318</v>
      </c>
      <c r="K805" s="3">
        <f>'IECC Data-SI'!K805/Convert!$B$5/$D805</f>
        <v>14.59556267080645</v>
      </c>
      <c r="L805" s="3">
        <f>'IECC Data-SI'!L805/Convert!$B$5/$D805</f>
        <v>1.1073109202930191</v>
      </c>
      <c r="M805" s="3">
        <f>'IECC Data-SI'!M805/Convert!$B$5/$D805</f>
        <v>27.092530603664354</v>
      </c>
      <c r="N805" s="3">
        <f>'IECC Data-SI'!N805/Convert!$B$5/$D805</f>
        <v>2.0618056566244606E-2</v>
      </c>
      <c r="O805" s="3">
        <f>'IECC Data-SI'!O805/Convert!$B$5/$D805</f>
        <v>5.8077824107763713E-4</v>
      </c>
      <c r="P805" s="3">
        <f t="shared" si="61"/>
        <v>2.0037278325166968E-2</v>
      </c>
      <c r="Q805" s="3">
        <f>'IECC Data-SI'!Q805/Convert!$B$5/$D805</f>
        <v>0</v>
      </c>
      <c r="R805" s="3">
        <f>'IECC Data-SI'!R805/Convert!$B$5/$D805</f>
        <v>0</v>
      </c>
      <c r="S805" s="3">
        <f>'IECC Data-SI'!S805/Convert!$B$5/$D805</f>
        <v>4.6588722327333878</v>
      </c>
      <c r="T805" s="3">
        <f>'IECC Data-SI'!T805/Convert!$B$5/$D805</f>
        <v>1.0446481993563932</v>
      </c>
      <c r="U805" s="3">
        <f>'IECC Data-SI'!U805/Convert!$B$5/$D805</f>
        <v>4.0459903944112936</v>
      </c>
      <c r="V805" s="3">
        <f>'IECC Data-SI'!V805/Convert!$B$5/$D805</f>
        <v>3.0842186969388252</v>
      </c>
      <c r="W805" s="3">
        <f t="shared" si="62"/>
        <v>74.395027171434691</v>
      </c>
      <c r="X805" s="3">
        <f t="shared" si="63"/>
        <v>2.6435582722877151</v>
      </c>
      <c r="Y805" s="3">
        <f t="shared" si="64"/>
        <v>77.038585443722411</v>
      </c>
      <c r="Z805" s="3">
        <f>'IECC Data-SI'!Y805/Convert!$B$5/$D805</f>
        <v>169.61504875563963</v>
      </c>
      <c r="AA805" s="3">
        <f>'IECC Data-SI'!Z805/Convert!$B$5/$D805</f>
        <v>21.285111337505459</v>
      </c>
      <c r="AB805" s="3">
        <f t="shared" si="65"/>
        <v>190.9001600931451</v>
      </c>
    </row>
    <row r="806" spans="1:28" x14ac:dyDescent="0.25">
      <c r="A806" s="93">
        <f>'IECC Data-SI'!A806</f>
        <v>2012</v>
      </c>
      <c r="B806" s="93" t="str">
        <f>'IECC Data-SI'!B806</f>
        <v>Primary School</v>
      </c>
      <c r="C806" s="50" t="str">
        <f>'IECC Data-SI'!C806</f>
        <v>3A</v>
      </c>
      <c r="D806" s="93">
        <f>'IECC Data-SI'!D806</f>
        <v>6871</v>
      </c>
      <c r="E806" s="3">
        <f>'IECC Data-SI'!E806/Convert!$B$5/$D806</f>
        <v>0</v>
      </c>
      <c r="F806" s="3">
        <f>'IECC Data-SI'!F806/Convert!$B$5/$D806</f>
        <v>9.802875208201943</v>
      </c>
      <c r="G806" s="3">
        <f>'IECC Data-SI'!G806/Convert!$B$5/$D806</f>
        <v>31.241207005287926</v>
      </c>
      <c r="H806" s="3">
        <f>'IECC Data-SI'!H806/Convert!$B$5/$D806</f>
        <v>35.106081922411427</v>
      </c>
      <c r="I806" s="3">
        <f>'IECC Data-SI'!I806/Convert!$B$5/$D806</f>
        <v>2.1499377415546825</v>
      </c>
      <c r="J806" s="3">
        <f>'IECC Data-SI'!J806/Convert!$B$5/$D806</f>
        <v>52.788693219489318</v>
      </c>
      <c r="K806" s="3">
        <f>'IECC Data-SI'!K806/Convert!$B$5/$D806</f>
        <v>14.59556267080645</v>
      </c>
      <c r="L806" s="3">
        <f>'IECC Data-SI'!L806/Convert!$B$5/$D806</f>
        <v>1.1073109202930191</v>
      </c>
      <c r="M806" s="3">
        <f>'IECC Data-SI'!M806/Convert!$B$5/$D806</f>
        <v>22.258607027927361</v>
      </c>
      <c r="N806" s="3">
        <f>'IECC Data-SI'!N806/Convert!$B$5/$D806</f>
        <v>6.1045618460841868E-2</v>
      </c>
      <c r="O806" s="3">
        <f>'IECC Data-SI'!O806/Convert!$B$5/$D806</f>
        <v>5.8077824107763713E-4</v>
      </c>
      <c r="P806" s="3">
        <f t="shared" si="61"/>
        <v>6.0464840219764233E-2</v>
      </c>
      <c r="Q806" s="3">
        <f>'IECC Data-SI'!Q806/Convert!$B$5/$D806</f>
        <v>0</v>
      </c>
      <c r="R806" s="3">
        <f>'IECC Data-SI'!R806/Convert!$B$5/$D806</f>
        <v>0</v>
      </c>
      <c r="S806" s="3">
        <f>'IECC Data-SI'!S806/Convert!$B$5/$D806</f>
        <v>4.1215899351541907</v>
      </c>
      <c r="T806" s="3">
        <f>'IECC Data-SI'!T806/Convert!$B$5/$D806</f>
        <v>1.0450524749753394</v>
      </c>
      <c r="U806" s="3">
        <f>'IECC Data-SI'!U806/Convert!$B$5/$D806</f>
        <v>4.531121137146461</v>
      </c>
      <c r="V806" s="3">
        <f>'IECC Data-SI'!V806/Convert!$B$5/$D806</f>
        <v>3.110900887789259</v>
      </c>
      <c r="W806" s="3">
        <f t="shared" si="62"/>
        <v>57.681868808589243</v>
      </c>
      <c r="X806" s="3">
        <f t="shared" si="63"/>
        <v>9.802875208201943</v>
      </c>
      <c r="Y806" s="3">
        <f t="shared" si="64"/>
        <v>67.484744016791183</v>
      </c>
      <c r="Z806" s="3">
        <f>'IECC Data-SI'!Y806/Convert!$B$5/$D806</f>
        <v>152.99002247772441</v>
      </c>
      <c r="AA806" s="3">
        <f>'IECC Data-SI'!Z806/Convert!$B$5/$D806</f>
        <v>28.929559016154855</v>
      </c>
      <c r="AB806" s="3">
        <f t="shared" si="65"/>
        <v>181.91958149387926</v>
      </c>
    </row>
    <row r="807" spans="1:28" x14ac:dyDescent="0.25">
      <c r="A807" s="93">
        <f>'IECC Data-SI'!A807</f>
        <v>2012</v>
      </c>
      <c r="B807" s="93" t="str">
        <f>'IECC Data-SI'!B807</f>
        <v>Primary School</v>
      </c>
      <c r="C807" s="50" t="str">
        <f>'IECC Data-SI'!C807</f>
        <v>3B</v>
      </c>
      <c r="D807" s="93">
        <f>'IECC Data-SI'!D807</f>
        <v>6871</v>
      </c>
      <c r="E807" s="3">
        <f>'IECC Data-SI'!E807/Convert!$B$5/$D807</f>
        <v>0</v>
      </c>
      <c r="F807" s="3">
        <f>'IECC Data-SI'!F807/Convert!$B$5/$D807</f>
        <v>5.5511085237471507</v>
      </c>
      <c r="G807" s="3">
        <f>'IECC Data-SI'!G807/Convert!$B$5/$D807</f>
        <v>30.348162163036271</v>
      </c>
      <c r="H807" s="3">
        <f>'IECC Data-SI'!H807/Convert!$B$5/$D807</f>
        <v>35.033312311001147</v>
      </c>
      <c r="I807" s="3">
        <f>'IECC Data-SI'!I807/Convert!$B$5/$D807</f>
        <v>2.1499377415546825</v>
      </c>
      <c r="J807" s="3">
        <f>'IECC Data-SI'!J807/Convert!$B$5/$D807</f>
        <v>52.788693219489318</v>
      </c>
      <c r="K807" s="3">
        <f>'IECC Data-SI'!K807/Convert!$B$5/$D807</f>
        <v>14.59556267080645</v>
      </c>
      <c r="L807" s="3">
        <f>'IECC Data-SI'!L807/Convert!$B$5/$D807</f>
        <v>1.1073109202930191</v>
      </c>
      <c r="M807" s="3">
        <f>'IECC Data-SI'!M807/Convert!$B$5/$D807</f>
        <v>25.601157845372661</v>
      </c>
      <c r="N807" s="3">
        <f>'IECC Data-SI'!N807/Convert!$B$5/$D807</f>
        <v>3.7597632561975458E-2</v>
      </c>
      <c r="O807" s="3">
        <f>'IECC Data-SI'!O807/Convert!$B$5/$D807</f>
        <v>5.8077824107763713E-4</v>
      </c>
      <c r="P807" s="3">
        <f t="shared" si="61"/>
        <v>3.7016854320897824E-2</v>
      </c>
      <c r="Q807" s="3">
        <f>'IECC Data-SI'!Q807/Convert!$B$5/$D807</f>
        <v>0</v>
      </c>
      <c r="R807" s="3">
        <f>'IECC Data-SI'!R807/Convert!$B$5/$D807</f>
        <v>0</v>
      </c>
      <c r="S807" s="3">
        <f>'IECC Data-SI'!S807/Convert!$B$5/$D807</f>
        <v>5.1314704312812305</v>
      </c>
      <c r="T807" s="3">
        <f>'IECC Data-SI'!T807/Convert!$B$5/$D807</f>
        <v>1.0450524749753394</v>
      </c>
      <c r="U807" s="3">
        <f>'IECC Data-SI'!U807/Convert!$B$5/$D807</f>
        <v>4.3981144585132359</v>
      </c>
      <c r="V807" s="3">
        <f>'IECC Data-SI'!V807/Convert!$B$5/$D807</f>
        <v>3.0781545626546354</v>
      </c>
      <c r="W807" s="3">
        <f t="shared" si="62"/>
        <v>61.117807294011058</v>
      </c>
      <c r="X807" s="3">
        <f t="shared" si="63"/>
        <v>5.5511085237471507</v>
      </c>
      <c r="Y807" s="3">
        <f t="shared" si="64"/>
        <v>66.668915817758204</v>
      </c>
      <c r="Z807" s="3">
        <f>'IECC Data-SI'!Y807/Convert!$B$5/$D807</f>
        <v>156.32044502660133</v>
      </c>
      <c r="AA807" s="3">
        <f>'IECC Data-SI'!Z807/Convert!$B$5/$D807</f>
        <v>24.544785653066835</v>
      </c>
      <c r="AB807" s="3">
        <f t="shared" si="65"/>
        <v>180.86523067966817</v>
      </c>
    </row>
    <row r="808" spans="1:28" x14ac:dyDescent="0.25">
      <c r="A808" s="93">
        <f>'IECC Data-SI'!A808</f>
        <v>2012</v>
      </c>
      <c r="B808" s="93" t="str">
        <f>'IECC Data-SI'!B808</f>
        <v>Primary School</v>
      </c>
      <c r="C808" s="50" t="str">
        <f>'IECC Data-SI'!C808</f>
        <v>3C</v>
      </c>
      <c r="D808" s="93">
        <f>'IECC Data-SI'!D808</f>
        <v>6871</v>
      </c>
      <c r="E808" s="3">
        <f>'IECC Data-SI'!E808/Convert!$B$5/$D808</f>
        <v>0</v>
      </c>
      <c r="F808" s="3">
        <f>'IECC Data-SI'!F808/Convert!$B$5/$D808</f>
        <v>2.4761881660440825</v>
      </c>
      <c r="G808" s="3">
        <f>'IECC Data-SI'!G808/Convert!$B$5/$D808</f>
        <v>20.037516777438185</v>
      </c>
      <c r="H808" s="3">
        <f>'IECC Data-SI'!H808/Convert!$B$5/$D808</f>
        <v>35.074144148514698</v>
      </c>
      <c r="I808" s="3">
        <f>'IECC Data-SI'!I808/Convert!$B$5/$D808</f>
        <v>2.1495334659357366</v>
      </c>
      <c r="J808" s="3">
        <f>'IECC Data-SI'!J808/Convert!$B$5/$D808</f>
        <v>52.788693219489318</v>
      </c>
      <c r="K808" s="3">
        <f>'IECC Data-SI'!K808/Convert!$B$5/$D808</f>
        <v>14.59556267080645</v>
      </c>
      <c r="L808" s="3">
        <f>'IECC Data-SI'!L808/Convert!$B$5/$D808</f>
        <v>1.1073109202930191</v>
      </c>
      <c r="M808" s="3">
        <f>'IECC Data-SI'!M808/Convert!$B$5/$D808</f>
        <v>20.062986141431782</v>
      </c>
      <c r="N808" s="3">
        <f>'IECC Data-SI'!N808/Convert!$B$5/$D808</f>
        <v>2.3043710279920436E-2</v>
      </c>
      <c r="O808" s="3">
        <f>'IECC Data-SI'!O808/Convert!$B$5/$D808</f>
        <v>5.8077824107763713E-4</v>
      </c>
      <c r="P808" s="3">
        <f t="shared" si="61"/>
        <v>2.2462932038842798E-2</v>
      </c>
      <c r="Q808" s="3">
        <f>'IECC Data-SI'!Q808/Convert!$B$5/$D808</f>
        <v>0</v>
      </c>
      <c r="R808" s="3">
        <f>'IECC Data-SI'!R808/Convert!$B$5/$D808</f>
        <v>0</v>
      </c>
      <c r="S808" s="3">
        <f>'IECC Data-SI'!S808/Convert!$B$5/$D808</f>
        <v>1.7436407445139801</v>
      </c>
      <c r="T808" s="3">
        <f>'IECC Data-SI'!T808/Convert!$B$5/$D808</f>
        <v>1.0446481993563932</v>
      </c>
      <c r="U808" s="3">
        <f>'IECC Data-SI'!U808/Convert!$B$5/$D808</f>
        <v>4.4935235045844859</v>
      </c>
      <c r="V808" s="3">
        <f>'IECC Data-SI'!V808/Convert!$B$5/$D808</f>
        <v>3.1161564708355565</v>
      </c>
      <c r="W808" s="3">
        <f t="shared" si="62"/>
        <v>41.866606595422788</v>
      </c>
      <c r="X808" s="3">
        <f t="shared" si="63"/>
        <v>2.4761881660440825</v>
      </c>
      <c r="Y808" s="3">
        <f t="shared" si="64"/>
        <v>44.34279476146687</v>
      </c>
      <c r="Z808" s="3">
        <f>'IECC Data-SI'!Y808/Convert!$B$5/$D808</f>
        <v>137.14807807370755</v>
      </c>
      <c r="AA808" s="3">
        <f>'IECC Data-SI'!Z808/Convert!$B$5/$D808</f>
        <v>21.565274341435018</v>
      </c>
      <c r="AB808" s="3">
        <f t="shared" si="65"/>
        <v>158.71335241514257</v>
      </c>
    </row>
    <row r="809" spans="1:28" x14ac:dyDescent="0.25">
      <c r="A809" s="93">
        <f>'IECC Data-SI'!A809</f>
        <v>2012</v>
      </c>
      <c r="B809" s="93" t="str">
        <f>'IECC Data-SI'!B809</f>
        <v>Primary School</v>
      </c>
      <c r="C809" s="50" t="str">
        <f>'IECC Data-SI'!C809</f>
        <v>4A</v>
      </c>
      <c r="D809" s="93">
        <f>'IECC Data-SI'!D809</f>
        <v>6871</v>
      </c>
      <c r="E809" s="3">
        <f>'IECC Data-SI'!E809/Convert!$B$5/$D809</f>
        <v>0</v>
      </c>
      <c r="F809" s="3">
        <f>'IECC Data-SI'!F809/Convert!$B$5/$D809</f>
        <v>17.274697197561412</v>
      </c>
      <c r="G809" s="3">
        <f>'IECC Data-SI'!G809/Convert!$B$5/$D809</f>
        <v>22.230712010220088</v>
      </c>
      <c r="H809" s="3">
        <f>'IECC Data-SI'!H809/Convert!$B$5/$D809</f>
        <v>35.070909943563123</v>
      </c>
      <c r="I809" s="3">
        <f>'IECC Data-SI'!I809/Convert!$B$5/$D809</f>
        <v>2.1467035366031144</v>
      </c>
      <c r="J809" s="3">
        <f>'IECC Data-SI'!J809/Convert!$B$5/$D809</f>
        <v>52.788693219489318</v>
      </c>
      <c r="K809" s="3">
        <f>'IECC Data-SI'!K809/Convert!$B$5/$D809</f>
        <v>14.59556267080645</v>
      </c>
      <c r="L809" s="3">
        <f>'IECC Data-SI'!L809/Convert!$B$5/$D809</f>
        <v>1.1073109202930191</v>
      </c>
      <c r="M809" s="3">
        <f>'IECC Data-SI'!M809/Convert!$B$5/$D809</f>
        <v>22.168049289283466</v>
      </c>
      <c r="N809" s="3">
        <f>'IECC Data-SI'!N809/Convert!$B$5/$D809</f>
        <v>9.5409046071249531E-2</v>
      </c>
      <c r="O809" s="3">
        <f>'IECC Data-SI'!O809/Convert!$B$5/$D809</f>
        <v>5.8077824107763713E-4</v>
      </c>
      <c r="P809" s="3">
        <f t="shared" si="61"/>
        <v>9.4828267830171897E-2</v>
      </c>
      <c r="Q809" s="3">
        <f>'IECC Data-SI'!Q809/Convert!$B$5/$D809</f>
        <v>0</v>
      </c>
      <c r="R809" s="3">
        <f>'IECC Data-SI'!R809/Convert!$B$5/$D809</f>
        <v>0</v>
      </c>
      <c r="S809" s="3">
        <f>'IECC Data-SI'!S809/Convert!$B$5/$D809</f>
        <v>4.550122091236922</v>
      </c>
      <c r="T809" s="3">
        <f>'IECC Data-SI'!T809/Convert!$B$5/$D809</f>
        <v>1.0450524749753394</v>
      </c>
      <c r="U809" s="3">
        <f>'IECC Data-SI'!U809/Convert!$B$5/$D809</f>
        <v>4.9248855899998389</v>
      </c>
      <c r="V809" s="3">
        <f>'IECC Data-SI'!V809/Convert!$B$5/$D809</f>
        <v>3.096346965507204</v>
      </c>
      <c r="W809" s="3">
        <f t="shared" si="62"/>
        <v>49.043711658570651</v>
      </c>
      <c r="X809" s="3">
        <f t="shared" si="63"/>
        <v>17.274697197561412</v>
      </c>
      <c r="Y809" s="3">
        <f t="shared" si="64"/>
        <v>66.318408856132066</v>
      </c>
      <c r="Z809" s="3">
        <f>'IECC Data-SI'!Y809/Convert!$B$5/$D809</f>
        <v>144.29971377286179</v>
      </c>
      <c r="AA809" s="3">
        <f>'IECC Data-SI'!Z809/Convert!$B$5/$D809</f>
        <v>36.795145458367699</v>
      </c>
      <c r="AB809" s="3">
        <f t="shared" si="65"/>
        <v>181.09485923122949</v>
      </c>
    </row>
    <row r="810" spans="1:28" x14ac:dyDescent="0.25">
      <c r="A810" s="93">
        <f>'IECC Data-SI'!A810</f>
        <v>2012</v>
      </c>
      <c r="B810" s="93" t="str">
        <f>'IECC Data-SI'!B810</f>
        <v>Primary School</v>
      </c>
      <c r="C810" s="50" t="str">
        <f>'IECC Data-SI'!C810</f>
        <v>4B</v>
      </c>
      <c r="D810" s="93">
        <f>'IECC Data-SI'!D810</f>
        <v>6871</v>
      </c>
      <c r="E810" s="3">
        <f>'IECC Data-SI'!E810/Convert!$B$5/$D810</f>
        <v>0</v>
      </c>
      <c r="F810" s="3">
        <f>'IECC Data-SI'!F810/Convert!$B$5/$D810</f>
        <v>7.4641407525994916</v>
      </c>
      <c r="G810" s="3">
        <f>'IECC Data-SI'!G810/Convert!$B$5/$D810</f>
        <v>21.858374165170844</v>
      </c>
      <c r="H810" s="3">
        <f>'IECC Data-SI'!H810/Convert!$B$5/$D810</f>
        <v>34.939116091786737</v>
      </c>
      <c r="I810" s="3">
        <f>'IECC Data-SI'!I810/Convert!$B$5/$D810</f>
        <v>2.1483206390788983</v>
      </c>
      <c r="J810" s="3">
        <f>'IECC Data-SI'!J810/Convert!$B$5/$D810</f>
        <v>52.788693219489318</v>
      </c>
      <c r="K810" s="3">
        <f>'IECC Data-SI'!K810/Convert!$B$5/$D810</f>
        <v>14.59556267080645</v>
      </c>
      <c r="L810" s="3">
        <f>'IECC Data-SI'!L810/Convert!$B$5/$D810</f>
        <v>1.1073109202930191</v>
      </c>
      <c r="M810" s="3">
        <f>'IECC Data-SI'!M810/Convert!$B$5/$D810</f>
        <v>26.789728165073821</v>
      </c>
      <c r="N810" s="3">
        <f>'IECC Data-SI'!N810/Convert!$B$5/$D810</f>
        <v>6.3066996555571728E-2</v>
      </c>
      <c r="O810" s="3">
        <f>'IECC Data-SI'!O810/Convert!$B$5/$D810</f>
        <v>5.8077824107763713E-4</v>
      </c>
      <c r="P810" s="3">
        <f t="shared" si="61"/>
        <v>6.2486218314494094E-2</v>
      </c>
      <c r="Q810" s="3">
        <f>'IECC Data-SI'!Q810/Convert!$B$5/$D810</f>
        <v>0</v>
      </c>
      <c r="R810" s="3">
        <f>'IECC Data-SI'!R810/Convert!$B$5/$D810</f>
        <v>0</v>
      </c>
      <c r="S810" s="3">
        <f>'IECC Data-SI'!S810/Convert!$B$5/$D810</f>
        <v>4.5865068969420593</v>
      </c>
      <c r="T810" s="3">
        <f>'IECC Data-SI'!T810/Convert!$B$5/$D810</f>
        <v>1.0450524749753394</v>
      </c>
      <c r="U810" s="3">
        <f>'IECC Data-SI'!U810/Convert!$B$5/$D810</f>
        <v>4.8064328336486684</v>
      </c>
      <c r="V810" s="3">
        <f>'IECC Data-SI'!V810/Convert!$B$5/$D810</f>
        <v>3.0664305697052026</v>
      </c>
      <c r="W810" s="3">
        <f t="shared" si="62"/>
        <v>53.29709544550122</v>
      </c>
      <c r="X810" s="3">
        <f t="shared" si="63"/>
        <v>7.4641407525994916</v>
      </c>
      <c r="Y810" s="3">
        <f t="shared" si="64"/>
        <v>60.761236198100711</v>
      </c>
      <c r="Z810" s="3">
        <f>'IECC Data-SI'!Y810/Convert!$B$5/$D810</f>
        <v>148.39260013907082</v>
      </c>
      <c r="AA810" s="3">
        <f>'IECC Data-SI'!Z810/Convert!$B$5/$D810</f>
        <v>26.86613625705461</v>
      </c>
      <c r="AB810" s="3">
        <f t="shared" si="65"/>
        <v>175.25873639612544</v>
      </c>
    </row>
    <row r="811" spans="1:28" x14ac:dyDescent="0.25">
      <c r="A811" s="93">
        <f>'IECC Data-SI'!A811</f>
        <v>2012</v>
      </c>
      <c r="B811" s="93" t="str">
        <f>'IECC Data-SI'!B811</f>
        <v>Primary School</v>
      </c>
      <c r="C811" s="50" t="str">
        <f>'IECC Data-SI'!C811</f>
        <v>4C</v>
      </c>
      <c r="D811" s="93">
        <f>'IECC Data-SI'!D811</f>
        <v>6871</v>
      </c>
      <c r="E811" s="3">
        <f>'IECC Data-SI'!E811/Convert!$B$5/$D811</f>
        <v>0</v>
      </c>
      <c r="F811" s="3">
        <f>'IECC Data-SI'!F811/Convert!$B$5/$D811</f>
        <v>14.179563058911043</v>
      </c>
      <c r="G811" s="3">
        <f>'IECC Data-SI'!G811/Convert!$B$5/$D811</f>
        <v>8.3927618493183918</v>
      </c>
      <c r="H811" s="3">
        <f>'IECC Data-SI'!H811/Convert!$B$5/$D811</f>
        <v>35.087080968320961</v>
      </c>
      <c r="I811" s="3">
        <f>'IECC Data-SI'!I811/Convert!$B$5/$D811</f>
        <v>2.1442778828894387</v>
      </c>
      <c r="J811" s="3">
        <f>'IECC Data-SI'!J811/Convert!$B$5/$D811</f>
        <v>52.788693219489318</v>
      </c>
      <c r="K811" s="3">
        <f>'IECC Data-SI'!K811/Convert!$B$5/$D811</f>
        <v>14.59556267080645</v>
      </c>
      <c r="L811" s="3">
        <f>'IECC Data-SI'!L811/Convert!$B$5/$D811</f>
        <v>1.1073109202930191</v>
      </c>
      <c r="M811" s="3">
        <f>'IECC Data-SI'!M811/Convert!$B$5/$D811</f>
        <v>21.016268050906387</v>
      </c>
      <c r="N811" s="3">
        <f>'IECC Data-SI'!N811/Convert!$B$5/$D811</f>
        <v>8.368505312181633E-2</v>
      </c>
      <c r="O811" s="3">
        <f>'IECC Data-SI'!O811/Convert!$B$5/$D811</f>
        <v>5.8077824107763713E-4</v>
      </c>
      <c r="P811" s="3">
        <f t="shared" si="61"/>
        <v>8.3104274880738696E-2</v>
      </c>
      <c r="Q811" s="3">
        <f>'IECC Data-SI'!Q811/Convert!$B$5/$D811</f>
        <v>0</v>
      </c>
      <c r="R811" s="3">
        <f>'IECC Data-SI'!R811/Convert!$B$5/$D811</f>
        <v>0</v>
      </c>
      <c r="S811" s="3">
        <f>'IECC Data-SI'!S811/Convert!$B$5/$D811</f>
        <v>3.6813337861220266</v>
      </c>
      <c r="T811" s="3">
        <f>'IECC Data-SI'!T811/Convert!$B$5/$D811</f>
        <v>1.0454567505942851</v>
      </c>
      <c r="U811" s="3">
        <f>'IECC Data-SI'!U811/Convert!$B$5/$D811</f>
        <v>4.9839098303659508</v>
      </c>
      <c r="V811" s="3">
        <f>'IECC Data-SI'!V811/Convert!$B$5/$D811</f>
        <v>3.0793673895114737</v>
      </c>
      <c r="W811" s="3">
        <f t="shared" si="62"/>
        <v>33.173467961227544</v>
      </c>
      <c r="X811" s="3">
        <f t="shared" si="63"/>
        <v>14.179563058911043</v>
      </c>
      <c r="Y811" s="3">
        <f t="shared" si="64"/>
        <v>47.353031020138587</v>
      </c>
      <c r="Z811" s="3">
        <f>'IECC Data-SI'!Y811/Convert!$B$5/$D811</f>
        <v>128.42583159494816</v>
      </c>
      <c r="AA811" s="3">
        <f>'IECC Data-SI'!Z811/Convert!$B$5/$D811</f>
        <v>33.75903556008344</v>
      </c>
      <c r="AB811" s="3">
        <f t="shared" si="65"/>
        <v>162.18486715503161</v>
      </c>
    </row>
    <row r="812" spans="1:28" x14ac:dyDescent="0.25">
      <c r="A812" s="93">
        <f>'IECC Data-SI'!A812</f>
        <v>2012</v>
      </c>
      <c r="B812" s="93" t="str">
        <f>'IECC Data-SI'!B812</f>
        <v>Primary School</v>
      </c>
      <c r="C812" s="50" t="str">
        <f>'IECC Data-SI'!C812</f>
        <v>5A</v>
      </c>
      <c r="D812" s="93">
        <f>'IECC Data-SI'!D812</f>
        <v>6871</v>
      </c>
      <c r="E812" s="3">
        <f>'IECC Data-SI'!E812/Convert!$B$5/$D812</f>
        <v>0</v>
      </c>
      <c r="F812" s="3">
        <f>'IECC Data-SI'!F812/Convert!$B$5/$D812</f>
        <v>30.821568912822006</v>
      </c>
      <c r="G812" s="3">
        <f>'IECC Data-SI'!G812/Convert!$B$5/$D812</f>
        <v>13.529083588026973</v>
      </c>
      <c r="H812" s="3">
        <f>'IECC Data-SI'!H812/Convert!$B$5/$D812</f>
        <v>35.077782629085206</v>
      </c>
      <c r="I812" s="3">
        <f>'IECC Data-SI'!I812/Convert!$B$5/$D812</f>
        <v>2.1471078122220604</v>
      </c>
      <c r="J812" s="3">
        <f>'IECC Data-SI'!J812/Convert!$B$5/$D812</f>
        <v>52.788693219489318</v>
      </c>
      <c r="K812" s="3">
        <f>'IECC Data-SI'!K812/Convert!$B$5/$D812</f>
        <v>14.59556267080645</v>
      </c>
      <c r="L812" s="3">
        <f>'IECC Data-SI'!L812/Convert!$B$5/$D812</f>
        <v>1.1073109202930191</v>
      </c>
      <c r="M812" s="3">
        <f>'IECC Data-SI'!M812/Convert!$B$5/$D812</f>
        <v>22.370995649994342</v>
      </c>
      <c r="N812" s="3">
        <f>'IECC Data-SI'!N812/Convert!$B$5/$D812</f>
        <v>0.14836915215317195</v>
      </c>
      <c r="O812" s="3">
        <f>'IECC Data-SI'!O812/Convert!$B$5/$D812</f>
        <v>5.8077824107763713E-4</v>
      </c>
      <c r="P812" s="3">
        <f t="shared" si="61"/>
        <v>0.14778837391209432</v>
      </c>
      <c r="Q812" s="3">
        <f>'IECC Data-SI'!Q812/Convert!$B$5/$D812</f>
        <v>0</v>
      </c>
      <c r="R812" s="3">
        <f>'IECC Data-SI'!R812/Convert!$B$5/$D812</f>
        <v>0</v>
      </c>
      <c r="S812" s="3">
        <f>'IECC Data-SI'!S812/Convert!$B$5/$D812</f>
        <v>4.2606607480716052</v>
      </c>
      <c r="T812" s="3">
        <f>'IECC Data-SI'!T812/Convert!$B$5/$D812</f>
        <v>1.0454567505942851</v>
      </c>
      <c r="U812" s="3">
        <f>'IECC Data-SI'!U812/Convert!$B$5/$D812</f>
        <v>5.2503274632513461</v>
      </c>
      <c r="V812" s="3">
        <f>'IECC Data-SI'!V812/Convert!$B$5/$D812</f>
        <v>3.0846229725577712</v>
      </c>
      <c r="W812" s="3">
        <f t="shared" si="62"/>
        <v>40.308528360005013</v>
      </c>
      <c r="X812" s="3">
        <f t="shared" si="63"/>
        <v>30.821568912822006</v>
      </c>
      <c r="Y812" s="3">
        <f t="shared" si="64"/>
        <v>71.130097272827015</v>
      </c>
      <c r="Z812" s="3">
        <f>'IECC Data-SI'!Y812/Convert!$B$5/$D812</f>
        <v>135.56048771810669</v>
      </c>
      <c r="AA812" s="3">
        <f>'IECC Data-SI'!Z812/Convert!$B$5/$D812</f>
        <v>50.667459046879806</v>
      </c>
      <c r="AB812" s="3">
        <f t="shared" si="65"/>
        <v>186.22794676498648</v>
      </c>
    </row>
    <row r="813" spans="1:28" x14ac:dyDescent="0.25">
      <c r="A813" s="93">
        <f>'IECC Data-SI'!A813</f>
        <v>2012</v>
      </c>
      <c r="B813" s="93" t="str">
        <f>'IECC Data-SI'!B813</f>
        <v>Primary School</v>
      </c>
      <c r="C813" s="50" t="str">
        <f>'IECC Data-SI'!C813</f>
        <v>5B</v>
      </c>
      <c r="D813" s="93">
        <f>'IECC Data-SI'!D813</f>
        <v>6871</v>
      </c>
      <c r="E813" s="3">
        <f>'IECC Data-SI'!E813/Convert!$B$5/$D813</f>
        <v>0</v>
      </c>
      <c r="F813" s="3">
        <f>'IECC Data-SI'!F813/Convert!$B$5/$D813</f>
        <v>18.832775432979187</v>
      </c>
      <c r="G813" s="3">
        <f>'IECC Data-SI'!G813/Convert!$B$5/$D813</f>
        <v>16.107149210045442</v>
      </c>
      <c r="H813" s="3">
        <f>'IECC Data-SI'!H813/Convert!$B$5/$D813</f>
        <v>35.02441824738434</v>
      </c>
      <c r="I813" s="3">
        <f>'IECC Data-SI'!I813/Convert!$B$5/$D813</f>
        <v>2.1475120878410063</v>
      </c>
      <c r="J813" s="3">
        <f>'IECC Data-SI'!J813/Convert!$B$5/$D813</f>
        <v>52.788693219489318</v>
      </c>
      <c r="K813" s="3">
        <f>'IECC Data-SI'!K813/Convert!$B$5/$D813</f>
        <v>14.59556267080645</v>
      </c>
      <c r="L813" s="3">
        <f>'IECC Data-SI'!L813/Convert!$B$5/$D813</f>
        <v>1.1073109202930191</v>
      </c>
      <c r="M813" s="3">
        <f>'IECC Data-SI'!M813/Convert!$B$5/$D813</f>
        <v>26.144504277236052</v>
      </c>
      <c r="N813" s="3">
        <f>'IECC Data-SI'!N813/Convert!$B$5/$D813</f>
        <v>0.10915441711541261</v>
      </c>
      <c r="O813" s="3">
        <f>'IECC Data-SI'!O813/Convert!$B$5/$D813</f>
        <v>5.8077824107763713E-4</v>
      </c>
      <c r="P813" s="3">
        <f t="shared" si="61"/>
        <v>0.10857363887433498</v>
      </c>
      <c r="Q813" s="3">
        <f>'IECC Data-SI'!Q813/Convert!$B$5/$D813</f>
        <v>0</v>
      </c>
      <c r="R813" s="3">
        <f>'IECC Data-SI'!R813/Convert!$B$5/$D813</f>
        <v>0</v>
      </c>
      <c r="S813" s="3">
        <f>'IECC Data-SI'!S813/Convert!$B$5/$D813</f>
        <v>5.2931806788596196</v>
      </c>
      <c r="T813" s="3">
        <f>'IECC Data-SI'!T813/Convert!$B$5/$D813</f>
        <v>1.0450524749753394</v>
      </c>
      <c r="U813" s="3">
        <f>'IECC Data-SI'!U813/Convert!$B$5/$D813</f>
        <v>5.1456200779443391</v>
      </c>
      <c r="V813" s="3">
        <f>'IECC Data-SI'!V813/Convert!$B$5/$D813</f>
        <v>3.0660262940862566</v>
      </c>
      <c r="W813" s="3">
        <f t="shared" si="62"/>
        <v>47.653407805015448</v>
      </c>
      <c r="X813" s="3">
        <f t="shared" si="63"/>
        <v>18.832775432979187</v>
      </c>
      <c r="Y813" s="3">
        <f t="shared" si="64"/>
        <v>66.486183237994638</v>
      </c>
      <c r="Z813" s="3">
        <f>'IECC Data-SI'!Y813/Convert!$B$5/$D813</f>
        <v>142.8330018273258</v>
      </c>
      <c r="AA813" s="3">
        <f>'IECC Data-SI'!Z813/Convert!$B$5/$D813</f>
        <v>38.573958181729978</v>
      </c>
      <c r="AB813" s="3">
        <f t="shared" si="65"/>
        <v>181.40696000905578</v>
      </c>
    </row>
    <row r="814" spans="1:28" x14ac:dyDescent="0.25">
      <c r="A814" s="93">
        <f>'IECC Data-SI'!A814</f>
        <v>2012</v>
      </c>
      <c r="B814" s="93" t="str">
        <f>'IECC Data-SI'!B814</f>
        <v>Primary School</v>
      </c>
      <c r="C814" s="50" t="str">
        <f>'IECC Data-SI'!C814</f>
        <v>5C</v>
      </c>
      <c r="D814" s="93">
        <f>'IECC Data-SI'!D814</f>
        <v>6871</v>
      </c>
      <c r="E814" s="3">
        <f>'IECC Data-SI'!E814/Convert!$B$5/$D814</f>
        <v>0</v>
      </c>
      <c r="F814" s="3">
        <f>'IECC Data-SI'!F814/Convert!$B$5/$D814</f>
        <v>15.971312602079594</v>
      </c>
      <c r="G814" s="3">
        <f>'IECC Data-SI'!G814/Convert!$B$5/$D814</f>
        <v>4.6237002538850884</v>
      </c>
      <c r="H814" s="3">
        <f>'IECC Data-SI'!H814/Convert!$B$5/$D814</f>
        <v>35.08222966089361</v>
      </c>
      <c r="I814" s="3">
        <f>'IECC Data-SI'!I814/Convert!$B$5/$D814</f>
        <v>2.1438736072704927</v>
      </c>
      <c r="J814" s="3">
        <f>'IECC Data-SI'!J814/Convert!$B$5/$D814</f>
        <v>52.788693219489318</v>
      </c>
      <c r="K814" s="3">
        <f>'IECC Data-SI'!K814/Convert!$B$5/$D814</f>
        <v>14.59556267080645</v>
      </c>
      <c r="L814" s="3">
        <f>'IECC Data-SI'!L814/Convert!$B$5/$D814</f>
        <v>1.1073109202930191</v>
      </c>
      <c r="M814" s="3">
        <f>'IECC Data-SI'!M814/Convert!$B$5/$D814</f>
        <v>20.161225116835656</v>
      </c>
      <c r="N814" s="3">
        <f>'IECC Data-SI'!N814/Convert!$B$5/$D814</f>
        <v>9.5813321690195519E-2</v>
      </c>
      <c r="O814" s="3">
        <f>'IECC Data-SI'!O814/Convert!$B$5/$D814</f>
        <v>5.8077824107763713E-4</v>
      </c>
      <c r="P814" s="3">
        <f t="shared" si="61"/>
        <v>9.5232543449117885E-2</v>
      </c>
      <c r="Q814" s="3">
        <f>'IECC Data-SI'!Q814/Convert!$B$5/$D814</f>
        <v>0</v>
      </c>
      <c r="R814" s="3">
        <f>'IECC Data-SI'!R814/Convert!$B$5/$D814</f>
        <v>0</v>
      </c>
      <c r="S814" s="3">
        <f>'IECC Data-SI'!S814/Convert!$B$5/$D814</f>
        <v>3.5204320897815298</v>
      </c>
      <c r="T814" s="3">
        <f>'IECC Data-SI'!T814/Convert!$B$5/$D814</f>
        <v>1.0454567505942851</v>
      </c>
      <c r="U814" s="3">
        <f>'IECC Data-SI'!U814/Convert!$B$5/$D814</f>
        <v>5.1577483465127187</v>
      </c>
      <c r="V814" s="3">
        <f>'IECC Data-SI'!V814/Convert!$B$5/$D814</f>
        <v>3.0745160820841217</v>
      </c>
      <c r="W814" s="3">
        <f t="shared" si="62"/>
        <v>28.40059000395139</v>
      </c>
      <c r="X814" s="3">
        <f t="shared" si="63"/>
        <v>15.971312602079594</v>
      </c>
      <c r="Y814" s="3">
        <f t="shared" si="64"/>
        <v>44.371902606030986</v>
      </c>
      <c r="Z814" s="3">
        <f>'IECC Data-SI'!Y814/Convert!$B$5/$D814</f>
        <v>123.64405957405522</v>
      </c>
      <c r="AA814" s="3">
        <f>'IECC Data-SI'!Z814/Convert!$B$5/$D814</f>
        <v>35.724623619398763</v>
      </c>
      <c r="AB814" s="3">
        <f t="shared" si="65"/>
        <v>159.36868319345399</v>
      </c>
    </row>
    <row r="815" spans="1:28" x14ac:dyDescent="0.25">
      <c r="A815" s="93">
        <f>'IECC Data-SI'!A815</f>
        <v>2012</v>
      </c>
      <c r="B815" s="93" t="str">
        <f>'IECC Data-SI'!B815</f>
        <v>Primary School</v>
      </c>
      <c r="C815" s="50" t="str">
        <f>'IECC Data-SI'!C815</f>
        <v>6A</v>
      </c>
      <c r="D815" s="93">
        <f>'IECC Data-SI'!D815</f>
        <v>6871</v>
      </c>
      <c r="E815" s="3">
        <f>'IECC Data-SI'!E815/Convert!$B$5/$D815</f>
        <v>0</v>
      </c>
      <c r="F815" s="3">
        <f>'IECC Data-SI'!F815/Convert!$B$5/$D815</f>
        <v>50.905173110820037</v>
      </c>
      <c r="G815" s="3">
        <f>'IECC Data-SI'!G815/Convert!$B$5/$D815</f>
        <v>14.136709843302771</v>
      </c>
      <c r="H815" s="3">
        <f>'IECC Data-SI'!H815/Convert!$B$5/$D815</f>
        <v>35.132359837642909</v>
      </c>
      <c r="I815" s="3">
        <f>'IECC Data-SI'!I815/Convert!$B$5/$D815</f>
        <v>2.1462992609841689</v>
      </c>
      <c r="J815" s="3">
        <f>'IECC Data-SI'!J815/Convert!$B$5/$D815</f>
        <v>52.788693219489318</v>
      </c>
      <c r="K815" s="3">
        <f>'IECC Data-SI'!K815/Convert!$B$5/$D815</f>
        <v>14.59556267080645</v>
      </c>
      <c r="L815" s="3">
        <f>'IECC Data-SI'!L815/Convert!$B$5/$D815</f>
        <v>1.1073109202930191</v>
      </c>
      <c r="M815" s="3">
        <f>'IECC Data-SI'!M815/Convert!$B$5/$D815</f>
        <v>23.699849609469755</v>
      </c>
      <c r="N815" s="3">
        <f>'IECC Data-SI'!N815/Convert!$B$5/$D815</f>
        <v>0.23003282718025841</v>
      </c>
      <c r="O815" s="3">
        <f>'IECC Data-SI'!O815/Convert!$B$5/$D815</f>
        <v>5.8077824107763713E-4</v>
      </c>
      <c r="P815" s="3">
        <f t="shared" si="61"/>
        <v>0.22945204893918078</v>
      </c>
      <c r="Q815" s="3">
        <f>'IECC Data-SI'!Q815/Convert!$B$5/$D815</f>
        <v>0</v>
      </c>
      <c r="R815" s="3">
        <f>'IECC Data-SI'!R815/Convert!$B$5/$D815</f>
        <v>0</v>
      </c>
      <c r="S815" s="3">
        <f>'IECC Data-SI'!S815/Convert!$B$5/$D815</f>
        <v>4.6831287698701471</v>
      </c>
      <c r="T815" s="3">
        <f>'IECC Data-SI'!T815/Convert!$B$5/$D815</f>
        <v>1.0454567505942851</v>
      </c>
      <c r="U815" s="3">
        <f>'IECC Data-SI'!U815/Convert!$B$5/$D815</f>
        <v>5.5147237180420117</v>
      </c>
      <c r="V815" s="3">
        <f>'IECC Data-SI'!V815/Convert!$B$5/$D815</f>
        <v>3.0834101457009329</v>
      </c>
      <c r="W815" s="3">
        <f t="shared" si="62"/>
        <v>42.749140271581851</v>
      </c>
      <c r="X815" s="3">
        <f t="shared" si="63"/>
        <v>50.905173110820037</v>
      </c>
      <c r="Y815" s="3">
        <f t="shared" si="64"/>
        <v>93.654313382401881</v>
      </c>
      <c r="Z815" s="3">
        <f>'IECC Data-SI'!Y815/Convert!$B$5/$D815</f>
        <v>138.05325118452757</v>
      </c>
      <c r="AA815" s="3">
        <f>'IECC Data-SI'!Z815/Convert!$B$5/$D815</f>
        <v>71.015863775287443</v>
      </c>
      <c r="AB815" s="3">
        <f t="shared" si="65"/>
        <v>209.06911495981501</v>
      </c>
    </row>
    <row r="816" spans="1:28" x14ac:dyDescent="0.25">
      <c r="A816" s="93">
        <f>'IECC Data-SI'!A816</f>
        <v>2012</v>
      </c>
      <c r="B816" s="93" t="str">
        <f>'IECC Data-SI'!B816</f>
        <v>Primary School</v>
      </c>
      <c r="C816" s="50" t="str">
        <f>'IECC Data-SI'!C816</f>
        <v>6B</v>
      </c>
      <c r="D816" s="93">
        <f>'IECC Data-SI'!D816</f>
        <v>6871</v>
      </c>
      <c r="E816" s="3">
        <f>'IECC Data-SI'!E816/Convert!$B$5/$D816</f>
        <v>0</v>
      </c>
      <c r="F816" s="3">
        <f>'IECC Data-SI'!F816/Convert!$B$5/$D816</f>
        <v>33.968854606316405</v>
      </c>
      <c r="G816" s="3">
        <f>'IECC Data-SI'!G816/Convert!$B$5/$D816</f>
        <v>9.8635165510438387</v>
      </c>
      <c r="H816" s="3">
        <f>'IECC Data-SI'!H816/Convert!$B$5/$D816</f>
        <v>35.132359837642909</v>
      </c>
      <c r="I816" s="3">
        <f>'IECC Data-SI'!I816/Convert!$B$5/$D816</f>
        <v>2.1446821585083846</v>
      </c>
      <c r="J816" s="3">
        <f>'IECC Data-SI'!J816/Convert!$B$5/$D816</f>
        <v>52.788693219489318</v>
      </c>
      <c r="K816" s="3">
        <f>'IECC Data-SI'!K816/Convert!$B$5/$D816</f>
        <v>14.59556267080645</v>
      </c>
      <c r="L816" s="3">
        <f>'IECC Data-SI'!L816/Convert!$B$5/$D816</f>
        <v>1.1073109202930191</v>
      </c>
      <c r="M816" s="3">
        <f>'IECC Data-SI'!M816/Convert!$B$5/$D816</f>
        <v>24.446142402044021</v>
      </c>
      <c r="N816" s="3">
        <f>'IECC Data-SI'!N816/Convert!$B$5/$D816</f>
        <v>0.17707272109833602</v>
      </c>
      <c r="O816" s="3">
        <f>'IECC Data-SI'!O816/Convert!$B$5/$D816</f>
        <v>5.8077824107763713E-4</v>
      </c>
      <c r="P816" s="3">
        <f t="shared" si="61"/>
        <v>0.17649194285725839</v>
      </c>
      <c r="Q816" s="3">
        <f>'IECC Data-SI'!Q816/Convert!$B$5/$D816</f>
        <v>0</v>
      </c>
      <c r="R816" s="3">
        <f>'IECC Data-SI'!R816/Convert!$B$5/$D816</f>
        <v>0</v>
      </c>
      <c r="S816" s="3">
        <f>'IECC Data-SI'!S816/Convert!$B$5/$D816</f>
        <v>4.4373291935509958</v>
      </c>
      <c r="T816" s="3">
        <f>'IECC Data-SI'!T816/Convert!$B$5/$D816</f>
        <v>1.0454567505942851</v>
      </c>
      <c r="U816" s="3">
        <f>'IECC Data-SI'!U816/Convert!$B$5/$D816</f>
        <v>5.4354856967286009</v>
      </c>
      <c r="V816" s="3">
        <f>'IECC Data-SI'!V816/Convert!$B$5/$D816</f>
        <v>3.057132230469445</v>
      </c>
      <c r="W816" s="3">
        <f t="shared" si="62"/>
        <v>38.923480089496117</v>
      </c>
      <c r="X816" s="3">
        <f t="shared" si="63"/>
        <v>33.968854606316405</v>
      </c>
      <c r="Y816" s="3">
        <f t="shared" si="64"/>
        <v>72.892334695812522</v>
      </c>
      <c r="Z816" s="3">
        <f>'IECC Data-SI'!Y816/Convert!$B$5/$D816</f>
        <v>134.20010026035351</v>
      </c>
      <c r="AA816" s="3">
        <f>'IECC Data-SI'!Z816/Convert!$B$5/$D816</f>
        <v>54.000307249470403</v>
      </c>
      <c r="AB816" s="3">
        <f t="shared" si="65"/>
        <v>188.20040750982392</v>
      </c>
    </row>
    <row r="817" spans="1:28" x14ac:dyDescent="0.25">
      <c r="A817" s="93">
        <f>'IECC Data-SI'!A817</f>
        <v>2012</v>
      </c>
      <c r="B817" s="93" t="str">
        <f>'IECC Data-SI'!B817</f>
        <v>Primary School</v>
      </c>
      <c r="C817" s="50" t="str">
        <f>'IECC Data-SI'!C817</f>
        <v>7</v>
      </c>
      <c r="D817" s="93">
        <f>'IECC Data-SI'!D817</f>
        <v>6871</v>
      </c>
      <c r="E817" s="3">
        <f>'IECC Data-SI'!E817/Convert!$B$5/$D817</f>
        <v>0</v>
      </c>
      <c r="F817" s="3">
        <f>'IECC Data-SI'!F817/Convert!$B$5/$D817</f>
        <v>58.836656478921064</v>
      </c>
      <c r="G817" s="3">
        <f>'IECC Data-SI'!G817/Convert!$B$5/$D817</f>
        <v>11.673458497064958</v>
      </c>
      <c r="H817" s="3">
        <f>'IECC Data-SI'!H817/Convert!$B$5/$D817</f>
        <v>35.132359837642909</v>
      </c>
      <c r="I817" s="3">
        <f>'IECC Data-SI'!I817/Convert!$B$5/$D817</f>
        <v>2.1434693316515472</v>
      </c>
      <c r="J817" s="3">
        <f>'IECC Data-SI'!J817/Convert!$B$5/$D817</f>
        <v>52.788693219489318</v>
      </c>
      <c r="K817" s="3">
        <f>'IECC Data-SI'!K817/Convert!$B$5/$D817</f>
        <v>14.59556267080645</v>
      </c>
      <c r="L817" s="3">
        <f>'IECC Data-SI'!L817/Convert!$B$5/$D817</f>
        <v>1.1073109202930191</v>
      </c>
      <c r="M817" s="3">
        <f>'IECC Data-SI'!M817/Convert!$B$5/$D817</f>
        <v>23.932712365982635</v>
      </c>
      <c r="N817" s="3">
        <f>'IECC Data-SI'!N817/Convert!$B$5/$D817</f>
        <v>0.25752356926858455</v>
      </c>
      <c r="O817" s="3">
        <f>'IECC Data-SI'!O817/Convert!$B$5/$D817</f>
        <v>5.8077824107763713E-4</v>
      </c>
      <c r="P817" s="3">
        <f t="shared" si="61"/>
        <v>0.25694279102750689</v>
      </c>
      <c r="Q817" s="3">
        <f>'IECC Data-SI'!Q817/Convert!$B$5/$D817</f>
        <v>0</v>
      </c>
      <c r="R817" s="3">
        <f>'IECC Data-SI'!R817/Convert!$B$5/$D817</f>
        <v>0</v>
      </c>
      <c r="S817" s="3">
        <f>'IECC Data-SI'!S817/Convert!$B$5/$D817</f>
        <v>4.6216788757903586</v>
      </c>
      <c r="T817" s="3">
        <f>'IECC Data-SI'!T817/Convert!$B$5/$D817</f>
        <v>1.0454567505942851</v>
      </c>
      <c r="U817" s="3">
        <f>'IECC Data-SI'!U817/Convert!$B$5/$D817</f>
        <v>5.798929478161031</v>
      </c>
      <c r="V817" s="3">
        <f>'IECC Data-SI'!V817/Convert!$B$5/$D817</f>
        <v>3.0757289089409596</v>
      </c>
      <c r="W817" s="3">
        <f t="shared" si="62"/>
        <v>40.484792529865459</v>
      </c>
      <c r="X817" s="3">
        <f t="shared" si="63"/>
        <v>58.836656478921064</v>
      </c>
      <c r="Y817" s="3">
        <f t="shared" si="64"/>
        <v>99.321449008786516</v>
      </c>
      <c r="Z817" s="3">
        <f>'IECC Data-SI'!Y817/Convert!$B$5/$D817</f>
        <v>135.77798800109963</v>
      </c>
      <c r="AA817" s="3">
        <f>'IECC Data-SI'!Z817/Convert!$B$5/$D817</f>
        <v>79.23074435226961</v>
      </c>
      <c r="AB817" s="3">
        <f t="shared" si="65"/>
        <v>215.00873235336923</v>
      </c>
    </row>
    <row r="818" spans="1:28" x14ac:dyDescent="0.25">
      <c r="A818" s="93">
        <f>'IECC Data-SI'!A818</f>
        <v>2012</v>
      </c>
      <c r="B818" s="93" t="str">
        <f>'IECC Data-SI'!B818</f>
        <v>Primary School</v>
      </c>
      <c r="C818" s="50" t="str">
        <f>'IECC Data-SI'!C818</f>
        <v>8</v>
      </c>
      <c r="D818" s="93">
        <f>'IECC Data-SI'!D818</f>
        <v>6871</v>
      </c>
      <c r="E818" s="3">
        <f>'IECC Data-SI'!E818/Convert!$B$5/$D818</f>
        <v>0</v>
      </c>
      <c r="F818" s="3">
        <f>'IECC Data-SI'!F818/Convert!$B$5/$D818</f>
        <v>111.42685036950792</v>
      </c>
      <c r="G818" s="3">
        <f>'IECC Data-SI'!G818/Convert!$B$5/$D818</f>
        <v>4.8529245298274555</v>
      </c>
      <c r="H818" s="3">
        <f>'IECC Data-SI'!H818/Convert!$B$5/$D818</f>
        <v>35.132359837642909</v>
      </c>
      <c r="I818" s="3">
        <f>'IECC Data-SI'!I818/Convert!$B$5/$D818</f>
        <v>2.1317453387021135</v>
      </c>
      <c r="J818" s="3">
        <f>'IECC Data-SI'!J818/Convert!$B$5/$D818</f>
        <v>52.788693219489318</v>
      </c>
      <c r="K818" s="3">
        <f>'IECC Data-SI'!K818/Convert!$B$5/$D818</f>
        <v>14.59556267080645</v>
      </c>
      <c r="L818" s="3">
        <f>'IECC Data-SI'!L818/Convert!$B$5/$D818</f>
        <v>1.1073109202930191</v>
      </c>
      <c r="M818" s="3">
        <f>'IECC Data-SI'!M818/Convert!$B$5/$D818</f>
        <v>25.754378304953182</v>
      </c>
      <c r="N818" s="3">
        <f>'IECC Data-SI'!N818/Convert!$B$5/$D818</f>
        <v>0.43621339284270444</v>
      </c>
      <c r="O818" s="3">
        <f>'IECC Data-SI'!O818/Convert!$B$5/$D818</f>
        <v>5.8077824107763713E-4</v>
      </c>
      <c r="P818" s="3">
        <f t="shared" si="61"/>
        <v>0.43563261460162678</v>
      </c>
      <c r="Q818" s="3">
        <f>'IECC Data-SI'!Q818/Convert!$B$5/$D818</f>
        <v>0</v>
      </c>
      <c r="R818" s="3">
        <f>'IECC Data-SI'!R818/Convert!$B$5/$D818</f>
        <v>0</v>
      </c>
      <c r="S818" s="3">
        <f>'IECC Data-SI'!S818/Convert!$B$5/$D818</f>
        <v>4.6750432574912271</v>
      </c>
      <c r="T818" s="3">
        <f>'IECC Data-SI'!T818/Convert!$B$5/$D818</f>
        <v>1.0458610262132311</v>
      </c>
      <c r="U818" s="3">
        <f>'IECC Data-SI'!U818/Convert!$B$5/$D818</f>
        <v>6.1534791959766499</v>
      </c>
      <c r="V818" s="3">
        <f>'IECC Data-SI'!V818/Convert!$B$5/$D818</f>
        <v>3.0583450573262829</v>
      </c>
      <c r="W818" s="3">
        <f t="shared" si="62"/>
        <v>35.717978706873488</v>
      </c>
      <c r="X818" s="3">
        <f t="shared" si="63"/>
        <v>111.42685036950792</v>
      </c>
      <c r="Y818" s="3">
        <f t="shared" si="64"/>
        <v>147.1448290763814</v>
      </c>
      <c r="Z818" s="3">
        <f>'IECC Data-SI'!Y818/Convert!$B$5/$D818</f>
        <v>130.98287488478147</v>
      </c>
      <c r="AA818" s="3">
        <f>'IECC Data-SI'!Z818/Convert!$B$5/$D818</f>
        <v>132.17589223629102</v>
      </c>
      <c r="AB818" s="3">
        <f t="shared" si="65"/>
        <v>263.15876712107251</v>
      </c>
    </row>
    <row r="819" spans="1:28" x14ac:dyDescent="0.25">
      <c r="A819" s="93">
        <f>'IECC Data-SI'!A819</f>
        <v>2015</v>
      </c>
      <c r="B819" s="93" t="str">
        <f>'IECC Data-SI'!B819</f>
        <v>Primary School</v>
      </c>
      <c r="C819" s="50" t="str">
        <f>'IECC Data-SI'!C819</f>
        <v>0A</v>
      </c>
      <c r="D819" s="93">
        <f>'IECC Data-SI'!D819</f>
        <v>6871</v>
      </c>
      <c r="E819" s="3">
        <f>'IECC Data-SI'!E819/Convert!$B$5/$D819</f>
        <v>0</v>
      </c>
      <c r="F819" s="3">
        <f>'IECC Data-SI'!F819/Convert!$B$5/$D819</f>
        <v>0.19809505328352661</v>
      </c>
      <c r="G819" s="3">
        <f>'IECC Data-SI'!G819/Convert!$B$5/$D819</f>
        <v>90.281618396157768</v>
      </c>
      <c r="H819" s="3">
        <f>'IECC Data-SI'!H819/Convert!$B$5/$D819</f>
        <v>30.18645191545788</v>
      </c>
      <c r="I819" s="3">
        <f>'IECC Data-SI'!I819/Convert!$B$5/$D819</f>
        <v>1.783259755170685</v>
      </c>
      <c r="J819" s="3">
        <f>'IECC Data-SI'!J819/Convert!$B$5/$D819</f>
        <v>52.280923042093178</v>
      </c>
      <c r="K819" s="3">
        <f>'IECC Data-SI'!K819/Convert!$B$5/$D819</f>
        <v>14.59556267080645</v>
      </c>
      <c r="L819" s="3">
        <f>'IECC Data-SI'!L819/Convert!$B$5/$D819</f>
        <v>1.0947783761056937</v>
      </c>
      <c r="M819" s="3">
        <f>'IECC Data-SI'!M819/Convert!$B$5/$D819</f>
        <v>19.24109380811462</v>
      </c>
      <c r="N819" s="3">
        <f>'IECC Data-SI'!N819/Convert!$B$5/$D819</f>
        <v>1.2128268568379179E-3</v>
      </c>
      <c r="O819" s="3">
        <f>'IECC Data-SI'!O819/Convert!$B$5/$D819</f>
        <v>5.8077824107763713E-4</v>
      </c>
      <c r="P819" s="3">
        <f t="shared" si="61"/>
        <v>6.3204861576028073E-4</v>
      </c>
      <c r="Q819" s="3">
        <f>'IECC Data-SI'!Q819/Convert!$B$5/$D819</f>
        <v>0</v>
      </c>
      <c r="R819" s="3">
        <f>'IECC Data-SI'!R819/Convert!$B$5/$D819</f>
        <v>0</v>
      </c>
      <c r="S819" s="3">
        <f>'IECC Data-SI'!S819/Convert!$B$5/$D819</f>
        <v>6.1563091253092708</v>
      </c>
      <c r="T819" s="3">
        <f>'IECC Data-SI'!T819/Convert!$B$5/$D819</f>
        <v>1.0442439237374472</v>
      </c>
      <c r="U819" s="3">
        <f>'IECC Data-SI'!U819/Convert!$B$5/$D819</f>
        <v>3.2317792978541049</v>
      </c>
      <c r="V819" s="3">
        <f>'IECC Data-SI'!V819/Convert!$B$5/$D819</f>
        <v>2.6249615938162005</v>
      </c>
      <c r="W819" s="3">
        <f t="shared" si="62"/>
        <v>115.67965337819741</v>
      </c>
      <c r="X819" s="3">
        <f t="shared" si="63"/>
        <v>0.19809505328352661</v>
      </c>
      <c r="Y819" s="3">
        <f t="shared" si="64"/>
        <v>115.87774843148094</v>
      </c>
      <c r="Z819" s="3">
        <f>'IECC Data-SI'!Y819/Convert!$B$5/$D819</f>
        <v>204.69525703843854</v>
      </c>
      <c r="AA819" s="3">
        <f>'IECC Data-SI'!Z819/Convert!$B$5/$D819</f>
        <v>18.025437021944082</v>
      </c>
      <c r="AB819" s="3">
        <f t="shared" si="65"/>
        <v>222.72069406038261</v>
      </c>
    </row>
    <row r="820" spans="1:28" x14ac:dyDescent="0.25">
      <c r="A820" s="93">
        <f>'IECC Data-SI'!A820</f>
        <v>2015</v>
      </c>
      <c r="B820" s="93" t="str">
        <f>'IECC Data-SI'!B820</f>
        <v>Primary School</v>
      </c>
      <c r="C820" s="50" t="str">
        <f>'IECC Data-SI'!C820</f>
        <v>0B</v>
      </c>
      <c r="D820" s="93">
        <f>'IECC Data-SI'!D820</f>
        <v>6871</v>
      </c>
      <c r="E820" s="3">
        <f>'IECC Data-SI'!E820/Convert!$B$5/$D820</f>
        <v>0</v>
      </c>
      <c r="F820" s="3">
        <f>'IECC Data-SI'!F820/Convert!$B$5/$D820</f>
        <v>0.18151975290674172</v>
      </c>
      <c r="G820" s="3">
        <f>'IECC Data-SI'!G820/Convert!$B$5/$D820</f>
        <v>79.357686896618645</v>
      </c>
      <c r="H820" s="3">
        <f>'IECC Data-SI'!H820/Convert!$B$5/$D820</f>
        <v>30.277818205339674</v>
      </c>
      <c r="I820" s="3">
        <f>'IECC Data-SI'!I820/Convert!$B$5/$D820</f>
        <v>1.783259755170685</v>
      </c>
      <c r="J820" s="3">
        <f>'IECC Data-SI'!J820/Convert!$B$5/$D820</f>
        <v>52.280923042093178</v>
      </c>
      <c r="K820" s="3">
        <f>'IECC Data-SI'!K820/Convert!$B$5/$D820</f>
        <v>14.59556267080645</v>
      </c>
      <c r="L820" s="3">
        <f>'IECC Data-SI'!L820/Convert!$B$5/$D820</f>
        <v>1.0951826517246397</v>
      </c>
      <c r="M820" s="3">
        <f>'IECC Data-SI'!M820/Convert!$B$5/$D820</f>
        <v>22.993580103171141</v>
      </c>
      <c r="N820" s="3">
        <f>'IECC Data-SI'!N820/Convert!$B$5/$D820</f>
        <v>1.6171024757838906E-3</v>
      </c>
      <c r="O820" s="3">
        <f>'IECC Data-SI'!O820/Convert!$B$5/$D820</f>
        <v>5.8077824107763713E-4</v>
      </c>
      <c r="P820" s="3">
        <f t="shared" si="61"/>
        <v>1.0363242347062535E-3</v>
      </c>
      <c r="Q820" s="3">
        <f>'IECC Data-SI'!Q820/Convert!$B$5/$D820</f>
        <v>0</v>
      </c>
      <c r="R820" s="3">
        <f>'IECC Data-SI'!R820/Convert!$B$5/$D820</f>
        <v>0</v>
      </c>
      <c r="S820" s="3">
        <f>'IECC Data-SI'!S820/Convert!$B$5/$D820</f>
        <v>5.3251184527563513</v>
      </c>
      <c r="T820" s="3">
        <f>'IECC Data-SI'!T820/Convert!$B$5/$D820</f>
        <v>1.0438396481185013</v>
      </c>
      <c r="U820" s="3">
        <f>'IECC Data-SI'!U820/Convert!$B$5/$D820</f>
        <v>3.307378838597002</v>
      </c>
      <c r="V820" s="3">
        <f>'IECC Data-SI'!V820/Convert!$B$5/$D820</f>
        <v>2.6067691909636315</v>
      </c>
      <c r="W820" s="3">
        <f t="shared" si="62"/>
        <v>107.67742177678085</v>
      </c>
      <c r="X820" s="3">
        <f t="shared" si="63"/>
        <v>0.18151975290674172</v>
      </c>
      <c r="Y820" s="3">
        <f t="shared" si="64"/>
        <v>107.85894152968758</v>
      </c>
      <c r="Z820" s="3">
        <f>'IECC Data-SI'!Y820/Convert!$B$5/$D820</f>
        <v>196.76539077281328</v>
      </c>
      <c r="AA820" s="3">
        <f>'IECC Data-SI'!Z820/Convert!$B$5/$D820</f>
        <v>18.084461262310192</v>
      </c>
      <c r="AB820" s="3">
        <f t="shared" si="65"/>
        <v>214.84985203512346</v>
      </c>
    </row>
    <row r="821" spans="1:28" x14ac:dyDescent="0.25">
      <c r="A821" s="93">
        <f>'IECC Data-SI'!A821</f>
        <v>2015</v>
      </c>
      <c r="B821" s="93" t="str">
        <f>'IECC Data-SI'!B821</f>
        <v>Primary School</v>
      </c>
      <c r="C821" s="50" t="str">
        <f>'IECC Data-SI'!C821</f>
        <v>1A</v>
      </c>
      <c r="D821" s="93">
        <f>'IECC Data-SI'!D821</f>
        <v>6871</v>
      </c>
      <c r="E821" s="3">
        <f>'IECC Data-SI'!E821/Convert!$B$5/$D821</f>
        <v>0</v>
      </c>
      <c r="F821" s="3">
        <f>'IECC Data-SI'!F821/Convert!$B$5/$D821</f>
        <v>8.0855123789194527E-3</v>
      </c>
      <c r="G821" s="3">
        <f>'IECC Data-SI'!G821/Convert!$B$5/$D821</f>
        <v>59.193631850450373</v>
      </c>
      <c r="H821" s="3">
        <f>'IECC Data-SI'!H821/Convert!$B$5/$D821</f>
        <v>30.409207781497116</v>
      </c>
      <c r="I821" s="3">
        <f>'IECC Data-SI'!I821/Convert!$B$5/$D821</f>
        <v>1.783259755170685</v>
      </c>
      <c r="J821" s="3">
        <f>'IECC Data-SI'!J821/Convert!$B$5/$D821</f>
        <v>52.280923042093178</v>
      </c>
      <c r="K821" s="3">
        <f>'IECC Data-SI'!K821/Convert!$B$5/$D821</f>
        <v>14.59556267080645</v>
      </c>
      <c r="L821" s="3">
        <f>'IECC Data-SI'!L821/Convert!$B$5/$D821</f>
        <v>1.0951826517246397</v>
      </c>
      <c r="M821" s="3">
        <f>'IECC Data-SI'!M821/Convert!$B$5/$D821</f>
        <v>18.665001051116608</v>
      </c>
      <c r="N821" s="3">
        <f>'IECC Data-SI'!N821/Convert!$B$5/$D821</f>
        <v>8.0855123789194531E-4</v>
      </c>
      <c r="O821" s="3">
        <f>'IECC Data-SI'!O821/Convert!$B$5/$D821</f>
        <v>5.8077824107763713E-4</v>
      </c>
      <c r="P821" s="3">
        <f t="shared" si="61"/>
        <v>2.2777299681430818E-4</v>
      </c>
      <c r="Q821" s="3">
        <f>'IECC Data-SI'!Q821/Convert!$B$5/$D821</f>
        <v>0</v>
      </c>
      <c r="R821" s="3">
        <f>'IECC Data-SI'!R821/Convert!$B$5/$D821</f>
        <v>0</v>
      </c>
      <c r="S821" s="3">
        <f>'IECC Data-SI'!S821/Convert!$B$5/$D821</f>
        <v>5.2422419508724269</v>
      </c>
      <c r="T821" s="3">
        <f>'IECC Data-SI'!T821/Convert!$B$5/$D821</f>
        <v>1.0442439237374472</v>
      </c>
      <c r="U821" s="3">
        <f>'IECC Data-SI'!U821/Convert!$B$5/$D821</f>
        <v>3.4933456233121492</v>
      </c>
      <c r="V821" s="3">
        <f>'IECC Data-SI'!V821/Convert!$B$5/$D821</f>
        <v>2.5978751273468204</v>
      </c>
      <c r="W821" s="3">
        <f t="shared" si="62"/>
        <v>83.101102625436212</v>
      </c>
      <c r="X821" s="3">
        <f t="shared" si="63"/>
        <v>8.0855123789194527E-3</v>
      </c>
      <c r="Y821" s="3">
        <f t="shared" si="64"/>
        <v>83.109188137815138</v>
      </c>
      <c r="Z821" s="3">
        <f>'IECC Data-SI'!Y821/Convert!$B$5/$D821</f>
        <v>172.31197140962823</v>
      </c>
      <c r="AA821" s="3">
        <f>'IECC Data-SI'!Z821/Convert!$B$5/$D821</f>
        <v>18.096993806497515</v>
      </c>
      <c r="AB821" s="3">
        <f t="shared" si="65"/>
        <v>190.40896521612575</v>
      </c>
    </row>
    <row r="822" spans="1:28" x14ac:dyDescent="0.25">
      <c r="A822" s="93">
        <f>'IECC Data-SI'!A822</f>
        <v>2015</v>
      </c>
      <c r="B822" s="93" t="str">
        <f>'IECC Data-SI'!B822</f>
        <v>Primary School</v>
      </c>
      <c r="C822" s="50" t="str">
        <f>'IECC Data-SI'!C822</f>
        <v>1B</v>
      </c>
      <c r="D822" s="93">
        <f>'IECC Data-SI'!D822</f>
        <v>6871</v>
      </c>
      <c r="E822" s="3">
        <f>'IECC Data-SI'!E822/Convert!$B$5/$D822</f>
        <v>0</v>
      </c>
      <c r="F822" s="3">
        <f>'IECC Data-SI'!F822/Convert!$B$5/$D822</f>
        <v>0.78631607884991661</v>
      </c>
      <c r="G822" s="3">
        <f>'IECC Data-SI'!G822/Convert!$B$5/$D822</f>
        <v>64.573731787383366</v>
      </c>
      <c r="H822" s="3">
        <f>'IECC Data-SI'!H822/Convert!$B$5/$D822</f>
        <v>30.395866686071898</v>
      </c>
      <c r="I822" s="3">
        <f>'IECC Data-SI'!I822/Convert!$B$5/$D822</f>
        <v>1.7808341014570093</v>
      </c>
      <c r="J822" s="3">
        <f>'IECC Data-SI'!J822/Convert!$B$5/$D822</f>
        <v>52.280923042093178</v>
      </c>
      <c r="K822" s="3">
        <f>'IECC Data-SI'!K822/Convert!$B$5/$D822</f>
        <v>14.59556267080645</v>
      </c>
      <c r="L822" s="3">
        <f>'IECC Data-SI'!L822/Convert!$B$5/$D822</f>
        <v>1.0951826517246397</v>
      </c>
      <c r="M822" s="3">
        <f>'IECC Data-SI'!M822/Convert!$B$5/$D822</f>
        <v>18.560293665809603</v>
      </c>
      <c r="N822" s="3">
        <f>'IECC Data-SI'!N822/Convert!$B$5/$D822</f>
        <v>3.6384805705137534E-3</v>
      </c>
      <c r="O822" s="3">
        <f>'IECC Data-SI'!O822/Convert!$B$5/$D822</f>
        <v>5.8077824107763713E-4</v>
      </c>
      <c r="P822" s="3">
        <f t="shared" si="61"/>
        <v>3.0577023294361162E-3</v>
      </c>
      <c r="Q822" s="3">
        <f>'IECC Data-SI'!Q822/Convert!$B$5/$D822</f>
        <v>0</v>
      </c>
      <c r="R822" s="3">
        <f>'IECC Data-SI'!R822/Convert!$B$5/$D822</f>
        <v>0</v>
      </c>
      <c r="S822" s="3">
        <f>'IECC Data-SI'!S822/Convert!$B$5/$D822</f>
        <v>4.7882404307960993</v>
      </c>
      <c r="T822" s="3">
        <f>'IECC Data-SI'!T822/Convert!$B$5/$D822</f>
        <v>1.0442439237374472</v>
      </c>
      <c r="U822" s="3">
        <f>'IECC Data-SI'!U822/Convert!$B$5/$D822</f>
        <v>3.6113941040443733</v>
      </c>
      <c r="V822" s="3">
        <f>'IECC Data-SI'!V822/Convert!$B$5/$D822</f>
        <v>2.5922152686815765</v>
      </c>
      <c r="W822" s="3">
        <f t="shared" si="62"/>
        <v>87.925323586318513</v>
      </c>
      <c r="X822" s="3">
        <f t="shared" si="63"/>
        <v>0.78631607884991661</v>
      </c>
      <c r="Y822" s="3">
        <f t="shared" si="64"/>
        <v>88.711639665168434</v>
      </c>
      <c r="Z822" s="3">
        <f>'IECC Data-SI'!Y822/Convert!$B$5/$D822</f>
        <v>177.11476576270638</v>
      </c>
      <c r="AA822" s="3">
        <f>'IECC Data-SI'!Z822/Convert!$B$5/$D822</f>
        <v>18.993272853700738</v>
      </c>
      <c r="AB822" s="3">
        <f t="shared" si="65"/>
        <v>196.10803861640713</v>
      </c>
    </row>
    <row r="823" spans="1:28" x14ac:dyDescent="0.25">
      <c r="A823" s="93">
        <f>'IECC Data-SI'!A823</f>
        <v>2015</v>
      </c>
      <c r="B823" s="93" t="str">
        <f>'IECC Data-SI'!B823</f>
        <v>Primary School</v>
      </c>
      <c r="C823" s="50" t="str">
        <f>'IECC Data-SI'!C823</f>
        <v>2A</v>
      </c>
      <c r="D823" s="93">
        <f>'IECC Data-SI'!D823</f>
        <v>6871</v>
      </c>
      <c r="E823" s="3">
        <f>'IECC Data-SI'!E823/Convert!$B$5/$D823</f>
        <v>0</v>
      </c>
      <c r="F823" s="3">
        <f>'IECC Data-SI'!F823/Convert!$B$5/$D823</f>
        <v>0.52191982405925064</v>
      </c>
      <c r="G823" s="3">
        <f>'IECC Data-SI'!G823/Convert!$B$5/$D823</f>
        <v>45.144649816458873</v>
      </c>
      <c r="H823" s="3">
        <f>'IECC Data-SI'!H823/Convert!$B$5/$D823</f>
        <v>30.431442940539146</v>
      </c>
      <c r="I823" s="3">
        <f>'IECC Data-SI'!I823/Convert!$B$5/$D823</f>
        <v>1.7800255502191176</v>
      </c>
      <c r="J823" s="3">
        <f>'IECC Data-SI'!J823/Convert!$B$5/$D823</f>
        <v>52.280923042093178</v>
      </c>
      <c r="K823" s="3">
        <f>'IECC Data-SI'!K823/Convert!$B$5/$D823</f>
        <v>14.59556267080645</v>
      </c>
      <c r="L823" s="3">
        <f>'IECC Data-SI'!L823/Convert!$B$5/$D823</f>
        <v>1.0951826517246397</v>
      </c>
      <c r="M823" s="3">
        <f>'IECC Data-SI'!M823/Convert!$B$5/$D823</f>
        <v>17.422662074095633</v>
      </c>
      <c r="N823" s="3">
        <f>'IECC Data-SI'!N823/Convert!$B$5/$D823</f>
        <v>6.872685522081535E-3</v>
      </c>
      <c r="O823" s="3">
        <f>'IECC Data-SI'!O823/Convert!$B$5/$D823</f>
        <v>5.8077824107763713E-4</v>
      </c>
      <c r="P823" s="3">
        <f t="shared" si="61"/>
        <v>6.2919072810038983E-3</v>
      </c>
      <c r="Q823" s="3">
        <f>'IECC Data-SI'!Q823/Convert!$B$5/$D823</f>
        <v>0</v>
      </c>
      <c r="R823" s="3">
        <f>'IECC Data-SI'!R823/Convert!$B$5/$D823</f>
        <v>0</v>
      </c>
      <c r="S823" s="3">
        <f>'IECC Data-SI'!S823/Convert!$B$5/$D823</f>
        <v>2.9981079901033327</v>
      </c>
      <c r="T823" s="3">
        <f>'IECC Data-SI'!T823/Convert!$B$5/$D823</f>
        <v>1.0442439237374472</v>
      </c>
      <c r="U823" s="3">
        <f>'IECC Data-SI'!U823/Convert!$B$5/$D823</f>
        <v>3.8466825142709298</v>
      </c>
      <c r="V823" s="3">
        <f>'IECC Data-SI'!V823/Convert!$B$5/$D823</f>
        <v>2.5934280955384144</v>
      </c>
      <c r="W823" s="3">
        <f t="shared" si="62"/>
        <v>65.571711787938838</v>
      </c>
      <c r="X823" s="3">
        <f t="shared" si="63"/>
        <v>0.52191982405925064</v>
      </c>
      <c r="Y823" s="3">
        <f t="shared" si="64"/>
        <v>66.093631611998092</v>
      </c>
      <c r="Z823" s="3">
        <f>'IECC Data-SI'!Y823/Convert!$B$5/$D823</f>
        <v>154.79753877003188</v>
      </c>
      <c r="AA823" s="3">
        <f>'IECC Data-SI'!Z823/Convert!$B$5/$D823</f>
        <v>18.964165009136629</v>
      </c>
      <c r="AB823" s="3">
        <f t="shared" si="65"/>
        <v>173.7617037791685</v>
      </c>
    </row>
    <row r="824" spans="1:28" x14ac:dyDescent="0.25">
      <c r="A824" s="93">
        <f>'IECC Data-SI'!A824</f>
        <v>2015</v>
      </c>
      <c r="B824" s="93" t="str">
        <f>'IECC Data-SI'!B824</f>
        <v>Primary School</v>
      </c>
      <c r="C824" s="50" t="str">
        <f>'IECC Data-SI'!C824</f>
        <v>2B</v>
      </c>
      <c r="D824" s="93">
        <f>'IECC Data-SI'!D824</f>
        <v>6871</v>
      </c>
      <c r="E824" s="3">
        <f>'IECC Data-SI'!E824/Convert!$B$5/$D824</f>
        <v>0</v>
      </c>
      <c r="F824" s="3">
        <f>'IECC Data-SI'!F824/Convert!$B$5/$D824</f>
        <v>1.0078591180323098</v>
      </c>
      <c r="G824" s="3">
        <f>'IECC Data-SI'!G824/Convert!$B$5/$D824</f>
        <v>37.813111466873657</v>
      </c>
      <c r="H824" s="3">
        <f>'IECC Data-SI'!H824/Convert!$B$5/$D824</f>
        <v>30.516745096136741</v>
      </c>
      <c r="I824" s="3">
        <f>'IECC Data-SI'!I824/Convert!$B$5/$D824</f>
        <v>1.7816426526949014</v>
      </c>
      <c r="J824" s="3">
        <f>'IECC Data-SI'!J824/Convert!$B$5/$D824</f>
        <v>52.280923042093178</v>
      </c>
      <c r="K824" s="3">
        <f>'IECC Data-SI'!K824/Convert!$B$5/$D824</f>
        <v>14.59556267080645</v>
      </c>
      <c r="L824" s="3">
        <f>'IECC Data-SI'!L824/Convert!$B$5/$D824</f>
        <v>1.0951826517246397</v>
      </c>
      <c r="M824" s="3">
        <f>'IECC Data-SI'!M824/Convert!$B$5/$D824</f>
        <v>18.771325538899401</v>
      </c>
      <c r="N824" s="3">
        <f>'IECC Data-SI'!N824/Convert!$B$5/$D824</f>
        <v>8.0855123789194527E-3</v>
      </c>
      <c r="O824" s="3">
        <f>'IECC Data-SI'!O824/Convert!$B$5/$D824</f>
        <v>5.8077824107763713E-4</v>
      </c>
      <c r="P824" s="3">
        <f t="shared" si="61"/>
        <v>7.5047341378418151E-3</v>
      </c>
      <c r="Q824" s="3">
        <f>'IECC Data-SI'!Q824/Convert!$B$5/$D824</f>
        <v>0</v>
      </c>
      <c r="R824" s="3">
        <f>'IECC Data-SI'!R824/Convert!$B$5/$D824</f>
        <v>0</v>
      </c>
      <c r="S824" s="3">
        <f>'IECC Data-SI'!S824/Convert!$B$5/$D824</f>
        <v>2.5598732191658988</v>
      </c>
      <c r="T824" s="3">
        <f>'IECC Data-SI'!T824/Convert!$B$5/$D824</f>
        <v>1.0446481993563932</v>
      </c>
      <c r="U824" s="3">
        <f>'IECC Data-SI'!U824/Convert!$B$5/$D824</f>
        <v>3.8984297934960139</v>
      </c>
      <c r="V824" s="3">
        <f>'IECC Data-SI'!V824/Convert!$B$5/$D824</f>
        <v>2.5469363993596272</v>
      </c>
      <c r="W824" s="3">
        <f t="shared" si="62"/>
        <v>59.151814959076795</v>
      </c>
      <c r="X824" s="3">
        <f t="shared" si="63"/>
        <v>1.0078591180323098</v>
      </c>
      <c r="Y824" s="3">
        <f t="shared" si="64"/>
        <v>60.159674077109102</v>
      </c>
      <c r="Z824" s="3">
        <f>'IECC Data-SI'!Y824/Convert!$B$5/$D824</f>
        <v>148.41806950306443</v>
      </c>
      <c r="AA824" s="3">
        <f>'IECC Data-SI'!Z824/Convert!$B$5/$D824</f>
        <v>19.502255857953717</v>
      </c>
      <c r="AB824" s="3">
        <f t="shared" si="65"/>
        <v>167.92032536101814</v>
      </c>
    </row>
    <row r="825" spans="1:28" x14ac:dyDescent="0.25">
      <c r="A825" s="93">
        <f>'IECC Data-SI'!A825</f>
        <v>2015</v>
      </c>
      <c r="B825" s="93" t="str">
        <f>'IECC Data-SI'!B825</f>
        <v>Primary School</v>
      </c>
      <c r="C825" s="50" t="str">
        <f>'IECC Data-SI'!C825</f>
        <v>3A</v>
      </c>
      <c r="D825" s="93">
        <f>'IECC Data-SI'!D825</f>
        <v>6871</v>
      </c>
      <c r="E825" s="3">
        <f>'IECC Data-SI'!E825/Convert!$B$5/$D825</f>
        <v>0</v>
      </c>
      <c r="F825" s="3">
        <f>'IECC Data-SI'!F825/Convert!$B$5/$D825</f>
        <v>4.0144568961335079</v>
      </c>
      <c r="G825" s="3">
        <f>'IECC Data-SI'!G825/Convert!$B$5/$D825</f>
        <v>26.383835443652064</v>
      </c>
      <c r="H825" s="3">
        <f>'IECC Data-SI'!H825/Convert!$B$5/$D825</f>
        <v>30.564853894791309</v>
      </c>
      <c r="I825" s="3">
        <f>'IECC Data-SI'!I825/Convert!$B$5/$D825</f>
        <v>1.7812383770759554</v>
      </c>
      <c r="J825" s="3">
        <f>'IECC Data-SI'!J825/Convert!$B$5/$D825</f>
        <v>52.280923042093178</v>
      </c>
      <c r="K825" s="3">
        <f>'IECC Data-SI'!K825/Convert!$B$5/$D825</f>
        <v>14.59556267080645</v>
      </c>
      <c r="L825" s="3">
        <f>'IECC Data-SI'!L825/Convert!$B$5/$D825</f>
        <v>1.0951826517246397</v>
      </c>
      <c r="M825" s="3">
        <f>'IECC Data-SI'!M825/Convert!$B$5/$D825</f>
        <v>14.757272918384837</v>
      </c>
      <c r="N825" s="3">
        <f>'IECC Data-SI'!N825/Convert!$B$5/$D825</f>
        <v>3.2746325134623784E-2</v>
      </c>
      <c r="O825" s="3">
        <f>'IECC Data-SI'!O825/Convert!$B$5/$D825</f>
        <v>5.8077824107763713E-4</v>
      </c>
      <c r="P825" s="3">
        <f t="shared" si="61"/>
        <v>3.216554689354615E-2</v>
      </c>
      <c r="Q825" s="3">
        <f>'IECC Data-SI'!Q825/Convert!$B$5/$D825</f>
        <v>0</v>
      </c>
      <c r="R825" s="3">
        <f>'IECC Data-SI'!R825/Convert!$B$5/$D825</f>
        <v>0</v>
      </c>
      <c r="S825" s="3">
        <f>'IECC Data-SI'!S825/Convert!$B$5/$D825</f>
        <v>2.568363007163764</v>
      </c>
      <c r="T825" s="3">
        <f>'IECC Data-SI'!T825/Convert!$B$5/$D825</f>
        <v>1.0446481993563932</v>
      </c>
      <c r="U825" s="3">
        <f>'IECC Data-SI'!U825/Convert!$B$5/$D825</f>
        <v>4.3912417729911546</v>
      </c>
      <c r="V825" s="3">
        <f>'IECC Data-SI'!V825/Convert!$B$5/$D825</f>
        <v>2.5699801096395478</v>
      </c>
      <c r="W825" s="3">
        <f t="shared" si="62"/>
        <v>43.741636916094215</v>
      </c>
      <c r="X825" s="3">
        <f t="shared" si="63"/>
        <v>4.0144568961335079</v>
      </c>
      <c r="Y825" s="3">
        <f t="shared" si="64"/>
        <v>47.756093812227725</v>
      </c>
      <c r="Z825" s="3">
        <f>'IECC Data-SI'!Y825/Convert!$B$5/$D825</f>
        <v>133.07863969339738</v>
      </c>
      <c r="AA825" s="3">
        <f>'IECC Data-SI'!Z825/Convert!$B$5/$D825</f>
        <v>23.000857064312168</v>
      </c>
      <c r="AB825" s="3">
        <f t="shared" si="65"/>
        <v>156.07949675770953</v>
      </c>
    </row>
    <row r="826" spans="1:28" x14ac:dyDescent="0.25">
      <c r="A826" s="93">
        <f>'IECC Data-SI'!A826</f>
        <v>2015</v>
      </c>
      <c r="B826" s="93" t="str">
        <f>'IECC Data-SI'!B826</f>
        <v>Primary School</v>
      </c>
      <c r="C826" s="50" t="str">
        <f>'IECC Data-SI'!C826</f>
        <v>3B</v>
      </c>
      <c r="D826" s="93">
        <f>'IECC Data-SI'!D826</f>
        <v>6871</v>
      </c>
      <c r="E826" s="3">
        <f>'IECC Data-SI'!E826/Convert!$B$5/$D826</f>
        <v>0</v>
      </c>
      <c r="F826" s="3">
        <f>'IECC Data-SI'!F826/Convert!$B$5/$D826</f>
        <v>3.5725836446255599</v>
      </c>
      <c r="G826" s="3">
        <f>'IECC Data-SI'!G826/Convert!$B$5/$D826</f>
        <v>27.143873607270493</v>
      </c>
      <c r="H826" s="3">
        <f>'IECC Data-SI'!H826/Convert!$B$5/$D826</f>
        <v>30.495318488332607</v>
      </c>
      <c r="I826" s="3">
        <f>'IECC Data-SI'!I826/Convert!$B$5/$D826</f>
        <v>1.7808341014570093</v>
      </c>
      <c r="J826" s="3">
        <f>'IECC Data-SI'!J826/Convert!$B$5/$D826</f>
        <v>52.280923042093178</v>
      </c>
      <c r="K826" s="3">
        <f>'IECC Data-SI'!K826/Convert!$B$5/$D826</f>
        <v>14.59556267080645</v>
      </c>
      <c r="L826" s="3">
        <f>'IECC Data-SI'!L826/Convert!$B$5/$D826</f>
        <v>1.0951826517246397</v>
      </c>
      <c r="M826" s="3">
        <f>'IECC Data-SI'!M826/Convert!$B$5/$D826</f>
        <v>17.400831190672555</v>
      </c>
      <c r="N826" s="3">
        <f>'IECC Data-SI'!N826/Convert!$B$5/$D826</f>
        <v>2.0618056566244606E-2</v>
      </c>
      <c r="O826" s="3">
        <f>'IECC Data-SI'!O826/Convert!$B$5/$D826</f>
        <v>5.8077824107763713E-4</v>
      </c>
      <c r="P826" s="3">
        <f t="shared" si="61"/>
        <v>2.0037278325166968E-2</v>
      </c>
      <c r="Q826" s="3">
        <f>'IECC Data-SI'!Q826/Convert!$B$5/$D826</f>
        <v>0</v>
      </c>
      <c r="R826" s="3">
        <f>'IECC Data-SI'!R826/Convert!$B$5/$D826</f>
        <v>0</v>
      </c>
      <c r="S826" s="3">
        <f>'IECC Data-SI'!S826/Convert!$B$5/$D826</f>
        <v>0</v>
      </c>
      <c r="T826" s="3">
        <f>'IECC Data-SI'!T826/Convert!$B$5/$D826</f>
        <v>1.0446481993563932</v>
      </c>
      <c r="U826" s="3">
        <f>'IECC Data-SI'!U826/Convert!$B$5/$D826</f>
        <v>4.2550008894063618</v>
      </c>
      <c r="V826" s="3">
        <f>'IECC Data-SI'!V826/Convert!$B$5/$D826</f>
        <v>2.5441064700270055</v>
      </c>
      <c r="W826" s="3">
        <f t="shared" si="62"/>
        <v>44.564742076268217</v>
      </c>
      <c r="X826" s="3">
        <f t="shared" si="63"/>
        <v>3.5725836446255599</v>
      </c>
      <c r="Y826" s="3">
        <f t="shared" si="64"/>
        <v>48.137325720893777</v>
      </c>
      <c r="Z826" s="3">
        <f>'IECC Data-SI'!Y826/Convert!$B$5/$D826</f>
        <v>133.80633580750012</v>
      </c>
      <c r="AA826" s="3">
        <f>'IECC Data-SI'!Z826/Convert!$B$5/$D826</f>
        <v>22.423551480457316</v>
      </c>
      <c r="AB826" s="3">
        <f t="shared" si="65"/>
        <v>156.22988728795744</v>
      </c>
    </row>
    <row r="827" spans="1:28" x14ac:dyDescent="0.25">
      <c r="A827" s="93">
        <f>'IECC Data-SI'!A827</f>
        <v>2015</v>
      </c>
      <c r="B827" s="93" t="str">
        <f>'IECC Data-SI'!B827</f>
        <v>Primary School</v>
      </c>
      <c r="C827" s="50" t="str">
        <f>'IECC Data-SI'!C827</f>
        <v>3C</v>
      </c>
      <c r="D827" s="93">
        <f>'IECC Data-SI'!D827</f>
        <v>6871</v>
      </c>
      <c r="E827" s="3">
        <f>'IECC Data-SI'!E827/Convert!$B$5/$D827</f>
        <v>0</v>
      </c>
      <c r="F827" s="3">
        <f>'IECC Data-SI'!F827/Convert!$B$5/$D827</f>
        <v>1.5981015216934298</v>
      </c>
      <c r="G827" s="3">
        <f>'IECC Data-SI'!G827/Convert!$B$5/$D827</f>
        <v>17.687058328886302</v>
      </c>
      <c r="H827" s="3">
        <f>'IECC Data-SI'!H827/Convert!$B$5/$D827</f>
        <v>30.489254354048416</v>
      </c>
      <c r="I827" s="3">
        <f>'IECC Data-SI'!I827/Convert!$B$5/$D827</f>
        <v>1.7840683064085772</v>
      </c>
      <c r="J827" s="3">
        <f>'IECC Data-SI'!J827/Convert!$B$5/$D827</f>
        <v>52.280923042093178</v>
      </c>
      <c r="K827" s="3">
        <f>'IECC Data-SI'!K827/Convert!$B$5/$D827</f>
        <v>14.59556267080645</v>
      </c>
      <c r="L827" s="3">
        <f>'IECC Data-SI'!L827/Convert!$B$5/$D827</f>
        <v>1.0951826517246397</v>
      </c>
      <c r="M827" s="3">
        <f>'IECC Data-SI'!M827/Convert!$B$5/$D827</f>
        <v>13.696049418651659</v>
      </c>
      <c r="N827" s="3">
        <f>'IECC Data-SI'!N827/Convert!$B$5/$D827</f>
        <v>1.2128268568379178E-2</v>
      </c>
      <c r="O827" s="3">
        <f>'IECC Data-SI'!O827/Convert!$B$5/$D827</f>
        <v>5.8077824107763713E-4</v>
      </c>
      <c r="P827" s="3">
        <f t="shared" si="61"/>
        <v>1.1547490327301541E-2</v>
      </c>
      <c r="Q827" s="3">
        <f>'IECC Data-SI'!Q827/Convert!$B$5/$D827</f>
        <v>0</v>
      </c>
      <c r="R827" s="3">
        <f>'IECC Data-SI'!R827/Convert!$B$5/$D827</f>
        <v>0</v>
      </c>
      <c r="S827" s="3">
        <f>'IECC Data-SI'!S827/Convert!$B$5/$D827</f>
        <v>0</v>
      </c>
      <c r="T827" s="3">
        <f>'IECC Data-SI'!T827/Convert!$B$5/$D827</f>
        <v>1.0446481993563932</v>
      </c>
      <c r="U827" s="3">
        <f>'IECC Data-SI'!U827/Convert!$B$5/$D827</f>
        <v>4.3564740697618012</v>
      </c>
      <c r="V827" s="3">
        <f>'IECC Data-SI'!V827/Convert!$B$5/$D827</f>
        <v>2.5707886608774402</v>
      </c>
      <c r="W827" s="3">
        <f t="shared" si="62"/>
        <v>31.394655237865265</v>
      </c>
      <c r="X827" s="3">
        <f t="shared" si="63"/>
        <v>1.5981015216934298</v>
      </c>
      <c r="Y827" s="3">
        <f t="shared" si="64"/>
        <v>32.992756759558695</v>
      </c>
      <c r="Z827" s="3">
        <f>'IECC Data-SI'!Y827/Convert!$B$5/$D827</f>
        <v>120.65929267937709</v>
      </c>
      <c r="AA827" s="3">
        <f>'IECC Data-SI'!Z827/Convert!$B$5/$D827</f>
        <v>20.550542537880627</v>
      </c>
      <c r="AB827" s="3">
        <f t="shared" si="65"/>
        <v>141.20983521725771</v>
      </c>
    </row>
    <row r="828" spans="1:28" x14ac:dyDescent="0.25">
      <c r="A828" s="93">
        <f>'IECC Data-SI'!A828</f>
        <v>2015</v>
      </c>
      <c r="B828" s="93" t="str">
        <f>'IECC Data-SI'!B828</f>
        <v>Primary School</v>
      </c>
      <c r="C828" s="50" t="str">
        <f>'IECC Data-SI'!C828</f>
        <v>4A</v>
      </c>
      <c r="D828" s="93">
        <f>'IECC Data-SI'!D828</f>
        <v>6871</v>
      </c>
      <c r="E828" s="3">
        <f>'IECC Data-SI'!E828/Convert!$B$5/$D828</f>
        <v>0</v>
      </c>
      <c r="F828" s="3">
        <f>'IECC Data-SI'!F828/Convert!$B$5/$D828</f>
        <v>8.8823396238619647</v>
      </c>
      <c r="G828" s="3">
        <f>'IECC Data-SI'!G828/Convert!$B$5/$D828</f>
        <v>19.022784973883795</v>
      </c>
      <c r="H828" s="3">
        <f>'IECC Data-SI'!H828/Convert!$B$5/$D828</f>
        <v>30.421336050065491</v>
      </c>
      <c r="I828" s="3">
        <f>'IECC Data-SI'!I828/Convert!$B$5/$D828</f>
        <v>1.7844725820275231</v>
      </c>
      <c r="J828" s="3">
        <f>'IECC Data-SI'!J828/Convert!$B$5/$D828</f>
        <v>52.280923042093178</v>
      </c>
      <c r="K828" s="3">
        <f>'IECC Data-SI'!K828/Convert!$B$5/$D828</f>
        <v>14.59556267080645</v>
      </c>
      <c r="L828" s="3">
        <f>'IECC Data-SI'!L828/Convert!$B$5/$D828</f>
        <v>1.0951826517246397</v>
      </c>
      <c r="M828" s="3">
        <f>'IECC Data-SI'!M828/Convert!$B$5/$D828</f>
        <v>14.551092352722392</v>
      </c>
      <c r="N828" s="3">
        <f>'IECC Data-SI'!N828/Convert!$B$5/$D828</f>
        <v>7.1556784553437155E-2</v>
      </c>
      <c r="O828" s="3">
        <f>'IECC Data-SI'!O828/Convert!$B$5/$D828</f>
        <v>5.8077824107763713E-4</v>
      </c>
      <c r="P828" s="3">
        <f t="shared" si="61"/>
        <v>7.0976006312359521E-2</v>
      </c>
      <c r="Q828" s="3">
        <f>'IECC Data-SI'!Q828/Convert!$B$5/$D828</f>
        <v>0</v>
      </c>
      <c r="R828" s="3">
        <f>'IECC Data-SI'!R828/Convert!$B$5/$D828</f>
        <v>0</v>
      </c>
      <c r="S828" s="3">
        <f>'IECC Data-SI'!S828/Convert!$B$5/$D828</f>
        <v>2.9289768592635714</v>
      </c>
      <c r="T828" s="3">
        <f>'IECC Data-SI'!T828/Convert!$B$5/$D828</f>
        <v>1.0446481993563932</v>
      </c>
      <c r="U828" s="3">
        <f>'IECC Data-SI'!U828/Convert!$B$5/$D828</f>
        <v>4.7870276039392614</v>
      </c>
      <c r="V828" s="3">
        <f>'IECC Data-SI'!V828/Convert!$B$5/$D828</f>
        <v>2.5667459046879806</v>
      </c>
      <c r="W828" s="3">
        <f t="shared" si="62"/>
        <v>36.573830192182115</v>
      </c>
      <c r="X828" s="3">
        <f t="shared" si="63"/>
        <v>8.8823396238619647</v>
      </c>
      <c r="Y828" s="3">
        <f t="shared" si="64"/>
        <v>45.456169816044081</v>
      </c>
      <c r="Z828" s="3">
        <f>'IECC Data-SI'!Y828/Convert!$B$5/$D828</f>
        <v>125.76650657352155</v>
      </c>
      <c r="AA828" s="3">
        <f>'IECC Data-SI'!Z828/Convert!$B$5/$D828</f>
        <v>28.26533417422662</v>
      </c>
      <c r="AB828" s="3">
        <f t="shared" si="65"/>
        <v>154.03184074774816</v>
      </c>
    </row>
    <row r="829" spans="1:28" x14ac:dyDescent="0.25">
      <c r="A829" s="93">
        <f>'IECC Data-SI'!A829</f>
        <v>2015</v>
      </c>
      <c r="B829" s="93" t="str">
        <f>'IECC Data-SI'!B829</f>
        <v>Primary School</v>
      </c>
      <c r="C829" s="50" t="str">
        <f>'IECC Data-SI'!C829</f>
        <v>4B</v>
      </c>
      <c r="D829" s="93">
        <f>'IECC Data-SI'!D829</f>
        <v>6871</v>
      </c>
      <c r="E829" s="3">
        <f>'IECC Data-SI'!E829/Convert!$B$5/$D829</f>
        <v>0</v>
      </c>
      <c r="F829" s="3">
        <f>'IECC Data-SI'!F829/Convert!$B$5/$D829</f>
        <v>7.3008134025453195</v>
      </c>
      <c r="G829" s="3">
        <f>'IECC Data-SI'!G829/Convert!$B$5/$D829</f>
        <v>19.340545610375326</v>
      </c>
      <c r="H829" s="3">
        <f>'IECC Data-SI'!H829/Convert!$B$5/$D829</f>
        <v>30.293180678859624</v>
      </c>
      <c r="I829" s="3">
        <f>'IECC Data-SI'!I829/Convert!$B$5/$D829</f>
        <v>1.7804298258380635</v>
      </c>
      <c r="J829" s="3">
        <f>'IECC Data-SI'!J829/Convert!$B$5/$D829</f>
        <v>52.280923042093178</v>
      </c>
      <c r="K829" s="3">
        <f>'IECC Data-SI'!K829/Convert!$B$5/$D829</f>
        <v>14.59556267080645</v>
      </c>
      <c r="L829" s="3">
        <f>'IECC Data-SI'!L829/Convert!$B$5/$D829</f>
        <v>1.0951826517246397</v>
      </c>
      <c r="M829" s="3">
        <f>'IECC Data-SI'!M829/Convert!$B$5/$D829</f>
        <v>17.985818011287375</v>
      </c>
      <c r="N829" s="3">
        <f>'IECC Data-SI'!N829/Convert!$B$5/$D829</f>
        <v>3.9214735037759345E-2</v>
      </c>
      <c r="O829" s="3">
        <f>'IECC Data-SI'!O829/Convert!$B$5/$D829</f>
        <v>5.8077824107763713E-4</v>
      </c>
      <c r="P829" s="3">
        <f t="shared" si="61"/>
        <v>3.8633956796681711E-2</v>
      </c>
      <c r="Q829" s="3">
        <f>'IECC Data-SI'!Q829/Convert!$B$5/$D829</f>
        <v>0</v>
      </c>
      <c r="R829" s="3">
        <f>'IECC Data-SI'!R829/Convert!$B$5/$D829</f>
        <v>0</v>
      </c>
      <c r="S829" s="3">
        <f>'IECC Data-SI'!S829/Convert!$B$5/$D829</f>
        <v>0</v>
      </c>
      <c r="T829" s="3">
        <f>'IECC Data-SI'!T829/Convert!$B$5/$D829</f>
        <v>1.0446481993563932</v>
      </c>
      <c r="U829" s="3">
        <f>'IECC Data-SI'!U829/Convert!$B$5/$D829</f>
        <v>4.6637235401607402</v>
      </c>
      <c r="V829" s="3">
        <f>'IECC Data-SI'!V829/Convert!$B$5/$D829</f>
        <v>2.538850886980708</v>
      </c>
      <c r="W829" s="3">
        <f t="shared" si="62"/>
        <v>37.364997578459381</v>
      </c>
      <c r="X829" s="3">
        <f t="shared" si="63"/>
        <v>7.3008134025453195</v>
      </c>
      <c r="Y829" s="3">
        <f t="shared" si="64"/>
        <v>44.665810981004697</v>
      </c>
      <c r="Z829" s="3">
        <f>'IECC Data-SI'!Y829/Convert!$B$5/$D829</f>
        <v>126.39798509031519</v>
      </c>
      <c r="AA829" s="3">
        <f>'IECC Data-SI'!Z829/Convert!$B$5/$D829</f>
        <v>26.559695337893565</v>
      </c>
      <c r="AB829" s="3">
        <f t="shared" si="65"/>
        <v>152.95768042820876</v>
      </c>
    </row>
    <row r="830" spans="1:28" x14ac:dyDescent="0.25">
      <c r="A830" s="93">
        <f>'IECC Data-SI'!A830</f>
        <v>2015</v>
      </c>
      <c r="B830" s="93" t="str">
        <f>'IECC Data-SI'!B830</f>
        <v>Primary School</v>
      </c>
      <c r="C830" s="50" t="str">
        <f>'IECC Data-SI'!C830</f>
        <v>4C</v>
      </c>
      <c r="D830" s="93">
        <f>'IECC Data-SI'!D830</f>
        <v>6871</v>
      </c>
      <c r="E830" s="3">
        <f>'IECC Data-SI'!E830/Convert!$B$5/$D830</f>
        <v>0</v>
      </c>
      <c r="F830" s="3">
        <f>'IECC Data-SI'!F830/Convert!$B$5/$D830</f>
        <v>18.448309319361567</v>
      </c>
      <c r="G830" s="3">
        <f>'IECC Data-SI'!G830/Convert!$B$5/$D830</f>
        <v>7.3978395510923534</v>
      </c>
      <c r="H830" s="3">
        <f>'IECC Data-SI'!H830/Convert!$B$5/$D830</f>
        <v>30.606494283542752</v>
      </c>
      <c r="I830" s="3">
        <f>'IECC Data-SI'!I830/Convert!$B$5/$D830</f>
        <v>1.7840683064085772</v>
      </c>
      <c r="J830" s="3">
        <f>'IECC Data-SI'!J830/Convert!$B$5/$D830</f>
        <v>52.280923042093178</v>
      </c>
      <c r="K830" s="3">
        <f>'IECC Data-SI'!K830/Convert!$B$5/$D830</f>
        <v>14.59556267080645</v>
      </c>
      <c r="L830" s="3">
        <f>'IECC Data-SI'!L830/Convert!$B$5/$D830</f>
        <v>1.0951826517246397</v>
      </c>
      <c r="M830" s="3">
        <f>'IECC Data-SI'!M830/Convert!$B$5/$D830</f>
        <v>13.832694577855399</v>
      </c>
      <c r="N830" s="3">
        <f>'IECC Data-SI'!N830/Convert!$B$5/$D830</f>
        <v>0.10187745597438509</v>
      </c>
      <c r="O830" s="3">
        <f>'IECC Data-SI'!O830/Convert!$B$5/$D830</f>
        <v>5.8077824107763713E-4</v>
      </c>
      <c r="P830" s="3">
        <f t="shared" si="61"/>
        <v>0.10129667773330746</v>
      </c>
      <c r="Q830" s="3">
        <f>'IECC Data-SI'!Q830/Convert!$B$5/$D830</f>
        <v>0</v>
      </c>
      <c r="R830" s="3">
        <f>'IECC Data-SI'!R830/Convert!$B$5/$D830</f>
        <v>0</v>
      </c>
      <c r="S830" s="3">
        <f>'IECC Data-SI'!S830/Convert!$B$5/$D830</f>
        <v>0</v>
      </c>
      <c r="T830" s="3">
        <f>'IECC Data-SI'!T830/Convert!$B$5/$D830</f>
        <v>1.0446481993563932</v>
      </c>
      <c r="U830" s="3">
        <f>'IECC Data-SI'!U830/Convert!$B$5/$D830</f>
        <v>4.8448390174485363</v>
      </c>
      <c r="V830" s="3">
        <f>'IECC Data-SI'!V830/Convert!$B$5/$D830</f>
        <v>2.5614903216416822</v>
      </c>
      <c r="W830" s="3">
        <f t="shared" si="62"/>
        <v>21.331830806681062</v>
      </c>
      <c r="X830" s="3">
        <f t="shared" si="63"/>
        <v>18.448309319361567</v>
      </c>
      <c r="Y830" s="3">
        <f t="shared" si="64"/>
        <v>39.780140126042625</v>
      </c>
      <c r="Z830" s="3">
        <f>'IECC Data-SI'!Y830/Convert!$B$5/$D830</f>
        <v>110.7048141140704</v>
      </c>
      <c r="AA830" s="3">
        <f>'IECC Data-SI'!Z830/Convert!$B$5/$D830</f>
        <v>37.888711007616557</v>
      </c>
      <c r="AB830" s="3">
        <f t="shared" si="65"/>
        <v>148.59352512168695</v>
      </c>
    </row>
    <row r="831" spans="1:28" x14ac:dyDescent="0.25">
      <c r="A831" s="93">
        <f>'IECC Data-SI'!A831</f>
        <v>2015</v>
      </c>
      <c r="B831" s="93" t="str">
        <f>'IECC Data-SI'!B831</f>
        <v>Primary School</v>
      </c>
      <c r="C831" s="50" t="str">
        <f>'IECC Data-SI'!C831</f>
        <v>5A</v>
      </c>
      <c r="D831" s="93">
        <f>'IECC Data-SI'!D831</f>
        <v>6871</v>
      </c>
      <c r="E831" s="3">
        <f>'IECC Data-SI'!E831/Convert!$B$5/$D831</f>
        <v>0</v>
      </c>
      <c r="F831" s="3">
        <f>'IECC Data-SI'!F831/Convert!$B$5/$D831</f>
        <v>18.755963065379454</v>
      </c>
      <c r="G831" s="3">
        <f>'IECC Data-SI'!G831/Convert!$B$5/$D831</f>
        <v>11.737334044858422</v>
      </c>
      <c r="H831" s="3">
        <f>'IECC Data-SI'!H831/Convert!$B$5/$D831</f>
        <v>30.430230113682306</v>
      </c>
      <c r="I831" s="3">
        <f>'IECC Data-SI'!I831/Convert!$B$5/$D831</f>
        <v>1.7816426526949014</v>
      </c>
      <c r="J831" s="3">
        <f>'IECC Data-SI'!J831/Convert!$B$5/$D831</f>
        <v>52.280923042093178</v>
      </c>
      <c r="K831" s="3">
        <f>'IECC Data-SI'!K831/Convert!$B$5/$D831</f>
        <v>14.59556267080645</v>
      </c>
      <c r="L831" s="3">
        <f>'IECC Data-SI'!L831/Convert!$B$5/$D831</f>
        <v>1.0951826517246397</v>
      </c>
      <c r="M831" s="3">
        <f>'IECC Data-SI'!M831/Convert!$B$5/$D831</f>
        <v>14.089005320267146</v>
      </c>
      <c r="N831" s="3">
        <f>'IECC Data-SI'!N831/Convert!$B$5/$D831</f>
        <v>9.8643251022817319E-2</v>
      </c>
      <c r="O831" s="3">
        <f>'IECC Data-SI'!O831/Convert!$B$5/$D831</f>
        <v>5.8077824107763713E-4</v>
      </c>
      <c r="P831" s="3">
        <f t="shared" si="61"/>
        <v>9.8062472781739685E-2</v>
      </c>
      <c r="Q831" s="3">
        <f>'IECC Data-SI'!Q831/Convert!$B$5/$D831</f>
        <v>0</v>
      </c>
      <c r="R831" s="3">
        <f>'IECC Data-SI'!R831/Convert!$B$5/$D831</f>
        <v>0</v>
      </c>
      <c r="S831" s="3">
        <f>'IECC Data-SI'!S831/Convert!$B$5/$D831</f>
        <v>2.8477174598554313</v>
      </c>
      <c r="T831" s="3">
        <f>'IECC Data-SI'!T831/Convert!$B$5/$D831</f>
        <v>1.0446481993563932</v>
      </c>
      <c r="U831" s="3">
        <f>'IECC Data-SI'!U831/Convert!$B$5/$D831</f>
        <v>5.1144908552855002</v>
      </c>
      <c r="V831" s="3">
        <f>'IECC Data-SI'!V831/Convert!$B$5/$D831</f>
        <v>2.5647245265932503</v>
      </c>
      <c r="W831" s="3">
        <f t="shared" si="62"/>
        <v>28.772119297762742</v>
      </c>
      <c r="X831" s="3">
        <f t="shared" si="63"/>
        <v>18.755963065379454</v>
      </c>
      <c r="Y831" s="3">
        <f t="shared" si="64"/>
        <v>47.528082363142197</v>
      </c>
      <c r="Z831" s="3">
        <f>'IECC Data-SI'!Y831/Convert!$B$5/$D831</f>
        <v>117.96924271091058</v>
      </c>
      <c r="AA831" s="3">
        <f>'IECC Data-SI'!Z831/Convert!$B$5/$D831</f>
        <v>38.466420867090349</v>
      </c>
      <c r="AB831" s="3">
        <f t="shared" si="65"/>
        <v>156.43566357800091</v>
      </c>
    </row>
    <row r="832" spans="1:28" x14ac:dyDescent="0.25">
      <c r="A832" s="93">
        <f>'IECC Data-SI'!A832</f>
        <v>2015</v>
      </c>
      <c r="B832" s="93" t="str">
        <f>'IECC Data-SI'!B832</f>
        <v>Primary School</v>
      </c>
      <c r="C832" s="50" t="str">
        <f>'IECC Data-SI'!C832</f>
        <v>5B</v>
      </c>
      <c r="D832" s="93">
        <f>'IECC Data-SI'!D832</f>
        <v>6871</v>
      </c>
      <c r="E832" s="3">
        <f>'IECC Data-SI'!E832/Convert!$B$5/$D832</f>
        <v>0</v>
      </c>
      <c r="F832" s="3">
        <f>'IECC Data-SI'!F832/Convert!$B$5/$D832</f>
        <v>19.580685328029237</v>
      </c>
      <c r="G832" s="3">
        <f>'IECC Data-SI'!G832/Convert!$B$5/$D832</f>
        <v>14.198564013001503</v>
      </c>
      <c r="H832" s="3">
        <f>'IECC Data-SI'!H832/Convert!$B$5/$D832</f>
        <v>30.384951244360355</v>
      </c>
      <c r="I832" s="3">
        <f>'IECC Data-SI'!I832/Convert!$B$5/$D832</f>
        <v>1.783259755170685</v>
      </c>
      <c r="J832" s="3">
        <f>'IECC Data-SI'!J832/Convert!$B$5/$D832</f>
        <v>52.280923042093178</v>
      </c>
      <c r="K832" s="3">
        <f>'IECC Data-SI'!K832/Convert!$B$5/$D832</f>
        <v>14.59556267080645</v>
      </c>
      <c r="L832" s="3">
        <f>'IECC Data-SI'!L832/Convert!$B$5/$D832</f>
        <v>1.0951826517246397</v>
      </c>
      <c r="M832" s="3">
        <f>'IECC Data-SI'!M832/Convert!$B$5/$D832</f>
        <v>17.071346561231586</v>
      </c>
      <c r="N832" s="3">
        <f>'IECC Data-SI'!N832/Convert!$B$5/$D832</f>
        <v>9.8238975403871359E-2</v>
      </c>
      <c r="O832" s="3">
        <f>'IECC Data-SI'!O832/Convert!$B$5/$D832</f>
        <v>5.8077824107763713E-4</v>
      </c>
      <c r="P832" s="3">
        <f t="shared" si="61"/>
        <v>9.7658197162793725E-2</v>
      </c>
      <c r="Q832" s="3">
        <f>'IECC Data-SI'!Q832/Convert!$B$5/$D832</f>
        <v>0</v>
      </c>
      <c r="R832" s="3">
        <f>'IECC Data-SI'!R832/Convert!$B$5/$D832</f>
        <v>0</v>
      </c>
      <c r="S832" s="3">
        <f>'IECC Data-SI'!S832/Convert!$B$5/$D832</f>
        <v>0</v>
      </c>
      <c r="T832" s="3">
        <f>'IECC Data-SI'!T832/Convert!$B$5/$D832</f>
        <v>1.0446481993563932</v>
      </c>
      <c r="U832" s="3">
        <f>'IECC Data-SI'!U832/Convert!$B$5/$D832</f>
        <v>5.0077620918837633</v>
      </c>
      <c r="V832" s="3">
        <f>'IECC Data-SI'!V832/Convert!$B$5/$D832</f>
        <v>2.5432979187891136</v>
      </c>
      <c r="W832" s="3">
        <f t="shared" si="62"/>
        <v>31.367568771395881</v>
      </c>
      <c r="X832" s="3">
        <f t="shared" si="63"/>
        <v>19.580685328029237</v>
      </c>
      <c r="Y832" s="3">
        <f t="shared" si="64"/>
        <v>50.948254099425114</v>
      </c>
      <c r="Z832" s="3">
        <f>'IECC Data-SI'!Y832/Convert!$B$5/$D832</f>
        <v>120.50000808551238</v>
      </c>
      <c r="AA832" s="3">
        <f>'IECC Data-SI'!Z832/Convert!$B$5/$D832</f>
        <v>39.184010090719454</v>
      </c>
      <c r="AB832" s="3">
        <f t="shared" si="65"/>
        <v>159.68401817623183</v>
      </c>
    </row>
    <row r="833" spans="1:28" x14ac:dyDescent="0.25">
      <c r="A833" s="93">
        <f>'IECC Data-SI'!A833</f>
        <v>2015</v>
      </c>
      <c r="B833" s="93" t="str">
        <f>'IECC Data-SI'!B833</f>
        <v>Primary School</v>
      </c>
      <c r="C833" s="50" t="str">
        <f>'IECC Data-SI'!C833</f>
        <v>5C</v>
      </c>
      <c r="D833" s="93">
        <f>'IECC Data-SI'!D833</f>
        <v>6871</v>
      </c>
      <c r="E833" s="3">
        <f>'IECC Data-SI'!E833/Convert!$B$5/$D833</f>
        <v>0</v>
      </c>
      <c r="F833" s="3">
        <f>'IECC Data-SI'!F833/Convert!$B$5/$D833</f>
        <v>12.081776872200392</v>
      </c>
      <c r="G833" s="3">
        <f>'IECC Data-SI'!G833/Convert!$B$5/$D833</f>
        <v>4.3977101828942899</v>
      </c>
      <c r="H833" s="3">
        <f>'IECC Data-SI'!H833/Convert!$B$5/$D833</f>
        <v>30.569705202218664</v>
      </c>
      <c r="I833" s="3">
        <f>'IECC Data-SI'!I833/Convert!$B$5/$D833</f>
        <v>1.783259755170685</v>
      </c>
      <c r="J833" s="3">
        <f>'IECC Data-SI'!J833/Convert!$B$5/$D833</f>
        <v>52.280923042093178</v>
      </c>
      <c r="K833" s="3">
        <f>'IECC Data-SI'!K833/Convert!$B$5/$D833</f>
        <v>14.59556267080645</v>
      </c>
      <c r="L833" s="3">
        <f>'IECC Data-SI'!L833/Convert!$B$5/$D833</f>
        <v>1.0951826517246397</v>
      </c>
      <c r="M833" s="3">
        <f>'IECC Data-SI'!M833/Convert!$B$5/$D833</f>
        <v>13.373033199113829</v>
      </c>
      <c r="N833" s="3">
        <f>'IECC Data-SI'!N833/Convert!$B$5/$D833</f>
        <v>7.6003816361842849E-2</v>
      </c>
      <c r="O833" s="3">
        <f>'IECC Data-SI'!O833/Convert!$B$5/$D833</f>
        <v>5.8077824107763713E-4</v>
      </c>
      <c r="P833" s="3">
        <f t="shared" si="61"/>
        <v>7.5423038120765215E-2</v>
      </c>
      <c r="Q833" s="3">
        <f>'IECC Data-SI'!Q833/Convert!$B$5/$D833</f>
        <v>0</v>
      </c>
      <c r="R833" s="3">
        <f>'IECC Data-SI'!R833/Convert!$B$5/$D833</f>
        <v>0</v>
      </c>
      <c r="S833" s="3">
        <f>'IECC Data-SI'!S833/Convert!$B$5/$D833</f>
        <v>2.5089344911787061</v>
      </c>
      <c r="T833" s="3">
        <f>'IECC Data-SI'!T833/Convert!$B$5/$D833</f>
        <v>1.0446481993563932</v>
      </c>
      <c r="U833" s="3">
        <f>'IECC Data-SI'!U833/Convert!$B$5/$D833</f>
        <v>5.0259544947363315</v>
      </c>
      <c r="V833" s="3">
        <f>'IECC Data-SI'!V833/Convert!$B$5/$D833</f>
        <v>2.5627031484985205</v>
      </c>
      <c r="W833" s="3">
        <f t="shared" si="62"/>
        <v>20.355100911307591</v>
      </c>
      <c r="X833" s="3">
        <f t="shared" si="63"/>
        <v>12.081776872200392</v>
      </c>
      <c r="Y833" s="3">
        <f t="shared" si="64"/>
        <v>32.436877783507981</v>
      </c>
      <c r="Z833" s="3">
        <f>'IECC Data-SI'!Y833/Convert!$B$5/$D833</f>
        <v>109.6916994129918</v>
      </c>
      <c r="AA833" s="3">
        <f>'IECC Data-SI'!Z833/Convert!$B$5/$D833</f>
        <v>31.702889762124229</v>
      </c>
      <c r="AB833" s="3">
        <f t="shared" si="65"/>
        <v>141.39458917511604</v>
      </c>
    </row>
    <row r="834" spans="1:28" x14ac:dyDescent="0.25">
      <c r="A834" s="93">
        <f>'IECC Data-SI'!A834</f>
        <v>2015</v>
      </c>
      <c r="B834" s="93" t="str">
        <f>'IECC Data-SI'!B834</f>
        <v>Primary School</v>
      </c>
      <c r="C834" s="50" t="str">
        <f>'IECC Data-SI'!C834</f>
        <v>6A</v>
      </c>
      <c r="D834" s="93">
        <f>'IECC Data-SI'!D834</f>
        <v>6871</v>
      </c>
      <c r="E834" s="3">
        <f>'IECC Data-SI'!E834/Convert!$B$5/$D834</f>
        <v>0</v>
      </c>
      <c r="F834" s="3">
        <f>'IECC Data-SI'!F834/Convert!$B$5/$D834</f>
        <v>38.163618428499817</v>
      </c>
      <c r="G834" s="3">
        <f>'IECC Data-SI'!G834/Convert!$B$5/$D834</f>
        <v>12.653422597389998</v>
      </c>
      <c r="H834" s="3">
        <f>'IECC Data-SI'!H834/Convert!$B$5/$D834</f>
        <v>30.459742233865363</v>
      </c>
      <c r="I834" s="3">
        <f>'IECC Data-SI'!I834/Convert!$B$5/$D834</f>
        <v>1.7824512039327933</v>
      </c>
      <c r="J834" s="3">
        <f>'IECC Data-SI'!J834/Convert!$B$5/$D834</f>
        <v>52.280923042093178</v>
      </c>
      <c r="K834" s="3">
        <f>'IECC Data-SI'!K834/Convert!$B$5/$D834</f>
        <v>14.59556267080645</v>
      </c>
      <c r="L834" s="3">
        <f>'IECC Data-SI'!L834/Convert!$B$5/$D834</f>
        <v>1.0951826517246397</v>
      </c>
      <c r="M834" s="3">
        <f>'IECC Data-SI'!M834/Convert!$B$5/$D834</f>
        <v>15.582399456653569</v>
      </c>
      <c r="N834" s="3">
        <f>'IECC Data-SI'!N834/Convert!$B$5/$D834</f>
        <v>0.18232830414463366</v>
      </c>
      <c r="O834" s="3">
        <f>'IECC Data-SI'!O834/Convert!$B$5/$D834</f>
        <v>5.8077824107763713E-4</v>
      </c>
      <c r="P834" s="3">
        <f t="shared" si="61"/>
        <v>0.18174752590355603</v>
      </c>
      <c r="Q834" s="3">
        <f>'IECC Data-SI'!Q834/Convert!$B$5/$D834</f>
        <v>0</v>
      </c>
      <c r="R834" s="3">
        <f>'IECC Data-SI'!R834/Convert!$B$5/$D834</f>
        <v>0</v>
      </c>
      <c r="S834" s="3">
        <f>'IECC Data-SI'!S834/Convert!$B$5/$D834</f>
        <v>3.1303061174986664</v>
      </c>
      <c r="T834" s="3">
        <f>'IECC Data-SI'!T834/Convert!$B$5/$D834</f>
        <v>1.0446481993563932</v>
      </c>
      <c r="U834" s="3">
        <f>'IECC Data-SI'!U834/Convert!$B$5/$D834</f>
        <v>5.3821213150277334</v>
      </c>
      <c r="V834" s="3">
        <f>'IECC Data-SI'!V834/Convert!$B$5/$D834</f>
        <v>2.5647245265932503</v>
      </c>
      <c r="W834" s="3">
        <f t="shared" si="62"/>
        <v>31.547875697445789</v>
      </c>
      <c r="X834" s="3">
        <f t="shared" si="63"/>
        <v>38.163618428499817</v>
      </c>
      <c r="Y834" s="3">
        <f t="shared" si="64"/>
        <v>69.711494125945606</v>
      </c>
      <c r="Z834" s="3">
        <f>'IECC Data-SI'!Y834/Convert!$B$5/$D834</f>
        <v>120.77612833325247</v>
      </c>
      <c r="AA834" s="3">
        <f>'IECC Data-SI'!Z834/Convert!$B$5/$D834</f>
        <v>58.141302414334</v>
      </c>
      <c r="AB834" s="3">
        <f t="shared" si="65"/>
        <v>178.91743074758648</v>
      </c>
    </row>
    <row r="835" spans="1:28" x14ac:dyDescent="0.25">
      <c r="A835" s="93">
        <f>'IECC Data-SI'!A835</f>
        <v>2015</v>
      </c>
      <c r="B835" s="93" t="str">
        <f>'IECC Data-SI'!B835</f>
        <v>Primary School</v>
      </c>
      <c r="C835" s="50" t="str">
        <f>'IECC Data-SI'!C835</f>
        <v>6B</v>
      </c>
      <c r="D835" s="93">
        <f>'IECC Data-SI'!D835</f>
        <v>6871</v>
      </c>
      <c r="E835" s="3">
        <f>'IECC Data-SI'!E835/Convert!$B$5/$D835</f>
        <v>0</v>
      </c>
      <c r="F835" s="3">
        <f>'IECC Data-SI'!F835/Convert!$B$5/$D835</f>
        <v>29.66291498892285</v>
      </c>
      <c r="G835" s="3">
        <f>'IECC Data-SI'!G835/Convert!$B$5/$D835</f>
        <v>8.8334222739695019</v>
      </c>
      <c r="H835" s="3">
        <f>'IECC Data-SI'!H835/Convert!$B$5/$D835</f>
        <v>30.466210643768498</v>
      </c>
      <c r="I835" s="3">
        <f>'IECC Data-SI'!I835/Convert!$B$5/$D835</f>
        <v>1.7804298258380635</v>
      </c>
      <c r="J835" s="3">
        <f>'IECC Data-SI'!J835/Convert!$B$5/$D835</f>
        <v>52.280923042093178</v>
      </c>
      <c r="K835" s="3">
        <f>'IECC Data-SI'!K835/Convert!$B$5/$D835</f>
        <v>14.59556267080645</v>
      </c>
      <c r="L835" s="3">
        <f>'IECC Data-SI'!L835/Convert!$B$5/$D835</f>
        <v>1.0951826517246397</v>
      </c>
      <c r="M835" s="3">
        <f>'IECC Data-SI'!M835/Convert!$B$5/$D835</f>
        <v>16.400249033781272</v>
      </c>
      <c r="N835" s="3">
        <f>'IECC Data-SI'!N835/Convert!$B$5/$D835</f>
        <v>0.16090169634049711</v>
      </c>
      <c r="O835" s="3">
        <f>'IECC Data-SI'!O835/Convert!$B$5/$D835</f>
        <v>5.8077824107763713E-4</v>
      </c>
      <c r="P835" s="3">
        <f t="shared" ref="P835:P898" si="66">N835-O835</f>
        <v>0.16032091809941948</v>
      </c>
      <c r="Q835" s="3">
        <f>'IECC Data-SI'!Q835/Convert!$B$5/$D835</f>
        <v>0</v>
      </c>
      <c r="R835" s="3">
        <f>'IECC Data-SI'!R835/Convert!$B$5/$D835</f>
        <v>0</v>
      </c>
      <c r="S835" s="3">
        <f>'IECC Data-SI'!S835/Convert!$B$5/$D835</f>
        <v>2.6908585197043937</v>
      </c>
      <c r="T835" s="3">
        <f>'IECC Data-SI'!T835/Convert!$B$5/$D835</f>
        <v>1.0446481993563932</v>
      </c>
      <c r="U835" s="3">
        <f>'IECC Data-SI'!U835/Convert!$B$5/$D835</f>
        <v>5.3016704668574839</v>
      </c>
      <c r="V835" s="3">
        <f>'IECC Data-SI'!V835/Convert!$B$5/$D835</f>
        <v>2.5445107456459515</v>
      </c>
      <c r="W835" s="3">
        <f t="shared" ref="W835:W898" si="67">E835+G835+M835+SUM(P835:S835)</f>
        <v>28.08485074555459</v>
      </c>
      <c r="X835" s="3">
        <f t="shared" ref="X835:X898" si="68">F835</f>
        <v>29.66291498892285</v>
      </c>
      <c r="Y835" s="3">
        <f t="shared" ref="Y835:Y898" si="69">SUM(W835:X835)</f>
        <v>57.74776573447744</v>
      </c>
      <c r="Z835" s="3">
        <f>'IECC Data-SI'!Y835/Convert!$B$5/$D835</f>
        <v>117.29733663222238</v>
      </c>
      <c r="AA835" s="3">
        <f>'IECC Data-SI'!Z835/Convert!$B$5/$D835</f>
        <v>49.560148126586789</v>
      </c>
      <c r="AB835" s="3">
        <f t="shared" ref="AB835:AB898" si="70">SUM(Z835:AA835)</f>
        <v>166.85748475880916</v>
      </c>
    </row>
    <row r="836" spans="1:28" x14ac:dyDescent="0.25">
      <c r="A836" s="93">
        <f>'IECC Data-SI'!A836</f>
        <v>2015</v>
      </c>
      <c r="B836" s="93" t="str">
        <f>'IECC Data-SI'!B836</f>
        <v>Primary School</v>
      </c>
      <c r="C836" s="50" t="str">
        <f>'IECC Data-SI'!C836</f>
        <v>7</v>
      </c>
      <c r="D836" s="93">
        <f>'IECC Data-SI'!D836</f>
        <v>6871</v>
      </c>
      <c r="E836" s="3">
        <f>'IECC Data-SI'!E836/Convert!$B$5/$D836</f>
        <v>0</v>
      </c>
      <c r="F836" s="3">
        <f>'IECC Data-SI'!F836/Convert!$B$5/$D836</f>
        <v>45.626950629861412</v>
      </c>
      <c r="G836" s="3">
        <f>'IECC Data-SI'!G836/Convert!$B$5/$D836</f>
        <v>10.352285774349522</v>
      </c>
      <c r="H836" s="3">
        <f>'IECC Data-SI'!H836/Convert!$B$5/$D836</f>
        <v>30.445592587202253</v>
      </c>
      <c r="I836" s="3">
        <f>'IECC Data-SI'!I836/Convert!$B$5/$D836</f>
        <v>1.783259755170685</v>
      </c>
      <c r="J836" s="3">
        <f>'IECC Data-SI'!J836/Convert!$B$5/$D836</f>
        <v>52.280923042093178</v>
      </c>
      <c r="K836" s="3">
        <f>'IECC Data-SI'!K836/Convert!$B$5/$D836</f>
        <v>14.59556267080645</v>
      </c>
      <c r="L836" s="3">
        <f>'IECC Data-SI'!L836/Convert!$B$5/$D836</f>
        <v>1.0951826517246397</v>
      </c>
      <c r="M836" s="3">
        <f>'IECC Data-SI'!M836/Convert!$B$5/$D836</f>
        <v>15.743301152994066</v>
      </c>
      <c r="N836" s="3">
        <f>'IECC Data-SI'!N836/Convert!$B$5/$D836</f>
        <v>0.20537201442455408</v>
      </c>
      <c r="O836" s="3">
        <f>'IECC Data-SI'!O836/Convert!$B$5/$D836</f>
        <v>5.8077824107763713E-4</v>
      </c>
      <c r="P836" s="3">
        <f t="shared" si="66"/>
        <v>0.20479123618347644</v>
      </c>
      <c r="Q836" s="3">
        <f>'IECC Data-SI'!Q836/Convert!$B$5/$D836</f>
        <v>0</v>
      </c>
      <c r="R836" s="3">
        <f>'IECC Data-SI'!R836/Convert!$B$5/$D836</f>
        <v>0</v>
      </c>
      <c r="S836" s="3">
        <f>'IECC Data-SI'!S836/Convert!$B$5/$D836</f>
        <v>3.061579262277851</v>
      </c>
      <c r="T836" s="3">
        <f>'IECC Data-SI'!T836/Convert!$B$5/$D836</f>
        <v>1.0446481993563932</v>
      </c>
      <c r="U836" s="3">
        <f>'IECC Data-SI'!U836/Convert!$B$5/$D836</f>
        <v>5.6675399020035897</v>
      </c>
      <c r="V836" s="3">
        <f>'IECC Data-SI'!V836/Convert!$B$5/$D836</f>
        <v>2.5610860460227367</v>
      </c>
      <c r="W836" s="3">
        <f t="shared" si="67"/>
        <v>29.361957425804917</v>
      </c>
      <c r="X836" s="3">
        <f t="shared" si="68"/>
        <v>45.626950629861412</v>
      </c>
      <c r="Y836" s="3">
        <f t="shared" si="69"/>
        <v>74.988908055666329</v>
      </c>
      <c r="Z836" s="3">
        <f>'IECC Data-SI'!Y836/Convert!$B$5/$D836</f>
        <v>118.57282620999692</v>
      </c>
      <c r="AA836" s="3">
        <f>'IECC Data-SI'!Z836/Convert!$B$5/$D836</f>
        <v>65.890053202671453</v>
      </c>
      <c r="AB836" s="3">
        <f t="shared" si="70"/>
        <v>184.46287941266837</v>
      </c>
    </row>
    <row r="837" spans="1:28" x14ac:dyDescent="0.25">
      <c r="A837" s="93">
        <f>'IECC Data-SI'!A837</f>
        <v>2015</v>
      </c>
      <c r="B837" s="93" t="str">
        <f>'IECC Data-SI'!B837</f>
        <v>Primary School</v>
      </c>
      <c r="C837" s="50" t="str">
        <f>'IECC Data-SI'!C837</f>
        <v>8</v>
      </c>
      <c r="D837" s="93">
        <f>'IECC Data-SI'!D837</f>
        <v>6871</v>
      </c>
      <c r="E837" s="3">
        <f>'IECC Data-SI'!E837/Convert!$B$5/$D837</f>
        <v>0</v>
      </c>
      <c r="F837" s="3">
        <f>'IECC Data-SI'!F837/Convert!$B$5/$D837</f>
        <v>89.059088924465144</v>
      </c>
      <c r="G837" s="3">
        <f>'IECC Data-SI'!G837/Convert!$B$5/$D837</f>
        <v>4.4284351299341846</v>
      </c>
      <c r="H837" s="3">
        <f>'IECC Data-SI'!H837/Convert!$B$5/$D837</f>
        <v>31.037047817720211</v>
      </c>
      <c r="I837" s="3">
        <f>'IECC Data-SI'!I837/Convert!$B$5/$D837</f>
        <v>1.7941751968822266</v>
      </c>
      <c r="J837" s="3">
        <f>'IECC Data-SI'!J837/Convert!$B$5/$D837</f>
        <v>52.280923042093178</v>
      </c>
      <c r="K837" s="3">
        <f>'IECC Data-SI'!K837/Convert!$B$5/$D837</f>
        <v>14.59556267080645</v>
      </c>
      <c r="L837" s="3">
        <f>'IECC Data-SI'!L837/Convert!$B$5/$D837</f>
        <v>1.0955869273435859</v>
      </c>
      <c r="M837" s="3">
        <f>'IECC Data-SI'!M837/Convert!$B$5/$D837</f>
        <v>17.261356102136194</v>
      </c>
      <c r="N837" s="3">
        <f>'IECC Data-SI'!N837/Convert!$B$5/$D837</f>
        <v>0.37759342809553842</v>
      </c>
      <c r="O837" s="3">
        <f>'IECC Data-SI'!O837/Convert!$B$5/$D837</f>
        <v>5.8077824107763713E-4</v>
      </c>
      <c r="P837" s="3">
        <f t="shared" si="66"/>
        <v>0.37701264985446076</v>
      </c>
      <c r="Q837" s="3">
        <f>'IECC Data-SI'!Q837/Convert!$B$5/$D837</f>
        <v>0</v>
      </c>
      <c r="R837" s="3">
        <f>'IECC Data-SI'!R837/Convert!$B$5/$D837</f>
        <v>0</v>
      </c>
      <c r="S837" s="3">
        <f>'IECC Data-SI'!S837/Convert!$B$5/$D837</f>
        <v>3.1905431847216157</v>
      </c>
      <c r="T837" s="3">
        <f>'IECC Data-SI'!T837/Convert!$B$5/$D837</f>
        <v>1.0450524749753394</v>
      </c>
      <c r="U837" s="3">
        <f>'IECC Data-SI'!U837/Convert!$B$5/$D837</f>
        <v>6.0237067222949925</v>
      </c>
      <c r="V837" s="3">
        <f>'IECC Data-SI'!V837/Convert!$B$5/$D837</f>
        <v>2.5481492262164656</v>
      </c>
      <c r="W837" s="3">
        <f t="shared" si="67"/>
        <v>25.257347066646453</v>
      </c>
      <c r="X837" s="3">
        <f t="shared" si="68"/>
        <v>89.059088924465144</v>
      </c>
      <c r="Y837" s="3">
        <f t="shared" si="69"/>
        <v>114.3164359911116</v>
      </c>
      <c r="Z837" s="3">
        <f>'IECC Data-SI'!Y837/Convert!$B$5/$D837</f>
        <v>115.05805397888065</v>
      </c>
      <c r="AA837" s="3">
        <f>'IECC Data-SI'!Z837/Convert!$B$5/$D837</f>
        <v>109.67835831756659</v>
      </c>
      <c r="AB837" s="3">
        <f t="shared" si="70"/>
        <v>224.73641229644724</v>
      </c>
    </row>
    <row r="838" spans="1:28" x14ac:dyDescent="0.25">
      <c r="A838" s="93">
        <f>'IECC Data-SI'!A838</f>
        <v>2018</v>
      </c>
      <c r="B838" s="93" t="str">
        <f>'IECC Data-SI'!B838</f>
        <v>Primary School</v>
      </c>
      <c r="C838" s="50" t="str">
        <f>'IECC Data-SI'!C838</f>
        <v>0A</v>
      </c>
      <c r="D838" s="93">
        <f>'IECC Data-SI'!D838</f>
        <v>6871</v>
      </c>
      <c r="E838" s="3">
        <f>'IECC Data-SI'!E838/Convert!$B$5/$D838</f>
        <v>0</v>
      </c>
      <c r="F838" s="3">
        <f>'IECC Data-SI'!F838/Convert!$B$5/$D838</f>
        <v>0.30078106049580366</v>
      </c>
      <c r="G838" s="3">
        <f>'IECC Data-SI'!G838/Convert!$B$5/$D838</f>
        <v>79.861818593444269</v>
      </c>
      <c r="H838" s="3">
        <f>'IECC Data-SI'!H838/Convert!$B$5/$D838</f>
        <v>24.252494380568894</v>
      </c>
      <c r="I838" s="3">
        <f>'IECC Data-SI'!I838/Convert!$B$5/$D838</f>
        <v>1.2419347014020279</v>
      </c>
      <c r="J838" s="3">
        <f>'IECC Data-SI'!J838/Convert!$B$5/$D838</f>
        <v>52.280923042093178</v>
      </c>
      <c r="K838" s="3">
        <f>'IECC Data-SI'!K838/Convert!$B$5/$D838</f>
        <v>14.59556267080645</v>
      </c>
      <c r="L838" s="3">
        <f>'IECC Data-SI'!L838/Convert!$B$5/$D838</f>
        <v>0.7855075276120248</v>
      </c>
      <c r="M838" s="3">
        <f>'IECC Data-SI'!M838/Convert!$B$5/$D838</f>
        <v>18.254257022267502</v>
      </c>
      <c r="N838" s="3">
        <f>'IECC Data-SI'!N838/Convert!$B$5/$D838</f>
        <v>1.6171024757838906E-3</v>
      </c>
      <c r="O838" s="3">
        <f>'IECC Data-SI'!O838/Convert!$B$5/$D838</f>
        <v>5.8077824107763713E-4</v>
      </c>
      <c r="P838" s="3">
        <f t="shared" si="66"/>
        <v>1.0363242347062535E-3</v>
      </c>
      <c r="Q838" s="3">
        <f>'IECC Data-SI'!Q838/Convert!$B$5/$D838</f>
        <v>0</v>
      </c>
      <c r="R838" s="3">
        <f>'IECC Data-SI'!R838/Convert!$B$5/$D838</f>
        <v>0</v>
      </c>
      <c r="S838" s="3">
        <f>'IECC Data-SI'!S838/Convert!$B$5/$D838</f>
        <v>6.0564530474296161</v>
      </c>
      <c r="T838" s="3">
        <f>'IECC Data-SI'!T838/Convert!$B$5/$D838</f>
        <v>1.0442439237374472</v>
      </c>
      <c r="U838" s="3">
        <f>'IECC Data-SI'!U838/Convert!$B$5/$D838</f>
        <v>3.2293536441404287</v>
      </c>
      <c r="V838" s="3">
        <f>'IECC Data-SI'!V838/Convert!$B$5/$D838</f>
        <v>2.6253658694351465</v>
      </c>
      <c r="W838" s="3">
        <f t="shared" si="67"/>
        <v>104.17356498737608</v>
      </c>
      <c r="X838" s="3">
        <f t="shared" si="68"/>
        <v>0.30078106049580366</v>
      </c>
      <c r="Y838" s="3">
        <f t="shared" si="69"/>
        <v>104.47434604787189</v>
      </c>
      <c r="Z838" s="3">
        <f>'IECC Data-SI'!Y838/Convert!$B$5/$D838</f>
        <v>186.40421093484693</v>
      </c>
      <c r="AA838" s="3">
        <f>'IECC Data-SI'!Z838/Convert!$B$5/$D838</f>
        <v>18.125697375442684</v>
      </c>
      <c r="AB838" s="3">
        <f t="shared" si="70"/>
        <v>204.52990831028961</v>
      </c>
    </row>
    <row r="839" spans="1:28" x14ac:dyDescent="0.25">
      <c r="A839" s="93">
        <f>'IECC Data-SI'!A839</f>
        <v>2018</v>
      </c>
      <c r="B839" s="93" t="str">
        <f>'IECC Data-SI'!B839</f>
        <v>Primary School</v>
      </c>
      <c r="C839" s="50" t="str">
        <f>'IECC Data-SI'!C839</f>
        <v>0B</v>
      </c>
      <c r="D839" s="93">
        <f>'IECC Data-SI'!D839</f>
        <v>6871</v>
      </c>
      <c r="E839" s="3">
        <f>'IECC Data-SI'!E839/Convert!$B$5/$D839</f>
        <v>0</v>
      </c>
      <c r="F839" s="3">
        <f>'IECC Data-SI'!F839/Convert!$B$5/$D839</f>
        <v>0.21790455861187924</v>
      </c>
      <c r="G839" s="3">
        <f>'IECC Data-SI'!G839/Convert!$B$5/$D839</f>
        <v>73.472646711622119</v>
      </c>
      <c r="H839" s="3">
        <f>'IECC Data-SI'!H839/Convert!$B$5/$D839</f>
        <v>24.321625511408659</v>
      </c>
      <c r="I839" s="3">
        <f>'IECC Data-SI'!I839/Convert!$B$5/$D839</f>
        <v>1.2419347014020279</v>
      </c>
      <c r="J839" s="3">
        <f>'IECC Data-SI'!J839/Convert!$B$5/$D839</f>
        <v>52.280923042093178</v>
      </c>
      <c r="K839" s="3">
        <f>'IECC Data-SI'!K839/Convert!$B$5/$D839</f>
        <v>14.59556267080645</v>
      </c>
      <c r="L839" s="3">
        <f>'IECC Data-SI'!L839/Convert!$B$5/$D839</f>
        <v>0.7855075276120248</v>
      </c>
      <c r="M839" s="3">
        <f>'IECC Data-SI'!M839/Convert!$B$5/$D839</f>
        <v>21.859586992027687</v>
      </c>
      <c r="N839" s="3">
        <f>'IECC Data-SI'!N839/Convert!$B$5/$D839</f>
        <v>1.6171024757838906E-3</v>
      </c>
      <c r="O839" s="3">
        <f>'IECC Data-SI'!O839/Convert!$B$5/$D839</f>
        <v>5.8077824107763713E-4</v>
      </c>
      <c r="P839" s="3">
        <f t="shared" si="66"/>
        <v>1.0363242347062535E-3</v>
      </c>
      <c r="Q839" s="3">
        <f>'IECC Data-SI'!Q839/Convert!$B$5/$D839</f>
        <v>0</v>
      </c>
      <c r="R839" s="3">
        <f>'IECC Data-SI'!R839/Convert!$B$5/$D839</f>
        <v>0</v>
      </c>
      <c r="S839" s="3">
        <f>'IECC Data-SI'!S839/Convert!$B$5/$D839</f>
        <v>4.9281197949514066</v>
      </c>
      <c r="T839" s="3">
        <f>'IECC Data-SI'!T839/Convert!$B$5/$D839</f>
        <v>1.0438396481185013</v>
      </c>
      <c r="U839" s="3">
        <f>'IECC Data-SI'!U839/Convert!$B$5/$D839</f>
        <v>3.306974562978056</v>
      </c>
      <c r="V839" s="3">
        <f>'IECC Data-SI'!V839/Convert!$B$5/$D839</f>
        <v>2.6075777422015234</v>
      </c>
      <c r="W839" s="3">
        <f t="shared" si="67"/>
        <v>100.26138982283592</v>
      </c>
      <c r="X839" s="3">
        <f t="shared" si="68"/>
        <v>0.21790455861187924</v>
      </c>
      <c r="Y839" s="3">
        <f t="shared" si="69"/>
        <v>100.4792943814478</v>
      </c>
      <c r="Z839" s="3">
        <f>'IECC Data-SI'!Y839/Convert!$B$5/$D839</f>
        <v>182.54337877391291</v>
      </c>
      <c r="AA839" s="3">
        <f>'IECC Data-SI'!Z839/Convert!$B$5/$D839</f>
        <v>18.120846068015332</v>
      </c>
      <c r="AB839" s="3">
        <f t="shared" si="70"/>
        <v>200.66422484192825</v>
      </c>
    </row>
    <row r="840" spans="1:28" x14ac:dyDescent="0.25">
      <c r="A840" s="93">
        <f>'IECC Data-SI'!A840</f>
        <v>2018</v>
      </c>
      <c r="B840" s="93" t="str">
        <f>'IECC Data-SI'!B840</f>
        <v>Primary School</v>
      </c>
      <c r="C840" s="50" t="str">
        <f>'IECC Data-SI'!C840</f>
        <v>1A</v>
      </c>
      <c r="D840" s="93">
        <f>'IECC Data-SI'!D840</f>
        <v>6871</v>
      </c>
      <c r="E840" s="3">
        <f>'IECC Data-SI'!E840/Convert!$B$5/$D840</f>
        <v>0</v>
      </c>
      <c r="F840" s="3">
        <f>'IECC Data-SI'!F840/Convert!$B$5/$D840</f>
        <v>8.0855123789194527E-3</v>
      </c>
      <c r="G840" s="3">
        <f>'IECC Data-SI'!G840/Convert!$B$5/$D840</f>
        <v>53.52204919225732</v>
      </c>
      <c r="H840" s="3">
        <f>'IECC Data-SI'!H840/Convert!$B$5/$D840</f>
        <v>24.4230986917641</v>
      </c>
      <c r="I840" s="3">
        <f>'IECC Data-SI'!I840/Convert!$B$5/$D840</f>
        <v>1.2419347014020279</v>
      </c>
      <c r="J840" s="3">
        <f>'IECC Data-SI'!J840/Convert!$B$5/$D840</f>
        <v>52.280923042093178</v>
      </c>
      <c r="K840" s="3">
        <f>'IECC Data-SI'!K840/Convert!$B$5/$D840</f>
        <v>14.59556267080645</v>
      </c>
      <c r="L840" s="3">
        <f>'IECC Data-SI'!L840/Convert!$B$5/$D840</f>
        <v>0.7855075276120248</v>
      </c>
      <c r="M840" s="3">
        <f>'IECC Data-SI'!M840/Convert!$B$5/$D840</f>
        <v>17.782467374957552</v>
      </c>
      <c r="N840" s="3">
        <f>'IECC Data-SI'!N840/Convert!$B$5/$D840</f>
        <v>8.0855123789194531E-4</v>
      </c>
      <c r="O840" s="3">
        <f>'IECC Data-SI'!O840/Convert!$B$5/$D840</f>
        <v>5.8077824107763713E-4</v>
      </c>
      <c r="P840" s="3">
        <f t="shared" si="66"/>
        <v>2.2777299681430818E-4</v>
      </c>
      <c r="Q840" s="3">
        <f>'IECC Data-SI'!Q840/Convert!$B$5/$D840</f>
        <v>0</v>
      </c>
      <c r="R840" s="3">
        <f>'IECC Data-SI'!R840/Convert!$B$5/$D840</f>
        <v>0</v>
      </c>
      <c r="S840" s="3">
        <f>'IECC Data-SI'!S840/Convert!$B$5/$D840</f>
        <v>4.8412005368780218</v>
      </c>
      <c r="T840" s="3">
        <f>'IECC Data-SI'!T840/Convert!$B$5/$D840</f>
        <v>1.0442439237374472</v>
      </c>
      <c r="U840" s="3">
        <f>'IECC Data-SI'!U840/Convert!$B$5/$D840</f>
        <v>3.4965798282637173</v>
      </c>
      <c r="V840" s="3">
        <f>'IECC Data-SI'!V840/Convert!$B$5/$D840</f>
        <v>2.5978751273468204</v>
      </c>
      <c r="W840" s="3">
        <f t="shared" si="67"/>
        <v>76.145944877089704</v>
      </c>
      <c r="X840" s="3">
        <f t="shared" si="68"/>
        <v>8.0855123789194527E-3</v>
      </c>
      <c r="Y840" s="3">
        <f t="shared" si="69"/>
        <v>76.15403038946863</v>
      </c>
      <c r="Z840" s="3">
        <f>'IECC Data-SI'!Y840/Convert!$B$5/$D840</f>
        <v>158.51970439366744</v>
      </c>
      <c r="AA840" s="3">
        <f>'IECC Data-SI'!Z840/Convert!$B$5/$D840</f>
        <v>18.100228011449087</v>
      </c>
      <c r="AB840" s="3">
        <f t="shared" si="70"/>
        <v>176.61993240511651</v>
      </c>
    </row>
    <row r="841" spans="1:28" x14ac:dyDescent="0.25">
      <c r="A841" s="93">
        <f>'IECC Data-SI'!A841</f>
        <v>2018</v>
      </c>
      <c r="B841" s="93" t="str">
        <f>'IECC Data-SI'!B841</f>
        <v>Primary School</v>
      </c>
      <c r="C841" s="50" t="str">
        <f>'IECC Data-SI'!C841</f>
        <v>1B</v>
      </c>
      <c r="D841" s="93">
        <f>'IECC Data-SI'!D841</f>
        <v>6871</v>
      </c>
      <c r="E841" s="3">
        <f>'IECC Data-SI'!E841/Convert!$B$5/$D841</f>
        <v>0</v>
      </c>
      <c r="F841" s="3">
        <f>'IECC Data-SI'!F841/Convert!$B$5/$D841</f>
        <v>1.1052895421982891</v>
      </c>
      <c r="G841" s="3">
        <f>'IECC Data-SI'!G841/Convert!$B$5/$D841</f>
        <v>60.786073513478549</v>
      </c>
      <c r="H841" s="3">
        <f>'IECC Data-SI'!H841/Convert!$B$5/$D841</f>
        <v>24.411374698814665</v>
      </c>
      <c r="I841" s="3">
        <f>'IECC Data-SI'!I841/Convert!$B$5/$D841</f>
        <v>1.2399133233072981</v>
      </c>
      <c r="J841" s="3">
        <f>'IECC Data-SI'!J841/Convert!$B$5/$D841</f>
        <v>52.280923042093178</v>
      </c>
      <c r="K841" s="3">
        <f>'IECC Data-SI'!K841/Convert!$B$5/$D841</f>
        <v>14.59556267080645</v>
      </c>
      <c r="L841" s="3">
        <f>'IECC Data-SI'!L841/Convert!$B$5/$D841</f>
        <v>0.7855075276120248</v>
      </c>
      <c r="M841" s="3">
        <f>'IECC Data-SI'!M841/Convert!$B$5/$D841</f>
        <v>18.601125503323146</v>
      </c>
      <c r="N841" s="3">
        <f>'IECC Data-SI'!N841/Convert!$B$5/$D841</f>
        <v>4.8513074273516714E-3</v>
      </c>
      <c r="O841" s="3">
        <f>'IECC Data-SI'!O841/Convert!$B$5/$D841</f>
        <v>5.8077824107763713E-4</v>
      </c>
      <c r="P841" s="3">
        <f t="shared" si="66"/>
        <v>4.2705291862740347E-3</v>
      </c>
      <c r="Q841" s="3">
        <f>'IECC Data-SI'!Q841/Convert!$B$5/$D841</f>
        <v>0</v>
      </c>
      <c r="R841" s="3">
        <f>'IECC Data-SI'!R841/Convert!$B$5/$D841</f>
        <v>0</v>
      </c>
      <c r="S841" s="3">
        <f>'IECC Data-SI'!S841/Convert!$B$5/$D841</f>
        <v>4.646743964165009</v>
      </c>
      <c r="T841" s="3">
        <f>'IECC Data-SI'!T841/Convert!$B$5/$D841</f>
        <v>1.0442439237374472</v>
      </c>
      <c r="U841" s="3">
        <f>'IECC Data-SI'!U841/Convert!$B$5/$D841</f>
        <v>3.6109898284254269</v>
      </c>
      <c r="V841" s="3">
        <f>'IECC Data-SI'!V841/Convert!$B$5/$D841</f>
        <v>2.592619544300522</v>
      </c>
      <c r="W841" s="3">
        <f t="shared" si="67"/>
        <v>84.038213510152985</v>
      </c>
      <c r="X841" s="3">
        <f t="shared" si="68"/>
        <v>1.1052895421982891</v>
      </c>
      <c r="Y841" s="3">
        <f t="shared" si="69"/>
        <v>85.143503052351278</v>
      </c>
      <c r="Z841" s="3">
        <f>'IECC Data-SI'!Y841/Convert!$B$5/$D841</f>
        <v>166.39337634825921</v>
      </c>
      <c r="AA841" s="3">
        <f>'IECC Data-SI'!Z841/Convert!$B$5/$D841</f>
        <v>19.311842041430165</v>
      </c>
      <c r="AB841" s="3">
        <f t="shared" si="70"/>
        <v>185.70521838968938</v>
      </c>
    </row>
    <row r="842" spans="1:28" x14ac:dyDescent="0.25">
      <c r="A842" s="93">
        <f>'IECC Data-SI'!A842</f>
        <v>2018</v>
      </c>
      <c r="B842" s="93" t="str">
        <f>'IECC Data-SI'!B842</f>
        <v>Primary School</v>
      </c>
      <c r="C842" s="50" t="str">
        <f>'IECC Data-SI'!C842</f>
        <v>2A</v>
      </c>
      <c r="D842" s="93">
        <f>'IECC Data-SI'!D842</f>
        <v>6871</v>
      </c>
      <c r="E842" s="3">
        <f>'IECC Data-SI'!E842/Convert!$B$5/$D842</f>
        <v>0</v>
      </c>
      <c r="F842" s="3">
        <f>'IECC Data-SI'!F842/Convert!$B$5/$D842</f>
        <v>0.5469849124339009</v>
      </c>
      <c r="G842" s="3">
        <f>'IECC Data-SI'!G842/Convert!$B$5/$D842</f>
        <v>44.216028719739974</v>
      </c>
      <c r="H842" s="3">
        <f>'IECC Data-SI'!H842/Convert!$B$5/$D842</f>
        <v>24.438056889665102</v>
      </c>
      <c r="I842" s="3">
        <f>'IECC Data-SI'!I842/Convert!$B$5/$D842</f>
        <v>1.2395090476883519</v>
      </c>
      <c r="J842" s="3">
        <f>'IECC Data-SI'!J842/Convert!$B$5/$D842</f>
        <v>52.280923042093178</v>
      </c>
      <c r="K842" s="3">
        <f>'IECC Data-SI'!K842/Convert!$B$5/$D842</f>
        <v>14.59556267080645</v>
      </c>
      <c r="L842" s="3">
        <f>'IECC Data-SI'!L842/Convert!$B$5/$D842</f>
        <v>0.7855075276120248</v>
      </c>
      <c r="M842" s="3">
        <f>'IECC Data-SI'!M842/Convert!$B$5/$D842</f>
        <v>16.964213522210901</v>
      </c>
      <c r="N842" s="3">
        <f>'IECC Data-SI'!N842/Convert!$B$5/$D842</f>
        <v>7.6812367599734793E-3</v>
      </c>
      <c r="O842" s="3">
        <f>'IECC Data-SI'!O842/Convert!$B$5/$D842</f>
        <v>5.8077824107763713E-4</v>
      </c>
      <c r="P842" s="3">
        <f t="shared" si="66"/>
        <v>7.1004585188958417E-3</v>
      </c>
      <c r="Q842" s="3">
        <f>'IECC Data-SI'!Q842/Convert!$B$5/$D842</f>
        <v>0</v>
      </c>
      <c r="R842" s="3">
        <f>'IECC Data-SI'!R842/Convert!$B$5/$D842</f>
        <v>0</v>
      </c>
      <c r="S842" s="3">
        <f>'IECC Data-SI'!S842/Convert!$B$5/$D842</f>
        <v>3.8034250230437099</v>
      </c>
      <c r="T842" s="3">
        <f>'IECC Data-SI'!T842/Convert!$B$5/$D842</f>
        <v>1.0442439237374472</v>
      </c>
      <c r="U842" s="3">
        <f>'IECC Data-SI'!U842/Convert!$B$5/$D842</f>
        <v>3.8527466485551192</v>
      </c>
      <c r="V842" s="3">
        <f>'IECC Data-SI'!V842/Convert!$B$5/$D842</f>
        <v>2.5938323711573603</v>
      </c>
      <c r="W842" s="3">
        <f t="shared" si="67"/>
        <v>64.990767723513486</v>
      </c>
      <c r="X842" s="3">
        <f t="shared" si="68"/>
        <v>0.5469849124339009</v>
      </c>
      <c r="Y842" s="3">
        <f t="shared" si="69"/>
        <v>65.537752635947385</v>
      </c>
      <c r="Z842" s="3">
        <f>'IECC Data-SI'!Y842/Convert!$B$5/$D842</f>
        <v>147.373421303708</v>
      </c>
      <c r="AA842" s="3">
        <f>'IECC Data-SI'!Z842/Convert!$B$5/$D842</f>
        <v>18.995294231795469</v>
      </c>
      <c r="AB842" s="3">
        <f t="shared" si="70"/>
        <v>166.36871553550347</v>
      </c>
    </row>
    <row r="843" spans="1:28" x14ac:dyDescent="0.25">
      <c r="A843" s="93">
        <f>'IECC Data-SI'!A843</f>
        <v>2018</v>
      </c>
      <c r="B843" s="93" t="str">
        <f>'IECC Data-SI'!B843</f>
        <v>Primary School</v>
      </c>
      <c r="C843" s="50" t="str">
        <f>'IECC Data-SI'!C843</f>
        <v>2B</v>
      </c>
      <c r="D843" s="93">
        <f>'IECC Data-SI'!D843</f>
        <v>6871</v>
      </c>
      <c r="E843" s="3">
        <f>'IECC Data-SI'!E843/Convert!$B$5/$D843</f>
        <v>0</v>
      </c>
      <c r="F843" s="3">
        <f>'IECC Data-SI'!F843/Convert!$B$5/$D843</f>
        <v>1.0972040298193697</v>
      </c>
      <c r="G843" s="3">
        <f>'IECC Data-SI'!G843/Convert!$B$5/$D843</f>
        <v>36.086450298355409</v>
      </c>
      <c r="H843" s="3">
        <f>'IECC Data-SI'!H843/Convert!$B$5/$D843</f>
        <v>24.502740988696456</v>
      </c>
      <c r="I843" s="3">
        <f>'IECC Data-SI'!I843/Convert!$B$5/$D843</f>
        <v>1.24072187454519</v>
      </c>
      <c r="J843" s="3">
        <f>'IECC Data-SI'!J843/Convert!$B$5/$D843</f>
        <v>52.280923042093178</v>
      </c>
      <c r="K843" s="3">
        <f>'IECC Data-SI'!K843/Convert!$B$5/$D843</f>
        <v>14.59556267080645</v>
      </c>
      <c r="L843" s="3">
        <f>'IECC Data-SI'!L843/Convert!$B$5/$D843</f>
        <v>0.7855075276120248</v>
      </c>
      <c r="M843" s="3">
        <f>'IECC Data-SI'!M843/Convert!$B$5/$D843</f>
        <v>17.894855997024532</v>
      </c>
      <c r="N843" s="3">
        <f>'IECC Data-SI'!N843/Convert!$B$5/$D843</f>
        <v>6.872685522081535E-3</v>
      </c>
      <c r="O843" s="3">
        <f>'IECC Data-SI'!O843/Convert!$B$5/$D843</f>
        <v>5.8077824107763713E-4</v>
      </c>
      <c r="P843" s="3">
        <f t="shared" si="66"/>
        <v>6.2919072810038983E-3</v>
      </c>
      <c r="Q843" s="3">
        <f>'IECC Data-SI'!Q843/Convert!$B$5/$D843</f>
        <v>0</v>
      </c>
      <c r="R843" s="3">
        <f>'IECC Data-SI'!R843/Convert!$B$5/$D843</f>
        <v>0</v>
      </c>
      <c r="S843" s="3">
        <f>'IECC Data-SI'!S843/Convert!$B$5/$D843</f>
        <v>2.6265786962919839</v>
      </c>
      <c r="T843" s="3">
        <f>'IECC Data-SI'!T843/Convert!$B$5/$D843</f>
        <v>1.0446481993563932</v>
      </c>
      <c r="U843" s="3">
        <f>'IECC Data-SI'!U843/Convert!$B$5/$D843</f>
        <v>3.8992383447339058</v>
      </c>
      <c r="V843" s="3">
        <f>'IECC Data-SI'!V843/Convert!$B$5/$D843</f>
        <v>2.5465321237406817</v>
      </c>
      <c r="W843" s="3">
        <f t="shared" si="67"/>
        <v>56.614176898952927</v>
      </c>
      <c r="X843" s="3">
        <f t="shared" si="68"/>
        <v>1.0972040298193697</v>
      </c>
      <c r="Y843" s="3">
        <f t="shared" si="69"/>
        <v>57.7113809287723</v>
      </c>
      <c r="Z843" s="3">
        <f>'IECC Data-SI'!Y843/Convert!$B$5/$D843</f>
        <v>139.01583143323791</v>
      </c>
      <c r="AA843" s="3">
        <f>'IECC Data-SI'!Z843/Convert!$B$5/$D843</f>
        <v>19.592005045359727</v>
      </c>
      <c r="AB843" s="3">
        <f t="shared" si="70"/>
        <v>158.60783647859762</v>
      </c>
    </row>
    <row r="844" spans="1:28" x14ac:dyDescent="0.25">
      <c r="A844" s="93">
        <f>'IECC Data-SI'!A844</f>
        <v>2018</v>
      </c>
      <c r="B844" s="93" t="str">
        <f>'IECC Data-SI'!B844</f>
        <v>Primary School</v>
      </c>
      <c r="C844" s="50" t="str">
        <f>'IECC Data-SI'!C844</f>
        <v>3A</v>
      </c>
      <c r="D844" s="93">
        <f>'IECC Data-SI'!D844</f>
        <v>6871</v>
      </c>
      <c r="E844" s="3">
        <f>'IECC Data-SI'!E844/Convert!$B$5/$D844</f>
        <v>0</v>
      </c>
      <c r="F844" s="3">
        <f>'IECC Data-SI'!F844/Convert!$B$5/$D844</f>
        <v>4.8412005368780218</v>
      </c>
      <c r="G844" s="3">
        <f>'IECC Data-SI'!G844/Convert!$B$5/$D844</f>
        <v>24.747732013777711</v>
      </c>
      <c r="H844" s="3">
        <f>'IECC Data-SI'!H844/Convert!$B$5/$D844</f>
        <v>24.539934345639484</v>
      </c>
      <c r="I844" s="3">
        <f>'IECC Data-SI'!I844/Convert!$B$5/$D844</f>
        <v>1.240317598926244</v>
      </c>
      <c r="J844" s="3">
        <f>'IECC Data-SI'!J844/Convert!$B$5/$D844</f>
        <v>52.280923042093178</v>
      </c>
      <c r="K844" s="3">
        <f>'IECC Data-SI'!K844/Convert!$B$5/$D844</f>
        <v>14.59556267080645</v>
      </c>
      <c r="L844" s="3">
        <f>'IECC Data-SI'!L844/Convert!$B$5/$D844</f>
        <v>0.7855075276120248</v>
      </c>
      <c r="M844" s="3">
        <f>'IECC Data-SI'!M844/Convert!$B$5/$D844</f>
        <v>14.059897475703034</v>
      </c>
      <c r="N844" s="3">
        <f>'IECC Data-SI'!N844/Convert!$B$5/$D844</f>
        <v>4.2853215608273099E-2</v>
      </c>
      <c r="O844" s="3">
        <f>'IECC Data-SI'!O844/Convert!$B$5/$D844</f>
        <v>5.8077824107763713E-4</v>
      </c>
      <c r="P844" s="3">
        <f t="shared" si="66"/>
        <v>4.2272437367195465E-2</v>
      </c>
      <c r="Q844" s="3">
        <f>'IECC Data-SI'!Q844/Convert!$B$5/$D844</f>
        <v>0</v>
      </c>
      <c r="R844" s="3">
        <f>'IECC Data-SI'!R844/Convert!$B$5/$D844</f>
        <v>0</v>
      </c>
      <c r="S844" s="3">
        <f>'IECC Data-SI'!S844/Convert!$B$5/$D844</f>
        <v>2.8529730429017288</v>
      </c>
      <c r="T844" s="3">
        <f>'IECC Data-SI'!T844/Convert!$B$5/$D844</f>
        <v>1.0446481993563932</v>
      </c>
      <c r="U844" s="3">
        <f>'IECC Data-SI'!U844/Convert!$B$5/$D844</f>
        <v>4.4005401122269117</v>
      </c>
      <c r="V844" s="3">
        <f>'IECC Data-SI'!V844/Convert!$B$5/$D844</f>
        <v>2.5707886608774402</v>
      </c>
      <c r="W844" s="3">
        <f t="shared" si="67"/>
        <v>41.702874969749672</v>
      </c>
      <c r="X844" s="3">
        <f t="shared" si="68"/>
        <v>4.8412005368780218</v>
      </c>
      <c r="Y844" s="3">
        <f t="shared" si="69"/>
        <v>46.544075506627692</v>
      </c>
      <c r="Z844" s="3">
        <f>'IECC Data-SI'!Y844/Convert!$B$5/$D844</f>
        <v>124.16517084687658</v>
      </c>
      <c r="AA844" s="3">
        <f>'IECC Data-SI'!Z844/Convert!$B$5/$D844</f>
        <v>23.837303319911385</v>
      </c>
      <c r="AB844" s="3">
        <f t="shared" si="70"/>
        <v>148.00247416678798</v>
      </c>
    </row>
    <row r="845" spans="1:28" x14ac:dyDescent="0.25">
      <c r="A845" s="93">
        <f>'IECC Data-SI'!A845</f>
        <v>2018</v>
      </c>
      <c r="B845" s="93" t="str">
        <f>'IECC Data-SI'!B845</f>
        <v>Primary School</v>
      </c>
      <c r="C845" s="50" t="str">
        <f>'IECC Data-SI'!C845</f>
        <v>3B</v>
      </c>
      <c r="D845" s="93">
        <f>'IECC Data-SI'!D845</f>
        <v>6871</v>
      </c>
      <c r="E845" s="3">
        <f>'IECC Data-SI'!E845/Convert!$B$5/$D845</f>
        <v>0</v>
      </c>
      <c r="F845" s="3">
        <f>'IECC Data-SI'!F845/Convert!$B$5/$D845</f>
        <v>4.2072963663707368</v>
      </c>
      <c r="G845" s="3">
        <f>'IECC Data-SI'!G845/Convert!$B$5/$D845</f>
        <v>25.962984524329311</v>
      </c>
      <c r="H845" s="3">
        <f>'IECC Data-SI'!H845/Convert!$B$5/$D845</f>
        <v>24.486569963938617</v>
      </c>
      <c r="I845" s="3">
        <f>'IECC Data-SI'!I845/Convert!$B$5/$D845</f>
        <v>1.240317598926244</v>
      </c>
      <c r="J845" s="3">
        <f>'IECC Data-SI'!J845/Convert!$B$5/$D845</f>
        <v>52.280923042093178</v>
      </c>
      <c r="K845" s="3">
        <f>'IECC Data-SI'!K845/Convert!$B$5/$D845</f>
        <v>14.59556267080645</v>
      </c>
      <c r="L845" s="3">
        <f>'IECC Data-SI'!L845/Convert!$B$5/$D845</f>
        <v>0.7855075276120248</v>
      </c>
      <c r="M845" s="3">
        <f>'IECC Data-SI'!M845/Convert!$B$5/$D845</f>
        <v>16.362247125600351</v>
      </c>
      <c r="N845" s="3">
        <f>'IECC Data-SI'!N845/Convert!$B$5/$D845</f>
        <v>2.4256537136758356E-2</v>
      </c>
      <c r="O845" s="3">
        <f>'IECC Data-SI'!O845/Convert!$B$5/$D845</f>
        <v>5.8077824107763713E-4</v>
      </c>
      <c r="P845" s="3">
        <f t="shared" si="66"/>
        <v>2.3675758895680719E-2</v>
      </c>
      <c r="Q845" s="3">
        <f>'IECC Data-SI'!Q845/Convert!$B$5/$D845</f>
        <v>0</v>
      </c>
      <c r="R845" s="3">
        <f>'IECC Data-SI'!R845/Convert!$B$5/$D845</f>
        <v>0</v>
      </c>
      <c r="S845" s="3">
        <f>'IECC Data-SI'!S845/Convert!$B$5/$D845</f>
        <v>0</v>
      </c>
      <c r="T845" s="3">
        <f>'IECC Data-SI'!T845/Convert!$B$5/$D845</f>
        <v>1.0446481993563932</v>
      </c>
      <c r="U845" s="3">
        <f>'IECC Data-SI'!U845/Convert!$B$5/$D845</f>
        <v>4.2570222675010916</v>
      </c>
      <c r="V845" s="3">
        <f>'IECC Data-SI'!V845/Convert!$B$5/$D845</f>
        <v>2.5441064700270055</v>
      </c>
      <c r="W845" s="3">
        <f t="shared" si="67"/>
        <v>42.34890740882534</v>
      </c>
      <c r="X845" s="3">
        <f t="shared" si="68"/>
        <v>4.2072963663707368</v>
      </c>
      <c r="Y845" s="3">
        <f t="shared" si="69"/>
        <v>46.556203775196074</v>
      </c>
      <c r="Z845" s="3">
        <f>'IECC Data-SI'!Y845/Convert!$B$5/$D845</f>
        <v>124.73115671340094</v>
      </c>
      <c r="AA845" s="3">
        <f>'IECC Data-SI'!Z845/Convert!$B$5/$D845</f>
        <v>23.059881304678278</v>
      </c>
      <c r="AB845" s="3">
        <f t="shared" si="70"/>
        <v>147.79103801807921</v>
      </c>
    </row>
    <row r="846" spans="1:28" x14ac:dyDescent="0.25">
      <c r="A846" s="93">
        <f>'IECC Data-SI'!A846</f>
        <v>2018</v>
      </c>
      <c r="B846" s="93" t="str">
        <f>'IECC Data-SI'!B846</f>
        <v>Primary School</v>
      </c>
      <c r="C846" s="50" t="str">
        <f>'IECC Data-SI'!C846</f>
        <v>3C</v>
      </c>
      <c r="D846" s="93">
        <f>'IECC Data-SI'!D846</f>
        <v>6871</v>
      </c>
      <c r="E846" s="3">
        <f>'IECC Data-SI'!E846/Convert!$B$5/$D846</f>
        <v>0</v>
      </c>
      <c r="F846" s="3">
        <f>'IECC Data-SI'!F846/Convert!$B$5/$D846</f>
        <v>1.754151910606575</v>
      </c>
      <c r="G846" s="3">
        <f>'IECC Data-SI'!G846/Convert!$B$5/$D846</f>
        <v>16.586620094115364</v>
      </c>
      <c r="H846" s="3">
        <f>'IECC Data-SI'!H846/Convert!$B$5/$D846</f>
        <v>24.481718656511266</v>
      </c>
      <c r="I846" s="3">
        <f>'IECC Data-SI'!I846/Convert!$B$5/$D846</f>
        <v>1.2423389770209738</v>
      </c>
      <c r="J846" s="3">
        <f>'IECC Data-SI'!J846/Convert!$B$5/$D846</f>
        <v>52.280923042093178</v>
      </c>
      <c r="K846" s="3">
        <f>'IECC Data-SI'!K846/Convert!$B$5/$D846</f>
        <v>14.59556267080645</v>
      </c>
      <c r="L846" s="3">
        <f>'IECC Data-SI'!L846/Convert!$B$5/$D846</f>
        <v>0.7855075276120248</v>
      </c>
      <c r="M846" s="3">
        <f>'IECC Data-SI'!M846/Convert!$B$5/$D846</f>
        <v>13.045569947767589</v>
      </c>
      <c r="N846" s="3">
        <f>'IECC Data-SI'!N846/Convert!$B$5/$D846</f>
        <v>1.2936819806271125E-2</v>
      </c>
      <c r="O846" s="3">
        <f>'IECC Data-SI'!O846/Convert!$B$5/$D846</f>
        <v>5.8077824107763713E-4</v>
      </c>
      <c r="P846" s="3">
        <f t="shared" si="66"/>
        <v>1.2356041565193487E-2</v>
      </c>
      <c r="Q846" s="3">
        <f>'IECC Data-SI'!Q846/Convert!$B$5/$D846</f>
        <v>0</v>
      </c>
      <c r="R846" s="3">
        <f>'IECC Data-SI'!R846/Convert!$B$5/$D846</f>
        <v>0</v>
      </c>
      <c r="S846" s="3">
        <f>'IECC Data-SI'!S846/Convert!$B$5/$D846</f>
        <v>0</v>
      </c>
      <c r="T846" s="3">
        <f>'IECC Data-SI'!T846/Convert!$B$5/$D846</f>
        <v>1.0446481993563932</v>
      </c>
      <c r="U846" s="3">
        <f>'IECC Data-SI'!U846/Convert!$B$5/$D846</f>
        <v>4.3609211015702067</v>
      </c>
      <c r="V846" s="3">
        <f>'IECC Data-SI'!V846/Convert!$B$5/$D846</f>
        <v>2.5707886608774402</v>
      </c>
      <c r="W846" s="3">
        <f t="shared" si="67"/>
        <v>29.644546083448148</v>
      </c>
      <c r="X846" s="3">
        <f t="shared" si="68"/>
        <v>1.754151910606575</v>
      </c>
      <c r="Y846" s="3">
        <f t="shared" si="69"/>
        <v>31.398697994054722</v>
      </c>
      <c r="Z846" s="3">
        <f>'IECC Data-SI'!Y846/Convert!$B$5/$D846</f>
        <v>112.05064764954155</v>
      </c>
      <c r="AA846" s="3">
        <f>'IECC Data-SI'!Z846/Convert!$B$5/$D846</f>
        <v>20.710635682983231</v>
      </c>
      <c r="AB846" s="3">
        <f t="shared" si="70"/>
        <v>132.76128333252478</v>
      </c>
    </row>
    <row r="847" spans="1:28" x14ac:dyDescent="0.25">
      <c r="A847" s="93">
        <f>'IECC Data-SI'!A847</f>
        <v>2018</v>
      </c>
      <c r="B847" s="93" t="str">
        <f>'IECC Data-SI'!B847</f>
        <v>Primary School</v>
      </c>
      <c r="C847" s="50" t="str">
        <f>'IECC Data-SI'!C847</f>
        <v>4A</v>
      </c>
      <c r="D847" s="93">
        <f>'IECC Data-SI'!D847</f>
        <v>6871</v>
      </c>
      <c r="E847" s="3">
        <f>'IECC Data-SI'!E847/Convert!$B$5/$D847</f>
        <v>0</v>
      </c>
      <c r="F847" s="3">
        <f>'IECC Data-SI'!F847/Convert!$B$5/$D847</f>
        <v>11.237649379841203</v>
      </c>
      <c r="G847" s="3">
        <f>'IECC Data-SI'!G847/Convert!$B$5/$D847</f>
        <v>17.428726208379825</v>
      </c>
      <c r="H847" s="3">
        <f>'IECC Data-SI'!H847/Convert!$B$5/$D847</f>
        <v>24.474441695370235</v>
      </c>
      <c r="I847" s="3">
        <f>'IECC Data-SI'!I847/Convert!$B$5/$D847</f>
        <v>1.2427432526399198</v>
      </c>
      <c r="J847" s="3">
        <f>'IECC Data-SI'!J847/Convert!$B$5/$D847</f>
        <v>52.280923042093178</v>
      </c>
      <c r="K847" s="3">
        <f>'IECC Data-SI'!K847/Convert!$B$5/$D847</f>
        <v>14.59556267080645</v>
      </c>
      <c r="L847" s="3">
        <f>'IECC Data-SI'!L847/Convert!$B$5/$D847</f>
        <v>0.7855075276120248</v>
      </c>
      <c r="M847" s="3">
        <f>'IECC Data-SI'!M847/Convert!$B$5/$D847</f>
        <v>13.622066980384547</v>
      </c>
      <c r="N847" s="3">
        <f>'IECC Data-SI'!N847/Convert!$B$5/$D847</f>
        <v>7.0748233315545209E-2</v>
      </c>
      <c r="O847" s="3">
        <f>'IECC Data-SI'!O847/Convert!$B$5/$D847</f>
        <v>5.8077824107763713E-4</v>
      </c>
      <c r="P847" s="3">
        <f t="shared" si="66"/>
        <v>7.0167455074467575E-2</v>
      </c>
      <c r="Q847" s="3">
        <f>'IECC Data-SI'!Q847/Convert!$B$5/$D847</f>
        <v>0</v>
      </c>
      <c r="R847" s="3">
        <f>'IECC Data-SI'!R847/Convert!$B$5/$D847</f>
        <v>0</v>
      </c>
      <c r="S847" s="3">
        <f>'IECC Data-SI'!S847/Convert!$B$5/$D847</f>
        <v>3.5155807823541778</v>
      </c>
      <c r="T847" s="3">
        <f>'IECC Data-SI'!T847/Convert!$B$5/$D847</f>
        <v>1.0446481993563932</v>
      </c>
      <c r="U847" s="3">
        <f>'IECC Data-SI'!U847/Convert!$B$5/$D847</f>
        <v>4.7975387700318572</v>
      </c>
      <c r="V847" s="3">
        <f>'IECC Data-SI'!V847/Convert!$B$5/$D847</f>
        <v>2.567958731544818</v>
      </c>
      <c r="W847" s="3">
        <f t="shared" si="67"/>
        <v>34.63654142619302</v>
      </c>
      <c r="X847" s="3">
        <f t="shared" si="68"/>
        <v>11.237649379841203</v>
      </c>
      <c r="Y847" s="3">
        <f t="shared" si="69"/>
        <v>45.874190806034221</v>
      </c>
      <c r="Z847" s="3">
        <f>'IECC Data-SI'!Y847/Convert!$B$5/$D847</f>
        <v>117.03294037743173</v>
      </c>
      <c r="AA847" s="3">
        <f>'IECC Data-SI'!Z847/Convert!$B$5/$D847</f>
        <v>30.630750820679506</v>
      </c>
      <c r="AB847" s="3">
        <f t="shared" si="70"/>
        <v>147.66369119811122</v>
      </c>
    </row>
    <row r="848" spans="1:28" x14ac:dyDescent="0.25">
      <c r="A848" s="93">
        <f>'IECC Data-SI'!A848</f>
        <v>2018</v>
      </c>
      <c r="B848" s="93" t="str">
        <f>'IECC Data-SI'!B848</f>
        <v>Primary School</v>
      </c>
      <c r="C848" s="50" t="str">
        <f>'IECC Data-SI'!C848</f>
        <v>4B</v>
      </c>
      <c r="D848" s="93">
        <f>'IECC Data-SI'!D848</f>
        <v>6871</v>
      </c>
      <c r="E848" s="3">
        <f>'IECC Data-SI'!E848/Convert!$B$5/$D848</f>
        <v>0</v>
      </c>
      <c r="F848" s="3">
        <f>'IECC Data-SI'!F848/Convert!$B$5/$D848</f>
        <v>8.7954203657885799</v>
      </c>
      <c r="G848" s="3">
        <f>'IECC Data-SI'!G848/Convert!$B$5/$D848</f>
        <v>18.078801403644949</v>
      </c>
      <c r="H848" s="3">
        <f>'IECC Data-SI'!H848/Convert!$B$5/$D848</f>
        <v>24.383479681107389</v>
      </c>
      <c r="I848" s="3">
        <f>'IECC Data-SI'!I848/Convert!$B$5/$D848</f>
        <v>1.2399133233072981</v>
      </c>
      <c r="J848" s="3">
        <f>'IECC Data-SI'!J848/Convert!$B$5/$D848</f>
        <v>52.280923042093178</v>
      </c>
      <c r="K848" s="3">
        <f>'IECC Data-SI'!K848/Convert!$B$5/$D848</f>
        <v>14.59556267080645</v>
      </c>
      <c r="L848" s="3">
        <f>'IECC Data-SI'!L848/Convert!$B$5/$D848</f>
        <v>0.7855075276120248</v>
      </c>
      <c r="M848" s="3">
        <f>'IECC Data-SI'!M848/Convert!$B$5/$D848</f>
        <v>16.620579246106825</v>
      </c>
      <c r="N848" s="3">
        <f>'IECC Data-SI'!N848/Convert!$B$5/$D848</f>
        <v>4.7704523035624766E-2</v>
      </c>
      <c r="O848" s="3">
        <f>'IECC Data-SI'!O848/Convert!$B$5/$D848</f>
        <v>5.8077824107763713E-4</v>
      </c>
      <c r="P848" s="3">
        <f t="shared" si="66"/>
        <v>4.7123744794547132E-2</v>
      </c>
      <c r="Q848" s="3">
        <f>'IECC Data-SI'!Q848/Convert!$B$5/$D848</f>
        <v>0</v>
      </c>
      <c r="R848" s="3">
        <f>'IECC Data-SI'!R848/Convert!$B$5/$D848</f>
        <v>0</v>
      </c>
      <c r="S848" s="3">
        <f>'IECC Data-SI'!S848/Convert!$B$5/$D848</f>
        <v>0</v>
      </c>
      <c r="T848" s="3">
        <f>'IECC Data-SI'!T848/Convert!$B$5/$D848</f>
        <v>1.0446481993563932</v>
      </c>
      <c r="U848" s="3">
        <f>'IECC Data-SI'!U848/Convert!$B$5/$D848</f>
        <v>4.665340642636524</v>
      </c>
      <c r="V848" s="3">
        <f>'IECC Data-SI'!V848/Convert!$B$5/$D848</f>
        <v>2.539255162599654</v>
      </c>
      <c r="W848" s="3">
        <f t="shared" si="67"/>
        <v>34.746504394546321</v>
      </c>
      <c r="X848" s="3">
        <f t="shared" si="68"/>
        <v>8.7954203657885799</v>
      </c>
      <c r="Y848" s="3">
        <f t="shared" si="69"/>
        <v>43.541924760334901</v>
      </c>
      <c r="Z848" s="3">
        <f>'IECC Data-SI'!Y848/Convert!$B$5/$D848</f>
        <v>117.02040783324439</v>
      </c>
      <c r="AA848" s="3">
        <f>'IECC Data-SI'!Z848/Convert!$B$5/$D848</f>
        <v>28.055919403612606</v>
      </c>
      <c r="AB848" s="3">
        <f t="shared" si="70"/>
        <v>145.076327236857</v>
      </c>
    </row>
    <row r="849" spans="1:28" x14ac:dyDescent="0.25">
      <c r="A849" s="93">
        <f>'IECC Data-SI'!A849</f>
        <v>2018</v>
      </c>
      <c r="B849" s="93" t="str">
        <f>'IECC Data-SI'!B849</f>
        <v>Primary School</v>
      </c>
      <c r="C849" s="50" t="str">
        <f>'IECC Data-SI'!C849</f>
        <v>4C</v>
      </c>
      <c r="D849" s="93">
        <f>'IECC Data-SI'!D849</f>
        <v>6871</v>
      </c>
      <c r="E849" s="3">
        <f>'IECC Data-SI'!E849/Convert!$B$5/$D849</f>
        <v>0</v>
      </c>
      <c r="F849" s="3">
        <f>'IECC Data-SI'!F849/Convert!$B$5/$D849</f>
        <v>21.446417309464902</v>
      </c>
      <c r="G849" s="3">
        <f>'IECC Data-SI'!G849/Convert!$B$5/$D849</f>
        <v>6.6709519882274941</v>
      </c>
      <c r="H849" s="3">
        <f>'IECC Data-SI'!H849/Convert!$B$5/$D849</f>
        <v>24.624832225618135</v>
      </c>
      <c r="I849" s="3">
        <f>'IECC Data-SI'!I849/Convert!$B$5/$D849</f>
        <v>1.2427432526399198</v>
      </c>
      <c r="J849" s="3">
        <f>'IECC Data-SI'!J849/Convert!$B$5/$D849</f>
        <v>52.280923042093178</v>
      </c>
      <c r="K849" s="3">
        <f>'IECC Data-SI'!K849/Convert!$B$5/$D849</f>
        <v>14.59556267080645</v>
      </c>
      <c r="L849" s="3">
        <f>'IECC Data-SI'!L849/Convert!$B$5/$D849</f>
        <v>0.7855075276120248</v>
      </c>
      <c r="M849" s="3">
        <f>'IECC Data-SI'!M849/Convert!$B$5/$D849</f>
        <v>12.918627403418554</v>
      </c>
      <c r="N849" s="3">
        <f>'IECC Data-SI'!N849/Convert!$B$5/$D849</f>
        <v>0.12249551254062969</v>
      </c>
      <c r="O849" s="3">
        <f>'IECC Data-SI'!O849/Convert!$B$5/$D849</f>
        <v>5.8077824107763713E-4</v>
      </c>
      <c r="P849" s="3">
        <f t="shared" si="66"/>
        <v>0.12191473429955206</v>
      </c>
      <c r="Q849" s="3">
        <f>'IECC Data-SI'!Q849/Convert!$B$5/$D849</f>
        <v>0</v>
      </c>
      <c r="R849" s="3">
        <f>'IECC Data-SI'!R849/Convert!$B$5/$D849</f>
        <v>0</v>
      </c>
      <c r="S849" s="3">
        <f>'IECC Data-SI'!S849/Convert!$B$5/$D849</f>
        <v>0</v>
      </c>
      <c r="T849" s="3">
        <f>'IECC Data-SI'!T849/Convert!$B$5/$D849</f>
        <v>1.0446481993563932</v>
      </c>
      <c r="U849" s="3">
        <f>'IECC Data-SI'!U849/Convert!$B$5/$D849</f>
        <v>4.858180112873753</v>
      </c>
      <c r="V849" s="3">
        <f>'IECC Data-SI'!V849/Convert!$B$5/$D849</f>
        <v>2.5622988728795746</v>
      </c>
      <c r="W849" s="3">
        <f t="shared" si="67"/>
        <v>19.711494125945599</v>
      </c>
      <c r="X849" s="3">
        <f t="shared" si="68"/>
        <v>21.446417309464902</v>
      </c>
      <c r="Y849" s="3">
        <f t="shared" si="69"/>
        <v>41.157911435410497</v>
      </c>
      <c r="Z849" s="3">
        <f>'IECC Data-SI'!Y849/Convert!$B$5/$D849</f>
        <v>102.25302802438591</v>
      </c>
      <c r="AA849" s="3">
        <f>'IECC Data-SI'!Z849/Convert!$B$5/$D849</f>
        <v>40.900160093145104</v>
      </c>
      <c r="AB849" s="3">
        <f t="shared" si="70"/>
        <v>143.15318811753102</v>
      </c>
    </row>
    <row r="850" spans="1:28" x14ac:dyDescent="0.25">
      <c r="A850" s="93">
        <f>'IECC Data-SI'!A850</f>
        <v>2018</v>
      </c>
      <c r="B850" s="93" t="str">
        <f>'IECC Data-SI'!B850</f>
        <v>Primary School</v>
      </c>
      <c r="C850" s="50" t="str">
        <f>'IECC Data-SI'!C850</f>
        <v>5A</v>
      </c>
      <c r="D850" s="93">
        <f>'IECC Data-SI'!D850</f>
        <v>6871</v>
      </c>
      <c r="E850" s="3">
        <f>'IECC Data-SI'!E850/Convert!$B$5/$D850</f>
        <v>0</v>
      </c>
      <c r="F850" s="3">
        <f>'IECC Data-SI'!F850/Convert!$B$5/$D850</f>
        <v>24.067740422710589</v>
      </c>
      <c r="G850" s="3">
        <f>'IECC Data-SI'!G850/Convert!$B$5/$D850</f>
        <v>10.754540015200762</v>
      </c>
      <c r="H850" s="3">
        <f>'IECC Data-SI'!H850/Convert!$B$5/$D850</f>
        <v>24.457866394993452</v>
      </c>
      <c r="I850" s="3">
        <f>'IECC Data-SI'!I850/Convert!$B$5/$D850</f>
        <v>1.24072187454519</v>
      </c>
      <c r="J850" s="3">
        <f>'IECC Data-SI'!J850/Convert!$B$5/$D850</f>
        <v>52.280923042093178</v>
      </c>
      <c r="K850" s="3">
        <f>'IECC Data-SI'!K850/Convert!$B$5/$D850</f>
        <v>14.59556267080645</v>
      </c>
      <c r="L850" s="3">
        <f>'IECC Data-SI'!L850/Convert!$B$5/$D850</f>
        <v>0.7855075276120248</v>
      </c>
      <c r="M850" s="3">
        <f>'IECC Data-SI'!M850/Convert!$B$5/$D850</f>
        <v>13.388799948252721</v>
      </c>
      <c r="N850" s="3">
        <f>'IECC Data-SI'!N850/Convert!$B$5/$D850</f>
        <v>0.14149646663109042</v>
      </c>
      <c r="O850" s="3">
        <f>'IECC Data-SI'!O850/Convert!$B$5/$D850</f>
        <v>5.8077824107763713E-4</v>
      </c>
      <c r="P850" s="3">
        <f t="shared" si="66"/>
        <v>0.14091568839001278</v>
      </c>
      <c r="Q850" s="3">
        <f>'IECC Data-SI'!Q850/Convert!$B$5/$D850</f>
        <v>0</v>
      </c>
      <c r="R850" s="3">
        <f>'IECC Data-SI'!R850/Convert!$B$5/$D850</f>
        <v>0</v>
      </c>
      <c r="S850" s="3">
        <f>'IECC Data-SI'!S850/Convert!$B$5/$D850</f>
        <v>3.1577968595869921</v>
      </c>
      <c r="T850" s="3">
        <f>'IECC Data-SI'!T850/Convert!$B$5/$D850</f>
        <v>1.0446481993563932</v>
      </c>
      <c r="U850" s="3">
        <f>'IECC Data-SI'!U850/Convert!$B$5/$D850</f>
        <v>5.1262148482349321</v>
      </c>
      <c r="V850" s="3">
        <f>'IECC Data-SI'!V850/Convert!$B$5/$D850</f>
        <v>2.5659373534500882</v>
      </c>
      <c r="W850" s="3">
        <f t="shared" si="67"/>
        <v>27.442052511430489</v>
      </c>
      <c r="X850" s="3">
        <f t="shared" si="68"/>
        <v>24.067740422710589</v>
      </c>
      <c r="Y850" s="3">
        <f t="shared" si="69"/>
        <v>51.509792934141075</v>
      </c>
      <c r="Z850" s="3">
        <f>'IECC Data-SI'!Y850/Convert!$B$5/$D850</f>
        <v>109.8182376817219</v>
      </c>
      <c r="AA850" s="3">
        <f>'IECC Data-SI'!Z850/Convert!$B$5/$D850</f>
        <v>43.789517941751974</v>
      </c>
      <c r="AB850" s="3">
        <f t="shared" si="70"/>
        <v>153.60775562347388</v>
      </c>
    </row>
    <row r="851" spans="1:28" x14ac:dyDescent="0.25">
      <c r="A851" s="93">
        <f>'IECC Data-SI'!A851</f>
        <v>2018</v>
      </c>
      <c r="B851" s="93" t="str">
        <f>'IECC Data-SI'!B851</f>
        <v>Primary School</v>
      </c>
      <c r="C851" s="50" t="str">
        <f>'IECC Data-SI'!C851</f>
        <v>5B</v>
      </c>
      <c r="D851" s="93">
        <f>'IECC Data-SI'!D851</f>
        <v>6871</v>
      </c>
      <c r="E851" s="3">
        <f>'IECC Data-SI'!E851/Convert!$B$5/$D851</f>
        <v>0</v>
      </c>
      <c r="F851" s="3">
        <f>'IECC Data-SI'!F851/Convert!$B$5/$D851</f>
        <v>22.081534306829028</v>
      </c>
      <c r="G851" s="3">
        <f>'IECC Data-SI'!G851/Convert!$B$5/$D851</f>
        <v>13.107828393085271</v>
      </c>
      <c r="H851" s="3">
        <f>'IECC Data-SI'!H851/Convert!$B$5/$D851</f>
        <v>24.423502967383044</v>
      </c>
      <c r="I851" s="3">
        <f>'IECC Data-SI'!I851/Convert!$B$5/$D851</f>
        <v>1.2419347014020279</v>
      </c>
      <c r="J851" s="3">
        <f>'IECC Data-SI'!J851/Convert!$B$5/$D851</f>
        <v>52.280923042093178</v>
      </c>
      <c r="K851" s="3">
        <f>'IECC Data-SI'!K851/Convert!$B$5/$D851</f>
        <v>14.59556267080645</v>
      </c>
      <c r="L851" s="3">
        <f>'IECC Data-SI'!L851/Convert!$B$5/$D851</f>
        <v>0.7855075276120248</v>
      </c>
      <c r="M851" s="3">
        <f>'IECC Data-SI'!M851/Convert!$B$5/$D851</f>
        <v>15.867818043629425</v>
      </c>
      <c r="N851" s="3">
        <f>'IECC Data-SI'!N851/Convert!$B$5/$D851</f>
        <v>0.11279289768592636</v>
      </c>
      <c r="O851" s="3">
        <f>'IECC Data-SI'!O851/Convert!$B$5/$D851</f>
        <v>5.8077824107763713E-4</v>
      </c>
      <c r="P851" s="3">
        <f t="shared" si="66"/>
        <v>0.11221211944484873</v>
      </c>
      <c r="Q851" s="3">
        <f>'IECC Data-SI'!Q851/Convert!$B$5/$D851</f>
        <v>0</v>
      </c>
      <c r="R851" s="3">
        <f>'IECC Data-SI'!R851/Convert!$B$5/$D851</f>
        <v>0</v>
      </c>
      <c r="S851" s="3">
        <f>'IECC Data-SI'!S851/Convert!$B$5/$D851</f>
        <v>0</v>
      </c>
      <c r="T851" s="3">
        <f>'IECC Data-SI'!T851/Convert!$B$5/$D851</f>
        <v>1.0446481993563932</v>
      </c>
      <c r="U851" s="3">
        <f>'IECC Data-SI'!U851/Convert!$B$5/$D851</f>
        <v>5.010592021216385</v>
      </c>
      <c r="V851" s="3">
        <f>'IECC Data-SI'!V851/Convert!$B$5/$D851</f>
        <v>2.5437021944080596</v>
      </c>
      <c r="W851" s="3">
        <f t="shared" si="67"/>
        <v>29.087858556159546</v>
      </c>
      <c r="X851" s="3">
        <f t="shared" si="68"/>
        <v>22.081534306829028</v>
      </c>
      <c r="Y851" s="3">
        <f t="shared" si="69"/>
        <v>51.169392862988573</v>
      </c>
      <c r="Z851" s="3">
        <f>'IECC Data-SI'!Y851/Convert!$B$5/$D851</f>
        <v>111.40865796665537</v>
      </c>
      <c r="AA851" s="3">
        <f>'IECC Data-SI'!Z851/Convert!$B$5/$D851</f>
        <v>41.687688998851861</v>
      </c>
      <c r="AB851" s="3">
        <f t="shared" si="70"/>
        <v>153.09634696550722</v>
      </c>
    </row>
    <row r="852" spans="1:28" x14ac:dyDescent="0.25">
      <c r="A852" s="93">
        <f>'IECC Data-SI'!A852</f>
        <v>2018</v>
      </c>
      <c r="B852" s="93" t="str">
        <f>'IECC Data-SI'!B852</f>
        <v>Primary School</v>
      </c>
      <c r="C852" s="50" t="str">
        <f>'IECC Data-SI'!C852</f>
        <v>5C</v>
      </c>
      <c r="D852" s="93">
        <f>'IECC Data-SI'!D852</f>
        <v>6871</v>
      </c>
      <c r="E852" s="3">
        <f>'IECC Data-SI'!E852/Convert!$B$5/$D852</f>
        <v>0</v>
      </c>
      <c r="F852" s="3">
        <f>'IECC Data-SI'!F852/Convert!$B$5/$D852</f>
        <v>13.625301185336113</v>
      </c>
      <c r="G852" s="3">
        <f>'IECC Data-SI'!G852/Convert!$B$5/$D852</f>
        <v>4.1163343521078932</v>
      </c>
      <c r="H852" s="3">
        <f>'IECC Data-SI'!H852/Convert!$B$5/$D852</f>
        <v>24.564999434014137</v>
      </c>
      <c r="I852" s="3">
        <f>'IECC Data-SI'!I852/Convert!$B$5/$D852</f>
        <v>1.2419347014020279</v>
      </c>
      <c r="J852" s="3">
        <f>'IECC Data-SI'!J852/Convert!$B$5/$D852</f>
        <v>52.280923042093178</v>
      </c>
      <c r="K852" s="3">
        <f>'IECC Data-SI'!K852/Convert!$B$5/$D852</f>
        <v>14.59556267080645</v>
      </c>
      <c r="L852" s="3">
        <f>'IECC Data-SI'!L852/Convert!$B$5/$D852</f>
        <v>0.7855075276120248</v>
      </c>
      <c r="M852" s="3">
        <f>'IECC Data-SI'!M852/Convert!$B$5/$D852</f>
        <v>12.658273904817348</v>
      </c>
      <c r="N852" s="3">
        <f>'IECC Data-SI'!N852/Convert!$B$5/$D852</f>
        <v>0.10551593654489885</v>
      </c>
      <c r="O852" s="3">
        <f>'IECC Data-SI'!O852/Convert!$B$5/$D852</f>
        <v>5.8077824107763713E-4</v>
      </c>
      <c r="P852" s="3">
        <f t="shared" si="66"/>
        <v>0.10493515830382122</v>
      </c>
      <c r="Q852" s="3">
        <f>'IECC Data-SI'!Q852/Convert!$B$5/$D852</f>
        <v>0</v>
      </c>
      <c r="R852" s="3">
        <f>'IECC Data-SI'!R852/Convert!$B$5/$D852</f>
        <v>0</v>
      </c>
      <c r="S852" s="3">
        <f>'IECC Data-SI'!S852/Convert!$B$5/$D852</f>
        <v>2.9111887320299492</v>
      </c>
      <c r="T852" s="3">
        <f>'IECC Data-SI'!T852/Convert!$B$5/$D852</f>
        <v>1.0446481993563932</v>
      </c>
      <c r="U852" s="3">
        <f>'IECC Data-SI'!U852/Convert!$B$5/$D852</f>
        <v>5.0336357314963056</v>
      </c>
      <c r="V852" s="3">
        <f>'IECC Data-SI'!V852/Convert!$B$5/$D852</f>
        <v>2.563511699736412</v>
      </c>
      <c r="W852" s="3">
        <f t="shared" si="67"/>
        <v>19.790732147259011</v>
      </c>
      <c r="X852" s="3">
        <f t="shared" si="68"/>
        <v>13.625301185336113</v>
      </c>
      <c r="Y852" s="3">
        <f t="shared" si="69"/>
        <v>33.41603333259512</v>
      </c>
      <c r="Z852" s="3">
        <f>'IECC Data-SI'!Y852/Convert!$B$5/$D852</f>
        <v>102.2724332540953</v>
      </c>
      <c r="AA852" s="3">
        <f>'IECC Data-SI'!Z852/Convert!$B$5/$D852</f>
        <v>33.254499587638868</v>
      </c>
      <c r="AB852" s="3">
        <f t="shared" si="70"/>
        <v>135.52693284173418</v>
      </c>
    </row>
    <row r="853" spans="1:28" x14ac:dyDescent="0.25">
      <c r="A853" s="93">
        <f>'IECC Data-SI'!A853</f>
        <v>2018</v>
      </c>
      <c r="B853" s="93" t="str">
        <f>'IECC Data-SI'!B853</f>
        <v>Primary School</v>
      </c>
      <c r="C853" s="50" t="str">
        <f>'IECC Data-SI'!C853</f>
        <v>6A</v>
      </c>
      <c r="D853" s="93">
        <f>'IECC Data-SI'!D853</f>
        <v>6871</v>
      </c>
      <c r="E853" s="3">
        <f>'IECC Data-SI'!E853/Convert!$B$5/$D853</f>
        <v>0</v>
      </c>
      <c r="F853" s="3">
        <f>'IECC Data-SI'!F853/Convert!$B$5/$D853</f>
        <v>53.239460534614082</v>
      </c>
      <c r="G853" s="3">
        <f>'IECC Data-SI'!G853/Convert!$B$5/$D853</f>
        <v>11.557431394427464</v>
      </c>
      <c r="H853" s="3">
        <f>'IECC Data-SI'!H853/Convert!$B$5/$D853</f>
        <v>24.455440741279773</v>
      </c>
      <c r="I853" s="3">
        <f>'IECC Data-SI'!I853/Convert!$B$5/$D853</f>
        <v>1.2415304257830819</v>
      </c>
      <c r="J853" s="3">
        <f>'IECC Data-SI'!J853/Convert!$B$5/$D853</f>
        <v>52.280923042093178</v>
      </c>
      <c r="K853" s="3">
        <f>'IECC Data-SI'!K853/Convert!$B$5/$D853</f>
        <v>14.59556267080645</v>
      </c>
      <c r="L853" s="3">
        <f>'IECC Data-SI'!L853/Convert!$B$5/$D853</f>
        <v>0.7855075276120248</v>
      </c>
      <c r="M853" s="3">
        <f>'IECC Data-SI'!M853/Convert!$B$5/$D853</f>
        <v>14.833276734746683</v>
      </c>
      <c r="N853" s="3">
        <f>'IECC Data-SI'!N853/Convert!$B$5/$D853</f>
        <v>0.29390837497372208</v>
      </c>
      <c r="O853" s="3">
        <f>'IECC Data-SI'!O853/Convert!$B$5/$D853</f>
        <v>5.8077824107763713E-4</v>
      </c>
      <c r="P853" s="3">
        <f t="shared" si="66"/>
        <v>0.29332759673264441</v>
      </c>
      <c r="Q853" s="3">
        <f>'IECC Data-SI'!Q853/Convert!$B$5/$D853</f>
        <v>0</v>
      </c>
      <c r="R853" s="3">
        <f>'IECC Data-SI'!R853/Convert!$B$5/$D853</f>
        <v>0</v>
      </c>
      <c r="S853" s="3">
        <f>'IECC Data-SI'!S853/Convert!$B$5/$D853</f>
        <v>4.0581186629796733</v>
      </c>
      <c r="T853" s="3">
        <f>'IECC Data-SI'!T853/Convert!$B$5/$D853</f>
        <v>1.0446481993563932</v>
      </c>
      <c r="U853" s="3">
        <f>'IECC Data-SI'!U853/Convert!$B$5/$D853</f>
        <v>5.3934410323582211</v>
      </c>
      <c r="V853" s="3">
        <f>'IECC Data-SI'!V853/Convert!$B$5/$D853</f>
        <v>2.5647245265932503</v>
      </c>
      <c r="W853" s="3">
        <f t="shared" si="67"/>
        <v>30.742154388886465</v>
      </c>
      <c r="X853" s="3">
        <f t="shared" si="68"/>
        <v>53.239460534614082</v>
      </c>
      <c r="Y853" s="3">
        <f t="shared" si="69"/>
        <v>83.981614923500544</v>
      </c>
      <c r="Z853" s="3">
        <f>'IECC Data-SI'!Y853/Convert!$B$5/$D853</f>
        <v>113.1151053542263</v>
      </c>
      <c r="AA853" s="3">
        <f>'IECC Data-SI'!Z853/Convert!$B$5/$D853</f>
        <v>73.228464237778738</v>
      </c>
      <c r="AB853" s="3">
        <f t="shared" si="70"/>
        <v>186.34356959200505</v>
      </c>
    </row>
    <row r="854" spans="1:28" x14ac:dyDescent="0.25">
      <c r="A854" s="93">
        <f>'IECC Data-SI'!A854</f>
        <v>2018</v>
      </c>
      <c r="B854" s="93" t="str">
        <f>'IECC Data-SI'!B854</f>
        <v>Primary School</v>
      </c>
      <c r="C854" s="50" t="str">
        <f>'IECC Data-SI'!C854</f>
        <v>6B</v>
      </c>
      <c r="D854" s="93">
        <f>'IECC Data-SI'!D854</f>
        <v>6871</v>
      </c>
      <c r="E854" s="3">
        <f>'IECC Data-SI'!E854/Convert!$B$5/$D854</f>
        <v>0</v>
      </c>
      <c r="F854" s="3">
        <f>'IECC Data-SI'!F854/Convert!$B$5/$D854</f>
        <v>34.621355455295202</v>
      </c>
      <c r="G854" s="3">
        <f>'IECC Data-SI'!G854/Convert!$B$5/$D854</f>
        <v>8.1194715309109142</v>
      </c>
      <c r="H854" s="3">
        <f>'IECC Data-SI'!H854/Convert!$B$5/$D854</f>
        <v>24.460292048707124</v>
      </c>
      <c r="I854" s="3">
        <f>'IECC Data-SI'!I854/Convert!$B$5/$D854</f>
        <v>1.2399133233072981</v>
      </c>
      <c r="J854" s="3">
        <f>'IECC Data-SI'!J854/Convert!$B$5/$D854</f>
        <v>52.280923042093178</v>
      </c>
      <c r="K854" s="3">
        <f>'IECC Data-SI'!K854/Convert!$B$5/$D854</f>
        <v>14.59556267080645</v>
      </c>
      <c r="L854" s="3">
        <f>'IECC Data-SI'!L854/Convert!$B$5/$D854</f>
        <v>0.7855075276120248</v>
      </c>
      <c r="M854" s="3">
        <f>'IECC Data-SI'!M854/Convert!$B$5/$D854</f>
        <v>15.570271188085188</v>
      </c>
      <c r="N854" s="3">
        <f>'IECC Data-SI'!N854/Convert!$B$5/$D854</f>
        <v>0.19122236776144508</v>
      </c>
      <c r="O854" s="3">
        <f>'IECC Data-SI'!O854/Convert!$B$5/$D854</f>
        <v>5.8077824107763713E-4</v>
      </c>
      <c r="P854" s="3">
        <f t="shared" si="66"/>
        <v>0.19064158952036744</v>
      </c>
      <c r="Q854" s="3">
        <f>'IECC Data-SI'!Q854/Convert!$B$5/$D854</f>
        <v>0</v>
      </c>
      <c r="R854" s="3">
        <f>'IECC Data-SI'!R854/Convert!$B$5/$D854</f>
        <v>0</v>
      </c>
      <c r="S854" s="3">
        <f>'IECC Data-SI'!S854/Convert!$B$5/$D854</f>
        <v>3.4314914536134156</v>
      </c>
      <c r="T854" s="3">
        <f>'IECC Data-SI'!T854/Convert!$B$5/$D854</f>
        <v>1.0446481993563932</v>
      </c>
      <c r="U854" s="3">
        <f>'IECC Data-SI'!U854/Convert!$B$5/$D854</f>
        <v>5.3117773573311338</v>
      </c>
      <c r="V854" s="3">
        <f>'IECC Data-SI'!V854/Convert!$B$5/$D854</f>
        <v>2.5453192968838438</v>
      </c>
      <c r="W854" s="3">
        <f t="shared" si="67"/>
        <v>27.311875762129883</v>
      </c>
      <c r="X854" s="3">
        <f t="shared" si="68"/>
        <v>34.621355455295202</v>
      </c>
      <c r="Y854" s="3">
        <f t="shared" si="69"/>
        <v>61.933231217425089</v>
      </c>
      <c r="Z854" s="3">
        <f>'IECC Data-SI'!Y854/Convert!$B$5/$D854</f>
        <v>109.66905997833084</v>
      </c>
      <c r="AA854" s="3">
        <f>'IECC Data-SI'!Z854/Convert!$B$5/$D854</f>
        <v>54.528695483432791</v>
      </c>
      <c r="AB854" s="3">
        <f t="shared" si="70"/>
        <v>164.19775546176362</v>
      </c>
    </row>
    <row r="855" spans="1:28" x14ac:dyDescent="0.25">
      <c r="A855" s="93">
        <f>'IECC Data-SI'!A855</f>
        <v>2018</v>
      </c>
      <c r="B855" s="93" t="str">
        <f>'IECC Data-SI'!B855</f>
        <v>Primary School</v>
      </c>
      <c r="C855" s="50" t="str">
        <f>'IECC Data-SI'!C855</f>
        <v>7</v>
      </c>
      <c r="D855" s="93">
        <f>'IECC Data-SI'!D855</f>
        <v>6871</v>
      </c>
      <c r="E855" s="3">
        <f>'IECC Data-SI'!E855/Convert!$B$5/$D855</f>
        <v>0</v>
      </c>
      <c r="F855" s="3">
        <f>'IECC Data-SI'!F855/Convert!$B$5/$D855</f>
        <v>70.995649994340141</v>
      </c>
      <c r="G855" s="3">
        <f>'IECC Data-SI'!G855/Convert!$B$5/$D855</f>
        <v>9.6646129465224213</v>
      </c>
      <c r="H855" s="3">
        <f>'IECC Data-SI'!H855/Convert!$B$5/$D855</f>
        <v>24.443716748330342</v>
      </c>
      <c r="I855" s="3">
        <f>'IECC Data-SI'!I855/Convert!$B$5/$D855</f>
        <v>1.2419347014020279</v>
      </c>
      <c r="J855" s="3">
        <f>'IECC Data-SI'!J855/Convert!$B$5/$D855</f>
        <v>52.280923042093178</v>
      </c>
      <c r="K855" s="3">
        <f>'IECC Data-SI'!K855/Convert!$B$5/$D855</f>
        <v>14.59556267080645</v>
      </c>
      <c r="L855" s="3">
        <f>'IECC Data-SI'!L855/Convert!$B$5/$D855</f>
        <v>0.7855075276120248</v>
      </c>
      <c r="M855" s="3">
        <f>'IECC Data-SI'!M855/Convert!$B$5/$D855</f>
        <v>15.15063309561927</v>
      </c>
      <c r="N855" s="3">
        <f>'IECC Data-SI'!N855/Convert!$B$5/$D855</f>
        <v>8.530215559760021E-2</v>
      </c>
      <c r="O855" s="3">
        <f>'IECC Data-SI'!O855/Convert!$B$5/$D855</f>
        <v>5.8077824107763713E-4</v>
      </c>
      <c r="P855" s="3">
        <f t="shared" si="66"/>
        <v>8.4721377356522576E-2</v>
      </c>
      <c r="Q855" s="3">
        <f>'IECC Data-SI'!Q855/Convert!$B$5/$D855</f>
        <v>0</v>
      </c>
      <c r="R855" s="3">
        <f>'IECC Data-SI'!R855/Convert!$B$5/$D855</f>
        <v>0</v>
      </c>
      <c r="S855" s="3">
        <f>'IECC Data-SI'!S855/Convert!$B$5/$D855</f>
        <v>4.0189039279419143</v>
      </c>
      <c r="T855" s="3">
        <f>'IECC Data-SI'!T855/Convert!$B$5/$D855</f>
        <v>1.0446481993563932</v>
      </c>
      <c r="U855" s="3">
        <f>'IECC Data-SI'!U855/Convert!$B$5/$D855</f>
        <v>5.6788596193340775</v>
      </c>
      <c r="V855" s="3">
        <f>'IECC Data-SI'!V855/Convert!$B$5/$D855</f>
        <v>2.5610860460227367</v>
      </c>
      <c r="W855" s="3">
        <f t="shared" si="67"/>
        <v>28.918871347440128</v>
      </c>
      <c r="X855" s="3">
        <f t="shared" si="68"/>
        <v>70.995649994340141</v>
      </c>
      <c r="Y855" s="3">
        <f t="shared" si="69"/>
        <v>99.914521341780272</v>
      </c>
      <c r="Z855" s="3">
        <f>'IECC Data-SI'!Y855/Convert!$B$5/$D855</f>
        <v>111.27686411487896</v>
      </c>
      <c r="AA855" s="3">
        <f>'IECC Data-SI'!Z855/Convert!$B$5/$D855</f>
        <v>91.269668008861743</v>
      </c>
      <c r="AB855" s="3">
        <f t="shared" si="70"/>
        <v>202.54653212374069</v>
      </c>
    </row>
    <row r="856" spans="1:28" x14ac:dyDescent="0.25">
      <c r="A856" s="93">
        <f>'IECC Data-SI'!A856</f>
        <v>2018</v>
      </c>
      <c r="B856" s="93" t="str">
        <f>'IECC Data-SI'!B856</f>
        <v>Primary School</v>
      </c>
      <c r="C856" s="50" t="str">
        <f>'IECC Data-SI'!C856</f>
        <v>8</v>
      </c>
      <c r="D856" s="93">
        <f>'IECC Data-SI'!D856</f>
        <v>6871</v>
      </c>
      <c r="E856" s="3">
        <f>'IECC Data-SI'!E856/Convert!$B$5/$D856</f>
        <v>0</v>
      </c>
      <c r="F856" s="3">
        <f>'IECC Data-SI'!F856/Convert!$B$5/$D856</f>
        <v>130.04172124387523</v>
      </c>
      <c r="G856" s="3">
        <f>'IECC Data-SI'!G856/Convert!$B$5/$D856</f>
        <v>4.2218502886527922</v>
      </c>
      <c r="H856" s="3">
        <f>'IECC Data-SI'!H856/Convert!$B$5/$D856</f>
        <v>24.901356748977186</v>
      </c>
      <c r="I856" s="3">
        <f>'IECC Data-SI'!I856/Convert!$B$5/$D856</f>
        <v>1.2500202137809475</v>
      </c>
      <c r="J856" s="3">
        <f>'IECC Data-SI'!J856/Convert!$B$5/$D856</f>
        <v>52.280923042093178</v>
      </c>
      <c r="K856" s="3">
        <f>'IECC Data-SI'!K856/Convert!$B$5/$D856</f>
        <v>14.59556267080645</v>
      </c>
      <c r="L856" s="3">
        <f>'IECC Data-SI'!L856/Convert!$B$5/$D856</f>
        <v>0.78591180323097087</v>
      </c>
      <c r="M856" s="3">
        <f>'IECC Data-SI'!M856/Convert!$B$5/$D856</f>
        <v>16.781480942447324</v>
      </c>
      <c r="N856" s="3">
        <f>'IECC Data-SI'!N856/Convert!$B$5/$D856</f>
        <v>0.18434968223936349</v>
      </c>
      <c r="O856" s="3">
        <f>'IECC Data-SI'!O856/Convert!$B$5/$D856</f>
        <v>5.8077824107763713E-4</v>
      </c>
      <c r="P856" s="3">
        <f t="shared" si="66"/>
        <v>0.18376890399828585</v>
      </c>
      <c r="Q856" s="3">
        <f>'IECC Data-SI'!Q856/Convert!$B$5/$D856</f>
        <v>0</v>
      </c>
      <c r="R856" s="3">
        <f>'IECC Data-SI'!R856/Convert!$B$5/$D856</f>
        <v>0</v>
      </c>
      <c r="S856" s="3">
        <f>'IECC Data-SI'!S856/Convert!$B$5/$D856</f>
        <v>4.8173482753602093</v>
      </c>
      <c r="T856" s="3">
        <f>'IECC Data-SI'!T856/Convert!$B$5/$D856</f>
        <v>1.0450524749753394</v>
      </c>
      <c r="U856" s="3">
        <f>'IECC Data-SI'!U856/Convert!$B$5/$D856</f>
        <v>6.0350264396254794</v>
      </c>
      <c r="V856" s="3">
        <f>'IECC Data-SI'!V856/Convert!$B$5/$D856</f>
        <v>2.5469363993596272</v>
      </c>
      <c r="W856" s="3">
        <f t="shared" si="67"/>
        <v>26.004448410458611</v>
      </c>
      <c r="X856" s="3">
        <f t="shared" si="68"/>
        <v>130.04172124387523</v>
      </c>
      <c r="Y856" s="3">
        <f t="shared" si="69"/>
        <v>156.04616965433385</v>
      </c>
      <c r="Z856" s="3">
        <f>'IECC Data-SI'!Y856/Convert!$B$5/$D856</f>
        <v>108.81482559549798</v>
      </c>
      <c r="AA856" s="3">
        <f>'IECC Data-SI'!Z856/Convert!$B$5/$D856</f>
        <v>150.67190607868821</v>
      </c>
      <c r="AB856" s="3">
        <f t="shared" si="70"/>
        <v>259.48673167418622</v>
      </c>
    </row>
    <row r="857" spans="1:28" x14ac:dyDescent="0.25">
      <c r="A857" s="93">
        <f>'IECC Data-SI'!A857</f>
        <v>2006</v>
      </c>
      <c r="B857" s="93" t="str">
        <f>'IECC Data-SI'!B857</f>
        <v>Quick Service Restaurant</v>
      </c>
      <c r="C857" s="50" t="str">
        <f>'IECC Data-SI'!C857</f>
        <v>0A</v>
      </c>
      <c r="D857" s="93">
        <f>'IECC Data-SI'!D857</f>
        <v>232.34</v>
      </c>
      <c r="E857" s="3">
        <f>'IECC Data-SI'!E857/Convert!$B$5/$D857</f>
        <v>0</v>
      </c>
      <c r="F857" s="3">
        <f>'IECC Data-SI'!F857/Convert!$B$5/$D857</f>
        <v>0</v>
      </c>
      <c r="G857" s="3">
        <f>'IECC Data-SI'!G857/Convert!$B$5/$D857</f>
        <v>599.36108959092519</v>
      </c>
      <c r="H857" s="3">
        <f>'IECC Data-SI'!H857/Convert!$B$5/$D857</f>
        <v>76.157546890094025</v>
      </c>
      <c r="I857" s="3">
        <f>'IECC Data-SI'!I857/Convert!$B$5/$D857</f>
        <v>32.782416573412526</v>
      </c>
      <c r="J857" s="3">
        <f>'IECC Data-SI'!J857/Convert!$B$5/$D857</f>
        <v>331.02828230658133</v>
      </c>
      <c r="K857" s="3">
        <f>'IECC Data-SI'!K857/Convert!$B$5/$D857</f>
        <v>570.4762178034108</v>
      </c>
      <c r="L857" s="3">
        <f>'IECC Data-SI'!L857/Convert!$B$5/$D857</f>
        <v>0</v>
      </c>
      <c r="M857" s="3">
        <f>'IECC Data-SI'!M857/Convert!$B$5/$D857</f>
        <v>178.94034604458983</v>
      </c>
      <c r="N857" s="3">
        <f>'IECC Data-SI'!N857/Convert!$B$5/$D857</f>
        <v>0</v>
      </c>
      <c r="O857" s="3">
        <f>'IECC Data-SI'!O857/Convert!$B$5/$D857</f>
        <v>0</v>
      </c>
      <c r="P857" s="3">
        <f t="shared" si="66"/>
        <v>0</v>
      </c>
      <c r="Q857" s="3">
        <f>'IECC Data-SI'!Q857/Convert!$B$5/$D857</f>
        <v>0</v>
      </c>
      <c r="R857" s="3">
        <f>'IECC Data-SI'!R857/Convert!$B$5/$D857</f>
        <v>0</v>
      </c>
      <c r="S857" s="3">
        <f>'IECC Data-SI'!S857/Convert!$B$5/$D857</f>
        <v>0</v>
      </c>
      <c r="T857" s="3">
        <f>'IECC Data-SI'!T857/Convert!$B$5/$D857</f>
        <v>0</v>
      </c>
      <c r="U857" s="3">
        <f>'IECC Data-SI'!U857/Convert!$B$5/$D857</f>
        <v>148.97946496035505</v>
      </c>
      <c r="V857" s="3">
        <f>'IECC Data-SI'!V857/Convert!$B$5/$D857</f>
        <v>83.653744990578943</v>
      </c>
      <c r="W857" s="3">
        <f t="shared" si="67"/>
        <v>778.30143563551496</v>
      </c>
      <c r="X857" s="3">
        <f t="shared" si="68"/>
        <v>0</v>
      </c>
      <c r="Y857" s="3">
        <f t="shared" si="69"/>
        <v>778.30143563551496</v>
      </c>
      <c r="Z857" s="3">
        <f>'IECC Data-SI'!Y857/Convert!$B$5/$D857</f>
        <v>1301.9353820550343</v>
      </c>
      <c r="AA857" s="3">
        <f>'IECC Data-SI'!Z857/Convert!$B$5/$D857</f>
        <v>719.45568276376582</v>
      </c>
      <c r="AB857" s="3">
        <f t="shared" si="70"/>
        <v>2021.3910648188003</v>
      </c>
    </row>
    <row r="858" spans="1:28" x14ac:dyDescent="0.25">
      <c r="A858" s="93">
        <f>'IECC Data-SI'!A858</f>
        <v>2006</v>
      </c>
      <c r="B858" s="93" t="str">
        <f>'IECC Data-SI'!B858</f>
        <v>Quick Service Restaurant</v>
      </c>
      <c r="C858" s="50" t="str">
        <f>'IECC Data-SI'!C858</f>
        <v>0B</v>
      </c>
      <c r="D858" s="93">
        <f>'IECC Data-SI'!D858</f>
        <v>232.34</v>
      </c>
      <c r="E858" s="3">
        <f>'IECC Data-SI'!E858/Convert!$B$5/$D858</f>
        <v>0</v>
      </c>
      <c r="F858" s="3">
        <f>'IECC Data-SI'!F858/Convert!$B$5/$D858</f>
        <v>0.49018201295036967</v>
      </c>
      <c r="G858" s="3">
        <f>'IECC Data-SI'!G858/Convert!$B$5/$D858</f>
        <v>543.30100523179635</v>
      </c>
      <c r="H858" s="3">
        <f>'IECC Data-SI'!H858/Convert!$B$5/$D858</f>
        <v>76.157546890094025</v>
      </c>
      <c r="I858" s="3">
        <f>'IECC Data-SI'!I858/Convert!$B$5/$D858</f>
        <v>32.794372232264976</v>
      </c>
      <c r="J858" s="3">
        <f>'IECC Data-SI'!J858/Convert!$B$5/$D858</f>
        <v>331.02828230658133</v>
      </c>
      <c r="K858" s="3">
        <f>'IECC Data-SI'!K858/Convert!$B$5/$D858</f>
        <v>570.4762178034108</v>
      </c>
      <c r="L858" s="3">
        <f>'IECC Data-SI'!L858/Convert!$B$5/$D858</f>
        <v>0</v>
      </c>
      <c r="M858" s="3">
        <f>'IECC Data-SI'!M858/Convert!$B$5/$D858</f>
        <v>208.00455271489099</v>
      </c>
      <c r="N858" s="3">
        <f>'IECC Data-SI'!N858/Convert!$B$5/$D858</f>
        <v>0</v>
      </c>
      <c r="O858" s="3">
        <f>'IECC Data-SI'!O858/Convert!$B$5/$D858</f>
        <v>0</v>
      </c>
      <c r="P858" s="3">
        <f t="shared" si="66"/>
        <v>0</v>
      </c>
      <c r="Q858" s="3">
        <f>'IECC Data-SI'!Q858/Convert!$B$5/$D858</f>
        <v>0</v>
      </c>
      <c r="R858" s="3">
        <f>'IECC Data-SI'!R858/Convert!$B$5/$D858</f>
        <v>0</v>
      </c>
      <c r="S858" s="3">
        <f>'IECC Data-SI'!S858/Convert!$B$5/$D858</f>
        <v>0</v>
      </c>
      <c r="T858" s="3">
        <f>'IECC Data-SI'!T858/Convert!$B$5/$D858</f>
        <v>0</v>
      </c>
      <c r="U858" s="3">
        <f>'IECC Data-SI'!U858/Convert!$B$5/$D858</f>
        <v>148.28603674691306</v>
      </c>
      <c r="V858" s="3">
        <f>'IECC Data-SI'!V858/Convert!$B$5/$D858</f>
        <v>83.03205073025164</v>
      </c>
      <c r="W858" s="3">
        <f t="shared" si="67"/>
        <v>751.30555794668737</v>
      </c>
      <c r="X858" s="3">
        <f t="shared" si="68"/>
        <v>0.49018201295036967</v>
      </c>
      <c r="Y858" s="3">
        <f t="shared" si="69"/>
        <v>751.79573995963779</v>
      </c>
      <c r="Z858" s="3">
        <f>'IECC Data-SI'!Y858/Convert!$B$5/$D858</f>
        <v>1274.329765764732</v>
      </c>
      <c r="AA858" s="3">
        <f>'IECC Data-SI'!Z858/Convert!$B$5/$D858</f>
        <v>719.2404809044217</v>
      </c>
      <c r="AB858" s="3">
        <f t="shared" si="70"/>
        <v>1993.5702466691537</v>
      </c>
    </row>
    <row r="859" spans="1:28" x14ac:dyDescent="0.25">
      <c r="A859" s="93">
        <f>'IECC Data-SI'!A859</f>
        <v>2006</v>
      </c>
      <c r="B859" s="93" t="str">
        <f>'IECC Data-SI'!B859</f>
        <v>Quick Service Restaurant</v>
      </c>
      <c r="C859" s="50" t="str">
        <f>'IECC Data-SI'!C859</f>
        <v>1A</v>
      </c>
      <c r="D859" s="93">
        <f>'IECC Data-SI'!D859</f>
        <v>232.34</v>
      </c>
      <c r="E859" s="3">
        <f>'IECC Data-SI'!E859/Convert!$B$5/$D859</f>
        <v>0</v>
      </c>
      <c r="F859" s="3">
        <f>'IECC Data-SI'!F859/Convert!$B$5/$D859</f>
        <v>2.3911317704896084E-2</v>
      </c>
      <c r="G859" s="3">
        <f>'IECC Data-SI'!G859/Convert!$B$5/$D859</f>
        <v>384.9363480722696</v>
      </c>
      <c r="H859" s="3">
        <f>'IECC Data-SI'!H859/Convert!$B$5/$D859</f>
        <v>76.157546890094025</v>
      </c>
      <c r="I859" s="3">
        <f>'IECC Data-SI'!I859/Convert!$B$5/$D859</f>
        <v>32.794372232264976</v>
      </c>
      <c r="J859" s="3">
        <f>'IECC Data-SI'!J859/Convert!$B$5/$D859</f>
        <v>331.02828230658133</v>
      </c>
      <c r="K859" s="3">
        <f>'IECC Data-SI'!K859/Convert!$B$5/$D859</f>
        <v>570.4762178034108</v>
      </c>
      <c r="L859" s="3">
        <f>'IECC Data-SI'!L859/Convert!$B$5/$D859</f>
        <v>0</v>
      </c>
      <c r="M859" s="3">
        <f>'IECC Data-SI'!M859/Convert!$B$5/$D859</f>
        <v>164.59355542165216</v>
      </c>
      <c r="N859" s="3">
        <f>'IECC Data-SI'!N859/Convert!$B$5/$D859</f>
        <v>0</v>
      </c>
      <c r="O859" s="3">
        <f>'IECC Data-SI'!O859/Convert!$B$5/$D859</f>
        <v>0</v>
      </c>
      <c r="P859" s="3">
        <f t="shared" si="66"/>
        <v>0</v>
      </c>
      <c r="Q859" s="3">
        <f>'IECC Data-SI'!Q859/Convert!$B$5/$D859</f>
        <v>0</v>
      </c>
      <c r="R859" s="3">
        <f>'IECC Data-SI'!R859/Convert!$B$5/$D859</f>
        <v>0</v>
      </c>
      <c r="S859" s="3">
        <f>'IECC Data-SI'!S859/Convert!$B$5/$D859</f>
        <v>0</v>
      </c>
      <c r="T859" s="3">
        <f>'IECC Data-SI'!T859/Convert!$B$5/$D859</f>
        <v>0</v>
      </c>
      <c r="U859" s="3">
        <f>'IECC Data-SI'!U859/Convert!$B$5/$D859</f>
        <v>162.33393589853952</v>
      </c>
      <c r="V859" s="3">
        <f>'IECC Data-SI'!V859/Convert!$B$5/$D859</f>
        <v>82.386445152219451</v>
      </c>
      <c r="W859" s="3">
        <f t="shared" si="67"/>
        <v>549.52990349392178</v>
      </c>
      <c r="X859" s="3">
        <f t="shared" si="68"/>
        <v>2.3911317704896084E-2</v>
      </c>
      <c r="Y859" s="3">
        <f t="shared" si="69"/>
        <v>549.55381481162669</v>
      </c>
      <c r="Z859" s="3">
        <f>'IECC Data-SI'!Y859/Convert!$B$5/$D859</f>
        <v>1071.9085057339341</v>
      </c>
      <c r="AA859" s="3">
        <f>'IECC Data-SI'!Z859/Convert!$B$5/$D859</f>
        <v>732.82210936080276</v>
      </c>
      <c r="AB859" s="3">
        <f t="shared" si="70"/>
        <v>1804.730615094737</v>
      </c>
    </row>
    <row r="860" spans="1:28" x14ac:dyDescent="0.25">
      <c r="A860" s="93">
        <f>'IECC Data-SI'!A860</f>
        <v>2006</v>
      </c>
      <c r="B860" s="93" t="str">
        <f>'IECC Data-SI'!B860</f>
        <v>Quick Service Restaurant</v>
      </c>
      <c r="C860" s="50" t="str">
        <f>'IECC Data-SI'!C860</f>
        <v>1B</v>
      </c>
      <c r="D860" s="93">
        <f>'IECC Data-SI'!D860</f>
        <v>232.34</v>
      </c>
      <c r="E860" s="3">
        <f>'IECC Data-SI'!E860/Convert!$B$5/$D860</f>
        <v>0</v>
      </c>
      <c r="F860" s="3">
        <f>'IECC Data-SI'!F860/Convert!$B$5/$D860</f>
        <v>18.806251374900768</v>
      </c>
      <c r="G860" s="3">
        <f>'IECC Data-SI'!G860/Convert!$B$5/$D860</f>
        <v>438.99983740303958</v>
      </c>
      <c r="H860" s="3">
        <f>'IECC Data-SI'!H860/Convert!$B$5/$D860</f>
        <v>76.157546890094025</v>
      </c>
      <c r="I860" s="3">
        <f>'IECC Data-SI'!I860/Convert!$B$5/$D860</f>
        <v>32.758505255707632</v>
      </c>
      <c r="J860" s="3">
        <f>'IECC Data-SI'!J860/Convert!$B$5/$D860</f>
        <v>331.02828230658133</v>
      </c>
      <c r="K860" s="3">
        <f>'IECC Data-SI'!K860/Convert!$B$5/$D860</f>
        <v>570.4762178034108</v>
      </c>
      <c r="L860" s="3">
        <f>'IECC Data-SI'!L860/Convert!$B$5/$D860</f>
        <v>0</v>
      </c>
      <c r="M860" s="3">
        <f>'IECC Data-SI'!M860/Convert!$B$5/$D860</f>
        <v>203.0309986322726</v>
      </c>
      <c r="N860" s="3">
        <f>'IECC Data-SI'!N860/Convert!$B$5/$D860</f>
        <v>0</v>
      </c>
      <c r="O860" s="3">
        <f>'IECC Data-SI'!O860/Convert!$B$5/$D860</f>
        <v>0</v>
      </c>
      <c r="P860" s="3">
        <f t="shared" si="66"/>
        <v>0</v>
      </c>
      <c r="Q860" s="3">
        <f>'IECC Data-SI'!Q860/Convert!$B$5/$D860</f>
        <v>0</v>
      </c>
      <c r="R860" s="3">
        <f>'IECC Data-SI'!R860/Convert!$B$5/$D860</f>
        <v>0</v>
      </c>
      <c r="S860" s="3">
        <f>'IECC Data-SI'!S860/Convert!$B$5/$D860</f>
        <v>0</v>
      </c>
      <c r="T860" s="3">
        <f>'IECC Data-SI'!T860/Convert!$B$5/$D860</f>
        <v>0</v>
      </c>
      <c r="U860" s="3">
        <f>'IECC Data-SI'!U860/Convert!$B$5/$D860</f>
        <v>162.68065000526047</v>
      </c>
      <c r="V860" s="3">
        <f>'IECC Data-SI'!V860/Convert!$B$5/$D860</f>
        <v>82.219065928285175</v>
      </c>
      <c r="W860" s="3">
        <f t="shared" si="67"/>
        <v>642.03083603531218</v>
      </c>
      <c r="X860" s="3">
        <f t="shared" si="68"/>
        <v>18.806251374900768</v>
      </c>
      <c r="Y860" s="3">
        <f t="shared" si="69"/>
        <v>660.83708741021292</v>
      </c>
      <c r="Z860" s="3">
        <f>'IECC Data-SI'!Y860/Convert!$B$5/$D860</f>
        <v>1164.1942364159804</v>
      </c>
      <c r="AA860" s="3">
        <f>'IECC Data-SI'!Z860/Convert!$B$5/$D860</f>
        <v>751.96311918357196</v>
      </c>
      <c r="AB860" s="3">
        <f t="shared" si="70"/>
        <v>1916.1573555995524</v>
      </c>
    </row>
    <row r="861" spans="1:28" x14ac:dyDescent="0.25">
      <c r="A861" s="93">
        <f>'IECC Data-SI'!A861</f>
        <v>2006</v>
      </c>
      <c r="B861" s="93" t="str">
        <f>'IECC Data-SI'!B861</f>
        <v>Quick Service Restaurant</v>
      </c>
      <c r="C861" s="50" t="str">
        <f>'IECC Data-SI'!C861</f>
        <v>2A</v>
      </c>
      <c r="D861" s="93">
        <f>'IECC Data-SI'!D861</f>
        <v>232.34</v>
      </c>
      <c r="E861" s="3">
        <f>'IECC Data-SI'!E861/Convert!$B$5/$D861</f>
        <v>0</v>
      </c>
      <c r="F861" s="3">
        <f>'IECC Data-SI'!F861/Convert!$B$5/$D861</f>
        <v>45.335858368482974</v>
      </c>
      <c r="G861" s="3">
        <f>'IECC Data-SI'!G861/Convert!$B$5/$D861</f>
        <v>329.9283616921561</v>
      </c>
      <c r="H861" s="3">
        <f>'IECC Data-SI'!H861/Convert!$B$5/$D861</f>
        <v>76.157546890094025</v>
      </c>
      <c r="I861" s="3">
        <f>'IECC Data-SI'!I861/Convert!$B$5/$D861</f>
        <v>32.746549596855182</v>
      </c>
      <c r="J861" s="3">
        <f>'IECC Data-SI'!J861/Convert!$B$5/$D861</f>
        <v>331.02828230658133</v>
      </c>
      <c r="K861" s="3">
        <f>'IECC Data-SI'!K861/Convert!$B$5/$D861</f>
        <v>570.4762178034108</v>
      </c>
      <c r="L861" s="3">
        <f>'IECC Data-SI'!L861/Convert!$B$5/$D861</f>
        <v>0</v>
      </c>
      <c r="M861" s="3">
        <f>'IECC Data-SI'!M861/Convert!$B$5/$D861</f>
        <v>170.5235622124664</v>
      </c>
      <c r="N861" s="3">
        <f>'IECC Data-SI'!N861/Convert!$B$5/$D861</f>
        <v>0</v>
      </c>
      <c r="O861" s="3">
        <f>'IECC Data-SI'!O861/Convert!$B$5/$D861</f>
        <v>0</v>
      </c>
      <c r="P861" s="3">
        <f t="shared" si="66"/>
        <v>0</v>
      </c>
      <c r="Q861" s="3">
        <f>'IECC Data-SI'!Q861/Convert!$B$5/$D861</f>
        <v>0</v>
      </c>
      <c r="R861" s="3">
        <f>'IECC Data-SI'!R861/Convert!$B$5/$D861</f>
        <v>0</v>
      </c>
      <c r="S861" s="3">
        <f>'IECC Data-SI'!S861/Convert!$B$5/$D861</f>
        <v>0</v>
      </c>
      <c r="T861" s="3">
        <f>'IECC Data-SI'!T861/Convert!$B$5/$D861</f>
        <v>0</v>
      </c>
      <c r="U861" s="3">
        <f>'IECC Data-SI'!U861/Convert!$B$5/$D861</f>
        <v>177.4578443468863</v>
      </c>
      <c r="V861" s="3">
        <f>'IECC Data-SI'!V861/Convert!$B$5/$D861</f>
        <v>81.84844050385928</v>
      </c>
      <c r="W861" s="3">
        <f t="shared" si="67"/>
        <v>500.4519239046225</v>
      </c>
      <c r="X861" s="3">
        <f t="shared" si="68"/>
        <v>45.335858368482974</v>
      </c>
      <c r="Y861" s="3">
        <f t="shared" si="69"/>
        <v>545.78778227310545</v>
      </c>
      <c r="Z861" s="3">
        <f>'IECC Data-SI'!Y861/Convert!$B$5/$D861</f>
        <v>1022.2327432020124</v>
      </c>
      <c r="AA861" s="3">
        <f>'IECC Data-SI'!Z861/Convert!$B$5/$D861</f>
        <v>793.25796485992748</v>
      </c>
      <c r="AB861" s="3">
        <f t="shared" si="70"/>
        <v>1815.49070806194</v>
      </c>
    </row>
    <row r="862" spans="1:28" x14ac:dyDescent="0.25">
      <c r="A862" s="93">
        <f>'IECC Data-SI'!A862</f>
        <v>2006</v>
      </c>
      <c r="B862" s="93" t="str">
        <f>'IECC Data-SI'!B862</f>
        <v>Quick Service Restaurant</v>
      </c>
      <c r="C862" s="50" t="str">
        <f>'IECC Data-SI'!C862</f>
        <v>2B</v>
      </c>
      <c r="D862" s="93">
        <f>'IECC Data-SI'!D862</f>
        <v>232.34</v>
      </c>
      <c r="E862" s="3">
        <f>'IECC Data-SI'!E862/Convert!$B$5/$D862</f>
        <v>0</v>
      </c>
      <c r="F862" s="3">
        <f>'IECC Data-SI'!F862/Convert!$B$5/$D862</f>
        <v>38.772201658488996</v>
      </c>
      <c r="G862" s="3">
        <f>'IECC Data-SI'!G862/Convert!$B$5/$D862</f>
        <v>223.47517526995875</v>
      </c>
      <c r="H862" s="3">
        <f>'IECC Data-SI'!H862/Convert!$B$5/$D862</f>
        <v>76.157546890094025</v>
      </c>
      <c r="I862" s="3">
        <f>'IECC Data-SI'!I862/Convert!$B$5/$D862</f>
        <v>32.770460914560076</v>
      </c>
      <c r="J862" s="3">
        <f>'IECC Data-SI'!J862/Convert!$B$5/$D862</f>
        <v>331.02828230658133</v>
      </c>
      <c r="K862" s="3">
        <f>'IECC Data-SI'!K862/Convert!$B$5/$D862</f>
        <v>570.4762178034108</v>
      </c>
      <c r="L862" s="3">
        <f>'IECC Data-SI'!L862/Convert!$B$5/$D862</f>
        <v>0</v>
      </c>
      <c r="M862" s="3">
        <f>'IECC Data-SI'!M862/Convert!$B$5/$D862</f>
        <v>200.34097539047181</v>
      </c>
      <c r="N862" s="3">
        <f>'IECC Data-SI'!N862/Convert!$B$5/$D862</f>
        <v>0</v>
      </c>
      <c r="O862" s="3">
        <f>'IECC Data-SI'!O862/Convert!$B$5/$D862</f>
        <v>0</v>
      </c>
      <c r="P862" s="3">
        <f t="shared" si="66"/>
        <v>0</v>
      </c>
      <c r="Q862" s="3">
        <f>'IECC Data-SI'!Q862/Convert!$B$5/$D862</f>
        <v>0</v>
      </c>
      <c r="R862" s="3">
        <f>'IECC Data-SI'!R862/Convert!$B$5/$D862</f>
        <v>0</v>
      </c>
      <c r="S862" s="3">
        <f>'IECC Data-SI'!S862/Convert!$B$5/$D862</f>
        <v>0</v>
      </c>
      <c r="T862" s="3">
        <f>'IECC Data-SI'!T862/Convert!$B$5/$D862</f>
        <v>0</v>
      </c>
      <c r="U862" s="3">
        <f>'IECC Data-SI'!U862/Convert!$B$5/$D862</f>
        <v>178.45016403163945</v>
      </c>
      <c r="V862" s="3">
        <f>'IECC Data-SI'!V862/Convert!$B$5/$D862</f>
        <v>80.437672759270427</v>
      </c>
      <c r="W862" s="3">
        <f t="shared" si="67"/>
        <v>423.81615066043059</v>
      </c>
      <c r="X862" s="3">
        <f t="shared" si="68"/>
        <v>38.772201658488996</v>
      </c>
      <c r="Y862" s="3">
        <f t="shared" si="69"/>
        <v>462.58835231891959</v>
      </c>
      <c r="Z862" s="3">
        <f>'IECC Data-SI'!Y862/Convert!$B$5/$D862</f>
        <v>944.2101135309365</v>
      </c>
      <c r="AA862" s="3">
        <f>'IECC Data-SI'!Z862/Convert!$B$5/$D862</f>
        <v>787.68662783468676</v>
      </c>
      <c r="AB862" s="3">
        <f t="shared" si="70"/>
        <v>1731.8967413656233</v>
      </c>
    </row>
    <row r="863" spans="1:28" x14ac:dyDescent="0.25">
      <c r="A863" s="93">
        <f>'IECC Data-SI'!A863</f>
        <v>2006</v>
      </c>
      <c r="B863" s="93" t="str">
        <f>'IECC Data-SI'!B863</f>
        <v>Quick Service Restaurant</v>
      </c>
      <c r="C863" s="50" t="str">
        <f>'IECC Data-SI'!C863</f>
        <v>3A</v>
      </c>
      <c r="D863" s="93">
        <f>'IECC Data-SI'!D863</f>
        <v>232.34</v>
      </c>
      <c r="E863" s="3">
        <f>'IECC Data-SI'!E863/Convert!$B$5/$D863</f>
        <v>0</v>
      </c>
      <c r="F863" s="3">
        <f>'IECC Data-SI'!F863/Convert!$B$5/$D863</f>
        <v>192.35459527703651</v>
      </c>
      <c r="G863" s="3">
        <f>'IECC Data-SI'!G863/Convert!$B$5/$D863</f>
        <v>185.79093856704256</v>
      </c>
      <c r="H863" s="3">
        <f>'IECC Data-SI'!H863/Convert!$B$5/$D863</f>
        <v>76.157546890094025</v>
      </c>
      <c r="I863" s="3">
        <f>'IECC Data-SI'!I863/Convert!$B$5/$D863</f>
        <v>32.758505255707632</v>
      </c>
      <c r="J863" s="3">
        <f>'IECC Data-SI'!J863/Convert!$B$5/$D863</f>
        <v>331.02828230658133</v>
      </c>
      <c r="K863" s="3">
        <f>'IECC Data-SI'!K863/Convert!$B$5/$D863</f>
        <v>570.4762178034108</v>
      </c>
      <c r="L863" s="3">
        <f>'IECC Data-SI'!L863/Convert!$B$5/$D863</f>
        <v>0</v>
      </c>
      <c r="M863" s="3">
        <f>'IECC Data-SI'!M863/Convert!$B$5/$D863</f>
        <v>170.21271508230276</v>
      </c>
      <c r="N863" s="3">
        <f>'IECC Data-SI'!N863/Convert!$B$5/$D863</f>
        <v>0</v>
      </c>
      <c r="O863" s="3">
        <f>'IECC Data-SI'!O863/Convert!$B$5/$D863</f>
        <v>0</v>
      </c>
      <c r="P863" s="3">
        <f t="shared" si="66"/>
        <v>0</v>
      </c>
      <c r="Q863" s="3">
        <f>'IECC Data-SI'!Q863/Convert!$B$5/$D863</f>
        <v>0</v>
      </c>
      <c r="R863" s="3">
        <f>'IECC Data-SI'!R863/Convert!$B$5/$D863</f>
        <v>0</v>
      </c>
      <c r="S863" s="3">
        <f>'IECC Data-SI'!S863/Convert!$B$5/$D863</f>
        <v>0</v>
      </c>
      <c r="T863" s="3">
        <f>'IECC Data-SI'!T863/Convert!$B$5/$D863</f>
        <v>0</v>
      </c>
      <c r="U863" s="3">
        <f>'IECC Data-SI'!U863/Convert!$B$5/$D863</f>
        <v>203.55704762178033</v>
      </c>
      <c r="V863" s="3">
        <f>'IECC Data-SI'!V863/Convert!$B$5/$D863</f>
        <v>79.732288886975979</v>
      </c>
      <c r="W863" s="3">
        <f t="shared" si="67"/>
        <v>356.00365364934532</v>
      </c>
      <c r="X863" s="3">
        <f t="shared" si="68"/>
        <v>192.35459527703651</v>
      </c>
      <c r="Y863" s="3">
        <f t="shared" si="69"/>
        <v>548.35824892638186</v>
      </c>
      <c r="Z863" s="3">
        <f>'IECC Data-SI'!Y863/Convert!$B$5/$D863</f>
        <v>875.68027698870435</v>
      </c>
      <c r="AA863" s="3">
        <f>'IECC Data-SI'!Z863/Convert!$B$5/$D863</f>
        <v>966.3878607022275</v>
      </c>
      <c r="AB863" s="3">
        <f t="shared" si="70"/>
        <v>1842.068137690932</v>
      </c>
    </row>
    <row r="864" spans="1:28" x14ac:dyDescent="0.25">
      <c r="A864" s="93">
        <f>'IECC Data-SI'!A864</f>
        <v>2006</v>
      </c>
      <c r="B864" s="93" t="str">
        <f>'IECC Data-SI'!B864</f>
        <v>Quick Service Restaurant</v>
      </c>
      <c r="C864" s="50" t="str">
        <f>'IECC Data-SI'!C864</f>
        <v>3B</v>
      </c>
      <c r="D864" s="93">
        <f>'IECC Data-SI'!D864</f>
        <v>232.34</v>
      </c>
      <c r="E864" s="3">
        <f>'IECC Data-SI'!E864/Convert!$B$5/$D864</f>
        <v>0</v>
      </c>
      <c r="F864" s="3">
        <f>'IECC Data-SI'!F864/Convert!$B$5/$D864</f>
        <v>101.0133616443335</v>
      </c>
      <c r="G864" s="3">
        <f>'IECC Data-SI'!G864/Convert!$B$5/$D864</f>
        <v>155.35183112870985</v>
      </c>
      <c r="H864" s="3">
        <f>'IECC Data-SI'!H864/Convert!$B$5/$D864</f>
        <v>76.157546890094025</v>
      </c>
      <c r="I864" s="3">
        <f>'IECC Data-SI'!I864/Convert!$B$5/$D864</f>
        <v>32.758505255707632</v>
      </c>
      <c r="J864" s="3">
        <f>'IECC Data-SI'!J864/Convert!$B$5/$D864</f>
        <v>331.02828230658133</v>
      </c>
      <c r="K864" s="3">
        <f>'IECC Data-SI'!K864/Convert!$B$5/$D864</f>
        <v>570.4762178034108</v>
      </c>
      <c r="L864" s="3">
        <f>'IECC Data-SI'!L864/Convert!$B$5/$D864</f>
        <v>0</v>
      </c>
      <c r="M864" s="3">
        <f>'IECC Data-SI'!M864/Convert!$B$5/$D864</f>
        <v>193.45451589146177</v>
      </c>
      <c r="N864" s="3">
        <f>'IECC Data-SI'!N864/Convert!$B$5/$D864</f>
        <v>0</v>
      </c>
      <c r="O864" s="3">
        <f>'IECC Data-SI'!O864/Convert!$B$5/$D864</f>
        <v>0</v>
      </c>
      <c r="P864" s="3">
        <f t="shared" si="66"/>
        <v>0</v>
      </c>
      <c r="Q864" s="3">
        <f>'IECC Data-SI'!Q864/Convert!$B$5/$D864</f>
        <v>0</v>
      </c>
      <c r="R864" s="3">
        <f>'IECC Data-SI'!R864/Convert!$B$5/$D864</f>
        <v>0</v>
      </c>
      <c r="S864" s="3">
        <f>'IECC Data-SI'!S864/Convert!$B$5/$D864</f>
        <v>0</v>
      </c>
      <c r="T864" s="3">
        <f>'IECC Data-SI'!T864/Convert!$B$5/$D864</f>
        <v>0</v>
      </c>
      <c r="U864" s="3">
        <f>'IECC Data-SI'!U864/Convert!$B$5/$D864</f>
        <v>196.82601168785209</v>
      </c>
      <c r="V864" s="3">
        <f>'IECC Data-SI'!V864/Convert!$B$5/$D864</f>
        <v>79.804022840090681</v>
      </c>
      <c r="W864" s="3">
        <f t="shared" si="67"/>
        <v>348.80634702017164</v>
      </c>
      <c r="X864" s="3">
        <f t="shared" si="68"/>
        <v>101.0133616443335</v>
      </c>
      <c r="Y864" s="3">
        <f t="shared" si="69"/>
        <v>449.81970866450513</v>
      </c>
      <c r="Z864" s="3">
        <f>'IECC Data-SI'!Y864/Convert!$B$5/$D864</f>
        <v>868.56665997149776</v>
      </c>
      <c r="AA864" s="3">
        <f>'IECC Data-SI'!Z864/Convert!$B$5/$D864</f>
        <v>868.30363547674381</v>
      </c>
      <c r="AB864" s="3">
        <f t="shared" si="70"/>
        <v>1736.8702954482414</v>
      </c>
    </row>
    <row r="865" spans="1:28" x14ac:dyDescent="0.25">
      <c r="A865" s="93">
        <f>'IECC Data-SI'!A865</f>
        <v>2006</v>
      </c>
      <c r="B865" s="93" t="str">
        <f>'IECC Data-SI'!B865</f>
        <v>Quick Service Restaurant</v>
      </c>
      <c r="C865" s="50" t="str">
        <f>'IECC Data-SI'!C865</f>
        <v>3C</v>
      </c>
      <c r="D865" s="93">
        <f>'IECC Data-SI'!D865</f>
        <v>232.34</v>
      </c>
      <c r="E865" s="3">
        <f>'IECC Data-SI'!E865/Convert!$B$5/$D865</f>
        <v>0</v>
      </c>
      <c r="F865" s="3">
        <f>'IECC Data-SI'!F865/Convert!$B$5/$D865</f>
        <v>67.142980115348195</v>
      </c>
      <c r="G865" s="3">
        <f>'IECC Data-SI'!G865/Convert!$B$5/$D865</f>
        <v>48.444329670119465</v>
      </c>
      <c r="H865" s="3">
        <f>'IECC Data-SI'!H865/Convert!$B$5/$D865</f>
        <v>76.157546890094025</v>
      </c>
      <c r="I865" s="3">
        <f>'IECC Data-SI'!I865/Convert!$B$5/$D865</f>
        <v>32.758505255707632</v>
      </c>
      <c r="J865" s="3">
        <f>'IECC Data-SI'!J865/Convert!$B$5/$D865</f>
        <v>331.02828230658133</v>
      </c>
      <c r="K865" s="3">
        <f>'IECC Data-SI'!K865/Convert!$B$5/$D865</f>
        <v>570.4762178034108</v>
      </c>
      <c r="L865" s="3">
        <f>'IECC Data-SI'!L865/Convert!$B$5/$D865</f>
        <v>0</v>
      </c>
      <c r="M865" s="3">
        <f>'IECC Data-SI'!M865/Convert!$B$5/$D865</f>
        <v>157.51580538100296</v>
      </c>
      <c r="N865" s="3">
        <f>'IECC Data-SI'!N865/Convert!$B$5/$D865</f>
        <v>0</v>
      </c>
      <c r="O865" s="3">
        <f>'IECC Data-SI'!O865/Convert!$B$5/$D865</f>
        <v>0</v>
      </c>
      <c r="P865" s="3">
        <f t="shared" si="66"/>
        <v>0</v>
      </c>
      <c r="Q865" s="3">
        <f>'IECC Data-SI'!Q865/Convert!$B$5/$D865</f>
        <v>0</v>
      </c>
      <c r="R865" s="3">
        <f>'IECC Data-SI'!R865/Convert!$B$5/$D865</f>
        <v>0</v>
      </c>
      <c r="S865" s="3">
        <f>'IECC Data-SI'!S865/Convert!$B$5/$D865</f>
        <v>0</v>
      </c>
      <c r="T865" s="3">
        <f>'IECC Data-SI'!T865/Convert!$B$5/$D865</f>
        <v>0</v>
      </c>
      <c r="U865" s="3">
        <f>'IECC Data-SI'!U865/Convert!$B$5/$D865</f>
        <v>206.22315954587626</v>
      </c>
      <c r="V865" s="3">
        <f>'IECC Data-SI'!V865/Convert!$B$5/$D865</f>
        <v>80.915899113368354</v>
      </c>
      <c r="W865" s="3">
        <f t="shared" si="67"/>
        <v>205.96013505112242</v>
      </c>
      <c r="X865" s="3">
        <f t="shared" si="68"/>
        <v>67.142980115348195</v>
      </c>
      <c r="Y865" s="3">
        <f t="shared" si="69"/>
        <v>273.10311516647062</v>
      </c>
      <c r="Z865" s="3">
        <f>'IECC Data-SI'!Y865/Convert!$B$5/$D865</f>
        <v>726.82036861687368</v>
      </c>
      <c r="AA865" s="3">
        <f>'IECC Data-SI'!Z865/Convert!$B$5/$D865</f>
        <v>843.83040180578269</v>
      </c>
      <c r="AB865" s="3">
        <f t="shared" si="70"/>
        <v>1570.6507704226565</v>
      </c>
    </row>
    <row r="866" spans="1:28" x14ac:dyDescent="0.25">
      <c r="A866" s="93">
        <f>'IECC Data-SI'!A866</f>
        <v>2006</v>
      </c>
      <c r="B866" s="93" t="str">
        <f>'IECC Data-SI'!B866</f>
        <v>Quick Service Restaurant</v>
      </c>
      <c r="C866" s="50" t="str">
        <f>'IECC Data-SI'!C866</f>
        <v>4A</v>
      </c>
      <c r="D866" s="93">
        <f>'IECC Data-SI'!D866</f>
        <v>232.34</v>
      </c>
      <c r="E866" s="3">
        <f>'IECC Data-SI'!E866/Convert!$B$5/$D866</f>
        <v>0</v>
      </c>
      <c r="F866" s="3">
        <f>'IECC Data-SI'!F866/Convert!$B$5/$D866</f>
        <v>409.15851290732928</v>
      </c>
      <c r="G866" s="3">
        <f>'IECC Data-SI'!G866/Convert!$B$5/$D866</f>
        <v>115.38406358497605</v>
      </c>
      <c r="H866" s="3">
        <f>'IECC Data-SI'!H866/Convert!$B$5/$D866</f>
        <v>76.157546890094025</v>
      </c>
      <c r="I866" s="3">
        <f>'IECC Data-SI'!I866/Convert!$B$5/$D866</f>
        <v>32.710682620297838</v>
      </c>
      <c r="J866" s="3">
        <f>'IECC Data-SI'!J866/Convert!$B$5/$D866</f>
        <v>331.02828230658133</v>
      </c>
      <c r="K866" s="3">
        <f>'IECC Data-SI'!K866/Convert!$B$5/$D866</f>
        <v>570.4762178034108</v>
      </c>
      <c r="L866" s="3">
        <f>'IECC Data-SI'!L866/Convert!$B$5/$D866</f>
        <v>0</v>
      </c>
      <c r="M866" s="3">
        <f>'IECC Data-SI'!M866/Convert!$B$5/$D866</f>
        <v>158.06576568821555</v>
      </c>
      <c r="N866" s="3">
        <f>'IECC Data-SI'!N866/Convert!$B$5/$D866</f>
        <v>0</v>
      </c>
      <c r="O866" s="3">
        <f>'IECC Data-SI'!O866/Convert!$B$5/$D866</f>
        <v>0</v>
      </c>
      <c r="P866" s="3">
        <f t="shared" si="66"/>
        <v>0</v>
      </c>
      <c r="Q866" s="3">
        <f>'IECC Data-SI'!Q866/Convert!$B$5/$D866</f>
        <v>0</v>
      </c>
      <c r="R866" s="3">
        <f>'IECC Data-SI'!R866/Convert!$B$5/$D866</f>
        <v>0</v>
      </c>
      <c r="S866" s="3">
        <f>'IECC Data-SI'!S866/Convert!$B$5/$D866</f>
        <v>0</v>
      </c>
      <c r="T866" s="3">
        <f>'IECC Data-SI'!T866/Convert!$B$5/$D866</f>
        <v>0</v>
      </c>
      <c r="U866" s="3">
        <f>'IECC Data-SI'!U866/Convert!$B$5/$D866</f>
        <v>224.2762044130728</v>
      </c>
      <c r="V866" s="3">
        <f>'IECC Data-SI'!V866/Convert!$B$5/$D866</f>
        <v>77.69982688205981</v>
      </c>
      <c r="W866" s="3">
        <f t="shared" si="67"/>
        <v>273.4498292731916</v>
      </c>
      <c r="X866" s="3">
        <f t="shared" si="68"/>
        <v>409.15851290732928</v>
      </c>
      <c r="Y866" s="3">
        <f t="shared" si="69"/>
        <v>682.60834218052082</v>
      </c>
      <c r="Z866" s="3">
        <f>'IECC Data-SI'!Y866/Convert!$B$5/$D866</f>
        <v>791.04616797222457</v>
      </c>
      <c r="AA866" s="3">
        <f>'IECC Data-SI'!Z866/Convert!$B$5/$D866</f>
        <v>1203.9109351238128</v>
      </c>
      <c r="AB866" s="3">
        <f t="shared" si="70"/>
        <v>1994.9571030960374</v>
      </c>
    </row>
    <row r="867" spans="1:28" x14ac:dyDescent="0.25">
      <c r="A867" s="93">
        <f>'IECC Data-SI'!A867</f>
        <v>2006</v>
      </c>
      <c r="B867" s="93" t="str">
        <f>'IECC Data-SI'!B867</f>
        <v>Quick Service Restaurant</v>
      </c>
      <c r="C867" s="50" t="str">
        <f>'IECC Data-SI'!C867</f>
        <v>4B</v>
      </c>
      <c r="D867" s="93">
        <f>'IECC Data-SI'!D867</f>
        <v>232.34</v>
      </c>
      <c r="E867" s="3">
        <f>'IECC Data-SI'!E867/Convert!$B$5/$D867</f>
        <v>0</v>
      </c>
      <c r="F867" s="3">
        <f>'IECC Data-SI'!F867/Convert!$B$5/$D867</f>
        <v>208.02846403259591</v>
      </c>
      <c r="G867" s="3">
        <f>'IECC Data-SI'!G867/Convert!$B$5/$D867</f>
        <v>88.95010186221343</v>
      </c>
      <c r="H867" s="3">
        <f>'IECC Data-SI'!H867/Convert!$B$5/$D867</f>
        <v>76.157546890094025</v>
      </c>
      <c r="I867" s="3">
        <f>'IECC Data-SI'!I867/Convert!$B$5/$D867</f>
        <v>32.734593938002739</v>
      </c>
      <c r="J867" s="3">
        <f>'IECC Data-SI'!J867/Convert!$B$5/$D867</f>
        <v>331.02828230658133</v>
      </c>
      <c r="K867" s="3">
        <f>'IECC Data-SI'!K867/Convert!$B$5/$D867</f>
        <v>570.4762178034108</v>
      </c>
      <c r="L867" s="3">
        <f>'IECC Data-SI'!L867/Convert!$B$5/$D867</f>
        <v>0</v>
      </c>
      <c r="M867" s="3">
        <f>'IECC Data-SI'!M867/Convert!$B$5/$D867</f>
        <v>186.73543561638593</v>
      </c>
      <c r="N867" s="3">
        <f>'IECC Data-SI'!N867/Convert!$B$5/$D867</f>
        <v>0</v>
      </c>
      <c r="O867" s="3">
        <f>'IECC Data-SI'!O867/Convert!$B$5/$D867</f>
        <v>0</v>
      </c>
      <c r="P867" s="3">
        <f t="shared" si="66"/>
        <v>0</v>
      </c>
      <c r="Q867" s="3">
        <f>'IECC Data-SI'!Q867/Convert!$B$5/$D867</f>
        <v>0</v>
      </c>
      <c r="R867" s="3">
        <f>'IECC Data-SI'!R867/Convert!$B$5/$D867</f>
        <v>0</v>
      </c>
      <c r="S867" s="3">
        <f>'IECC Data-SI'!S867/Convert!$B$5/$D867</f>
        <v>0</v>
      </c>
      <c r="T867" s="3">
        <f>'IECC Data-SI'!T867/Convert!$B$5/$D867</f>
        <v>0</v>
      </c>
      <c r="U867" s="3">
        <f>'IECC Data-SI'!U867/Convert!$B$5/$D867</f>
        <v>218.21468537488167</v>
      </c>
      <c r="V867" s="3">
        <f>'IECC Data-SI'!V867/Convert!$B$5/$D867</f>
        <v>78.441077730911587</v>
      </c>
      <c r="W867" s="3">
        <f t="shared" si="67"/>
        <v>275.68553747859937</v>
      </c>
      <c r="X867" s="3">
        <f t="shared" si="68"/>
        <v>208.02846403259591</v>
      </c>
      <c r="Y867" s="3">
        <f t="shared" si="69"/>
        <v>483.71400151119531</v>
      </c>
      <c r="Z867" s="3">
        <f>'IECC Data-SI'!Y867/Convert!$B$5/$D867</f>
        <v>794.04703834418899</v>
      </c>
      <c r="AA867" s="3">
        <f>'IECC Data-SI'!Z867/Convert!$B$5/$D867</f>
        <v>996.71936721088821</v>
      </c>
      <c r="AB867" s="3">
        <f t="shared" si="70"/>
        <v>1790.7664055550772</v>
      </c>
    </row>
    <row r="868" spans="1:28" x14ac:dyDescent="0.25">
      <c r="A868" s="93">
        <f>'IECC Data-SI'!A868</f>
        <v>2006</v>
      </c>
      <c r="B868" s="93" t="str">
        <f>'IECC Data-SI'!B868</f>
        <v>Quick Service Restaurant</v>
      </c>
      <c r="C868" s="50" t="str">
        <f>'IECC Data-SI'!C868</f>
        <v>4C</v>
      </c>
      <c r="D868" s="93">
        <f>'IECC Data-SI'!D868</f>
        <v>232.34</v>
      </c>
      <c r="E868" s="3">
        <f>'IECC Data-SI'!E868/Convert!$B$5/$D868</f>
        <v>0</v>
      </c>
      <c r="F868" s="3">
        <f>'IECC Data-SI'!F868/Convert!$B$5/$D868</f>
        <v>324.94285195068534</v>
      </c>
      <c r="G868" s="3">
        <f>'IECC Data-SI'!G868/Convert!$B$5/$D868</f>
        <v>21.089782215718344</v>
      </c>
      <c r="H868" s="3">
        <f>'IECC Data-SI'!H868/Convert!$B$5/$D868</f>
        <v>76.157546890094025</v>
      </c>
      <c r="I868" s="3">
        <f>'IECC Data-SI'!I868/Convert!$B$5/$D868</f>
        <v>32.674815643740494</v>
      </c>
      <c r="J868" s="3">
        <f>'IECC Data-SI'!J868/Convert!$B$5/$D868</f>
        <v>331.02828230658133</v>
      </c>
      <c r="K868" s="3">
        <f>'IECC Data-SI'!K868/Convert!$B$5/$D868</f>
        <v>570.4762178034108</v>
      </c>
      <c r="L868" s="3">
        <f>'IECC Data-SI'!L868/Convert!$B$5/$D868</f>
        <v>0</v>
      </c>
      <c r="M868" s="3">
        <f>'IECC Data-SI'!M868/Convert!$B$5/$D868</f>
        <v>149.29031209051871</v>
      </c>
      <c r="N868" s="3">
        <f>'IECC Data-SI'!N868/Convert!$B$5/$D868</f>
        <v>0</v>
      </c>
      <c r="O868" s="3">
        <f>'IECC Data-SI'!O868/Convert!$B$5/$D868</f>
        <v>0</v>
      </c>
      <c r="P868" s="3">
        <f t="shared" si="66"/>
        <v>0</v>
      </c>
      <c r="Q868" s="3">
        <f>'IECC Data-SI'!Q868/Convert!$B$5/$D868</f>
        <v>0</v>
      </c>
      <c r="R868" s="3">
        <f>'IECC Data-SI'!R868/Convert!$B$5/$D868</f>
        <v>0</v>
      </c>
      <c r="S868" s="3">
        <f>'IECC Data-SI'!S868/Convert!$B$5/$D868</f>
        <v>0</v>
      </c>
      <c r="T868" s="3">
        <f>'IECC Data-SI'!T868/Convert!$B$5/$D868</f>
        <v>0</v>
      </c>
      <c r="U868" s="3">
        <f>'IECC Data-SI'!U868/Convert!$B$5/$D868</f>
        <v>230.36163476896886</v>
      </c>
      <c r="V868" s="3">
        <f>'IECC Data-SI'!V868/Convert!$B$5/$D868</f>
        <v>77.807427811731841</v>
      </c>
      <c r="W868" s="3">
        <f t="shared" si="67"/>
        <v>170.38009430623705</v>
      </c>
      <c r="X868" s="3">
        <f t="shared" si="68"/>
        <v>324.94285195068534</v>
      </c>
      <c r="Y868" s="3">
        <f t="shared" si="69"/>
        <v>495.32294625692236</v>
      </c>
      <c r="Z868" s="3">
        <f>'IECC Data-SI'!Y868/Convert!$B$5/$D868</f>
        <v>688.04816695838474</v>
      </c>
      <c r="AA868" s="3">
        <f>'IECC Data-SI'!Z868/Convert!$B$5/$D868</f>
        <v>1125.780704523065</v>
      </c>
      <c r="AB868" s="3">
        <f t="shared" si="70"/>
        <v>1813.8288714814498</v>
      </c>
    </row>
    <row r="869" spans="1:28" x14ac:dyDescent="0.25">
      <c r="A869" s="93">
        <f>'IECC Data-SI'!A869</f>
        <v>2006</v>
      </c>
      <c r="B869" s="93" t="str">
        <f>'IECC Data-SI'!B869</f>
        <v>Quick Service Restaurant</v>
      </c>
      <c r="C869" s="50" t="str">
        <f>'IECC Data-SI'!C869</f>
        <v>5A</v>
      </c>
      <c r="D869" s="93">
        <f>'IECC Data-SI'!D869</f>
        <v>232.34</v>
      </c>
      <c r="E869" s="3">
        <f>'IECC Data-SI'!E869/Convert!$B$5/$D869</f>
        <v>0</v>
      </c>
      <c r="F869" s="3">
        <f>'IECC Data-SI'!F869/Convert!$B$5/$D869</f>
        <v>614.44913106271463</v>
      </c>
      <c r="G869" s="3">
        <f>'IECC Data-SI'!G869/Convert!$B$5/$D869</f>
        <v>64.309488967318003</v>
      </c>
      <c r="H869" s="3">
        <f>'IECC Data-SI'!H869/Convert!$B$5/$D869</f>
        <v>76.157546890094025</v>
      </c>
      <c r="I869" s="3">
        <f>'IECC Data-SI'!I869/Convert!$B$5/$D869</f>
        <v>32.722638279150289</v>
      </c>
      <c r="J869" s="3">
        <f>'IECC Data-SI'!J869/Convert!$B$5/$D869</f>
        <v>331.02828230658133</v>
      </c>
      <c r="K869" s="3">
        <f>'IECC Data-SI'!K869/Convert!$B$5/$D869</f>
        <v>570.4762178034108</v>
      </c>
      <c r="L869" s="3">
        <f>'IECC Data-SI'!L869/Convert!$B$5/$D869</f>
        <v>0</v>
      </c>
      <c r="M869" s="3">
        <f>'IECC Data-SI'!M869/Convert!$B$5/$D869</f>
        <v>151.0836609183859</v>
      </c>
      <c r="N869" s="3">
        <f>'IECC Data-SI'!N869/Convert!$B$5/$D869</f>
        <v>0</v>
      </c>
      <c r="O869" s="3">
        <f>'IECC Data-SI'!O869/Convert!$B$5/$D869</f>
        <v>0</v>
      </c>
      <c r="P869" s="3">
        <f t="shared" si="66"/>
        <v>0</v>
      </c>
      <c r="Q869" s="3">
        <f>'IECC Data-SI'!Q869/Convert!$B$5/$D869</f>
        <v>0</v>
      </c>
      <c r="R869" s="3">
        <f>'IECC Data-SI'!R869/Convert!$B$5/$D869</f>
        <v>0</v>
      </c>
      <c r="S869" s="3">
        <f>'IECC Data-SI'!S869/Convert!$B$5/$D869</f>
        <v>0</v>
      </c>
      <c r="T869" s="3">
        <f>'IECC Data-SI'!T869/Convert!$B$5/$D869</f>
        <v>0</v>
      </c>
      <c r="U869" s="3">
        <f>'IECC Data-SI'!U869/Convert!$B$5/$D869</f>
        <v>241.64777672567979</v>
      </c>
      <c r="V869" s="3">
        <f>'IECC Data-SI'!V869/Convert!$B$5/$D869</f>
        <v>76.587950608782151</v>
      </c>
      <c r="W869" s="3">
        <f t="shared" si="67"/>
        <v>215.39314988570391</v>
      </c>
      <c r="X869" s="3">
        <f t="shared" si="68"/>
        <v>614.44913106271463</v>
      </c>
      <c r="Y869" s="3">
        <f t="shared" si="69"/>
        <v>829.84228094841853</v>
      </c>
      <c r="Z869" s="3">
        <f>'IECC Data-SI'!Y869/Convert!$B$5/$D869</f>
        <v>731.88956797031165</v>
      </c>
      <c r="AA869" s="3">
        <f>'IECC Data-SI'!Z869/Convert!$B$5/$D869</f>
        <v>1426.5731255918051</v>
      </c>
      <c r="AB869" s="3">
        <f t="shared" si="70"/>
        <v>2158.4626935621168</v>
      </c>
    </row>
    <row r="870" spans="1:28" x14ac:dyDescent="0.25">
      <c r="A870" s="93">
        <f>'IECC Data-SI'!A870</f>
        <v>2006</v>
      </c>
      <c r="B870" s="93" t="str">
        <f>'IECC Data-SI'!B870</f>
        <v>Quick Service Restaurant</v>
      </c>
      <c r="C870" s="50" t="str">
        <f>'IECC Data-SI'!C870</f>
        <v>5B</v>
      </c>
      <c r="D870" s="93">
        <f>'IECC Data-SI'!D870</f>
        <v>232.34</v>
      </c>
      <c r="E870" s="3">
        <f>'IECC Data-SI'!E870/Convert!$B$5/$D870</f>
        <v>0</v>
      </c>
      <c r="F870" s="3">
        <f>'IECC Data-SI'!F870/Convert!$B$5/$D870</f>
        <v>391.21306896980479</v>
      </c>
      <c r="G870" s="3">
        <f>'IECC Data-SI'!G870/Convert!$B$5/$D870</f>
        <v>59.455491473224107</v>
      </c>
      <c r="H870" s="3">
        <f>'IECC Data-SI'!H870/Convert!$B$5/$D870</f>
        <v>76.157546890094025</v>
      </c>
      <c r="I870" s="3">
        <f>'IECC Data-SI'!I870/Convert!$B$5/$D870</f>
        <v>32.722638279150289</v>
      </c>
      <c r="J870" s="3">
        <f>'IECC Data-SI'!J870/Convert!$B$5/$D870</f>
        <v>331.02828230658133</v>
      </c>
      <c r="K870" s="3">
        <f>'IECC Data-SI'!K870/Convert!$B$5/$D870</f>
        <v>570.4762178034108</v>
      </c>
      <c r="L870" s="3">
        <f>'IECC Data-SI'!L870/Convert!$B$5/$D870</f>
        <v>0</v>
      </c>
      <c r="M870" s="3">
        <f>'IECC Data-SI'!M870/Convert!$B$5/$D870</f>
        <v>179.8370204585234</v>
      </c>
      <c r="N870" s="3">
        <f>'IECC Data-SI'!N870/Convert!$B$5/$D870</f>
        <v>0</v>
      </c>
      <c r="O870" s="3">
        <f>'IECC Data-SI'!O870/Convert!$B$5/$D870</f>
        <v>0</v>
      </c>
      <c r="P870" s="3">
        <f t="shared" si="66"/>
        <v>0</v>
      </c>
      <c r="Q870" s="3">
        <f>'IECC Data-SI'!Q870/Convert!$B$5/$D870</f>
        <v>0</v>
      </c>
      <c r="R870" s="3">
        <f>'IECC Data-SI'!R870/Convert!$B$5/$D870</f>
        <v>0</v>
      </c>
      <c r="S870" s="3">
        <f>'IECC Data-SI'!S870/Convert!$B$5/$D870</f>
        <v>0</v>
      </c>
      <c r="T870" s="3">
        <f>'IECC Data-SI'!T870/Convert!$B$5/$D870</f>
        <v>0</v>
      </c>
      <c r="U870" s="3">
        <f>'IECC Data-SI'!U870/Convert!$B$5/$D870</f>
        <v>236.57857737224182</v>
      </c>
      <c r="V870" s="3">
        <f>'IECC Data-SI'!V870/Convert!$B$5/$D870</f>
        <v>77.173777892552096</v>
      </c>
      <c r="W870" s="3">
        <f t="shared" si="67"/>
        <v>239.2925119317475</v>
      </c>
      <c r="X870" s="3">
        <f t="shared" si="68"/>
        <v>391.21306896980479</v>
      </c>
      <c r="Y870" s="3">
        <f t="shared" si="69"/>
        <v>630.50558090155232</v>
      </c>
      <c r="Z870" s="3">
        <f>'IECC Data-SI'!Y870/Convert!$B$5/$D870</f>
        <v>756.36280164127288</v>
      </c>
      <c r="AA870" s="3">
        <f>'IECC Data-SI'!Z870/Convert!$B$5/$D870</f>
        <v>1198.2678641454572</v>
      </c>
      <c r="AB870" s="3">
        <f t="shared" si="70"/>
        <v>1954.6306657867301</v>
      </c>
    </row>
    <row r="871" spans="1:28" x14ac:dyDescent="0.25">
      <c r="A871" s="93">
        <f>'IECC Data-SI'!A871</f>
        <v>2006</v>
      </c>
      <c r="B871" s="93" t="str">
        <f>'IECC Data-SI'!B871</f>
        <v>Quick Service Restaurant</v>
      </c>
      <c r="C871" s="50" t="str">
        <f>'IECC Data-SI'!C871</f>
        <v>5C</v>
      </c>
      <c r="D871" s="93">
        <f>'IECC Data-SI'!D871</f>
        <v>232.34</v>
      </c>
      <c r="E871" s="3">
        <f>'IECC Data-SI'!E871/Convert!$B$5/$D871</f>
        <v>0</v>
      </c>
      <c r="F871" s="3">
        <f>'IECC Data-SI'!F871/Convert!$B$5/$D871</f>
        <v>427.47458226927972</v>
      </c>
      <c r="G871" s="3">
        <f>'IECC Data-SI'!G871/Convert!$B$5/$D871</f>
        <v>6.4799670980268385</v>
      </c>
      <c r="H871" s="3">
        <f>'IECC Data-SI'!H871/Convert!$B$5/$D871</f>
        <v>76.157546890094025</v>
      </c>
      <c r="I871" s="3">
        <f>'IECC Data-SI'!I871/Convert!$B$5/$D871</f>
        <v>32.674815643740494</v>
      </c>
      <c r="J871" s="3">
        <f>'IECC Data-SI'!J871/Convert!$B$5/$D871</f>
        <v>331.02828230658133</v>
      </c>
      <c r="K871" s="3">
        <f>'IECC Data-SI'!K871/Convert!$B$5/$D871</f>
        <v>570.4762178034108</v>
      </c>
      <c r="L871" s="3">
        <f>'IECC Data-SI'!L871/Convert!$B$5/$D871</f>
        <v>0</v>
      </c>
      <c r="M871" s="3">
        <f>'IECC Data-SI'!M871/Convert!$B$5/$D871</f>
        <v>136.3064665767601</v>
      </c>
      <c r="N871" s="3">
        <f>'IECC Data-SI'!N871/Convert!$B$5/$D871</f>
        <v>0</v>
      </c>
      <c r="O871" s="3">
        <f>'IECC Data-SI'!O871/Convert!$B$5/$D871</f>
        <v>0</v>
      </c>
      <c r="P871" s="3">
        <f t="shared" si="66"/>
        <v>0</v>
      </c>
      <c r="Q871" s="3">
        <f>'IECC Data-SI'!Q871/Convert!$B$5/$D871</f>
        <v>0</v>
      </c>
      <c r="R871" s="3">
        <f>'IECC Data-SI'!R871/Convert!$B$5/$D871</f>
        <v>0</v>
      </c>
      <c r="S871" s="3">
        <f>'IECC Data-SI'!S871/Convert!$B$5/$D871</f>
        <v>0</v>
      </c>
      <c r="T871" s="3">
        <f>'IECC Data-SI'!T871/Convert!$B$5/$D871</f>
        <v>0</v>
      </c>
      <c r="U871" s="3">
        <f>'IECC Data-SI'!U871/Convert!$B$5/$D871</f>
        <v>240.33265425191053</v>
      </c>
      <c r="V871" s="3">
        <f>'IECC Data-SI'!V871/Convert!$B$5/$D871</f>
        <v>76.862930762388459</v>
      </c>
      <c r="W871" s="3">
        <f t="shared" si="67"/>
        <v>142.78643367478693</v>
      </c>
      <c r="X871" s="3">
        <f t="shared" si="68"/>
        <v>427.47458226927972</v>
      </c>
      <c r="Y871" s="3">
        <f t="shared" si="69"/>
        <v>570.26101594406668</v>
      </c>
      <c r="Z871" s="3">
        <f>'IECC Data-SI'!Y871/Convert!$B$5/$D871</f>
        <v>659.51000927759128</v>
      </c>
      <c r="AA871" s="3">
        <f>'IECC Data-SI'!Z871/Convert!$B$5/$D871</f>
        <v>1238.2834543246011</v>
      </c>
      <c r="AB871" s="3">
        <f t="shared" si="70"/>
        <v>1897.7934636021923</v>
      </c>
    </row>
    <row r="872" spans="1:28" x14ac:dyDescent="0.25">
      <c r="A872" s="93">
        <f>'IECC Data-SI'!A872</f>
        <v>2006</v>
      </c>
      <c r="B872" s="93" t="str">
        <f>'IECC Data-SI'!B872</f>
        <v>Quick Service Restaurant</v>
      </c>
      <c r="C872" s="50" t="str">
        <f>'IECC Data-SI'!C872</f>
        <v>6A</v>
      </c>
      <c r="D872" s="93">
        <f>'IECC Data-SI'!D872</f>
        <v>232.34</v>
      </c>
      <c r="E872" s="3">
        <f>'IECC Data-SI'!E872/Convert!$B$5/$D872</f>
        <v>0</v>
      </c>
      <c r="F872" s="3">
        <f>'IECC Data-SI'!F872/Convert!$B$5/$D872</f>
        <v>856.26428701232874</v>
      </c>
      <c r="G872" s="3">
        <f>'IECC Data-SI'!G872/Convert!$B$5/$D872</f>
        <v>69.833003357149011</v>
      </c>
      <c r="H872" s="3">
        <f>'IECC Data-SI'!H872/Convert!$B$5/$D872</f>
        <v>76.157546890094025</v>
      </c>
      <c r="I872" s="3">
        <f>'IECC Data-SI'!I872/Convert!$B$5/$D872</f>
        <v>32.698726961445395</v>
      </c>
      <c r="J872" s="3">
        <f>'IECC Data-SI'!J872/Convert!$B$5/$D872</f>
        <v>331.02828230658133</v>
      </c>
      <c r="K872" s="3">
        <f>'IECC Data-SI'!K872/Convert!$B$5/$D872</f>
        <v>570.4762178034108</v>
      </c>
      <c r="L872" s="3">
        <f>'IECC Data-SI'!L872/Convert!$B$5/$D872</f>
        <v>0</v>
      </c>
      <c r="M872" s="3">
        <f>'IECC Data-SI'!M872/Convert!$B$5/$D872</f>
        <v>156.00939236559449</v>
      </c>
      <c r="N872" s="3">
        <f>'IECC Data-SI'!N872/Convert!$B$5/$D872</f>
        <v>0</v>
      </c>
      <c r="O872" s="3">
        <f>'IECC Data-SI'!O872/Convert!$B$5/$D872</f>
        <v>0</v>
      </c>
      <c r="P872" s="3">
        <f t="shared" si="66"/>
        <v>0</v>
      </c>
      <c r="Q872" s="3">
        <f>'IECC Data-SI'!Q872/Convert!$B$5/$D872</f>
        <v>0</v>
      </c>
      <c r="R872" s="3">
        <f>'IECC Data-SI'!R872/Convert!$B$5/$D872</f>
        <v>0</v>
      </c>
      <c r="S872" s="3">
        <f>'IECC Data-SI'!S872/Convert!$B$5/$D872</f>
        <v>0</v>
      </c>
      <c r="T872" s="3">
        <f>'IECC Data-SI'!T872/Convert!$B$5/$D872</f>
        <v>0</v>
      </c>
      <c r="U872" s="3">
        <f>'IECC Data-SI'!U872/Convert!$B$5/$D872</f>
        <v>254.45228735665168</v>
      </c>
      <c r="V872" s="3">
        <f>'IECC Data-SI'!V872/Convert!$B$5/$D872</f>
        <v>76.07385727812688</v>
      </c>
      <c r="W872" s="3">
        <f t="shared" si="67"/>
        <v>225.8423957227435</v>
      </c>
      <c r="X872" s="3">
        <f t="shared" si="68"/>
        <v>856.26428701232874</v>
      </c>
      <c r="Y872" s="3">
        <f t="shared" si="69"/>
        <v>1082.1066827350724</v>
      </c>
      <c r="Z872" s="3">
        <f>'IECC Data-SI'!Y872/Convert!$B$5/$D872</f>
        <v>741.80080915899123</v>
      </c>
      <c r="AA872" s="3">
        <f>'IECC Data-SI'!Z872/Convert!$B$5/$D872</f>
        <v>1681.1927921723911</v>
      </c>
      <c r="AB872" s="3">
        <f t="shared" si="70"/>
        <v>2422.9936013313823</v>
      </c>
    </row>
    <row r="873" spans="1:28" x14ac:dyDescent="0.25">
      <c r="A873" s="93">
        <f>'IECC Data-SI'!A873</f>
        <v>2006</v>
      </c>
      <c r="B873" s="93" t="str">
        <f>'IECC Data-SI'!B873</f>
        <v>Quick Service Restaurant</v>
      </c>
      <c r="C873" s="50" t="str">
        <f>'IECC Data-SI'!C873</f>
        <v>6B</v>
      </c>
      <c r="D873" s="93">
        <f>'IECC Data-SI'!D873</f>
        <v>232.34</v>
      </c>
      <c r="E873" s="3">
        <f>'IECC Data-SI'!E873/Convert!$B$5/$D873</f>
        <v>0</v>
      </c>
      <c r="F873" s="3">
        <f>'IECC Data-SI'!F873/Convert!$B$5/$D873</f>
        <v>627.46884355303052</v>
      </c>
      <c r="G873" s="3">
        <f>'IECC Data-SI'!G873/Convert!$B$5/$D873</f>
        <v>37.170143372260959</v>
      </c>
      <c r="H873" s="3">
        <f>'IECC Data-SI'!H873/Convert!$B$5/$D873</f>
        <v>76.157546890094025</v>
      </c>
      <c r="I873" s="3">
        <f>'IECC Data-SI'!I873/Convert!$B$5/$D873</f>
        <v>32.674815643740494</v>
      </c>
      <c r="J873" s="3">
        <f>'IECC Data-SI'!J873/Convert!$B$5/$D873</f>
        <v>331.02828230658133</v>
      </c>
      <c r="K873" s="3">
        <f>'IECC Data-SI'!K873/Convert!$B$5/$D873</f>
        <v>570.4762178034108</v>
      </c>
      <c r="L873" s="3">
        <f>'IECC Data-SI'!L873/Convert!$B$5/$D873</f>
        <v>0</v>
      </c>
      <c r="M873" s="3">
        <f>'IECC Data-SI'!M873/Convert!$B$5/$D873</f>
        <v>171.33654701443288</v>
      </c>
      <c r="N873" s="3">
        <f>'IECC Data-SI'!N873/Convert!$B$5/$D873</f>
        <v>0</v>
      </c>
      <c r="O873" s="3">
        <f>'IECC Data-SI'!O873/Convert!$B$5/$D873</f>
        <v>0</v>
      </c>
      <c r="P873" s="3">
        <f t="shared" si="66"/>
        <v>0</v>
      </c>
      <c r="Q873" s="3">
        <f>'IECC Data-SI'!Q873/Convert!$B$5/$D873</f>
        <v>0</v>
      </c>
      <c r="R873" s="3">
        <f>'IECC Data-SI'!R873/Convert!$B$5/$D873</f>
        <v>0</v>
      </c>
      <c r="S873" s="3">
        <f>'IECC Data-SI'!S873/Convert!$B$5/$D873</f>
        <v>0</v>
      </c>
      <c r="T873" s="3">
        <f>'IECC Data-SI'!T873/Convert!$B$5/$D873</f>
        <v>0</v>
      </c>
      <c r="U873" s="3">
        <f>'IECC Data-SI'!U873/Convert!$B$5/$D873</f>
        <v>251.1286141956711</v>
      </c>
      <c r="V873" s="3">
        <f>'IECC Data-SI'!V873/Convert!$B$5/$D873</f>
        <v>75.990167666159763</v>
      </c>
      <c r="W873" s="3">
        <f t="shared" si="67"/>
        <v>208.50669038669383</v>
      </c>
      <c r="X873" s="3">
        <f t="shared" si="68"/>
        <v>627.46884355303052</v>
      </c>
      <c r="Y873" s="3">
        <f t="shared" si="69"/>
        <v>835.9755339397243</v>
      </c>
      <c r="Z873" s="3">
        <f>'IECC Data-SI'!Y873/Convert!$B$5/$D873</f>
        <v>724.35750289326938</v>
      </c>
      <c r="AA873" s="3">
        <f>'IECC Data-SI'!Z873/Convert!$B$5/$D873</f>
        <v>1449.0617198932598</v>
      </c>
      <c r="AB873" s="3">
        <f t="shared" si="70"/>
        <v>2173.4192227865292</v>
      </c>
    </row>
    <row r="874" spans="1:28" x14ac:dyDescent="0.25">
      <c r="A874" s="93">
        <f>'IECC Data-SI'!A874</f>
        <v>2006</v>
      </c>
      <c r="B874" s="93" t="str">
        <f>'IECC Data-SI'!B874</f>
        <v>Quick Service Restaurant</v>
      </c>
      <c r="C874" s="50" t="str">
        <f>'IECC Data-SI'!C874</f>
        <v>7</v>
      </c>
      <c r="D874" s="93">
        <f>'IECC Data-SI'!D874</f>
        <v>232.34</v>
      </c>
      <c r="E874" s="3">
        <f>'IECC Data-SI'!E874/Convert!$B$5/$D874</f>
        <v>0</v>
      </c>
      <c r="F874" s="3">
        <f>'IECC Data-SI'!F874/Convert!$B$5/$D874</f>
        <v>1090.1528411427698</v>
      </c>
      <c r="G874" s="3">
        <f>'IECC Data-SI'!G874/Convert!$B$5/$D874</f>
        <v>51.433244383231475</v>
      </c>
      <c r="H874" s="3">
        <f>'IECC Data-SI'!H874/Convert!$B$5/$D874</f>
        <v>76.157546890094025</v>
      </c>
      <c r="I874" s="3">
        <f>'IECC Data-SI'!I874/Convert!$B$5/$D874</f>
        <v>32.662859984888051</v>
      </c>
      <c r="J874" s="3">
        <f>'IECC Data-SI'!J874/Convert!$B$5/$D874</f>
        <v>331.02828230658133</v>
      </c>
      <c r="K874" s="3">
        <f>'IECC Data-SI'!K874/Convert!$B$5/$D874</f>
        <v>570.4762178034108</v>
      </c>
      <c r="L874" s="3">
        <f>'IECC Data-SI'!L874/Convert!$B$5/$D874</f>
        <v>0</v>
      </c>
      <c r="M874" s="3">
        <f>'IECC Data-SI'!M874/Convert!$B$5/$D874</f>
        <v>151.0836609183859</v>
      </c>
      <c r="N874" s="3">
        <f>'IECC Data-SI'!N874/Convert!$B$5/$D874</f>
        <v>0</v>
      </c>
      <c r="O874" s="3">
        <f>'IECC Data-SI'!O874/Convert!$B$5/$D874</f>
        <v>0</v>
      </c>
      <c r="P874" s="3">
        <f t="shared" si="66"/>
        <v>0</v>
      </c>
      <c r="Q874" s="3">
        <f>'IECC Data-SI'!Q874/Convert!$B$5/$D874</f>
        <v>0</v>
      </c>
      <c r="R874" s="3">
        <f>'IECC Data-SI'!R874/Convert!$B$5/$D874</f>
        <v>0</v>
      </c>
      <c r="S874" s="3">
        <f>'IECC Data-SI'!S874/Convert!$B$5/$D874</f>
        <v>0</v>
      </c>
      <c r="T874" s="3">
        <f>'IECC Data-SI'!T874/Convert!$B$5/$D874</f>
        <v>0</v>
      </c>
      <c r="U874" s="3">
        <f>'IECC Data-SI'!U874/Convert!$B$5/$D874</f>
        <v>269.70770805237538</v>
      </c>
      <c r="V874" s="3">
        <f>'IECC Data-SI'!V874/Convert!$B$5/$D874</f>
        <v>75.32065077042266</v>
      </c>
      <c r="W874" s="3">
        <f t="shared" si="67"/>
        <v>202.51690530161738</v>
      </c>
      <c r="X874" s="3">
        <f t="shared" si="68"/>
        <v>1090.1528411427698</v>
      </c>
      <c r="Y874" s="3">
        <f t="shared" si="69"/>
        <v>1292.6697464443873</v>
      </c>
      <c r="Z874" s="3">
        <f>'IECC Data-SI'!Y874/Convert!$B$5/$D874</f>
        <v>717.68624525360337</v>
      </c>
      <c r="AA874" s="3">
        <f>'IECC Data-SI'!Z874/Convert!$B$5/$D874</f>
        <v>1930.3367669985557</v>
      </c>
      <c r="AB874" s="3">
        <f t="shared" si="70"/>
        <v>2648.0230122521589</v>
      </c>
    </row>
    <row r="875" spans="1:28" x14ac:dyDescent="0.25">
      <c r="A875" s="93">
        <f>'IECC Data-SI'!A875</f>
        <v>2006</v>
      </c>
      <c r="B875" s="93" t="str">
        <f>'IECC Data-SI'!B875</f>
        <v>Quick Service Restaurant</v>
      </c>
      <c r="C875" s="50" t="str">
        <f>'IECC Data-SI'!C875</f>
        <v>8</v>
      </c>
      <c r="D875" s="93">
        <f>'IECC Data-SI'!D875</f>
        <v>232.34</v>
      </c>
      <c r="E875" s="3">
        <f>'IECC Data-SI'!E875/Convert!$B$5/$D875</f>
        <v>0</v>
      </c>
      <c r="F875" s="3">
        <f>'IECC Data-SI'!F875/Convert!$B$5/$D875</f>
        <v>1489.2207779786329</v>
      </c>
      <c r="G875" s="3">
        <f>'IECC Data-SI'!G875/Convert!$B$5/$D875</f>
        <v>18.746473080638527</v>
      </c>
      <c r="H875" s="3">
        <f>'IECC Data-SI'!H875/Convert!$B$5/$D875</f>
        <v>76.157546890094025</v>
      </c>
      <c r="I875" s="3">
        <f>'IECC Data-SI'!I875/Convert!$B$5/$D875</f>
        <v>32.483525102101325</v>
      </c>
      <c r="J875" s="3">
        <f>'IECC Data-SI'!J875/Convert!$B$5/$D875</f>
        <v>331.02828230658133</v>
      </c>
      <c r="K875" s="3">
        <f>'IECC Data-SI'!K875/Convert!$B$5/$D875</f>
        <v>570.4762178034108</v>
      </c>
      <c r="L875" s="3">
        <f>'IECC Data-SI'!L875/Convert!$B$5/$D875</f>
        <v>0</v>
      </c>
      <c r="M875" s="3">
        <f>'IECC Data-SI'!M875/Convert!$B$5/$D875</f>
        <v>141.86584794314845</v>
      </c>
      <c r="N875" s="3">
        <f>'IECC Data-SI'!N875/Convert!$B$5/$D875</f>
        <v>0</v>
      </c>
      <c r="O875" s="3">
        <f>'IECC Data-SI'!O875/Convert!$B$5/$D875</f>
        <v>0</v>
      </c>
      <c r="P875" s="3">
        <f t="shared" si="66"/>
        <v>0</v>
      </c>
      <c r="Q875" s="3">
        <f>'IECC Data-SI'!Q875/Convert!$B$5/$D875</f>
        <v>0</v>
      </c>
      <c r="R875" s="3">
        <f>'IECC Data-SI'!R875/Convert!$B$5/$D875</f>
        <v>0</v>
      </c>
      <c r="S875" s="3">
        <f>'IECC Data-SI'!S875/Convert!$B$5/$D875</f>
        <v>0</v>
      </c>
      <c r="T875" s="3">
        <f>'IECC Data-SI'!T875/Convert!$B$5/$D875</f>
        <v>0</v>
      </c>
      <c r="U875" s="3">
        <f>'IECC Data-SI'!U875/Convert!$B$5/$D875</f>
        <v>290.22361864317622</v>
      </c>
      <c r="V875" s="3">
        <f>'IECC Data-SI'!V875/Convert!$B$5/$D875</f>
        <v>74.304419767964575</v>
      </c>
      <c r="W875" s="3">
        <f t="shared" si="67"/>
        <v>160.61232102378699</v>
      </c>
      <c r="X875" s="3">
        <f t="shared" si="68"/>
        <v>1489.2207779786329</v>
      </c>
      <c r="Y875" s="3">
        <f t="shared" si="69"/>
        <v>1649.8330990024199</v>
      </c>
      <c r="Z875" s="3">
        <f>'IECC Data-SI'!Y875/Convert!$B$5/$D875</f>
        <v>674.59805074938072</v>
      </c>
      <c r="AA875" s="3">
        <f>'IECC Data-SI'!Z875/Convert!$B$5/$D875</f>
        <v>2349.9086587663674</v>
      </c>
      <c r="AB875" s="3">
        <f t="shared" si="70"/>
        <v>3024.5067095157483</v>
      </c>
    </row>
    <row r="876" spans="1:28" x14ac:dyDescent="0.25">
      <c r="A876" s="93">
        <f>'IECC Data-SI'!A876</f>
        <v>2009</v>
      </c>
      <c r="B876" s="93" t="str">
        <f>'IECC Data-SI'!B876</f>
        <v>Quick Service Restaurant</v>
      </c>
      <c r="C876" s="50" t="str">
        <f>'IECC Data-SI'!C876</f>
        <v>0A</v>
      </c>
      <c r="D876" s="93">
        <f>'IECC Data-SI'!D876</f>
        <v>232.34</v>
      </c>
      <c r="E876" s="3">
        <f>'IECC Data-SI'!E876/Convert!$B$5/$D876</f>
        <v>0</v>
      </c>
      <c r="F876" s="3">
        <f>'IECC Data-SI'!F876/Convert!$B$5/$D876</f>
        <v>0</v>
      </c>
      <c r="G876" s="3">
        <f>'IECC Data-SI'!G876/Convert!$B$5/$D876</f>
        <v>559.44114468260113</v>
      </c>
      <c r="H876" s="3">
        <f>'IECC Data-SI'!H876/Convert!$B$5/$D876</f>
        <v>76.157546890094025</v>
      </c>
      <c r="I876" s="3">
        <f>'IECC Data-SI'!I876/Convert!$B$5/$D876</f>
        <v>21.771254770307884</v>
      </c>
      <c r="J876" s="3">
        <f>'IECC Data-SI'!J876/Convert!$B$5/$D876</f>
        <v>331.02828230658133</v>
      </c>
      <c r="K876" s="3">
        <f>'IECC Data-SI'!K876/Convert!$B$5/$D876</f>
        <v>570.4762178034108</v>
      </c>
      <c r="L876" s="3">
        <f>'IECC Data-SI'!L876/Convert!$B$5/$D876</f>
        <v>0</v>
      </c>
      <c r="M876" s="3">
        <f>'IECC Data-SI'!M876/Convert!$B$5/$D876</f>
        <v>178.73709984409822</v>
      </c>
      <c r="N876" s="3">
        <f>'IECC Data-SI'!N876/Convert!$B$5/$D876</f>
        <v>0</v>
      </c>
      <c r="O876" s="3">
        <f>'IECC Data-SI'!O876/Convert!$B$5/$D876</f>
        <v>0</v>
      </c>
      <c r="P876" s="3">
        <f t="shared" si="66"/>
        <v>0</v>
      </c>
      <c r="Q876" s="3">
        <f>'IECC Data-SI'!Q876/Convert!$B$5/$D876</f>
        <v>0</v>
      </c>
      <c r="R876" s="3">
        <f>'IECC Data-SI'!R876/Convert!$B$5/$D876</f>
        <v>0</v>
      </c>
      <c r="S876" s="3">
        <f>'IECC Data-SI'!S876/Convert!$B$5/$D876</f>
        <v>0</v>
      </c>
      <c r="T876" s="3">
        <f>'IECC Data-SI'!T876/Convert!$B$5/$D876</f>
        <v>0</v>
      </c>
      <c r="U876" s="3">
        <f>'IECC Data-SI'!U876/Convert!$B$5/$D876</f>
        <v>148.75230744215852</v>
      </c>
      <c r="V876" s="3">
        <f>'IECC Data-SI'!V876/Convert!$B$5/$D876</f>
        <v>84.418907157135621</v>
      </c>
      <c r="W876" s="3">
        <f t="shared" si="67"/>
        <v>738.17824452669936</v>
      </c>
      <c r="X876" s="3">
        <f t="shared" si="68"/>
        <v>0</v>
      </c>
      <c r="Y876" s="3">
        <f t="shared" si="69"/>
        <v>738.17824452669936</v>
      </c>
      <c r="Z876" s="3">
        <f>'IECC Data-SI'!Y876/Convert!$B$5/$D876</f>
        <v>1251.5542356508183</v>
      </c>
      <c r="AA876" s="3">
        <f>'IECC Data-SI'!Z876/Convert!$B$5/$D876</f>
        <v>719.22852524556924</v>
      </c>
      <c r="AB876" s="3">
        <f t="shared" si="70"/>
        <v>1970.7827608963876</v>
      </c>
    </row>
    <row r="877" spans="1:28" x14ac:dyDescent="0.25">
      <c r="A877" s="93">
        <f>'IECC Data-SI'!A877</f>
        <v>2009</v>
      </c>
      <c r="B877" s="93" t="str">
        <f>'IECC Data-SI'!B877</f>
        <v>Quick Service Restaurant</v>
      </c>
      <c r="C877" s="50" t="str">
        <f>'IECC Data-SI'!C877</f>
        <v>0B</v>
      </c>
      <c r="D877" s="93">
        <f>'IECC Data-SI'!D877</f>
        <v>232.34</v>
      </c>
      <c r="E877" s="3">
        <f>'IECC Data-SI'!E877/Convert!$B$5/$D877</f>
        <v>0</v>
      </c>
      <c r="F877" s="3">
        <f>'IECC Data-SI'!F877/Convert!$B$5/$D877</f>
        <v>0</v>
      </c>
      <c r="G877" s="3">
        <f>'IECC Data-SI'!G877/Convert!$B$5/$D877</f>
        <v>499.35200329019733</v>
      </c>
      <c r="H877" s="3">
        <f>'IECC Data-SI'!H877/Convert!$B$5/$D877</f>
        <v>76.157546890094025</v>
      </c>
      <c r="I877" s="3">
        <f>'IECC Data-SI'!I877/Convert!$B$5/$D877</f>
        <v>21.771254770307884</v>
      </c>
      <c r="J877" s="3">
        <f>'IECC Data-SI'!J877/Convert!$B$5/$D877</f>
        <v>331.02828230658133</v>
      </c>
      <c r="K877" s="3">
        <f>'IECC Data-SI'!K877/Convert!$B$5/$D877</f>
        <v>570.4762178034108</v>
      </c>
      <c r="L877" s="3">
        <f>'IECC Data-SI'!L877/Convert!$B$5/$D877</f>
        <v>0</v>
      </c>
      <c r="M877" s="3">
        <f>'IECC Data-SI'!M877/Convert!$B$5/$D877</f>
        <v>207.55023767849798</v>
      </c>
      <c r="N877" s="3">
        <f>'IECC Data-SI'!N877/Convert!$B$5/$D877</f>
        <v>0</v>
      </c>
      <c r="O877" s="3">
        <f>'IECC Data-SI'!O877/Convert!$B$5/$D877</f>
        <v>0</v>
      </c>
      <c r="P877" s="3">
        <f t="shared" si="66"/>
        <v>0</v>
      </c>
      <c r="Q877" s="3">
        <f>'IECC Data-SI'!Q877/Convert!$B$5/$D877</f>
        <v>0</v>
      </c>
      <c r="R877" s="3">
        <f>'IECC Data-SI'!R877/Convert!$B$5/$D877</f>
        <v>0</v>
      </c>
      <c r="S877" s="3">
        <f>'IECC Data-SI'!S877/Convert!$B$5/$D877</f>
        <v>0</v>
      </c>
      <c r="T877" s="3">
        <f>'IECC Data-SI'!T877/Convert!$B$5/$D877</f>
        <v>0</v>
      </c>
      <c r="U877" s="3">
        <f>'IECC Data-SI'!U877/Convert!$B$5/$D877</f>
        <v>148.19039147609345</v>
      </c>
      <c r="V877" s="3">
        <f>'IECC Data-SI'!V877/Convert!$B$5/$D877</f>
        <v>83.486365766644667</v>
      </c>
      <c r="W877" s="3">
        <f t="shared" si="67"/>
        <v>706.90224096869531</v>
      </c>
      <c r="X877" s="3">
        <f t="shared" si="68"/>
        <v>0</v>
      </c>
      <c r="Y877" s="3">
        <f t="shared" si="69"/>
        <v>706.90224096869531</v>
      </c>
      <c r="Z877" s="3">
        <f>'IECC Data-SI'!Y877/Convert!$B$5/$D877</f>
        <v>1219.3576463611757</v>
      </c>
      <c r="AA877" s="3">
        <f>'IECC Data-SI'!Z877/Convert!$B$5/$D877</f>
        <v>718.6666092795042</v>
      </c>
      <c r="AB877" s="3">
        <f t="shared" si="70"/>
        <v>1938.0242556406799</v>
      </c>
    </row>
    <row r="878" spans="1:28" x14ac:dyDescent="0.25">
      <c r="A878" s="93">
        <f>'IECC Data-SI'!A878</f>
        <v>2009</v>
      </c>
      <c r="B878" s="93" t="str">
        <f>'IECC Data-SI'!B878</f>
        <v>Quick Service Restaurant</v>
      </c>
      <c r="C878" s="50" t="str">
        <f>'IECC Data-SI'!C878</f>
        <v>1A</v>
      </c>
      <c r="D878" s="93">
        <f>'IECC Data-SI'!D878</f>
        <v>232.34</v>
      </c>
      <c r="E878" s="3">
        <f>'IECC Data-SI'!E878/Convert!$B$5/$D878</f>
        <v>0</v>
      </c>
      <c r="F878" s="3">
        <f>'IECC Data-SI'!F878/Convert!$B$5/$D878</f>
        <v>0</v>
      </c>
      <c r="G878" s="3">
        <f>'IECC Data-SI'!G878/Convert!$B$5/$D878</f>
        <v>369.72875001195564</v>
      </c>
      <c r="H878" s="3">
        <f>'IECC Data-SI'!H878/Convert!$B$5/$D878</f>
        <v>76.157546890094025</v>
      </c>
      <c r="I878" s="3">
        <f>'IECC Data-SI'!I878/Convert!$B$5/$D878</f>
        <v>21.771254770307884</v>
      </c>
      <c r="J878" s="3">
        <f>'IECC Data-SI'!J878/Convert!$B$5/$D878</f>
        <v>331.02828230658133</v>
      </c>
      <c r="K878" s="3">
        <f>'IECC Data-SI'!K878/Convert!$B$5/$D878</f>
        <v>570.4762178034108</v>
      </c>
      <c r="L878" s="3">
        <f>'IECC Data-SI'!L878/Convert!$B$5/$D878</f>
        <v>0</v>
      </c>
      <c r="M878" s="3">
        <f>'IECC Data-SI'!M878/Convert!$B$5/$D878</f>
        <v>164.55768844509481</v>
      </c>
      <c r="N878" s="3">
        <f>'IECC Data-SI'!N878/Convert!$B$5/$D878</f>
        <v>0</v>
      </c>
      <c r="O878" s="3">
        <f>'IECC Data-SI'!O878/Convert!$B$5/$D878</f>
        <v>0</v>
      </c>
      <c r="P878" s="3">
        <f t="shared" si="66"/>
        <v>0</v>
      </c>
      <c r="Q878" s="3">
        <f>'IECC Data-SI'!Q878/Convert!$B$5/$D878</f>
        <v>0</v>
      </c>
      <c r="R878" s="3">
        <f>'IECC Data-SI'!R878/Convert!$B$5/$D878</f>
        <v>0</v>
      </c>
      <c r="S878" s="3">
        <f>'IECC Data-SI'!S878/Convert!$B$5/$D878</f>
        <v>0</v>
      </c>
      <c r="T878" s="3">
        <f>'IECC Data-SI'!T878/Convert!$B$5/$D878</f>
        <v>0</v>
      </c>
      <c r="U878" s="3">
        <f>'IECC Data-SI'!U878/Convert!$B$5/$D878</f>
        <v>162.33393589853952</v>
      </c>
      <c r="V878" s="3">
        <f>'IECC Data-SI'!V878/Convert!$B$5/$D878</f>
        <v>82.458179105334125</v>
      </c>
      <c r="W878" s="3">
        <f t="shared" si="67"/>
        <v>534.28643845705051</v>
      </c>
      <c r="X878" s="3">
        <f t="shared" si="68"/>
        <v>0</v>
      </c>
      <c r="Y878" s="3">
        <f t="shared" si="69"/>
        <v>534.28643845705051</v>
      </c>
      <c r="Z878" s="3">
        <f>'IECC Data-SI'!Y878/Convert!$B$5/$D878</f>
        <v>1045.7136571882202</v>
      </c>
      <c r="AA878" s="3">
        <f>'IECC Data-SI'!Z878/Convert!$B$5/$D878</f>
        <v>732.8101537019503</v>
      </c>
      <c r="AB878" s="3">
        <f t="shared" si="70"/>
        <v>1778.5238108901704</v>
      </c>
    </row>
    <row r="879" spans="1:28" x14ac:dyDescent="0.25">
      <c r="A879" s="93">
        <f>'IECC Data-SI'!A879</f>
        <v>2009</v>
      </c>
      <c r="B879" s="93" t="str">
        <f>'IECC Data-SI'!B879</f>
        <v>Quick Service Restaurant</v>
      </c>
      <c r="C879" s="50" t="str">
        <f>'IECC Data-SI'!C879</f>
        <v>1B</v>
      </c>
      <c r="D879" s="93">
        <f>'IECC Data-SI'!D879</f>
        <v>232.34</v>
      </c>
      <c r="E879" s="3">
        <f>'IECC Data-SI'!E879/Convert!$B$5/$D879</f>
        <v>0</v>
      </c>
      <c r="F879" s="3">
        <f>'IECC Data-SI'!F879/Convert!$B$5/$D879</f>
        <v>5.2963568716344813</v>
      </c>
      <c r="G879" s="3">
        <f>'IECC Data-SI'!G879/Convert!$B$5/$D879</f>
        <v>399.53420753110862</v>
      </c>
      <c r="H879" s="3">
        <f>'IECC Data-SI'!H879/Convert!$B$5/$D879</f>
        <v>76.157546890094025</v>
      </c>
      <c r="I879" s="3">
        <f>'IECC Data-SI'!I879/Convert!$B$5/$D879</f>
        <v>21.747343452602987</v>
      </c>
      <c r="J879" s="3">
        <f>'IECC Data-SI'!J879/Convert!$B$5/$D879</f>
        <v>331.02828230658133</v>
      </c>
      <c r="K879" s="3">
        <f>'IECC Data-SI'!K879/Convert!$B$5/$D879</f>
        <v>570.4762178034108</v>
      </c>
      <c r="L879" s="3">
        <f>'IECC Data-SI'!L879/Convert!$B$5/$D879</f>
        <v>0</v>
      </c>
      <c r="M879" s="3">
        <f>'IECC Data-SI'!M879/Convert!$B$5/$D879</f>
        <v>202.52886096046984</v>
      </c>
      <c r="N879" s="3">
        <f>'IECC Data-SI'!N879/Convert!$B$5/$D879</f>
        <v>0</v>
      </c>
      <c r="O879" s="3">
        <f>'IECC Data-SI'!O879/Convert!$B$5/$D879</f>
        <v>0</v>
      </c>
      <c r="P879" s="3">
        <f t="shared" si="66"/>
        <v>0</v>
      </c>
      <c r="Q879" s="3">
        <f>'IECC Data-SI'!Q879/Convert!$B$5/$D879</f>
        <v>0</v>
      </c>
      <c r="R879" s="3">
        <f>'IECC Data-SI'!R879/Convert!$B$5/$D879</f>
        <v>0</v>
      </c>
      <c r="S879" s="3">
        <f>'IECC Data-SI'!S879/Convert!$B$5/$D879</f>
        <v>0</v>
      </c>
      <c r="T879" s="3">
        <f>'IECC Data-SI'!T879/Convert!$B$5/$D879</f>
        <v>0</v>
      </c>
      <c r="U879" s="3">
        <f>'IECC Data-SI'!U879/Convert!$B$5/$D879</f>
        <v>162.70456132296539</v>
      </c>
      <c r="V879" s="3">
        <f>'IECC Data-SI'!V879/Convert!$B$5/$D879</f>
        <v>82.195154610580275</v>
      </c>
      <c r="W879" s="3">
        <f t="shared" si="67"/>
        <v>602.06306849157841</v>
      </c>
      <c r="X879" s="3">
        <f t="shared" si="68"/>
        <v>5.2963568716344813</v>
      </c>
      <c r="Y879" s="3">
        <f t="shared" si="69"/>
        <v>607.35942536321284</v>
      </c>
      <c r="Z879" s="3">
        <f>'IECC Data-SI'!Y879/Convert!$B$5/$D879</f>
        <v>1113.1794400925846</v>
      </c>
      <c r="AA879" s="3">
        <f>'IECC Data-SI'!Z879/Convert!$B$5/$D879</f>
        <v>738.47713599801057</v>
      </c>
      <c r="AB879" s="3">
        <f t="shared" si="70"/>
        <v>1851.6565760905951</v>
      </c>
    </row>
    <row r="880" spans="1:28" x14ac:dyDescent="0.25">
      <c r="A880" s="93">
        <f>'IECC Data-SI'!A880</f>
        <v>2009</v>
      </c>
      <c r="B880" s="93" t="str">
        <f>'IECC Data-SI'!B880</f>
        <v>Quick Service Restaurant</v>
      </c>
      <c r="C880" s="50" t="str">
        <f>'IECC Data-SI'!C880</f>
        <v>2A</v>
      </c>
      <c r="D880" s="93">
        <f>'IECC Data-SI'!D880</f>
        <v>232.34</v>
      </c>
      <c r="E880" s="3">
        <f>'IECC Data-SI'!E880/Convert!$B$5/$D880</f>
        <v>0</v>
      </c>
      <c r="F880" s="3">
        <f>'IECC Data-SI'!F880/Convert!$B$5/$D880</f>
        <v>24.281943129321967</v>
      </c>
      <c r="G880" s="3">
        <f>'IECC Data-SI'!G880/Convert!$B$5/$D880</f>
        <v>310.16565760905951</v>
      </c>
      <c r="H880" s="3">
        <f>'IECC Data-SI'!H880/Convert!$B$5/$D880</f>
        <v>76.157546890094025</v>
      </c>
      <c r="I880" s="3">
        <f>'IECC Data-SI'!I880/Convert!$B$5/$D880</f>
        <v>21.735387793750537</v>
      </c>
      <c r="J880" s="3">
        <f>'IECC Data-SI'!J880/Convert!$B$5/$D880</f>
        <v>331.02828230658133</v>
      </c>
      <c r="K880" s="3">
        <f>'IECC Data-SI'!K880/Convert!$B$5/$D880</f>
        <v>570.4762178034108</v>
      </c>
      <c r="L880" s="3">
        <f>'IECC Data-SI'!L880/Convert!$B$5/$D880</f>
        <v>0</v>
      </c>
      <c r="M880" s="3">
        <f>'IECC Data-SI'!M880/Convert!$B$5/$D880</f>
        <v>169.84208965787687</v>
      </c>
      <c r="N880" s="3">
        <f>'IECC Data-SI'!N880/Convert!$B$5/$D880</f>
        <v>0</v>
      </c>
      <c r="O880" s="3">
        <f>'IECC Data-SI'!O880/Convert!$B$5/$D880</f>
        <v>0</v>
      </c>
      <c r="P880" s="3">
        <f t="shared" si="66"/>
        <v>0</v>
      </c>
      <c r="Q880" s="3">
        <f>'IECC Data-SI'!Q880/Convert!$B$5/$D880</f>
        <v>0</v>
      </c>
      <c r="R880" s="3">
        <f>'IECC Data-SI'!R880/Convert!$B$5/$D880</f>
        <v>0</v>
      </c>
      <c r="S880" s="3">
        <f>'IECC Data-SI'!S880/Convert!$B$5/$D880</f>
        <v>0</v>
      </c>
      <c r="T880" s="3">
        <f>'IECC Data-SI'!T880/Convert!$B$5/$D880</f>
        <v>0</v>
      </c>
      <c r="U880" s="3">
        <f>'IECC Data-SI'!U880/Convert!$B$5/$D880</f>
        <v>177.57740093541076</v>
      </c>
      <c r="V880" s="3">
        <f>'IECC Data-SI'!V880/Convert!$B$5/$D880</f>
        <v>81.453903761728498</v>
      </c>
      <c r="W880" s="3">
        <f t="shared" si="67"/>
        <v>480.00774726693635</v>
      </c>
      <c r="X880" s="3">
        <f t="shared" si="68"/>
        <v>24.281943129321967</v>
      </c>
      <c r="Y880" s="3">
        <f t="shared" si="69"/>
        <v>504.28969039625832</v>
      </c>
      <c r="Z880" s="3">
        <f>'IECC Data-SI'!Y880/Convert!$B$5/$D880</f>
        <v>990.39482367794324</v>
      </c>
      <c r="AA880" s="3">
        <f>'IECC Data-SI'!Z880/Convert!$B$5/$D880</f>
        <v>772.33556186814337</v>
      </c>
      <c r="AB880" s="3">
        <f t="shared" si="70"/>
        <v>1762.7303855460866</v>
      </c>
    </row>
    <row r="881" spans="1:28" x14ac:dyDescent="0.25">
      <c r="A881" s="93">
        <f>'IECC Data-SI'!A881</f>
        <v>2009</v>
      </c>
      <c r="B881" s="93" t="str">
        <f>'IECC Data-SI'!B881</f>
        <v>Quick Service Restaurant</v>
      </c>
      <c r="C881" s="50" t="str">
        <f>'IECC Data-SI'!C881</f>
        <v>2B</v>
      </c>
      <c r="D881" s="93">
        <f>'IECC Data-SI'!D881</f>
        <v>232.34</v>
      </c>
      <c r="E881" s="3">
        <f>'IECC Data-SI'!E881/Convert!$B$5/$D881</f>
        <v>0</v>
      </c>
      <c r="F881" s="3">
        <f>'IECC Data-SI'!F881/Convert!$B$5/$D881</f>
        <v>14.275056669822959</v>
      </c>
      <c r="G881" s="3">
        <f>'IECC Data-SI'!G881/Convert!$B$5/$D881</f>
        <v>211.37604851128137</v>
      </c>
      <c r="H881" s="3">
        <f>'IECC Data-SI'!H881/Convert!$B$5/$D881</f>
        <v>76.157546890094025</v>
      </c>
      <c r="I881" s="3">
        <f>'IECC Data-SI'!I881/Convert!$B$5/$D881</f>
        <v>21.759299111455434</v>
      </c>
      <c r="J881" s="3">
        <f>'IECC Data-SI'!J881/Convert!$B$5/$D881</f>
        <v>331.02828230658133</v>
      </c>
      <c r="K881" s="3">
        <f>'IECC Data-SI'!K881/Convert!$B$5/$D881</f>
        <v>570.4762178034108</v>
      </c>
      <c r="L881" s="3">
        <f>'IECC Data-SI'!L881/Convert!$B$5/$D881</f>
        <v>0</v>
      </c>
      <c r="M881" s="3">
        <f>'IECC Data-SI'!M881/Convert!$B$5/$D881</f>
        <v>199.33670004686618</v>
      </c>
      <c r="N881" s="3">
        <f>'IECC Data-SI'!N881/Convert!$B$5/$D881</f>
        <v>0</v>
      </c>
      <c r="O881" s="3">
        <f>'IECC Data-SI'!O881/Convert!$B$5/$D881</f>
        <v>0</v>
      </c>
      <c r="P881" s="3">
        <f t="shared" si="66"/>
        <v>0</v>
      </c>
      <c r="Q881" s="3">
        <f>'IECC Data-SI'!Q881/Convert!$B$5/$D881</f>
        <v>0</v>
      </c>
      <c r="R881" s="3">
        <f>'IECC Data-SI'!R881/Convert!$B$5/$D881</f>
        <v>0</v>
      </c>
      <c r="S881" s="3">
        <f>'IECC Data-SI'!S881/Convert!$B$5/$D881</f>
        <v>0</v>
      </c>
      <c r="T881" s="3">
        <f>'IECC Data-SI'!T881/Convert!$B$5/$D881</f>
        <v>0</v>
      </c>
      <c r="U881" s="3">
        <f>'IECC Data-SI'!U881/Convert!$B$5/$D881</f>
        <v>178.68927720868842</v>
      </c>
      <c r="V881" s="3">
        <f>'IECC Data-SI'!V881/Convert!$B$5/$D881</f>
        <v>79.49317570992703</v>
      </c>
      <c r="W881" s="3">
        <f t="shared" si="67"/>
        <v>410.71274855814755</v>
      </c>
      <c r="X881" s="3">
        <f t="shared" si="68"/>
        <v>14.275056669822959</v>
      </c>
      <c r="Y881" s="3">
        <f t="shared" si="69"/>
        <v>424.98780522797051</v>
      </c>
      <c r="Z881" s="3">
        <f>'IECC Data-SI'!Y881/Convert!$B$5/$D881</f>
        <v>919.15105257620542</v>
      </c>
      <c r="AA881" s="3">
        <f>'IECC Data-SI'!Z881/Convert!$B$5/$D881</f>
        <v>763.42859602306964</v>
      </c>
      <c r="AB881" s="3">
        <f t="shared" si="70"/>
        <v>1682.5796485992751</v>
      </c>
    </row>
    <row r="882" spans="1:28" x14ac:dyDescent="0.25">
      <c r="A882" s="93">
        <f>'IECC Data-SI'!A882</f>
        <v>2009</v>
      </c>
      <c r="B882" s="93" t="str">
        <f>'IECC Data-SI'!B882</f>
        <v>Quick Service Restaurant</v>
      </c>
      <c r="C882" s="50" t="str">
        <f>'IECC Data-SI'!C882</f>
        <v>3A</v>
      </c>
      <c r="D882" s="93">
        <f>'IECC Data-SI'!D882</f>
        <v>232.34</v>
      </c>
      <c r="E882" s="3">
        <f>'IECC Data-SI'!E882/Convert!$B$5/$D882</f>
        <v>0</v>
      </c>
      <c r="F882" s="3">
        <f>'IECC Data-SI'!F882/Convert!$B$5/$D882</f>
        <v>155.1724962459231</v>
      </c>
      <c r="G882" s="3">
        <f>'IECC Data-SI'!G882/Convert!$B$5/$D882</f>
        <v>158.86679483132954</v>
      </c>
      <c r="H882" s="3">
        <f>'IECC Data-SI'!H882/Convert!$B$5/$D882</f>
        <v>76.157546890094025</v>
      </c>
      <c r="I882" s="3">
        <f>'IECC Data-SI'!I882/Convert!$B$5/$D882</f>
        <v>21.747343452602987</v>
      </c>
      <c r="J882" s="3">
        <f>'IECC Data-SI'!J882/Convert!$B$5/$D882</f>
        <v>331.02828230658133</v>
      </c>
      <c r="K882" s="3">
        <f>'IECC Data-SI'!K882/Convert!$B$5/$D882</f>
        <v>570.4762178034108</v>
      </c>
      <c r="L882" s="3">
        <f>'IECC Data-SI'!L882/Convert!$B$5/$D882</f>
        <v>0</v>
      </c>
      <c r="M882" s="3">
        <f>'IECC Data-SI'!M882/Convert!$B$5/$D882</f>
        <v>170.02142454066359</v>
      </c>
      <c r="N882" s="3">
        <f>'IECC Data-SI'!N882/Convert!$B$5/$D882</f>
        <v>0</v>
      </c>
      <c r="O882" s="3">
        <f>'IECC Data-SI'!O882/Convert!$B$5/$D882</f>
        <v>0</v>
      </c>
      <c r="P882" s="3">
        <f t="shared" si="66"/>
        <v>0</v>
      </c>
      <c r="Q882" s="3">
        <f>'IECC Data-SI'!Q882/Convert!$B$5/$D882</f>
        <v>0</v>
      </c>
      <c r="R882" s="3">
        <f>'IECC Data-SI'!R882/Convert!$B$5/$D882</f>
        <v>0</v>
      </c>
      <c r="S882" s="3">
        <f>'IECC Data-SI'!S882/Convert!$B$5/$D882</f>
        <v>0</v>
      </c>
      <c r="T882" s="3">
        <f>'IECC Data-SI'!T882/Convert!$B$5/$D882</f>
        <v>0</v>
      </c>
      <c r="U882" s="3">
        <f>'IECC Data-SI'!U882/Convert!$B$5/$D882</f>
        <v>203.84398343423908</v>
      </c>
      <c r="V882" s="3">
        <f>'IECC Data-SI'!V882/Convert!$B$5/$D882</f>
        <v>78.668235249108108</v>
      </c>
      <c r="W882" s="3">
        <f t="shared" si="67"/>
        <v>328.88821937199316</v>
      </c>
      <c r="X882" s="3">
        <f t="shared" si="68"/>
        <v>155.1724962459231</v>
      </c>
      <c r="Y882" s="3">
        <f t="shared" si="69"/>
        <v>484.06071561791623</v>
      </c>
      <c r="Z882" s="3">
        <f>'IECC Data-SI'!Y882/Convert!$B$5/$D882</f>
        <v>836.48962727037963</v>
      </c>
      <c r="AA882" s="3">
        <f>'IECC Data-SI'!Z882/Convert!$B$5/$D882</f>
        <v>929.4926974835729</v>
      </c>
      <c r="AB882" s="3">
        <f t="shared" si="70"/>
        <v>1765.9823247539525</v>
      </c>
    </row>
    <row r="883" spans="1:28" x14ac:dyDescent="0.25">
      <c r="A883" s="93">
        <f>'IECC Data-SI'!A883</f>
        <v>2009</v>
      </c>
      <c r="B883" s="93" t="str">
        <f>'IECC Data-SI'!B883</f>
        <v>Quick Service Restaurant</v>
      </c>
      <c r="C883" s="50" t="str">
        <f>'IECC Data-SI'!C883</f>
        <v>3B</v>
      </c>
      <c r="D883" s="93">
        <f>'IECC Data-SI'!D883</f>
        <v>232.34</v>
      </c>
      <c r="E883" s="3">
        <f>'IECC Data-SI'!E883/Convert!$B$5/$D883</f>
        <v>0</v>
      </c>
      <c r="F883" s="3">
        <f>'IECC Data-SI'!F883/Convert!$B$5/$D883</f>
        <v>63.639972071580921</v>
      </c>
      <c r="G883" s="3">
        <f>'IECC Data-SI'!G883/Convert!$B$5/$D883</f>
        <v>148.36972635888017</v>
      </c>
      <c r="H883" s="3">
        <f>'IECC Data-SI'!H883/Convert!$B$5/$D883</f>
        <v>76.157546890094025</v>
      </c>
      <c r="I883" s="3">
        <f>'IECC Data-SI'!I883/Convert!$B$5/$D883</f>
        <v>21.747343452602987</v>
      </c>
      <c r="J883" s="3">
        <f>'IECC Data-SI'!J883/Convert!$B$5/$D883</f>
        <v>331.02828230658133</v>
      </c>
      <c r="K883" s="3">
        <f>'IECC Data-SI'!K883/Convert!$B$5/$D883</f>
        <v>570.4762178034108</v>
      </c>
      <c r="L883" s="3">
        <f>'IECC Data-SI'!L883/Convert!$B$5/$D883</f>
        <v>0</v>
      </c>
      <c r="M883" s="3">
        <f>'IECC Data-SI'!M883/Convert!$B$5/$D883</f>
        <v>192.71326504260998</v>
      </c>
      <c r="N883" s="3">
        <f>'IECC Data-SI'!N883/Convert!$B$5/$D883</f>
        <v>0</v>
      </c>
      <c r="O883" s="3">
        <f>'IECC Data-SI'!O883/Convert!$B$5/$D883</f>
        <v>0</v>
      </c>
      <c r="P883" s="3">
        <f t="shared" si="66"/>
        <v>0</v>
      </c>
      <c r="Q883" s="3">
        <f>'IECC Data-SI'!Q883/Convert!$B$5/$D883</f>
        <v>0</v>
      </c>
      <c r="R883" s="3">
        <f>'IECC Data-SI'!R883/Convert!$B$5/$D883</f>
        <v>0</v>
      </c>
      <c r="S883" s="3">
        <f>'IECC Data-SI'!S883/Convert!$B$5/$D883</f>
        <v>0</v>
      </c>
      <c r="T883" s="3">
        <f>'IECC Data-SI'!T883/Convert!$B$5/$D883</f>
        <v>0</v>
      </c>
      <c r="U883" s="3">
        <f>'IECC Data-SI'!U883/Convert!$B$5/$D883</f>
        <v>197.16077013572064</v>
      </c>
      <c r="V883" s="3">
        <f>'IECC Data-SI'!V883/Convert!$B$5/$D883</f>
        <v>78.417166413206701</v>
      </c>
      <c r="W883" s="3">
        <f t="shared" si="67"/>
        <v>341.08299140149018</v>
      </c>
      <c r="X883" s="3">
        <f t="shared" si="68"/>
        <v>63.639972071580921</v>
      </c>
      <c r="Y883" s="3">
        <f t="shared" si="69"/>
        <v>404.7229634730711</v>
      </c>
      <c r="Z883" s="3">
        <f>'IECC Data-SI'!Y883/Convert!$B$5/$D883</f>
        <v>848.44528612282761</v>
      </c>
      <c r="AA883" s="3">
        <f>'IECC Data-SI'!Z883/Convert!$B$5/$D883</f>
        <v>831.26500435185972</v>
      </c>
      <c r="AB883" s="3">
        <f t="shared" si="70"/>
        <v>1679.7102904746873</v>
      </c>
    </row>
    <row r="884" spans="1:28" x14ac:dyDescent="0.25">
      <c r="A884" s="93">
        <f>'IECC Data-SI'!A884</f>
        <v>2009</v>
      </c>
      <c r="B884" s="93" t="str">
        <f>'IECC Data-SI'!B884</f>
        <v>Quick Service Restaurant</v>
      </c>
      <c r="C884" s="50" t="str">
        <f>'IECC Data-SI'!C884</f>
        <v>3C</v>
      </c>
      <c r="D884" s="93">
        <f>'IECC Data-SI'!D884</f>
        <v>232.34</v>
      </c>
      <c r="E884" s="3">
        <f>'IECC Data-SI'!E884/Convert!$B$5/$D884</f>
        <v>0</v>
      </c>
      <c r="F884" s="3">
        <f>'IECC Data-SI'!F884/Convert!$B$5/$D884</f>
        <v>20.922402991784072</v>
      </c>
      <c r="G884" s="3">
        <f>'IECC Data-SI'!G884/Convert!$B$5/$D884</f>
        <v>46.112976193892095</v>
      </c>
      <c r="H884" s="3">
        <f>'IECC Data-SI'!H884/Convert!$B$5/$D884</f>
        <v>76.157546890094025</v>
      </c>
      <c r="I884" s="3">
        <f>'IECC Data-SI'!I884/Convert!$B$5/$D884</f>
        <v>21.747343452602987</v>
      </c>
      <c r="J884" s="3">
        <f>'IECC Data-SI'!J884/Convert!$B$5/$D884</f>
        <v>331.02828230658133</v>
      </c>
      <c r="K884" s="3">
        <f>'IECC Data-SI'!K884/Convert!$B$5/$D884</f>
        <v>570.4762178034108</v>
      </c>
      <c r="L884" s="3">
        <f>'IECC Data-SI'!L884/Convert!$B$5/$D884</f>
        <v>0</v>
      </c>
      <c r="M884" s="3">
        <f>'IECC Data-SI'!M884/Convert!$B$5/$D884</f>
        <v>156.2604612014959</v>
      </c>
      <c r="N884" s="3">
        <f>'IECC Data-SI'!N884/Convert!$B$5/$D884</f>
        <v>0</v>
      </c>
      <c r="O884" s="3">
        <f>'IECC Data-SI'!O884/Convert!$B$5/$D884</f>
        <v>0</v>
      </c>
      <c r="P884" s="3">
        <f t="shared" si="66"/>
        <v>0</v>
      </c>
      <c r="Q884" s="3">
        <f>'IECC Data-SI'!Q884/Convert!$B$5/$D884</f>
        <v>0</v>
      </c>
      <c r="R884" s="3">
        <f>'IECC Data-SI'!R884/Convert!$B$5/$D884</f>
        <v>0</v>
      </c>
      <c r="S884" s="3">
        <f>'IECC Data-SI'!S884/Convert!$B$5/$D884</f>
        <v>0</v>
      </c>
      <c r="T884" s="3">
        <f>'IECC Data-SI'!T884/Convert!$B$5/$D884</f>
        <v>0</v>
      </c>
      <c r="U884" s="3">
        <f>'IECC Data-SI'!U884/Convert!$B$5/$D884</f>
        <v>206.66551892341684</v>
      </c>
      <c r="V884" s="3">
        <f>'IECC Data-SI'!V884/Convert!$B$5/$D884</f>
        <v>79.277973850582967</v>
      </c>
      <c r="W884" s="3">
        <f t="shared" si="67"/>
        <v>202.37343739538801</v>
      </c>
      <c r="X884" s="3">
        <f t="shared" si="68"/>
        <v>20.922402991784072</v>
      </c>
      <c r="Y884" s="3">
        <f t="shared" si="69"/>
        <v>223.29584038717209</v>
      </c>
      <c r="Z884" s="3">
        <f>'IECC Data-SI'!Y884/Convert!$B$5/$D884</f>
        <v>710.58458389524924</v>
      </c>
      <c r="AA884" s="3">
        <f>'IECC Data-SI'!Z884/Convert!$B$5/$D884</f>
        <v>798.05218405975916</v>
      </c>
      <c r="AB884" s="3">
        <f t="shared" si="70"/>
        <v>1508.6367679550085</v>
      </c>
    </row>
    <row r="885" spans="1:28" x14ac:dyDescent="0.25">
      <c r="A885" s="93">
        <f>'IECC Data-SI'!A885</f>
        <v>2009</v>
      </c>
      <c r="B885" s="93" t="str">
        <f>'IECC Data-SI'!B885</f>
        <v>Quick Service Restaurant</v>
      </c>
      <c r="C885" s="50" t="str">
        <f>'IECC Data-SI'!C885</f>
        <v>4A</v>
      </c>
      <c r="D885" s="93">
        <f>'IECC Data-SI'!D885</f>
        <v>232.34</v>
      </c>
      <c r="E885" s="3">
        <f>'IECC Data-SI'!E885/Convert!$B$5/$D885</f>
        <v>0</v>
      </c>
      <c r="F885" s="3">
        <f>'IECC Data-SI'!F885/Convert!$B$5/$D885</f>
        <v>360.91742943770146</v>
      </c>
      <c r="G885" s="3">
        <f>'IECC Data-SI'!G885/Convert!$B$5/$D885</f>
        <v>96.936481975648718</v>
      </c>
      <c r="H885" s="3">
        <f>'IECC Data-SI'!H885/Convert!$B$5/$D885</f>
        <v>76.157546890094025</v>
      </c>
      <c r="I885" s="3">
        <f>'IECC Data-SI'!I885/Convert!$B$5/$D885</f>
        <v>21.72343213489809</v>
      </c>
      <c r="J885" s="3">
        <f>'IECC Data-SI'!J885/Convert!$B$5/$D885</f>
        <v>331.02828230658133</v>
      </c>
      <c r="K885" s="3">
        <f>'IECC Data-SI'!K885/Convert!$B$5/$D885</f>
        <v>570.4762178034108</v>
      </c>
      <c r="L885" s="3">
        <f>'IECC Data-SI'!L885/Convert!$B$5/$D885</f>
        <v>0</v>
      </c>
      <c r="M885" s="3">
        <f>'IECC Data-SI'!M885/Convert!$B$5/$D885</f>
        <v>157.81469685231411</v>
      </c>
      <c r="N885" s="3">
        <f>'IECC Data-SI'!N885/Convert!$B$5/$D885</f>
        <v>0</v>
      </c>
      <c r="O885" s="3">
        <f>'IECC Data-SI'!O885/Convert!$B$5/$D885</f>
        <v>0</v>
      </c>
      <c r="P885" s="3">
        <f t="shared" si="66"/>
        <v>0</v>
      </c>
      <c r="Q885" s="3">
        <f>'IECC Data-SI'!Q885/Convert!$B$5/$D885</f>
        <v>0</v>
      </c>
      <c r="R885" s="3">
        <f>'IECC Data-SI'!R885/Convert!$B$5/$D885</f>
        <v>0</v>
      </c>
      <c r="S885" s="3">
        <f>'IECC Data-SI'!S885/Convert!$B$5/$D885</f>
        <v>0</v>
      </c>
      <c r="T885" s="3">
        <f>'IECC Data-SI'!T885/Convert!$B$5/$D885</f>
        <v>0</v>
      </c>
      <c r="U885" s="3">
        <f>'IECC Data-SI'!U885/Convert!$B$5/$D885</f>
        <v>224.56314022553158</v>
      </c>
      <c r="V885" s="3">
        <f>'IECC Data-SI'!V885/Convert!$B$5/$D885</f>
        <v>76.587950608782151</v>
      </c>
      <c r="W885" s="3">
        <f t="shared" si="67"/>
        <v>254.75117882796283</v>
      </c>
      <c r="X885" s="3">
        <f t="shared" si="68"/>
        <v>360.91742943770146</v>
      </c>
      <c r="Y885" s="3">
        <f t="shared" si="69"/>
        <v>615.66860826566426</v>
      </c>
      <c r="Z885" s="3">
        <f>'IECC Data-SI'!Y885/Convert!$B$5/$D885</f>
        <v>760.24839076831847</v>
      </c>
      <c r="AA885" s="3">
        <f>'IECC Data-SI'!Z885/Convert!$B$5/$D885</f>
        <v>1155.9448318077914</v>
      </c>
      <c r="AB885" s="3">
        <f t="shared" si="70"/>
        <v>1916.1932225761097</v>
      </c>
    </row>
    <row r="886" spans="1:28" x14ac:dyDescent="0.25">
      <c r="A886" s="93">
        <f>'IECC Data-SI'!A886</f>
        <v>2009</v>
      </c>
      <c r="B886" s="93" t="str">
        <f>'IECC Data-SI'!B886</f>
        <v>Quick Service Restaurant</v>
      </c>
      <c r="C886" s="50" t="str">
        <f>'IECC Data-SI'!C886</f>
        <v>4B</v>
      </c>
      <c r="D886" s="93">
        <f>'IECC Data-SI'!D886</f>
        <v>232.34</v>
      </c>
      <c r="E886" s="3">
        <f>'IECC Data-SI'!E886/Convert!$B$5/$D886</f>
        <v>0</v>
      </c>
      <c r="F886" s="3">
        <f>'IECC Data-SI'!F886/Convert!$B$5/$D886</f>
        <v>169.20843973869714</v>
      </c>
      <c r="G886" s="3">
        <f>'IECC Data-SI'!G886/Convert!$B$5/$D886</f>
        <v>86.953506833854618</v>
      </c>
      <c r="H886" s="3">
        <f>'IECC Data-SI'!H886/Convert!$B$5/$D886</f>
        <v>76.157546890094025</v>
      </c>
      <c r="I886" s="3">
        <f>'IECC Data-SI'!I886/Convert!$B$5/$D886</f>
        <v>21.735387793750537</v>
      </c>
      <c r="J886" s="3">
        <f>'IECC Data-SI'!J886/Convert!$B$5/$D886</f>
        <v>331.02828230658133</v>
      </c>
      <c r="K886" s="3">
        <f>'IECC Data-SI'!K886/Convert!$B$5/$D886</f>
        <v>570.4762178034108</v>
      </c>
      <c r="L886" s="3">
        <f>'IECC Data-SI'!L886/Convert!$B$5/$D886</f>
        <v>0</v>
      </c>
      <c r="M886" s="3">
        <f>'IECC Data-SI'!M886/Convert!$B$5/$D886</f>
        <v>186.13765267376357</v>
      </c>
      <c r="N886" s="3">
        <f>'IECC Data-SI'!N886/Convert!$B$5/$D886</f>
        <v>0</v>
      </c>
      <c r="O886" s="3">
        <f>'IECC Data-SI'!O886/Convert!$B$5/$D886</f>
        <v>0</v>
      </c>
      <c r="P886" s="3">
        <f t="shared" si="66"/>
        <v>0</v>
      </c>
      <c r="Q886" s="3">
        <f>'IECC Data-SI'!Q886/Convert!$B$5/$D886</f>
        <v>0</v>
      </c>
      <c r="R886" s="3">
        <f>'IECC Data-SI'!R886/Convert!$B$5/$D886</f>
        <v>0</v>
      </c>
      <c r="S886" s="3">
        <f>'IECC Data-SI'!S886/Convert!$B$5/$D886</f>
        <v>0</v>
      </c>
      <c r="T886" s="3">
        <f>'IECC Data-SI'!T886/Convert!$B$5/$D886</f>
        <v>0</v>
      </c>
      <c r="U886" s="3">
        <f>'IECC Data-SI'!U886/Convert!$B$5/$D886</f>
        <v>218.60922211701242</v>
      </c>
      <c r="V886" s="3">
        <f>'IECC Data-SI'!V886/Convert!$B$5/$D886</f>
        <v>76.839019444683558</v>
      </c>
      <c r="W886" s="3">
        <f t="shared" si="67"/>
        <v>273.09115950761816</v>
      </c>
      <c r="X886" s="3">
        <f t="shared" si="68"/>
        <v>169.20843973869714</v>
      </c>
      <c r="Y886" s="3">
        <f t="shared" si="69"/>
        <v>442.29959924631532</v>
      </c>
      <c r="Z886" s="3">
        <f>'IECC Data-SI'!Y886/Convert!$B$5/$D886</f>
        <v>778.85139594272766</v>
      </c>
      <c r="AA886" s="3">
        <f>'IECC Data-SI'!Z886/Convert!$B$5/$D886</f>
        <v>958.28192400026774</v>
      </c>
      <c r="AB886" s="3">
        <f t="shared" si="70"/>
        <v>1737.1333199429955</v>
      </c>
    </row>
    <row r="887" spans="1:28" x14ac:dyDescent="0.25">
      <c r="A887" s="93">
        <f>'IECC Data-SI'!A887</f>
        <v>2009</v>
      </c>
      <c r="B887" s="93" t="str">
        <f>'IECC Data-SI'!B887</f>
        <v>Quick Service Restaurant</v>
      </c>
      <c r="C887" s="50" t="str">
        <f>'IECC Data-SI'!C887</f>
        <v>4C</v>
      </c>
      <c r="D887" s="93">
        <f>'IECC Data-SI'!D887</f>
        <v>232.34</v>
      </c>
      <c r="E887" s="3">
        <f>'IECC Data-SI'!E887/Convert!$B$5/$D887</f>
        <v>0</v>
      </c>
      <c r="F887" s="3">
        <f>'IECC Data-SI'!F887/Convert!$B$5/$D887</f>
        <v>236.84160186699569</v>
      </c>
      <c r="G887" s="3">
        <f>'IECC Data-SI'!G887/Convert!$B$5/$D887</f>
        <v>19.595324859162339</v>
      </c>
      <c r="H887" s="3">
        <f>'IECC Data-SI'!H887/Convert!$B$5/$D887</f>
        <v>76.157546890094025</v>
      </c>
      <c r="I887" s="3">
        <f>'IECC Data-SI'!I887/Convert!$B$5/$D887</f>
        <v>21.68756515834075</v>
      </c>
      <c r="J887" s="3">
        <f>'IECC Data-SI'!J887/Convert!$B$5/$D887</f>
        <v>331.02828230658133</v>
      </c>
      <c r="K887" s="3">
        <f>'IECC Data-SI'!K887/Convert!$B$5/$D887</f>
        <v>570.4762178034108</v>
      </c>
      <c r="L887" s="3">
        <f>'IECC Data-SI'!L887/Convert!$B$5/$D887</f>
        <v>0</v>
      </c>
      <c r="M887" s="3">
        <f>'IECC Data-SI'!M887/Convert!$B$5/$D887</f>
        <v>147.89150000478224</v>
      </c>
      <c r="N887" s="3">
        <f>'IECC Data-SI'!N887/Convert!$B$5/$D887</f>
        <v>0</v>
      </c>
      <c r="O887" s="3">
        <f>'IECC Data-SI'!O887/Convert!$B$5/$D887</f>
        <v>0</v>
      </c>
      <c r="P887" s="3">
        <f t="shared" si="66"/>
        <v>0</v>
      </c>
      <c r="Q887" s="3">
        <f>'IECC Data-SI'!Q887/Convert!$B$5/$D887</f>
        <v>0</v>
      </c>
      <c r="R887" s="3">
        <f>'IECC Data-SI'!R887/Convert!$B$5/$D887</f>
        <v>0</v>
      </c>
      <c r="S887" s="3">
        <f>'IECC Data-SI'!S887/Convert!$B$5/$D887</f>
        <v>0</v>
      </c>
      <c r="T887" s="3">
        <f>'IECC Data-SI'!T887/Convert!$B$5/$D887</f>
        <v>0</v>
      </c>
      <c r="U887" s="3">
        <f>'IECC Data-SI'!U887/Convert!$B$5/$D887</f>
        <v>230.89963941732898</v>
      </c>
      <c r="V887" s="3">
        <f>'IECC Data-SI'!V887/Convert!$B$5/$D887</f>
        <v>75.727143171405899</v>
      </c>
      <c r="W887" s="3">
        <f t="shared" si="67"/>
        <v>167.48682486394458</v>
      </c>
      <c r="X887" s="3">
        <f t="shared" si="68"/>
        <v>236.84160186699569</v>
      </c>
      <c r="Y887" s="3">
        <f t="shared" si="69"/>
        <v>404.32842673094024</v>
      </c>
      <c r="Z887" s="3">
        <f>'IECC Data-SI'!Y887/Convert!$B$5/$D887</f>
        <v>672.09931804921905</v>
      </c>
      <c r="AA887" s="3">
        <f>'IECC Data-SI'!Z887/Convert!$B$5/$D887</f>
        <v>1038.205503428883</v>
      </c>
      <c r="AB887" s="3">
        <f t="shared" si="70"/>
        <v>1710.304821478102</v>
      </c>
    </row>
    <row r="888" spans="1:28" x14ac:dyDescent="0.25">
      <c r="A888" s="93">
        <f>'IECC Data-SI'!A888</f>
        <v>2009</v>
      </c>
      <c r="B888" s="93" t="str">
        <f>'IECC Data-SI'!B888</f>
        <v>Quick Service Restaurant</v>
      </c>
      <c r="C888" s="50" t="str">
        <f>'IECC Data-SI'!C888</f>
        <v>5A</v>
      </c>
      <c r="D888" s="93">
        <f>'IECC Data-SI'!D888</f>
        <v>232.34</v>
      </c>
      <c r="E888" s="3">
        <f>'IECC Data-SI'!E888/Convert!$B$5/$D888</f>
        <v>0</v>
      </c>
      <c r="F888" s="3">
        <f>'IECC Data-SI'!F888/Convert!$B$5/$D888</f>
        <v>556.02182625080104</v>
      </c>
      <c r="G888" s="3">
        <f>'IECC Data-SI'!G888/Convert!$B$5/$D888</f>
        <v>49.890964391265669</v>
      </c>
      <c r="H888" s="3">
        <f>'IECC Data-SI'!H888/Convert!$B$5/$D888</f>
        <v>76.157546890094025</v>
      </c>
      <c r="I888" s="3">
        <f>'IECC Data-SI'!I888/Convert!$B$5/$D888</f>
        <v>21.72343213489809</v>
      </c>
      <c r="J888" s="3">
        <f>'IECC Data-SI'!J888/Convert!$B$5/$D888</f>
        <v>331.02828230658133</v>
      </c>
      <c r="K888" s="3">
        <f>'IECC Data-SI'!K888/Convert!$B$5/$D888</f>
        <v>570.4762178034108</v>
      </c>
      <c r="L888" s="3">
        <f>'IECC Data-SI'!L888/Convert!$B$5/$D888</f>
        <v>0</v>
      </c>
      <c r="M888" s="3">
        <f>'IECC Data-SI'!M888/Convert!$B$5/$D888</f>
        <v>150.5576119288782</v>
      </c>
      <c r="N888" s="3">
        <f>'IECC Data-SI'!N888/Convert!$B$5/$D888</f>
        <v>0</v>
      </c>
      <c r="O888" s="3">
        <f>'IECC Data-SI'!O888/Convert!$B$5/$D888</f>
        <v>0</v>
      </c>
      <c r="P888" s="3">
        <f t="shared" si="66"/>
        <v>0</v>
      </c>
      <c r="Q888" s="3">
        <f>'IECC Data-SI'!Q888/Convert!$B$5/$D888</f>
        <v>0</v>
      </c>
      <c r="R888" s="3">
        <f>'IECC Data-SI'!R888/Convert!$B$5/$D888</f>
        <v>0</v>
      </c>
      <c r="S888" s="3">
        <f>'IECC Data-SI'!S888/Convert!$B$5/$D888</f>
        <v>0</v>
      </c>
      <c r="T888" s="3">
        <f>'IECC Data-SI'!T888/Convert!$B$5/$D888</f>
        <v>0</v>
      </c>
      <c r="U888" s="3">
        <f>'IECC Data-SI'!U888/Convert!$B$5/$D888</f>
        <v>241.93471253813857</v>
      </c>
      <c r="V888" s="3">
        <f>'IECC Data-SI'!V888/Convert!$B$5/$D888</f>
        <v>75.464118676652021</v>
      </c>
      <c r="W888" s="3">
        <f t="shared" si="67"/>
        <v>200.44857632014387</v>
      </c>
      <c r="X888" s="3">
        <f t="shared" si="68"/>
        <v>556.02182625080104</v>
      </c>
      <c r="Y888" s="3">
        <f t="shared" si="69"/>
        <v>756.47040257094488</v>
      </c>
      <c r="Z888" s="3">
        <f>'IECC Data-SI'!Y888/Convert!$B$5/$D888</f>
        <v>704.83391198722177</v>
      </c>
      <c r="AA888" s="3">
        <f>'IECC Data-SI'!Z888/Convert!$B$5/$D888</f>
        <v>1368.4208009334977</v>
      </c>
      <c r="AB888" s="3">
        <f t="shared" si="70"/>
        <v>2073.2547129207196</v>
      </c>
    </row>
    <row r="889" spans="1:28" x14ac:dyDescent="0.25">
      <c r="A889" s="93">
        <f>'IECC Data-SI'!A889</f>
        <v>2009</v>
      </c>
      <c r="B889" s="93" t="str">
        <f>'IECC Data-SI'!B889</f>
        <v>Quick Service Restaurant</v>
      </c>
      <c r="C889" s="50" t="str">
        <f>'IECC Data-SI'!C889</f>
        <v>5B</v>
      </c>
      <c r="D889" s="93">
        <f>'IECC Data-SI'!D889</f>
        <v>232.34</v>
      </c>
      <c r="E889" s="3">
        <f>'IECC Data-SI'!E889/Convert!$B$5/$D889</f>
        <v>0</v>
      </c>
      <c r="F889" s="3">
        <f>'IECC Data-SI'!F889/Convert!$B$5/$D889</f>
        <v>338.81141621952497</v>
      </c>
      <c r="G889" s="3">
        <f>'IECC Data-SI'!G889/Convert!$B$5/$D889</f>
        <v>58.056679387487691</v>
      </c>
      <c r="H889" s="3">
        <f>'IECC Data-SI'!H889/Convert!$B$5/$D889</f>
        <v>76.157546890094025</v>
      </c>
      <c r="I889" s="3">
        <f>'IECC Data-SI'!I889/Convert!$B$5/$D889</f>
        <v>21.72343213489809</v>
      </c>
      <c r="J889" s="3">
        <f>'IECC Data-SI'!J889/Convert!$B$5/$D889</f>
        <v>331.02828230658133</v>
      </c>
      <c r="K889" s="3">
        <f>'IECC Data-SI'!K889/Convert!$B$5/$D889</f>
        <v>570.4762178034108</v>
      </c>
      <c r="L889" s="3">
        <f>'IECC Data-SI'!L889/Convert!$B$5/$D889</f>
        <v>0</v>
      </c>
      <c r="M889" s="3">
        <f>'IECC Data-SI'!M889/Convert!$B$5/$D889</f>
        <v>178.784922479508</v>
      </c>
      <c r="N889" s="3">
        <f>'IECC Data-SI'!N889/Convert!$B$5/$D889</f>
        <v>0</v>
      </c>
      <c r="O889" s="3">
        <f>'IECC Data-SI'!O889/Convert!$B$5/$D889</f>
        <v>0</v>
      </c>
      <c r="P889" s="3">
        <f t="shared" si="66"/>
        <v>0</v>
      </c>
      <c r="Q889" s="3">
        <f>'IECC Data-SI'!Q889/Convert!$B$5/$D889</f>
        <v>0</v>
      </c>
      <c r="R889" s="3">
        <f>'IECC Data-SI'!R889/Convert!$B$5/$D889</f>
        <v>0</v>
      </c>
      <c r="S889" s="3">
        <f>'IECC Data-SI'!S889/Convert!$B$5/$D889</f>
        <v>0</v>
      </c>
      <c r="T889" s="3">
        <f>'IECC Data-SI'!T889/Convert!$B$5/$D889</f>
        <v>0</v>
      </c>
      <c r="U889" s="3">
        <f>'IECC Data-SI'!U889/Convert!$B$5/$D889</f>
        <v>236.90138016125795</v>
      </c>
      <c r="V889" s="3">
        <f>'IECC Data-SI'!V889/Convert!$B$5/$D889</f>
        <v>75.774965806815686</v>
      </c>
      <c r="W889" s="3">
        <f t="shared" si="67"/>
        <v>236.84160186699569</v>
      </c>
      <c r="X889" s="3">
        <f t="shared" si="68"/>
        <v>338.81141621952497</v>
      </c>
      <c r="Y889" s="3">
        <f t="shared" si="69"/>
        <v>575.65301808652066</v>
      </c>
      <c r="Z889" s="3">
        <f>'IECC Data-SI'!Y889/Convert!$B$5/$D889</f>
        <v>741.52582900538482</v>
      </c>
      <c r="AA889" s="3">
        <f>'IECC Data-SI'!Z889/Convert!$B$5/$D889</f>
        <v>1146.1890141841936</v>
      </c>
      <c r="AB889" s="3">
        <f t="shared" si="70"/>
        <v>1887.7148431895785</v>
      </c>
    </row>
    <row r="890" spans="1:28" x14ac:dyDescent="0.25">
      <c r="A890" s="93">
        <f>'IECC Data-SI'!A890</f>
        <v>2009</v>
      </c>
      <c r="B890" s="93" t="str">
        <f>'IECC Data-SI'!B890</f>
        <v>Quick Service Restaurant</v>
      </c>
      <c r="C890" s="50" t="str">
        <f>'IECC Data-SI'!C890</f>
        <v>5C</v>
      </c>
      <c r="D890" s="93">
        <f>'IECC Data-SI'!D890</f>
        <v>232.34</v>
      </c>
      <c r="E890" s="3">
        <f>'IECC Data-SI'!E890/Convert!$B$5/$D890</f>
        <v>0</v>
      </c>
      <c r="F890" s="3">
        <f>'IECC Data-SI'!F890/Convert!$B$5/$D890</f>
        <v>326.26993008330697</v>
      </c>
      <c r="G890" s="3">
        <f>'IECC Data-SI'!G890/Convert!$B$5/$D890</f>
        <v>5.4637360955687555</v>
      </c>
      <c r="H890" s="3">
        <f>'IECC Data-SI'!H890/Convert!$B$5/$D890</f>
        <v>76.157546890094025</v>
      </c>
      <c r="I890" s="3">
        <f>'IECC Data-SI'!I890/Convert!$B$5/$D890</f>
        <v>21.68756515834075</v>
      </c>
      <c r="J890" s="3">
        <f>'IECC Data-SI'!J890/Convert!$B$5/$D890</f>
        <v>331.02828230658133</v>
      </c>
      <c r="K890" s="3">
        <f>'IECC Data-SI'!K890/Convert!$B$5/$D890</f>
        <v>570.4762178034108</v>
      </c>
      <c r="L890" s="3">
        <f>'IECC Data-SI'!L890/Convert!$B$5/$D890</f>
        <v>0</v>
      </c>
      <c r="M890" s="3">
        <f>'IECC Data-SI'!M890/Convert!$B$5/$D890</f>
        <v>135.07503371495798</v>
      </c>
      <c r="N890" s="3">
        <f>'IECC Data-SI'!N890/Convert!$B$5/$D890</f>
        <v>0</v>
      </c>
      <c r="O890" s="3">
        <f>'IECC Data-SI'!O890/Convert!$B$5/$D890</f>
        <v>0</v>
      </c>
      <c r="P890" s="3">
        <f t="shared" si="66"/>
        <v>0</v>
      </c>
      <c r="Q890" s="3">
        <f>'IECC Data-SI'!Q890/Convert!$B$5/$D890</f>
        <v>0</v>
      </c>
      <c r="R890" s="3">
        <f>'IECC Data-SI'!R890/Convert!$B$5/$D890</f>
        <v>0</v>
      </c>
      <c r="S890" s="3">
        <f>'IECC Data-SI'!S890/Convert!$B$5/$D890</f>
        <v>0</v>
      </c>
      <c r="T890" s="3">
        <f>'IECC Data-SI'!T890/Convert!$B$5/$D890</f>
        <v>0</v>
      </c>
      <c r="U890" s="3">
        <f>'IECC Data-SI'!U890/Convert!$B$5/$D890</f>
        <v>240.89457021797557</v>
      </c>
      <c r="V890" s="3">
        <f>'IECC Data-SI'!V890/Convert!$B$5/$D890</f>
        <v>74.675045192390456</v>
      </c>
      <c r="W890" s="3">
        <f t="shared" si="67"/>
        <v>140.53876981052673</v>
      </c>
      <c r="X890" s="3">
        <f t="shared" si="68"/>
        <v>326.26993008330697</v>
      </c>
      <c r="Y890" s="3">
        <f t="shared" si="69"/>
        <v>466.8086998938337</v>
      </c>
      <c r="Z890" s="3">
        <f>'IECC Data-SI'!Y890/Convert!$B$5/$D890</f>
        <v>644.09916501678572</v>
      </c>
      <c r="AA890" s="3">
        <f>'IECC Data-SI'!Z890/Convert!$B$5/$D890</f>
        <v>1137.6407181046932</v>
      </c>
      <c r="AB890" s="3">
        <f t="shared" si="70"/>
        <v>1781.7398831214789</v>
      </c>
    </row>
    <row r="891" spans="1:28" x14ac:dyDescent="0.25">
      <c r="A891" s="93">
        <f>'IECC Data-SI'!A891</f>
        <v>2009</v>
      </c>
      <c r="B891" s="93" t="str">
        <f>'IECC Data-SI'!B891</f>
        <v>Quick Service Restaurant</v>
      </c>
      <c r="C891" s="50" t="str">
        <f>'IECC Data-SI'!C891</f>
        <v>6A</v>
      </c>
      <c r="D891" s="93">
        <f>'IECC Data-SI'!D891</f>
        <v>232.34</v>
      </c>
      <c r="E891" s="3">
        <f>'IECC Data-SI'!E891/Convert!$B$5/$D891</f>
        <v>0</v>
      </c>
      <c r="F891" s="3">
        <f>'IECC Data-SI'!F891/Convert!$B$5/$D891</f>
        <v>770.24332156896503</v>
      </c>
      <c r="G891" s="3">
        <f>'IECC Data-SI'!G891/Convert!$B$5/$D891</f>
        <v>57.446940786012838</v>
      </c>
      <c r="H891" s="3">
        <f>'IECC Data-SI'!H891/Convert!$B$5/$D891</f>
        <v>76.157546890094025</v>
      </c>
      <c r="I891" s="3">
        <f>'IECC Data-SI'!I891/Convert!$B$5/$D891</f>
        <v>21.71147647604564</v>
      </c>
      <c r="J891" s="3">
        <f>'IECC Data-SI'!J891/Convert!$B$5/$D891</f>
        <v>331.02828230658133</v>
      </c>
      <c r="K891" s="3">
        <f>'IECC Data-SI'!K891/Convert!$B$5/$D891</f>
        <v>570.4762178034108</v>
      </c>
      <c r="L891" s="3">
        <f>'IECC Data-SI'!L891/Convert!$B$5/$D891</f>
        <v>0</v>
      </c>
      <c r="M891" s="3">
        <f>'IECC Data-SI'!M891/Convert!$B$5/$D891</f>
        <v>156.76259887329871</v>
      </c>
      <c r="N891" s="3">
        <f>'IECC Data-SI'!N891/Convert!$B$5/$D891</f>
        <v>0</v>
      </c>
      <c r="O891" s="3">
        <f>'IECC Data-SI'!O891/Convert!$B$5/$D891</f>
        <v>0</v>
      </c>
      <c r="P891" s="3">
        <f t="shared" si="66"/>
        <v>0</v>
      </c>
      <c r="Q891" s="3">
        <f>'IECC Data-SI'!Q891/Convert!$B$5/$D891</f>
        <v>0</v>
      </c>
      <c r="R891" s="3">
        <f>'IECC Data-SI'!R891/Convert!$B$5/$D891</f>
        <v>0</v>
      </c>
      <c r="S891" s="3">
        <f>'IECC Data-SI'!S891/Convert!$B$5/$D891</f>
        <v>0</v>
      </c>
      <c r="T891" s="3">
        <f>'IECC Data-SI'!T891/Convert!$B$5/$D891</f>
        <v>0</v>
      </c>
      <c r="U891" s="3">
        <f>'IECC Data-SI'!U891/Convert!$B$5/$D891</f>
        <v>254.66748921599572</v>
      </c>
      <c r="V891" s="3">
        <f>'IECC Data-SI'!V891/Convert!$B$5/$D891</f>
        <v>75.201094181898171</v>
      </c>
      <c r="W891" s="3">
        <f t="shared" si="67"/>
        <v>214.20953965931156</v>
      </c>
      <c r="X891" s="3">
        <f t="shared" si="68"/>
        <v>770.24332156896503</v>
      </c>
      <c r="Y891" s="3">
        <f t="shared" si="69"/>
        <v>984.45286122827656</v>
      </c>
      <c r="Z891" s="3">
        <f>'IECC Data-SI'!Y891/Convert!$B$5/$D891</f>
        <v>718.31989517278328</v>
      </c>
      <c r="AA891" s="3">
        <f>'IECC Data-SI'!Z891/Convert!$B$5/$D891</f>
        <v>1595.3870285883715</v>
      </c>
      <c r="AB891" s="3">
        <f t="shared" si="70"/>
        <v>2313.7069237611549</v>
      </c>
    </row>
    <row r="892" spans="1:28" x14ac:dyDescent="0.25">
      <c r="A892" s="93">
        <f>'IECC Data-SI'!A892</f>
        <v>2009</v>
      </c>
      <c r="B892" s="93" t="str">
        <f>'IECC Data-SI'!B892</f>
        <v>Quick Service Restaurant</v>
      </c>
      <c r="C892" s="50" t="str">
        <f>'IECC Data-SI'!C892</f>
        <v>6B</v>
      </c>
      <c r="D892" s="93">
        <f>'IECC Data-SI'!D892</f>
        <v>232.34</v>
      </c>
      <c r="E892" s="3">
        <f>'IECC Data-SI'!E892/Convert!$B$5/$D892</f>
        <v>0</v>
      </c>
      <c r="F892" s="3">
        <f>'IECC Data-SI'!F892/Convert!$B$5/$D892</f>
        <v>543.74336460933694</v>
      </c>
      <c r="G892" s="3">
        <f>'IECC Data-SI'!G892/Convert!$B$5/$D892</f>
        <v>35.149637026197233</v>
      </c>
      <c r="H892" s="3">
        <f>'IECC Data-SI'!H892/Convert!$B$5/$D892</f>
        <v>76.157546890094025</v>
      </c>
      <c r="I892" s="3">
        <f>'IECC Data-SI'!I892/Convert!$B$5/$D892</f>
        <v>21.699520817193189</v>
      </c>
      <c r="J892" s="3">
        <f>'IECC Data-SI'!J892/Convert!$B$5/$D892</f>
        <v>331.02828230658133</v>
      </c>
      <c r="K892" s="3">
        <f>'IECC Data-SI'!K892/Convert!$B$5/$D892</f>
        <v>570.4762178034108</v>
      </c>
      <c r="L892" s="3">
        <f>'IECC Data-SI'!L892/Convert!$B$5/$D892</f>
        <v>0</v>
      </c>
      <c r="M892" s="3">
        <f>'IECC Data-SI'!M892/Convert!$B$5/$D892</f>
        <v>169.71057741049992</v>
      </c>
      <c r="N892" s="3">
        <f>'IECC Data-SI'!N892/Convert!$B$5/$D892</f>
        <v>0</v>
      </c>
      <c r="O892" s="3">
        <f>'IECC Data-SI'!O892/Convert!$B$5/$D892</f>
        <v>0</v>
      </c>
      <c r="P892" s="3">
        <f t="shared" si="66"/>
        <v>0</v>
      </c>
      <c r="Q892" s="3">
        <f>'IECC Data-SI'!Q892/Convert!$B$5/$D892</f>
        <v>0</v>
      </c>
      <c r="R892" s="3">
        <f>'IECC Data-SI'!R892/Convert!$B$5/$D892</f>
        <v>0</v>
      </c>
      <c r="S892" s="3">
        <f>'IECC Data-SI'!S892/Convert!$B$5/$D892</f>
        <v>0</v>
      </c>
      <c r="T892" s="3">
        <f>'IECC Data-SI'!T892/Convert!$B$5/$D892</f>
        <v>0</v>
      </c>
      <c r="U892" s="3">
        <f>'IECC Data-SI'!U892/Convert!$B$5/$D892</f>
        <v>251.43946132583474</v>
      </c>
      <c r="V892" s="3">
        <f>'IECC Data-SI'!V892/Convert!$B$5/$D892</f>
        <v>74.675045192390456</v>
      </c>
      <c r="W892" s="3">
        <f t="shared" si="67"/>
        <v>204.86021443669716</v>
      </c>
      <c r="X892" s="3">
        <f t="shared" si="68"/>
        <v>543.74336460933694</v>
      </c>
      <c r="Y892" s="3">
        <f t="shared" si="69"/>
        <v>748.60357904603416</v>
      </c>
      <c r="Z892" s="3">
        <f>'IECC Data-SI'!Y892/Convert!$B$5/$D892</f>
        <v>708.43256530180861</v>
      </c>
      <c r="AA892" s="3">
        <f>'IECC Data-SI'!Z892/Convert!$B$5/$D892</f>
        <v>1365.6590437385823</v>
      </c>
      <c r="AB892" s="3">
        <f t="shared" si="70"/>
        <v>2074.0916090403907</v>
      </c>
    </row>
    <row r="893" spans="1:28" x14ac:dyDescent="0.25">
      <c r="A893" s="93">
        <f>'IECC Data-SI'!A893</f>
        <v>2009</v>
      </c>
      <c r="B893" s="93" t="str">
        <f>'IECC Data-SI'!B893</f>
        <v>Quick Service Restaurant</v>
      </c>
      <c r="C893" s="50" t="str">
        <f>'IECC Data-SI'!C893</f>
        <v>7</v>
      </c>
      <c r="D893" s="93">
        <f>'IECC Data-SI'!D893</f>
        <v>232.34</v>
      </c>
      <c r="E893" s="3">
        <f>'IECC Data-SI'!E893/Convert!$B$5/$D893</f>
        <v>0</v>
      </c>
      <c r="F893" s="3">
        <f>'IECC Data-SI'!F893/Convert!$B$5/$D893</f>
        <v>984.28548200434227</v>
      </c>
      <c r="G893" s="3">
        <f>'IECC Data-SI'!G893/Convert!$B$5/$D893</f>
        <v>47.547655256185855</v>
      </c>
      <c r="H893" s="3">
        <f>'IECC Data-SI'!H893/Convert!$B$5/$D893</f>
        <v>76.157546890094025</v>
      </c>
      <c r="I893" s="3">
        <f>'IECC Data-SI'!I893/Convert!$B$5/$D893</f>
        <v>21.68756515834075</v>
      </c>
      <c r="J893" s="3">
        <f>'IECC Data-SI'!J893/Convert!$B$5/$D893</f>
        <v>331.02828230658133</v>
      </c>
      <c r="K893" s="3">
        <f>'IECC Data-SI'!K893/Convert!$B$5/$D893</f>
        <v>570.4762178034108</v>
      </c>
      <c r="L893" s="3">
        <f>'IECC Data-SI'!L893/Convert!$B$5/$D893</f>
        <v>0</v>
      </c>
      <c r="M893" s="3">
        <f>'IECC Data-SI'!M893/Convert!$B$5/$D893</f>
        <v>152.23140416822091</v>
      </c>
      <c r="N893" s="3">
        <f>'IECC Data-SI'!N893/Convert!$B$5/$D893</f>
        <v>0</v>
      </c>
      <c r="O893" s="3">
        <f>'IECC Data-SI'!O893/Convert!$B$5/$D893</f>
        <v>0</v>
      </c>
      <c r="P893" s="3">
        <f t="shared" si="66"/>
        <v>0</v>
      </c>
      <c r="Q893" s="3">
        <f>'IECC Data-SI'!Q893/Convert!$B$5/$D893</f>
        <v>0</v>
      </c>
      <c r="R893" s="3">
        <f>'IECC Data-SI'!R893/Convert!$B$5/$D893</f>
        <v>0</v>
      </c>
      <c r="S893" s="3">
        <f>'IECC Data-SI'!S893/Convert!$B$5/$D893</f>
        <v>0</v>
      </c>
      <c r="T893" s="3">
        <f>'IECC Data-SI'!T893/Convert!$B$5/$D893</f>
        <v>0</v>
      </c>
      <c r="U893" s="3">
        <f>'IECC Data-SI'!U893/Convert!$B$5/$D893</f>
        <v>269.89899859401453</v>
      </c>
      <c r="V893" s="3">
        <f>'IECC Data-SI'!V893/Convert!$B$5/$D893</f>
        <v>74.471798991898837</v>
      </c>
      <c r="W893" s="3">
        <f t="shared" si="67"/>
        <v>199.77905942440677</v>
      </c>
      <c r="X893" s="3">
        <f t="shared" si="68"/>
        <v>984.28548200434227</v>
      </c>
      <c r="Y893" s="3">
        <f t="shared" si="69"/>
        <v>1184.064541428749</v>
      </c>
      <c r="Z893" s="3">
        <f>'IECC Data-SI'!Y893/Convert!$B$5/$D893</f>
        <v>703.11229711246926</v>
      </c>
      <c r="AA893" s="3">
        <f>'IECC Data-SI'!Z893/Convert!$B$5/$D893</f>
        <v>1824.6606984017676</v>
      </c>
      <c r="AB893" s="3">
        <f t="shared" si="70"/>
        <v>2527.7729955142368</v>
      </c>
    </row>
    <row r="894" spans="1:28" x14ac:dyDescent="0.25">
      <c r="A894" s="93">
        <f>'IECC Data-SI'!A894</f>
        <v>2009</v>
      </c>
      <c r="B894" s="93" t="str">
        <f>'IECC Data-SI'!B894</f>
        <v>Quick Service Restaurant</v>
      </c>
      <c r="C894" s="50" t="str">
        <f>'IECC Data-SI'!C894</f>
        <v>8</v>
      </c>
      <c r="D894" s="93">
        <f>'IECC Data-SI'!D894</f>
        <v>232.34</v>
      </c>
      <c r="E894" s="3">
        <f>'IECC Data-SI'!E894/Convert!$B$5/$D894</f>
        <v>0</v>
      </c>
      <c r="F894" s="3">
        <f>'IECC Data-SI'!F894/Convert!$B$5/$D894</f>
        <v>1419.8899122932867</v>
      </c>
      <c r="G894" s="3">
        <f>'IECC Data-SI'!G894/Convert!$B$5/$D894</f>
        <v>14.131588763593584</v>
      </c>
      <c r="H894" s="3">
        <f>'IECC Data-SI'!H894/Convert!$B$5/$D894</f>
        <v>76.157546890094025</v>
      </c>
      <c r="I894" s="3">
        <f>'IECC Data-SI'!I894/Convert!$B$5/$D894</f>
        <v>21.568008569816264</v>
      </c>
      <c r="J894" s="3">
        <f>'IECC Data-SI'!J894/Convert!$B$5/$D894</f>
        <v>331.02828230658133</v>
      </c>
      <c r="K894" s="3">
        <f>'IECC Data-SI'!K894/Convert!$B$5/$D894</f>
        <v>570.4762178034108</v>
      </c>
      <c r="L894" s="3">
        <f>'IECC Data-SI'!L894/Convert!$B$5/$D894</f>
        <v>0</v>
      </c>
      <c r="M894" s="3">
        <f>'IECC Data-SI'!M894/Convert!$B$5/$D894</f>
        <v>142.1049611201974</v>
      </c>
      <c r="N894" s="3">
        <f>'IECC Data-SI'!N894/Convert!$B$5/$D894</f>
        <v>0</v>
      </c>
      <c r="O894" s="3">
        <f>'IECC Data-SI'!O894/Convert!$B$5/$D894</f>
        <v>0</v>
      </c>
      <c r="P894" s="3">
        <f t="shared" si="66"/>
        <v>0</v>
      </c>
      <c r="Q894" s="3">
        <f>'IECC Data-SI'!Q894/Convert!$B$5/$D894</f>
        <v>0</v>
      </c>
      <c r="R894" s="3">
        <f>'IECC Data-SI'!R894/Convert!$B$5/$D894</f>
        <v>0</v>
      </c>
      <c r="S894" s="3">
        <f>'IECC Data-SI'!S894/Convert!$B$5/$D894</f>
        <v>0</v>
      </c>
      <c r="T894" s="3">
        <f>'IECC Data-SI'!T894/Convert!$B$5/$D894</f>
        <v>0</v>
      </c>
      <c r="U894" s="3">
        <f>'IECC Data-SI'!U894/Convert!$B$5/$D894</f>
        <v>290.46273182022514</v>
      </c>
      <c r="V894" s="3">
        <f>'IECC Data-SI'!V894/Convert!$B$5/$D894</f>
        <v>73.252321788949146</v>
      </c>
      <c r="W894" s="3">
        <f t="shared" si="67"/>
        <v>156.23654988379099</v>
      </c>
      <c r="X894" s="3">
        <f t="shared" si="68"/>
        <v>1419.8899122932867</v>
      </c>
      <c r="Y894" s="3">
        <f t="shared" si="69"/>
        <v>1576.1264621770777</v>
      </c>
      <c r="Z894" s="3">
        <f>'IECC Data-SI'!Y894/Convert!$B$5/$D894</f>
        <v>658.24270943923182</v>
      </c>
      <c r="AA894" s="3">
        <f>'IECC Data-SI'!Z894/Convert!$B$5/$D894</f>
        <v>2280.8288619169225</v>
      </c>
      <c r="AB894" s="3">
        <f t="shared" si="70"/>
        <v>2939.0715713561544</v>
      </c>
    </row>
    <row r="895" spans="1:28" x14ac:dyDescent="0.25">
      <c r="A895" s="93">
        <f>'IECC Data-SI'!A895</f>
        <v>2012</v>
      </c>
      <c r="B895" s="93" t="str">
        <f>'IECC Data-SI'!B895</f>
        <v>Quick Service Restaurant</v>
      </c>
      <c r="C895" s="50" t="str">
        <f>'IECC Data-SI'!C895</f>
        <v>0A</v>
      </c>
      <c r="D895" s="93">
        <f>'IECC Data-SI'!D895</f>
        <v>232.34</v>
      </c>
      <c r="E895" s="3">
        <f>'IECC Data-SI'!E895/Convert!$B$5/$D895</f>
        <v>0</v>
      </c>
      <c r="F895" s="3">
        <f>'IECC Data-SI'!F895/Convert!$B$5/$D895</f>
        <v>0</v>
      </c>
      <c r="G895" s="3">
        <f>'IECC Data-SI'!G895/Convert!$B$5/$D895</f>
        <v>476.45691658775934</v>
      </c>
      <c r="H895" s="3">
        <f>'IECC Data-SI'!H895/Convert!$B$5/$D895</f>
        <v>45.610838522089274</v>
      </c>
      <c r="I895" s="3">
        <f>'IECC Data-SI'!I895/Convert!$B$5/$D895</f>
        <v>21.771254770307884</v>
      </c>
      <c r="J895" s="3">
        <f>'IECC Data-SI'!J895/Convert!$B$5/$D895</f>
        <v>331.02828230658133</v>
      </c>
      <c r="K895" s="3">
        <f>'IECC Data-SI'!K895/Convert!$B$5/$D895</f>
        <v>570.4762178034108</v>
      </c>
      <c r="L895" s="3">
        <f>'IECC Data-SI'!L895/Convert!$B$5/$D895</f>
        <v>0</v>
      </c>
      <c r="M895" s="3">
        <f>'IECC Data-SI'!M895/Convert!$B$5/$D895</f>
        <v>167.04446548640402</v>
      </c>
      <c r="N895" s="3">
        <f>'IECC Data-SI'!N895/Convert!$B$5/$D895</f>
        <v>0</v>
      </c>
      <c r="O895" s="3">
        <f>'IECC Data-SI'!O895/Convert!$B$5/$D895</f>
        <v>0</v>
      </c>
      <c r="P895" s="3">
        <f t="shared" si="66"/>
        <v>0</v>
      </c>
      <c r="Q895" s="3">
        <f>'IECC Data-SI'!Q895/Convert!$B$5/$D895</f>
        <v>0</v>
      </c>
      <c r="R895" s="3">
        <f>'IECC Data-SI'!R895/Convert!$B$5/$D895</f>
        <v>0</v>
      </c>
      <c r="S895" s="3">
        <f>'IECC Data-SI'!S895/Convert!$B$5/$D895</f>
        <v>0</v>
      </c>
      <c r="T895" s="3">
        <f>'IECC Data-SI'!T895/Convert!$B$5/$D895</f>
        <v>0</v>
      </c>
      <c r="U895" s="3">
        <f>'IECC Data-SI'!U895/Convert!$B$5/$D895</f>
        <v>148.68057348904384</v>
      </c>
      <c r="V895" s="3">
        <f>'IECC Data-SI'!V895/Convert!$B$5/$D895</f>
        <v>84.586286381069883</v>
      </c>
      <c r="W895" s="3">
        <f t="shared" si="67"/>
        <v>643.5013820741633</v>
      </c>
      <c r="X895" s="3">
        <f t="shared" si="68"/>
        <v>0</v>
      </c>
      <c r="Y895" s="3">
        <f t="shared" si="69"/>
        <v>643.5013820741633</v>
      </c>
      <c r="Z895" s="3">
        <f>'IECC Data-SI'!Y895/Convert!$B$5/$D895</f>
        <v>1126.4860883953593</v>
      </c>
      <c r="AA895" s="3">
        <f>'IECC Data-SI'!Z895/Convert!$B$5/$D895</f>
        <v>719.1567912924545</v>
      </c>
      <c r="AB895" s="3">
        <f t="shared" si="70"/>
        <v>1845.6428796878138</v>
      </c>
    </row>
    <row r="896" spans="1:28" x14ac:dyDescent="0.25">
      <c r="A896" s="93">
        <f>'IECC Data-SI'!A896</f>
        <v>2012</v>
      </c>
      <c r="B896" s="93" t="str">
        <f>'IECC Data-SI'!B896</f>
        <v>Quick Service Restaurant</v>
      </c>
      <c r="C896" s="50" t="str">
        <f>'IECC Data-SI'!C896</f>
        <v>0B</v>
      </c>
      <c r="D896" s="93">
        <f>'IECC Data-SI'!D896</f>
        <v>232.34</v>
      </c>
      <c r="E896" s="3">
        <f>'IECC Data-SI'!E896/Convert!$B$5/$D896</f>
        <v>0</v>
      </c>
      <c r="F896" s="3">
        <f>'IECC Data-SI'!F896/Convert!$B$5/$D896</f>
        <v>0</v>
      </c>
      <c r="G896" s="3">
        <f>'IECC Data-SI'!G896/Convert!$B$5/$D896</f>
        <v>440.67362964238231</v>
      </c>
      <c r="H896" s="3">
        <f>'IECC Data-SI'!H896/Convert!$B$5/$D896</f>
        <v>45.610838522089274</v>
      </c>
      <c r="I896" s="3">
        <f>'IECC Data-SI'!I896/Convert!$B$5/$D896</f>
        <v>21.771254770307884</v>
      </c>
      <c r="J896" s="3">
        <f>'IECC Data-SI'!J896/Convert!$B$5/$D896</f>
        <v>331.02828230658133</v>
      </c>
      <c r="K896" s="3">
        <f>'IECC Data-SI'!K896/Convert!$B$5/$D896</f>
        <v>570.4762178034108</v>
      </c>
      <c r="L896" s="3">
        <f>'IECC Data-SI'!L896/Convert!$B$5/$D896</f>
        <v>0</v>
      </c>
      <c r="M896" s="3">
        <f>'IECC Data-SI'!M896/Convert!$B$5/$D896</f>
        <v>193.68167340965826</v>
      </c>
      <c r="N896" s="3">
        <f>'IECC Data-SI'!N896/Convert!$B$5/$D896</f>
        <v>0</v>
      </c>
      <c r="O896" s="3">
        <f>'IECC Data-SI'!O896/Convert!$B$5/$D896</f>
        <v>0</v>
      </c>
      <c r="P896" s="3">
        <f t="shared" si="66"/>
        <v>0</v>
      </c>
      <c r="Q896" s="3">
        <f>'IECC Data-SI'!Q896/Convert!$B$5/$D896</f>
        <v>0</v>
      </c>
      <c r="R896" s="3">
        <f>'IECC Data-SI'!R896/Convert!$B$5/$D896</f>
        <v>0</v>
      </c>
      <c r="S896" s="3">
        <f>'IECC Data-SI'!S896/Convert!$B$5/$D896</f>
        <v>0</v>
      </c>
      <c r="T896" s="3">
        <f>'IECC Data-SI'!T896/Convert!$B$5/$D896</f>
        <v>0</v>
      </c>
      <c r="U896" s="3">
        <f>'IECC Data-SI'!U896/Convert!$B$5/$D896</f>
        <v>148.13061318183125</v>
      </c>
      <c r="V896" s="3">
        <f>'IECC Data-SI'!V896/Convert!$B$5/$D896</f>
        <v>83.6657006494314</v>
      </c>
      <c r="W896" s="3">
        <f t="shared" si="67"/>
        <v>634.35530305204054</v>
      </c>
      <c r="X896" s="3">
        <f t="shared" si="68"/>
        <v>0</v>
      </c>
      <c r="Y896" s="3">
        <f t="shared" si="69"/>
        <v>634.35530305204054</v>
      </c>
      <c r="Z896" s="3">
        <f>'IECC Data-SI'!Y896/Convert!$B$5/$D896</f>
        <v>1116.4313793004505</v>
      </c>
      <c r="AA896" s="3">
        <f>'IECC Data-SI'!Z896/Convert!$B$5/$D896</f>
        <v>718.6068309852418</v>
      </c>
      <c r="AB896" s="3">
        <f t="shared" si="70"/>
        <v>1835.0382102856925</v>
      </c>
    </row>
    <row r="897" spans="1:28" x14ac:dyDescent="0.25">
      <c r="A897" s="93">
        <f>'IECC Data-SI'!A897</f>
        <v>2012</v>
      </c>
      <c r="B897" s="93" t="str">
        <f>'IECC Data-SI'!B897</f>
        <v>Quick Service Restaurant</v>
      </c>
      <c r="C897" s="50" t="str">
        <f>'IECC Data-SI'!C897</f>
        <v>1A</v>
      </c>
      <c r="D897" s="93">
        <f>'IECC Data-SI'!D897</f>
        <v>232.34</v>
      </c>
      <c r="E897" s="3">
        <f>'IECC Data-SI'!E897/Convert!$B$5/$D897</f>
        <v>0</v>
      </c>
      <c r="F897" s="3">
        <f>'IECC Data-SI'!F897/Convert!$B$5/$D897</f>
        <v>0</v>
      </c>
      <c r="G897" s="3">
        <f>'IECC Data-SI'!G897/Convert!$B$5/$D897</f>
        <v>315.6652606811856</v>
      </c>
      <c r="H897" s="3">
        <f>'IECC Data-SI'!H897/Convert!$B$5/$D897</f>
        <v>45.610838522089274</v>
      </c>
      <c r="I897" s="3">
        <f>'IECC Data-SI'!I897/Convert!$B$5/$D897</f>
        <v>21.771254770307884</v>
      </c>
      <c r="J897" s="3">
        <f>'IECC Data-SI'!J897/Convert!$B$5/$D897</f>
        <v>331.02828230658133</v>
      </c>
      <c r="K897" s="3">
        <f>'IECC Data-SI'!K897/Convert!$B$5/$D897</f>
        <v>570.4762178034108</v>
      </c>
      <c r="L897" s="3">
        <f>'IECC Data-SI'!L897/Convert!$B$5/$D897</f>
        <v>0</v>
      </c>
      <c r="M897" s="3">
        <f>'IECC Data-SI'!M897/Convert!$B$5/$D897</f>
        <v>154.5866689621532</v>
      </c>
      <c r="N897" s="3">
        <f>'IECC Data-SI'!N897/Convert!$B$5/$D897</f>
        <v>0</v>
      </c>
      <c r="O897" s="3">
        <f>'IECC Data-SI'!O897/Convert!$B$5/$D897</f>
        <v>0</v>
      </c>
      <c r="P897" s="3">
        <f t="shared" si="66"/>
        <v>0</v>
      </c>
      <c r="Q897" s="3">
        <f>'IECC Data-SI'!Q897/Convert!$B$5/$D897</f>
        <v>0</v>
      </c>
      <c r="R897" s="3">
        <f>'IECC Data-SI'!R897/Convert!$B$5/$D897</f>
        <v>0</v>
      </c>
      <c r="S897" s="3">
        <f>'IECC Data-SI'!S897/Convert!$B$5/$D897</f>
        <v>0</v>
      </c>
      <c r="T897" s="3">
        <f>'IECC Data-SI'!T897/Convert!$B$5/$D897</f>
        <v>0</v>
      </c>
      <c r="U897" s="3">
        <f>'IECC Data-SI'!U897/Convert!$B$5/$D897</f>
        <v>162.27415760427724</v>
      </c>
      <c r="V897" s="3">
        <f>'IECC Data-SI'!V897/Convert!$B$5/$D897</f>
        <v>82.697292282383103</v>
      </c>
      <c r="W897" s="3">
        <f t="shared" si="67"/>
        <v>470.25192964333883</v>
      </c>
      <c r="X897" s="3">
        <f t="shared" si="68"/>
        <v>0</v>
      </c>
      <c r="Y897" s="3">
        <f t="shared" si="69"/>
        <v>470.25192964333883</v>
      </c>
      <c r="Z897" s="3">
        <f>'IECC Data-SI'!Y897/Convert!$B$5/$D897</f>
        <v>951.35959752470046</v>
      </c>
      <c r="AA897" s="3">
        <f>'IECC Data-SI'!Z897/Convert!$B$5/$D897</f>
        <v>732.7503754076879</v>
      </c>
      <c r="AB897" s="3">
        <f t="shared" si="70"/>
        <v>1684.1099729323882</v>
      </c>
    </row>
    <row r="898" spans="1:28" x14ac:dyDescent="0.25">
      <c r="A898" s="93">
        <f>'IECC Data-SI'!A898</f>
        <v>2012</v>
      </c>
      <c r="B898" s="93" t="str">
        <f>'IECC Data-SI'!B898</f>
        <v>Quick Service Restaurant</v>
      </c>
      <c r="C898" s="50" t="str">
        <f>'IECC Data-SI'!C898</f>
        <v>1B</v>
      </c>
      <c r="D898" s="93">
        <f>'IECC Data-SI'!D898</f>
        <v>232.34</v>
      </c>
      <c r="E898" s="3">
        <f>'IECC Data-SI'!E898/Convert!$B$5/$D898</f>
        <v>0</v>
      </c>
      <c r="F898" s="3">
        <f>'IECC Data-SI'!F898/Convert!$B$5/$D898</f>
        <v>5.2246229185197937</v>
      </c>
      <c r="G898" s="3">
        <f>'IECC Data-SI'!G898/Convert!$B$5/$D898</f>
        <v>334.75844786854515</v>
      </c>
      <c r="H898" s="3">
        <f>'IECC Data-SI'!H898/Convert!$B$5/$D898</f>
        <v>45.610838522089274</v>
      </c>
      <c r="I898" s="3">
        <f>'IECC Data-SI'!I898/Convert!$B$5/$D898</f>
        <v>21.747343452602987</v>
      </c>
      <c r="J898" s="3">
        <f>'IECC Data-SI'!J898/Convert!$B$5/$D898</f>
        <v>331.02828230658133</v>
      </c>
      <c r="K898" s="3">
        <f>'IECC Data-SI'!K898/Convert!$B$5/$D898</f>
        <v>570.4762178034108</v>
      </c>
      <c r="L898" s="3">
        <f>'IECC Data-SI'!L898/Convert!$B$5/$D898</f>
        <v>0</v>
      </c>
      <c r="M898" s="3">
        <f>'IECC Data-SI'!M898/Convert!$B$5/$D898</f>
        <v>189.4374145170392</v>
      </c>
      <c r="N898" s="3">
        <f>'IECC Data-SI'!N898/Convert!$B$5/$D898</f>
        <v>0</v>
      </c>
      <c r="O898" s="3">
        <f>'IECC Data-SI'!O898/Convert!$B$5/$D898</f>
        <v>0</v>
      </c>
      <c r="P898" s="3">
        <f t="shared" si="66"/>
        <v>0</v>
      </c>
      <c r="Q898" s="3">
        <f>'IECC Data-SI'!Q898/Convert!$B$5/$D898</f>
        <v>0</v>
      </c>
      <c r="R898" s="3">
        <f>'IECC Data-SI'!R898/Convert!$B$5/$D898</f>
        <v>0</v>
      </c>
      <c r="S898" s="3">
        <f>'IECC Data-SI'!S898/Convert!$B$5/$D898</f>
        <v>0</v>
      </c>
      <c r="T898" s="3">
        <f>'IECC Data-SI'!T898/Convert!$B$5/$D898</f>
        <v>0</v>
      </c>
      <c r="U898" s="3">
        <f>'IECC Data-SI'!U898/Convert!$B$5/$D898</f>
        <v>162.6328273698507</v>
      </c>
      <c r="V898" s="3">
        <f>'IECC Data-SI'!V898/Convert!$B$5/$D898</f>
        <v>82.470134764186596</v>
      </c>
      <c r="W898" s="3">
        <f t="shared" si="67"/>
        <v>524.19586238558441</v>
      </c>
      <c r="X898" s="3">
        <f t="shared" si="68"/>
        <v>5.2246229185197937</v>
      </c>
      <c r="Y898" s="3">
        <f t="shared" si="69"/>
        <v>529.4204853041042</v>
      </c>
      <c r="Z898" s="3">
        <f>'IECC Data-SI'!Y898/Convert!$B$5/$D898</f>
        <v>1005.0524614310444</v>
      </c>
      <c r="AA898" s="3">
        <f>'IECC Data-SI'!Z898/Convert!$B$5/$D898</f>
        <v>738.33366809178119</v>
      </c>
      <c r="AB898" s="3">
        <f t="shared" si="70"/>
        <v>1743.3861295228257</v>
      </c>
    </row>
    <row r="899" spans="1:28" x14ac:dyDescent="0.25">
      <c r="A899" s="93">
        <f>'IECC Data-SI'!A899</f>
        <v>2012</v>
      </c>
      <c r="B899" s="93" t="str">
        <f>'IECC Data-SI'!B899</f>
        <v>Quick Service Restaurant</v>
      </c>
      <c r="C899" s="50" t="str">
        <f>'IECC Data-SI'!C899</f>
        <v>2A</v>
      </c>
      <c r="D899" s="93">
        <f>'IECC Data-SI'!D899</f>
        <v>232.34</v>
      </c>
      <c r="E899" s="3">
        <f>'IECC Data-SI'!E899/Convert!$B$5/$D899</f>
        <v>0</v>
      </c>
      <c r="F899" s="3">
        <f>'IECC Data-SI'!F899/Convert!$B$5/$D899</f>
        <v>25.298174131780055</v>
      </c>
      <c r="G899" s="3">
        <f>'IECC Data-SI'!G899/Convert!$B$5/$D899</f>
        <v>253.5436572838656</v>
      </c>
      <c r="H899" s="3">
        <f>'IECC Data-SI'!H899/Convert!$B$5/$D899</f>
        <v>45.610838522089274</v>
      </c>
      <c r="I899" s="3">
        <f>'IECC Data-SI'!I899/Convert!$B$5/$D899</f>
        <v>21.735387793750537</v>
      </c>
      <c r="J899" s="3">
        <f>'IECC Data-SI'!J899/Convert!$B$5/$D899</f>
        <v>331.02828230658133</v>
      </c>
      <c r="K899" s="3">
        <f>'IECC Data-SI'!K899/Convert!$B$5/$D899</f>
        <v>570.4762178034108</v>
      </c>
      <c r="L899" s="3">
        <f>'IECC Data-SI'!L899/Convert!$B$5/$D899</f>
        <v>0</v>
      </c>
      <c r="M899" s="3">
        <f>'IECC Data-SI'!M899/Convert!$B$5/$D899</f>
        <v>161.04272474247509</v>
      </c>
      <c r="N899" s="3">
        <f>'IECC Data-SI'!N899/Convert!$B$5/$D899</f>
        <v>0</v>
      </c>
      <c r="O899" s="3">
        <f>'IECC Data-SI'!O899/Convert!$B$5/$D899</f>
        <v>0</v>
      </c>
      <c r="P899" s="3">
        <f t="shared" ref="P899:P962" si="71">N899-O899</f>
        <v>0</v>
      </c>
      <c r="Q899" s="3">
        <f>'IECC Data-SI'!Q899/Convert!$B$5/$D899</f>
        <v>0</v>
      </c>
      <c r="R899" s="3">
        <f>'IECC Data-SI'!R899/Convert!$B$5/$D899</f>
        <v>0</v>
      </c>
      <c r="S899" s="3">
        <f>'IECC Data-SI'!S899/Convert!$B$5/$D899</f>
        <v>0</v>
      </c>
      <c r="T899" s="3">
        <f>'IECC Data-SI'!T899/Convert!$B$5/$D899</f>
        <v>0</v>
      </c>
      <c r="U899" s="3">
        <f>'IECC Data-SI'!U899/Convert!$B$5/$D899</f>
        <v>177.52957830000096</v>
      </c>
      <c r="V899" s="3">
        <f>'IECC Data-SI'!V899/Convert!$B$5/$D899</f>
        <v>81.716928256482348</v>
      </c>
      <c r="W899" s="3">
        <f t="shared" ref="W899:W962" si="72">E899+G899+M899+SUM(P899:S899)</f>
        <v>414.58638202634069</v>
      </c>
      <c r="X899" s="3">
        <f t="shared" ref="X899:X962" si="73">F899</f>
        <v>25.298174131780055</v>
      </c>
      <c r="Y899" s="3">
        <f t="shared" ref="Y899:Y962" si="74">SUM(W899:X899)</f>
        <v>439.88455615812074</v>
      </c>
      <c r="Z899" s="3">
        <f>'IECC Data-SI'!Y899/Convert!$B$5/$D899</f>
        <v>894.66586324639184</v>
      </c>
      <c r="AA899" s="3">
        <f>'IECC Data-SI'!Z899/Convert!$B$5/$D899</f>
        <v>773.29201457633917</v>
      </c>
      <c r="AB899" s="3">
        <f t="shared" ref="AB899:AB962" si="75">SUM(Z899:AA899)</f>
        <v>1667.957877822731</v>
      </c>
    </row>
    <row r="900" spans="1:28" x14ac:dyDescent="0.25">
      <c r="A900" s="93">
        <f>'IECC Data-SI'!A900</f>
        <v>2012</v>
      </c>
      <c r="B900" s="93" t="str">
        <f>'IECC Data-SI'!B900</f>
        <v>Quick Service Restaurant</v>
      </c>
      <c r="C900" s="50" t="str">
        <f>'IECC Data-SI'!C900</f>
        <v>2B</v>
      </c>
      <c r="D900" s="93">
        <f>'IECC Data-SI'!D900</f>
        <v>232.34</v>
      </c>
      <c r="E900" s="3">
        <f>'IECC Data-SI'!E900/Convert!$B$5/$D900</f>
        <v>0</v>
      </c>
      <c r="F900" s="3">
        <f>'IECC Data-SI'!F900/Convert!$B$5/$D900</f>
        <v>13.952253880806863</v>
      </c>
      <c r="G900" s="3">
        <f>'IECC Data-SI'!G900/Convert!$B$5/$D900</f>
        <v>181.89339378114448</v>
      </c>
      <c r="H900" s="3">
        <f>'IECC Data-SI'!H900/Convert!$B$5/$D900</f>
        <v>45.610838522089274</v>
      </c>
      <c r="I900" s="3">
        <f>'IECC Data-SI'!I900/Convert!$B$5/$D900</f>
        <v>21.759299111455434</v>
      </c>
      <c r="J900" s="3">
        <f>'IECC Data-SI'!J900/Convert!$B$5/$D900</f>
        <v>331.02828230658133</v>
      </c>
      <c r="K900" s="3">
        <f>'IECC Data-SI'!K900/Convert!$B$5/$D900</f>
        <v>570.4762178034108</v>
      </c>
      <c r="L900" s="3">
        <f>'IECC Data-SI'!L900/Convert!$B$5/$D900</f>
        <v>0</v>
      </c>
      <c r="M900" s="3">
        <f>'IECC Data-SI'!M900/Convert!$B$5/$D900</f>
        <v>190.59711342572663</v>
      </c>
      <c r="N900" s="3">
        <f>'IECC Data-SI'!N900/Convert!$B$5/$D900</f>
        <v>0</v>
      </c>
      <c r="O900" s="3">
        <f>'IECC Data-SI'!O900/Convert!$B$5/$D900</f>
        <v>0</v>
      </c>
      <c r="P900" s="3">
        <f t="shared" si="71"/>
        <v>0</v>
      </c>
      <c r="Q900" s="3">
        <f>'IECC Data-SI'!Q900/Convert!$B$5/$D900</f>
        <v>0</v>
      </c>
      <c r="R900" s="3">
        <f>'IECC Data-SI'!R900/Convert!$B$5/$D900</f>
        <v>0</v>
      </c>
      <c r="S900" s="3">
        <f>'IECC Data-SI'!S900/Convert!$B$5/$D900</f>
        <v>0</v>
      </c>
      <c r="T900" s="3">
        <f>'IECC Data-SI'!T900/Convert!$B$5/$D900</f>
        <v>0</v>
      </c>
      <c r="U900" s="3">
        <f>'IECC Data-SI'!U900/Convert!$B$5/$D900</f>
        <v>178.62949891442619</v>
      </c>
      <c r="V900" s="3">
        <f>'IECC Data-SI'!V900/Convert!$B$5/$D900</f>
        <v>79.732288886975979</v>
      </c>
      <c r="W900" s="3">
        <f t="shared" si="72"/>
        <v>372.49050720687114</v>
      </c>
      <c r="X900" s="3">
        <f t="shared" si="73"/>
        <v>13.952253880806863</v>
      </c>
      <c r="Y900" s="3">
        <f t="shared" si="74"/>
        <v>386.44276108767798</v>
      </c>
      <c r="Z900" s="3">
        <f>'IECC Data-SI'!Y900/Convert!$B$5/$D900</f>
        <v>850.60926037512081</v>
      </c>
      <c r="AA900" s="3">
        <f>'IECC Data-SI'!Z900/Convert!$B$5/$D900</f>
        <v>763.05797059864381</v>
      </c>
      <c r="AB900" s="3">
        <f t="shared" si="75"/>
        <v>1613.6672309737646</v>
      </c>
    </row>
    <row r="901" spans="1:28" x14ac:dyDescent="0.25">
      <c r="A901" s="93">
        <f>'IECC Data-SI'!A901</f>
        <v>2012</v>
      </c>
      <c r="B901" s="93" t="str">
        <f>'IECC Data-SI'!B901</f>
        <v>Quick Service Restaurant</v>
      </c>
      <c r="C901" s="50" t="str">
        <f>'IECC Data-SI'!C901</f>
        <v>3A</v>
      </c>
      <c r="D901" s="93">
        <f>'IECC Data-SI'!D901</f>
        <v>232.34</v>
      </c>
      <c r="E901" s="3">
        <f>'IECC Data-SI'!E901/Convert!$B$5/$D901</f>
        <v>0</v>
      </c>
      <c r="F901" s="3">
        <f>'IECC Data-SI'!F901/Convert!$B$5/$D901</f>
        <v>152.82918711084332</v>
      </c>
      <c r="G901" s="3">
        <f>'IECC Data-SI'!G901/Convert!$B$5/$D901</f>
        <v>135.17067898577756</v>
      </c>
      <c r="H901" s="3">
        <f>'IECC Data-SI'!H901/Convert!$B$5/$D901</f>
        <v>45.610838522089274</v>
      </c>
      <c r="I901" s="3">
        <f>'IECC Data-SI'!I901/Convert!$B$5/$D901</f>
        <v>21.747343452602987</v>
      </c>
      <c r="J901" s="3">
        <f>'IECC Data-SI'!J901/Convert!$B$5/$D901</f>
        <v>331.02828230658133</v>
      </c>
      <c r="K901" s="3">
        <f>'IECC Data-SI'!K901/Convert!$B$5/$D901</f>
        <v>570.4762178034108</v>
      </c>
      <c r="L901" s="3">
        <f>'IECC Data-SI'!L901/Convert!$B$5/$D901</f>
        <v>0</v>
      </c>
      <c r="M901" s="3">
        <f>'IECC Data-SI'!M901/Convert!$B$5/$D901</f>
        <v>161.18619264870449</v>
      </c>
      <c r="N901" s="3">
        <f>'IECC Data-SI'!N901/Convert!$B$5/$D901</f>
        <v>0</v>
      </c>
      <c r="O901" s="3">
        <f>'IECC Data-SI'!O901/Convert!$B$5/$D901</f>
        <v>0</v>
      </c>
      <c r="P901" s="3">
        <f t="shared" si="71"/>
        <v>0</v>
      </c>
      <c r="Q901" s="3">
        <f>'IECC Data-SI'!Q901/Convert!$B$5/$D901</f>
        <v>0</v>
      </c>
      <c r="R901" s="3">
        <f>'IECC Data-SI'!R901/Convert!$B$5/$D901</f>
        <v>0</v>
      </c>
      <c r="S901" s="3">
        <f>'IECC Data-SI'!S901/Convert!$B$5/$D901</f>
        <v>0</v>
      </c>
      <c r="T901" s="3">
        <f>'IECC Data-SI'!T901/Convert!$B$5/$D901</f>
        <v>0</v>
      </c>
      <c r="U901" s="3">
        <f>'IECC Data-SI'!U901/Convert!$B$5/$D901</f>
        <v>203.80811645768176</v>
      </c>
      <c r="V901" s="3">
        <f>'IECC Data-SI'!V901/Convert!$B$5/$D901</f>
        <v>78.835614473042384</v>
      </c>
      <c r="W901" s="3">
        <f t="shared" si="72"/>
        <v>296.35687163448205</v>
      </c>
      <c r="X901" s="3">
        <f t="shared" si="73"/>
        <v>152.82918711084332</v>
      </c>
      <c r="Y901" s="3">
        <f t="shared" si="74"/>
        <v>449.18605874532534</v>
      </c>
      <c r="Z901" s="3">
        <f>'IECC Data-SI'!Y901/Convert!$B$5/$D901</f>
        <v>773.57895038879792</v>
      </c>
      <c r="AA901" s="3">
        <f>'IECC Data-SI'!Z901/Convert!$B$5/$D901</f>
        <v>927.1135213719358</v>
      </c>
      <c r="AB901" s="3">
        <f t="shared" si="75"/>
        <v>1700.6924717607337</v>
      </c>
    </row>
    <row r="902" spans="1:28" x14ac:dyDescent="0.25">
      <c r="A902" s="93">
        <f>'IECC Data-SI'!A902</f>
        <v>2012</v>
      </c>
      <c r="B902" s="93" t="str">
        <f>'IECC Data-SI'!B902</f>
        <v>Quick Service Restaurant</v>
      </c>
      <c r="C902" s="50" t="str">
        <f>'IECC Data-SI'!C902</f>
        <v>3B</v>
      </c>
      <c r="D902" s="93">
        <f>'IECC Data-SI'!D902</f>
        <v>232.34</v>
      </c>
      <c r="E902" s="3">
        <f>'IECC Data-SI'!E902/Convert!$B$5/$D902</f>
        <v>0</v>
      </c>
      <c r="F902" s="3">
        <f>'IECC Data-SI'!F902/Convert!$B$5/$D902</f>
        <v>63.257390988302575</v>
      </c>
      <c r="G902" s="3">
        <f>'IECC Data-SI'!G902/Convert!$B$5/$D902</f>
        <v>127.36363375512899</v>
      </c>
      <c r="H902" s="3">
        <f>'IECC Data-SI'!H902/Convert!$B$5/$D902</f>
        <v>45.610838522089274</v>
      </c>
      <c r="I902" s="3">
        <f>'IECC Data-SI'!I902/Convert!$B$5/$D902</f>
        <v>21.747343452602987</v>
      </c>
      <c r="J902" s="3">
        <f>'IECC Data-SI'!J902/Convert!$B$5/$D902</f>
        <v>331.02828230658133</v>
      </c>
      <c r="K902" s="3">
        <f>'IECC Data-SI'!K902/Convert!$B$5/$D902</f>
        <v>570.4762178034108</v>
      </c>
      <c r="L902" s="3">
        <f>'IECC Data-SI'!L902/Convert!$B$5/$D902</f>
        <v>0</v>
      </c>
      <c r="M902" s="3">
        <f>'IECC Data-SI'!M902/Convert!$B$5/$D902</f>
        <v>182.59877765343893</v>
      </c>
      <c r="N902" s="3">
        <f>'IECC Data-SI'!N902/Convert!$B$5/$D902</f>
        <v>0</v>
      </c>
      <c r="O902" s="3">
        <f>'IECC Data-SI'!O902/Convert!$B$5/$D902</f>
        <v>0</v>
      </c>
      <c r="P902" s="3">
        <f t="shared" si="71"/>
        <v>0</v>
      </c>
      <c r="Q902" s="3">
        <f>'IECC Data-SI'!Q902/Convert!$B$5/$D902</f>
        <v>0</v>
      </c>
      <c r="R902" s="3">
        <f>'IECC Data-SI'!R902/Convert!$B$5/$D902</f>
        <v>0</v>
      </c>
      <c r="S902" s="3">
        <f>'IECC Data-SI'!S902/Convert!$B$5/$D902</f>
        <v>0</v>
      </c>
      <c r="T902" s="3">
        <f>'IECC Data-SI'!T902/Convert!$B$5/$D902</f>
        <v>0</v>
      </c>
      <c r="U902" s="3">
        <f>'IECC Data-SI'!U902/Convert!$B$5/$D902</f>
        <v>197.11294750031087</v>
      </c>
      <c r="V902" s="3">
        <f>'IECC Data-SI'!V902/Convert!$B$5/$D902</f>
        <v>78.608456954845877</v>
      </c>
      <c r="W902" s="3">
        <f t="shared" si="72"/>
        <v>309.9624114085679</v>
      </c>
      <c r="X902" s="3">
        <f t="shared" si="73"/>
        <v>63.257390988302575</v>
      </c>
      <c r="Y902" s="3">
        <f t="shared" si="74"/>
        <v>373.21980239687048</v>
      </c>
      <c r="Z902" s="3">
        <f>'IECC Data-SI'!Y902/Convert!$B$5/$D902</f>
        <v>786.95733264468743</v>
      </c>
      <c r="AA902" s="3">
        <f>'IECC Data-SI'!Z902/Convert!$B$5/$D902</f>
        <v>830.83460063317159</v>
      </c>
      <c r="AB902" s="3">
        <f t="shared" si="75"/>
        <v>1617.791933277859</v>
      </c>
    </row>
    <row r="903" spans="1:28" x14ac:dyDescent="0.25">
      <c r="A903" s="93">
        <f>'IECC Data-SI'!A903</f>
        <v>2012</v>
      </c>
      <c r="B903" s="93" t="str">
        <f>'IECC Data-SI'!B903</f>
        <v>Quick Service Restaurant</v>
      </c>
      <c r="C903" s="50" t="str">
        <f>'IECC Data-SI'!C903</f>
        <v>3C</v>
      </c>
      <c r="D903" s="93">
        <f>'IECC Data-SI'!D903</f>
        <v>232.34</v>
      </c>
      <c r="E903" s="3">
        <f>'IECC Data-SI'!E903/Convert!$B$5/$D903</f>
        <v>0</v>
      </c>
      <c r="F903" s="3">
        <f>'IECC Data-SI'!F903/Convert!$B$5/$D903</f>
        <v>23.8156724340765</v>
      </c>
      <c r="G903" s="3">
        <f>'IECC Data-SI'!G903/Convert!$B$5/$D903</f>
        <v>40.111235449963175</v>
      </c>
      <c r="H903" s="3">
        <f>'IECC Data-SI'!H903/Convert!$B$5/$D903</f>
        <v>45.610838522089274</v>
      </c>
      <c r="I903" s="3">
        <f>'IECC Data-SI'!I903/Convert!$B$5/$D903</f>
        <v>21.747343452602987</v>
      </c>
      <c r="J903" s="3">
        <f>'IECC Data-SI'!J903/Convert!$B$5/$D903</f>
        <v>331.02828230658133</v>
      </c>
      <c r="K903" s="3">
        <f>'IECC Data-SI'!K903/Convert!$B$5/$D903</f>
        <v>570.4762178034108</v>
      </c>
      <c r="L903" s="3">
        <f>'IECC Data-SI'!L903/Convert!$B$5/$D903</f>
        <v>0</v>
      </c>
      <c r="M903" s="3">
        <f>'IECC Data-SI'!M903/Convert!$B$5/$D903</f>
        <v>148.29799240576548</v>
      </c>
      <c r="N903" s="3">
        <f>'IECC Data-SI'!N903/Convert!$B$5/$D903</f>
        <v>0</v>
      </c>
      <c r="O903" s="3">
        <f>'IECC Data-SI'!O903/Convert!$B$5/$D903</f>
        <v>0</v>
      </c>
      <c r="P903" s="3">
        <f t="shared" si="71"/>
        <v>0</v>
      </c>
      <c r="Q903" s="3">
        <f>'IECC Data-SI'!Q903/Convert!$B$5/$D903</f>
        <v>0</v>
      </c>
      <c r="R903" s="3">
        <f>'IECC Data-SI'!R903/Convert!$B$5/$D903</f>
        <v>0</v>
      </c>
      <c r="S903" s="3">
        <f>'IECC Data-SI'!S903/Convert!$B$5/$D903</f>
        <v>0</v>
      </c>
      <c r="T903" s="3">
        <f>'IECC Data-SI'!T903/Convert!$B$5/$D903</f>
        <v>0</v>
      </c>
      <c r="U903" s="3">
        <f>'IECC Data-SI'!U903/Convert!$B$5/$D903</f>
        <v>206.6296519468595</v>
      </c>
      <c r="V903" s="3">
        <f>'IECC Data-SI'!V903/Convert!$B$5/$D903</f>
        <v>79.433397415664771</v>
      </c>
      <c r="W903" s="3">
        <f t="shared" si="72"/>
        <v>188.40922785572866</v>
      </c>
      <c r="X903" s="3">
        <f t="shared" si="73"/>
        <v>23.8156724340765</v>
      </c>
      <c r="Y903" s="3">
        <f t="shared" si="74"/>
        <v>212.22490028980516</v>
      </c>
      <c r="Z903" s="3">
        <f>'IECC Data-SI'!Y903/Convert!$B$5/$D903</f>
        <v>666.21713389381466</v>
      </c>
      <c r="AA903" s="3">
        <f>'IECC Data-SI'!Z903/Convert!$B$5/$D903</f>
        <v>800.92154218434666</v>
      </c>
      <c r="AB903" s="3">
        <f t="shared" si="75"/>
        <v>1467.1386760781613</v>
      </c>
    </row>
    <row r="904" spans="1:28" x14ac:dyDescent="0.25">
      <c r="A904" s="93">
        <f>'IECC Data-SI'!A904</f>
        <v>2012</v>
      </c>
      <c r="B904" s="93" t="str">
        <f>'IECC Data-SI'!B904</f>
        <v>Quick Service Restaurant</v>
      </c>
      <c r="C904" s="50" t="str">
        <f>'IECC Data-SI'!C904</f>
        <v>4A</v>
      </c>
      <c r="D904" s="93">
        <f>'IECC Data-SI'!D904</f>
        <v>232.34</v>
      </c>
      <c r="E904" s="3">
        <f>'IECC Data-SI'!E904/Convert!$B$5/$D904</f>
        <v>0</v>
      </c>
      <c r="F904" s="3">
        <f>'IECC Data-SI'!F904/Convert!$B$5/$D904</f>
        <v>350.34862701213746</v>
      </c>
      <c r="G904" s="3">
        <f>'IECC Data-SI'!G904/Convert!$B$5/$D904</f>
        <v>84.000459097299938</v>
      </c>
      <c r="H904" s="3">
        <f>'IECC Data-SI'!H904/Convert!$B$5/$D904</f>
        <v>45.610838522089274</v>
      </c>
      <c r="I904" s="3">
        <f>'IECC Data-SI'!I904/Convert!$B$5/$D904</f>
        <v>21.72343213489809</v>
      </c>
      <c r="J904" s="3">
        <f>'IECC Data-SI'!J904/Convert!$B$5/$D904</f>
        <v>331.02828230658133</v>
      </c>
      <c r="K904" s="3">
        <f>'IECC Data-SI'!K904/Convert!$B$5/$D904</f>
        <v>570.4762178034108</v>
      </c>
      <c r="L904" s="3">
        <f>'IECC Data-SI'!L904/Convert!$B$5/$D904</f>
        <v>0</v>
      </c>
      <c r="M904" s="3">
        <f>'IECC Data-SI'!M904/Convert!$B$5/$D904</f>
        <v>150.80868076477958</v>
      </c>
      <c r="N904" s="3">
        <f>'IECC Data-SI'!N904/Convert!$B$5/$D904</f>
        <v>0</v>
      </c>
      <c r="O904" s="3">
        <f>'IECC Data-SI'!O904/Convert!$B$5/$D904</f>
        <v>0</v>
      </c>
      <c r="P904" s="3">
        <f t="shared" si="71"/>
        <v>0</v>
      </c>
      <c r="Q904" s="3">
        <f>'IECC Data-SI'!Q904/Convert!$B$5/$D904</f>
        <v>0</v>
      </c>
      <c r="R904" s="3">
        <f>'IECC Data-SI'!R904/Convert!$B$5/$D904</f>
        <v>0</v>
      </c>
      <c r="S904" s="3">
        <f>'IECC Data-SI'!S904/Convert!$B$5/$D904</f>
        <v>0</v>
      </c>
      <c r="T904" s="3">
        <f>'IECC Data-SI'!T904/Convert!$B$5/$D904</f>
        <v>0</v>
      </c>
      <c r="U904" s="3">
        <f>'IECC Data-SI'!U904/Convert!$B$5/$D904</f>
        <v>224.51531759012175</v>
      </c>
      <c r="V904" s="3">
        <f>'IECC Data-SI'!V904/Convert!$B$5/$D904</f>
        <v>76.803152468126214</v>
      </c>
      <c r="W904" s="3">
        <f t="shared" si="72"/>
        <v>234.80913986207952</v>
      </c>
      <c r="X904" s="3">
        <f t="shared" si="73"/>
        <v>350.34862701213746</v>
      </c>
      <c r="Y904" s="3">
        <f t="shared" si="74"/>
        <v>585.15776687421703</v>
      </c>
      <c r="Z904" s="3">
        <f>'IECC Data-SI'!Y904/Convert!$B$5/$D904</f>
        <v>709.97484529377448</v>
      </c>
      <c r="AA904" s="3">
        <f>'IECC Data-SI'!Z904/Convert!$B$5/$D904</f>
        <v>1145.3282067468174</v>
      </c>
      <c r="AB904" s="3">
        <f t="shared" si="75"/>
        <v>1855.3030520405919</v>
      </c>
    </row>
    <row r="905" spans="1:28" x14ac:dyDescent="0.25">
      <c r="A905" s="93">
        <f>'IECC Data-SI'!A905</f>
        <v>2012</v>
      </c>
      <c r="B905" s="93" t="str">
        <f>'IECC Data-SI'!B905</f>
        <v>Quick Service Restaurant</v>
      </c>
      <c r="C905" s="50" t="str">
        <f>'IECC Data-SI'!C905</f>
        <v>4B</v>
      </c>
      <c r="D905" s="93">
        <f>'IECC Data-SI'!D905</f>
        <v>232.34</v>
      </c>
      <c r="E905" s="3">
        <f>'IECC Data-SI'!E905/Convert!$B$5/$D905</f>
        <v>0</v>
      </c>
      <c r="F905" s="3">
        <f>'IECC Data-SI'!F905/Convert!$B$5/$D905</f>
        <v>156.23654988379099</v>
      </c>
      <c r="G905" s="3">
        <f>'IECC Data-SI'!G905/Convert!$B$5/$D905</f>
        <v>75.739098830258342</v>
      </c>
      <c r="H905" s="3">
        <f>'IECC Data-SI'!H905/Convert!$B$5/$D905</f>
        <v>45.610838522089274</v>
      </c>
      <c r="I905" s="3">
        <f>'IECC Data-SI'!I905/Convert!$B$5/$D905</f>
        <v>21.735387793750537</v>
      </c>
      <c r="J905" s="3">
        <f>'IECC Data-SI'!J905/Convert!$B$5/$D905</f>
        <v>331.02828230658133</v>
      </c>
      <c r="K905" s="3">
        <f>'IECC Data-SI'!K905/Convert!$B$5/$D905</f>
        <v>570.4762178034108</v>
      </c>
      <c r="L905" s="3">
        <f>'IECC Data-SI'!L905/Convert!$B$5/$D905</f>
        <v>0</v>
      </c>
      <c r="M905" s="3">
        <f>'IECC Data-SI'!M905/Convert!$B$5/$D905</f>
        <v>177.17090853442753</v>
      </c>
      <c r="N905" s="3">
        <f>'IECC Data-SI'!N905/Convert!$B$5/$D905</f>
        <v>0</v>
      </c>
      <c r="O905" s="3">
        <f>'IECC Data-SI'!O905/Convert!$B$5/$D905</f>
        <v>0</v>
      </c>
      <c r="P905" s="3">
        <f t="shared" si="71"/>
        <v>0</v>
      </c>
      <c r="Q905" s="3">
        <f>'IECC Data-SI'!Q905/Convert!$B$5/$D905</f>
        <v>0</v>
      </c>
      <c r="R905" s="3">
        <f>'IECC Data-SI'!R905/Convert!$B$5/$D905</f>
        <v>0</v>
      </c>
      <c r="S905" s="3">
        <f>'IECC Data-SI'!S905/Convert!$B$5/$D905</f>
        <v>0</v>
      </c>
      <c r="T905" s="3">
        <f>'IECC Data-SI'!T905/Convert!$B$5/$D905</f>
        <v>0</v>
      </c>
      <c r="U905" s="3">
        <f>'IECC Data-SI'!U905/Convert!$B$5/$D905</f>
        <v>218.53748816389773</v>
      </c>
      <c r="V905" s="3">
        <f>'IECC Data-SI'!V905/Convert!$B$5/$D905</f>
        <v>77.078132621732507</v>
      </c>
      <c r="W905" s="3">
        <f t="shared" si="72"/>
        <v>252.91000736468587</v>
      </c>
      <c r="X905" s="3">
        <f t="shared" si="73"/>
        <v>156.23654988379099</v>
      </c>
      <c r="Y905" s="3">
        <f t="shared" si="74"/>
        <v>409.14655724847682</v>
      </c>
      <c r="Z905" s="3">
        <f>'IECC Data-SI'!Y905/Convert!$B$5/$D905</f>
        <v>728.36264860883955</v>
      </c>
      <c r="AA905" s="3">
        <f>'IECC Data-SI'!Z905/Convert!$B$5/$D905</f>
        <v>945.25025585109938</v>
      </c>
      <c r="AB905" s="3">
        <f t="shared" si="75"/>
        <v>1673.6129044599388</v>
      </c>
    </row>
    <row r="906" spans="1:28" x14ac:dyDescent="0.25">
      <c r="A906" s="93">
        <f>'IECC Data-SI'!A906</f>
        <v>2012</v>
      </c>
      <c r="B906" s="93" t="str">
        <f>'IECC Data-SI'!B906</f>
        <v>Quick Service Restaurant</v>
      </c>
      <c r="C906" s="50" t="str">
        <f>'IECC Data-SI'!C906</f>
        <v>4C</v>
      </c>
      <c r="D906" s="93">
        <f>'IECC Data-SI'!D906</f>
        <v>232.34</v>
      </c>
      <c r="E906" s="3">
        <f>'IECC Data-SI'!E906/Convert!$B$5/$D906</f>
        <v>0</v>
      </c>
      <c r="F906" s="3">
        <f>'IECC Data-SI'!F906/Convert!$B$5/$D906</f>
        <v>241.38475223092595</v>
      </c>
      <c r="G906" s="3">
        <f>'IECC Data-SI'!G906/Convert!$B$5/$D906</f>
        <v>17.431350606869245</v>
      </c>
      <c r="H906" s="3">
        <f>'IECC Data-SI'!H906/Convert!$B$5/$D906</f>
        <v>45.610838522089274</v>
      </c>
      <c r="I906" s="3">
        <f>'IECC Data-SI'!I906/Convert!$B$5/$D906</f>
        <v>21.68756515834075</v>
      </c>
      <c r="J906" s="3">
        <f>'IECC Data-SI'!J906/Convert!$B$5/$D906</f>
        <v>331.02828230658133</v>
      </c>
      <c r="K906" s="3">
        <f>'IECC Data-SI'!K906/Convert!$B$5/$D906</f>
        <v>570.4762178034108</v>
      </c>
      <c r="L906" s="3">
        <f>'IECC Data-SI'!L906/Convert!$B$5/$D906</f>
        <v>0</v>
      </c>
      <c r="M906" s="3">
        <f>'IECC Data-SI'!M906/Convert!$B$5/$D906</f>
        <v>141.66260174265685</v>
      </c>
      <c r="N906" s="3">
        <f>'IECC Data-SI'!N906/Convert!$B$5/$D906</f>
        <v>0</v>
      </c>
      <c r="O906" s="3">
        <f>'IECC Data-SI'!O906/Convert!$B$5/$D906</f>
        <v>0</v>
      </c>
      <c r="P906" s="3">
        <f t="shared" si="71"/>
        <v>0</v>
      </c>
      <c r="Q906" s="3">
        <f>'IECC Data-SI'!Q906/Convert!$B$5/$D906</f>
        <v>0</v>
      </c>
      <c r="R906" s="3">
        <f>'IECC Data-SI'!R906/Convert!$B$5/$D906</f>
        <v>0</v>
      </c>
      <c r="S906" s="3">
        <f>'IECC Data-SI'!S906/Convert!$B$5/$D906</f>
        <v>0</v>
      </c>
      <c r="T906" s="3">
        <f>'IECC Data-SI'!T906/Convert!$B$5/$D906</f>
        <v>0</v>
      </c>
      <c r="U906" s="3">
        <f>'IECC Data-SI'!U906/Convert!$B$5/$D906</f>
        <v>230.86377244077167</v>
      </c>
      <c r="V906" s="3">
        <f>'IECC Data-SI'!V906/Convert!$B$5/$D906</f>
        <v>75.882566736487703</v>
      </c>
      <c r="W906" s="3">
        <f t="shared" si="72"/>
        <v>159.09395234952609</v>
      </c>
      <c r="X906" s="3">
        <f t="shared" si="73"/>
        <v>241.38475223092595</v>
      </c>
      <c r="Y906" s="3">
        <f t="shared" si="74"/>
        <v>400.47870458045202</v>
      </c>
      <c r="Z906" s="3">
        <f>'IECC Data-SI'!Y906/Convert!$B$5/$D906</f>
        <v>633.31516073187765</v>
      </c>
      <c r="AA906" s="3">
        <f>'IECC Data-SI'!Z906/Convert!$B$5/$D906</f>
        <v>1042.7247424751083</v>
      </c>
      <c r="AB906" s="3">
        <f t="shared" si="75"/>
        <v>1676.0399032069859</v>
      </c>
    </row>
    <row r="907" spans="1:28" x14ac:dyDescent="0.25">
      <c r="A907" s="93">
        <f>'IECC Data-SI'!A907</f>
        <v>2012</v>
      </c>
      <c r="B907" s="93" t="str">
        <f>'IECC Data-SI'!B907</f>
        <v>Quick Service Restaurant</v>
      </c>
      <c r="C907" s="50" t="str">
        <f>'IECC Data-SI'!C907</f>
        <v>5A</v>
      </c>
      <c r="D907" s="93">
        <f>'IECC Data-SI'!D907</f>
        <v>232.34</v>
      </c>
      <c r="E907" s="3">
        <f>'IECC Data-SI'!E907/Convert!$B$5/$D907</f>
        <v>0</v>
      </c>
      <c r="F907" s="3">
        <f>'IECC Data-SI'!F907/Convert!$B$5/$D907</f>
        <v>548.6212734211357</v>
      </c>
      <c r="G907" s="3">
        <f>'IECC Data-SI'!G907/Convert!$B$5/$D907</f>
        <v>43.614243493730449</v>
      </c>
      <c r="H907" s="3">
        <f>'IECC Data-SI'!H907/Convert!$B$5/$D907</f>
        <v>45.610838522089274</v>
      </c>
      <c r="I907" s="3">
        <f>'IECC Data-SI'!I907/Convert!$B$5/$D907</f>
        <v>21.72343213489809</v>
      </c>
      <c r="J907" s="3">
        <f>'IECC Data-SI'!J907/Convert!$B$5/$D907</f>
        <v>331.02828230658133</v>
      </c>
      <c r="K907" s="3">
        <f>'IECC Data-SI'!K907/Convert!$B$5/$D907</f>
        <v>570.4762178034108</v>
      </c>
      <c r="L907" s="3">
        <f>'IECC Data-SI'!L907/Convert!$B$5/$D907</f>
        <v>0</v>
      </c>
      <c r="M907" s="3">
        <f>'IECC Data-SI'!M907/Convert!$B$5/$D907</f>
        <v>144.42435893757232</v>
      </c>
      <c r="N907" s="3">
        <f>'IECC Data-SI'!N907/Convert!$B$5/$D907</f>
        <v>0</v>
      </c>
      <c r="O907" s="3">
        <f>'IECC Data-SI'!O907/Convert!$B$5/$D907</f>
        <v>0</v>
      </c>
      <c r="P907" s="3">
        <f t="shared" si="71"/>
        <v>0</v>
      </c>
      <c r="Q907" s="3">
        <f>'IECC Data-SI'!Q907/Convert!$B$5/$D907</f>
        <v>0</v>
      </c>
      <c r="R907" s="3">
        <f>'IECC Data-SI'!R907/Convert!$B$5/$D907</f>
        <v>0</v>
      </c>
      <c r="S907" s="3">
        <f>'IECC Data-SI'!S907/Convert!$B$5/$D907</f>
        <v>0</v>
      </c>
      <c r="T907" s="3">
        <f>'IECC Data-SI'!T907/Convert!$B$5/$D907</f>
        <v>0</v>
      </c>
      <c r="U907" s="3">
        <f>'IECC Data-SI'!U907/Convert!$B$5/$D907</f>
        <v>241.88688990272877</v>
      </c>
      <c r="V907" s="3">
        <f>'IECC Data-SI'!V907/Convert!$B$5/$D907</f>
        <v>75.655409218291197</v>
      </c>
      <c r="W907" s="3">
        <f t="shared" si="72"/>
        <v>188.03860243130276</v>
      </c>
      <c r="X907" s="3">
        <f t="shared" si="73"/>
        <v>548.6212734211357</v>
      </c>
      <c r="Y907" s="3">
        <f t="shared" si="74"/>
        <v>736.65987585243852</v>
      </c>
      <c r="Z907" s="3">
        <f>'IECC Data-SI'!Y907/Convert!$B$5/$D907</f>
        <v>662.04460895431021</v>
      </c>
      <c r="AA907" s="3">
        <f>'IECC Data-SI'!Z907/Convert!$B$5/$D907</f>
        <v>1360.9724254684227</v>
      </c>
      <c r="AB907" s="3">
        <f t="shared" si="75"/>
        <v>2023.0170344227329</v>
      </c>
    </row>
    <row r="908" spans="1:28" x14ac:dyDescent="0.25">
      <c r="A908" s="93">
        <f>'IECC Data-SI'!A908</f>
        <v>2012</v>
      </c>
      <c r="B908" s="93" t="str">
        <f>'IECC Data-SI'!B908</f>
        <v>Quick Service Restaurant</v>
      </c>
      <c r="C908" s="50" t="str">
        <f>'IECC Data-SI'!C908</f>
        <v>5B</v>
      </c>
      <c r="D908" s="93">
        <f>'IECC Data-SI'!D908</f>
        <v>232.34</v>
      </c>
      <c r="E908" s="3">
        <f>'IECC Data-SI'!E908/Convert!$B$5/$D908</f>
        <v>0</v>
      </c>
      <c r="F908" s="3">
        <f>'IECC Data-SI'!F908/Convert!$B$5/$D908</f>
        <v>329.89249471559879</v>
      </c>
      <c r="G908" s="3">
        <f>'IECC Data-SI'!G908/Convert!$B$5/$D908</f>
        <v>50.60830392241256</v>
      </c>
      <c r="H908" s="3">
        <f>'IECC Data-SI'!H908/Convert!$B$5/$D908</f>
        <v>45.610838522089274</v>
      </c>
      <c r="I908" s="3">
        <f>'IECC Data-SI'!I908/Convert!$B$5/$D908</f>
        <v>21.72343213489809</v>
      </c>
      <c r="J908" s="3">
        <f>'IECC Data-SI'!J908/Convert!$B$5/$D908</f>
        <v>331.02828230658133</v>
      </c>
      <c r="K908" s="3">
        <f>'IECC Data-SI'!K908/Convert!$B$5/$D908</f>
        <v>570.4762178034108</v>
      </c>
      <c r="L908" s="3">
        <f>'IECC Data-SI'!L908/Convert!$B$5/$D908</f>
        <v>0</v>
      </c>
      <c r="M908" s="3">
        <f>'IECC Data-SI'!M908/Convert!$B$5/$D908</f>
        <v>171.45610360295734</v>
      </c>
      <c r="N908" s="3">
        <f>'IECC Data-SI'!N908/Convert!$B$5/$D908</f>
        <v>0</v>
      </c>
      <c r="O908" s="3">
        <f>'IECC Data-SI'!O908/Convert!$B$5/$D908</f>
        <v>0</v>
      </c>
      <c r="P908" s="3">
        <f t="shared" si="71"/>
        <v>0</v>
      </c>
      <c r="Q908" s="3">
        <f>'IECC Data-SI'!Q908/Convert!$B$5/$D908</f>
        <v>0</v>
      </c>
      <c r="R908" s="3">
        <f>'IECC Data-SI'!R908/Convert!$B$5/$D908</f>
        <v>0</v>
      </c>
      <c r="S908" s="3">
        <f>'IECC Data-SI'!S908/Convert!$B$5/$D908</f>
        <v>0</v>
      </c>
      <c r="T908" s="3">
        <f>'IECC Data-SI'!T908/Convert!$B$5/$D908</f>
        <v>0</v>
      </c>
      <c r="U908" s="3">
        <f>'IECC Data-SI'!U908/Convert!$B$5/$D908</f>
        <v>236.8655131847006</v>
      </c>
      <c r="V908" s="3">
        <f>'IECC Data-SI'!V908/Convert!$B$5/$D908</f>
        <v>75.954300689602405</v>
      </c>
      <c r="W908" s="3">
        <f t="shared" si="72"/>
        <v>222.06440752536992</v>
      </c>
      <c r="X908" s="3">
        <f t="shared" si="73"/>
        <v>329.89249471559879</v>
      </c>
      <c r="Y908" s="3">
        <f t="shared" si="74"/>
        <v>551.9569022409687</v>
      </c>
      <c r="Z908" s="3">
        <f>'IECC Data-SI'!Y908/Convert!$B$5/$D908</f>
        <v>696.38126117854108</v>
      </c>
      <c r="AA908" s="3">
        <f>'IECC Data-SI'!Z908/Convert!$B$5/$D908</f>
        <v>1137.2342257037101</v>
      </c>
      <c r="AB908" s="3">
        <f t="shared" si="75"/>
        <v>1833.6154868822512</v>
      </c>
    </row>
    <row r="909" spans="1:28" x14ac:dyDescent="0.25">
      <c r="A909" s="93">
        <f>'IECC Data-SI'!A909</f>
        <v>2012</v>
      </c>
      <c r="B909" s="93" t="str">
        <f>'IECC Data-SI'!B909</f>
        <v>Quick Service Restaurant</v>
      </c>
      <c r="C909" s="50" t="str">
        <f>'IECC Data-SI'!C909</f>
        <v>5C</v>
      </c>
      <c r="D909" s="93">
        <f>'IECC Data-SI'!D909</f>
        <v>232.34</v>
      </c>
      <c r="E909" s="3">
        <f>'IECC Data-SI'!E909/Convert!$B$5/$D909</f>
        <v>0</v>
      </c>
      <c r="F909" s="3">
        <f>'IECC Data-SI'!F909/Convert!$B$5/$D909</f>
        <v>333.24007919428425</v>
      </c>
      <c r="G909" s="3">
        <f>'IECC Data-SI'!G909/Convert!$B$5/$D909</f>
        <v>4.8898644706512489</v>
      </c>
      <c r="H909" s="3">
        <f>'IECC Data-SI'!H909/Convert!$B$5/$D909</f>
        <v>45.610838522089274</v>
      </c>
      <c r="I909" s="3">
        <f>'IECC Data-SI'!I909/Convert!$B$5/$D909</f>
        <v>21.68756515834075</v>
      </c>
      <c r="J909" s="3">
        <f>'IECC Data-SI'!J909/Convert!$B$5/$D909</f>
        <v>331.02828230658133</v>
      </c>
      <c r="K909" s="3">
        <f>'IECC Data-SI'!K909/Convert!$B$5/$D909</f>
        <v>570.4762178034108</v>
      </c>
      <c r="L909" s="3">
        <f>'IECC Data-SI'!L909/Convert!$B$5/$D909</f>
        <v>0</v>
      </c>
      <c r="M909" s="3">
        <f>'IECC Data-SI'!M909/Convert!$B$5/$D909</f>
        <v>130.93837575201096</v>
      </c>
      <c r="N909" s="3">
        <f>'IECC Data-SI'!N909/Convert!$B$5/$D909</f>
        <v>0</v>
      </c>
      <c r="O909" s="3">
        <f>'IECC Data-SI'!O909/Convert!$B$5/$D909</f>
        <v>0</v>
      </c>
      <c r="P909" s="3">
        <f t="shared" si="71"/>
        <v>0</v>
      </c>
      <c r="Q909" s="3">
        <f>'IECC Data-SI'!Q909/Convert!$B$5/$D909</f>
        <v>0</v>
      </c>
      <c r="R909" s="3">
        <f>'IECC Data-SI'!R909/Convert!$B$5/$D909</f>
        <v>0</v>
      </c>
      <c r="S909" s="3">
        <f>'IECC Data-SI'!S909/Convert!$B$5/$D909</f>
        <v>0</v>
      </c>
      <c r="T909" s="3">
        <f>'IECC Data-SI'!T909/Convert!$B$5/$D909</f>
        <v>0</v>
      </c>
      <c r="U909" s="3">
        <f>'IECC Data-SI'!U909/Convert!$B$5/$D909</f>
        <v>240.87065890027068</v>
      </c>
      <c r="V909" s="3">
        <f>'IECC Data-SI'!V909/Convert!$B$5/$D909</f>
        <v>74.806557439767388</v>
      </c>
      <c r="W909" s="3">
        <f t="shared" si="72"/>
        <v>135.8282402226622</v>
      </c>
      <c r="X909" s="3">
        <f t="shared" si="73"/>
        <v>333.24007919428425</v>
      </c>
      <c r="Y909" s="3">
        <f t="shared" si="74"/>
        <v>469.06831941694645</v>
      </c>
      <c r="Z909" s="3">
        <f>'IECC Data-SI'!Y909/Convert!$B$5/$D909</f>
        <v>608.96148364944099</v>
      </c>
      <c r="AA909" s="3">
        <f>'IECC Data-SI'!Z909/Convert!$B$5/$D909</f>
        <v>1144.5750002391133</v>
      </c>
      <c r="AB909" s="3">
        <f t="shared" si="75"/>
        <v>1753.5364838885544</v>
      </c>
    </row>
    <row r="910" spans="1:28" x14ac:dyDescent="0.25">
      <c r="A910" s="93">
        <f>'IECC Data-SI'!A910</f>
        <v>2012</v>
      </c>
      <c r="B910" s="93" t="str">
        <f>'IECC Data-SI'!B910</f>
        <v>Quick Service Restaurant</v>
      </c>
      <c r="C910" s="50" t="str">
        <f>'IECC Data-SI'!C910</f>
        <v>6A</v>
      </c>
      <c r="D910" s="93">
        <f>'IECC Data-SI'!D910</f>
        <v>232.34</v>
      </c>
      <c r="E910" s="3">
        <f>'IECC Data-SI'!E910/Convert!$B$5/$D910</f>
        <v>0</v>
      </c>
      <c r="F910" s="3">
        <f>'IECC Data-SI'!F910/Convert!$B$5/$D910</f>
        <v>758.50286457586094</v>
      </c>
      <c r="G910" s="3">
        <f>'IECC Data-SI'!G910/Convert!$B$5/$D910</f>
        <v>49.305137107495725</v>
      </c>
      <c r="H910" s="3">
        <f>'IECC Data-SI'!H910/Convert!$B$5/$D910</f>
        <v>45.610838522089274</v>
      </c>
      <c r="I910" s="3">
        <f>'IECC Data-SI'!I910/Convert!$B$5/$D910</f>
        <v>21.71147647604564</v>
      </c>
      <c r="J910" s="3">
        <f>'IECC Data-SI'!J910/Convert!$B$5/$D910</f>
        <v>331.02828230658133</v>
      </c>
      <c r="K910" s="3">
        <f>'IECC Data-SI'!K910/Convert!$B$5/$D910</f>
        <v>570.4762178034108</v>
      </c>
      <c r="L910" s="3">
        <f>'IECC Data-SI'!L910/Convert!$B$5/$D910</f>
        <v>0</v>
      </c>
      <c r="M910" s="3">
        <f>'IECC Data-SI'!M910/Convert!$B$5/$D910</f>
        <v>148.41754899428997</v>
      </c>
      <c r="N910" s="3">
        <f>'IECC Data-SI'!N910/Convert!$B$5/$D910</f>
        <v>0</v>
      </c>
      <c r="O910" s="3">
        <f>'IECC Data-SI'!O910/Convert!$B$5/$D910</f>
        <v>0</v>
      </c>
      <c r="P910" s="3">
        <f t="shared" si="71"/>
        <v>0</v>
      </c>
      <c r="Q910" s="3">
        <f>'IECC Data-SI'!Q910/Convert!$B$5/$D910</f>
        <v>0</v>
      </c>
      <c r="R910" s="3">
        <f>'IECC Data-SI'!R910/Convert!$B$5/$D910</f>
        <v>0</v>
      </c>
      <c r="S910" s="3">
        <f>'IECC Data-SI'!S910/Convert!$B$5/$D910</f>
        <v>0</v>
      </c>
      <c r="T910" s="3">
        <f>'IECC Data-SI'!T910/Convert!$B$5/$D910</f>
        <v>0</v>
      </c>
      <c r="U910" s="3">
        <f>'IECC Data-SI'!U910/Convert!$B$5/$D910</f>
        <v>254.63162223943837</v>
      </c>
      <c r="V910" s="3">
        <f>'IECC Data-SI'!V910/Convert!$B$5/$D910</f>
        <v>75.368473405832461</v>
      </c>
      <c r="W910" s="3">
        <f t="shared" si="72"/>
        <v>197.72268610178571</v>
      </c>
      <c r="X910" s="3">
        <f t="shared" si="73"/>
        <v>758.50286457586094</v>
      </c>
      <c r="Y910" s="3">
        <f t="shared" si="74"/>
        <v>956.22555067764665</v>
      </c>
      <c r="Z910" s="3">
        <f>'IECC Data-SI'!Y910/Convert!$B$5/$D910</f>
        <v>671.429801153482</v>
      </c>
      <c r="AA910" s="3">
        <f>'IECC Data-SI'!Z910/Convert!$B$5/$D910</f>
        <v>1583.6107046187101</v>
      </c>
      <c r="AB910" s="3">
        <f t="shared" si="75"/>
        <v>2255.0405057721919</v>
      </c>
    </row>
    <row r="911" spans="1:28" x14ac:dyDescent="0.25">
      <c r="A911" s="93">
        <f>'IECC Data-SI'!A911</f>
        <v>2012</v>
      </c>
      <c r="B911" s="93" t="str">
        <f>'IECC Data-SI'!B911</f>
        <v>Quick Service Restaurant</v>
      </c>
      <c r="C911" s="50" t="str">
        <f>'IECC Data-SI'!C911</f>
        <v>6B</v>
      </c>
      <c r="D911" s="93">
        <f>'IECC Data-SI'!D911</f>
        <v>232.34</v>
      </c>
      <c r="E911" s="3">
        <f>'IECC Data-SI'!E911/Convert!$B$5/$D911</f>
        <v>0</v>
      </c>
      <c r="F911" s="3">
        <f>'IECC Data-SI'!F911/Convert!$B$5/$D911</f>
        <v>535.6015609308198</v>
      </c>
      <c r="G911" s="3">
        <f>'IECC Data-SI'!G911/Convert!$B$5/$D911</f>
        <v>30.941245110135529</v>
      </c>
      <c r="H911" s="3">
        <f>'IECC Data-SI'!H911/Convert!$B$5/$D911</f>
        <v>45.610838522089274</v>
      </c>
      <c r="I911" s="3">
        <f>'IECC Data-SI'!I911/Convert!$B$5/$D911</f>
        <v>21.699520817193189</v>
      </c>
      <c r="J911" s="3">
        <f>'IECC Data-SI'!J911/Convert!$B$5/$D911</f>
        <v>331.02828230658133</v>
      </c>
      <c r="K911" s="3">
        <f>'IECC Data-SI'!K911/Convert!$B$5/$D911</f>
        <v>570.4762178034108</v>
      </c>
      <c r="L911" s="3">
        <f>'IECC Data-SI'!L911/Convert!$B$5/$D911</f>
        <v>0</v>
      </c>
      <c r="M911" s="3">
        <f>'IECC Data-SI'!M911/Convert!$B$5/$D911</f>
        <v>162.59696039329336</v>
      </c>
      <c r="N911" s="3">
        <f>'IECC Data-SI'!N911/Convert!$B$5/$D911</f>
        <v>0</v>
      </c>
      <c r="O911" s="3">
        <f>'IECC Data-SI'!O911/Convert!$B$5/$D911</f>
        <v>0</v>
      </c>
      <c r="P911" s="3">
        <f t="shared" si="71"/>
        <v>0</v>
      </c>
      <c r="Q911" s="3">
        <f>'IECC Data-SI'!Q911/Convert!$B$5/$D911</f>
        <v>0</v>
      </c>
      <c r="R911" s="3">
        <f>'IECC Data-SI'!R911/Convert!$B$5/$D911</f>
        <v>0</v>
      </c>
      <c r="S911" s="3">
        <f>'IECC Data-SI'!S911/Convert!$B$5/$D911</f>
        <v>0</v>
      </c>
      <c r="T911" s="3">
        <f>'IECC Data-SI'!T911/Convert!$B$5/$D911</f>
        <v>0</v>
      </c>
      <c r="U911" s="3">
        <f>'IECC Data-SI'!U911/Convert!$B$5/$D911</f>
        <v>251.41555000812986</v>
      </c>
      <c r="V911" s="3">
        <f>'IECC Data-SI'!V911/Convert!$B$5/$D911</f>
        <v>74.830468757472289</v>
      </c>
      <c r="W911" s="3">
        <f t="shared" si="72"/>
        <v>193.53820550342888</v>
      </c>
      <c r="X911" s="3">
        <f t="shared" si="73"/>
        <v>535.6015609308198</v>
      </c>
      <c r="Y911" s="3">
        <f t="shared" si="74"/>
        <v>729.13976643424871</v>
      </c>
      <c r="Z911" s="3">
        <f>'IECC Data-SI'!Y911/Convert!$B$5/$D911</f>
        <v>666.6953602479125</v>
      </c>
      <c r="AA911" s="3">
        <f>'IECC Data-SI'!Z911/Convert!$B$5/$D911</f>
        <v>1357.4813730835081</v>
      </c>
      <c r="AB911" s="3">
        <f t="shared" si="75"/>
        <v>2024.1767333314206</v>
      </c>
    </row>
    <row r="912" spans="1:28" x14ac:dyDescent="0.25">
      <c r="A912" s="93">
        <f>'IECC Data-SI'!A912</f>
        <v>2012</v>
      </c>
      <c r="B912" s="93" t="str">
        <f>'IECC Data-SI'!B912</f>
        <v>Quick Service Restaurant</v>
      </c>
      <c r="C912" s="50" t="str">
        <f>'IECC Data-SI'!C912</f>
        <v>7</v>
      </c>
      <c r="D912" s="93">
        <f>'IECC Data-SI'!D912</f>
        <v>232.34</v>
      </c>
      <c r="E912" s="3">
        <f>'IECC Data-SI'!E912/Convert!$B$5/$D912</f>
        <v>0</v>
      </c>
      <c r="F912" s="3">
        <f>'IECC Data-SI'!F912/Convert!$B$5/$D912</f>
        <v>965.57487590026119</v>
      </c>
      <c r="G912" s="3">
        <f>'IECC Data-SI'!G912/Convert!$B$5/$D912</f>
        <v>33.057396727018833</v>
      </c>
      <c r="H912" s="3">
        <f>'IECC Data-SI'!H912/Convert!$B$5/$D912</f>
        <v>45.610838522089274</v>
      </c>
      <c r="I912" s="3">
        <f>'IECC Data-SI'!I912/Convert!$B$5/$D912</f>
        <v>21.68756515834075</v>
      </c>
      <c r="J912" s="3">
        <f>'IECC Data-SI'!J912/Convert!$B$5/$D912</f>
        <v>331.02828230658133</v>
      </c>
      <c r="K912" s="3">
        <f>'IECC Data-SI'!K912/Convert!$B$5/$D912</f>
        <v>570.4762178034108</v>
      </c>
      <c r="L912" s="3">
        <f>'IECC Data-SI'!L912/Convert!$B$5/$D912</f>
        <v>0</v>
      </c>
      <c r="M912" s="3">
        <f>'IECC Data-SI'!M912/Convert!$B$5/$D912</f>
        <v>145.14169846871923</v>
      </c>
      <c r="N912" s="3">
        <f>'IECC Data-SI'!N912/Convert!$B$5/$D912</f>
        <v>0</v>
      </c>
      <c r="O912" s="3">
        <f>'IECC Data-SI'!O912/Convert!$B$5/$D912</f>
        <v>0</v>
      </c>
      <c r="P912" s="3">
        <f t="shared" si="71"/>
        <v>0</v>
      </c>
      <c r="Q912" s="3">
        <f>'IECC Data-SI'!Q912/Convert!$B$5/$D912</f>
        <v>0</v>
      </c>
      <c r="R912" s="3">
        <f>'IECC Data-SI'!R912/Convert!$B$5/$D912</f>
        <v>0</v>
      </c>
      <c r="S912" s="3">
        <f>'IECC Data-SI'!S912/Convert!$B$5/$D912</f>
        <v>0</v>
      </c>
      <c r="T912" s="3">
        <f>'IECC Data-SI'!T912/Convert!$B$5/$D912</f>
        <v>0</v>
      </c>
      <c r="U912" s="3">
        <f>'IECC Data-SI'!U912/Convert!$B$5/$D912</f>
        <v>269.86313161745716</v>
      </c>
      <c r="V912" s="3">
        <f>'IECC Data-SI'!V912/Convert!$B$5/$D912</f>
        <v>74.675045192390456</v>
      </c>
      <c r="W912" s="3">
        <f t="shared" si="72"/>
        <v>178.19909519573807</v>
      </c>
      <c r="X912" s="3">
        <f t="shared" si="73"/>
        <v>965.57487590026119</v>
      </c>
      <c r="Y912" s="3">
        <f t="shared" si="74"/>
        <v>1143.7739710959993</v>
      </c>
      <c r="Z912" s="3">
        <f>'IECC Data-SI'!Y912/Convert!$B$5/$D912</f>
        <v>651.20082637513985</v>
      </c>
      <c r="AA912" s="3">
        <f>'IECC Data-SI'!Z912/Convert!$B$5/$D912</f>
        <v>1805.9142253211289</v>
      </c>
      <c r="AB912" s="3">
        <f t="shared" si="75"/>
        <v>2457.1150516962689</v>
      </c>
    </row>
    <row r="913" spans="1:28" x14ac:dyDescent="0.25">
      <c r="A913" s="93">
        <f>'IECC Data-SI'!A913</f>
        <v>2012</v>
      </c>
      <c r="B913" s="93" t="str">
        <f>'IECC Data-SI'!B913</f>
        <v>Quick Service Restaurant</v>
      </c>
      <c r="C913" s="50" t="str">
        <f>'IECC Data-SI'!C913</f>
        <v>8</v>
      </c>
      <c r="D913" s="93">
        <f>'IECC Data-SI'!D913</f>
        <v>232.34</v>
      </c>
      <c r="E913" s="3">
        <f>'IECC Data-SI'!E913/Convert!$B$5/$D913</f>
        <v>0</v>
      </c>
      <c r="F913" s="3">
        <f>'IECC Data-SI'!F913/Convert!$B$5/$D913</f>
        <v>1394.2689353724904</v>
      </c>
      <c r="G913" s="3">
        <f>'IECC Data-SI'!G913/Convert!$B$5/$D913</f>
        <v>8.6439413503199347</v>
      </c>
      <c r="H913" s="3">
        <f>'IECC Data-SI'!H913/Convert!$B$5/$D913</f>
        <v>45.610838522089274</v>
      </c>
      <c r="I913" s="3">
        <f>'IECC Data-SI'!I913/Convert!$B$5/$D913</f>
        <v>21.568008569816264</v>
      </c>
      <c r="J913" s="3">
        <f>'IECC Data-SI'!J913/Convert!$B$5/$D913</f>
        <v>331.02828230658133</v>
      </c>
      <c r="K913" s="3">
        <f>'IECC Data-SI'!K913/Convert!$B$5/$D913</f>
        <v>570.4762178034108</v>
      </c>
      <c r="L913" s="3">
        <f>'IECC Data-SI'!L913/Convert!$B$5/$D913</f>
        <v>0</v>
      </c>
      <c r="M913" s="3">
        <f>'IECC Data-SI'!M913/Convert!$B$5/$D913</f>
        <v>135.75650626954751</v>
      </c>
      <c r="N913" s="3">
        <f>'IECC Data-SI'!N913/Convert!$B$5/$D913</f>
        <v>0</v>
      </c>
      <c r="O913" s="3">
        <f>'IECC Data-SI'!O913/Convert!$B$5/$D913</f>
        <v>0</v>
      </c>
      <c r="P913" s="3">
        <f t="shared" si="71"/>
        <v>0</v>
      </c>
      <c r="Q913" s="3">
        <f>'IECC Data-SI'!Q913/Convert!$B$5/$D913</f>
        <v>0</v>
      </c>
      <c r="R913" s="3">
        <f>'IECC Data-SI'!R913/Convert!$B$5/$D913</f>
        <v>0</v>
      </c>
      <c r="S913" s="3">
        <f>'IECC Data-SI'!S913/Convert!$B$5/$D913</f>
        <v>0</v>
      </c>
      <c r="T913" s="3">
        <f>'IECC Data-SI'!T913/Convert!$B$5/$D913</f>
        <v>0</v>
      </c>
      <c r="U913" s="3">
        <f>'IECC Data-SI'!U913/Convert!$B$5/$D913</f>
        <v>290.42686484366783</v>
      </c>
      <c r="V913" s="3">
        <f>'IECC Data-SI'!V913/Convert!$B$5/$D913</f>
        <v>73.419701012883408</v>
      </c>
      <c r="W913" s="3">
        <f t="shared" si="72"/>
        <v>144.40044761986746</v>
      </c>
      <c r="X913" s="3">
        <f t="shared" si="73"/>
        <v>1394.2689353724904</v>
      </c>
      <c r="Y913" s="3">
        <f t="shared" si="74"/>
        <v>1538.6693829923579</v>
      </c>
      <c r="Z913" s="3">
        <f>'IECC Data-SI'!Y913/Convert!$B$5/$D913</f>
        <v>616.02727803123776</v>
      </c>
      <c r="AA913" s="3">
        <f>'IECC Data-SI'!Z913/Convert!$B$5/$D913</f>
        <v>2255.1600623607164</v>
      </c>
      <c r="AB913" s="3">
        <f t="shared" si="75"/>
        <v>2871.1873403919544</v>
      </c>
    </row>
    <row r="914" spans="1:28" x14ac:dyDescent="0.25">
      <c r="A914" s="93">
        <f>'IECC Data-SI'!A914</f>
        <v>2015</v>
      </c>
      <c r="B914" s="93" t="str">
        <f>'IECC Data-SI'!B914</f>
        <v>Quick Service Restaurant</v>
      </c>
      <c r="C914" s="50" t="str">
        <f>'IECC Data-SI'!C914</f>
        <v>0A</v>
      </c>
      <c r="D914" s="93">
        <f>'IECC Data-SI'!D914</f>
        <v>232.34</v>
      </c>
      <c r="E914" s="3">
        <f>'IECC Data-SI'!E914/Convert!$B$5/$D914</f>
        <v>0</v>
      </c>
      <c r="F914" s="3">
        <f>'IECC Data-SI'!F914/Convert!$B$5/$D914</f>
        <v>0</v>
      </c>
      <c r="G914" s="3">
        <f>'IECC Data-SI'!G914/Convert!$B$5/$D914</f>
        <v>427.71369544632864</v>
      </c>
      <c r="H914" s="3">
        <f>'IECC Data-SI'!H914/Convert!$B$5/$D914</f>
        <v>38.078773445047013</v>
      </c>
      <c r="I914" s="3">
        <f>'IECC Data-SI'!I914/Convert!$B$5/$D914</f>
        <v>18.041089208344093</v>
      </c>
      <c r="J914" s="3">
        <f>'IECC Data-SI'!J914/Convert!$B$5/$D914</f>
        <v>318.19986035790458</v>
      </c>
      <c r="K914" s="3">
        <f>'IECC Data-SI'!K914/Convert!$B$5/$D914</f>
        <v>570.4762178034108</v>
      </c>
      <c r="L914" s="3">
        <f>'IECC Data-SI'!L914/Convert!$B$5/$D914</f>
        <v>0</v>
      </c>
      <c r="M914" s="3">
        <f>'IECC Data-SI'!M914/Convert!$B$5/$D914</f>
        <v>93.875833309422006</v>
      </c>
      <c r="N914" s="3">
        <f>'IECC Data-SI'!N914/Convert!$B$5/$D914</f>
        <v>0</v>
      </c>
      <c r="O914" s="3">
        <f>'IECC Data-SI'!O914/Convert!$B$5/$D914</f>
        <v>0</v>
      </c>
      <c r="P914" s="3">
        <f t="shared" si="71"/>
        <v>0</v>
      </c>
      <c r="Q914" s="3">
        <f>'IECC Data-SI'!Q914/Convert!$B$5/$D914</f>
        <v>0</v>
      </c>
      <c r="R914" s="3">
        <f>'IECC Data-SI'!R914/Convert!$B$5/$D914</f>
        <v>0</v>
      </c>
      <c r="S914" s="3">
        <f>'IECC Data-SI'!S914/Convert!$B$5/$D914</f>
        <v>0</v>
      </c>
      <c r="T914" s="3">
        <f>'IECC Data-SI'!T914/Convert!$B$5/$D914</f>
        <v>0</v>
      </c>
      <c r="U914" s="3">
        <f>'IECC Data-SI'!U914/Convert!$B$5/$D914</f>
        <v>148.72839612445361</v>
      </c>
      <c r="V914" s="3">
        <f>'IECC Data-SI'!V914/Convert!$B$5/$D914</f>
        <v>70.167761805017548</v>
      </c>
      <c r="W914" s="3">
        <f t="shared" si="72"/>
        <v>521.58952875575062</v>
      </c>
      <c r="X914" s="3">
        <f t="shared" si="73"/>
        <v>0</v>
      </c>
      <c r="Y914" s="3">
        <f t="shared" si="74"/>
        <v>521.58952875575062</v>
      </c>
      <c r="Z914" s="3">
        <f>'IECC Data-SI'!Y914/Convert!$B$5/$D914</f>
        <v>966.07701357206383</v>
      </c>
      <c r="AA914" s="3">
        <f>'IECC Data-SI'!Z914/Convert!$B$5/$D914</f>
        <v>719.20461392786433</v>
      </c>
      <c r="AB914" s="3">
        <f t="shared" si="75"/>
        <v>1685.2816274999282</v>
      </c>
    </row>
    <row r="915" spans="1:28" x14ac:dyDescent="0.25">
      <c r="A915" s="93">
        <f>'IECC Data-SI'!A915</f>
        <v>2015</v>
      </c>
      <c r="B915" s="93" t="str">
        <f>'IECC Data-SI'!B915</f>
        <v>Quick Service Restaurant</v>
      </c>
      <c r="C915" s="50" t="str">
        <f>'IECC Data-SI'!C915</f>
        <v>0B</v>
      </c>
      <c r="D915" s="93">
        <f>'IECC Data-SI'!D915</f>
        <v>232.34</v>
      </c>
      <c r="E915" s="3">
        <f>'IECC Data-SI'!E915/Convert!$B$5/$D915</f>
        <v>0</v>
      </c>
      <c r="F915" s="3">
        <f>'IECC Data-SI'!F915/Convert!$B$5/$D915</f>
        <v>5.9778294262240204E-2</v>
      </c>
      <c r="G915" s="3">
        <f>'IECC Data-SI'!G915/Convert!$B$5/$D915</f>
        <v>381.8039654529282</v>
      </c>
      <c r="H915" s="3">
        <f>'IECC Data-SI'!H915/Convert!$B$5/$D915</f>
        <v>38.054862127342112</v>
      </c>
      <c r="I915" s="3">
        <f>'IECC Data-SI'!I915/Convert!$B$5/$D915</f>
        <v>18.029133549491643</v>
      </c>
      <c r="J915" s="3">
        <f>'IECC Data-SI'!J915/Convert!$B$5/$D915</f>
        <v>318.19986035790458</v>
      </c>
      <c r="K915" s="3">
        <f>'IECC Data-SI'!K915/Convert!$B$5/$D915</f>
        <v>570.4762178034108</v>
      </c>
      <c r="L915" s="3">
        <f>'IECC Data-SI'!L915/Convert!$B$5/$D915</f>
        <v>0</v>
      </c>
      <c r="M915" s="3">
        <f>'IECC Data-SI'!M915/Convert!$B$5/$D915</f>
        <v>93.493252226143682</v>
      </c>
      <c r="N915" s="3">
        <f>'IECC Data-SI'!N915/Convert!$B$5/$D915</f>
        <v>0</v>
      </c>
      <c r="O915" s="3">
        <f>'IECC Data-SI'!O915/Convert!$B$5/$D915</f>
        <v>0</v>
      </c>
      <c r="P915" s="3">
        <f t="shared" si="71"/>
        <v>0</v>
      </c>
      <c r="Q915" s="3">
        <f>'IECC Data-SI'!Q915/Convert!$B$5/$D915</f>
        <v>0</v>
      </c>
      <c r="R915" s="3">
        <f>'IECC Data-SI'!R915/Convert!$B$5/$D915</f>
        <v>0</v>
      </c>
      <c r="S915" s="3">
        <f>'IECC Data-SI'!S915/Convert!$B$5/$D915</f>
        <v>0</v>
      </c>
      <c r="T915" s="3">
        <f>'IECC Data-SI'!T915/Convert!$B$5/$D915</f>
        <v>0</v>
      </c>
      <c r="U915" s="3">
        <f>'IECC Data-SI'!U915/Convert!$B$5/$D915</f>
        <v>148.14256884068368</v>
      </c>
      <c r="V915" s="3">
        <f>'IECC Data-SI'!V915/Convert!$B$5/$D915</f>
        <v>69.318910026493739</v>
      </c>
      <c r="W915" s="3">
        <f t="shared" si="72"/>
        <v>475.29721767907188</v>
      </c>
      <c r="X915" s="3">
        <f t="shared" si="73"/>
        <v>5.9778294262240204E-2</v>
      </c>
      <c r="Y915" s="3">
        <f t="shared" si="74"/>
        <v>475.35699597333411</v>
      </c>
      <c r="Z915" s="3">
        <f>'IECC Data-SI'!Y915/Convert!$B$5/$D915</f>
        <v>918.89998374030404</v>
      </c>
      <c r="AA915" s="3">
        <f>'IECC Data-SI'!Z915/Convert!$B$5/$D915</f>
        <v>718.67856493835666</v>
      </c>
      <c r="AB915" s="3">
        <f t="shared" si="75"/>
        <v>1637.5785486786608</v>
      </c>
    </row>
    <row r="916" spans="1:28" x14ac:dyDescent="0.25">
      <c r="A916" s="93">
        <f>'IECC Data-SI'!A916</f>
        <v>2015</v>
      </c>
      <c r="B916" s="93" t="str">
        <f>'IECC Data-SI'!B916</f>
        <v>Quick Service Restaurant</v>
      </c>
      <c r="C916" s="50" t="str">
        <f>'IECC Data-SI'!C916</f>
        <v>1A</v>
      </c>
      <c r="D916" s="93">
        <f>'IECC Data-SI'!D916</f>
        <v>232.34</v>
      </c>
      <c r="E916" s="3">
        <f>'IECC Data-SI'!E916/Convert!$B$5/$D916</f>
        <v>0</v>
      </c>
      <c r="F916" s="3">
        <f>'IECC Data-SI'!F916/Convert!$B$5/$D916</f>
        <v>0</v>
      </c>
      <c r="G916" s="3">
        <f>'IECC Data-SI'!G916/Convert!$B$5/$D916</f>
        <v>269.57619580499841</v>
      </c>
      <c r="H916" s="3">
        <f>'IECC Data-SI'!H916/Convert!$B$5/$D916</f>
        <v>38.054862127342112</v>
      </c>
      <c r="I916" s="3">
        <f>'IECC Data-SI'!I916/Convert!$B$5/$D916</f>
        <v>18.029133549491643</v>
      </c>
      <c r="J916" s="3">
        <f>'IECC Data-SI'!J916/Convert!$B$5/$D916</f>
        <v>318.19986035790458</v>
      </c>
      <c r="K916" s="3">
        <f>'IECC Data-SI'!K916/Convert!$B$5/$D916</f>
        <v>570.4762178034108</v>
      </c>
      <c r="L916" s="3">
        <f>'IECC Data-SI'!L916/Convert!$B$5/$D916</f>
        <v>0</v>
      </c>
      <c r="M916" s="3">
        <f>'IECC Data-SI'!M916/Convert!$B$5/$D916</f>
        <v>71.43506164337704</v>
      </c>
      <c r="N916" s="3">
        <f>'IECC Data-SI'!N916/Convert!$B$5/$D916</f>
        <v>0</v>
      </c>
      <c r="O916" s="3">
        <f>'IECC Data-SI'!O916/Convert!$B$5/$D916</f>
        <v>0</v>
      </c>
      <c r="P916" s="3">
        <f t="shared" si="71"/>
        <v>0</v>
      </c>
      <c r="Q916" s="3">
        <f>'IECC Data-SI'!Q916/Convert!$B$5/$D916</f>
        <v>0</v>
      </c>
      <c r="R916" s="3">
        <f>'IECC Data-SI'!R916/Convert!$B$5/$D916</f>
        <v>0</v>
      </c>
      <c r="S916" s="3">
        <f>'IECC Data-SI'!S916/Convert!$B$5/$D916</f>
        <v>0</v>
      </c>
      <c r="T916" s="3">
        <f>'IECC Data-SI'!T916/Convert!$B$5/$D916</f>
        <v>0</v>
      </c>
      <c r="U916" s="3">
        <f>'IECC Data-SI'!U916/Convert!$B$5/$D916</f>
        <v>162.28611326312972</v>
      </c>
      <c r="V916" s="3">
        <f>'IECC Data-SI'!V916/Convert!$B$5/$D916</f>
        <v>68.266812047478311</v>
      </c>
      <c r="W916" s="3">
        <f t="shared" si="72"/>
        <v>341.01125744837543</v>
      </c>
      <c r="X916" s="3">
        <f t="shared" si="73"/>
        <v>0</v>
      </c>
      <c r="Y916" s="3">
        <f t="shared" si="74"/>
        <v>341.01125744837543</v>
      </c>
      <c r="Z916" s="3">
        <f>'IECC Data-SI'!Y916/Convert!$B$5/$D916</f>
        <v>783.57388118944459</v>
      </c>
      <c r="AA916" s="3">
        <f>'IECC Data-SI'!Z916/Convert!$B$5/$D916</f>
        <v>732.7503754076879</v>
      </c>
      <c r="AB916" s="3">
        <f t="shared" si="75"/>
        <v>1516.3242565971325</v>
      </c>
    </row>
    <row r="917" spans="1:28" x14ac:dyDescent="0.25">
      <c r="A917" s="93">
        <f>'IECC Data-SI'!A917</f>
        <v>2015</v>
      </c>
      <c r="B917" s="93" t="str">
        <f>'IECC Data-SI'!B917</f>
        <v>Quick Service Restaurant</v>
      </c>
      <c r="C917" s="50" t="str">
        <f>'IECC Data-SI'!C917</f>
        <v>1B</v>
      </c>
      <c r="D917" s="93">
        <f>'IECC Data-SI'!D917</f>
        <v>232.34</v>
      </c>
      <c r="E917" s="3">
        <f>'IECC Data-SI'!E917/Convert!$B$5/$D917</f>
        <v>0</v>
      </c>
      <c r="F917" s="3">
        <f>'IECC Data-SI'!F917/Convert!$B$5/$D917</f>
        <v>9.6243053762206738</v>
      </c>
      <c r="G917" s="3">
        <f>'IECC Data-SI'!G917/Convert!$B$5/$D917</f>
        <v>290.46273182022514</v>
      </c>
      <c r="H917" s="3">
        <f>'IECC Data-SI'!H917/Convert!$B$5/$D917</f>
        <v>38.126596080456807</v>
      </c>
      <c r="I917" s="3">
        <f>'IECC Data-SI'!I917/Convert!$B$5/$D917</f>
        <v>18.005222231786753</v>
      </c>
      <c r="J917" s="3">
        <f>'IECC Data-SI'!J917/Convert!$B$5/$D917</f>
        <v>318.19986035790458</v>
      </c>
      <c r="K917" s="3">
        <f>'IECC Data-SI'!K917/Convert!$B$5/$D917</f>
        <v>570.4762178034108</v>
      </c>
      <c r="L917" s="3">
        <f>'IECC Data-SI'!L917/Convert!$B$5/$D917</f>
        <v>0</v>
      </c>
      <c r="M917" s="3">
        <f>'IECC Data-SI'!M917/Convert!$B$5/$D917</f>
        <v>88.997924497623217</v>
      </c>
      <c r="N917" s="3">
        <f>'IECC Data-SI'!N917/Convert!$B$5/$D917</f>
        <v>0</v>
      </c>
      <c r="O917" s="3">
        <f>'IECC Data-SI'!O917/Convert!$B$5/$D917</f>
        <v>0</v>
      </c>
      <c r="P917" s="3">
        <f t="shared" si="71"/>
        <v>0</v>
      </c>
      <c r="Q917" s="3">
        <f>'IECC Data-SI'!Q917/Convert!$B$5/$D917</f>
        <v>0</v>
      </c>
      <c r="R917" s="3">
        <f>'IECC Data-SI'!R917/Convert!$B$5/$D917</f>
        <v>0</v>
      </c>
      <c r="S917" s="3">
        <f>'IECC Data-SI'!S917/Convert!$B$5/$D917</f>
        <v>0</v>
      </c>
      <c r="T917" s="3">
        <f>'IECC Data-SI'!T917/Convert!$B$5/$D917</f>
        <v>0</v>
      </c>
      <c r="U917" s="3">
        <f>'IECC Data-SI'!U917/Convert!$B$5/$D917</f>
        <v>162.59696039329336</v>
      </c>
      <c r="V917" s="3">
        <f>'IECC Data-SI'!V917/Convert!$B$5/$D917</f>
        <v>68.278767706330754</v>
      </c>
      <c r="W917" s="3">
        <f t="shared" si="72"/>
        <v>379.46065631784836</v>
      </c>
      <c r="X917" s="3">
        <f t="shared" si="73"/>
        <v>9.6243053762206738</v>
      </c>
      <c r="Y917" s="3">
        <f t="shared" si="74"/>
        <v>389.08496169406902</v>
      </c>
      <c r="Z917" s="3">
        <f>'IECC Data-SI'!Y917/Convert!$B$5/$D917</f>
        <v>822.05914703547489</v>
      </c>
      <c r="AA917" s="3">
        <f>'IECC Data-SI'!Z917/Convert!$B$5/$D917</f>
        <v>742.69748357292474</v>
      </c>
      <c r="AB917" s="3">
        <f t="shared" si="75"/>
        <v>1564.7566306083995</v>
      </c>
    </row>
    <row r="918" spans="1:28" x14ac:dyDescent="0.25">
      <c r="A918" s="93">
        <f>'IECC Data-SI'!A918</f>
        <v>2015</v>
      </c>
      <c r="B918" s="93" t="str">
        <f>'IECC Data-SI'!B918</f>
        <v>Quick Service Restaurant</v>
      </c>
      <c r="C918" s="50" t="str">
        <f>'IECC Data-SI'!C918</f>
        <v>2A</v>
      </c>
      <c r="D918" s="93">
        <f>'IECC Data-SI'!D918</f>
        <v>232.34</v>
      </c>
      <c r="E918" s="3">
        <f>'IECC Data-SI'!E918/Convert!$B$5/$D918</f>
        <v>0</v>
      </c>
      <c r="F918" s="3">
        <f>'IECC Data-SI'!F918/Convert!$B$5/$D918</f>
        <v>27.904507761613726</v>
      </c>
      <c r="G918" s="3">
        <f>'IECC Data-SI'!G918/Convert!$B$5/$D918</f>
        <v>227.86290206880722</v>
      </c>
      <c r="H918" s="3">
        <f>'IECC Data-SI'!H918/Convert!$B$5/$D918</f>
        <v>38.030950809637218</v>
      </c>
      <c r="I918" s="3">
        <f>'IECC Data-SI'!I918/Convert!$B$5/$D918</f>
        <v>18.005222231786753</v>
      </c>
      <c r="J918" s="3">
        <f>'IECC Data-SI'!J918/Convert!$B$5/$D918</f>
        <v>318.19986035790458</v>
      </c>
      <c r="K918" s="3">
        <f>'IECC Data-SI'!K918/Convert!$B$5/$D918</f>
        <v>570.4762178034108</v>
      </c>
      <c r="L918" s="3">
        <f>'IECC Data-SI'!L918/Convert!$B$5/$D918</f>
        <v>0</v>
      </c>
      <c r="M918" s="3">
        <f>'IECC Data-SI'!M918/Convert!$B$5/$D918</f>
        <v>76.253192160913613</v>
      </c>
      <c r="N918" s="3">
        <f>'IECC Data-SI'!N918/Convert!$B$5/$D918</f>
        <v>0</v>
      </c>
      <c r="O918" s="3">
        <f>'IECC Data-SI'!O918/Convert!$B$5/$D918</f>
        <v>0</v>
      </c>
      <c r="P918" s="3">
        <f t="shared" si="71"/>
        <v>0</v>
      </c>
      <c r="Q918" s="3">
        <f>'IECC Data-SI'!Q918/Convert!$B$5/$D918</f>
        <v>0</v>
      </c>
      <c r="R918" s="3">
        <f>'IECC Data-SI'!R918/Convert!$B$5/$D918</f>
        <v>0</v>
      </c>
      <c r="S918" s="3">
        <f>'IECC Data-SI'!S918/Convert!$B$5/$D918</f>
        <v>0</v>
      </c>
      <c r="T918" s="3">
        <f>'IECC Data-SI'!T918/Convert!$B$5/$D918</f>
        <v>0</v>
      </c>
      <c r="U918" s="3">
        <f>'IECC Data-SI'!U918/Convert!$B$5/$D918</f>
        <v>177.4578443468863</v>
      </c>
      <c r="V918" s="3">
        <f>'IECC Data-SI'!V918/Convert!$B$5/$D918</f>
        <v>67.561428175183877</v>
      </c>
      <c r="W918" s="3">
        <f t="shared" si="72"/>
        <v>304.11609422972083</v>
      </c>
      <c r="X918" s="3">
        <f t="shared" si="73"/>
        <v>27.904507761613726</v>
      </c>
      <c r="Y918" s="3">
        <f t="shared" si="74"/>
        <v>332.02060199133456</v>
      </c>
      <c r="Z918" s="3">
        <f>'IECC Data-SI'!Y918/Convert!$B$5/$D918</f>
        <v>745.90160014538083</v>
      </c>
      <c r="AA918" s="3">
        <f>'IECC Data-SI'!Z918/Convert!$B$5/$D918</f>
        <v>775.83856991191055</v>
      </c>
      <c r="AB918" s="3">
        <f t="shared" si="75"/>
        <v>1521.7401700572914</v>
      </c>
    </row>
    <row r="919" spans="1:28" x14ac:dyDescent="0.25">
      <c r="A919" s="93">
        <f>'IECC Data-SI'!A919</f>
        <v>2015</v>
      </c>
      <c r="B919" s="93" t="str">
        <f>'IECC Data-SI'!B919</f>
        <v>Quick Service Restaurant</v>
      </c>
      <c r="C919" s="50" t="str">
        <f>'IECC Data-SI'!C919</f>
        <v>2B</v>
      </c>
      <c r="D919" s="93">
        <f>'IECC Data-SI'!D919</f>
        <v>232.34</v>
      </c>
      <c r="E919" s="3">
        <f>'IECC Data-SI'!E919/Convert!$B$5/$D919</f>
        <v>0</v>
      </c>
      <c r="F919" s="3">
        <f>'IECC Data-SI'!F919/Convert!$B$5/$D919</f>
        <v>23.086377244077166</v>
      </c>
      <c r="G919" s="3">
        <f>'IECC Data-SI'!G919/Convert!$B$5/$D919</f>
        <v>155.33987546985742</v>
      </c>
      <c r="H919" s="3">
        <f>'IECC Data-SI'!H919/Convert!$B$5/$D919</f>
        <v>38.007039491932318</v>
      </c>
      <c r="I919" s="3">
        <f>'IECC Data-SI'!I919/Convert!$B$5/$D919</f>
        <v>18.017177890639196</v>
      </c>
      <c r="J919" s="3">
        <f>'IECC Data-SI'!J919/Convert!$B$5/$D919</f>
        <v>318.19986035790458</v>
      </c>
      <c r="K919" s="3">
        <f>'IECC Data-SI'!K919/Convert!$B$5/$D919</f>
        <v>570.4762178034108</v>
      </c>
      <c r="L919" s="3">
        <f>'IECC Data-SI'!L919/Convert!$B$5/$D919</f>
        <v>0</v>
      </c>
      <c r="M919" s="3">
        <f>'IECC Data-SI'!M919/Convert!$B$5/$D919</f>
        <v>79.9833577228774</v>
      </c>
      <c r="N919" s="3">
        <f>'IECC Data-SI'!N919/Convert!$B$5/$D919</f>
        <v>0</v>
      </c>
      <c r="O919" s="3">
        <f>'IECC Data-SI'!O919/Convert!$B$5/$D919</f>
        <v>0</v>
      </c>
      <c r="P919" s="3">
        <f t="shared" si="71"/>
        <v>0</v>
      </c>
      <c r="Q919" s="3">
        <f>'IECC Data-SI'!Q919/Convert!$B$5/$D919</f>
        <v>0</v>
      </c>
      <c r="R919" s="3">
        <f>'IECC Data-SI'!R919/Convert!$B$5/$D919</f>
        <v>0</v>
      </c>
      <c r="S919" s="3">
        <f>'IECC Data-SI'!S919/Convert!$B$5/$D919</f>
        <v>0</v>
      </c>
      <c r="T919" s="3">
        <f>'IECC Data-SI'!T919/Convert!$B$5/$D919</f>
        <v>0</v>
      </c>
      <c r="U919" s="3">
        <f>'IECC Data-SI'!U919/Convert!$B$5/$D919</f>
        <v>178.58167627901639</v>
      </c>
      <c r="V919" s="3">
        <f>'IECC Data-SI'!V919/Convert!$B$5/$D919</f>
        <v>65.481143534857921</v>
      </c>
      <c r="W919" s="3">
        <f t="shared" si="72"/>
        <v>235.32323319273482</v>
      </c>
      <c r="X919" s="3">
        <f t="shared" si="73"/>
        <v>23.086377244077166</v>
      </c>
      <c r="Y919" s="3">
        <f t="shared" si="74"/>
        <v>258.40961043681199</v>
      </c>
      <c r="Z919" s="3">
        <f>'IECC Data-SI'!Y919/Convert!$B$5/$D919</f>
        <v>675.0404101269213</v>
      </c>
      <c r="AA919" s="3">
        <f>'IECC Data-SI'!Z919/Convert!$B$5/$D919</f>
        <v>772.14427132650428</v>
      </c>
      <c r="AB919" s="3">
        <f t="shared" si="75"/>
        <v>1447.1846814534256</v>
      </c>
    </row>
    <row r="920" spans="1:28" x14ac:dyDescent="0.25">
      <c r="A920" s="93">
        <f>'IECC Data-SI'!A920</f>
        <v>2015</v>
      </c>
      <c r="B920" s="93" t="str">
        <f>'IECC Data-SI'!B920</f>
        <v>Quick Service Restaurant</v>
      </c>
      <c r="C920" s="50" t="str">
        <f>'IECC Data-SI'!C920</f>
        <v>3A</v>
      </c>
      <c r="D920" s="93">
        <f>'IECC Data-SI'!D920</f>
        <v>232.34</v>
      </c>
      <c r="E920" s="3">
        <f>'IECC Data-SI'!E920/Convert!$B$5/$D920</f>
        <v>0</v>
      </c>
      <c r="F920" s="3">
        <f>'IECC Data-SI'!F920/Convert!$B$5/$D920</f>
        <v>147.28176140330743</v>
      </c>
      <c r="G920" s="3">
        <f>'IECC Data-SI'!G920/Convert!$B$5/$D920</f>
        <v>121.15864681070845</v>
      </c>
      <c r="H920" s="3">
        <f>'IECC Data-SI'!H920/Convert!$B$5/$D920</f>
        <v>38.066817786194562</v>
      </c>
      <c r="I920" s="3">
        <f>'IECC Data-SI'!I920/Convert!$B$5/$D920</f>
        <v>18.005222231786753</v>
      </c>
      <c r="J920" s="3">
        <f>'IECC Data-SI'!J920/Convert!$B$5/$D920</f>
        <v>318.19986035790458</v>
      </c>
      <c r="K920" s="3">
        <f>'IECC Data-SI'!K920/Convert!$B$5/$D920</f>
        <v>570.4762178034108</v>
      </c>
      <c r="L920" s="3">
        <f>'IECC Data-SI'!L920/Convert!$B$5/$D920</f>
        <v>0</v>
      </c>
      <c r="M920" s="3">
        <f>'IECC Data-SI'!M920/Convert!$B$5/$D920</f>
        <v>70.789456065344851</v>
      </c>
      <c r="N920" s="3">
        <f>'IECC Data-SI'!N920/Convert!$B$5/$D920</f>
        <v>0</v>
      </c>
      <c r="O920" s="3">
        <f>'IECC Data-SI'!O920/Convert!$B$5/$D920</f>
        <v>0</v>
      </c>
      <c r="P920" s="3">
        <f t="shared" si="71"/>
        <v>0</v>
      </c>
      <c r="Q920" s="3">
        <f>'IECC Data-SI'!Q920/Convert!$B$5/$D920</f>
        <v>0</v>
      </c>
      <c r="R920" s="3">
        <f>'IECC Data-SI'!R920/Convert!$B$5/$D920</f>
        <v>0</v>
      </c>
      <c r="S920" s="3">
        <f>'IECC Data-SI'!S920/Convert!$B$5/$D920</f>
        <v>0</v>
      </c>
      <c r="T920" s="3">
        <f>'IECC Data-SI'!T920/Convert!$B$5/$D920</f>
        <v>0</v>
      </c>
      <c r="U920" s="3">
        <f>'IECC Data-SI'!U920/Convert!$B$5/$D920</f>
        <v>203.70051552800973</v>
      </c>
      <c r="V920" s="3">
        <f>'IECC Data-SI'!V920/Convert!$B$5/$D920</f>
        <v>64.763804003711044</v>
      </c>
      <c r="W920" s="3">
        <f t="shared" si="72"/>
        <v>191.9481028760533</v>
      </c>
      <c r="X920" s="3">
        <f t="shared" si="73"/>
        <v>147.28176140330743</v>
      </c>
      <c r="Y920" s="3">
        <f t="shared" si="74"/>
        <v>339.22986427936075</v>
      </c>
      <c r="Z920" s="3">
        <f>'IECC Data-SI'!Y920/Convert!$B$5/$D920</f>
        <v>630.99576291450273</v>
      </c>
      <c r="AA920" s="3">
        <f>'IECC Data-SI'!Z920/Convert!$B$5/$D920</f>
        <v>921.45849473472788</v>
      </c>
      <c r="AB920" s="3">
        <f t="shared" si="75"/>
        <v>1552.4542576492306</v>
      </c>
    </row>
    <row r="921" spans="1:28" x14ac:dyDescent="0.25">
      <c r="A921" s="93">
        <f>'IECC Data-SI'!A921</f>
        <v>2015</v>
      </c>
      <c r="B921" s="93" t="str">
        <f>'IECC Data-SI'!B921</f>
        <v>Quick Service Restaurant</v>
      </c>
      <c r="C921" s="50" t="str">
        <f>'IECC Data-SI'!C921</f>
        <v>3B</v>
      </c>
      <c r="D921" s="93">
        <f>'IECC Data-SI'!D921</f>
        <v>232.34</v>
      </c>
      <c r="E921" s="3">
        <f>'IECC Data-SI'!E921/Convert!$B$5/$D921</f>
        <v>0</v>
      </c>
      <c r="F921" s="3">
        <f>'IECC Data-SI'!F921/Convert!$B$5/$D921</f>
        <v>77.879161764846543</v>
      </c>
      <c r="G921" s="3">
        <f>'IECC Data-SI'!G921/Convert!$B$5/$D921</f>
        <v>107.98351075531069</v>
      </c>
      <c r="H921" s="3">
        <f>'IECC Data-SI'!H921/Convert!$B$5/$D921</f>
        <v>38.066817786194562</v>
      </c>
      <c r="I921" s="3">
        <f>'IECC Data-SI'!I921/Convert!$B$5/$D921</f>
        <v>18.005222231786753</v>
      </c>
      <c r="J921" s="3">
        <f>'IECC Data-SI'!J921/Convert!$B$5/$D921</f>
        <v>318.19986035790458</v>
      </c>
      <c r="K921" s="3">
        <f>'IECC Data-SI'!K921/Convert!$B$5/$D921</f>
        <v>570.4762178034108</v>
      </c>
      <c r="L921" s="3">
        <f>'IECC Data-SI'!L921/Convert!$B$5/$D921</f>
        <v>0</v>
      </c>
      <c r="M921" s="3">
        <f>'IECC Data-SI'!M921/Convert!$B$5/$D921</f>
        <v>75.38042906468489</v>
      </c>
      <c r="N921" s="3">
        <f>'IECC Data-SI'!N921/Convert!$B$5/$D921</f>
        <v>0</v>
      </c>
      <c r="O921" s="3">
        <f>'IECC Data-SI'!O921/Convert!$B$5/$D921</f>
        <v>0</v>
      </c>
      <c r="P921" s="3">
        <f t="shared" si="71"/>
        <v>0</v>
      </c>
      <c r="Q921" s="3">
        <f>'IECC Data-SI'!Q921/Convert!$B$5/$D921</f>
        <v>0</v>
      </c>
      <c r="R921" s="3">
        <f>'IECC Data-SI'!R921/Convert!$B$5/$D921</f>
        <v>0</v>
      </c>
      <c r="S921" s="3">
        <f>'IECC Data-SI'!S921/Convert!$B$5/$D921</f>
        <v>0</v>
      </c>
      <c r="T921" s="3">
        <f>'IECC Data-SI'!T921/Convert!$B$5/$D921</f>
        <v>0</v>
      </c>
      <c r="U921" s="3">
        <f>'IECC Data-SI'!U921/Convert!$B$5/$D921</f>
        <v>197.06512486490107</v>
      </c>
      <c r="V921" s="3">
        <f>'IECC Data-SI'!V921/Convert!$B$5/$D921</f>
        <v>64.297533308465574</v>
      </c>
      <c r="W921" s="3">
        <f t="shared" si="72"/>
        <v>183.36393981999558</v>
      </c>
      <c r="X921" s="3">
        <f t="shared" si="73"/>
        <v>77.879161764846543</v>
      </c>
      <c r="Y921" s="3">
        <f t="shared" si="74"/>
        <v>261.24310158484212</v>
      </c>
      <c r="Z921" s="3">
        <f>'IECC Data-SI'!Y921/Convert!$B$5/$D921</f>
        <v>621.93337350434717</v>
      </c>
      <c r="AA921" s="3">
        <f>'IECC Data-SI'!Z921/Convert!$B$5/$D921</f>
        <v>845.42050443315827</v>
      </c>
      <c r="AB921" s="3">
        <f t="shared" si="75"/>
        <v>1467.3538779375053</v>
      </c>
    </row>
    <row r="922" spans="1:28" x14ac:dyDescent="0.25">
      <c r="A922" s="93">
        <f>'IECC Data-SI'!A922</f>
        <v>2015</v>
      </c>
      <c r="B922" s="93" t="str">
        <f>'IECC Data-SI'!B922</f>
        <v>Quick Service Restaurant</v>
      </c>
      <c r="C922" s="50" t="str">
        <f>'IECC Data-SI'!C922</f>
        <v>3C</v>
      </c>
      <c r="D922" s="93">
        <f>'IECC Data-SI'!D922</f>
        <v>232.34</v>
      </c>
      <c r="E922" s="3">
        <f>'IECC Data-SI'!E922/Convert!$B$5/$D922</f>
        <v>0</v>
      </c>
      <c r="F922" s="3">
        <f>'IECC Data-SI'!F922/Convert!$B$5/$D922</f>
        <v>35.257237955869272</v>
      </c>
      <c r="G922" s="3">
        <f>'IECC Data-SI'!G922/Convert!$B$5/$D922</f>
        <v>44.582651860778746</v>
      </c>
      <c r="H922" s="3">
        <f>'IECC Data-SI'!H922/Convert!$B$5/$D922</f>
        <v>38.162463057014151</v>
      </c>
      <c r="I922" s="3">
        <f>'IECC Data-SI'!I922/Convert!$B$5/$D922</f>
        <v>18.041089208344093</v>
      </c>
      <c r="J922" s="3">
        <f>'IECC Data-SI'!J922/Convert!$B$5/$D922</f>
        <v>318.19986035790458</v>
      </c>
      <c r="K922" s="3">
        <f>'IECC Data-SI'!K922/Convert!$B$5/$D922</f>
        <v>570.4762178034108</v>
      </c>
      <c r="L922" s="3">
        <f>'IECC Data-SI'!L922/Convert!$B$5/$D922</f>
        <v>0</v>
      </c>
      <c r="M922" s="3">
        <f>'IECC Data-SI'!M922/Convert!$B$5/$D922</f>
        <v>60.399988522567504</v>
      </c>
      <c r="N922" s="3">
        <f>'IECC Data-SI'!N922/Convert!$B$5/$D922</f>
        <v>0</v>
      </c>
      <c r="O922" s="3">
        <f>'IECC Data-SI'!O922/Convert!$B$5/$D922</f>
        <v>0</v>
      </c>
      <c r="P922" s="3">
        <f t="shared" si="71"/>
        <v>0</v>
      </c>
      <c r="Q922" s="3">
        <f>'IECC Data-SI'!Q922/Convert!$B$5/$D922</f>
        <v>0</v>
      </c>
      <c r="R922" s="3">
        <f>'IECC Data-SI'!R922/Convert!$B$5/$D922</f>
        <v>0</v>
      </c>
      <c r="S922" s="3">
        <f>'IECC Data-SI'!S922/Convert!$B$5/$D922</f>
        <v>0</v>
      </c>
      <c r="T922" s="3">
        <f>'IECC Data-SI'!T922/Convert!$B$5/$D922</f>
        <v>0</v>
      </c>
      <c r="U922" s="3">
        <f>'IECC Data-SI'!U922/Convert!$B$5/$D922</f>
        <v>206.37858311095809</v>
      </c>
      <c r="V922" s="3">
        <f>'IECC Data-SI'!V922/Convert!$B$5/$D922</f>
        <v>65.899591594693604</v>
      </c>
      <c r="W922" s="3">
        <f t="shared" si="72"/>
        <v>104.98264038334625</v>
      </c>
      <c r="X922" s="3">
        <f t="shared" si="73"/>
        <v>35.257237955869272</v>
      </c>
      <c r="Y922" s="3">
        <f t="shared" si="74"/>
        <v>140.23987833921552</v>
      </c>
      <c r="Z922" s="3">
        <f>'IECC Data-SI'!Y922/Convert!$B$5/$D922</f>
        <v>545.29760026015515</v>
      </c>
      <c r="AA922" s="3">
        <f>'IECC Data-SI'!Z922/Convert!$B$5/$D922</f>
        <v>812.10008321138559</v>
      </c>
      <c r="AB922" s="3">
        <f t="shared" si="75"/>
        <v>1357.3976834715409</v>
      </c>
    </row>
    <row r="923" spans="1:28" x14ac:dyDescent="0.25">
      <c r="A923" s="93">
        <f>'IECC Data-SI'!A923</f>
        <v>2015</v>
      </c>
      <c r="B923" s="93" t="str">
        <f>'IECC Data-SI'!B923</f>
        <v>Quick Service Restaurant</v>
      </c>
      <c r="C923" s="50" t="str">
        <f>'IECC Data-SI'!C923</f>
        <v>4A</v>
      </c>
      <c r="D923" s="93">
        <f>'IECC Data-SI'!D923</f>
        <v>232.34</v>
      </c>
      <c r="E923" s="3">
        <f>'IECC Data-SI'!E923/Convert!$B$5/$D923</f>
        <v>0</v>
      </c>
      <c r="F923" s="3">
        <f>'IECC Data-SI'!F923/Convert!$B$5/$D923</f>
        <v>315.88046254052966</v>
      </c>
      <c r="G923" s="3">
        <f>'IECC Data-SI'!G923/Convert!$B$5/$D923</f>
        <v>76.755329832716427</v>
      </c>
      <c r="H923" s="3">
        <f>'IECC Data-SI'!H923/Convert!$B$5/$D923</f>
        <v>38.13855173930925</v>
      </c>
      <c r="I923" s="3">
        <f>'IECC Data-SI'!I923/Convert!$B$5/$D923</f>
        <v>18.05304486719654</v>
      </c>
      <c r="J923" s="3">
        <f>'IECC Data-SI'!J923/Convert!$B$5/$D923</f>
        <v>318.19986035790458</v>
      </c>
      <c r="K923" s="3">
        <f>'IECC Data-SI'!K923/Convert!$B$5/$D923</f>
        <v>570.4762178034108</v>
      </c>
      <c r="L923" s="3">
        <f>'IECC Data-SI'!L923/Convert!$B$5/$D923</f>
        <v>0</v>
      </c>
      <c r="M923" s="3">
        <f>'IECC Data-SI'!M923/Convert!$B$5/$D923</f>
        <v>66.951689573709032</v>
      </c>
      <c r="N923" s="3">
        <f>'IECC Data-SI'!N923/Convert!$B$5/$D923</f>
        <v>0</v>
      </c>
      <c r="O923" s="3">
        <f>'IECC Data-SI'!O923/Convert!$B$5/$D923</f>
        <v>0</v>
      </c>
      <c r="P923" s="3">
        <f t="shared" si="71"/>
        <v>0</v>
      </c>
      <c r="Q923" s="3">
        <f>'IECC Data-SI'!Q923/Convert!$B$5/$D923</f>
        <v>0</v>
      </c>
      <c r="R923" s="3">
        <f>'IECC Data-SI'!R923/Convert!$B$5/$D923</f>
        <v>0</v>
      </c>
      <c r="S923" s="3">
        <f>'IECC Data-SI'!S923/Convert!$B$5/$D923</f>
        <v>0</v>
      </c>
      <c r="T923" s="3">
        <f>'IECC Data-SI'!T923/Convert!$B$5/$D923</f>
        <v>0</v>
      </c>
      <c r="U923" s="3">
        <f>'IECC Data-SI'!U923/Convert!$B$5/$D923</f>
        <v>224.39576100159726</v>
      </c>
      <c r="V923" s="3">
        <f>'IECC Data-SI'!V923/Convert!$B$5/$D923</f>
        <v>62.695475022237524</v>
      </c>
      <c r="W923" s="3">
        <f t="shared" si="72"/>
        <v>143.70701940642545</v>
      </c>
      <c r="X923" s="3">
        <f t="shared" si="73"/>
        <v>315.88046254052966</v>
      </c>
      <c r="Y923" s="3">
        <f t="shared" si="74"/>
        <v>459.58748194695511</v>
      </c>
      <c r="Z923" s="3">
        <f>'IECC Data-SI'!Y923/Convert!$B$5/$D923</f>
        <v>580.79395139307348</v>
      </c>
      <c r="AA923" s="3">
        <f>'IECC Data-SI'!Z923/Convert!$B$5/$D923</f>
        <v>1110.7524413455376</v>
      </c>
      <c r="AB923" s="3">
        <f t="shared" si="75"/>
        <v>1691.5463927386111</v>
      </c>
    </row>
    <row r="924" spans="1:28" x14ac:dyDescent="0.25">
      <c r="A924" s="93">
        <f>'IECC Data-SI'!A924</f>
        <v>2015</v>
      </c>
      <c r="B924" s="93" t="str">
        <f>'IECC Data-SI'!B924</f>
        <v>Quick Service Restaurant</v>
      </c>
      <c r="C924" s="50" t="str">
        <f>'IECC Data-SI'!C924</f>
        <v>4B</v>
      </c>
      <c r="D924" s="93">
        <f>'IECC Data-SI'!D924</f>
        <v>232.34</v>
      </c>
      <c r="E924" s="3">
        <f>'IECC Data-SI'!E924/Convert!$B$5/$D924</f>
        <v>0</v>
      </c>
      <c r="F924" s="3">
        <f>'IECC Data-SI'!F924/Convert!$B$5/$D924</f>
        <v>183.14873796065154</v>
      </c>
      <c r="G924" s="3">
        <f>'IECC Data-SI'!G924/Convert!$B$5/$D924</f>
        <v>65.253986016661401</v>
      </c>
      <c r="H924" s="3">
        <f>'IECC Data-SI'!H924/Convert!$B$5/$D924</f>
        <v>38.018995150784768</v>
      </c>
      <c r="I924" s="3">
        <f>'IECC Data-SI'!I924/Convert!$B$5/$D924</f>
        <v>18.005222231786753</v>
      </c>
      <c r="J924" s="3">
        <f>'IECC Data-SI'!J924/Convert!$B$5/$D924</f>
        <v>318.19986035790458</v>
      </c>
      <c r="K924" s="3">
        <f>'IECC Data-SI'!K924/Convert!$B$5/$D924</f>
        <v>570.4762178034108</v>
      </c>
      <c r="L924" s="3">
        <f>'IECC Data-SI'!L924/Convert!$B$5/$D924</f>
        <v>0</v>
      </c>
      <c r="M924" s="3">
        <f>'IECC Data-SI'!M924/Convert!$B$5/$D924</f>
        <v>74.328331085669475</v>
      </c>
      <c r="N924" s="3">
        <f>'IECC Data-SI'!N924/Convert!$B$5/$D924</f>
        <v>0</v>
      </c>
      <c r="O924" s="3">
        <f>'IECC Data-SI'!O924/Convert!$B$5/$D924</f>
        <v>0</v>
      </c>
      <c r="P924" s="3">
        <f t="shared" si="71"/>
        <v>0</v>
      </c>
      <c r="Q924" s="3">
        <f>'IECC Data-SI'!Q924/Convert!$B$5/$D924</f>
        <v>0</v>
      </c>
      <c r="R924" s="3">
        <f>'IECC Data-SI'!R924/Convert!$B$5/$D924</f>
        <v>0</v>
      </c>
      <c r="S924" s="3">
        <f>'IECC Data-SI'!S924/Convert!$B$5/$D924</f>
        <v>0</v>
      </c>
      <c r="T924" s="3">
        <f>'IECC Data-SI'!T924/Convert!$B$5/$D924</f>
        <v>0</v>
      </c>
      <c r="U924" s="3">
        <f>'IECC Data-SI'!U924/Convert!$B$5/$D924</f>
        <v>218.54944382275019</v>
      </c>
      <c r="V924" s="3">
        <f>'IECC Data-SI'!V924/Convert!$B$5/$D924</f>
        <v>62.516140139450805</v>
      </c>
      <c r="W924" s="3">
        <f t="shared" si="72"/>
        <v>139.58231710233088</v>
      </c>
      <c r="X924" s="3">
        <f t="shared" si="73"/>
        <v>183.14873796065154</v>
      </c>
      <c r="Y924" s="3">
        <f t="shared" si="74"/>
        <v>322.73105506298242</v>
      </c>
      <c r="Z924" s="3">
        <f>'IECC Data-SI'!Y924/Convert!$B$5/$D924</f>
        <v>576.33449064111028</v>
      </c>
      <c r="AA924" s="3">
        <f>'IECC Data-SI'!Z924/Convert!$B$5/$D924</f>
        <v>972.17439958681246</v>
      </c>
      <c r="AB924" s="3">
        <f t="shared" si="75"/>
        <v>1548.5088902279226</v>
      </c>
    </row>
    <row r="925" spans="1:28" x14ac:dyDescent="0.25">
      <c r="A925" s="93">
        <f>'IECC Data-SI'!A925</f>
        <v>2015</v>
      </c>
      <c r="B925" s="93" t="str">
        <f>'IECC Data-SI'!B925</f>
        <v>Quick Service Restaurant</v>
      </c>
      <c r="C925" s="50" t="str">
        <f>'IECC Data-SI'!C925</f>
        <v>4C</v>
      </c>
      <c r="D925" s="93">
        <f>'IECC Data-SI'!D925</f>
        <v>232.34</v>
      </c>
      <c r="E925" s="3">
        <f>'IECC Data-SI'!E925/Convert!$B$5/$D925</f>
        <v>0</v>
      </c>
      <c r="F925" s="3">
        <f>'IECC Data-SI'!F925/Convert!$B$5/$D925</f>
        <v>226.09346455864491</v>
      </c>
      <c r="G925" s="3">
        <f>'IECC Data-SI'!G925/Convert!$B$5/$D925</f>
        <v>19.105142846211969</v>
      </c>
      <c r="H925" s="3">
        <f>'IECC Data-SI'!H925/Convert!$B$5/$D925</f>
        <v>38.162463057014151</v>
      </c>
      <c r="I925" s="3">
        <f>'IECC Data-SI'!I925/Convert!$B$5/$D925</f>
        <v>18.05304486719654</v>
      </c>
      <c r="J925" s="3">
        <f>'IECC Data-SI'!J925/Convert!$B$5/$D925</f>
        <v>318.19986035790458</v>
      </c>
      <c r="K925" s="3">
        <f>'IECC Data-SI'!K925/Convert!$B$5/$D925</f>
        <v>570.4762178034108</v>
      </c>
      <c r="L925" s="3">
        <f>'IECC Data-SI'!L925/Convert!$B$5/$D925</f>
        <v>0</v>
      </c>
      <c r="M925" s="3">
        <f>'IECC Data-SI'!M925/Convert!$B$5/$D925</f>
        <v>60.041318756994059</v>
      </c>
      <c r="N925" s="3">
        <f>'IECC Data-SI'!N925/Convert!$B$5/$D925</f>
        <v>0</v>
      </c>
      <c r="O925" s="3">
        <f>'IECC Data-SI'!O925/Convert!$B$5/$D925</f>
        <v>0</v>
      </c>
      <c r="P925" s="3">
        <f t="shared" si="71"/>
        <v>0</v>
      </c>
      <c r="Q925" s="3">
        <f>'IECC Data-SI'!Q925/Convert!$B$5/$D925</f>
        <v>0</v>
      </c>
      <c r="R925" s="3">
        <f>'IECC Data-SI'!R925/Convert!$B$5/$D925</f>
        <v>0</v>
      </c>
      <c r="S925" s="3">
        <f>'IECC Data-SI'!S925/Convert!$B$5/$D925</f>
        <v>0</v>
      </c>
      <c r="T925" s="3">
        <f>'IECC Data-SI'!T925/Convert!$B$5/$D925</f>
        <v>0</v>
      </c>
      <c r="U925" s="3">
        <f>'IECC Data-SI'!U925/Convert!$B$5/$D925</f>
        <v>230.61270360487026</v>
      </c>
      <c r="V925" s="3">
        <f>'IECC Data-SI'!V925/Convert!$B$5/$D925</f>
        <v>62.288982621254291</v>
      </c>
      <c r="W925" s="3">
        <f t="shared" si="72"/>
        <v>79.146461603206035</v>
      </c>
      <c r="X925" s="3">
        <f t="shared" si="73"/>
        <v>226.09346455864491</v>
      </c>
      <c r="Y925" s="3">
        <f t="shared" si="74"/>
        <v>305.23992616185092</v>
      </c>
      <c r="Z925" s="3">
        <f>'IECC Data-SI'!Y925/Convert!$B$5/$D925</f>
        <v>515.85081250657572</v>
      </c>
      <c r="AA925" s="3">
        <f>'IECC Data-SI'!Z925/Convert!$B$5/$D925</f>
        <v>1027.1823859669259</v>
      </c>
      <c r="AB925" s="3">
        <f t="shared" si="75"/>
        <v>1543.0331984735017</v>
      </c>
    </row>
    <row r="926" spans="1:28" x14ac:dyDescent="0.25">
      <c r="A926" s="93">
        <f>'IECC Data-SI'!A926</f>
        <v>2015</v>
      </c>
      <c r="B926" s="93" t="str">
        <f>'IECC Data-SI'!B926</f>
        <v>Quick Service Restaurant</v>
      </c>
      <c r="C926" s="50" t="str">
        <f>'IECC Data-SI'!C926</f>
        <v>5A</v>
      </c>
      <c r="D926" s="93">
        <f>'IECC Data-SI'!D926</f>
        <v>232.34</v>
      </c>
      <c r="E926" s="3">
        <f>'IECC Data-SI'!E926/Convert!$B$5/$D926</f>
        <v>0</v>
      </c>
      <c r="F926" s="3">
        <f>'IECC Data-SI'!F926/Convert!$B$5/$D926</f>
        <v>496.41091121249508</v>
      </c>
      <c r="G926" s="3">
        <f>'IECC Data-SI'!G926/Convert!$B$5/$D926</f>
        <v>41.474180559142255</v>
      </c>
      <c r="H926" s="3">
        <f>'IECC Data-SI'!H926/Convert!$B$5/$D926</f>
        <v>38.078773445047013</v>
      </c>
      <c r="I926" s="3">
        <f>'IECC Data-SI'!I926/Convert!$B$5/$D926</f>
        <v>18.017177890639196</v>
      </c>
      <c r="J926" s="3">
        <f>'IECC Data-SI'!J926/Convert!$B$5/$D926</f>
        <v>318.19986035790458</v>
      </c>
      <c r="K926" s="3">
        <f>'IECC Data-SI'!K926/Convert!$B$5/$D926</f>
        <v>570.4762178034108</v>
      </c>
      <c r="L926" s="3">
        <f>'IECC Data-SI'!L926/Convert!$B$5/$D926</f>
        <v>0</v>
      </c>
      <c r="M926" s="3">
        <f>'IECC Data-SI'!M926/Convert!$B$5/$D926</f>
        <v>64.572513462071868</v>
      </c>
      <c r="N926" s="3">
        <f>'IECC Data-SI'!N926/Convert!$B$5/$D926</f>
        <v>0</v>
      </c>
      <c r="O926" s="3">
        <f>'IECC Data-SI'!O926/Convert!$B$5/$D926</f>
        <v>0</v>
      </c>
      <c r="P926" s="3">
        <f t="shared" si="71"/>
        <v>0</v>
      </c>
      <c r="Q926" s="3">
        <f>'IECC Data-SI'!Q926/Convert!$B$5/$D926</f>
        <v>0</v>
      </c>
      <c r="R926" s="3">
        <f>'IECC Data-SI'!R926/Convert!$B$5/$D926</f>
        <v>0</v>
      </c>
      <c r="S926" s="3">
        <f>'IECC Data-SI'!S926/Convert!$B$5/$D926</f>
        <v>0</v>
      </c>
      <c r="T926" s="3">
        <f>'IECC Data-SI'!T926/Convert!$B$5/$D926</f>
        <v>0</v>
      </c>
      <c r="U926" s="3">
        <f>'IECC Data-SI'!U926/Convert!$B$5/$D926</f>
        <v>241.77928897305674</v>
      </c>
      <c r="V926" s="3">
        <f>'IECC Data-SI'!V926/Convert!$B$5/$D926</f>
        <v>61.49990913699272</v>
      </c>
      <c r="W926" s="3">
        <f t="shared" si="72"/>
        <v>106.04669402121412</v>
      </c>
      <c r="X926" s="3">
        <f t="shared" si="73"/>
        <v>496.41091121249508</v>
      </c>
      <c r="Y926" s="3">
        <f t="shared" si="74"/>
        <v>602.45760523370916</v>
      </c>
      <c r="Z926" s="3">
        <f>'IECC Data-SI'!Y926/Convert!$B$5/$D926</f>
        <v>541.85437051065014</v>
      </c>
      <c r="AA926" s="3">
        <f>'IECC Data-SI'!Z926/Convert!$B$5/$D926</f>
        <v>1308.6544623301099</v>
      </c>
      <c r="AB926" s="3">
        <f t="shared" si="75"/>
        <v>1850.5088328407601</v>
      </c>
    </row>
    <row r="927" spans="1:28" x14ac:dyDescent="0.25">
      <c r="A927" s="93">
        <f>'IECC Data-SI'!A927</f>
        <v>2015</v>
      </c>
      <c r="B927" s="93" t="str">
        <f>'IECC Data-SI'!B927</f>
        <v>Quick Service Restaurant</v>
      </c>
      <c r="C927" s="50" t="str">
        <f>'IECC Data-SI'!C927</f>
        <v>5B</v>
      </c>
      <c r="D927" s="93">
        <f>'IECC Data-SI'!D927</f>
        <v>232.34</v>
      </c>
      <c r="E927" s="3">
        <f>'IECC Data-SI'!E927/Convert!$B$5/$D927</f>
        <v>0</v>
      </c>
      <c r="F927" s="3">
        <f>'IECC Data-SI'!F927/Convert!$B$5/$D927</f>
        <v>360.63049362524271</v>
      </c>
      <c r="G927" s="3">
        <f>'IECC Data-SI'!G927/Convert!$B$5/$D927</f>
        <v>44.319627366024889</v>
      </c>
      <c r="H927" s="3">
        <f>'IECC Data-SI'!H927/Convert!$B$5/$D927</f>
        <v>38.066817786194562</v>
      </c>
      <c r="I927" s="3">
        <f>'IECC Data-SI'!I927/Convert!$B$5/$D927</f>
        <v>18.041089208344093</v>
      </c>
      <c r="J927" s="3">
        <f>'IECC Data-SI'!J927/Convert!$B$5/$D927</f>
        <v>318.19986035790458</v>
      </c>
      <c r="K927" s="3">
        <f>'IECC Data-SI'!K927/Convert!$B$5/$D927</f>
        <v>570.4762178034108</v>
      </c>
      <c r="L927" s="3">
        <f>'IECC Data-SI'!L927/Convert!$B$5/$D927</f>
        <v>0</v>
      </c>
      <c r="M927" s="3">
        <f>'IECC Data-SI'!M927/Convert!$B$5/$D927</f>
        <v>74.220730155997444</v>
      </c>
      <c r="N927" s="3">
        <f>'IECC Data-SI'!N927/Convert!$B$5/$D927</f>
        <v>0</v>
      </c>
      <c r="O927" s="3">
        <f>'IECC Data-SI'!O927/Convert!$B$5/$D927</f>
        <v>0</v>
      </c>
      <c r="P927" s="3">
        <f t="shared" si="71"/>
        <v>0</v>
      </c>
      <c r="Q927" s="3">
        <f>'IECC Data-SI'!Q927/Convert!$B$5/$D927</f>
        <v>0</v>
      </c>
      <c r="R927" s="3">
        <f>'IECC Data-SI'!R927/Convert!$B$5/$D927</f>
        <v>0</v>
      </c>
      <c r="S927" s="3">
        <f>'IECC Data-SI'!S927/Convert!$B$5/$D927</f>
        <v>0</v>
      </c>
      <c r="T927" s="3">
        <f>'IECC Data-SI'!T927/Convert!$B$5/$D927</f>
        <v>0</v>
      </c>
      <c r="U927" s="3">
        <f>'IECC Data-SI'!U927/Convert!$B$5/$D927</f>
        <v>236.8655131847006</v>
      </c>
      <c r="V927" s="3">
        <f>'IECC Data-SI'!V927/Convert!$B$5/$D927</f>
        <v>61.344485571910901</v>
      </c>
      <c r="W927" s="3">
        <f t="shared" si="72"/>
        <v>118.54035752202233</v>
      </c>
      <c r="X927" s="3">
        <f t="shared" si="73"/>
        <v>360.63049362524271</v>
      </c>
      <c r="Y927" s="3">
        <f t="shared" si="74"/>
        <v>479.17085114726501</v>
      </c>
      <c r="Z927" s="3">
        <f>'IECC Data-SI'!Y927/Convert!$B$5/$D927</f>
        <v>554.19261044637653</v>
      </c>
      <c r="AA927" s="3">
        <f>'IECC Data-SI'!Z927/Convert!$B$5/$D927</f>
        <v>1167.972224613354</v>
      </c>
      <c r="AB927" s="3">
        <f t="shared" si="75"/>
        <v>1722.1648350597306</v>
      </c>
    </row>
    <row r="928" spans="1:28" x14ac:dyDescent="0.25">
      <c r="A928" s="93">
        <f>'IECC Data-SI'!A928</f>
        <v>2015</v>
      </c>
      <c r="B928" s="93" t="str">
        <f>'IECC Data-SI'!B928</f>
        <v>Quick Service Restaurant</v>
      </c>
      <c r="C928" s="50" t="str">
        <f>'IECC Data-SI'!C928</f>
        <v>5C</v>
      </c>
      <c r="D928" s="93">
        <f>'IECC Data-SI'!D928</f>
        <v>232.34</v>
      </c>
      <c r="E928" s="3">
        <f>'IECC Data-SI'!E928/Convert!$B$5/$D928</f>
        <v>0</v>
      </c>
      <c r="F928" s="3">
        <f>'IECC Data-SI'!F928/Convert!$B$5/$D928</f>
        <v>298.24586573316884</v>
      </c>
      <c r="G928" s="3">
        <f>'IECC Data-SI'!G928/Convert!$B$5/$D928</f>
        <v>7.5559763947471623</v>
      </c>
      <c r="H928" s="3">
        <f>'IECC Data-SI'!H928/Convert!$B$5/$D928</f>
        <v>38.162463057014151</v>
      </c>
      <c r="I928" s="3">
        <f>'IECC Data-SI'!I928/Convert!$B$5/$D928</f>
        <v>18.041089208344093</v>
      </c>
      <c r="J928" s="3">
        <f>'IECC Data-SI'!J928/Convert!$B$5/$D928</f>
        <v>318.19986035790458</v>
      </c>
      <c r="K928" s="3">
        <f>'IECC Data-SI'!K928/Convert!$B$5/$D928</f>
        <v>570.4762178034108</v>
      </c>
      <c r="L928" s="3">
        <f>'IECC Data-SI'!L928/Convert!$B$5/$D928</f>
        <v>0</v>
      </c>
      <c r="M928" s="3">
        <f>'IECC Data-SI'!M928/Convert!$B$5/$D928</f>
        <v>56.574177689784129</v>
      </c>
      <c r="N928" s="3">
        <f>'IECC Data-SI'!N928/Convert!$B$5/$D928</f>
        <v>0</v>
      </c>
      <c r="O928" s="3">
        <f>'IECC Data-SI'!O928/Convert!$B$5/$D928</f>
        <v>0</v>
      </c>
      <c r="P928" s="3">
        <f t="shared" si="71"/>
        <v>0</v>
      </c>
      <c r="Q928" s="3">
        <f>'IECC Data-SI'!Q928/Convert!$B$5/$D928</f>
        <v>0</v>
      </c>
      <c r="R928" s="3">
        <f>'IECC Data-SI'!R928/Convert!$B$5/$D928</f>
        <v>0</v>
      </c>
      <c r="S928" s="3">
        <f>'IECC Data-SI'!S928/Convert!$B$5/$D928</f>
        <v>0</v>
      </c>
      <c r="T928" s="3">
        <f>'IECC Data-SI'!T928/Convert!$B$5/$D928</f>
        <v>0</v>
      </c>
      <c r="U928" s="3">
        <f>'IECC Data-SI'!U928/Convert!$B$5/$D928</f>
        <v>240.59567874666439</v>
      </c>
      <c r="V928" s="3">
        <f>'IECC Data-SI'!V928/Convert!$B$5/$D928</f>
        <v>61.260795959943763</v>
      </c>
      <c r="W928" s="3">
        <f t="shared" si="72"/>
        <v>64.130154084531284</v>
      </c>
      <c r="X928" s="3">
        <f t="shared" si="73"/>
        <v>298.24586573316884</v>
      </c>
      <c r="Y928" s="3">
        <f t="shared" si="74"/>
        <v>362.37601981770013</v>
      </c>
      <c r="Z928" s="3">
        <f>'IECC Data-SI'!Y928/Convert!$B$5/$D928</f>
        <v>499.80631832659031</v>
      </c>
      <c r="AA928" s="3">
        <f>'IECC Data-SI'!Z928/Convert!$B$5/$D928</f>
        <v>1109.3177622832441</v>
      </c>
      <c r="AB928" s="3">
        <f t="shared" si="75"/>
        <v>1609.1240806098344</v>
      </c>
    </row>
    <row r="929" spans="1:28" x14ac:dyDescent="0.25">
      <c r="A929" s="93">
        <f>'IECC Data-SI'!A929</f>
        <v>2015</v>
      </c>
      <c r="B929" s="93" t="str">
        <f>'IECC Data-SI'!B929</f>
        <v>Quick Service Restaurant</v>
      </c>
      <c r="C929" s="50" t="str">
        <f>'IECC Data-SI'!C929</f>
        <v>6A</v>
      </c>
      <c r="D929" s="93">
        <f>'IECC Data-SI'!D929</f>
        <v>232.34</v>
      </c>
      <c r="E929" s="3">
        <f>'IECC Data-SI'!E929/Convert!$B$5/$D929</f>
        <v>0</v>
      </c>
      <c r="F929" s="3">
        <f>'IECC Data-SI'!F929/Convert!$B$5/$D929</f>
        <v>702.09606611001118</v>
      </c>
      <c r="G929" s="3">
        <f>'IECC Data-SI'!G929/Convert!$B$5/$D929</f>
        <v>45.861907357990688</v>
      </c>
      <c r="H929" s="3">
        <f>'IECC Data-SI'!H929/Convert!$B$5/$D929</f>
        <v>38.090729103899456</v>
      </c>
      <c r="I929" s="3">
        <f>'IECC Data-SI'!I929/Convert!$B$5/$D929</f>
        <v>18.029133549491643</v>
      </c>
      <c r="J929" s="3">
        <f>'IECC Data-SI'!J929/Convert!$B$5/$D929</f>
        <v>318.19986035790458</v>
      </c>
      <c r="K929" s="3">
        <f>'IECC Data-SI'!K929/Convert!$B$5/$D929</f>
        <v>570.4762178034108</v>
      </c>
      <c r="L929" s="3">
        <f>'IECC Data-SI'!L929/Convert!$B$5/$D929</f>
        <v>0</v>
      </c>
      <c r="M929" s="3">
        <f>'IECC Data-SI'!M929/Convert!$B$5/$D929</f>
        <v>68.410279953707686</v>
      </c>
      <c r="N929" s="3">
        <f>'IECC Data-SI'!N929/Convert!$B$5/$D929</f>
        <v>0</v>
      </c>
      <c r="O929" s="3">
        <f>'IECC Data-SI'!O929/Convert!$B$5/$D929</f>
        <v>0</v>
      </c>
      <c r="P929" s="3">
        <f t="shared" si="71"/>
        <v>0</v>
      </c>
      <c r="Q929" s="3">
        <f>'IECC Data-SI'!Q929/Convert!$B$5/$D929</f>
        <v>0</v>
      </c>
      <c r="R929" s="3">
        <f>'IECC Data-SI'!R929/Convert!$B$5/$D929</f>
        <v>0</v>
      </c>
      <c r="S929" s="3">
        <f>'IECC Data-SI'!S929/Convert!$B$5/$D929</f>
        <v>0</v>
      </c>
      <c r="T929" s="3">
        <f>'IECC Data-SI'!T929/Convert!$B$5/$D929</f>
        <v>0</v>
      </c>
      <c r="U929" s="3">
        <f>'IECC Data-SI'!U929/Convert!$B$5/$D929</f>
        <v>254.54793262747123</v>
      </c>
      <c r="V929" s="3">
        <f>'IECC Data-SI'!V929/Convert!$B$5/$D929</f>
        <v>61.093416736009488</v>
      </c>
      <c r="W929" s="3">
        <f t="shared" si="72"/>
        <v>114.27218731169837</v>
      </c>
      <c r="X929" s="3">
        <f t="shared" si="73"/>
        <v>702.09606611001118</v>
      </c>
      <c r="Y929" s="3">
        <f t="shared" si="74"/>
        <v>816.3682534217096</v>
      </c>
      <c r="Z929" s="3">
        <f>'IECC Data-SI'!Y929/Convert!$B$5/$D929</f>
        <v>549.68532705900361</v>
      </c>
      <c r="AA929" s="3">
        <f>'IECC Data-SI'!Z929/Convert!$B$5/$D929</f>
        <v>1527.1082608820407</v>
      </c>
      <c r="AB929" s="3">
        <f t="shared" si="75"/>
        <v>2076.7935879410443</v>
      </c>
    </row>
    <row r="930" spans="1:28" x14ac:dyDescent="0.25">
      <c r="A930" s="93">
        <f>'IECC Data-SI'!A930</f>
        <v>2015</v>
      </c>
      <c r="B930" s="93" t="str">
        <f>'IECC Data-SI'!B930</f>
        <v>Quick Service Restaurant</v>
      </c>
      <c r="C930" s="50" t="str">
        <f>'IECC Data-SI'!C930</f>
        <v>6B</v>
      </c>
      <c r="D930" s="93">
        <f>'IECC Data-SI'!D930</f>
        <v>232.34</v>
      </c>
      <c r="E930" s="3">
        <f>'IECC Data-SI'!E930/Convert!$B$5/$D930</f>
        <v>0</v>
      </c>
      <c r="F930" s="3">
        <f>'IECC Data-SI'!F930/Convert!$B$5/$D930</f>
        <v>534.83639876426321</v>
      </c>
      <c r="G930" s="3">
        <f>'IECC Data-SI'!G930/Convert!$B$5/$D930</f>
        <v>27.844729467351485</v>
      </c>
      <c r="H930" s="3">
        <f>'IECC Data-SI'!H930/Convert!$B$5/$D930</f>
        <v>38.030950809637218</v>
      </c>
      <c r="I930" s="3">
        <f>'IECC Data-SI'!I930/Convert!$B$5/$D930</f>
        <v>18.005222231786753</v>
      </c>
      <c r="J930" s="3">
        <f>'IECC Data-SI'!J930/Convert!$B$5/$D930</f>
        <v>318.19986035790458</v>
      </c>
      <c r="K930" s="3">
        <f>'IECC Data-SI'!K930/Convert!$B$5/$D930</f>
        <v>570.4762178034108</v>
      </c>
      <c r="L930" s="3">
        <f>'IECC Data-SI'!L930/Convert!$B$5/$D930</f>
        <v>0</v>
      </c>
      <c r="M930" s="3">
        <f>'IECC Data-SI'!M930/Convert!$B$5/$D930</f>
        <v>71.92524365632741</v>
      </c>
      <c r="N930" s="3">
        <f>'IECC Data-SI'!N930/Convert!$B$5/$D930</f>
        <v>0</v>
      </c>
      <c r="O930" s="3">
        <f>'IECC Data-SI'!O930/Convert!$B$5/$D930</f>
        <v>0</v>
      </c>
      <c r="P930" s="3">
        <f t="shared" si="71"/>
        <v>0</v>
      </c>
      <c r="Q930" s="3">
        <f>'IECC Data-SI'!Q930/Convert!$B$5/$D930</f>
        <v>0</v>
      </c>
      <c r="R930" s="3">
        <f>'IECC Data-SI'!R930/Convert!$B$5/$D930</f>
        <v>0</v>
      </c>
      <c r="S930" s="3">
        <f>'IECC Data-SI'!S930/Convert!$B$5/$D930</f>
        <v>0</v>
      </c>
      <c r="T930" s="3">
        <f>'IECC Data-SI'!T930/Convert!$B$5/$D930</f>
        <v>0</v>
      </c>
      <c r="U930" s="3">
        <f>'IECC Data-SI'!U930/Convert!$B$5/$D930</f>
        <v>251.35577171386763</v>
      </c>
      <c r="V930" s="3">
        <f>'IECC Data-SI'!V930/Convert!$B$5/$D930</f>
        <v>60.447811157977299</v>
      </c>
      <c r="W930" s="3">
        <f t="shared" si="72"/>
        <v>99.769973123678895</v>
      </c>
      <c r="X930" s="3">
        <f t="shared" si="73"/>
        <v>534.83639876426321</v>
      </c>
      <c r="Y930" s="3">
        <f t="shared" si="74"/>
        <v>634.60637188794215</v>
      </c>
      <c r="Z930" s="3">
        <f>'IECC Data-SI'!Y930/Convert!$B$5/$D930</f>
        <v>534.46577333983726</v>
      </c>
      <c r="AA930" s="3">
        <f>'IECC Data-SI'!Z930/Convert!$B$5/$D930</f>
        <v>1356.656432622689</v>
      </c>
      <c r="AB930" s="3">
        <f t="shared" si="75"/>
        <v>1891.1222059625261</v>
      </c>
    </row>
    <row r="931" spans="1:28" x14ac:dyDescent="0.25">
      <c r="A931" s="93">
        <f>'IECC Data-SI'!A931</f>
        <v>2015</v>
      </c>
      <c r="B931" s="93" t="str">
        <f>'IECC Data-SI'!B931</f>
        <v>Quick Service Restaurant</v>
      </c>
      <c r="C931" s="50" t="str">
        <f>'IECC Data-SI'!C931</f>
        <v>7</v>
      </c>
      <c r="D931" s="93">
        <f>'IECC Data-SI'!D931</f>
        <v>232.34</v>
      </c>
      <c r="E931" s="3">
        <f>'IECC Data-SI'!E931/Convert!$B$5/$D931</f>
        <v>0</v>
      </c>
      <c r="F931" s="3">
        <f>'IECC Data-SI'!F931/Convert!$B$5/$D931</f>
        <v>888.13807351295509</v>
      </c>
      <c r="G931" s="3">
        <f>'IECC Data-SI'!G931/Convert!$B$5/$D931</f>
        <v>32.34005719587195</v>
      </c>
      <c r="H931" s="3">
        <f>'IECC Data-SI'!H931/Convert!$B$5/$D931</f>
        <v>38.054862127342112</v>
      </c>
      <c r="I931" s="3">
        <f>'IECC Data-SI'!I931/Convert!$B$5/$D931</f>
        <v>18.041089208344093</v>
      </c>
      <c r="J931" s="3">
        <f>'IECC Data-SI'!J931/Convert!$B$5/$D931</f>
        <v>318.19986035790458</v>
      </c>
      <c r="K931" s="3">
        <f>'IECC Data-SI'!K931/Convert!$B$5/$D931</f>
        <v>570.4762178034108</v>
      </c>
      <c r="L931" s="3">
        <f>'IECC Data-SI'!L931/Convert!$B$5/$D931</f>
        <v>0</v>
      </c>
      <c r="M931" s="3">
        <f>'IECC Data-SI'!M931/Convert!$B$5/$D931</f>
        <v>67.932053599609773</v>
      </c>
      <c r="N931" s="3">
        <f>'IECC Data-SI'!N931/Convert!$B$5/$D931</f>
        <v>0</v>
      </c>
      <c r="O931" s="3">
        <f>'IECC Data-SI'!O931/Convert!$B$5/$D931</f>
        <v>0</v>
      </c>
      <c r="P931" s="3">
        <f t="shared" si="71"/>
        <v>0</v>
      </c>
      <c r="Q931" s="3">
        <f>'IECC Data-SI'!Q931/Convert!$B$5/$D931</f>
        <v>0</v>
      </c>
      <c r="R931" s="3">
        <f>'IECC Data-SI'!R931/Convert!$B$5/$D931</f>
        <v>0</v>
      </c>
      <c r="S931" s="3">
        <f>'IECC Data-SI'!S931/Convert!$B$5/$D931</f>
        <v>0</v>
      </c>
      <c r="T931" s="3">
        <f>'IECC Data-SI'!T931/Convert!$B$5/$D931</f>
        <v>0</v>
      </c>
      <c r="U931" s="3">
        <f>'IECC Data-SI'!U931/Convert!$B$5/$D931</f>
        <v>269.77944200549007</v>
      </c>
      <c r="V931" s="3">
        <f>'IECC Data-SI'!V931/Convert!$B$5/$D931</f>
        <v>60.364121546010168</v>
      </c>
      <c r="W931" s="3">
        <f t="shared" si="72"/>
        <v>100.27211079548172</v>
      </c>
      <c r="X931" s="3">
        <f t="shared" si="73"/>
        <v>888.13807351295509</v>
      </c>
      <c r="Y931" s="3">
        <f t="shared" si="74"/>
        <v>988.41018430843678</v>
      </c>
      <c r="Z931" s="3">
        <f>'IECC Data-SI'!Y931/Convert!$B$5/$D931</f>
        <v>534.93204403508264</v>
      </c>
      <c r="AA931" s="3">
        <f>'IECC Data-SI'!Z931/Convert!$B$5/$D931</f>
        <v>1728.3937333218562</v>
      </c>
      <c r="AB931" s="3">
        <f t="shared" si="75"/>
        <v>2263.3257773569389</v>
      </c>
    </row>
    <row r="932" spans="1:28" x14ac:dyDescent="0.25">
      <c r="A932" s="93">
        <f>'IECC Data-SI'!A932</f>
        <v>2015</v>
      </c>
      <c r="B932" s="93" t="str">
        <f>'IECC Data-SI'!B932</f>
        <v>Quick Service Restaurant</v>
      </c>
      <c r="C932" s="50" t="str">
        <f>'IECC Data-SI'!C932</f>
        <v>8</v>
      </c>
      <c r="D932" s="93">
        <f>'IECC Data-SI'!D932</f>
        <v>232.34</v>
      </c>
      <c r="E932" s="3">
        <f>'IECC Data-SI'!E932/Convert!$B$5/$D932</f>
        <v>0</v>
      </c>
      <c r="F932" s="3">
        <f>'IECC Data-SI'!F932/Convert!$B$5/$D932</f>
        <v>1241.3680143085326</v>
      </c>
      <c r="G932" s="3">
        <f>'IECC Data-SI'!G932/Convert!$B$5/$D932</f>
        <v>10.01884211835146</v>
      </c>
      <c r="H932" s="3">
        <f>'IECC Data-SI'!H932/Convert!$B$5/$D932</f>
        <v>38.389620575210664</v>
      </c>
      <c r="I932" s="3">
        <f>'IECC Data-SI'!I932/Convert!$B$5/$D932</f>
        <v>18.160645796868572</v>
      </c>
      <c r="J932" s="3">
        <f>'IECC Data-SI'!J932/Convert!$B$5/$D932</f>
        <v>318.19986035790458</v>
      </c>
      <c r="K932" s="3">
        <f>'IECC Data-SI'!K932/Convert!$B$5/$D932</f>
        <v>570.4762178034108</v>
      </c>
      <c r="L932" s="3">
        <f>'IECC Data-SI'!L932/Convert!$B$5/$D932</f>
        <v>0</v>
      </c>
      <c r="M932" s="3">
        <f>'IECC Data-SI'!M932/Convert!$B$5/$D932</f>
        <v>65.337675628628531</v>
      </c>
      <c r="N932" s="3">
        <f>'IECC Data-SI'!N932/Convert!$B$5/$D932</f>
        <v>0</v>
      </c>
      <c r="O932" s="3">
        <f>'IECC Data-SI'!O932/Convert!$B$5/$D932</f>
        <v>0</v>
      </c>
      <c r="P932" s="3">
        <f t="shared" si="71"/>
        <v>0</v>
      </c>
      <c r="Q932" s="3">
        <f>'IECC Data-SI'!Q932/Convert!$B$5/$D932</f>
        <v>0</v>
      </c>
      <c r="R932" s="3">
        <f>'IECC Data-SI'!R932/Convert!$B$5/$D932</f>
        <v>0</v>
      </c>
      <c r="S932" s="3">
        <f>'IECC Data-SI'!S932/Convert!$B$5/$D932</f>
        <v>0</v>
      </c>
      <c r="T932" s="3">
        <f>'IECC Data-SI'!T932/Convert!$B$5/$D932</f>
        <v>0</v>
      </c>
      <c r="U932" s="3">
        <f>'IECC Data-SI'!U932/Convert!$B$5/$D932</f>
        <v>290.31926391399577</v>
      </c>
      <c r="V932" s="3">
        <f>'IECC Data-SI'!V932/Convert!$B$5/$D932</f>
        <v>59.2044226373227</v>
      </c>
      <c r="W932" s="3">
        <f t="shared" si="72"/>
        <v>75.356517746979989</v>
      </c>
      <c r="X932" s="3">
        <f t="shared" si="73"/>
        <v>1241.3680143085326</v>
      </c>
      <c r="Y932" s="3">
        <f t="shared" si="74"/>
        <v>1316.7245320555126</v>
      </c>
      <c r="Z932" s="3">
        <f>'IECC Data-SI'!Y932/Convert!$B$5/$D932</f>
        <v>509.32302277313897</v>
      </c>
      <c r="AA932" s="3">
        <f>'IECC Data-SI'!Z932/Convert!$B$5/$D932</f>
        <v>2102.1634960259389</v>
      </c>
      <c r="AB932" s="3">
        <f t="shared" si="75"/>
        <v>2611.4865187990781</v>
      </c>
    </row>
    <row r="933" spans="1:28" x14ac:dyDescent="0.25">
      <c r="A933" s="93">
        <f>'IECC Data-SI'!A933</f>
        <v>2018</v>
      </c>
      <c r="B933" s="93" t="str">
        <f>'IECC Data-SI'!B933</f>
        <v>Quick Service Restaurant</v>
      </c>
      <c r="C933" s="50" t="str">
        <f>'IECC Data-SI'!C933</f>
        <v>0A</v>
      </c>
      <c r="D933" s="93">
        <f>'IECC Data-SI'!D933</f>
        <v>232.34</v>
      </c>
      <c r="E933" s="3">
        <f>'IECC Data-SI'!E933/Convert!$B$5/$D933</f>
        <v>0</v>
      </c>
      <c r="F933" s="3">
        <f>'IECC Data-SI'!F933/Convert!$B$5/$D933</f>
        <v>0</v>
      </c>
      <c r="G933" s="3">
        <f>'IECC Data-SI'!G933/Convert!$B$5/$D933</f>
        <v>425.7290560768223</v>
      </c>
      <c r="H933" s="3">
        <f>'IECC Data-SI'!H933/Convert!$B$5/$D933</f>
        <v>34.4442531539028</v>
      </c>
      <c r="I933" s="3">
        <f>'IECC Data-SI'!I933/Convert!$B$5/$D933</f>
        <v>11.716545675399081</v>
      </c>
      <c r="J933" s="3">
        <f>'IECC Data-SI'!J933/Convert!$B$5/$D933</f>
        <v>318.19986035790458</v>
      </c>
      <c r="K933" s="3">
        <f>'IECC Data-SI'!K933/Convert!$B$5/$D933</f>
        <v>570.4762178034108</v>
      </c>
      <c r="L933" s="3">
        <f>'IECC Data-SI'!L933/Convert!$B$5/$D933</f>
        <v>0</v>
      </c>
      <c r="M933" s="3">
        <f>'IECC Data-SI'!M933/Convert!$B$5/$D933</f>
        <v>93.564986179258369</v>
      </c>
      <c r="N933" s="3">
        <f>'IECC Data-SI'!N933/Convert!$B$5/$D933</f>
        <v>0</v>
      </c>
      <c r="O933" s="3">
        <f>'IECC Data-SI'!O933/Convert!$B$5/$D933</f>
        <v>0</v>
      </c>
      <c r="P933" s="3">
        <f t="shared" si="71"/>
        <v>0</v>
      </c>
      <c r="Q933" s="3">
        <f>'IECC Data-SI'!Q933/Convert!$B$5/$D933</f>
        <v>0</v>
      </c>
      <c r="R933" s="3">
        <f>'IECC Data-SI'!R933/Convert!$B$5/$D933</f>
        <v>0</v>
      </c>
      <c r="S933" s="3">
        <f>'IECC Data-SI'!S933/Convert!$B$5/$D933</f>
        <v>0</v>
      </c>
      <c r="T933" s="3">
        <f>'IECC Data-SI'!T933/Convert!$B$5/$D933</f>
        <v>0</v>
      </c>
      <c r="U933" s="3">
        <f>'IECC Data-SI'!U933/Convert!$B$5/$D933</f>
        <v>148.71644046560118</v>
      </c>
      <c r="V933" s="3">
        <f>'IECC Data-SI'!V933/Convert!$B$5/$D933</f>
        <v>70.179717463870006</v>
      </c>
      <c r="W933" s="3">
        <f t="shared" si="72"/>
        <v>519.29404225608073</v>
      </c>
      <c r="X933" s="3">
        <f t="shared" si="73"/>
        <v>0</v>
      </c>
      <c r="Y933" s="3">
        <f t="shared" si="74"/>
        <v>519.29404225608073</v>
      </c>
      <c r="Z933" s="3">
        <f>'IECC Data-SI'!Y933/Convert!$B$5/$D933</f>
        <v>953.8344189071571</v>
      </c>
      <c r="AA933" s="3">
        <f>'IECC Data-SI'!Z933/Convert!$B$5/$D933</f>
        <v>719.19265826901187</v>
      </c>
      <c r="AB933" s="3">
        <f t="shared" si="75"/>
        <v>1673.0270771761689</v>
      </c>
    </row>
    <row r="934" spans="1:28" x14ac:dyDescent="0.25">
      <c r="A934" s="93">
        <f>'IECC Data-SI'!A934</f>
        <v>2018</v>
      </c>
      <c r="B934" s="93" t="str">
        <f>'IECC Data-SI'!B934</f>
        <v>Quick Service Restaurant</v>
      </c>
      <c r="C934" s="50" t="str">
        <f>'IECC Data-SI'!C934</f>
        <v>0B</v>
      </c>
      <c r="D934" s="93">
        <f>'IECC Data-SI'!D934</f>
        <v>232.34</v>
      </c>
      <c r="E934" s="3">
        <f>'IECC Data-SI'!E934/Convert!$B$5/$D934</f>
        <v>0</v>
      </c>
      <c r="F934" s="3">
        <f>'IECC Data-SI'!F934/Convert!$B$5/$D934</f>
        <v>5.9778294262240204E-2</v>
      </c>
      <c r="G934" s="3">
        <f>'IECC Data-SI'!G934/Convert!$B$5/$D934</f>
        <v>380.21386282555261</v>
      </c>
      <c r="H934" s="3">
        <f>'IECC Data-SI'!H934/Convert!$B$5/$D934</f>
        <v>34.420341836197913</v>
      </c>
      <c r="I934" s="3">
        <f>'IECC Data-SI'!I934/Convert!$B$5/$D934</f>
        <v>11.704590016546632</v>
      </c>
      <c r="J934" s="3">
        <f>'IECC Data-SI'!J934/Convert!$B$5/$D934</f>
        <v>318.19986035790458</v>
      </c>
      <c r="K934" s="3">
        <f>'IECC Data-SI'!K934/Convert!$B$5/$D934</f>
        <v>570.4762178034108</v>
      </c>
      <c r="L934" s="3">
        <f>'IECC Data-SI'!L934/Convert!$B$5/$D934</f>
        <v>0</v>
      </c>
      <c r="M934" s="3">
        <f>'IECC Data-SI'!M934/Convert!$B$5/$D934</f>
        <v>93.21827207253736</v>
      </c>
      <c r="N934" s="3">
        <f>'IECC Data-SI'!N934/Convert!$B$5/$D934</f>
        <v>0</v>
      </c>
      <c r="O934" s="3">
        <f>'IECC Data-SI'!O934/Convert!$B$5/$D934</f>
        <v>0</v>
      </c>
      <c r="P934" s="3">
        <f t="shared" si="71"/>
        <v>0</v>
      </c>
      <c r="Q934" s="3">
        <f>'IECC Data-SI'!Q934/Convert!$B$5/$D934</f>
        <v>0</v>
      </c>
      <c r="R934" s="3">
        <f>'IECC Data-SI'!R934/Convert!$B$5/$D934</f>
        <v>0</v>
      </c>
      <c r="S934" s="3">
        <f>'IECC Data-SI'!S934/Convert!$B$5/$D934</f>
        <v>0</v>
      </c>
      <c r="T934" s="3">
        <f>'IECC Data-SI'!T934/Convert!$B$5/$D934</f>
        <v>0</v>
      </c>
      <c r="U934" s="3">
        <f>'IECC Data-SI'!U934/Convert!$B$5/$D934</f>
        <v>148.14256884068368</v>
      </c>
      <c r="V934" s="3">
        <f>'IECC Data-SI'!V934/Convert!$B$5/$D934</f>
        <v>69.318910026493739</v>
      </c>
      <c r="W934" s="3">
        <f t="shared" si="72"/>
        <v>473.43213489809</v>
      </c>
      <c r="X934" s="3">
        <f t="shared" si="73"/>
        <v>5.9778294262240204E-2</v>
      </c>
      <c r="Y934" s="3">
        <f t="shared" si="74"/>
        <v>473.49191319235223</v>
      </c>
      <c r="Z934" s="3">
        <f>'IECC Data-SI'!Y934/Convert!$B$5/$D934</f>
        <v>907.07583713523297</v>
      </c>
      <c r="AA934" s="3">
        <f>'IECC Data-SI'!Z934/Convert!$B$5/$D934</f>
        <v>718.67856493835666</v>
      </c>
      <c r="AB934" s="3">
        <f t="shared" si="75"/>
        <v>1625.7544020735895</v>
      </c>
    </row>
    <row r="935" spans="1:28" x14ac:dyDescent="0.25">
      <c r="A935" s="93">
        <f>'IECC Data-SI'!A935</f>
        <v>2018</v>
      </c>
      <c r="B935" s="93" t="str">
        <f>'IECC Data-SI'!B935</f>
        <v>Quick Service Restaurant</v>
      </c>
      <c r="C935" s="50" t="str">
        <f>'IECC Data-SI'!C935</f>
        <v>1A</v>
      </c>
      <c r="D935" s="93">
        <f>'IECC Data-SI'!D935</f>
        <v>232.34</v>
      </c>
      <c r="E935" s="3">
        <f>'IECC Data-SI'!E935/Convert!$B$5/$D935</f>
        <v>0</v>
      </c>
      <c r="F935" s="3">
        <f>'IECC Data-SI'!F935/Convert!$B$5/$D935</f>
        <v>0</v>
      </c>
      <c r="G935" s="3">
        <f>'IECC Data-SI'!G935/Convert!$B$5/$D935</f>
        <v>268.18933937811443</v>
      </c>
      <c r="H935" s="3">
        <f>'IECC Data-SI'!H935/Convert!$B$5/$D935</f>
        <v>34.420341836197913</v>
      </c>
      <c r="I935" s="3">
        <f>'IECC Data-SI'!I935/Convert!$B$5/$D935</f>
        <v>11.704590016546632</v>
      </c>
      <c r="J935" s="3">
        <f>'IECC Data-SI'!J935/Convert!$B$5/$D935</f>
        <v>318.19986035790458</v>
      </c>
      <c r="K935" s="3">
        <f>'IECC Data-SI'!K935/Convert!$B$5/$D935</f>
        <v>570.4762178034108</v>
      </c>
      <c r="L935" s="3">
        <f>'IECC Data-SI'!L935/Convert!$B$5/$D935</f>
        <v>0</v>
      </c>
      <c r="M935" s="3">
        <f>'IECC Data-SI'!M935/Convert!$B$5/$D935</f>
        <v>71.17203714862319</v>
      </c>
      <c r="N935" s="3">
        <f>'IECC Data-SI'!N935/Convert!$B$5/$D935</f>
        <v>0</v>
      </c>
      <c r="O935" s="3">
        <f>'IECC Data-SI'!O935/Convert!$B$5/$D935</f>
        <v>0</v>
      </c>
      <c r="P935" s="3">
        <f t="shared" si="71"/>
        <v>0</v>
      </c>
      <c r="Q935" s="3">
        <f>'IECC Data-SI'!Q935/Convert!$B$5/$D935</f>
        <v>0</v>
      </c>
      <c r="R935" s="3">
        <f>'IECC Data-SI'!R935/Convert!$B$5/$D935</f>
        <v>0</v>
      </c>
      <c r="S935" s="3">
        <f>'IECC Data-SI'!S935/Convert!$B$5/$D935</f>
        <v>0</v>
      </c>
      <c r="T935" s="3">
        <f>'IECC Data-SI'!T935/Convert!$B$5/$D935</f>
        <v>0</v>
      </c>
      <c r="U935" s="3">
        <f>'IECC Data-SI'!U935/Convert!$B$5/$D935</f>
        <v>162.28611326312972</v>
      </c>
      <c r="V935" s="3">
        <f>'IECC Data-SI'!V935/Convert!$B$5/$D935</f>
        <v>68.278767706330754</v>
      </c>
      <c r="W935" s="3">
        <f t="shared" si="72"/>
        <v>339.36137652673762</v>
      </c>
      <c r="X935" s="3">
        <f t="shared" si="73"/>
        <v>0</v>
      </c>
      <c r="Y935" s="3">
        <f t="shared" si="74"/>
        <v>339.36137652673762</v>
      </c>
      <c r="Z935" s="3">
        <f>'IECC Data-SI'!Y935/Convert!$B$5/$D935</f>
        <v>771.97689210256999</v>
      </c>
      <c r="AA935" s="3">
        <f>'IECC Data-SI'!Z935/Convert!$B$5/$D935</f>
        <v>732.7503754076879</v>
      </c>
      <c r="AB935" s="3">
        <f t="shared" si="75"/>
        <v>1504.7272675102579</v>
      </c>
    </row>
    <row r="936" spans="1:28" x14ac:dyDescent="0.25">
      <c r="A936" s="93">
        <f>'IECC Data-SI'!A936</f>
        <v>2018</v>
      </c>
      <c r="B936" s="93" t="str">
        <f>'IECC Data-SI'!B936</f>
        <v>Quick Service Restaurant</v>
      </c>
      <c r="C936" s="50" t="str">
        <f>'IECC Data-SI'!C936</f>
        <v>1B</v>
      </c>
      <c r="D936" s="93">
        <f>'IECC Data-SI'!D936</f>
        <v>232.34</v>
      </c>
      <c r="E936" s="3">
        <f>'IECC Data-SI'!E936/Convert!$B$5/$D936</f>
        <v>0</v>
      </c>
      <c r="F936" s="3">
        <f>'IECC Data-SI'!F936/Convert!$B$5/$D936</f>
        <v>9.6721280116304644</v>
      </c>
      <c r="G936" s="3">
        <f>'IECC Data-SI'!G936/Convert!$B$5/$D936</f>
        <v>289.09978671104608</v>
      </c>
      <c r="H936" s="3">
        <f>'IECC Data-SI'!H936/Convert!$B$5/$D936</f>
        <v>34.492075789312601</v>
      </c>
      <c r="I936" s="3">
        <f>'IECC Data-SI'!I936/Convert!$B$5/$D936</f>
        <v>11.692634357694184</v>
      </c>
      <c r="J936" s="3">
        <f>'IECC Data-SI'!J936/Convert!$B$5/$D936</f>
        <v>318.19986035790458</v>
      </c>
      <c r="K936" s="3">
        <f>'IECC Data-SI'!K936/Convert!$B$5/$D936</f>
        <v>570.4762178034108</v>
      </c>
      <c r="L936" s="3">
        <f>'IECC Data-SI'!L936/Convert!$B$5/$D936</f>
        <v>0</v>
      </c>
      <c r="M936" s="3">
        <f>'IECC Data-SI'!M936/Convert!$B$5/$D936</f>
        <v>88.68707736745958</v>
      </c>
      <c r="N936" s="3">
        <f>'IECC Data-SI'!N936/Convert!$B$5/$D936</f>
        <v>0</v>
      </c>
      <c r="O936" s="3">
        <f>'IECC Data-SI'!O936/Convert!$B$5/$D936</f>
        <v>0</v>
      </c>
      <c r="P936" s="3">
        <f t="shared" si="71"/>
        <v>0</v>
      </c>
      <c r="Q936" s="3">
        <f>'IECC Data-SI'!Q936/Convert!$B$5/$D936</f>
        <v>0</v>
      </c>
      <c r="R936" s="3">
        <f>'IECC Data-SI'!R936/Convert!$B$5/$D936</f>
        <v>0</v>
      </c>
      <c r="S936" s="3">
        <f>'IECC Data-SI'!S936/Convert!$B$5/$D936</f>
        <v>0</v>
      </c>
      <c r="T936" s="3">
        <f>'IECC Data-SI'!T936/Convert!$B$5/$D936</f>
        <v>0</v>
      </c>
      <c r="U936" s="3">
        <f>'IECC Data-SI'!U936/Convert!$B$5/$D936</f>
        <v>162.59696039329336</v>
      </c>
      <c r="V936" s="3">
        <f>'IECC Data-SI'!V936/Convert!$B$5/$D936</f>
        <v>68.290723365183212</v>
      </c>
      <c r="W936" s="3">
        <f t="shared" si="72"/>
        <v>377.78686407850569</v>
      </c>
      <c r="X936" s="3">
        <f t="shared" si="73"/>
        <v>9.6721280116304644</v>
      </c>
      <c r="Y936" s="3">
        <f t="shared" si="74"/>
        <v>387.45899209013618</v>
      </c>
      <c r="Z936" s="3">
        <f>'IECC Data-SI'!Y936/Convert!$B$5/$D936</f>
        <v>810.46215794860018</v>
      </c>
      <c r="AA936" s="3">
        <f>'IECC Data-SI'!Z936/Convert!$B$5/$D936</f>
        <v>742.74530620833445</v>
      </c>
      <c r="AB936" s="3">
        <f t="shared" si="75"/>
        <v>1553.2074641569347</v>
      </c>
    </row>
    <row r="937" spans="1:28" x14ac:dyDescent="0.25">
      <c r="A937" s="93">
        <f>'IECC Data-SI'!A937</f>
        <v>2018</v>
      </c>
      <c r="B937" s="93" t="str">
        <f>'IECC Data-SI'!B937</f>
        <v>Quick Service Restaurant</v>
      </c>
      <c r="C937" s="50" t="str">
        <f>'IECC Data-SI'!C937</f>
        <v>2A</v>
      </c>
      <c r="D937" s="93">
        <f>'IECC Data-SI'!D937</f>
        <v>232.34</v>
      </c>
      <c r="E937" s="3">
        <f>'IECC Data-SI'!E937/Convert!$B$5/$D937</f>
        <v>0</v>
      </c>
      <c r="F937" s="3">
        <f>'IECC Data-SI'!F937/Convert!$B$5/$D937</f>
        <v>27.940374738171073</v>
      </c>
      <c r="G937" s="3">
        <f>'IECC Data-SI'!G937/Convert!$B$5/$D937</f>
        <v>226.73907013667713</v>
      </c>
      <c r="H937" s="3">
        <f>'IECC Data-SI'!H937/Convert!$B$5/$D937</f>
        <v>34.396430518493013</v>
      </c>
      <c r="I937" s="3">
        <f>'IECC Data-SI'!I937/Convert!$B$5/$D937</f>
        <v>11.692634357694184</v>
      </c>
      <c r="J937" s="3">
        <f>'IECC Data-SI'!J937/Convert!$B$5/$D937</f>
        <v>318.19986035790458</v>
      </c>
      <c r="K937" s="3">
        <f>'IECC Data-SI'!K937/Convert!$B$5/$D937</f>
        <v>570.4762178034108</v>
      </c>
      <c r="L937" s="3">
        <f>'IECC Data-SI'!L937/Convert!$B$5/$D937</f>
        <v>0</v>
      </c>
      <c r="M937" s="3">
        <f>'IECC Data-SI'!M937/Convert!$B$5/$D937</f>
        <v>75.978212007307292</v>
      </c>
      <c r="N937" s="3">
        <f>'IECC Data-SI'!N937/Convert!$B$5/$D937</f>
        <v>0</v>
      </c>
      <c r="O937" s="3">
        <f>'IECC Data-SI'!O937/Convert!$B$5/$D937</f>
        <v>0</v>
      </c>
      <c r="P937" s="3">
        <f t="shared" si="71"/>
        <v>0</v>
      </c>
      <c r="Q937" s="3">
        <f>'IECC Data-SI'!Q937/Convert!$B$5/$D937</f>
        <v>0</v>
      </c>
      <c r="R937" s="3">
        <f>'IECC Data-SI'!R937/Convert!$B$5/$D937</f>
        <v>0</v>
      </c>
      <c r="S937" s="3">
        <f>'IECC Data-SI'!S937/Convert!$B$5/$D937</f>
        <v>0</v>
      </c>
      <c r="T937" s="3">
        <f>'IECC Data-SI'!T937/Convert!$B$5/$D937</f>
        <v>0</v>
      </c>
      <c r="U937" s="3">
        <f>'IECC Data-SI'!U937/Convert!$B$5/$D937</f>
        <v>177.4578443468863</v>
      </c>
      <c r="V937" s="3">
        <f>'IECC Data-SI'!V937/Convert!$B$5/$D937</f>
        <v>67.573383834036335</v>
      </c>
      <c r="W937" s="3">
        <f t="shared" si="72"/>
        <v>302.71728214398445</v>
      </c>
      <c r="X937" s="3">
        <f t="shared" si="73"/>
        <v>27.940374738171073</v>
      </c>
      <c r="Y937" s="3">
        <f t="shared" si="74"/>
        <v>330.65765688215549</v>
      </c>
      <c r="Z937" s="3">
        <f>'IECC Data-SI'!Y937/Convert!$B$5/$D937</f>
        <v>734.57959121211252</v>
      </c>
      <c r="AA937" s="3">
        <f>'IECC Data-SI'!Z937/Convert!$B$5/$D937</f>
        <v>775.87443688846815</v>
      </c>
      <c r="AB937" s="3">
        <f t="shared" si="75"/>
        <v>1510.4540281005807</v>
      </c>
    </row>
    <row r="938" spans="1:28" x14ac:dyDescent="0.25">
      <c r="A938" s="93">
        <f>'IECC Data-SI'!A938</f>
        <v>2018</v>
      </c>
      <c r="B938" s="93" t="str">
        <f>'IECC Data-SI'!B938</f>
        <v>Quick Service Restaurant</v>
      </c>
      <c r="C938" s="50" t="str">
        <f>'IECC Data-SI'!C938</f>
        <v>2B</v>
      </c>
      <c r="D938" s="93">
        <f>'IECC Data-SI'!D938</f>
        <v>232.34</v>
      </c>
      <c r="E938" s="3">
        <f>'IECC Data-SI'!E938/Convert!$B$5/$D938</f>
        <v>0</v>
      </c>
      <c r="F938" s="3">
        <f>'IECC Data-SI'!F938/Convert!$B$5/$D938</f>
        <v>23.146155538339404</v>
      </c>
      <c r="G938" s="3">
        <f>'IECC Data-SI'!G938/Convert!$B$5/$D938</f>
        <v>154.63449159756297</v>
      </c>
      <c r="H938" s="3">
        <f>'IECC Data-SI'!H938/Convert!$B$5/$D938</f>
        <v>34.384474859640569</v>
      </c>
      <c r="I938" s="3">
        <f>'IECC Data-SI'!I938/Convert!$B$5/$D938</f>
        <v>11.692634357694184</v>
      </c>
      <c r="J938" s="3">
        <f>'IECC Data-SI'!J938/Convert!$B$5/$D938</f>
        <v>318.19986035790458</v>
      </c>
      <c r="K938" s="3">
        <f>'IECC Data-SI'!K938/Convert!$B$5/$D938</f>
        <v>570.4762178034108</v>
      </c>
      <c r="L938" s="3">
        <f>'IECC Data-SI'!L938/Convert!$B$5/$D938</f>
        <v>0</v>
      </c>
      <c r="M938" s="3">
        <f>'IECC Data-SI'!M938/Convert!$B$5/$D938</f>
        <v>79.75620020468088</v>
      </c>
      <c r="N938" s="3">
        <f>'IECC Data-SI'!N938/Convert!$B$5/$D938</f>
        <v>0</v>
      </c>
      <c r="O938" s="3">
        <f>'IECC Data-SI'!O938/Convert!$B$5/$D938</f>
        <v>0</v>
      </c>
      <c r="P938" s="3">
        <f t="shared" si="71"/>
        <v>0</v>
      </c>
      <c r="Q938" s="3">
        <f>'IECC Data-SI'!Q938/Convert!$B$5/$D938</f>
        <v>0</v>
      </c>
      <c r="R938" s="3">
        <f>'IECC Data-SI'!R938/Convert!$B$5/$D938</f>
        <v>0</v>
      </c>
      <c r="S938" s="3">
        <f>'IECC Data-SI'!S938/Convert!$B$5/$D938</f>
        <v>0</v>
      </c>
      <c r="T938" s="3">
        <f>'IECC Data-SI'!T938/Convert!$B$5/$D938</f>
        <v>0</v>
      </c>
      <c r="U938" s="3">
        <f>'IECC Data-SI'!U938/Convert!$B$5/$D938</f>
        <v>178.58167627901639</v>
      </c>
      <c r="V938" s="3">
        <f>'IECC Data-SI'!V938/Convert!$B$5/$D938</f>
        <v>65.481143534857921</v>
      </c>
      <c r="W938" s="3">
        <f t="shared" si="72"/>
        <v>234.39069180224385</v>
      </c>
      <c r="X938" s="3">
        <f t="shared" si="73"/>
        <v>23.146155538339404</v>
      </c>
      <c r="Y938" s="3">
        <f t="shared" si="74"/>
        <v>257.53684734058328</v>
      </c>
      <c r="Z938" s="3">
        <f>'IECC Data-SI'!Y938/Convert!$B$5/$D938</f>
        <v>664.16076057119358</v>
      </c>
      <c r="AA938" s="3">
        <f>'IECC Data-SI'!Z938/Convert!$B$5/$D938</f>
        <v>772.20404962076645</v>
      </c>
      <c r="AB938" s="3">
        <f t="shared" si="75"/>
        <v>1436.36481019196</v>
      </c>
    </row>
    <row r="939" spans="1:28" x14ac:dyDescent="0.25">
      <c r="A939" s="93">
        <f>'IECC Data-SI'!A939</f>
        <v>2018</v>
      </c>
      <c r="B939" s="93" t="str">
        <f>'IECC Data-SI'!B939</f>
        <v>Quick Service Restaurant</v>
      </c>
      <c r="C939" s="50" t="str">
        <f>'IECC Data-SI'!C939</f>
        <v>3A</v>
      </c>
      <c r="D939" s="93">
        <f>'IECC Data-SI'!D939</f>
        <v>232.34</v>
      </c>
      <c r="E939" s="3">
        <f>'IECC Data-SI'!E939/Convert!$B$5/$D939</f>
        <v>0</v>
      </c>
      <c r="F939" s="3">
        <f>'IECC Data-SI'!F939/Convert!$B$5/$D939</f>
        <v>147.10242652052071</v>
      </c>
      <c r="G939" s="3">
        <f>'IECC Data-SI'!G939/Convert!$B$5/$D939</f>
        <v>120.5249968915287</v>
      </c>
      <c r="H939" s="3">
        <f>'IECC Data-SI'!H939/Convert!$B$5/$D939</f>
        <v>34.432297495050356</v>
      </c>
      <c r="I939" s="3">
        <f>'IECC Data-SI'!I939/Convert!$B$5/$D939</f>
        <v>11.692634357694184</v>
      </c>
      <c r="J939" s="3">
        <f>'IECC Data-SI'!J939/Convert!$B$5/$D939</f>
        <v>318.19986035790458</v>
      </c>
      <c r="K939" s="3">
        <f>'IECC Data-SI'!K939/Convert!$B$5/$D939</f>
        <v>570.4762178034108</v>
      </c>
      <c r="L939" s="3">
        <f>'IECC Data-SI'!L939/Convert!$B$5/$D939</f>
        <v>0</v>
      </c>
      <c r="M939" s="3">
        <f>'IECC Data-SI'!M939/Convert!$B$5/$D939</f>
        <v>70.562298547148345</v>
      </c>
      <c r="N939" s="3">
        <f>'IECC Data-SI'!N939/Convert!$B$5/$D939</f>
        <v>0</v>
      </c>
      <c r="O939" s="3">
        <f>'IECC Data-SI'!O939/Convert!$B$5/$D939</f>
        <v>0</v>
      </c>
      <c r="P939" s="3">
        <f t="shared" si="71"/>
        <v>0</v>
      </c>
      <c r="Q939" s="3">
        <f>'IECC Data-SI'!Q939/Convert!$B$5/$D939</f>
        <v>0</v>
      </c>
      <c r="R939" s="3">
        <f>'IECC Data-SI'!R939/Convert!$B$5/$D939</f>
        <v>0</v>
      </c>
      <c r="S939" s="3">
        <f>'IECC Data-SI'!S939/Convert!$B$5/$D939</f>
        <v>0</v>
      </c>
      <c r="T939" s="3">
        <f>'IECC Data-SI'!T939/Convert!$B$5/$D939</f>
        <v>0</v>
      </c>
      <c r="U939" s="3">
        <f>'IECC Data-SI'!U939/Convert!$B$5/$D939</f>
        <v>203.70051552800973</v>
      </c>
      <c r="V939" s="3">
        <f>'IECC Data-SI'!V939/Convert!$B$5/$D939</f>
        <v>64.775759662563487</v>
      </c>
      <c r="W939" s="3">
        <f t="shared" si="72"/>
        <v>191.08729543867705</v>
      </c>
      <c r="X939" s="3">
        <f t="shared" si="73"/>
        <v>147.10242652052071</v>
      </c>
      <c r="Y939" s="3">
        <f t="shared" si="74"/>
        <v>338.18972195919775</v>
      </c>
      <c r="Z939" s="3">
        <f>'IECC Data-SI'!Y939/Convert!$B$5/$D939</f>
        <v>620.18784731188964</v>
      </c>
      <c r="AA939" s="3">
        <f>'IECC Data-SI'!Z939/Convert!$B$5/$D939</f>
        <v>921.27915985194124</v>
      </c>
      <c r="AB939" s="3">
        <f t="shared" si="75"/>
        <v>1541.4670071638309</v>
      </c>
    </row>
    <row r="940" spans="1:28" x14ac:dyDescent="0.25">
      <c r="A940" s="93">
        <f>'IECC Data-SI'!A940</f>
        <v>2018</v>
      </c>
      <c r="B940" s="93" t="str">
        <f>'IECC Data-SI'!B940</f>
        <v>Quick Service Restaurant</v>
      </c>
      <c r="C940" s="50" t="str">
        <f>'IECC Data-SI'!C940</f>
        <v>3B</v>
      </c>
      <c r="D940" s="93">
        <f>'IECC Data-SI'!D940</f>
        <v>232.34</v>
      </c>
      <c r="E940" s="3">
        <f>'IECC Data-SI'!E940/Convert!$B$5/$D940</f>
        <v>0</v>
      </c>
      <c r="F940" s="3">
        <f>'IECC Data-SI'!F940/Convert!$B$5/$D940</f>
        <v>77.652004246650023</v>
      </c>
      <c r="G940" s="3">
        <f>'IECC Data-SI'!G940/Convert!$B$5/$D940</f>
        <v>107.56506269547502</v>
      </c>
      <c r="H940" s="3">
        <f>'IECC Data-SI'!H940/Convert!$B$5/$D940</f>
        <v>34.432297495050356</v>
      </c>
      <c r="I940" s="3">
        <f>'IECC Data-SI'!I940/Convert!$B$5/$D940</f>
        <v>11.692634357694184</v>
      </c>
      <c r="J940" s="3">
        <f>'IECC Data-SI'!J940/Convert!$B$5/$D940</f>
        <v>318.19986035790458</v>
      </c>
      <c r="K940" s="3">
        <f>'IECC Data-SI'!K940/Convert!$B$5/$D940</f>
        <v>570.4762178034108</v>
      </c>
      <c r="L940" s="3">
        <f>'IECC Data-SI'!L940/Convert!$B$5/$D940</f>
        <v>0</v>
      </c>
      <c r="M940" s="3">
        <f>'IECC Data-SI'!M940/Convert!$B$5/$D940</f>
        <v>75.894522395340161</v>
      </c>
      <c r="N940" s="3">
        <f>'IECC Data-SI'!N940/Convert!$B$5/$D940</f>
        <v>0</v>
      </c>
      <c r="O940" s="3">
        <f>'IECC Data-SI'!O940/Convert!$B$5/$D940</f>
        <v>0</v>
      </c>
      <c r="P940" s="3">
        <f t="shared" si="71"/>
        <v>0</v>
      </c>
      <c r="Q940" s="3">
        <f>'IECC Data-SI'!Q940/Convert!$B$5/$D940</f>
        <v>0</v>
      </c>
      <c r="R940" s="3">
        <f>'IECC Data-SI'!R940/Convert!$B$5/$D940</f>
        <v>0</v>
      </c>
      <c r="S940" s="3">
        <f>'IECC Data-SI'!S940/Convert!$B$5/$D940</f>
        <v>0</v>
      </c>
      <c r="T940" s="3">
        <f>'IECC Data-SI'!T940/Convert!$B$5/$D940</f>
        <v>0</v>
      </c>
      <c r="U940" s="3">
        <f>'IECC Data-SI'!U940/Convert!$B$5/$D940</f>
        <v>197.06512486490107</v>
      </c>
      <c r="V940" s="3">
        <f>'IECC Data-SI'!V940/Convert!$B$5/$D940</f>
        <v>64.297533308465574</v>
      </c>
      <c r="W940" s="3">
        <f t="shared" si="72"/>
        <v>183.45958509081518</v>
      </c>
      <c r="X940" s="3">
        <f t="shared" si="73"/>
        <v>77.652004246650023</v>
      </c>
      <c r="Y940" s="3">
        <f t="shared" si="74"/>
        <v>261.1115893374652</v>
      </c>
      <c r="Z940" s="3">
        <f>'IECC Data-SI'!Y940/Convert!$B$5/$D940</f>
        <v>612.10582192763491</v>
      </c>
      <c r="AA940" s="3">
        <f>'IECC Data-SI'!Z940/Convert!$B$5/$D940</f>
        <v>845.19334691496192</v>
      </c>
      <c r="AB940" s="3">
        <f t="shared" si="75"/>
        <v>1457.2991688425968</v>
      </c>
    </row>
    <row r="941" spans="1:28" x14ac:dyDescent="0.25">
      <c r="A941" s="93">
        <f>'IECC Data-SI'!A941</f>
        <v>2018</v>
      </c>
      <c r="B941" s="93" t="str">
        <f>'IECC Data-SI'!B941</f>
        <v>Quick Service Restaurant</v>
      </c>
      <c r="C941" s="50" t="str">
        <f>'IECC Data-SI'!C941</f>
        <v>3C</v>
      </c>
      <c r="D941" s="93">
        <f>'IECC Data-SI'!D941</f>
        <v>232.34</v>
      </c>
      <c r="E941" s="3">
        <f>'IECC Data-SI'!E941/Convert!$B$5/$D941</f>
        <v>0</v>
      </c>
      <c r="F941" s="3">
        <f>'IECC Data-SI'!F941/Convert!$B$5/$D941</f>
        <v>35.436572838655998</v>
      </c>
      <c r="G941" s="3">
        <f>'IECC Data-SI'!G941/Convert!$B$5/$D941</f>
        <v>44.307671707172439</v>
      </c>
      <c r="H941" s="3">
        <f>'IECC Data-SI'!H941/Convert!$B$5/$D941</f>
        <v>34.527942765869938</v>
      </c>
      <c r="I941" s="3">
        <f>'IECC Data-SI'!I941/Convert!$B$5/$D941</f>
        <v>11.716545675399081</v>
      </c>
      <c r="J941" s="3">
        <f>'IECC Data-SI'!J941/Convert!$B$5/$D941</f>
        <v>318.19986035790458</v>
      </c>
      <c r="K941" s="3">
        <f>'IECC Data-SI'!K941/Convert!$B$5/$D941</f>
        <v>570.4762178034108</v>
      </c>
      <c r="L941" s="3">
        <f>'IECC Data-SI'!L941/Convert!$B$5/$D941</f>
        <v>0</v>
      </c>
      <c r="M941" s="3">
        <f>'IECC Data-SI'!M941/Convert!$B$5/$D941</f>
        <v>60.184786663223441</v>
      </c>
      <c r="N941" s="3">
        <f>'IECC Data-SI'!N941/Convert!$B$5/$D941</f>
        <v>0</v>
      </c>
      <c r="O941" s="3">
        <f>'IECC Data-SI'!O941/Convert!$B$5/$D941</f>
        <v>0</v>
      </c>
      <c r="P941" s="3">
        <f t="shared" si="71"/>
        <v>0</v>
      </c>
      <c r="Q941" s="3">
        <f>'IECC Data-SI'!Q941/Convert!$B$5/$D941</f>
        <v>0</v>
      </c>
      <c r="R941" s="3">
        <f>'IECC Data-SI'!R941/Convert!$B$5/$D941</f>
        <v>0</v>
      </c>
      <c r="S941" s="3">
        <f>'IECC Data-SI'!S941/Convert!$B$5/$D941</f>
        <v>0</v>
      </c>
      <c r="T941" s="3">
        <f>'IECC Data-SI'!T941/Convert!$B$5/$D941</f>
        <v>0</v>
      </c>
      <c r="U941" s="3">
        <f>'IECC Data-SI'!U941/Convert!$B$5/$D941</f>
        <v>206.37858311095809</v>
      </c>
      <c r="V941" s="3">
        <f>'IECC Data-SI'!V941/Convert!$B$5/$D941</f>
        <v>65.911547253546061</v>
      </c>
      <c r="W941" s="3">
        <f t="shared" si="72"/>
        <v>104.49245837039588</v>
      </c>
      <c r="X941" s="3">
        <f t="shared" si="73"/>
        <v>35.436572838655998</v>
      </c>
      <c r="Y941" s="3">
        <f t="shared" si="74"/>
        <v>139.92903120905189</v>
      </c>
      <c r="Z941" s="3">
        <f>'IECC Data-SI'!Y941/Convert!$B$5/$D941</f>
        <v>534.84835442311555</v>
      </c>
      <c r="AA941" s="3">
        <f>'IECC Data-SI'!Z941/Convert!$B$5/$D941</f>
        <v>812.27941809417234</v>
      </c>
      <c r="AB941" s="3">
        <f t="shared" si="75"/>
        <v>1347.1277725172879</v>
      </c>
    </row>
    <row r="942" spans="1:28" x14ac:dyDescent="0.25">
      <c r="A942" s="93">
        <f>'IECC Data-SI'!A942</f>
        <v>2018</v>
      </c>
      <c r="B942" s="93" t="str">
        <f>'IECC Data-SI'!B942</f>
        <v>Quick Service Restaurant</v>
      </c>
      <c r="C942" s="50" t="str">
        <f>'IECC Data-SI'!C942</f>
        <v>4A</v>
      </c>
      <c r="D942" s="93">
        <f>'IECC Data-SI'!D942</f>
        <v>232.34</v>
      </c>
      <c r="E942" s="3">
        <f>'IECC Data-SI'!E942/Convert!$B$5/$D942</f>
        <v>0</v>
      </c>
      <c r="F942" s="3">
        <f>'IECC Data-SI'!F942/Convert!$B$5/$D942</f>
        <v>317.20754067315141</v>
      </c>
      <c r="G942" s="3">
        <f>'IECC Data-SI'!G942/Convert!$B$5/$D942</f>
        <v>75.810832783373016</v>
      </c>
      <c r="H942" s="3">
        <f>'IECC Data-SI'!H942/Convert!$B$5/$D942</f>
        <v>34.527942765869938</v>
      </c>
      <c r="I942" s="3">
        <f>'IECC Data-SI'!I942/Convert!$B$5/$D942</f>
        <v>11.728501334251527</v>
      </c>
      <c r="J942" s="3">
        <f>'IECC Data-SI'!J942/Convert!$B$5/$D942</f>
        <v>318.19986035790458</v>
      </c>
      <c r="K942" s="3">
        <f>'IECC Data-SI'!K942/Convert!$B$5/$D942</f>
        <v>570.4762178034108</v>
      </c>
      <c r="L942" s="3">
        <f>'IECC Data-SI'!L942/Convert!$B$5/$D942</f>
        <v>0</v>
      </c>
      <c r="M942" s="3">
        <f>'IECC Data-SI'!M942/Convert!$B$5/$D942</f>
        <v>66.509330196168449</v>
      </c>
      <c r="N942" s="3">
        <f>'IECC Data-SI'!N942/Convert!$B$5/$D942</f>
        <v>0</v>
      </c>
      <c r="O942" s="3">
        <f>'IECC Data-SI'!O942/Convert!$B$5/$D942</f>
        <v>0</v>
      </c>
      <c r="P942" s="3">
        <f t="shared" si="71"/>
        <v>0</v>
      </c>
      <c r="Q942" s="3">
        <f>'IECC Data-SI'!Q942/Convert!$B$5/$D942</f>
        <v>0</v>
      </c>
      <c r="R942" s="3">
        <f>'IECC Data-SI'!R942/Convert!$B$5/$D942</f>
        <v>0</v>
      </c>
      <c r="S942" s="3">
        <f>'IECC Data-SI'!S942/Convert!$B$5/$D942</f>
        <v>0</v>
      </c>
      <c r="T942" s="3">
        <f>'IECC Data-SI'!T942/Convert!$B$5/$D942</f>
        <v>0</v>
      </c>
      <c r="U942" s="3">
        <f>'IECC Data-SI'!U942/Convert!$B$5/$D942</f>
        <v>224.39576100159726</v>
      </c>
      <c r="V942" s="3">
        <f>'IECC Data-SI'!V942/Convert!$B$5/$D942</f>
        <v>62.695475022237524</v>
      </c>
      <c r="W942" s="3">
        <f t="shared" si="72"/>
        <v>142.32016297954146</v>
      </c>
      <c r="X942" s="3">
        <f t="shared" si="73"/>
        <v>317.20754067315141</v>
      </c>
      <c r="Y942" s="3">
        <f t="shared" si="74"/>
        <v>459.52770365269288</v>
      </c>
      <c r="Z942" s="3">
        <f>'IECC Data-SI'!Y942/Convert!$B$5/$D942</f>
        <v>569.47194245980518</v>
      </c>
      <c r="AA942" s="3">
        <f>'IECC Data-SI'!Z942/Convert!$B$5/$D942</f>
        <v>1112.067563819307</v>
      </c>
      <c r="AB942" s="3">
        <f t="shared" si="75"/>
        <v>1681.5395062791122</v>
      </c>
    </row>
    <row r="943" spans="1:28" x14ac:dyDescent="0.25">
      <c r="A943" s="93">
        <f>'IECC Data-SI'!A943</f>
        <v>2018</v>
      </c>
      <c r="B943" s="93" t="str">
        <f>'IECC Data-SI'!B943</f>
        <v>Quick Service Restaurant</v>
      </c>
      <c r="C943" s="50" t="str">
        <f>'IECC Data-SI'!C943</f>
        <v>4B</v>
      </c>
      <c r="D943" s="93">
        <f>'IECC Data-SI'!D943</f>
        <v>232.34</v>
      </c>
      <c r="E943" s="3">
        <f>'IECC Data-SI'!E943/Convert!$B$5/$D943</f>
        <v>0</v>
      </c>
      <c r="F943" s="3">
        <f>'IECC Data-SI'!F943/Convert!$B$5/$D943</f>
        <v>185.08555469474814</v>
      </c>
      <c r="G943" s="3">
        <f>'IECC Data-SI'!G943/Convert!$B$5/$D943</f>
        <v>64.441001214694936</v>
      </c>
      <c r="H943" s="3">
        <f>'IECC Data-SI'!H943/Convert!$B$5/$D943</f>
        <v>34.396430518493013</v>
      </c>
      <c r="I943" s="3">
        <f>'IECC Data-SI'!I943/Convert!$B$5/$D943</f>
        <v>11.692634357694184</v>
      </c>
      <c r="J943" s="3">
        <f>'IECC Data-SI'!J943/Convert!$B$5/$D943</f>
        <v>318.19986035790458</v>
      </c>
      <c r="K943" s="3">
        <f>'IECC Data-SI'!K943/Convert!$B$5/$D943</f>
        <v>570.4762178034108</v>
      </c>
      <c r="L943" s="3">
        <f>'IECC Data-SI'!L943/Convert!$B$5/$D943</f>
        <v>0</v>
      </c>
      <c r="M943" s="3">
        <f>'IECC Data-SI'!M943/Convert!$B$5/$D943</f>
        <v>73.838149072719091</v>
      </c>
      <c r="N943" s="3">
        <f>'IECC Data-SI'!N943/Convert!$B$5/$D943</f>
        <v>0</v>
      </c>
      <c r="O943" s="3">
        <f>'IECC Data-SI'!O943/Convert!$B$5/$D943</f>
        <v>0</v>
      </c>
      <c r="P943" s="3">
        <f t="shared" si="71"/>
        <v>0</v>
      </c>
      <c r="Q943" s="3">
        <f>'IECC Data-SI'!Q943/Convert!$B$5/$D943</f>
        <v>0</v>
      </c>
      <c r="R943" s="3">
        <f>'IECC Data-SI'!R943/Convert!$B$5/$D943</f>
        <v>0</v>
      </c>
      <c r="S943" s="3">
        <f>'IECC Data-SI'!S943/Convert!$B$5/$D943</f>
        <v>0</v>
      </c>
      <c r="T943" s="3">
        <f>'IECC Data-SI'!T943/Convert!$B$5/$D943</f>
        <v>0</v>
      </c>
      <c r="U943" s="3">
        <f>'IECC Data-SI'!U943/Convert!$B$5/$D943</f>
        <v>218.54944382275019</v>
      </c>
      <c r="V943" s="3">
        <f>'IECC Data-SI'!V943/Convert!$B$5/$D943</f>
        <v>62.516140139450805</v>
      </c>
      <c r="W943" s="3">
        <f t="shared" si="72"/>
        <v>138.27915028741404</v>
      </c>
      <c r="X943" s="3">
        <f t="shared" si="73"/>
        <v>185.08555469474814</v>
      </c>
      <c r="Y943" s="3">
        <f t="shared" si="74"/>
        <v>323.36470498216215</v>
      </c>
      <c r="Z943" s="3">
        <f>'IECC Data-SI'!Y943/Convert!$B$5/$D943</f>
        <v>565.0842156609566</v>
      </c>
      <c r="AA943" s="3">
        <f>'IECC Data-SI'!Z943/Convert!$B$5/$D943</f>
        <v>974.11121632090897</v>
      </c>
      <c r="AB943" s="3">
        <f t="shared" si="75"/>
        <v>1539.1954319818656</v>
      </c>
    </row>
    <row r="944" spans="1:28" x14ac:dyDescent="0.25">
      <c r="A944" s="93">
        <f>'IECC Data-SI'!A944</f>
        <v>2018</v>
      </c>
      <c r="B944" s="93" t="str">
        <f>'IECC Data-SI'!B944</f>
        <v>Quick Service Restaurant</v>
      </c>
      <c r="C944" s="50" t="str">
        <f>'IECC Data-SI'!C944</f>
        <v>4C</v>
      </c>
      <c r="D944" s="93">
        <f>'IECC Data-SI'!D944</f>
        <v>232.34</v>
      </c>
      <c r="E944" s="3">
        <f>'IECC Data-SI'!E944/Convert!$B$5/$D944</f>
        <v>0</v>
      </c>
      <c r="F944" s="3">
        <f>'IECC Data-SI'!F944/Convert!$B$5/$D944</f>
        <v>227.92268036306945</v>
      </c>
      <c r="G944" s="3">
        <f>'IECC Data-SI'!G944/Convert!$B$5/$D944</f>
        <v>18.758428739490974</v>
      </c>
      <c r="H944" s="3">
        <f>'IECC Data-SI'!H944/Convert!$B$5/$D944</f>
        <v>34.563809742427289</v>
      </c>
      <c r="I944" s="3">
        <f>'IECC Data-SI'!I944/Convert!$B$5/$D944</f>
        <v>11.728501334251527</v>
      </c>
      <c r="J944" s="3">
        <f>'IECC Data-SI'!J944/Convert!$B$5/$D944</f>
        <v>318.19986035790458</v>
      </c>
      <c r="K944" s="3">
        <f>'IECC Data-SI'!K944/Convert!$B$5/$D944</f>
        <v>570.4762178034108</v>
      </c>
      <c r="L944" s="3">
        <f>'IECC Data-SI'!L944/Convert!$B$5/$D944</f>
        <v>0</v>
      </c>
      <c r="M944" s="3">
        <f>'IECC Data-SI'!M944/Convert!$B$5/$D944</f>
        <v>59.503314108633909</v>
      </c>
      <c r="N944" s="3">
        <f>'IECC Data-SI'!N944/Convert!$B$5/$D944</f>
        <v>0</v>
      </c>
      <c r="O944" s="3">
        <f>'IECC Data-SI'!O944/Convert!$B$5/$D944</f>
        <v>0</v>
      </c>
      <c r="P944" s="3">
        <f t="shared" si="71"/>
        <v>0</v>
      </c>
      <c r="Q944" s="3">
        <f>'IECC Data-SI'!Q944/Convert!$B$5/$D944</f>
        <v>0</v>
      </c>
      <c r="R944" s="3">
        <f>'IECC Data-SI'!R944/Convert!$B$5/$D944</f>
        <v>0</v>
      </c>
      <c r="S944" s="3">
        <f>'IECC Data-SI'!S944/Convert!$B$5/$D944</f>
        <v>0</v>
      </c>
      <c r="T944" s="3">
        <f>'IECC Data-SI'!T944/Convert!$B$5/$D944</f>
        <v>0</v>
      </c>
      <c r="U944" s="3">
        <f>'IECC Data-SI'!U944/Convert!$B$5/$D944</f>
        <v>230.61270360487026</v>
      </c>
      <c r="V944" s="3">
        <f>'IECC Data-SI'!V944/Convert!$B$5/$D944</f>
        <v>62.288982621254291</v>
      </c>
      <c r="W944" s="3">
        <f t="shared" si="72"/>
        <v>78.261742848124882</v>
      </c>
      <c r="X944" s="3">
        <f t="shared" si="73"/>
        <v>227.92268036306945</v>
      </c>
      <c r="Y944" s="3">
        <f t="shared" si="74"/>
        <v>306.18442321119431</v>
      </c>
      <c r="Z944" s="3">
        <f>'IECC Data-SI'!Y944/Convert!$B$5/$D944</f>
        <v>505.04289690396257</v>
      </c>
      <c r="AA944" s="3">
        <f>'IECC Data-SI'!Z944/Convert!$B$5/$D944</f>
        <v>1028.9996461124979</v>
      </c>
      <c r="AB944" s="3">
        <f t="shared" si="75"/>
        <v>1534.0425430164605</v>
      </c>
    </row>
    <row r="945" spans="1:28" x14ac:dyDescent="0.25">
      <c r="A945" s="93">
        <f>'IECC Data-SI'!A945</f>
        <v>2018</v>
      </c>
      <c r="B945" s="93" t="str">
        <f>'IECC Data-SI'!B945</f>
        <v>Quick Service Restaurant</v>
      </c>
      <c r="C945" s="50" t="str">
        <f>'IECC Data-SI'!C945</f>
        <v>5A</v>
      </c>
      <c r="D945" s="93">
        <f>'IECC Data-SI'!D945</f>
        <v>232.34</v>
      </c>
      <c r="E945" s="3">
        <f>'IECC Data-SI'!E945/Convert!$B$5/$D945</f>
        <v>0</v>
      </c>
      <c r="F945" s="3">
        <f>'IECC Data-SI'!F945/Convert!$B$5/$D945</f>
        <v>496.13593105888884</v>
      </c>
      <c r="G945" s="3">
        <f>'IECC Data-SI'!G945/Convert!$B$5/$D945</f>
        <v>41.055732499306579</v>
      </c>
      <c r="H945" s="3">
        <f>'IECC Data-SI'!H945/Convert!$B$5/$D945</f>
        <v>34.45620881275525</v>
      </c>
      <c r="I945" s="3">
        <f>'IECC Data-SI'!I945/Convert!$B$5/$D945</f>
        <v>11.704590016546632</v>
      </c>
      <c r="J945" s="3">
        <f>'IECC Data-SI'!J945/Convert!$B$5/$D945</f>
        <v>318.19986035790458</v>
      </c>
      <c r="K945" s="3">
        <f>'IECC Data-SI'!K945/Convert!$B$5/$D945</f>
        <v>570.4762178034108</v>
      </c>
      <c r="L945" s="3">
        <f>'IECC Data-SI'!L945/Convert!$B$5/$D945</f>
        <v>0</v>
      </c>
      <c r="M945" s="3">
        <f>'IECC Data-SI'!M945/Convert!$B$5/$D945</f>
        <v>64.237755014203316</v>
      </c>
      <c r="N945" s="3">
        <f>'IECC Data-SI'!N945/Convert!$B$5/$D945</f>
        <v>0</v>
      </c>
      <c r="O945" s="3">
        <f>'IECC Data-SI'!O945/Convert!$B$5/$D945</f>
        <v>0</v>
      </c>
      <c r="P945" s="3">
        <f t="shared" si="71"/>
        <v>0</v>
      </c>
      <c r="Q945" s="3">
        <f>'IECC Data-SI'!Q945/Convert!$B$5/$D945</f>
        <v>0</v>
      </c>
      <c r="R945" s="3">
        <f>'IECC Data-SI'!R945/Convert!$B$5/$D945</f>
        <v>0</v>
      </c>
      <c r="S945" s="3">
        <f>'IECC Data-SI'!S945/Convert!$B$5/$D945</f>
        <v>0</v>
      </c>
      <c r="T945" s="3">
        <f>'IECC Data-SI'!T945/Convert!$B$5/$D945</f>
        <v>0</v>
      </c>
      <c r="U945" s="3">
        <f>'IECC Data-SI'!U945/Convert!$B$5/$D945</f>
        <v>241.77928897305674</v>
      </c>
      <c r="V945" s="3">
        <f>'IECC Data-SI'!V945/Convert!$B$5/$D945</f>
        <v>61.49990913699272</v>
      </c>
      <c r="W945" s="3">
        <f t="shared" si="72"/>
        <v>105.29348751350989</v>
      </c>
      <c r="X945" s="3">
        <f t="shared" si="73"/>
        <v>496.13593105888884</v>
      </c>
      <c r="Y945" s="3">
        <f t="shared" si="74"/>
        <v>601.42941857239873</v>
      </c>
      <c r="Z945" s="3">
        <f>'IECC Data-SI'!Y945/Convert!$B$5/$D945</f>
        <v>531.16601149656151</v>
      </c>
      <c r="AA945" s="3">
        <f>'IECC Data-SI'!Z945/Convert!$B$5/$D945</f>
        <v>1308.3914378353561</v>
      </c>
      <c r="AB945" s="3">
        <f t="shared" si="75"/>
        <v>1839.5574493319177</v>
      </c>
    </row>
    <row r="946" spans="1:28" x14ac:dyDescent="0.25">
      <c r="A946" s="93">
        <f>'IECC Data-SI'!A946</f>
        <v>2018</v>
      </c>
      <c r="B946" s="93" t="str">
        <f>'IECC Data-SI'!B946</f>
        <v>Quick Service Restaurant</v>
      </c>
      <c r="C946" s="50" t="str">
        <f>'IECC Data-SI'!C946</f>
        <v>5B</v>
      </c>
      <c r="D946" s="93">
        <f>'IECC Data-SI'!D946</f>
        <v>232.34</v>
      </c>
      <c r="E946" s="3">
        <f>'IECC Data-SI'!E946/Convert!$B$5/$D946</f>
        <v>0</v>
      </c>
      <c r="F946" s="3">
        <f>'IECC Data-SI'!F946/Convert!$B$5/$D946</f>
        <v>361.04894168507838</v>
      </c>
      <c r="G946" s="3">
        <f>'IECC Data-SI'!G946/Convert!$B$5/$D946</f>
        <v>43.901179306189206</v>
      </c>
      <c r="H946" s="3">
        <f>'IECC Data-SI'!H946/Convert!$B$5/$D946</f>
        <v>34.4442531539028</v>
      </c>
      <c r="I946" s="3">
        <f>'IECC Data-SI'!I946/Convert!$B$5/$D946</f>
        <v>11.716545675399081</v>
      </c>
      <c r="J946" s="3">
        <f>'IECC Data-SI'!J946/Convert!$B$5/$D946</f>
        <v>318.19986035790458</v>
      </c>
      <c r="K946" s="3">
        <f>'IECC Data-SI'!K946/Convert!$B$5/$D946</f>
        <v>570.4762178034108</v>
      </c>
      <c r="L946" s="3">
        <f>'IECC Data-SI'!L946/Convert!$B$5/$D946</f>
        <v>0</v>
      </c>
      <c r="M946" s="3">
        <f>'IECC Data-SI'!M946/Convert!$B$5/$D946</f>
        <v>73.838149072719091</v>
      </c>
      <c r="N946" s="3">
        <f>'IECC Data-SI'!N946/Convert!$B$5/$D946</f>
        <v>0</v>
      </c>
      <c r="O946" s="3">
        <f>'IECC Data-SI'!O946/Convert!$B$5/$D946</f>
        <v>0</v>
      </c>
      <c r="P946" s="3">
        <f t="shared" si="71"/>
        <v>0</v>
      </c>
      <c r="Q946" s="3">
        <f>'IECC Data-SI'!Q946/Convert!$B$5/$D946</f>
        <v>0</v>
      </c>
      <c r="R946" s="3">
        <f>'IECC Data-SI'!R946/Convert!$B$5/$D946</f>
        <v>0</v>
      </c>
      <c r="S946" s="3">
        <f>'IECC Data-SI'!S946/Convert!$B$5/$D946</f>
        <v>0</v>
      </c>
      <c r="T946" s="3">
        <f>'IECC Data-SI'!T946/Convert!$B$5/$D946</f>
        <v>0</v>
      </c>
      <c r="U946" s="3">
        <f>'IECC Data-SI'!U946/Convert!$B$5/$D946</f>
        <v>236.8655131847006</v>
      </c>
      <c r="V946" s="3">
        <f>'IECC Data-SI'!V946/Convert!$B$5/$D946</f>
        <v>61.344485571910901</v>
      </c>
      <c r="W946" s="3">
        <f t="shared" si="72"/>
        <v>117.7393283789083</v>
      </c>
      <c r="X946" s="3">
        <f t="shared" si="73"/>
        <v>361.04894168507838</v>
      </c>
      <c r="Y946" s="3">
        <f t="shared" si="74"/>
        <v>478.78827006398666</v>
      </c>
      <c r="Z946" s="3">
        <f>'IECC Data-SI'!Y946/Convert!$B$5/$D946</f>
        <v>543.44447313802573</v>
      </c>
      <c r="AA946" s="3">
        <f>'IECC Data-SI'!Z946/Convert!$B$5/$D946</f>
        <v>1168.3906726731896</v>
      </c>
      <c r="AB946" s="3">
        <f t="shared" si="75"/>
        <v>1711.8351458112152</v>
      </c>
    </row>
    <row r="947" spans="1:28" x14ac:dyDescent="0.25">
      <c r="A947" s="93">
        <f>'IECC Data-SI'!A947</f>
        <v>2018</v>
      </c>
      <c r="B947" s="93" t="str">
        <f>'IECC Data-SI'!B947</f>
        <v>Quick Service Restaurant</v>
      </c>
      <c r="C947" s="50" t="str">
        <f>'IECC Data-SI'!C947</f>
        <v>5C</v>
      </c>
      <c r="D947" s="93">
        <f>'IECC Data-SI'!D947</f>
        <v>232.34</v>
      </c>
      <c r="E947" s="3">
        <f>'IECC Data-SI'!E947/Convert!$B$5/$D947</f>
        <v>0</v>
      </c>
      <c r="F947" s="3">
        <f>'IECC Data-SI'!F947/Convert!$B$5/$D947</f>
        <v>299.32187502988916</v>
      </c>
      <c r="G947" s="3">
        <f>'IECC Data-SI'!G947/Convert!$B$5/$D947</f>
        <v>7.4364198062226814</v>
      </c>
      <c r="H947" s="3">
        <f>'IECC Data-SI'!H947/Convert!$B$5/$D947</f>
        <v>34.539898424722388</v>
      </c>
      <c r="I947" s="3">
        <f>'IECC Data-SI'!I947/Convert!$B$5/$D947</f>
        <v>11.716545675399081</v>
      </c>
      <c r="J947" s="3">
        <f>'IECC Data-SI'!J947/Convert!$B$5/$D947</f>
        <v>318.19986035790458</v>
      </c>
      <c r="K947" s="3">
        <f>'IECC Data-SI'!K947/Convert!$B$5/$D947</f>
        <v>570.4762178034108</v>
      </c>
      <c r="L947" s="3">
        <f>'IECC Data-SI'!L947/Convert!$B$5/$D947</f>
        <v>0</v>
      </c>
      <c r="M947" s="3">
        <f>'IECC Data-SI'!M947/Convert!$B$5/$D947</f>
        <v>56.191596606505797</v>
      </c>
      <c r="N947" s="3">
        <f>'IECC Data-SI'!N947/Convert!$B$5/$D947</f>
        <v>0</v>
      </c>
      <c r="O947" s="3">
        <f>'IECC Data-SI'!O947/Convert!$B$5/$D947</f>
        <v>0</v>
      </c>
      <c r="P947" s="3">
        <f t="shared" si="71"/>
        <v>0</v>
      </c>
      <c r="Q947" s="3">
        <f>'IECC Data-SI'!Q947/Convert!$B$5/$D947</f>
        <v>0</v>
      </c>
      <c r="R947" s="3">
        <f>'IECC Data-SI'!R947/Convert!$B$5/$D947</f>
        <v>0</v>
      </c>
      <c r="S947" s="3">
        <f>'IECC Data-SI'!S947/Convert!$B$5/$D947</f>
        <v>0</v>
      </c>
      <c r="T947" s="3">
        <f>'IECC Data-SI'!T947/Convert!$B$5/$D947</f>
        <v>0</v>
      </c>
      <c r="U947" s="3">
        <f>'IECC Data-SI'!U947/Convert!$B$5/$D947</f>
        <v>240.59567874666439</v>
      </c>
      <c r="V947" s="3">
        <f>'IECC Data-SI'!V947/Convert!$B$5/$D947</f>
        <v>61.272751618796207</v>
      </c>
      <c r="W947" s="3">
        <f t="shared" si="72"/>
        <v>63.628016412728478</v>
      </c>
      <c r="X947" s="3">
        <f t="shared" si="73"/>
        <v>299.32187502988916</v>
      </c>
      <c r="Y947" s="3">
        <f t="shared" si="74"/>
        <v>362.94989144261763</v>
      </c>
      <c r="Z947" s="3">
        <f>'IECC Data-SI'!Y947/Convert!$B$5/$D947</f>
        <v>489.36902814840317</v>
      </c>
      <c r="AA947" s="3">
        <f>'IECC Data-SI'!Z947/Convert!$B$5/$D947</f>
        <v>1110.3937715799643</v>
      </c>
      <c r="AB947" s="3">
        <f t="shared" si="75"/>
        <v>1599.7627997283676</v>
      </c>
    </row>
    <row r="948" spans="1:28" x14ac:dyDescent="0.25">
      <c r="A948" s="93">
        <f>'IECC Data-SI'!A948</f>
        <v>2018</v>
      </c>
      <c r="B948" s="93" t="str">
        <f>'IECC Data-SI'!B948</f>
        <v>Quick Service Restaurant</v>
      </c>
      <c r="C948" s="50" t="str">
        <f>'IECC Data-SI'!C948</f>
        <v>6A</v>
      </c>
      <c r="D948" s="93">
        <f>'IECC Data-SI'!D948</f>
        <v>232.34</v>
      </c>
      <c r="E948" s="3">
        <f>'IECC Data-SI'!E948/Convert!$B$5/$D948</f>
        <v>0</v>
      </c>
      <c r="F948" s="3">
        <f>'IECC Data-SI'!F948/Convert!$B$5/$D948</f>
        <v>699.64515604525934</v>
      </c>
      <c r="G948" s="3">
        <f>'IECC Data-SI'!G948/Convert!$B$5/$D948</f>
        <v>45.586927204384381</v>
      </c>
      <c r="H948" s="3">
        <f>'IECC Data-SI'!H948/Convert!$B$5/$D948</f>
        <v>34.45620881275525</v>
      </c>
      <c r="I948" s="3">
        <f>'IECC Data-SI'!I948/Convert!$B$5/$D948</f>
        <v>11.716545675399081</v>
      </c>
      <c r="J948" s="3">
        <f>'IECC Data-SI'!J948/Convert!$B$5/$D948</f>
        <v>318.19986035790458</v>
      </c>
      <c r="K948" s="3">
        <f>'IECC Data-SI'!K948/Convert!$B$5/$D948</f>
        <v>570.4762178034108</v>
      </c>
      <c r="L948" s="3">
        <f>'IECC Data-SI'!L948/Convert!$B$5/$D948</f>
        <v>0</v>
      </c>
      <c r="M948" s="3">
        <f>'IECC Data-SI'!M948/Convert!$B$5/$D948</f>
        <v>68.171166776658737</v>
      </c>
      <c r="N948" s="3">
        <f>'IECC Data-SI'!N948/Convert!$B$5/$D948</f>
        <v>0</v>
      </c>
      <c r="O948" s="3">
        <f>'IECC Data-SI'!O948/Convert!$B$5/$D948</f>
        <v>0</v>
      </c>
      <c r="P948" s="3">
        <f t="shared" si="71"/>
        <v>0</v>
      </c>
      <c r="Q948" s="3">
        <f>'IECC Data-SI'!Q948/Convert!$B$5/$D948</f>
        <v>0</v>
      </c>
      <c r="R948" s="3">
        <f>'IECC Data-SI'!R948/Convert!$B$5/$D948</f>
        <v>0</v>
      </c>
      <c r="S948" s="3">
        <f>'IECC Data-SI'!S948/Convert!$B$5/$D948</f>
        <v>0</v>
      </c>
      <c r="T948" s="3">
        <f>'IECC Data-SI'!T948/Convert!$B$5/$D948</f>
        <v>0</v>
      </c>
      <c r="U948" s="3">
        <f>'IECC Data-SI'!U948/Convert!$B$5/$D948</f>
        <v>254.54793262747123</v>
      </c>
      <c r="V948" s="3">
        <f>'IECC Data-SI'!V948/Convert!$B$5/$D948</f>
        <v>61.093416736009488</v>
      </c>
      <c r="W948" s="3">
        <f t="shared" si="72"/>
        <v>113.75809398104312</v>
      </c>
      <c r="X948" s="3">
        <f t="shared" si="73"/>
        <v>699.64515604525934</v>
      </c>
      <c r="Y948" s="3">
        <f t="shared" si="74"/>
        <v>813.40325002630243</v>
      </c>
      <c r="Z948" s="3">
        <f>'IECC Data-SI'!Y948/Convert!$B$5/$D948</f>
        <v>539.22412556311156</v>
      </c>
      <c r="AA948" s="3">
        <f>'IECC Data-SI'!Z948/Convert!$B$5/$D948</f>
        <v>1524.6573508172887</v>
      </c>
      <c r="AB948" s="3">
        <f t="shared" si="75"/>
        <v>2063.8814763804003</v>
      </c>
    </row>
    <row r="949" spans="1:28" x14ac:dyDescent="0.25">
      <c r="A949" s="93">
        <f>'IECC Data-SI'!A949</f>
        <v>2018</v>
      </c>
      <c r="B949" s="93" t="str">
        <f>'IECC Data-SI'!B949</f>
        <v>Quick Service Restaurant</v>
      </c>
      <c r="C949" s="50" t="str">
        <f>'IECC Data-SI'!C949</f>
        <v>6B</v>
      </c>
      <c r="D949" s="93">
        <f>'IECC Data-SI'!D949</f>
        <v>232.34</v>
      </c>
      <c r="E949" s="3">
        <f>'IECC Data-SI'!E949/Convert!$B$5/$D949</f>
        <v>0</v>
      </c>
      <c r="F949" s="3">
        <f>'IECC Data-SI'!F949/Convert!$B$5/$D949</f>
        <v>532.93544900672384</v>
      </c>
      <c r="G949" s="3">
        <f>'IECC Data-SI'!G949/Convert!$B$5/$D949</f>
        <v>27.689305902269666</v>
      </c>
      <c r="H949" s="3">
        <f>'IECC Data-SI'!H949/Convert!$B$5/$D949</f>
        <v>34.408386177345463</v>
      </c>
      <c r="I949" s="3">
        <f>'IECC Data-SI'!I949/Convert!$B$5/$D949</f>
        <v>11.692634357694184</v>
      </c>
      <c r="J949" s="3">
        <f>'IECC Data-SI'!J949/Convert!$B$5/$D949</f>
        <v>318.19986035790458</v>
      </c>
      <c r="K949" s="3">
        <f>'IECC Data-SI'!K949/Convert!$B$5/$D949</f>
        <v>570.4762178034108</v>
      </c>
      <c r="L949" s="3">
        <f>'IECC Data-SI'!L949/Convert!$B$5/$D949</f>
        <v>0</v>
      </c>
      <c r="M949" s="3">
        <f>'IECC Data-SI'!M949/Convert!$B$5/$D949</f>
        <v>71.66221916157356</v>
      </c>
      <c r="N949" s="3">
        <f>'IECC Data-SI'!N949/Convert!$B$5/$D949</f>
        <v>0</v>
      </c>
      <c r="O949" s="3">
        <f>'IECC Data-SI'!O949/Convert!$B$5/$D949</f>
        <v>0</v>
      </c>
      <c r="P949" s="3">
        <f t="shared" si="71"/>
        <v>0</v>
      </c>
      <c r="Q949" s="3">
        <f>'IECC Data-SI'!Q949/Convert!$B$5/$D949</f>
        <v>0</v>
      </c>
      <c r="R949" s="3">
        <f>'IECC Data-SI'!R949/Convert!$B$5/$D949</f>
        <v>0</v>
      </c>
      <c r="S949" s="3">
        <f>'IECC Data-SI'!S949/Convert!$B$5/$D949</f>
        <v>0</v>
      </c>
      <c r="T949" s="3">
        <f>'IECC Data-SI'!T949/Convert!$B$5/$D949</f>
        <v>0</v>
      </c>
      <c r="U949" s="3">
        <f>'IECC Data-SI'!U949/Convert!$B$5/$D949</f>
        <v>251.35577171386763</v>
      </c>
      <c r="V949" s="3">
        <f>'IECC Data-SI'!V949/Convert!$B$5/$D949</f>
        <v>60.447811157977299</v>
      </c>
      <c r="W949" s="3">
        <f t="shared" si="72"/>
        <v>99.351525063843226</v>
      </c>
      <c r="X949" s="3">
        <f t="shared" si="73"/>
        <v>532.93544900672384</v>
      </c>
      <c r="Y949" s="3">
        <f t="shared" si="74"/>
        <v>632.28697407056711</v>
      </c>
      <c r="Z949" s="3">
        <f>'IECC Data-SI'!Y949/Convert!$B$5/$D949</f>
        <v>524.10021711476475</v>
      </c>
      <c r="AA949" s="3">
        <f>'IECC Data-SI'!Z949/Convert!$B$5/$D949</f>
        <v>1354.7674385240023</v>
      </c>
      <c r="AB949" s="3">
        <f t="shared" si="75"/>
        <v>1878.867655638767</v>
      </c>
    </row>
    <row r="950" spans="1:28" x14ac:dyDescent="0.25">
      <c r="A950" s="93">
        <f>'IECC Data-SI'!A950</f>
        <v>2018</v>
      </c>
      <c r="B950" s="93" t="str">
        <f>'IECC Data-SI'!B950</f>
        <v>Quick Service Restaurant</v>
      </c>
      <c r="C950" s="50" t="str">
        <f>'IECC Data-SI'!C950</f>
        <v>7</v>
      </c>
      <c r="D950" s="93">
        <f>'IECC Data-SI'!D950</f>
        <v>232.34</v>
      </c>
      <c r="E950" s="3">
        <f>'IECC Data-SI'!E950/Convert!$B$5/$D950</f>
        <v>0</v>
      </c>
      <c r="F950" s="3">
        <f>'IECC Data-SI'!F950/Convert!$B$5/$D950</f>
        <v>884.83831166967957</v>
      </c>
      <c r="G950" s="3">
        <f>'IECC Data-SI'!G950/Convert!$B$5/$D950</f>
        <v>32.136810995380337</v>
      </c>
      <c r="H950" s="3">
        <f>'IECC Data-SI'!H950/Convert!$B$5/$D950</f>
        <v>34.420341836197913</v>
      </c>
      <c r="I950" s="3">
        <f>'IECC Data-SI'!I950/Convert!$B$5/$D950</f>
        <v>11.716545675399081</v>
      </c>
      <c r="J950" s="3">
        <f>'IECC Data-SI'!J950/Convert!$B$5/$D950</f>
        <v>318.19986035790458</v>
      </c>
      <c r="K950" s="3">
        <f>'IECC Data-SI'!K950/Convert!$B$5/$D950</f>
        <v>570.4762178034108</v>
      </c>
      <c r="L950" s="3">
        <f>'IECC Data-SI'!L950/Convert!$B$5/$D950</f>
        <v>0</v>
      </c>
      <c r="M950" s="3">
        <f>'IECC Data-SI'!M950/Convert!$B$5/$D950</f>
        <v>67.680984763708352</v>
      </c>
      <c r="N950" s="3">
        <f>'IECC Data-SI'!N950/Convert!$B$5/$D950</f>
        <v>0</v>
      </c>
      <c r="O950" s="3">
        <f>'IECC Data-SI'!O950/Convert!$B$5/$D950</f>
        <v>0</v>
      </c>
      <c r="P950" s="3">
        <f t="shared" si="71"/>
        <v>0</v>
      </c>
      <c r="Q950" s="3">
        <f>'IECC Data-SI'!Q950/Convert!$B$5/$D950</f>
        <v>0</v>
      </c>
      <c r="R950" s="3">
        <f>'IECC Data-SI'!R950/Convert!$B$5/$D950</f>
        <v>0</v>
      </c>
      <c r="S950" s="3">
        <f>'IECC Data-SI'!S950/Convert!$B$5/$D950</f>
        <v>0</v>
      </c>
      <c r="T950" s="3">
        <f>'IECC Data-SI'!T950/Convert!$B$5/$D950</f>
        <v>0</v>
      </c>
      <c r="U950" s="3">
        <f>'IECC Data-SI'!U950/Convert!$B$5/$D950</f>
        <v>269.77944200549007</v>
      </c>
      <c r="V950" s="3">
        <f>'IECC Data-SI'!V950/Convert!$B$5/$D950</f>
        <v>60.364121546010168</v>
      </c>
      <c r="W950" s="3">
        <f t="shared" si="72"/>
        <v>99.817795759088682</v>
      </c>
      <c r="X950" s="3">
        <f t="shared" si="73"/>
        <v>884.83831166967957</v>
      </c>
      <c r="Y950" s="3">
        <f t="shared" si="74"/>
        <v>984.65610742876822</v>
      </c>
      <c r="Z950" s="3">
        <f>'IECC Data-SI'!Y950/Convert!$B$5/$D950</f>
        <v>524.51866517460041</v>
      </c>
      <c r="AA950" s="3">
        <f>'IECC Data-SI'!Z950/Convert!$B$5/$D950</f>
        <v>1725.0939714785804</v>
      </c>
      <c r="AB950" s="3">
        <f t="shared" si="75"/>
        <v>2249.6126366531807</v>
      </c>
    </row>
    <row r="951" spans="1:28" x14ac:dyDescent="0.25">
      <c r="A951" s="93">
        <f>'IECC Data-SI'!A951</f>
        <v>2018</v>
      </c>
      <c r="B951" s="93" t="str">
        <f>'IECC Data-SI'!B951</f>
        <v>Quick Service Restaurant</v>
      </c>
      <c r="C951" s="50" t="str">
        <f>'IECC Data-SI'!C951</f>
        <v>8</v>
      </c>
      <c r="D951" s="93">
        <f>'IECC Data-SI'!D951</f>
        <v>232.34</v>
      </c>
      <c r="E951" s="3">
        <f>'IECC Data-SI'!E951/Convert!$B$5/$D951</f>
        <v>0</v>
      </c>
      <c r="F951" s="3">
        <f>'IECC Data-SI'!F951/Convert!$B$5/$D951</f>
        <v>1237.0161544862415</v>
      </c>
      <c r="G951" s="3">
        <f>'IECC Data-SI'!G951/Convert!$B$5/$D951</f>
        <v>9.9351525063843216</v>
      </c>
      <c r="H951" s="3">
        <f>'IECC Data-SI'!H951/Convert!$B$5/$D951</f>
        <v>34.743144625214001</v>
      </c>
      <c r="I951" s="3">
        <f>'IECC Data-SI'!I951/Convert!$B$5/$D951</f>
        <v>11.812190946218665</v>
      </c>
      <c r="J951" s="3">
        <f>'IECC Data-SI'!J951/Convert!$B$5/$D951</f>
        <v>318.19986035790458</v>
      </c>
      <c r="K951" s="3">
        <f>'IECC Data-SI'!K951/Convert!$B$5/$D951</f>
        <v>570.4762178034108</v>
      </c>
      <c r="L951" s="3">
        <f>'IECC Data-SI'!L951/Convert!$B$5/$D951</f>
        <v>0</v>
      </c>
      <c r="M951" s="3">
        <f>'IECC Data-SI'!M951/Convert!$B$5/$D951</f>
        <v>65.110518110432039</v>
      </c>
      <c r="N951" s="3">
        <f>'IECC Data-SI'!N951/Convert!$B$5/$D951</f>
        <v>0</v>
      </c>
      <c r="O951" s="3">
        <f>'IECC Data-SI'!O951/Convert!$B$5/$D951</f>
        <v>0</v>
      </c>
      <c r="P951" s="3">
        <f t="shared" si="71"/>
        <v>0</v>
      </c>
      <c r="Q951" s="3">
        <f>'IECC Data-SI'!Q951/Convert!$B$5/$D951</f>
        <v>0</v>
      </c>
      <c r="R951" s="3">
        <f>'IECC Data-SI'!R951/Convert!$B$5/$D951</f>
        <v>0</v>
      </c>
      <c r="S951" s="3">
        <f>'IECC Data-SI'!S951/Convert!$B$5/$D951</f>
        <v>0</v>
      </c>
      <c r="T951" s="3">
        <f>'IECC Data-SI'!T951/Convert!$B$5/$D951</f>
        <v>0</v>
      </c>
      <c r="U951" s="3">
        <f>'IECC Data-SI'!U951/Convert!$B$5/$D951</f>
        <v>290.31926391399577</v>
      </c>
      <c r="V951" s="3">
        <f>'IECC Data-SI'!V951/Convert!$B$5/$D951</f>
        <v>59.2044226373227</v>
      </c>
      <c r="W951" s="3">
        <f t="shared" si="72"/>
        <v>75.045670616816366</v>
      </c>
      <c r="X951" s="3">
        <f t="shared" si="73"/>
        <v>1237.0161544862415</v>
      </c>
      <c r="Y951" s="3">
        <f t="shared" si="74"/>
        <v>1312.0618251030578</v>
      </c>
      <c r="Z951" s="3">
        <f>'IECC Data-SI'!Y951/Convert!$B$5/$D951</f>
        <v>499.01724484232881</v>
      </c>
      <c r="AA951" s="3">
        <f>'IECC Data-SI'!Z951/Convert!$B$5/$D951</f>
        <v>2097.811636203648</v>
      </c>
      <c r="AB951" s="3">
        <f t="shared" si="75"/>
        <v>2596.8288810459767</v>
      </c>
    </row>
    <row r="952" spans="1:28" x14ac:dyDescent="0.25">
      <c r="A952" s="93">
        <f>'IECC Data-SI'!A952</f>
        <v>2006</v>
      </c>
      <c r="B952" s="93" t="str">
        <f>'IECC Data-SI'!B952</f>
        <v>Secondary School</v>
      </c>
      <c r="C952" s="50" t="str">
        <f>'IECC Data-SI'!C952</f>
        <v>0A</v>
      </c>
      <c r="D952" s="93">
        <f>'IECC Data-SI'!D952</f>
        <v>19592</v>
      </c>
      <c r="E952" s="3">
        <f>'IECC Data-SI'!E952/Convert!$B$5/$D952</f>
        <v>0</v>
      </c>
      <c r="F952" s="3">
        <f>'IECC Data-SI'!F952/Convert!$B$5/$D952</f>
        <v>6.5897078172496704</v>
      </c>
      <c r="G952" s="3">
        <f>'IECC Data-SI'!G952/Convert!$B$5/$D952</f>
        <v>166.79299373894108</v>
      </c>
      <c r="H952" s="3">
        <f>'IECC Data-SI'!H952/Convert!$B$5/$D952</f>
        <v>49.445493625516086</v>
      </c>
      <c r="I952" s="3">
        <f>'IECC Data-SI'!I952/Convert!$B$5/$D952</f>
        <v>3.0779286330021325</v>
      </c>
      <c r="J952" s="3">
        <f>'IECC Data-SI'!J952/Convert!$B$5/$D952</f>
        <v>37.102587223810168</v>
      </c>
      <c r="K952" s="3">
        <f>'IECC Data-SI'!K952/Convert!$B$5/$D952</f>
        <v>7.7194206251984943</v>
      </c>
      <c r="L952" s="3">
        <f>'IECC Data-SI'!L952/Convert!$B$5/$D952</f>
        <v>1.1273025271085706</v>
      </c>
      <c r="M952" s="3">
        <f>'IECC Data-SI'!M952/Convert!$B$5/$D952</f>
        <v>37.357368086747428</v>
      </c>
      <c r="N952" s="3">
        <f>'IECC Data-SI'!N952/Convert!$B$5/$D952</f>
        <v>6.1446565491583867</v>
      </c>
      <c r="O952" s="3">
        <f>'IECC Data-SI'!O952/Convert!$B$5/$D952</f>
        <v>1.0592794214475296E-3</v>
      </c>
      <c r="P952" s="3">
        <f t="shared" si="71"/>
        <v>6.1435972697369392</v>
      </c>
      <c r="Q952" s="3">
        <f>'IECC Data-SI'!Q952/Convert!$B$5/$D952</f>
        <v>0</v>
      </c>
      <c r="R952" s="3">
        <f>'IECC Data-SI'!R952/Convert!$B$5/$D952</f>
        <v>0</v>
      </c>
      <c r="S952" s="3">
        <f>'IECC Data-SI'!S952/Convert!$B$5/$D952</f>
        <v>11.389002313869607</v>
      </c>
      <c r="T952" s="3">
        <f>'IECC Data-SI'!T952/Convert!$B$5/$D952</f>
        <v>2.2025713443128718</v>
      </c>
      <c r="U952" s="3">
        <f>'IECC Data-SI'!U952/Convert!$B$5/$D952</f>
        <v>4.6383728052266235</v>
      </c>
      <c r="V952" s="3">
        <f>'IECC Data-SI'!V952/Convert!$B$5/$D952</f>
        <v>2.3402409146590446</v>
      </c>
      <c r="W952" s="3">
        <f t="shared" si="72"/>
        <v>221.68296140929505</v>
      </c>
      <c r="X952" s="3">
        <f t="shared" si="73"/>
        <v>6.5897078172496704</v>
      </c>
      <c r="Y952" s="3">
        <f t="shared" si="74"/>
        <v>228.27266922654471</v>
      </c>
      <c r="Z952" s="3">
        <f>'IECC Data-SI'!Y952/Convert!$B$5/$D952</f>
        <v>316.98028673835125</v>
      </c>
      <c r="AA952" s="3">
        <f>'IECC Data-SI'!Z952/Convert!$B$5/$D952</f>
        <v>18.947643028900686</v>
      </c>
      <c r="AB952" s="3">
        <f t="shared" si="75"/>
        <v>335.92792976725195</v>
      </c>
    </row>
    <row r="953" spans="1:28" x14ac:dyDescent="0.25">
      <c r="A953" s="93">
        <f>'IECC Data-SI'!A953</f>
        <v>2006</v>
      </c>
      <c r="B953" s="93" t="str">
        <f>'IECC Data-SI'!B953</f>
        <v>Secondary School</v>
      </c>
      <c r="C953" s="50" t="str">
        <f>'IECC Data-SI'!C953</f>
        <v>0B</v>
      </c>
      <c r="D953" s="93">
        <f>'IECC Data-SI'!D953</f>
        <v>19592</v>
      </c>
      <c r="E953" s="3">
        <f>'IECC Data-SI'!E953/Convert!$B$5/$D953</f>
        <v>0</v>
      </c>
      <c r="F953" s="3">
        <f>'IECC Data-SI'!F953/Convert!$B$5/$D953</f>
        <v>3.7617394855042874</v>
      </c>
      <c r="G953" s="3">
        <f>'IECC Data-SI'!G953/Convert!$B$5/$D953</f>
        <v>136.79889183793838</v>
      </c>
      <c r="H953" s="3">
        <f>'IECC Data-SI'!H953/Convert!$B$5/$D953</f>
        <v>49.445493625516086</v>
      </c>
      <c r="I953" s="3">
        <f>'IECC Data-SI'!I953/Convert!$B$5/$D953</f>
        <v>3.0784957579057211</v>
      </c>
      <c r="J953" s="3">
        <f>'IECC Data-SI'!J953/Convert!$B$5/$D953</f>
        <v>37.102587223810168</v>
      </c>
      <c r="K953" s="3">
        <f>'IECC Data-SI'!K953/Convert!$B$5/$D953</f>
        <v>7.7194206251984943</v>
      </c>
      <c r="L953" s="3">
        <f>'IECC Data-SI'!L953/Convert!$B$5/$D953</f>
        <v>1.1273025271085706</v>
      </c>
      <c r="M953" s="3">
        <f>'IECC Data-SI'!M953/Convert!$B$5/$D953</f>
        <v>34.983666802776646</v>
      </c>
      <c r="N953" s="3">
        <f>'IECC Data-SI'!N953/Convert!$B$5/$D953</f>
        <v>4.9804909033165456</v>
      </c>
      <c r="O953" s="3">
        <f>'IECC Data-SI'!O953/Convert!$B$5/$D953</f>
        <v>1.0592794214475296E-3</v>
      </c>
      <c r="P953" s="3">
        <f t="shared" si="71"/>
        <v>4.9794316238950982</v>
      </c>
      <c r="Q953" s="3">
        <f>'IECC Data-SI'!Q953/Convert!$B$5/$D953</f>
        <v>0</v>
      </c>
      <c r="R953" s="3">
        <f>'IECC Data-SI'!R953/Convert!$B$5/$D953</f>
        <v>0</v>
      </c>
      <c r="S953" s="3">
        <f>'IECC Data-SI'!S953/Convert!$B$5/$D953</f>
        <v>10.671872873281613</v>
      </c>
      <c r="T953" s="3">
        <f>'IECC Data-SI'!T953/Convert!$B$5/$D953</f>
        <v>2.2027131255387689</v>
      </c>
      <c r="U953" s="3">
        <f>'IECC Data-SI'!U953/Convert!$B$5/$D953</f>
        <v>4.764841658726918</v>
      </c>
      <c r="V953" s="3">
        <f>'IECC Data-SI'!V953/Convert!$B$5/$D953</f>
        <v>2.3151456376752417</v>
      </c>
      <c r="W953" s="3">
        <f t="shared" si="72"/>
        <v>187.43386313789173</v>
      </c>
      <c r="X953" s="3">
        <f t="shared" si="73"/>
        <v>3.7617394855042874</v>
      </c>
      <c r="Y953" s="3">
        <f t="shared" si="74"/>
        <v>191.19560262339601</v>
      </c>
      <c r="Z953" s="3">
        <f>'IECC Data-SI'!Y953/Convert!$B$5/$D953</f>
        <v>282.70666031486775</v>
      </c>
      <c r="AA953" s="3">
        <f>'IECC Data-SI'!Z953/Convert!$B$5/$D953</f>
        <v>16.246001769429697</v>
      </c>
      <c r="AB953" s="3">
        <f t="shared" si="75"/>
        <v>298.95266208429746</v>
      </c>
    </row>
    <row r="954" spans="1:28" x14ac:dyDescent="0.25">
      <c r="A954" s="93">
        <f>'IECC Data-SI'!A954</f>
        <v>2006</v>
      </c>
      <c r="B954" s="93" t="str">
        <f>'IECC Data-SI'!B954</f>
        <v>Secondary School</v>
      </c>
      <c r="C954" s="50" t="str">
        <f>'IECC Data-SI'!C954</f>
        <v>1A</v>
      </c>
      <c r="D954" s="93">
        <f>'IECC Data-SI'!D954</f>
        <v>19592</v>
      </c>
      <c r="E954" s="3">
        <f>'IECC Data-SI'!E954/Convert!$B$5/$D954</f>
        <v>0</v>
      </c>
      <c r="F954" s="3">
        <f>'IECC Data-SI'!F954/Convert!$B$5/$D954</f>
        <v>0.92767456104532475</v>
      </c>
      <c r="G954" s="3">
        <f>'IECC Data-SI'!G954/Convert!$B$5/$D954</f>
        <v>99.613079034526564</v>
      </c>
      <c r="H954" s="3">
        <f>'IECC Data-SI'!H954/Convert!$B$5/$D954</f>
        <v>49.445493625516086</v>
      </c>
      <c r="I954" s="3">
        <f>'IECC Data-SI'!I954/Convert!$B$5/$D954</f>
        <v>3.078921101583413</v>
      </c>
      <c r="J954" s="3">
        <f>'IECC Data-SI'!J954/Convert!$B$5/$D954</f>
        <v>37.102587223810168</v>
      </c>
      <c r="K954" s="3">
        <f>'IECC Data-SI'!K954/Convert!$B$5/$D954</f>
        <v>7.7194206251984943</v>
      </c>
      <c r="L954" s="3">
        <f>'IECC Data-SI'!L954/Convert!$B$5/$D954</f>
        <v>1.1273025271085706</v>
      </c>
      <c r="M954" s="3">
        <f>'IECC Data-SI'!M954/Convert!$B$5/$D954</f>
        <v>31.230150628374393</v>
      </c>
      <c r="N954" s="3">
        <f>'IECC Data-SI'!N954/Convert!$B$5/$D954</f>
        <v>3.468394129122998</v>
      </c>
      <c r="O954" s="3">
        <f>'IECC Data-SI'!O954/Convert!$B$5/$D954</f>
        <v>1.0592794214475296E-3</v>
      </c>
      <c r="P954" s="3">
        <f t="shared" si="71"/>
        <v>3.4673348497015506</v>
      </c>
      <c r="Q954" s="3">
        <f>'IECC Data-SI'!Q954/Convert!$B$5/$D954</f>
        <v>0</v>
      </c>
      <c r="R954" s="3">
        <f>'IECC Data-SI'!R954/Convert!$B$5/$D954</f>
        <v>0</v>
      </c>
      <c r="S954" s="3">
        <f>'IECC Data-SI'!S954/Convert!$B$5/$D954</f>
        <v>9.6547343586951602</v>
      </c>
      <c r="T954" s="3">
        <f>'IECC Data-SI'!T954/Convert!$B$5/$D954</f>
        <v>2.2028549067646659</v>
      </c>
      <c r="U954" s="3">
        <f>'IECC Data-SI'!U954/Convert!$B$5/$D954</f>
        <v>5.0620151082074312</v>
      </c>
      <c r="V954" s="3">
        <f>'IECC Data-SI'!V954/Convert!$B$5/$D954</f>
        <v>2.2937366725647657</v>
      </c>
      <c r="W954" s="3">
        <f t="shared" si="72"/>
        <v>143.96529887129768</v>
      </c>
      <c r="X954" s="3">
        <f t="shared" si="73"/>
        <v>0.92767456104532475</v>
      </c>
      <c r="Y954" s="3">
        <f t="shared" si="74"/>
        <v>144.89297343234301</v>
      </c>
      <c r="Z954" s="3">
        <f>'IECC Data-SI'!Y954/Convert!$B$5/$D954</f>
        <v>239.21739598929273</v>
      </c>
      <c r="AA954" s="3">
        <f>'IECC Data-SI'!Z954/Convert!$B$5/$D954</f>
        <v>13.70911029445125</v>
      </c>
      <c r="AB954" s="3">
        <f t="shared" si="75"/>
        <v>252.92650628374398</v>
      </c>
    </row>
    <row r="955" spans="1:28" x14ac:dyDescent="0.25">
      <c r="A955" s="93">
        <f>'IECC Data-SI'!A955</f>
        <v>2006</v>
      </c>
      <c r="B955" s="93" t="str">
        <f>'IECC Data-SI'!B955</f>
        <v>Secondary School</v>
      </c>
      <c r="C955" s="50" t="str">
        <f>'IECC Data-SI'!C955</f>
        <v>1B</v>
      </c>
      <c r="D955" s="93">
        <f>'IECC Data-SI'!D955</f>
        <v>19592</v>
      </c>
      <c r="E955" s="3">
        <f>'IECC Data-SI'!E955/Convert!$B$5/$D955</f>
        <v>0</v>
      </c>
      <c r="F955" s="3">
        <f>'IECC Data-SI'!F955/Convert!$B$5/$D955</f>
        <v>10.112404155891292</v>
      </c>
      <c r="G955" s="3">
        <f>'IECC Data-SI'!G955/Convert!$B$5/$D955</f>
        <v>115.15995757905722</v>
      </c>
      <c r="H955" s="3">
        <f>'IECC Data-SI'!H955/Convert!$B$5/$D955</f>
        <v>49.445493625516086</v>
      </c>
      <c r="I955" s="3">
        <f>'IECC Data-SI'!I955/Convert!$B$5/$D955</f>
        <v>3.0750930084841883</v>
      </c>
      <c r="J955" s="3">
        <f>'IECC Data-SI'!J955/Convert!$B$5/$D955</f>
        <v>37.102587223810168</v>
      </c>
      <c r="K955" s="3">
        <f>'IECC Data-SI'!K955/Convert!$B$5/$D955</f>
        <v>7.7194206251984943</v>
      </c>
      <c r="L955" s="3">
        <f>'IECC Data-SI'!L955/Convert!$B$5/$D955</f>
        <v>1.1273025271085706</v>
      </c>
      <c r="M955" s="3">
        <f>'IECC Data-SI'!M955/Convert!$B$5/$D955</f>
        <v>36.205537407558637</v>
      </c>
      <c r="N955" s="3">
        <f>'IECC Data-SI'!N955/Convert!$B$5/$D955</f>
        <v>4.3484301982668656</v>
      </c>
      <c r="O955" s="3">
        <f>'IECC Data-SI'!O955/Convert!$B$5/$D955</f>
        <v>1.0592794214475296E-3</v>
      </c>
      <c r="P955" s="3">
        <f t="shared" si="71"/>
        <v>4.3473709188454182</v>
      </c>
      <c r="Q955" s="3">
        <f>'IECC Data-SI'!Q955/Convert!$B$5/$D955</f>
        <v>0</v>
      </c>
      <c r="R955" s="3">
        <f>'IECC Data-SI'!R955/Convert!$B$5/$D955</f>
        <v>0</v>
      </c>
      <c r="S955" s="3">
        <f>'IECC Data-SI'!S955/Convert!$B$5/$D955</f>
        <v>10.840734313325168</v>
      </c>
      <c r="T955" s="3">
        <f>'IECC Data-SI'!T955/Convert!$B$5/$D955</f>
        <v>2.2027131255387689</v>
      </c>
      <c r="U955" s="3">
        <f>'IECC Data-SI'!U955/Convert!$B$5/$D955</f>
        <v>5.2507259198765937</v>
      </c>
      <c r="V955" s="3">
        <f>'IECC Data-SI'!V955/Convert!$B$5/$D955</f>
        <v>2.3029524522480833</v>
      </c>
      <c r="W955" s="3">
        <f t="shared" si="72"/>
        <v>166.55360021878644</v>
      </c>
      <c r="X955" s="3">
        <f t="shared" si="73"/>
        <v>10.112404155891292</v>
      </c>
      <c r="Y955" s="3">
        <f t="shared" si="74"/>
        <v>176.66600437467773</v>
      </c>
      <c r="Z955" s="3">
        <f>'IECC Data-SI'!Y955/Convert!$B$5/$D955</f>
        <v>261.81080146091381</v>
      </c>
      <c r="AA955" s="3">
        <f>'IECC Data-SI'!Z955/Convert!$B$5/$D955</f>
        <v>23.08255070096638</v>
      </c>
      <c r="AB955" s="3">
        <f t="shared" si="75"/>
        <v>284.89335216188022</v>
      </c>
    </row>
    <row r="956" spans="1:28" x14ac:dyDescent="0.25">
      <c r="A956" s="93">
        <f>'IECC Data-SI'!A956</f>
        <v>2006</v>
      </c>
      <c r="B956" s="93" t="str">
        <f>'IECC Data-SI'!B956</f>
        <v>Secondary School</v>
      </c>
      <c r="C956" s="50" t="str">
        <f>'IECC Data-SI'!C956</f>
        <v>2A</v>
      </c>
      <c r="D956" s="93">
        <f>'IECC Data-SI'!D956</f>
        <v>19592</v>
      </c>
      <c r="E956" s="3">
        <f>'IECC Data-SI'!E956/Convert!$B$5/$D956</f>
        <v>0</v>
      </c>
      <c r="F956" s="3">
        <f>'IECC Data-SI'!F956/Convert!$B$5/$D956</f>
        <v>5.0190553967605833</v>
      </c>
      <c r="G956" s="3">
        <f>'IECC Data-SI'!G956/Convert!$B$5/$D956</f>
        <v>88.953541127898006</v>
      </c>
      <c r="H956" s="3">
        <f>'IECC Data-SI'!H956/Convert!$B$5/$D956</f>
        <v>49.445493625516086</v>
      </c>
      <c r="I956" s="3">
        <f>'IECC Data-SI'!I956/Convert!$B$5/$D956</f>
        <v>3.0739587586770112</v>
      </c>
      <c r="J956" s="3">
        <f>'IECC Data-SI'!J956/Convert!$B$5/$D956</f>
        <v>37.102587223810168</v>
      </c>
      <c r="K956" s="3">
        <f>'IECC Data-SI'!K956/Convert!$B$5/$D956</f>
        <v>7.7194206251984943</v>
      </c>
      <c r="L956" s="3">
        <f>'IECC Data-SI'!L956/Convert!$B$5/$D956</f>
        <v>1.1273025271085706</v>
      </c>
      <c r="M956" s="3">
        <f>'IECC Data-SI'!M956/Convert!$B$5/$D956</f>
        <v>30.983025951635589</v>
      </c>
      <c r="N956" s="3">
        <f>'IECC Data-SI'!N956/Convert!$B$5/$D956</f>
        <v>3.5401354294269769</v>
      </c>
      <c r="O956" s="3">
        <f>'IECC Data-SI'!O956/Convert!$B$5/$D956</f>
        <v>1.0592794214475296E-3</v>
      </c>
      <c r="P956" s="3">
        <f t="shared" si="71"/>
        <v>3.5390761500055294</v>
      </c>
      <c r="Q956" s="3">
        <f>'IECC Data-SI'!Q956/Convert!$B$5/$D956</f>
        <v>0</v>
      </c>
      <c r="R956" s="3">
        <f>'IECC Data-SI'!R956/Convert!$B$5/$D956</f>
        <v>0</v>
      </c>
      <c r="S956" s="3">
        <f>'IECC Data-SI'!S956/Convert!$B$5/$D956</f>
        <v>8.9337768250079392</v>
      </c>
      <c r="T956" s="3">
        <f>'IECC Data-SI'!T956/Convert!$B$5/$D956</f>
        <v>2.2028549067646659</v>
      </c>
      <c r="U956" s="3">
        <f>'IECC Data-SI'!U956/Convert!$B$5/$D956</f>
        <v>5.6298489179256839</v>
      </c>
      <c r="V956" s="3">
        <f>'IECC Data-SI'!V956/Convert!$B$5/$D956</f>
        <v>2.2955798285014293</v>
      </c>
      <c r="W956" s="3">
        <f t="shared" si="72"/>
        <v>132.40942005454707</v>
      </c>
      <c r="X956" s="3">
        <f t="shared" si="73"/>
        <v>5.0190553967605833</v>
      </c>
      <c r="Y956" s="3">
        <f t="shared" si="74"/>
        <v>137.42847545130766</v>
      </c>
      <c r="Z956" s="3">
        <f>'IECC Data-SI'!Y956/Convert!$B$5/$D956</f>
        <v>227.65839798557238</v>
      </c>
      <c r="AA956" s="3">
        <f>'IECC Data-SI'!Z956/Convert!$B$5/$D956</f>
        <v>18.368324939884761</v>
      </c>
      <c r="AB956" s="3">
        <f t="shared" si="75"/>
        <v>246.02672292545714</v>
      </c>
    </row>
    <row r="957" spans="1:28" x14ac:dyDescent="0.25">
      <c r="A957" s="93">
        <f>'IECC Data-SI'!A957</f>
        <v>2006</v>
      </c>
      <c r="B957" s="93" t="str">
        <f>'IECC Data-SI'!B957</f>
        <v>Secondary School</v>
      </c>
      <c r="C957" s="50" t="str">
        <f>'IECC Data-SI'!C957</f>
        <v>2B</v>
      </c>
      <c r="D957" s="93">
        <f>'IECC Data-SI'!D957</f>
        <v>19592</v>
      </c>
      <c r="E957" s="3">
        <f>'IECC Data-SI'!E957/Convert!$B$5/$D957</f>
        <v>0</v>
      </c>
      <c r="F957" s="3">
        <f>'IECC Data-SI'!F957/Convert!$B$5/$D957</f>
        <v>8.0269441041695018</v>
      </c>
      <c r="G957" s="3">
        <f>'IECC Data-SI'!G957/Convert!$B$5/$D957</f>
        <v>65.177822013520256</v>
      </c>
      <c r="H957" s="3">
        <f>'IECC Data-SI'!H957/Convert!$B$5/$D957</f>
        <v>49.445493625516086</v>
      </c>
      <c r="I957" s="3">
        <f>'IECC Data-SI'!I957/Convert!$B$5/$D957</f>
        <v>3.0762272582913663</v>
      </c>
      <c r="J957" s="3">
        <f>'IECC Data-SI'!J957/Convert!$B$5/$D957</f>
        <v>37.102587223810168</v>
      </c>
      <c r="K957" s="3">
        <f>'IECC Data-SI'!K957/Convert!$B$5/$D957</f>
        <v>7.7194206251984943</v>
      </c>
      <c r="L957" s="3">
        <f>'IECC Data-SI'!L957/Convert!$B$5/$D957</f>
        <v>1.1273025271085706</v>
      </c>
      <c r="M957" s="3">
        <f>'IECC Data-SI'!M957/Convert!$B$5/$D957</f>
        <v>33.166315049226448</v>
      </c>
      <c r="N957" s="3">
        <f>'IECC Data-SI'!N957/Convert!$B$5/$D957</f>
        <v>2.5123633228982349</v>
      </c>
      <c r="O957" s="3">
        <f>'IECC Data-SI'!O957/Convert!$B$5/$D957</f>
        <v>1.0592794214475296E-3</v>
      </c>
      <c r="P957" s="3">
        <f t="shared" si="71"/>
        <v>2.5113040434767875</v>
      </c>
      <c r="Q957" s="3">
        <f>'IECC Data-SI'!Q957/Convert!$B$5/$D957</f>
        <v>0</v>
      </c>
      <c r="R957" s="3">
        <f>'IECC Data-SI'!R957/Convert!$B$5/$D957</f>
        <v>0</v>
      </c>
      <c r="S957" s="3">
        <f>'IECC Data-SI'!S957/Convert!$B$5/$D957</f>
        <v>6.9176477927498752</v>
      </c>
      <c r="T957" s="3">
        <f>'IECC Data-SI'!T957/Convert!$B$5/$D957</f>
        <v>2.2029966879905629</v>
      </c>
      <c r="U957" s="3">
        <f>'IECC Data-SI'!U957/Convert!$B$5/$D957</f>
        <v>5.7125073726237474</v>
      </c>
      <c r="V957" s="3">
        <f>'IECC Data-SI'!V957/Convert!$B$5/$D957</f>
        <v>2.2473742116963842</v>
      </c>
      <c r="W957" s="3">
        <f t="shared" si="72"/>
        <v>107.77308889897337</v>
      </c>
      <c r="X957" s="3">
        <f t="shared" si="73"/>
        <v>8.0269441041695018</v>
      </c>
      <c r="Y957" s="3">
        <f t="shared" si="74"/>
        <v>115.80003300314287</v>
      </c>
      <c r="Z957" s="3">
        <f>'IECC Data-SI'!Y957/Convert!$B$5/$D957</f>
        <v>202.97641327525974</v>
      </c>
      <c r="AA957" s="3">
        <f>'IECC Data-SI'!Z957/Convert!$B$5/$D957</f>
        <v>21.458872101991744</v>
      </c>
      <c r="AB957" s="3">
        <f t="shared" si="75"/>
        <v>224.43528537725149</v>
      </c>
    </row>
    <row r="958" spans="1:28" x14ac:dyDescent="0.25">
      <c r="A958" s="93">
        <f>'IECC Data-SI'!A958</f>
        <v>2006</v>
      </c>
      <c r="B958" s="93" t="str">
        <f>'IECC Data-SI'!B958</f>
        <v>Secondary School</v>
      </c>
      <c r="C958" s="50" t="str">
        <f>'IECC Data-SI'!C958</f>
        <v>3A</v>
      </c>
      <c r="D958" s="93">
        <f>'IECC Data-SI'!D958</f>
        <v>19592</v>
      </c>
      <c r="E958" s="3">
        <f>'IECC Data-SI'!E958/Convert!$B$5/$D958</f>
        <v>0</v>
      </c>
      <c r="F958" s="3">
        <f>'IECC Data-SI'!F958/Convert!$B$5/$D958</f>
        <v>20.626899868427021</v>
      </c>
      <c r="G958" s="3">
        <f>'IECC Data-SI'!G958/Convert!$B$5/$D958</f>
        <v>53.063892291638311</v>
      </c>
      <c r="H958" s="3">
        <f>'IECC Data-SI'!H958/Convert!$B$5/$D958</f>
        <v>49.445493625516086</v>
      </c>
      <c r="I958" s="3">
        <f>'IECC Data-SI'!I958/Convert!$B$5/$D958</f>
        <v>3.0756601333877773</v>
      </c>
      <c r="J958" s="3">
        <f>'IECC Data-SI'!J958/Convert!$B$5/$D958</f>
        <v>37.102587223810168</v>
      </c>
      <c r="K958" s="3">
        <f>'IECC Data-SI'!K958/Convert!$B$5/$D958</f>
        <v>7.7194206251984943</v>
      </c>
      <c r="L958" s="3">
        <f>'IECC Data-SI'!L958/Convert!$B$5/$D958</f>
        <v>1.1273025271085706</v>
      </c>
      <c r="M958" s="3">
        <f>'IECC Data-SI'!M958/Convert!$B$5/$D958</f>
        <v>31.442397123542491</v>
      </c>
      <c r="N958" s="3">
        <f>'IECC Data-SI'!N958/Convert!$B$5/$D958</f>
        <v>2.3887300939158842</v>
      </c>
      <c r="O958" s="3">
        <f>'IECC Data-SI'!O958/Convert!$B$5/$D958</f>
        <v>1.0592794214475296E-3</v>
      </c>
      <c r="P958" s="3">
        <f t="shared" si="71"/>
        <v>2.3876708144944367</v>
      </c>
      <c r="Q958" s="3">
        <f>'IECC Data-SI'!Q958/Convert!$B$5/$D958</f>
        <v>0</v>
      </c>
      <c r="R958" s="3">
        <f>'IECC Data-SI'!R958/Convert!$B$5/$D958</f>
        <v>0</v>
      </c>
      <c r="S958" s="3">
        <f>'IECC Data-SI'!S958/Convert!$B$5/$D958</f>
        <v>9.0011229073091066</v>
      </c>
      <c r="T958" s="3">
        <f>'IECC Data-SI'!T958/Convert!$B$5/$D958</f>
        <v>2.2028549067646659</v>
      </c>
      <c r="U958" s="3">
        <f>'IECC Data-SI'!U958/Convert!$B$5/$D958</f>
        <v>6.4947143958985523</v>
      </c>
      <c r="V958" s="3">
        <f>'IECC Data-SI'!V958/Convert!$B$5/$D958</f>
        <v>2.2624030216414863</v>
      </c>
      <c r="W958" s="3">
        <f t="shared" si="72"/>
        <v>95.89508313698434</v>
      </c>
      <c r="X958" s="3">
        <f t="shared" si="73"/>
        <v>20.626899868427021</v>
      </c>
      <c r="Y958" s="3">
        <f t="shared" si="74"/>
        <v>116.52198300541136</v>
      </c>
      <c r="Z958" s="3">
        <f>'IECC Data-SI'!Y958/Convert!$B$5/$D958</f>
        <v>191.11272741708635</v>
      </c>
      <c r="AA958" s="3">
        <f>'IECC Data-SI'!Z958/Convert!$B$5/$D958</f>
        <v>34.841034889524074</v>
      </c>
      <c r="AB958" s="3">
        <f t="shared" si="75"/>
        <v>225.95376230661043</v>
      </c>
    </row>
    <row r="959" spans="1:28" x14ac:dyDescent="0.25">
      <c r="A959" s="93">
        <f>'IECC Data-SI'!A959</f>
        <v>2006</v>
      </c>
      <c r="B959" s="93" t="str">
        <f>'IECC Data-SI'!B959</f>
        <v>Secondary School</v>
      </c>
      <c r="C959" s="50" t="str">
        <f>'IECC Data-SI'!C959</f>
        <v>3B</v>
      </c>
      <c r="D959" s="93">
        <f>'IECC Data-SI'!D959</f>
        <v>19592</v>
      </c>
      <c r="E959" s="3">
        <f>'IECC Data-SI'!E959/Convert!$B$5/$D959</f>
        <v>0</v>
      </c>
      <c r="F959" s="3">
        <f>'IECC Data-SI'!F959/Convert!$B$5/$D959</f>
        <v>12.034674016605418</v>
      </c>
      <c r="G959" s="3">
        <f>'IECC Data-SI'!G959/Convert!$B$5/$D959</f>
        <v>46.922780273127351</v>
      </c>
      <c r="H959" s="3">
        <f>'IECC Data-SI'!H959/Convert!$B$5/$D959</f>
        <v>49.445493625516086</v>
      </c>
      <c r="I959" s="3">
        <f>'IECC Data-SI'!I959/Convert!$B$5/$D959</f>
        <v>3.0755183521618803</v>
      </c>
      <c r="J959" s="3">
        <f>'IECC Data-SI'!J959/Convert!$B$5/$D959</f>
        <v>37.102587223810168</v>
      </c>
      <c r="K959" s="3">
        <f>'IECC Data-SI'!K959/Convert!$B$5/$D959</f>
        <v>7.7194206251984943</v>
      </c>
      <c r="L959" s="3">
        <f>'IECC Data-SI'!L959/Convert!$B$5/$D959</f>
        <v>1.1273025271085706</v>
      </c>
      <c r="M959" s="3">
        <f>'IECC Data-SI'!M959/Convert!$B$5/$D959</f>
        <v>32.935069869788123</v>
      </c>
      <c r="N959" s="3">
        <f>'IECC Data-SI'!N959/Convert!$B$5/$D959</f>
        <v>1.8879588040470034</v>
      </c>
      <c r="O959" s="3">
        <f>'IECC Data-SI'!O959/Convert!$B$5/$D959</f>
        <v>1.0592794214475296E-3</v>
      </c>
      <c r="P959" s="3">
        <f t="shared" si="71"/>
        <v>1.886899524625556</v>
      </c>
      <c r="Q959" s="3">
        <f>'IECC Data-SI'!Q959/Convert!$B$5/$D959</f>
        <v>0</v>
      </c>
      <c r="R959" s="3">
        <f>'IECC Data-SI'!R959/Convert!$B$5/$D959</f>
        <v>0</v>
      </c>
      <c r="S959" s="3">
        <f>'IECC Data-SI'!S959/Convert!$B$5/$D959</f>
        <v>6.2549623429064019</v>
      </c>
      <c r="T959" s="3">
        <f>'IECC Data-SI'!T959/Convert!$B$5/$D959</f>
        <v>2.2029966879905629</v>
      </c>
      <c r="U959" s="3">
        <f>'IECC Data-SI'!U959/Convert!$B$5/$D959</f>
        <v>6.2823261195045603</v>
      </c>
      <c r="V959" s="3">
        <f>'IECC Data-SI'!V959/Convert!$B$5/$D959</f>
        <v>2.2434043373712624</v>
      </c>
      <c r="W959" s="3">
        <f t="shared" si="72"/>
        <v>87.999712010447439</v>
      </c>
      <c r="X959" s="3">
        <f t="shared" si="73"/>
        <v>12.034674016605418</v>
      </c>
      <c r="Y959" s="3">
        <f t="shared" si="74"/>
        <v>100.03438602705286</v>
      </c>
      <c r="Z959" s="3">
        <f>'IECC Data-SI'!Y959/Convert!$B$5/$D959</f>
        <v>183.19807404382743</v>
      </c>
      <c r="AA959" s="3">
        <f>'IECC Data-SI'!Z959/Convert!$B$5/$D959</f>
        <v>26.036420761308474</v>
      </c>
      <c r="AB959" s="3">
        <f t="shared" si="75"/>
        <v>209.23449480513591</v>
      </c>
    </row>
    <row r="960" spans="1:28" x14ac:dyDescent="0.25">
      <c r="A960" s="93">
        <f>'IECC Data-SI'!A960</f>
        <v>2006</v>
      </c>
      <c r="B960" s="93" t="str">
        <f>'IECC Data-SI'!B960</f>
        <v>Secondary School</v>
      </c>
      <c r="C960" s="50" t="str">
        <f>'IECC Data-SI'!C960</f>
        <v>3C</v>
      </c>
      <c r="D960" s="93">
        <f>'IECC Data-SI'!D960</f>
        <v>19592</v>
      </c>
      <c r="E960" s="3">
        <f>'IECC Data-SI'!E960/Convert!$B$5/$D960</f>
        <v>0</v>
      </c>
      <c r="F960" s="3">
        <f>'IECC Data-SI'!F960/Convert!$B$5/$D960</f>
        <v>9.3869096229753648</v>
      </c>
      <c r="G960" s="3">
        <f>'IECC Data-SI'!G960/Convert!$B$5/$D960</f>
        <v>33.279598248718294</v>
      </c>
      <c r="H960" s="3">
        <f>'IECC Data-SI'!H960/Convert!$B$5/$D960</f>
        <v>49.445493625516086</v>
      </c>
      <c r="I960" s="3">
        <f>'IECC Data-SI'!I960/Convert!$B$5/$D960</f>
        <v>3.0750930084841883</v>
      </c>
      <c r="J960" s="3">
        <f>'IECC Data-SI'!J960/Convert!$B$5/$D960</f>
        <v>37.102587223810168</v>
      </c>
      <c r="K960" s="3">
        <f>'IECC Data-SI'!K960/Convert!$B$5/$D960</f>
        <v>7.7194206251984943</v>
      </c>
      <c r="L960" s="3">
        <f>'IECC Data-SI'!L960/Convert!$B$5/$D960</f>
        <v>1.1273025271085706</v>
      </c>
      <c r="M960" s="3">
        <f>'IECC Data-SI'!M960/Convert!$B$5/$D960</f>
        <v>28.341925275622703</v>
      </c>
      <c r="N960" s="3">
        <f>'IECC Data-SI'!N960/Convert!$B$5/$D960</f>
        <v>1.5259913343314733</v>
      </c>
      <c r="O960" s="3">
        <f>'IECC Data-SI'!O960/Convert!$B$5/$D960</f>
        <v>1.0592794214475296E-3</v>
      </c>
      <c r="P960" s="3">
        <f t="shared" si="71"/>
        <v>1.5249320549100258</v>
      </c>
      <c r="Q960" s="3">
        <f>'IECC Data-SI'!Q960/Convert!$B$5/$D960</f>
        <v>0</v>
      </c>
      <c r="R960" s="3">
        <f>'IECC Data-SI'!R960/Convert!$B$5/$D960</f>
        <v>0</v>
      </c>
      <c r="S960" s="3">
        <f>'IECC Data-SI'!S960/Convert!$B$5/$D960</f>
        <v>0</v>
      </c>
      <c r="T960" s="3">
        <f>'IECC Data-SI'!T960/Convert!$B$5/$D960</f>
        <v>2.2028549067646659</v>
      </c>
      <c r="U960" s="3">
        <f>'IECC Data-SI'!U960/Convert!$B$5/$D960</f>
        <v>6.4394197177986481</v>
      </c>
      <c r="V960" s="3">
        <f>'IECC Data-SI'!V960/Convert!$B$5/$D960</f>
        <v>2.2693503017104488</v>
      </c>
      <c r="W960" s="3">
        <f t="shared" si="72"/>
        <v>63.146455579251025</v>
      </c>
      <c r="X960" s="3">
        <f t="shared" si="73"/>
        <v>9.3869096229753648</v>
      </c>
      <c r="Y960" s="3">
        <f t="shared" si="74"/>
        <v>72.533365202226392</v>
      </c>
      <c r="Z960" s="3">
        <f>'IECC Data-SI'!Y960/Convert!$B$5/$D960</f>
        <v>158.3703382332925</v>
      </c>
      <c r="AA960" s="3">
        <f>'IECC Data-SI'!Z960/Convert!$B$5/$D960</f>
        <v>23.545749965972508</v>
      </c>
      <c r="AB960" s="3">
        <f t="shared" si="75"/>
        <v>181.916088199265</v>
      </c>
    </row>
    <row r="961" spans="1:28" x14ac:dyDescent="0.25">
      <c r="A961" s="93">
        <f>'IECC Data-SI'!A961</f>
        <v>2006</v>
      </c>
      <c r="B961" s="93" t="str">
        <f>'IECC Data-SI'!B961</f>
        <v>Secondary School</v>
      </c>
      <c r="C961" s="50" t="str">
        <f>'IECC Data-SI'!C961</f>
        <v>4A</v>
      </c>
      <c r="D961" s="93">
        <f>'IECC Data-SI'!D961</f>
        <v>19592</v>
      </c>
      <c r="E961" s="3">
        <f>'IECC Data-SI'!E961/Convert!$B$5/$D961</f>
        <v>0</v>
      </c>
      <c r="F961" s="3">
        <f>'IECC Data-SI'!F961/Convert!$B$5/$D961</f>
        <v>36.25955605462547</v>
      </c>
      <c r="G961" s="3">
        <f>'IECC Data-SI'!G961/Convert!$B$5/$D961</f>
        <v>35.576595889478703</v>
      </c>
      <c r="H961" s="3">
        <f>'IECC Data-SI'!H961/Convert!$B$5/$D961</f>
        <v>49.445493625516086</v>
      </c>
      <c r="I961" s="3">
        <f>'IECC Data-SI'!I961/Convert!$B$5/$D961</f>
        <v>3.07098135293317</v>
      </c>
      <c r="J961" s="3">
        <f>'IECC Data-SI'!J961/Convert!$B$5/$D961</f>
        <v>37.102587223810168</v>
      </c>
      <c r="K961" s="3">
        <f>'IECC Data-SI'!K961/Convert!$B$5/$D961</f>
        <v>7.7194206251984943</v>
      </c>
      <c r="L961" s="3">
        <f>'IECC Data-SI'!L961/Convert!$B$5/$D961</f>
        <v>1.1273025271085706</v>
      </c>
      <c r="M961" s="3">
        <f>'IECC Data-SI'!M961/Convert!$B$5/$D961</f>
        <v>31.83116124495259</v>
      </c>
      <c r="N961" s="3">
        <f>'IECC Data-SI'!N961/Convert!$B$5/$D961</f>
        <v>1.744050859761354</v>
      </c>
      <c r="O961" s="3">
        <f>'IECC Data-SI'!O961/Convert!$B$5/$D961</f>
        <v>1.0592794214475296E-3</v>
      </c>
      <c r="P961" s="3">
        <f t="shared" si="71"/>
        <v>1.7429915803399065</v>
      </c>
      <c r="Q961" s="3">
        <f>'IECC Data-SI'!Q961/Convert!$B$5/$D961</f>
        <v>0</v>
      </c>
      <c r="R961" s="3">
        <f>'IECC Data-SI'!R961/Convert!$B$5/$D961</f>
        <v>0</v>
      </c>
      <c r="S961" s="3">
        <f>'IECC Data-SI'!S961/Convert!$B$5/$D961</f>
        <v>9.7637641214100981</v>
      </c>
      <c r="T961" s="3">
        <f>'IECC Data-SI'!T961/Convert!$B$5/$D961</f>
        <v>2.2029966879905629</v>
      </c>
      <c r="U961" s="3">
        <f>'IECC Data-SI'!U961/Convert!$B$5/$D961</f>
        <v>7.1260661948187476</v>
      </c>
      <c r="V961" s="3">
        <f>'IECC Data-SI'!V961/Convert!$B$5/$D961</f>
        <v>2.251060523569711</v>
      </c>
      <c r="W961" s="3">
        <f t="shared" si="72"/>
        <v>78.914512836181302</v>
      </c>
      <c r="X961" s="3">
        <f t="shared" si="73"/>
        <v>36.25955605462547</v>
      </c>
      <c r="Y961" s="3">
        <f t="shared" si="74"/>
        <v>115.17406889080678</v>
      </c>
      <c r="Z961" s="3">
        <f>'IECC Data-SI'!Y961/Convert!$B$5/$D961</f>
        <v>174.11585227530512</v>
      </c>
      <c r="AA961" s="3">
        <f>'IECC Data-SI'!Z961/Convert!$B$5/$D961</f>
        <v>51.105042874642713</v>
      </c>
      <c r="AB961" s="3">
        <f t="shared" si="75"/>
        <v>225.22089514994784</v>
      </c>
    </row>
    <row r="962" spans="1:28" x14ac:dyDescent="0.25">
      <c r="A962" s="93">
        <f>'IECC Data-SI'!A962</f>
        <v>2006</v>
      </c>
      <c r="B962" s="93" t="str">
        <f>'IECC Data-SI'!B962</f>
        <v>Secondary School</v>
      </c>
      <c r="C962" s="50" t="str">
        <f>'IECC Data-SI'!C962</f>
        <v>4B</v>
      </c>
      <c r="D962" s="93">
        <f>'IECC Data-SI'!D962</f>
        <v>19592</v>
      </c>
      <c r="E962" s="3">
        <f>'IECC Data-SI'!E962/Convert!$B$5/$D962</f>
        <v>0</v>
      </c>
      <c r="F962" s="3">
        <f>'IECC Data-SI'!F962/Convert!$B$5/$D962</f>
        <v>19.445578694251623</v>
      </c>
      <c r="G962" s="3">
        <f>'IECC Data-SI'!G962/Convert!$B$5/$D962</f>
        <v>31.836690712762582</v>
      </c>
      <c r="H962" s="3">
        <f>'IECC Data-SI'!H962/Convert!$B$5/$D962</f>
        <v>49.445493625516086</v>
      </c>
      <c r="I962" s="3">
        <f>'IECC Data-SI'!I962/Convert!$B$5/$D962</f>
        <v>3.0732498525475251</v>
      </c>
      <c r="J962" s="3">
        <f>'IECC Data-SI'!J962/Convert!$B$5/$D962</f>
        <v>37.102587223810168</v>
      </c>
      <c r="K962" s="3">
        <f>'IECC Data-SI'!K962/Convert!$B$5/$D962</f>
        <v>7.7194206251984943</v>
      </c>
      <c r="L962" s="3">
        <f>'IECC Data-SI'!L962/Convert!$B$5/$D962</f>
        <v>1.1273025271085706</v>
      </c>
      <c r="M962" s="3">
        <f>'IECC Data-SI'!M962/Convert!$B$5/$D962</f>
        <v>33.687502835624521</v>
      </c>
      <c r="N962" s="3">
        <f>'IECC Data-SI'!N962/Convert!$B$5/$D962</f>
        <v>1.3861950455968421</v>
      </c>
      <c r="O962" s="3">
        <f>'IECC Data-SI'!O962/Convert!$B$5/$D962</f>
        <v>1.0592794214475296E-3</v>
      </c>
      <c r="P962" s="3">
        <f t="shared" si="71"/>
        <v>1.3851357661753947</v>
      </c>
      <c r="Q962" s="3">
        <f>'IECC Data-SI'!Q962/Convert!$B$5/$D962</f>
        <v>0</v>
      </c>
      <c r="R962" s="3">
        <f>'IECC Data-SI'!R962/Convert!$B$5/$D962</f>
        <v>0</v>
      </c>
      <c r="S962" s="3">
        <f>'IECC Data-SI'!S962/Convert!$B$5/$D962</f>
        <v>7.0575858627104031</v>
      </c>
      <c r="T962" s="3">
        <f>'IECC Data-SI'!T962/Convert!$B$5/$D962</f>
        <v>2.2029966879905629</v>
      </c>
      <c r="U962" s="3">
        <f>'IECC Data-SI'!U962/Convert!$B$5/$D962</f>
        <v>6.9382060705049682</v>
      </c>
      <c r="V962" s="3">
        <f>'IECC Data-SI'!V962/Convert!$B$5/$D962</f>
        <v>2.2353228074951228</v>
      </c>
      <c r="W962" s="3">
        <f t="shared" si="72"/>
        <v>73.966915177272895</v>
      </c>
      <c r="X962" s="3">
        <f t="shared" si="73"/>
        <v>19.445578694251623</v>
      </c>
      <c r="Y962" s="3">
        <f t="shared" si="74"/>
        <v>93.412493871524518</v>
      </c>
      <c r="Z962" s="3">
        <f>'IECC Data-SI'!Y962/Convert!$B$5/$D962</f>
        <v>169.15506896238827</v>
      </c>
      <c r="AA962" s="3">
        <f>'IECC Data-SI'!Z962/Convert!$B$5/$D962</f>
        <v>34.103205389955093</v>
      </c>
      <c r="AB962" s="3">
        <f t="shared" si="75"/>
        <v>203.25827435234336</v>
      </c>
    </row>
    <row r="963" spans="1:28" x14ac:dyDescent="0.25">
      <c r="A963" s="93">
        <f>'IECC Data-SI'!A963</f>
        <v>2006</v>
      </c>
      <c r="B963" s="93" t="str">
        <f>'IECC Data-SI'!B963</f>
        <v>Secondary School</v>
      </c>
      <c r="C963" s="50" t="str">
        <f>'IECC Data-SI'!C963</f>
        <v>4C</v>
      </c>
      <c r="D963" s="93">
        <f>'IECC Data-SI'!D963</f>
        <v>19592</v>
      </c>
      <c r="E963" s="3">
        <f>'IECC Data-SI'!E963/Convert!$B$5/$D963</f>
        <v>0</v>
      </c>
      <c r="F963" s="3">
        <f>'IECC Data-SI'!F963/Convert!$B$5/$D963</f>
        <v>21.253147543214919</v>
      </c>
      <c r="G963" s="3">
        <f>'IECC Data-SI'!G963/Convert!$B$5/$D963</f>
        <v>13.105689397032803</v>
      </c>
      <c r="H963" s="3">
        <f>'IECC Data-SI'!H963/Convert!$B$5/$D963</f>
        <v>49.445493625516086</v>
      </c>
      <c r="I963" s="3">
        <f>'IECC Data-SI'!I963/Convert!$B$5/$D963</f>
        <v>3.0674368222857402</v>
      </c>
      <c r="J963" s="3">
        <f>'IECC Data-SI'!J963/Convert!$B$5/$D963</f>
        <v>37.102587223810168</v>
      </c>
      <c r="K963" s="3">
        <f>'IECC Data-SI'!K963/Convert!$B$5/$D963</f>
        <v>7.7194206251984943</v>
      </c>
      <c r="L963" s="3">
        <f>'IECC Data-SI'!L963/Convert!$B$5/$D963</f>
        <v>1.1273025271085706</v>
      </c>
      <c r="M963" s="3">
        <f>'IECC Data-SI'!M963/Convert!$B$5/$D963</f>
        <v>28.173063835579146</v>
      </c>
      <c r="N963" s="3">
        <f>'IECC Data-SI'!N963/Convert!$B$5/$D963</f>
        <v>0.83906129485957992</v>
      </c>
      <c r="O963" s="3">
        <f>'IECC Data-SI'!O963/Convert!$B$5/$D963</f>
        <v>1.0592794214475296E-3</v>
      </c>
      <c r="P963" s="3">
        <f t="shared" ref="P963:P1026" si="76">N963-O963</f>
        <v>0.83800201543813235</v>
      </c>
      <c r="Q963" s="3">
        <f>'IECC Data-SI'!Q963/Convert!$B$5/$D963</f>
        <v>0</v>
      </c>
      <c r="R963" s="3">
        <f>'IECC Data-SI'!R963/Convert!$B$5/$D963</f>
        <v>0</v>
      </c>
      <c r="S963" s="3">
        <f>'IECC Data-SI'!S963/Convert!$B$5/$D963</f>
        <v>6.1279263645025175</v>
      </c>
      <c r="T963" s="3">
        <f>'IECC Data-SI'!T963/Convert!$B$5/$D963</f>
        <v>2.2029966879905629</v>
      </c>
      <c r="U963" s="3">
        <f>'IECC Data-SI'!U963/Convert!$B$5/$D963</f>
        <v>7.2182239916519215</v>
      </c>
      <c r="V963" s="3">
        <f>'IECC Data-SI'!V963/Convert!$B$5/$D963</f>
        <v>2.2432625561453654</v>
      </c>
      <c r="W963" s="3">
        <f t="shared" ref="W963:W1026" si="77">E963+G963+M963+SUM(P963:S963)</f>
        <v>48.244681612552597</v>
      </c>
      <c r="X963" s="3">
        <f t="shared" ref="X963:X1026" si="78">F963</f>
        <v>21.253147543214919</v>
      </c>
      <c r="Y963" s="3">
        <f t="shared" ref="Y963:Y1026" si="79">SUM(W963:X963)</f>
        <v>69.497829155767519</v>
      </c>
      <c r="Z963" s="3">
        <f>'IECC Data-SI'!Y963/Convert!$B$5/$D963</f>
        <v>143.43482033483053</v>
      </c>
      <c r="AA963" s="3">
        <f>'IECC Data-SI'!Z963/Convert!$B$5/$D963</f>
        <v>36.190792160065335</v>
      </c>
      <c r="AB963" s="3">
        <f t="shared" ref="AB963:AB1026" si="80">SUM(Z963:AA963)</f>
        <v>179.62561249489588</v>
      </c>
    </row>
    <row r="964" spans="1:28" x14ac:dyDescent="0.25">
      <c r="A964" s="93">
        <f>'IECC Data-SI'!A964</f>
        <v>2006</v>
      </c>
      <c r="B964" s="93" t="str">
        <f>'IECC Data-SI'!B964</f>
        <v>Secondary School</v>
      </c>
      <c r="C964" s="50" t="str">
        <f>'IECC Data-SI'!C964</f>
        <v>5A</v>
      </c>
      <c r="D964" s="93">
        <f>'IECC Data-SI'!D964</f>
        <v>19592</v>
      </c>
      <c r="E964" s="3">
        <f>'IECC Data-SI'!E964/Convert!$B$5/$D964</f>
        <v>0</v>
      </c>
      <c r="F964" s="3">
        <f>'IECC Data-SI'!F964/Convert!$B$5/$D964</f>
        <v>41.925133841477248</v>
      </c>
      <c r="G964" s="3">
        <f>'IECC Data-SI'!G964/Convert!$B$5/$D964</f>
        <v>20.654547207476973</v>
      </c>
      <c r="H964" s="3">
        <f>'IECC Data-SI'!H964/Convert!$B$5/$D964</f>
        <v>49.445493625516086</v>
      </c>
      <c r="I964" s="3">
        <f>'IECC Data-SI'!I964/Convert!$B$5/$D964</f>
        <v>3.0718320402885531</v>
      </c>
      <c r="J964" s="3">
        <f>'IECC Data-SI'!J964/Convert!$B$5/$D964</f>
        <v>37.102587223810168</v>
      </c>
      <c r="K964" s="3">
        <f>'IECC Data-SI'!K964/Convert!$B$5/$D964</f>
        <v>7.7194206251984943</v>
      </c>
      <c r="L964" s="3">
        <f>'IECC Data-SI'!L964/Convert!$B$5/$D964</f>
        <v>1.1273025271085706</v>
      </c>
      <c r="M964" s="3">
        <f>'IECC Data-SI'!M964/Convert!$B$5/$D964</f>
        <v>31.146357923869157</v>
      </c>
      <c r="N964" s="3">
        <f>'IECC Data-SI'!N964/Convert!$B$5/$D964</f>
        <v>1.2292432285286512</v>
      </c>
      <c r="O964" s="3">
        <f>'IECC Data-SI'!O964/Convert!$B$5/$D964</f>
        <v>1.0592794214475296E-3</v>
      </c>
      <c r="P964" s="3">
        <f t="shared" si="76"/>
        <v>1.2281839491072037</v>
      </c>
      <c r="Q964" s="3">
        <f>'IECC Data-SI'!Q964/Convert!$B$5/$D964</f>
        <v>0</v>
      </c>
      <c r="R964" s="3">
        <f>'IECC Data-SI'!R964/Convert!$B$5/$D964</f>
        <v>0</v>
      </c>
      <c r="S964" s="3">
        <f>'IECC Data-SI'!S964/Convert!$B$5/$D964</f>
        <v>7.3024420398348528</v>
      </c>
      <c r="T964" s="3">
        <f>'IECC Data-SI'!T964/Convert!$B$5/$D964</f>
        <v>2.2029966879905629</v>
      </c>
      <c r="U964" s="3">
        <f>'IECC Data-SI'!U964/Convert!$B$5/$D964</f>
        <v>7.6412991697291419</v>
      </c>
      <c r="V964" s="3">
        <f>'IECC Data-SI'!V964/Convert!$B$5/$D964</f>
        <v>2.2422700875640849</v>
      </c>
      <c r="W964" s="3">
        <f t="shared" si="77"/>
        <v>60.331531120288183</v>
      </c>
      <c r="X964" s="3">
        <f t="shared" si="78"/>
        <v>41.925133841477248</v>
      </c>
      <c r="Y964" s="3">
        <f t="shared" si="79"/>
        <v>102.25666496176544</v>
      </c>
      <c r="Z964" s="3">
        <f>'IECC Data-SI'!Y964/Convert!$B$5/$D964</f>
        <v>155.52535615443944</v>
      </c>
      <c r="AA964" s="3">
        <f>'IECC Data-SI'!Z964/Convert!$B$5/$D964</f>
        <v>57.285853636404887</v>
      </c>
      <c r="AB964" s="3">
        <f t="shared" si="80"/>
        <v>212.81120979084432</v>
      </c>
    </row>
    <row r="965" spans="1:28" x14ac:dyDescent="0.25">
      <c r="A965" s="93">
        <f>'IECC Data-SI'!A965</f>
        <v>2006</v>
      </c>
      <c r="B965" s="93" t="str">
        <f>'IECC Data-SI'!B965</f>
        <v>Secondary School</v>
      </c>
      <c r="C965" s="50" t="str">
        <f>'IECC Data-SI'!C965</f>
        <v>5B</v>
      </c>
      <c r="D965" s="93">
        <f>'IECC Data-SI'!D965</f>
        <v>19592</v>
      </c>
      <c r="E965" s="3">
        <f>'IECC Data-SI'!E965/Convert!$B$5/$D965</f>
        <v>0</v>
      </c>
      <c r="F965" s="3">
        <f>'IECC Data-SI'!F965/Convert!$B$5/$D965</f>
        <v>28.847091783494399</v>
      </c>
      <c r="G965" s="3">
        <f>'IECC Data-SI'!G965/Convert!$B$5/$D965</f>
        <v>22.695771516718843</v>
      </c>
      <c r="H965" s="3">
        <f>'IECC Data-SI'!H965/Convert!$B$5/$D965</f>
        <v>49.445493625516086</v>
      </c>
      <c r="I965" s="3">
        <f>'IECC Data-SI'!I965/Convert!$B$5/$D965</f>
        <v>3.0719738215144501</v>
      </c>
      <c r="J965" s="3">
        <f>'IECC Data-SI'!J965/Convert!$B$5/$D965</f>
        <v>37.102587223810168</v>
      </c>
      <c r="K965" s="3">
        <f>'IECC Data-SI'!K965/Convert!$B$5/$D965</f>
        <v>7.7194206251984943</v>
      </c>
      <c r="L965" s="3">
        <f>'IECC Data-SI'!L965/Convert!$B$5/$D965</f>
        <v>1.1273025271085706</v>
      </c>
      <c r="M965" s="3">
        <f>'IECC Data-SI'!M965/Convert!$B$5/$D965</f>
        <v>33.779802413683598</v>
      </c>
      <c r="N965" s="3">
        <f>'IECC Data-SI'!N965/Convert!$B$5/$D965</f>
        <v>1.0684633183612358</v>
      </c>
      <c r="O965" s="3">
        <f>'IECC Data-SI'!O965/Convert!$B$5/$D965</f>
        <v>1.0592794214475296E-3</v>
      </c>
      <c r="P965" s="3">
        <f t="shared" si="76"/>
        <v>1.0674040389397883</v>
      </c>
      <c r="Q965" s="3">
        <f>'IECC Data-SI'!Q965/Convert!$B$5/$D965</f>
        <v>0</v>
      </c>
      <c r="R965" s="3">
        <f>'IECC Data-SI'!R965/Convert!$B$5/$D965</f>
        <v>0</v>
      </c>
      <c r="S965" s="3">
        <f>'IECC Data-SI'!S965/Convert!$B$5/$D965</f>
        <v>6.6040277210652878</v>
      </c>
      <c r="T965" s="3">
        <f>'IECC Data-SI'!T965/Convert!$B$5/$D965</f>
        <v>2.2029966879905629</v>
      </c>
      <c r="U965" s="3">
        <f>'IECC Data-SI'!U965/Convert!$B$5/$D965</f>
        <v>7.4776836350437819</v>
      </c>
      <c r="V965" s="3">
        <f>'IECC Data-SI'!V965/Convert!$B$5/$D965</f>
        <v>2.2323454017512816</v>
      </c>
      <c r="W965" s="3">
        <f t="shared" si="77"/>
        <v>64.147005690407511</v>
      </c>
      <c r="X965" s="3">
        <f t="shared" si="78"/>
        <v>28.847091783494399</v>
      </c>
      <c r="Y965" s="3">
        <f t="shared" si="79"/>
        <v>92.994097473901917</v>
      </c>
      <c r="Z965" s="3">
        <f>'IECC Data-SI'!Y965/Convert!$B$5/$D965</f>
        <v>159.33090603874598</v>
      </c>
      <c r="AA965" s="3">
        <f>'IECC Data-SI'!Z965/Convert!$B$5/$D965</f>
        <v>44.044196043736669</v>
      </c>
      <c r="AB965" s="3">
        <f t="shared" si="80"/>
        <v>203.37510208248264</v>
      </c>
    </row>
    <row r="966" spans="1:28" x14ac:dyDescent="0.25">
      <c r="A966" s="93">
        <f>'IECC Data-SI'!A966</f>
        <v>2006</v>
      </c>
      <c r="B966" s="93" t="str">
        <f>'IECC Data-SI'!B966</f>
        <v>Secondary School</v>
      </c>
      <c r="C966" s="50" t="str">
        <f>'IECC Data-SI'!C966</f>
        <v>5C</v>
      </c>
      <c r="D966" s="93">
        <f>'IECC Data-SI'!D966</f>
        <v>19592</v>
      </c>
      <c r="E966" s="3">
        <f>'IECC Data-SI'!E966/Convert!$B$5/$D966</f>
        <v>0</v>
      </c>
      <c r="F966" s="3">
        <f>'IECC Data-SI'!F966/Convert!$B$5/$D966</f>
        <v>22.545908760945512</v>
      </c>
      <c r="G966" s="3">
        <f>'IECC Data-SI'!G966/Convert!$B$5/$D966</f>
        <v>7.6861020371126543</v>
      </c>
      <c r="H966" s="3">
        <f>'IECC Data-SI'!H966/Convert!$B$5/$D966</f>
        <v>49.445493625516086</v>
      </c>
      <c r="I966" s="3">
        <f>'IECC Data-SI'!I966/Convert!$B$5/$D966</f>
        <v>3.0671532598339462</v>
      </c>
      <c r="J966" s="3">
        <f>'IECC Data-SI'!J966/Convert!$B$5/$D966</f>
        <v>37.102587223810168</v>
      </c>
      <c r="K966" s="3">
        <f>'IECC Data-SI'!K966/Convert!$B$5/$D966</f>
        <v>7.7194206251984943</v>
      </c>
      <c r="L966" s="3">
        <f>'IECC Data-SI'!L966/Convert!$B$5/$D966</f>
        <v>1.1273025271085706</v>
      </c>
      <c r="M966" s="3">
        <f>'IECC Data-SI'!M966/Convert!$B$5/$D966</f>
        <v>27.185274034753412</v>
      </c>
      <c r="N966" s="3">
        <f>'IECC Data-SI'!N966/Convert!$B$5/$D966</f>
        <v>0.58669071276257889</v>
      </c>
      <c r="O966" s="3">
        <f>'IECC Data-SI'!O966/Convert!$B$5/$D966</f>
        <v>1.0592794214475296E-3</v>
      </c>
      <c r="P966" s="3">
        <f t="shared" si="76"/>
        <v>0.58563143334113132</v>
      </c>
      <c r="Q966" s="3">
        <f>'IECC Data-SI'!Q966/Convert!$B$5/$D966</f>
        <v>0</v>
      </c>
      <c r="R966" s="3">
        <f>'IECC Data-SI'!R966/Convert!$B$5/$D966</f>
        <v>0</v>
      </c>
      <c r="S966" s="3">
        <f>'IECC Data-SI'!S966/Convert!$B$5/$D966</f>
        <v>6.2782144639535415</v>
      </c>
      <c r="T966" s="3">
        <f>'IECC Data-SI'!T966/Convert!$B$5/$D966</f>
        <v>2.2029966879905629</v>
      </c>
      <c r="U966" s="3">
        <f>'IECC Data-SI'!U966/Convert!$B$5/$D966</f>
        <v>7.4941302572478579</v>
      </c>
      <c r="V966" s="3">
        <f>'IECC Data-SI'!V966/Convert!$B$5/$D966</f>
        <v>2.2390091193684496</v>
      </c>
      <c r="W966" s="3">
        <f t="shared" si="77"/>
        <v>41.73522196916074</v>
      </c>
      <c r="X966" s="3">
        <f t="shared" si="78"/>
        <v>22.545908760945512</v>
      </c>
      <c r="Y966" s="3">
        <f t="shared" si="79"/>
        <v>64.281130730106256</v>
      </c>
      <c r="Z966" s="3">
        <f>'IECC Data-SI'!Y966/Convert!$B$5/$D966</f>
        <v>136.9209654734359</v>
      </c>
      <c r="AA966" s="3">
        <f>'IECC Data-SI'!Z966/Convert!$B$5/$D966</f>
        <v>37.759317862165965</v>
      </c>
      <c r="AB966" s="3">
        <f t="shared" si="80"/>
        <v>174.68028333560187</v>
      </c>
    </row>
    <row r="967" spans="1:28" x14ac:dyDescent="0.25">
      <c r="A967" s="93">
        <f>'IECC Data-SI'!A967</f>
        <v>2006</v>
      </c>
      <c r="B967" s="93" t="str">
        <f>'IECC Data-SI'!B967</f>
        <v>Secondary School</v>
      </c>
      <c r="C967" s="50" t="str">
        <f>'IECC Data-SI'!C967</f>
        <v>6A</v>
      </c>
      <c r="D967" s="93">
        <f>'IECC Data-SI'!D967</f>
        <v>19592</v>
      </c>
      <c r="E967" s="3">
        <f>'IECC Data-SI'!E967/Convert!$B$5/$D967</f>
        <v>0</v>
      </c>
      <c r="F967" s="3">
        <f>'IECC Data-SI'!F967/Convert!$B$5/$D967</f>
        <v>74.151439363005309</v>
      </c>
      <c r="G967" s="3">
        <f>'IECC Data-SI'!G967/Convert!$B$5/$D967</f>
        <v>22.524216233383243</v>
      </c>
      <c r="H967" s="3">
        <f>'IECC Data-SI'!H967/Convert!$B$5/$D967</f>
        <v>49.445493625516086</v>
      </c>
      <c r="I967" s="3">
        <f>'IECC Data-SI'!I967/Convert!$B$5/$D967</f>
        <v>3.070414228029581</v>
      </c>
      <c r="J967" s="3">
        <f>'IECC Data-SI'!J967/Convert!$B$5/$D967</f>
        <v>37.102587223810168</v>
      </c>
      <c r="K967" s="3">
        <f>'IECC Data-SI'!K967/Convert!$B$5/$D967</f>
        <v>7.7194206251984943</v>
      </c>
      <c r="L967" s="3">
        <f>'IECC Data-SI'!L967/Convert!$B$5/$D967</f>
        <v>1.1273025271085706</v>
      </c>
      <c r="M967" s="3">
        <f>'IECC Data-SI'!M967/Convert!$B$5/$D967</f>
        <v>33.422939068100362</v>
      </c>
      <c r="N967" s="3">
        <f>'IECC Data-SI'!N967/Convert!$B$5/$D967</f>
        <v>1.4590705957079986</v>
      </c>
      <c r="O967" s="3">
        <f>'IECC Data-SI'!O967/Convert!$B$5/$D967</f>
        <v>1.0592794214475296E-3</v>
      </c>
      <c r="P967" s="3">
        <f t="shared" si="76"/>
        <v>1.4580113162865511</v>
      </c>
      <c r="Q967" s="3">
        <f>'IECC Data-SI'!Q967/Convert!$B$5/$D967</f>
        <v>0</v>
      </c>
      <c r="R967" s="3">
        <f>'IECC Data-SI'!R967/Convert!$B$5/$D967</f>
        <v>0</v>
      </c>
      <c r="S967" s="3">
        <f>'IECC Data-SI'!S967/Convert!$B$5/$D967</f>
        <v>7.0288042738532743</v>
      </c>
      <c r="T967" s="3">
        <f>'IECC Data-SI'!T967/Convert!$B$5/$D967</f>
        <v>2.2031384692164599</v>
      </c>
      <c r="U967" s="3">
        <f>'IECC Data-SI'!U967/Convert!$B$5/$D967</f>
        <v>8.0629565355473893</v>
      </c>
      <c r="V967" s="3">
        <f>'IECC Data-SI'!V967/Convert!$B$5/$D967</f>
        <v>2.2398598067238327</v>
      </c>
      <c r="W967" s="3">
        <f t="shared" si="77"/>
        <v>64.433970891623431</v>
      </c>
      <c r="X967" s="3">
        <f t="shared" si="78"/>
        <v>74.151439363005309</v>
      </c>
      <c r="Y967" s="3">
        <f t="shared" si="79"/>
        <v>138.58541025462875</v>
      </c>
      <c r="Z967" s="3">
        <f>'IECC Data-SI'!Y967/Convert!$B$5/$D967</f>
        <v>159.62410961390137</v>
      </c>
      <c r="AA967" s="3">
        <f>'IECC Data-SI'!Z967/Convert!$B$5/$D967</f>
        <v>89.933816523751204</v>
      </c>
      <c r="AB967" s="3">
        <f t="shared" si="80"/>
        <v>249.55792613765257</v>
      </c>
    </row>
    <row r="968" spans="1:28" x14ac:dyDescent="0.25">
      <c r="A968" s="93">
        <f>'IECC Data-SI'!A968</f>
        <v>2006</v>
      </c>
      <c r="B968" s="93" t="str">
        <f>'IECC Data-SI'!B968</f>
        <v>Secondary School</v>
      </c>
      <c r="C968" s="50" t="str">
        <f>'IECC Data-SI'!C968</f>
        <v>6B</v>
      </c>
      <c r="D968" s="93">
        <f>'IECC Data-SI'!D968</f>
        <v>19592</v>
      </c>
      <c r="E968" s="3">
        <f>'IECC Data-SI'!E968/Convert!$B$5/$D968</f>
        <v>0</v>
      </c>
      <c r="F968" s="3">
        <f>'IECC Data-SI'!F968/Convert!$B$5/$D968</f>
        <v>56.69576017422078</v>
      </c>
      <c r="G968" s="3">
        <f>'IECC Data-SI'!G968/Convert!$B$5/$D968</f>
        <v>14.781118143459917</v>
      </c>
      <c r="H968" s="3">
        <f>'IECC Data-SI'!H968/Convert!$B$5/$D968</f>
        <v>49.445493625516086</v>
      </c>
      <c r="I968" s="3">
        <f>'IECC Data-SI'!I968/Convert!$B$5/$D968</f>
        <v>3.0682875096411233</v>
      </c>
      <c r="J968" s="3">
        <f>'IECC Data-SI'!J968/Convert!$B$5/$D968</f>
        <v>37.102587223810168</v>
      </c>
      <c r="K968" s="3">
        <f>'IECC Data-SI'!K968/Convert!$B$5/$D968</f>
        <v>7.7194206251984943</v>
      </c>
      <c r="L968" s="3">
        <f>'IECC Data-SI'!L968/Convert!$B$5/$D968</f>
        <v>1.1273025271085706</v>
      </c>
      <c r="M968" s="3">
        <f>'IECC Data-SI'!M968/Convert!$B$5/$D968</f>
        <v>33.387351980400162</v>
      </c>
      <c r="N968" s="3">
        <f>'IECC Data-SI'!N968/Convert!$B$5/$D968</f>
        <v>0.91250396987432514</v>
      </c>
      <c r="O968" s="3">
        <f>'IECC Data-SI'!O968/Convert!$B$5/$D968</f>
        <v>1.0592794214475296E-3</v>
      </c>
      <c r="P968" s="3">
        <f t="shared" si="76"/>
        <v>0.91144469045287757</v>
      </c>
      <c r="Q968" s="3">
        <f>'IECC Data-SI'!Q968/Convert!$B$5/$D968</f>
        <v>0</v>
      </c>
      <c r="R968" s="3">
        <f>'IECC Data-SI'!R968/Convert!$B$5/$D968</f>
        <v>0</v>
      </c>
      <c r="S968" s="3">
        <f>'IECC Data-SI'!S968/Convert!$B$5/$D968</f>
        <v>6.9389149766344538</v>
      </c>
      <c r="T968" s="3">
        <f>'IECC Data-SI'!T968/Convert!$B$5/$D968</f>
        <v>2.2031384692164599</v>
      </c>
      <c r="U968" s="3">
        <f>'IECC Data-SI'!U968/Convert!$B$5/$D968</f>
        <v>7.9413082437275992</v>
      </c>
      <c r="V968" s="3">
        <f>'IECC Data-SI'!V968/Convert!$B$5/$D968</f>
        <v>2.2262488090377026</v>
      </c>
      <c r="W968" s="3">
        <f t="shared" si="77"/>
        <v>56.018829790947407</v>
      </c>
      <c r="X968" s="3">
        <f t="shared" si="78"/>
        <v>56.69576017422078</v>
      </c>
      <c r="Y968" s="3">
        <f t="shared" si="79"/>
        <v>112.71458996516819</v>
      </c>
      <c r="Z968" s="3">
        <f>'IECC Data-SI'!Y968/Convert!$B$5/$D968</f>
        <v>151.19294723469895</v>
      </c>
      <c r="AA968" s="3">
        <f>'IECC Data-SI'!Z968/Convert!$B$5/$D968</f>
        <v>72.356489043146865</v>
      </c>
      <c r="AB968" s="3">
        <f t="shared" si="80"/>
        <v>223.54943627784581</v>
      </c>
    </row>
    <row r="969" spans="1:28" x14ac:dyDescent="0.25">
      <c r="A969" s="93">
        <f>'IECC Data-SI'!A969</f>
        <v>2006</v>
      </c>
      <c r="B969" s="93" t="str">
        <f>'IECC Data-SI'!B969</f>
        <v>Secondary School</v>
      </c>
      <c r="C969" s="50" t="str">
        <f>'IECC Data-SI'!C969</f>
        <v>7</v>
      </c>
      <c r="D969" s="93">
        <f>'IECC Data-SI'!D969</f>
        <v>19592</v>
      </c>
      <c r="E969" s="3">
        <f>'IECC Data-SI'!E969/Convert!$B$5/$D969</f>
        <v>0</v>
      </c>
      <c r="F969" s="3">
        <f>'IECC Data-SI'!F969/Convert!$B$5/$D969</f>
        <v>116.79228483281157</v>
      </c>
      <c r="G969" s="3">
        <f>'IECC Data-SI'!G969/Convert!$B$5/$D969</f>
        <v>17.645524250260877</v>
      </c>
      <c r="H969" s="3">
        <f>'IECC Data-SI'!H969/Convert!$B$5/$D969</f>
        <v>49.445493625516086</v>
      </c>
      <c r="I969" s="3">
        <f>'IECC Data-SI'!I969/Convert!$B$5/$D969</f>
        <v>3.0663025724785631</v>
      </c>
      <c r="J969" s="3">
        <f>'IECC Data-SI'!J969/Convert!$B$5/$D969</f>
        <v>37.102587223810168</v>
      </c>
      <c r="K969" s="3">
        <f>'IECC Data-SI'!K969/Convert!$B$5/$D969</f>
        <v>7.7194206251984943</v>
      </c>
      <c r="L969" s="3">
        <f>'IECC Data-SI'!L969/Convert!$B$5/$D969</f>
        <v>1.1273025271085706</v>
      </c>
      <c r="M969" s="3">
        <f>'IECC Data-SI'!M969/Convert!$B$5/$D969</f>
        <v>32.971082301166007</v>
      </c>
      <c r="N969" s="3">
        <f>'IECC Data-SI'!N969/Convert!$B$5/$D969</f>
        <v>1.2619946917109026</v>
      </c>
      <c r="O969" s="3">
        <f>'IECC Data-SI'!O969/Convert!$B$5/$D969</f>
        <v>1.0592794214475296E-3</v>
      </c>
      <c r="P969" s="3">
        <f t="shared" si="76"/>
        <v>1.2609354122894552</v>
      </c>
      <c r="Q969" s="3">
        <f>'IECC Data-SI'!Q969/Convert!$B$5/$D969</f>
        <v>0</v>
      </c>
      <c r="R969" s="3">
        <f>'IECC Data-SI'!R969/Convert!$B$5/$D969</f>
        <v>0</v>
      </c>
      <c r="S969" s="3">
        <f>'IECC Data-SI'!S969/Convert!$B$5/$D969</f>
        <v>10.269355972959485</v>
      </c>
      <c r="T969" s="3">
        <f>'IECC Data-SI'!T969/Convert!$B$5/$D969</f>
        <v>2.2031384692164599</v>
      </c>
      <c r="U969" s="3">
        <f>'IECC Data-SI'!U969/Convert!$B$5/$D969</f>
        <v>8.5173653645478886</v>
      </c>
      <c r="V969" s="3">
        <f>'IECC Data-SI'!V969/Convert!$B$5/$D969</f>
        <v>2.2370241822058894</v>
      </c>
      <c r="W969" s="3">
        <f t="shared" si="77"/>
        <v>62.146897936675828</v>
      </c>
      <c r="X969" s="3">
        <f t="shared" si="78"/>
        <v>116.79228483281157</v>
      </c>
      <c r="Y969" s="3">
        <f t="shared" si="79"/>
        <v>178.93918276948739</v>
      </c>
      <c r="Z969" s="3">
        <f>'IECC Data-SI'!Y969/Convert!$B$5/$D969</f>
        <v>157.33008937888482</v>
      </c>
      <c r="AA969" s="3">
        <f>'IECC Data-SI'!Z969/Convert!$B$5/$D969</f>
        <v>133.02921260378383</v>
      </c>
      <c r="AB969" s="3">
        <f t="shared" si="80"/>
        <v>290.35930198266863</v>
      </c>
    </row>
    <row r="970" spans="1:28" x14ac:dyDescent="0.25">
      <c r="A970" s="93">
        <f>'IECC Data-SI'!A970</f>
        <v>2006</v>
      </c>
      <c r="B970" s="93" t="str">
        <f>'IECC Data-SI'!B970</f>
        <v>Secondary School</v>
      </c>
      <c r="C970" s="50" t="str">
        <f>'IECC Data-SI'!C970</f>
        <v>8</v>
      </c>
      <c r="D970" s="93">
        <f>'IECC Data-SI'!D970</f>
        <v>19592</v>
      </c>
      <c r="E970" s="3">
        <f>'IECC Data-SI'!E970/Convert!$B$5/$D970</f>
        <v>0</v>
      </c>
      <c r="F970" s="3">
        <f>'IECC Data-SI'!F970/Convert!$B$5/$D970</f>
        <v>204.19955991107483</v>
      </c>
      <c r="G970" s="3">
        <f>'IECC Data-SI'!G970/Convert!$B$5/$D970</f>
        <v>8.0758586271040329</v>
      </c>
      <c r="H970" s="3">
        <f>'IECC Data-SI'!H970/Convert!$B$5/$D970</f>
        <v>49.445493625516086</v>
      </c>
      <c r="I970" s="3">
        <f>'IECC Data-SI'!I970/Convert!$B$5/$D970</f>
        <v>3.0494306065967973</v>
      </c>
      <c r="J970" s="3">
        <f>'IECC Data-SI'!J970/Convert!$B$5/$D970</f>
        <v>37.102587223810168</v>
      </c>
      <c r="K970" s="3">
        <f>'IECC Data-SI'!K970/Convert!$B$5/$D970</f>
        <v>7.7194206251984943</v>
      </c>
      <c r="L970" s="3">
        <f>'IECC Data-SI'!L970/Convert!$B$5/$D970</f>
        <v>1.1273025271085706</v>
      </c>
      <c r="M970" s="3">
        <f>'IECC Data-SI'!M970/Convert!$B$5/$D970</f>
        <v>35.632315911256299</v>
      </c>
      <c r="N970" s="3">
        <f>'IECC Data-SI'!N970/Convert!$B$5/$D970</f>
        <v>1.1031997187060478</v>
      </c>
      <c r="O970" s="3">
        <f>'IECC Data-SI'!O970/Convert!$B$5/$D970</f>
        <v>1.0592794214475296E-3</v>
      </c>
      <c r="P970" s="3">
        <f t="shared" si="76"/>
        <v>1.1021404392846004</v>
      </c>
      <c r="Q970" s="3">
        <f>'IECC Data-SI'!Q970/Convert!$B$5/$D970</f>
        <v>0</v>
      </c>
      <c r="R970" s="3">
        <f>'IECC Data-SI'!R970/Convert!$B$5/$D970</f>
        <v>0</v>
      </c>
      <c r="S970" s="3">
        <f>'IECC Data-SI'!S970/Convert!$B$5/$D970</f>
        <v>11.128975545574159</v>
      </c>
      <c r="T970" s="3">
        <f>'IECC Data-SI'!T970/Convert!$B$5/$D970</f>
        <v>2.2031384692164599</v>
      </c>
      <c r="U970" s="3">
        <f>'IECC Data-SI'!U970/Convert!$B$5/$D970</f>
        <v>9.0744238010979537</v>
      </c>
      <c r="V970" s="3">
        <f>'IECC Data-SI'!V970/Convert!$B$5/$D970</f>
        <v>2.2297933396851324</v>
      </c>
      <c r="W970" s="3">
        <f t="shared" si="77"/>
        <v>55.939290523219093</v>
      </c>
      <c r="X970" s="3">
        <f t="shared" si="78"/>
        <v>204.19955991107483</v>
      </c>
      <c r="Y970" s="3">
        <f t="shared" si="79"/>
        <v>260.13885043429394</v>
      </c>
      <c r="Z970" s="3">
        <f>'IECC Data-SI'!Y970/Convert!$B$5/$D970</f>
        <v>151.09823737579964</v>
      </c>
      <c r="AA970" s="3">
        <f>'IECC Data-SI'!Z970/Convert!$B$5/$D970</f>
        <v>220.99340433737126</v>
      </c>
      <c r="AB970" s="3">
        <f t="shared" si="80"/>
        <v>372.09164171317093</v>
      </c>
    </row>
    <row r="971" spans="1:28" x14ac:dyDescent="0.25">
      <c r="A971" s="93">
        <f>'IECC Data-SI'!A971</f>
        <v>2009</v>
      </c>
      <c r="B971" s="93" t="str">
        <f>'IECC Data-SI'!B971</f>
        <v>Secondary School</v>
      </c>
      <c r="C971" s="50" t="str">
        <f>'IECC Data-SI'!C971</f>
        <v>0A</v>
      </c>
      <c r="D971" s="93">
        <f>'IECC Data-SI'!D971</f>
        <v>19592</v>
      </c>
      <c r="E971" s="3">
        <f>'IECC Data-SI'!E971/Convert!$B$5/$D971</f>
        <v>0</v>
      </c>
      <c r="F971" s="3">
        <f>'IECC Data-SI'!F971/Convert!$B$5/$D971</f>
        <v>6.3693797922054358</v>
      </c>
      <c r="G971" s="3">
        <f>'IECC Data-SI'!G971/Convert!$B$5/$D971</f>
        <v>144.96336373122818</v>
      </c>
      <c r="H971" s="3">
        <f>'IECC Data-SI'!H971/Convert!$B$5/$D971</f>
        <v>49.445493625516086</v>
      </c>
      <c r="I971" s="3">
        <f>'IECC Data-SI'!I971/Convert!$B$5/$D971</f>
        <v>2.0067714713488498</v>
      </c>
      <c r="J971" s="3">
        <f>'IECC Data-SI'!J971/Convert!$B$5/$D971</f>
        <v>37.102587223810168</v>
      </c>
      <c r="K971" s="3">
        <f>'IECC Data-SI'!K971/Convert!$B$5/$D971</f>
        <v>7.7194206251984943</v>
      </c>
      <c r="L971" s="3">
        <f>'IECC Data-SI'!L971/Convert!$B$5/$D971</f>
        <v>1.1273025271085706</v>
      </c>
      <c r="M971" s="3">
        <f>'IECC Data-SI'!M971/Convert!$B$5/$D971</f>
        <v>31.839100993602834</v>
      </c>
      <c r="N971" s="3">
        <f>'IECC Data-SI'!N971/Convert!$B$5/$D971</f>
        <v>5.7307971507644844</v>
      </c>
      <c r="O971" s="3">
        <f>'IECC Data-SI'!O971/Convert!$B$5/$D971</f>
        <v>1.0592794214475296E-3</v>
      </c>
      <c r="P971" s="3">
        <f t="shared" si="76"/>
        <v>5.7297378713430369</v>
      </c>
      <c r="Q971" s="3">
        <f>'IECC Data-SI'!Q971/Convert!$B$5/$D971</f>
        <v>0</v>
      </c>
      <c r="R971" s="3">
        <f>'IECC Data-SI'!R971/Convert!$B$5/$D971</f>
        <v>0</v>
      </c>
      <c r="S971" s="3">
        <f>'IECC Data-SI'!S971/Convert!$B$5/$D971</f>
        <v>5.5496007440678738</v>
      </c>
      <c r="T971" s="3">
        <f>'IECC Data-SI'!T971/Convert!$B$5/$D971</f>
        <v>2.2025713443128718</v>
      </c>
      <c r="U971" s="3">
        <f>'IECC Data-SI'!U971/Convert!$B$5/$D971</f>
        <v>4.61129259108026</v>
      </c>
      <c r="V971" s="3">
        <f>'IECC Data-SI'!V971/Convert!$B$5/$D971</f>
        <v>2.3412333832403247</v>
      </c>
      <c r="W971" s="3">
        <f t="shared" si="77"/>
        <v>188.08180334024195</v>
      </c>
      <c r="X971" s="3">
        <f t="shared" si="78"/>
        <v>6.3693797922054358</v>
      </c>
      <c r="Y971" s="3">
        <f t="shared" si="79"/>
        <v>194.4511831324474</v>
      </c>
      <c r="Z971" s="3">
        <f>'IECC Data-SI'!Y971/Convert!$B$5/$D971</f>
        <v>282.30882219500023</v>
      </c>
      <c r="AA971" s="3">
        <f>'IECC Data-SI'!Z971/Convert!$B$5/$D971</f>
        <v>18.700093008484188</v>
      </c>
      <c r="AB971" s="3">
        <f t="shared" si="80"/>
        <v>301.00891520348443</v>
      </c>
    </row>
    <row r="972" spans="1:28" x14ac:dyDescent="0.25">
      <c r="A972" s="93">
        <f>'IECC Data-SI'!A972</f>
        <v>2009</v>
      </c>
      <c r="B972" s="93" t="str">
        <f>'IECC Data-SI'!B972</f>
        <v>Secondary School</v>
      </c>
      <c r="C972" s="50" t="str">
        <f>'IECC Data-SI'!C972</f>
        <v>0B</v>
      </c>
      <c r="D972" s="93">
        <f>'IECC Data-SI'!D972</f>
        <v>19592</v>
      </c>
      <c r="E972" s="3">
        <f>'IECC Data-SI'!E972/Convert!$B$5/$D972</f>
        <v>0</v>
      </c>
      <c r="F972" s="3">
        <f>'IECC Data-SI'!F972/Convert!$B$5/$D972</f>
        <v>2.2288008711038518</v>
      </c>
      <c r="G972" s="3">
        <f>'IECC Data-SI'!G972/Convert!$B$5/$D972</f>
        <v>117.78049997731503</v>
      </c>
      <c r="H972" s="3">
        <f>'IECC Data-SI'!H972/Convert!$B$5/$D972</f>
        <v>49.445493625516086</v>
      </c>
      <c r="I972" s="3">
        <f>'IECC Data-SI'!I972/Convert!$B$5/$D972</f>
        <v>2.0070550338006443</v>
      </c>
      <c r="J972" s="3">
        <f>'IECC Data-SI'!J972/Convert!$B$5/$D972</f>
        <v>37.102587223810168</v>
      </c>
      <c r="K972" s="3">
        <f>'IECC Data-SI'!K972/Convert!$B$5/$D972</f>
        <v>7.7194206251984943</v>
      </c>
      <c r="L972" s="3">
        <f>'IECC Data-SI'!L972/Convert!$B$5/$D972</f>
        <v>1.1273025271085706</v>
      </c>
      <c r="M972" s="3">
        <f>'IECC Data-SI'!M972/Convert!$B$5/$D972</f>
        <v>27.011592033029356</v>
      </c>
      <c r="N972" s="3">
        <f>'IECC Data-SI'!N972/Convert!$B$5/$D972</f>
        <v>4.5392677283244867</v>
      </c>
      <c r="O972" s="3">
        <f>'IECC Data-SI'!O972/Convert!$B$5/$D972</f>
        <v>1.0592794214475296E-3</v>
      </c>
      <c r="P972" s="3">
        <f t="shared" si="76"/>
        <v>4.5382084489030392</v>
      </c>
      <c r="Q972" s="3">
        <f>'IECC Data-SI'!Q972/Convert!$B$5/$D972</f>
        <v>0</v>
      </c>
      <c r="R972" s="3">
        <f>'IECC Data-SI'!R972/Convert!$B$5/$D972</f>
        <v>0</v>
      </c>
      <c r="S972" s="3">
        <f>'IECC Data-SI'!S972/Convert!$B$5/$D972</f>
        <v>6.0086883535229809</v>
      </c>
      <c r="T972" s="3">
        <f>'IECC Data-SI'!T972/Convert!$B$5/$D972</f>
        <v>2.2027131255387689</v>
      </c>
      <c r="U972" s="3">
        <f>'IECC Data-SI'!U972/Convert!$B$5/$D972</f>
        <v>4.7353511637403018</v>
      </c>
      <c r="V972" s="3">
        <f>'IECC Data-SI'!V972/Convert!$B$5/$D972</f>
        <v>2.3162798874824193</v>
      </c>
      <c r="W972" s="3">
        <f t="shared" si="77"/>
        <v>155.33898881277042</v>
      </c>
      <c r="X972" s="3">
        <f t="shared" si="78"/>
        <v>2.2288008711038518</v>
      </c>
      <c r="Y972" s="3">
        <f t="shared" si="79"/>
        <v>157.56778968387428</v>
      </c>
      <c r="Z972" s="3">
        <f>'IECC Data-SI'!Y972/Convert!$B$5/$D972</f>
        <v>249.54162129667441</v>
      </c>
      <c r="AA972" s="3">
        <f>'IECC Data-SI'!Z972/Convert!$B$5/$D972</f>
        <v>14.683572660042648</v>
      </c>
      <c r="AB972" s="3">
        <f t="shared" si="80"/>
        <v>264.22519395671708</v>
      </c>
    </row>
    <row r="973" spans="1:28" x14ac:dyDescent="0.25">
      <c r="A973" s="93">
        <f>'IECC Data-SI'!A973</f>
        <v>2009</v>
      </c>
      <c r="B973" s="93" t="str">
        <f>'IECC Data-SI'!B973</f>
        <v>Secondary School</v>
      </c>
      <c r="C973" s="50" t="str">
        <f>'IECC Data-SI'!C973</f>
        <v>1A</v>
      </c>
      <c r="D973" s="93">
        <f>'IECC Data-SI'!D973</f>
        <v>19592</v>
      </c>
      <c r="E973" s="3">
        <f>'IECC Data-SI'!E973/Convert!$B$5/$D973</f>
        <v>0</v>
      </c>
      <c r="F973" s="3">
        <f>'IECC Data-SI'!F973/Convert!$B$5/$D973</f>
        <v>0.66183476248809037</v>
      </c>
      <c r="G973" s="3">
        <f>'IECC Data-SI'!G973/Convert!$B$5/$D973</f>
        <v>83.109602558867564</v>
      </c>
      <c r="H973" s="3">
        <f>'IECC Data-SI'!H973/Convert!$B$5/$D973</f>
        <v>49.445493625516086</v>
      </c>
      <c r="I973" s="3">
        <f>'IECC Data-SI'!I973/Convert!$B$5/$D973</f>
        <v>2.0073385962524388</v>
      </c>
      <c r="J973" s="3">
        <f>'IECC Data-SI'!J973/Convert!$B$5/$D973</f>
        <v>37.102587223810168</v>
      </c>
      <c r="K973" s="3">
        <f>'IECC Data-SI'!K973/Convert!$B$5/$D973</f>
        <v>7.7194206251984943</v>
      </c>
      <c r="L973" s="3">
        <f>'IECC Data-SI'!L973/Convert!$B$5/$D973</f>
        <v>1.1273025271085706</v>
      </c>
      <c r="M973" s="3">
        <f>'IECC Data-SI'!M973/Convert!$B$5/$D973</f>
        <v>23.394469397940203</v>
      </c>
      <c r="N973" s="3">
        <f>'IECC Data-SI'!N973/Convert!$B$5/$D973</f>
        <v>3.1920625198493715</v>
      </c>
      <c r="O973" s="3">
        <f>'IECC Data-SI'!O973/Convert!$B$5/$D973</f>
        <v>1.0592794214475296E-3</v>
      </c>
      <c r="P973" s="3">
        <f t="shared" si="76"/>
        <v>3.191003240427924</v>
      </c>
      <c r="Q973" s="3">
        <f>'IECC Data-SI'!Q973/Convert!$B$5/$D973</f>
        <v>0</v>
      </c>
      <c r="R973" s="3">
        <f>'IECC Data-SI'!R973/Convert!$B$5/$D973</f>
        <v>0</v>
      </c>
      <c r="S973" s="3">
        <f>'IECC Data-SI'!S973/Convert!$B$5/$D973</f>
        <v>6.1698936073680875</v>
      </c>
      <c r="T973" s="3">
        <f>'IECC Data-SI'!T973/Convert!$B$5/$D973</f>
        <v>2.2028549067646659</v>
      </c>
      <c r="U973" s="3">
        <f>'IECC Data-SI'!U973/Convert!$B$5/$D973</f>
        <v>5.0505308289097597</v>
      </c>
      <c r="V973" s="3">
        <f>'IECC Data-SI'!V973/Convert!$B$5/$D973</f>
        <v>2.2947291411460462</v>
      </c>
      <c r="W973" s="3">
        <f t="shared" si="77"/>
        <v>115.86496880460378</v>
      </c>
      <c r="X973" s="3">
        <f t="shared" si="78"/>
        <v>0.66183476248809037</v>
      </c>
      <c r="Y973" s="3">
        <f t="shared" si="79"/>
        <v>116.52680356709186</v>
      </c>
      <c r="Z973" s="3">
        <f>'IECC Data-SI'!Y973/Convert!$B$5/$D973</f>
        <v>210.04633410462321</v>
      </c>
      <c r="AA973" s="3">
        <f>'IECC Data-SI'!Z973/Convert!$B$5/$D973</f>
        <v>13.431927997822239</v>
      </c>
      <c r="AB973" s="3">
        <f t="shared" si="80"/>
        <v>223.47826210244546</v>
      </c>
    </row>
    <row r="974" spans="1:28" x14ac:dyDescent="0.25">
      <c r="A974" s="93">
        <f>'IECC Data-SI'!A974</f>
        <v>2009</v>
      </c>
      <c r="B974" s="93" t="str">
        <f>'IECC Data-SI'!B974</f>
        <v>Secondary School</v>
      </c>
      <c r="C974" s="50" t="str">
        <f>'IECC Data-SI'!C974</f>
        <v>1B</v>
      </c>
      <c r="D974" s="93">
        <f>'IECC Data-SI'!D974</f>
        <v>19592</v>
      </c>
      <c r="E974" s="3">
        <f>'IECC Data-SI'!E974/Convert!$B$5/$D974</f>
        <v>0</v>
      </c>
      <c r="F974" s="3">
        <f>'IECC Data-SI'!F974/Convert!$B$5/$D974</f>
        <v>5.632968104895423</v>
      </c>
      <c r="G974" s="3">
        <f>'IECC Data-SI'!G974/Convert!$B$5/$D974</f>
        <v>100.83168867111293</v>
      </c>
      <c r="H974" s="3">
        <f>'IECC Data-SI'!H974/Convert!$B$5/$D974</f>
        <v>49.445493625516086</v>
      </c>
      <c r="I974" s="3">
        <f>'IECC Data-SI'!I974/Convert!$B$5/$D974</f>
        <v>2.0047865341862892</v>
      </c>
      <c r="J974" s="3">
        <f>'IECC Data-SI'!J974/Convert!$B$5/$D974</f>
        <v>37.102587223810168</v>
      </c>
      <c r="K974" s="3">
        <f>'IECC Data-SI'!K974/Convert!$B$5/$D974</f>
        <v>7.7194206251984943</v>
      </c>
      <c r="L974" s="3">
        <f>'IECC Data-SI'!L974/Convert!$B$5/$D974</f>
        <v>1.1273025271085706</v>
      </c>
      <c r="M974" s="3">
        <f>'IECC Data-SI'!M974/Convert!$B$5/$D974</f>
        <v>29.789936935710717</v>
      </c>
      <c r="N974" s="3">
        <f>'IECC Data-SI'!N974/Convert!$B$5/$D974</f>
        <v>3.7467106755591857</v>
      </c>
      <c r="O974" s="3">
        <f>'IECC Data-SI'!O974/Convert!$B$5/$D974</f>
        <v>1.0592794214475296E-3</v>
      </c>
      <c r="P974" s="3">
        <f t="shared" si="76"/>
        <v>3.7456513961377382</v>
      </c>
      <c r="Q974" s="3">
        <f>'IECC Data-SI'!Q974/Convert!$B$5/$D974</f>
        <v>0</v>
      </c>
      <c r="R974" s="3">
        <f>'IECC Data-SI'!R974/Convert!$B$5/$D974</f>
        <v>0</v>
      </c>
      <c r="S974" s="3">
        <f>'IECC Data-SI'!S974/Convert!$B$5/$D974</f>
        <v>5.0288383013474887</v>
      </c>
      <c r="T974" s="3">
        <f>'IECC Data-SI'!T974/Convert!$B$5/$D974</f>
        <v>2.2027131255387689</v>
      </c>
      <c r="U974" s="3">
        <f>'IECC Data-SI'!U974/Convert!$B$5/$D974</f>
        <v>5.2183998003720342</v>
      </c>
      <c r="V974" s="3">
        <f>'IECC Data-SI'!V974/Convert!$B$5/$D974</f>
        <v>2.3038031396034664</v>
      </c>
      <c r="W974" s="3">
        <f t="shared" si="77"/>
        <v>139.39611530430886</v>
      </c>
      <c r="X974" s="3">
        <f t="shared" si="78"/>
        <v>5.632968104895423</v>
      </c>
      <c r="Y974" s="3">
        <f t="shared" si="79"/>
        <v>145.02908340920428</v>
      </c>
      <c r="Z974" s="3">
        <f>'IECC Data-SI'!Y974/Convert!$B$5/$D974</f>
        <v>233.58400254071958</v>
      </c>
      <c r="AA974" s="3">
        <f>'IECC Data-SI'!Z974/Convert!$B$5/$D974</f>
        <v>18.570788530465951</v>
      </c>
      <c r="AB974" s="3">
        <f t="shared" si="80"/>
        <v>252.15479107118554</v>
      </c>
    </row>
    <row r="975" spans="1:28" x14ac:dyDescent="0.25">
      <c r="A975" s="93">
        <f>'IECC Data-SI'!A975</f>
        <v>2009</v>
      </c>
      <c r="B975" s="93" t="str">
        <f>'IECC Data-SI'!B975</f>
        <v>Secondary School</v>
      </c>
      <c r="C975" s="50" t="str">
        <f>'IECC Data-SI'!C975</f>
        <v>2A</v>
      </c>
      <c r="D975" s="93">
        <f>'IECC Data-SI'!D975</f>
        <v>19592</v>
      </c>
      <c r="E975" s="3">
        <f>'IECC Data-SI'!E975/Convert!$B$5/$D975</f>
        <v>0</v>
      </c>
      <c r="F975" s="3">
        <f>'IECC Data-SI'!F975/Convert!$B$5/$D975</f>
        <v>1.724201488135747</v>
      </c>
      <c r="G975" s="3">
        <f>'IECC Data-SI'!G975/Convert!$B$5/$D975</f>
        <v>73.721558686085018</v>
      </c>
      <c r="H975" s="3">
        <f>'IECC Data-SI'!H975/Convert!$B$5/$D975</f>
        <v>49.445493625516086</v>
      </c>
      <c r="I975" s="3">
        <f>'IECC Data-SI'!I975/Convert!$B$5/$D975</f>
        <v>2.0040776280568031</v>
      </c>
      <c r="J975" s="3">
        <f>'IECC Data-SI'!J975/Convert!$B$5/$D975</f>
        <v>37.102587223810168</v>
      </c>
      <c r="K975" s="3">
        <f>'IECC Data-SI'!K975/Convert!$B$5/$D975</f>
        <v>7.7194206251984943</v>
      </c>
      <c r="L975" s="3">
        <f>'IECC Data-SI'!L975/Convert!$B$5/$D975</f>
        <v>1.1273025271085706</v>
      </c>
      <c r="M975" s="3">
        <f>'IECC Data-SI'!M975/Convert!$B$5/$D975</f>
        <v>24.300593212649154</v>
      </c>
      <c r="N975" s="3">
        <f>'IECC Data-SI'!N975/Convert!$B$5/$D975</f>
        <v>3.2076584546980627</v>
      </c>
      <c r="O975" s="3">
        <f>'IECC Data-SI'!O975/Convert!$B$5/$D975</f>
        <v>1.0592794214475296E-3</v>
      </c>
      <c r="P975" s="3">
        <f t="shared" si="76"/>
        <v>3.2065991752766152</v>
      </c>
      <c r="Q975" s="3">
        <f>'IECC Data-SI'!Q975/Convert!$B$5/$D975</f>
        <v>0</v>
      </c>
      <c r="R975" s="3">
        <f>'IECC Data-SI'!R975/Convert!$B$5/$D975</f>
        <v>0</v>
      </c>
      <c r="S975" s="3">
        <f>'IECC Data-SI'!S975/Convert!$B$5/$D975</f>
        <v>6.2926761489950547</v>
      </c>
      <c r="T975" s="3">
        <f>'IECC Data-SI'!T975/Convert!$B$5/$D975</f>
        <v>2.2028549067646659</v>
      </c>
      <c r="U975" s="3">
        <f>'IECC Data-SI'!U975/Convert!$B$5/$D975</f>
        <v>5.6263043872782541</v>
      </c>
      <c r="V975" s="3">
        <f>'IECC Data-SI'!V975/Convert!$B$5/$D975</f>
        <v>2.2958633909532238</v>
      </c>
      <c r="W975" s="3">
        <f t="shared" si="77"/>
        <v>107.52142722300583</v>
      </c>
      <c r="X975" s="3">
        <f t="shared" si="78"/>
        <v>1.724201488135747</v>
      </c>
      <c r="Y975" s="3">
        <f t="shared" si="79"/>
        <v>109.24562871114158</v>
      </c>
      <c r="Z975" s="3">
        <f>'IECC Data-SI'!Y975/Convert!$B$5/$D975</f>
        <v>201.70080758586272</v>
      </c>
      <c r="AA975" s="3">
        <f>'IECC Data-SI'!Z975/Convert!$B$5/$D975</f>
        <v>15.069926500612498</v>
      </c>
      <c r="AB975" s="3">
        <f t="shared" si="80"/>
        <v>216.77073408647522</v>
      </c>
    </row>
    <row r="976" spans="1:28" x14ac:dyDescent="0.25">
      <c r="A976" s="93">
        <f>'IECC Data-SI'!A976</f>
        <v>2009</v>
      </c>
      <c r="B976" s="93" t="str">
        <f>'IECC Data-SI'!B976</f>
        <v>Secondary School</v>
      </c>
      <c r="C976" s="50" t="str">
        <f>'IECC Data-SI'!C976</f>
        <v>2B</v>
      </c>
      <c r="D976" s="93">
        <f>'IECC Data-SI'!D976</f>
        <v>19592</v>
      </c>
      <c r="E976" s="3">
        <f>'IECC Data-SI'!E976/Convert!$B$5/$D976</f>
        <v>0</v>
      </c>
      <c r="F976" s="3">
        <f>'IECC Data-SI'!F976/Convert!$B$5/$D976</f>
        <v>2.7601969057665263</v>
      </c>
      <c r="G976" s="3">
        <f>'IECC Data-SI'!G976/Convert!$B$5/$D976</f>
        <v>53.269191506737442</v>
      </c>
      <c r="H976" s="3">
        <f>'IECC Data-SI'!H976/Convert!$B$5/$D976</f>
        <v>49.445493625516086</v>
      </c>
      <c r="I976" s="3">
        <f>'IECC Data-SI'!I976/Convert!$B$5/$D976</f>
        <v>2.0056372215416722</v>
      </c>
      <c r="J976" s="3">
        <f>'IECC Data-SI'!J976/Convert!$B$5/$D976</f>
        <v>37.102587223810168</v>
      </c>
      <c r="K976" s="3">
        <f>'IECC Data-SI'!K976/Convert!$B$5/$D976</f>
        <v>7.7194206251984943</v>
      </c>
      <c r="L976" s="3">
        <f>'IECC Data-SI'!L976/Convert!$B$5/$D976</f>
        <v>1.1273025271085706</v>
      </c>
      <c r="M976" s="3">
        <f>'IECC Data-SI'!M976/Convert!$B$5/$D976</f>
        <v>24.522906174855951</v>
      </c>
      <c r="N976" s="3">
        <f>'IECC Data-SI'!N976/Convert!$B$5/$D976</f>
        <v>2.0191064380019057</v>
      </c>
      <c r="O976" s="3">
        <f>'IECC Data-SI'!O976/Convert!$B$5/$D976</f>
        <v>1.0592794214475296E-3</v>
      </c>
      <c r="P976" s="3">
        <f t="shared" si="76"/>
        <v>2.0180471585804582</v>
      </c>
      <c r="Q976" s="3">
        <f>'IECC Data-SI'!Q976/Convert!$B$5/$D976</f>
        <v>0</v>
      </c>
      <c r="R976" s="3">
        <f>'IECC Data-SI'!R976/Convert!$B$5/$D976</f>
        <v>0</v>
      </c>
      <c r="S976" s="3">
        <f>'IECC Data-SI'!S976/Convert!$B$5/$D976</f>
        <v>3.1169184701238604</v>
      </c>
      <c r="T976" s="3">
        <f>'IECC Data-SI'!T976/Convert!$B$5/$D976</f>
        <v>2.2029966879905629</v>
      </c>
      <c r="U976" s="3">
        <f>'IECC Data-SI'!U976/Convert!$B$5/$D976</f>
        <v>5.6875538768658407</v>
      </c>
      <c r="V976" s="3">
        <f>'IECC Data-SI'!V976/Convert!$B$5/$D976</f>
        <v>2.2485084615035618</v>
      </c>
      <c r="W976" s="3">
        <f t="shared" si="77"/>
        <v>82.927063310297711</v>
      </c>
      <c r="X976" s="3">
        <f t="shared" si="78"/>
        <v>2.7601969057665263</v>
      </c>
      <c r="Y976" s="3">
        <f t="shared" si="79"/>
        <v>85.687260216064232</v>
      </c>
      <c r="Z976" s="3">
        <f>'IECC Data-SI'!Y976/Convert!$B$5/$D976</f>
        <v>177.06079011841567</v>
      </c>
      <c r="AA976" s="3">
        <f>'IECC Data-SI'!Z976/Convert!$B$5/$D976</f>
        <v>16.167029626604965</v>
      </c>
      <c r="AB976" s="3">
        <f t="shared" si="80"/>
        <v>193.22781974502064</v>
      </c>
    </row>
    <row r="977" spans="1:28" x14ac:dyDescent="0.25">
      <c r="A977" s="93">
        <f>'IECC Data-SI'!A977</f>
        <v>2009</v>
      </c>
      <c r="B977" s="93" t="str">
        <f>'IECC Data-SI'!B977</f>
        <v>Secondary School</v>
      </c>
      <c r="C977" s="50" t="str">
        <f>'IECC Data-SI'!C977</f>
        <v>3A</v>
      </c>
      <c r="D977" s="93">
        <f>'IECC Data-SI'!D977</f>
        <v>19592</v>
      </c>
      <c r="E977" s="3">
        <f>'IECC Data-SI'!E977/Convert!$B$5/$D977</f>
        <v>0</v>
      </c>
      <c r="F977" s="3">
        <f>'IECC Data-SI'!F977/Convert!$B$5/$D977</f>
        <v>6.9306916655324171</v>
      </c>
      <c r="G977" s="3">
        <f>'IECC Data-SI'!G977/Convert!$B$5/$D977</f>
        <v>41.559905403566077</v>
      </c>
      <c r="H977" s="3">
        <f>'IECC Data-SI'!H977/Convert!$B$5/$D977</f>
        <v>49.445493625516086</v>
      </c>
      <c r="I977" s="3">
        <f>'IECC Data-SI'!I977/Convert!$B$5/$D977</f>
        <v>2.0052118778639811</v>
      </c>
      <c r="J977" s="3">
        <f>'IECC Data-SI'!J977/Convert!$B$5/$D977</f>
        <v>37.102587223810168</v>
      </c>
      <c r="K977" s="3">
        <f>'IECC Data-SI'!K977/Convert!$B$5/$D977</f>
        <v>7.7194206251984943</v>
      </c>
      <c r="L977" s="3">
        <f>'IECC Data-SI'!L977/Convert!$B$5/$D977</f>
        <v>1.1273025271085706</v>
      </c>
      <c r="M977" s="3">
        <f>'IECC Data-SI'!M977/Convert!$B$5/$D977</f>
        <v>23.993636858581734</v>
      </c>
      <c r="N977" s="3">
        <f>'IECC Data-SI'!N977/Convert!$B$5/$D977</f>
        <v>1.9836611315276078</v>
      </c>
      <c r="O977" s="3">
        <f>'IECC Data-SI'!O977/Convert!$B$5/$D977</f>
        <v>1.0592794214475296E-3</v>
      </c>
      <c r="P977" s="3">
        <f t="shared" si="76"/>
        <v>1.9826018521061604</v>
      </c>
      <c r="Q977" s="3">
        <f>'IECC Data-SI'!Q977/Convert!$B$5/$D977</f>
        <v>0</v>
      </c>
      <c r="R977" s="3">
        <f>'IECC Data-SI'!R977/Convert!$B$5/$D977</f>
        <v>0</v>
      </c>
      <c r="S977" s="3">
        <f>'IECC Data-SI'!S977/Convert!$B$5/$D977</f>
        <v>4.2131709087609464</v>
      </c>
      <c r="T977" s="3">
        <f>'IECC Data-SI'!T977/Convert!$B$5/$D977</f>
        <v>2.2028549067646659</v>
      </c>
      <c r="U977" s="3">
        <f>'IECC Data-SI'!U977/Convert!$B$5/$D977</f>
        <v>6.4876253346036927</v>
      </c>
      <c r="V977" s="3">
        <f>'IECC Data-SI'!V977/Convert!$B$5/$D977</f>
        <v>2.2636790526745609</v>
      </c>
      <c r="W977" s="3">
        <f t="shared" si="77"/>
        <v>71.749315023014915</v>
      </c>
      <c r="X977" s="3">
        <f t="shared" si="78"/>
        <v>6.9306916655324171</v>
      </c>
      <c r="Y977" s="3">
        <f t="shared" si="79"/>
        <v>78.680006688547337</v>
      </c>
      <c r="Z977" s="3">
        <f>'IECC Data-SI'!Y977/Convert!$B$5/$D977</f>
        <v>165.8975035161744</v>
      </c>
      <c r="AA977" s="3">
        <f>'IECC Data-SI'!Z977/Convert!$B$5/$D977</f>
        <v>21.137737625334605</v>
      </c>
      <c r="AB977" s="3">
        <f t="shared" si="80"/>
        <v>187.035241141509</v>
      </c>
    </row>
    <row r="978" spans="1:28" x14ac:dyDescent="0.25">
      <c r="A978" s="93">
        <f>'IECC Data-SI'!A978</f>
        <v>2009</v>
      </c>
      <c r="B978" s="93" t="str">
        <f>'IECC Data-SI'!B978</f>
        <v>Secondary School</v>
      </c>
      <c r="C978" s="50" t="str">
        <f>'IECC Data-SI'!C978</f>
        <v>3B</v>
      </c>
      <c r="D978" s="93">
        <f>'IECC Data-SI'!D978</f>
        <v>19592</v>
      </c>
      <c r="E978" s="3">
        <f>'IECC Data-SI'!E978/Convert!$B$5/$D978</f>
        <v>0</v>
      </c>
      <c r="F978" s="3">
        <f>'IECC Data-SI'!F978/Convert!$B$5/$D978</f>
        <v>4.9208010072138286</v>
      </c>
      <c r="G978" s="3">
        <f>'IECC Data-SI'!G978/Convert!$B$5/$D978</f>
        <v>37.453779320357512</v>
      </c>
      <c r="H978" s="3">
        <f>'IECC Data-SI'!H978/Convert!$B$5/$D978</f>
        <v>49.445493625516086</v>
      </c>
      <c r="I978" s="3">
        <f>'IECC Data-SI'!I978/Convert!$B$5/$D978</f>
        <v>2.0050700966380832</v>
      </c>
      <c r="J978" s="3">
        <f>'IECC Data-SI'!J978/Convert!$B$5/$D978</f>
        <v>37.102587223810168</v>
      </c>
      <c r="K978" s="3">
        <f>'IECC Data-SI'!K978/Convert!$B$5/$D978</f>
        <v>7.7194206251984943</v>
      </c>
      <c r="L978" s="3">
        <f>'IECC Data-SI'!L978/Convert!$B$5/$D978</f>
        <v>1.1273025271085706</v>
      </c>
      <c r="M978" s="3">
        <f>'IECC Data-SI'!M978/Convert!$B$5/$D978</f>
        <v>23.293662946327302</v>
      </c>
      <c r="N978" s="3">
        <f>'IECC Data-SI'!N978/Convert!$B$5/$D978</f>
        <v>1.4668685631323441</v>
      </c>
      <c r="O978" s="3">
        <f>'IECC Data-SI'!O978/Convert!$B$5/$D978</f>
        <v>1.0592794214475296E-3</v>
      </c>
      <c r="P978" s="3">
        <f t="shared" si="76"/>
        <v>1.4658092837108967</v>
      </c>
      <c r="Q978" s="3">
        <f>'IECC Data-SI'!Q978/Convert!$B$5/$D978</f>
        <v>0</v>
      </c>
      <c r="R978" s="3">
        <f>'IECC Data-SI'!R978/Convert!$B$5/$D978</f>
        <v>0</v>
      </c>
      <c r="S978" s="3">
        <f>'IECC Data-SI'!S978/Convert!$B$5/$D978</f>
        <v>3.238850324395445</v>
      </c>
      <c r="T978" s="3">
        <f>'IECC Data-SI'!T978/Convert!$B$5/$D978</f>
        <v>2.2029966879905629</v>
      </c>
      <c r="U978" s="3">
        <f>'IECC Data-SI'!U978/Convert!$B$5/$D978</f>
        <v>6.258365092327935</v>
      </c>
      <c r="V978" s="3">
        <f>'IECC Data-SI'!V978/Convert!$B$5/$D978</f>
        <v>2.244680368404337</v>
      </c>
      <c r="W978" s="3">
        <f t="shared" si="77"/>
        <v>65.452101874791154</v>
      </c>
      <c r="X978" s="3">
        <f t="shared" si="78"/>
        <v>4.9208010072138286</v>
      </c>
      <c r="Y978" s="3">
        <f t="shared" si="79"/>
        <v>70.372902882004979</v>
      </c>
      <c r="Z978" s="3">
        <f>'IECC Data-SI'!Y978/Convert!$B$5/$D978</f>
        <v>159.58157524613219</v>
      </c>
      <c r="AA978" s="3">
        <f>'IECC Data-SI'!Z978/Convert!$B$5/$D978</f>
        <v>18.898586724740259</v>
      </c>
      <c r="AB978" s="3">
        <f t="shared" si="80"/>
        <v>178.48016197087244</v>
      </c>
    </row>
    <row r="979" spans="1:28" x14ac:dyDescent="0.25">
      <c r="A979" s="93">
        <f>'IECC Data-SI'!A979</f>
        <v>2009</v>
      </c>
      <c r="B979" s="93" t="str">
        <f>'IECC Data-SI'!B979</f>
        <v>Secondary School</v>
      </c>
      <c r="C979" s="50" t="str">
        <f>'IECC Data-SI'!C979</f>
        <v>3C</v>
      </c>
      <c r="D979" s="93">
        <f>'IECC Data-SI'!D979</f>
        <v>19592</v>
      </c>
      <c r="E979" s="3">
        <f>'IECC Data-SI'!E979/Convert!$B$5/$D979</f>
        <v>0</v>
      </c>
      <c r="F979" s="3">
        <f>'IECC Data-SI'!F979/Convert!$B$5/$D979</f>
        <v>3.7017660269497754</v>
      </c>
      <c r="G979" s="3">
        <f>'IECC Data-SI'!G979/Convert!$B$5/$D979</f>
        <v>27.437644616850417</v>
      </c>
      <c r="H979" s="3">
        <f>'IECC Data-SI'!H979/Convert!$B$5/$D979</f>
        <v>49.445493625516086</v>
      </c>
      <c r="I979" s="3">
        <f>'IECC Data-SI'!I979/Convert!$B$5/$D979</f>
        <v>2.0047865341862892</v>
      </c>
      <c r="J979" s="3">
        <f>'IECC Data-SI'!J979/Convert!$B$5/$D979</f>
        <v>37.102587223810168</v>
      </c>
      <c r="K979" s="3">
        <f>'IECC Data-SI'!K979/Convert!$B$5/$D979</f>
        <v>7.7194206251984943</v>
      </c>
      <c r="L979" s="3">
        <f>'IECC Data-SI'!L979/Convert!$B$5/$D979</f>
        <v>1.1273025271085706</v>
      </c>
      <c r="M979" s="3">
        <f>'IECC Data-SI'!M979/Convert!$B$5/$D979</f>
        <v>21.893431559366636</v>
      </c>
      <c r="N979" s="3">
        <f>'IECC Data-SI'!N979/Convert!$B$5/$D979</f>
        <v>1.2092520756771472</v>
      </c>
      <c r="O979" s="3">
        <f>'IECC Data-SI'!O979/Convert!$B$5/$D979</f>
        <v>1.0592794214475296E-3</v>
      </c>
      <c r="P979" s="3">
        <f t="shared" si="76"/>
        <v>1.2081927962556998</v>
      </c>
      <c r="Q979" s="3">
        <f>'IECC Data-SI'!Q979/Convert!$B$5/$D979</f>
        <v>0</v>
      </c>
      <c r="R979" s="3">
        <f>'IECC Data-SI'!R979/Convert!$B$5/$D979</f>
        <v>0</v>
      </c>
      <c r="S979" s="3">
        <f>'IECC Data-SI'!S979/Convert!$B$5/$D979</f>
        <v>0</v>
      </c>
      <c r="T979" s="3">
        <f>'IECC Data-SI'!T979/Convert!$B$5/$D979</f>
        <v>2.2028549067646659</v>
      </c>
      <c r="U979" s="3">
        <f>'IECC Data-SI'!U979/Convert!$B$5/$D979</f>
        <v>6.4338902499886581</v>
      </c>
      <c r="V979" s="3">
        <f>'IECC Data-SI'!V979/Convert!$B$5/$D979</f>
        <v>2.2702009890658319</v>
      </c>
      <c r="W979" s="3">
        <f t="shared" si="77"/>
        <v>50.539268972472755</v>
      </c>
      <c r="X979" s="3">
        <f t="shared" si="78"/>
        <v>3.7017660269497754</v>
      </c>
      <c r="Y979" s="3">
        <f t="shared" si="79"/>
        <v>54.241034999422531</v>
      </c>
      <c r="Z979" s="3">
        <f>'IECC Data-SI'!Y979/Convert!$B$5/$D979</f>
        <v>144.69369583957172</v>
      </c>
      <c r="AA979" s="3">
        <f>'IECC Data-SI'!Z979/Convert!$B$5/$D979</f>
        <v>17.85493512091103</v>
      </c>
      <c r="AB979" s="3">
        <f t="shared" si="80"/>
        <v>162.54863096048274</v>
      </c>
    </row>
    <row r="980" spans="1:28" x14ac:dyDescent="0.25">
      <c r="A980" s="93">
        <f>'IECC Data-SI'!A980</f>
        <v>2009</v>
      </c>
      <c r="B980" s="93" t="str">
        <f>'IECC Data-SI'!B980</f>
        <v>Secondary School</v>
      </c>
      <c r="C980" s="50" t="str">
        <f>'IECC Data-SI'!C980</f>
        <v>4A</v>
      </c>
      <c r="D980" s="93">
        <f>'IECC Data-SI'!D980</f>
        <v>19592</v>
      </c>
      <c r="E980" s="3">
        <f>'IECC Data-SI'!E980/Convert!$B$5/$D980</f>
        <v>0</v>
      </c>
      <c r="F980" s="3">
        <f>'IECC Data-SI'!F980/Convert!$B$5/$D980</f>
        <v>14.720152216324125</v>
      </c>
      <c r="G980" s="3">
        <f>'IECC Data-SI'!G980/Convert!$B$5/$D980</f>
        <v>28.328881402840164</v>
      </c>
      <c r="H980" s="3">
        <f>'IECC Data-SI'!H980/Convert!$B$5/$D980</f>
        <v>49.445493625516086</v>
      </c>
      <c r="I980" s="3">
        <f>'IECC Data-SI'!I980/Convert!$B$5/$D980</f>
        <v>2.0020926908942425</v>
      </c>
      <c r="J980" s="3">
        <f>'IECC Data-SI'!J980/Convert!$B$5/$D980</f>
        <v>37.102587223810168</v>
      </c>
      <c r="K980" s="3">
        <f>'IECC Data-SI'!K980/Convert!$B$5/$D980</f>
        <v>7.7194206251984943</v>
      </c>
      <c r="L980" s="3">
        <f>'IECC Data-SI'!L980/Convert!$B$5/$D980</f>
        <v>1.1273025271085706</v>
      </c>
      <c r="M980" s="3">
        <f>'IECC Data-SI'!M980/Convert!$B$5/$D980</f>
        <v>23.767921146953409</v>
      </c>
      <c r="N980" s="3">
        <f>'IECC Data-SI'!N980/Convert!$B$5/$D980</f>
        <v>1.3999478245088699</v>
      </c>
      <c r="O980" s="3">
        <f>'IECC Data-SI'!O980/Convert!$B$5/$D980</f>
        <v>1.0592794214475296E-3</v>
      </c>
      <c r="P980" s="3">
        <f t="shared" si="76"/>
        <v>1.3988885450874224</v>
      </c>
      <c r="Q980" s="3">
        <f>'IECC Data-SI'!Q980/Convert!$B$5/$D980</f>
        <v>0</v>
      </c>
      <c r="R980" s="3">
        <f>'IECC Data-SI'!R980/Convert!$B$5/$D980</f>
        <v>0</v>
      </c>
      <c r="S980" s="3">
        <f>'IECC Data-SI'!S980/Convert!$B$5/$D980</f>
        <v>4.5859137516446618</v>
      </c>
      <c r="T980" s="3">
        <f>'IECC Data-SI'!T980/Convert!$B$5/$D980</f>
        <v>2.2029966879905629</v>
      </c>
      <c r="U980" s="3">
        <f>'IECC Data-SI'!U980/Convert!$B$5/$D980</f>
        <v>7.1159997277800455</v>
      </c>
      <c r="V980" s="3">
        <f>'IECC Data-SI'!V980/Convert!$B$5/$D980</f>
        <v>2.251202304795608</v>
      </c>
      <c r="W980" s="3">
        <f t="shared" si="77"/>
        <v>58.081604846525657</v>
      </c>
      <c r="X980" s="3">
        <f t="shared" si="78"/>
        <v>14.720152216324125</v>
      </c>
      <c r="Y980" s="3">
        <f t="shared" si="79"/>
        <v>72.801757062849788</v>
      </c>
      <c r="Z980" s="3">
        <f>'IECC Data-SI'!Y980/Convert!$B$5/$D980</f>
        <v>152.21433918606235</v>
      </c>
      <c r="AA980" s="3">
        <f>'IECC Data-SI'!Z980/Convert!$B$5/$D980</f>
        <v>29.555572569302669</v>
      </c>
      <c r="AB980" s="3">
        <f t="shared" si="80"/>
        <v>181.769911755365</v>
      </c>
    </row>
    <row r="981" spans="1:28" x14ac:dyDescent="0.25">
      <c r="A981" s="93">
        <f>'IECC Data-SI'!A981</f>
        <v>2009</v>
      </c>
      <c r="B981" s="93" t="str">
        <f>'IECC Data-SI'!B981</f>
        <v>Secondary School</v>
      </c>
      <c r="C981" s="50" t="str">
        <f>'IECC Data-SI'!C981</f>
        <v>4B</v>
      </c>
      <c r="D981" s="93">
        <f>'IECC Data-SI'!D981</f>
        <v>19592</v>
      </c>
      <c r="E981" s="3">
        <f>'IECC Data-SI'!E981/Convert!$B$5/$D981</f>
        <v>0</v>
      </c>
      <c r="F981" s="3">
        <f>'IECC Data-SI'!F981/Convert!$B$5/$D981</f>
        <v>7.5952202713125541</v>
      </c>
      <c r="G981" s="3">
        <f>'IECC Data-SI'!G981/Convert!$B$5/$D981</f>
        <v>25.529836441177807</v>
      </c>
      <c r="H981" s="3">
        <f>'IECC Data-SI'!H981/Convert!$B$5/$D981</f>
        <v>49.445493625516086</v>
      </c>
      <c r="I981" s="3">
        <f>'IECC Data-SI'!I981/Convert!$B$5/$D981</f>
        <v>2.0036522843791116</v>
      </c>
      <c r="J981" s="3">
        <f>'IECC Data-SI'!J981/Convert!$B$5/$D981</f>
        <v>37.102587223810168</v>
      </c>
      <c r="K981" s="3">
        <f>'IECC Data-SI'!K981/Convert!$B$5/$D981</f>
        <v>7.7194206251984943</v>
      </c>
      <c r="L981" s="3">
        <f>'IECC Data-SI'!L981/Convert!$B$5/$D981</f>
        <v>1.1273025271085706</v>
      </c>
      <c r="M981" s="3">
        <f>'IECC Data-SI'!M981/Convert!$B$5/$D981</f>
        <v>23.536959529966879</v>
      </c>
      <c r="N981" s="3">
        <f>'IECC Data-SI'!N981/Convert!$B$5/$D981</f>
        <v>1.0864695340501791</v>
      </c>
      <c r="O981" s="3">
        <f>'IECC Data-SI'!O981/Convert!$B$5/$D981</f>
        <v>1.0592794214475296E-3</v>
      </c>
      <c r="P981" s="3">
        <f t="shared" si="76"/>
        <v>1.0854102546287316</v>
      </c>
      <c r="Q981" s="3">
        <f>'IECC Data-SI'!Q981/Convert!$B$5/$D981</f>
        <v>0</v>
      </c>
      <c r="R981" s="3">
        <f>'IECC Data-SI'!R981/Convert!$B$5/$D981</f>
        <v>0</v>
      </c>
      <c r="S981" s="3">
        <f>'IECC Data-SI'!S981/Convert!$B$5/$D981</f>
        <v>2.9608173404110523</v>
      </c>
      <c r="T981" s="3">
        <f>'IECC Data-SI'!T981/Convert!$B$5/$D981</f>
        <v>2.2029966879905629</v>
      </c>
      <c r="U981" s="3">
        <f>'IECC Data-SI'!U981/Convert!$B$5/$D981</f>
        <v>6.9078648881629698</v>
      </c>
      <c r="V981" s="3">
        <f>'IECC Data-SI'!V981/Convert!$B$5/$D981</f>
        <v>2.2368824009799924</v>
      </c>
      <c r="W981" s="3">
        <f t="shared" si="77"/>
        <v>53.113023566184467</v>
      </c>
      <c r="X981" s="3">
        <f t="shared" si="78"/>
        <v>7.5952202713125541</v>
      </c>
      <c r="Y981" s="3">
        <f t="shared" si="79"/>
        <v>60.708243837497022</v>
      </c>
      <c r="Z981" s="3">
        <f>'IECC Data-SI'!Y981/Convert!$B$5/$D981</f>
        <v>147.2329975953904</v>
      </c>
      <c r="AA981" s="3">
        <f>'IECC Data-SI'!Z981/Convert!$B$5/$D981</f>
        <v>22.22250578467402</v>
      </c>
      <c r="AB981" s="3">
        <f t="shared" si="80"/>
        <v>169.45550338006441</v>
      </c>
    </row>
    <row r="982" spans="1:28" x14ac:dyDescent="0.25">
      <c r="A982" s="93">
        <f>'IECC Data-SI'!A982</f>
        <v>2009</v>
      </c>
      <c r="B982" s="93" t="str">
        <f>'IECC Data-SI'!B982</f>
        <v>Secondary School</v>
      </c>
      <c r="C982" s="50" t="str">
        <f>'IECC Data-SI'!C982</f>
        <v>4C</v>
      </c>
      <c r="D982" s="93">
        <f>'IECC Data-SI'!D982</f>
        <v>19592</v>
      </c>
      <c r="E982" s="3">
        <f>'IECC Data-SI'!E982/Convert!$B$5/$D982</f>
        <v>0</v>
      </c>
      <c r="F982" s="3">
        <f>'IECC Data-SI'!F982/Convert!$B$5/$D982</f>
        <v>10.216188013248036</v>
      </c>
      <c r="G982" s="3">
        <f>'IECC Data-SI'!G982/Convert!$B$5/$D982</f>
        <v>10.888514586452521</v>
      </c>
      <c r="H982" s="3">
        <f>'IECC Data-SI'!H982/Convert!$B$5/$D982</f>
        <v>49.445493625516086</v>
      </c>
      <c r="I982" s="3">
        <f>'IECC Data-SI'!I982/Convert!$B$5/$D982</f>
        <v>1.9998241912798878</v>
      </c>
      <c r="J982" s="3">
        <f>'IECC Data-SI'!J982/Convert!$B$5/$D982</f>
        <v>37.102587223810168</v>
      </c>
      <c r="K982" s="3">
        <f>'IECC Data-SI'!K982/Convert!$B$5/$D982</f>
        <v>7.7194206251984943</v>
      </c>
      <c r="L982" s="3">
        <f>'IECC Data-SI'!L982/Convert!$B$5/$D982</f>
        <v>1.1273025271085706</v>
      </c>
      <c r="M982" s="3">
        <f>'IECC Data-SI'!M982/Convert!$B$5/$D982</f>
        <v>22.466936618120773</v>
      </c>
      <c r="N982" s="3">
        <f>'IECC Data-SI'!N982/Convert!$B$5/$D982</f>
        <v>0.60342089741844751</v>
      </c>
      <c r="O982" s="3">
        <f>'IECC Data-SI'!O982/Convert!$B$5/$D982</f>
        <v>1.0592794214475296E-3</v>
      </c>
      <c r="P982" s="3">
        <f t="shared" si="76"/>
        <v>0.60236161799699994</v>
      </c>
      <c r="Q982" s="3">
        <f>'IECC Data-SI'!Q982/Convert!$B$5/$D982</f>
        <v>0</v>
      </c>
      <c r="R982" s="3">
        <f>'IECC Data-SI'!R982/Convert!$B$5/$D982</f>
        <v>0</v>
      </c>
      <c r="S982" s="3">
        <f>'IECC Data-SI'!S982/Convert!$B$5/$D982</f>
        <v>4.5752801597023733</v>
      </c>
      <c r="T982" s="3">
        <f>'IECC Data-SI'!T982/Convert!$B$5/$D982</f>
        <v>2.2029966879905629</v>
      </c>
      <c r="U982" s="3">
        <f>'IECC Data-SI'!U982/Convert!$B$5/$D982</f>
        <v>7.2117020552606501</v>
      </c>
      <c r="V982" s="3">
        <f>'IECC Data-SI'!V982/Convert!$B$5/$D982</f>
        <v>2.2432625561453654</v>
      </c>
      <c r="W982" s="3">
        <f t="shared" si="77"/>
        <v>38.533092982272663</v>
      </c>
      <c r="X982" s="3">
        <f t="shared" si="78"/>
        <v>10.216188013248036</v>
      </c>
      <c r="Y982" s="3">
        <f t="shared" si="79"/>
        <v>48.749280995520699</v>
      </c>
      <c r="Z982" s="3">
        <f>'IECC Data-SI'!Y982/Convert!$B$5/$D982</f>
        <v>132.65561907354476</v>
      </c>
      <c r="AA982" s="3">
        <f>'IECC Data-SI'!Z982/Convert!$B$5/$D982</f>
        <v>25.147310693707183</v>
      </c>
      <c r="AB982" s="3">
        <f t="shared" si="80"/>
        <v>157.80292976725195</v>
      </c>
    </row>
    <row r="983" spans="1:28" x14ac:dyDescent="0.25">
      <c r="A983" s="93">
        <f>'IECC Data-SI'!A983</f>
        <v>2009</v>
      </c>
      <c r="B983" s="93" t="str">
        <f>'IECC Data-SI'!B983</f>
        <v>Secondary School</v>
      </c>
      <c r="C983" s="50" t="str">
        <f>'IECC Data-SI'!C983</f>
        <v>5A</v>
      </c>
      <c r="D983" s="93">
        <f>'IECC Data-SI'!D983</f>
        <v>19592</v>
      </c>
      <c r="E983" s="3">
        <f>'IECC Data-SI'!E983/Convert!$B$5/$D983</f>
        <v>0</v>
      </c>
      <c r="F983" s="3">
        <f>'IECC Data-SI'!F983/Convert!$B$5/$D983</f>
        <v>26.965229572160979</v>
      </c>
      <c r="G983" s="3">
        <f>'IECC Data-SI'!G983/Convert!$B$5/$D983</f>
        <v>17.799356880359333</v>
      </c>
      <c r="H983" s="3">
        <f>'IECC Data-SI'!H983/Convert!$B$5/$D983</f>
        <v>49.445493625516086</v>
      </c>
      <c r="I983" s="3">
        <f>'IECC Data-SI'!I983/Convert!$B$5/$D983</f>
        <v>2.0028015970237285</v>
      </c>
      <c r="J983" s="3">
        <f>'IECC Data-SI'!J983/Convert!$B$5/$D983</f>
        <v>37.102587223810168</v>
      </c>
      <c r="K983" s="3">
        <f>'IECC Data-SI'!K983/Convert!$B$5/$D983</f>
        <v>7.7194206251984943</v>
      </c>
      <c r="L983" s="3">
        <f>'IECC Data-SI'!L983/Convert!$B$5/$D983</f>
        <v>1.1273025271085706</v>
      </c>
      <c r="M983" s="3">
        <f>'IECC Data-SI'!M983/Convert!$B$5/$D983</f>
        <v>24.964838255977497</v>
      </c>
      <c r="N983" s="3">
        <f>'IECC Data-SI'!N983/Convert!$B$5/$D983</f>
        <v>1.0391146046005173</v>
      </c>
      <c r="O983" s="3">
        <f>'IECC Data-SI'!O983/Convert!$B$5/$D983</f>
        <v>1.0592794214475296E-3</v>
      </c>
      <c r="P983" s="3">
        <f t="shared" si="76"/>
        <v>1.0380553251790698</v>
      </c>
      <c r="Q983" s="3">
        <f>'IECC Data-SI'!Q983/Convert!$B$5/$D983</f>
        <v>0</v>
      </c>
      <c r="R983" s="3">
        <f>'IECC Data-SI'!R983/Convert!$B$5/$D983</f>
        <v>0</v>
      </c>
      <c r="S983" s="3">
        <f>'IECC Data-SI'!S983/Convert!$B$5/$D983</f>
        <v>4.052816342271222</v>
      </c>
      <c r="T983" s="3">
        <f>'IECC Data-SI'!T983/Convert!$B$5/$D983</f>
        <v>2.2029966879905629</v>
      </c>
      <c r="U983" s="3">
        <f>'IECC Data-SI'!U983/Convert!$B$5/$D983</f>
        <v>7.6335012023047959</v>
      </c>
      <c r="V983" s="3">
        <f>'IECC Data-SI'!V983/Convert!$B$5/$D983</f>
        <v>2.2414194002087022</v>
      </c>
      <c r="W983" s="3">
        <f t="shared" si="77"/>
        <v>47.855066803787125</v>
      </c>
      <c r="X983" s="3">
        <f t="shared" si="78"/>
        <v>26.965229572160979</v>
      </c>
      <c r="Y983" s="3">
        <f t="shared" si="79"/>
        <v>74.820296375948104</v>
      </c>
      <c r="Z983" s="3">
        <f>'IECC Data-SI'!Y983/Convert!$B$5/$D983</f>
        <v>141.97872714486641</v>
      </c>
      <c r="AA983" s="3">
        <f>'IECC Data-SI'!Z983/Convert!$B$5/$D983</f>
        <v>42.318151399664266</v>
      </c>
      <c r="AB983" s="3">
        <f t="shared" si="80"/>
        <v>184.29687854453067</v>
      </c>
    </row>
    <row r="984" spans="1:28" x14ac:dyDescent="0.25">
      <c r="A984" s="93">
        <f>'IECC Data-SI'!A984</f>
        <v>2009</v>
      </c>
      <c r="B984" s="93" t="str">
        <f>'IECC Data-SI'!B984</f>
        <v>Secondary School</v>
      </c>
      <c r="C984" s="50" t="str">
        <f>'IECC Data-SI'!C984</f>
        <v>5B</v>
      </c>
      <c r="D984" s="93">
        <f>'IECC Data-SI'!D984</f>
        <v>19592</v>
      </c>
      <c r="E984" s="3">
        <f>'IECC Data-SI'!E984/Convert!$B$5/$D984</f>
        <v>0</v>
      </c>
      <c r="F984" s="3">
        <f>'IECC Data-SI'!F984/Convert!$B$5/$D984</f>
        <v>19.010310330747245</v>
      </c>
      <c r="G984" s="3">
        <f>'IECC Data-SI'!G984/Convert!$B$5/$D984</f>
        <v>18.913048409781769</v>
      </c>
      <c r="H984" s="3">
        <f>'IECC Data-SI'!H984/Convert!$B$5/$D984</f>
        <v>49.445493625516086</v>
      </c>
      <c r="I984" s="3">
        <f>'IECC Data-SI'!I984/Convert!$B$5/$D984</f>
        <v>2.0028015970237285</v>
      </c>
      <c r="J984" s="3">
        <f>'IECC Data-SI'!J984/Convert!$B$5/$D984</f>
        <v>37.102587223810168</v>
      </c>
      <c r="K984" s="3">
        <f>'IECC Data-SI'!K984/Convert!$B$5/$D984</f>
        <v>7.7194206251984943</v>
      </c>
      <c r="L984" s="3">
        <f>'IECC Data-SI'!L984/Convert!$B$5/$D984</f>
        <v>1.1273025271085706</v>
      </c>
      <c r="M984" s="3">
        <f>'IECC Data-SI'!M984/Convert!$B$5/$D984</f>
        <v>23.789613674515675</v>
      </c>
      <c r="N984" s="3">
        <f>'IECC Data-SI'!N984/Convert!$B$5/$D984</f>
        <v>0.83764348260060784</v>
      </c>
      <c r="O984" s="3">
        <f>'IECC Data-SI'!O984/Convert!$B$5/$D984</f>
        <v>1.0592794214475296E-3</v>
      </c>
      <c r="P984" s="3">
        <f t="shared" si="76"/>
        <v>0.83658420317916027</v>
      </c>
      <c r="Q984" s="3">
        <f>'IECC Data-SI'!Q984/Convert!$B$5/$D984</f>
        <v>0</v>
      </c>
      <c r="R984" s="3">
        <f>'IECC Data-SI'!R984/Convert!$B$5/$D984</f>
        <v>0</v>
      </c>
      <c r="S984" s="3">
        <f>'IECC Data-SI'!S984/Convert!$B$5/$D984</f>
        <v>3.5660813937661633</v>
      </c>
      <c r="T984" s="3">
        <f>'IECC Data-SI'!T984/Convert!$B$5/$D984</f>
        <v>2.2029966879905629</v>
      </c>
      <c r="U984" s="3">
        <f>'IECC Data-SI'!U984/Convert!$B$5/$D984</f>
        <v>7.4503198584456252</v>
      </c>
      <c r="V984" s="3">
        <f>'IECC Data-SI'!V984/Convert!$B$5/$D984</f>
        <v>2.2326289642030761</v>
      </c>
      <c r="W984" s="3">
        <f t="shared" si="77"/>
        <v>47.10532768124277</v>
      </c>
      <c r="X984" s="3">
        <f t="shared" si="78"/>
        <v>19.010310330747245</v>
      </c>
      <c r="Y984" s="3">
        <f t="shared" si="79"/>
        <v>66.115638011990015</v>
      </c>
      <c r="Z984" s="3">
        <f>'IECC Data-SI'!Y984/Convert!$B$5/$D984</f>
        <v>141.22033936754232</v>
      </c>
      <c r="AA984" s="3">
        <f>'IECC Data-SI'!Z984/Convert!$B$5/$D984</f>
        <v>34.180192595617264</v>
      </c>
      <c r="AB984" s="3">
        <f t="shared" si="80"/>
        <v>175.40053196315958</v>
      </c>
    </row>
    <row r="985" spans="1:28" x14ac:dyDescent="0.25">
      <c r="A985" s="93">
        <f>'IECC Data-SI'!A985</f>
        <v>2009</v>
      </c>
      <c r="B985" s="93" t="str">
        <f>'IECC Data-SI'!B985</f>
        <v>Secondary School</v>
      </c>
      <c r="C985" s="50" t="str">
        <f>'IECC Data-SI'!C985</f>
        <v>5C</v>
      </c>
      <c r="D985" s="93">
        <f>'IECC Data-SI'!D985</f>
        <v>19592</v>
      </c>
      <c r="E985" s="3">
        <f>'IECC Data-SI'!E985/Convert!$B$5/$D985</f>
        <v>0</v>
      </c>
      <c r="F985" s="3">
        <f>'IECC Data-SI'!F985/Convert!$B$5/$D985</f>
        <v>10.275310784447168</v>
      </c>
      <c r="G985" s="3">
        <f>'IECC Data-SI'!G985/Convert!$B$5/$D985</f>
        <v>6.364133886847239</v>
      </c>
      <c r="H985" s="3">
        <f>'IECC Data-SI'!H985/Convert!$B$5/$D985</f>
        <v>49.445493625516086</v>
      </c>
      <c r="I985" s="3">
        <f>'IECC Data-SI'!I985/Convert!$B$5/$D985</f>
        <v>1.9996824100539901</v>
      </c>
      <c r="J985" s="3">
        <f>'IECC Data-SI'!J985/Convert!$B$5/$D985</f>
        <v>37.102587223810168</v>
      </c>
      <c r="K985" s="3">
        <f>'IECC Data-SI'!K985/Convert!$B$5/$D985</f>
        <v>7.7194206251984943</v>
      </c>
      <c r="L985" s="3">
        <f>'IECC Data-SI'!L985/Convert!$B$5/$D985</f>
        <v>1.1273025271085706</v>
      </c>
      <c r="M985" s="3">
        <f>'IECC Data-SI'!M985/Convert!$B$5/$D985</f>
        <v>21.46766253799737</v>
      </c>
      <c r="N985" s="3">
        <f>'IECC Data-SI'!N985/Convert!$B$5/$D985</f>
        <v>0.45568486003357378</v>
      </c>
      <c r="O985" s="3">
        <f>'IECC Data-SI'!O985/Convert!$B$5/$D985</f>
        <v>1.0592794214475296E-3</v>
      </c>
      <c r="P985" s="3">
        <f t="shared" si="76"/>
        <v>0.45462558061212627</v>
      </c>
      <c r="Q985" s="3">
        <f>'IECC Data-SI'!Q985/Convert!$B$5/$D985</f>
        <v>0</v>
      </c>
      <c r="R985" s="3">
        <f>'IECC Data-SI'!R985/Convert!$B$5/$D985</f>
        <v>0</v>
      </c>
      <c r="S985" s="3">
        <f>'IECC Data-SI'!S985/Convert!$B$5/$D985</f>
        <v>3.9625017013747112</v>
      </c>
      <c r="T985" s="3">
        <f>'IECC Data-SI'!T985/Convert!$B$5/$D985</f>
        <v>2.2029966879905629</v>
      </c>
      <c r="U985" s="3">
        <f>'IECC Data-SI'!U985/Convert!$B$5/$D985</f>
        <v>7.4864740710494075</v>
      </c>
      <c r="V985" s="3">
        <f>'IECC Data-SI'!V985/Convert!$B$5/$D985</f>
        <v>2.2391509005943471</v>
      </c>
      <c r="W985" s="3">
        <f t="shared" si="77"/>
        <v>32.248923706831448</v>
      </c>
      <c r="X985" s="3">
        <f t="shared" si="78"/>
        <v>10.275310784447168</v>
      </c>
      <c r="Y985" s="3">
        <f t="shared" si="79"/>
        <v>42.524234491278619</v>
      </c>
      <c r="Z985" s="3">
        <f>'IECC Data-SI'!Y985/Convert!$B$5/$D985</f>
        <v>126.36733814255253</v>
      </c>
      <c r="AA985" s="3">
        <f>'IECC Data-SI'!Z985/Convert!$B$5/$D985</f>
        <v>25.481205480695071</v>
      </c>
      <c r="AB985" s="3">
        <f t="shared" si="80"/>
        <v>151.84854362324759</v>
      </c>
    </row>
    <row r="986" spans="1:28" x14ac:dyDescent="0.25">
      <c r="A986" s="93">
        <f>'IECC Data-SI'!A986</f>
        <v>2009</v>
      </c>
      <c r="B986" s="93" t="str">
        <f>'IECC Data-SI'!B986</f>
        <v>Secondary School</v>
      </c>
      <c r="C986" s="50" t="str">
        <f>'IECC Data-SI'!C986</f>
        <v>6A</v>
      </c>
      <c r="D986" s="93">
        <f>'IECC Data-SI'!D986</f>
        <v>19592</v>
      </c>
      <c r="E986" s="3">
        <f>'IECC Data-SI'!E986/Convert!$B$5/$D986</f>
        <v>0</v>
      </c>
      <c r="F986" s="3">
        <f>'IECC Data-SI'!F986/Convert!$B$5/$D986</f>
        <v>51.501746744703055</v>
      </c>
      <c r="G986" s="3">
        <f>'IECC Data-SI'!G986/Convert!$B$5/$D986</f>
        <v>19.344772242638719</v>
      </c>
      <c r="H986" s="3">
        <f>'IECC Data-SI'!H986/Convert!$B$5/$D986</f>
        <v>49.445493625516086</v>
      </c>
      <c r="I986" s="3">
        <f>'IECC Data-SI'!I986/Convert!$B$5/$D986</f>
        <v>2.0018091284424484</v>
      </c>
      <c r="J986" s="3">
        <f>'IECC Data-SI'!J986/Convert!$B$5/$D986</f>
        <v>37.102587223810168</v>
      </c>
      <c r="K986" s="3">
        <f>'IECC Data-SI'!K986/Convert!$B$5/$D986</f>
        <v>7.7194206251984943</v>
      </c>
      <c r="L986" s="3">
        <f>'IECC Data-SI'!L986/Convert!$B$5/$D986</f>
        <v>1.1273025271085706</v>
      </c>
      <c r="M986" s="3">
        <f>'IECC Data-SI'!M986/Convert!$B$5/$D986</f>
        <v>27.162872601061657</v>
      </c>
      <c r="N986" s="3">
        <f>'IECC Data-SI'!N986/Convert!$B$5/$D986</f>
        <v>1.2204527925230253</v>
      </c>
      <c r="O986" s="3">
        <f>'IECC Data-SI'!O986/Convert!$B$5/$D986</f>
        <v>1.0592794214475296E-3</v>
      </c>
      <c r="P986" s="3">
        <f t="shared" si="76"/>
        <v>1.2193935131015778</v>
      </c>
      <c r="Q986" s="3">
        <f>'IECC Data-SI'!Q986/Convert!$B$5/$D986</f>
        <v>0</v>
      </c>
      <c r="R986" s="3">
        <f>'IECC Data-SI'!R986/Convert!$B$5/$D986</f>
        <v>0</v>
      </c>
      <c r="S986" s="3">
        <f>'IECC Data-SI'!S986/Convert!$B$5/$D986</f>
        <v>4.2684655868608505</v>
      </c>
      <c r="T986" s="3">
        <f>'IECC Data-SI'!T986/Convert!$B$5/$D986</f>
        <v>2.2031384692164599</v>
      </c>
      <c r="U986" s="3">
        <f>'IECC Data-SI'!U986/Convert!$B$5/$D986</f>
        <v>8.0547332244453518</v>
      </c>
      <c r="V986" s="3">
        <f>'IECC Data-SI'!V986/Convert!$B$5/$D986</f>
        <v>2.2401433691756272</v>
      </c>
      <c r="W986" s="3">
        <f t="shared" si="77"/>
        <v>51.995503943662804</v>
      </c>
      <c r="X986" s="3">
        <f t="shared" si="78"/>
        <v>51.501746744703055</v>
      </c>
      <c r="Y986" s="3">
        <f t="shared" si="79"/>
        <v>103.49725068836585</v>
      </c>
      <c r="Z986" s="3">
        <f>'IECC Data-SI'!Y986/Convert!$B$5/$D986</f>
        <v>146.11717934757951</v>
      </c>
      <c r="AA986" s="3">
        <f>'IECC Data-SI'!Z986/Convert!$B$5/$D986</f>
        <v>67.275900594346908</v>
      </c>
      <c r="AB986" s="3">
        <f t="shared" si="80"/>
        <v>213.39307994192643</v>
      </c>
    </row>
    <row r="987" spans="1:28" x14ac:dyDescent="0.25">
      <c r="A987" s="93">
        <f>'IECC Data-SI'!A987</f>
        <v>2009</v>
      </c>
      <c r="B987" s="93" t="str">
        <f>'IECC Data-SI'!B987</f>
        <v>Secondary School</v>
      </c>
      <c r="C987" s="50" t="str">
        <f>'IECC Data-SI'!C987</f>
        <v>6B</v>
      </c>
      <c r="D987" s="93">
        <f>'IECC Data-SI'!D987</f>
        <v>19592</v>
      </c>
      <c r="E987" s="3">
        <f>'IECC Data-SI'!E987/Convert!$B$5/$D987</f>
        <v>0</v>
      </c>
      <c r="F987" s="3">
        <f>'IECC Data-SI'!F987/Convert!$B$5/$D987</f>
        <v>42.872515992922281</v>
      </c>
      <c r="G987" s="3">
        <f>'IECC Data-SI'!G987/Convert!$B$5/$D987</f>
        <v>12.489508189283608</v>
      </c>
      <c r="H987" s="3">
        <f>'IECC Data-SI'!H987/Convert!$B$5/$D987</f>
        <v>49.445493625516086</v>
      </c>
      <c r="I987" s="3">
        <f>'IECC Data-SI'!I987/Convert!$B$5/$D987</f>
        <v>2.0003913161834763</v>
      </c>
      <c r="J987" s="3">
        <f>'IECC Data-SI'!J987/Convert!$B$5/$D987</f>
        <v>37.102587223810168</v>
      </c>
      <c r="K987" s="3">
        <f>'IECC Data-SI'!K987/Convert!$B$5/$D987</f>
        <v>7.7194206251984943</v>
      </c>
      <c r="L987" s="3">
        <f>'IECC Data-SI'!L987/Convert!$B$5/$D987</f>
        <v>1.1273025271085706</v>
      </c>
      <c r="M987" s="3">
        <f>'IECC Data-SI'!M987/Convert!$B$5/$D987</f>
        <v>23.844624790163785</v>
      </c>
      <c r="N987" s="3">
        <f>'IECC Data-SI'!N987/Convert!$B$5/$D987</f>
        <v>0.7568281838392088</v>
      </c>
      <c r="O987" s="3">
        <f>'IECC Data-SI'!O987/Convert!$B$5/$D987</f>
        <v>1.0592794214475296E-3</v>
      </c>
      <c r="P987" s="3">
        <f t="shared" si="76"/>
        <v>0.75576890441776123</v>
      </c>
      <c r="Q987" s="3">
        <f>'IECC Data-SI'!Q987/Convert!$B$5/$D987</f>
        <v>0</v>
      </c>
      <c r="R987" s="3">
        <f>'IECC Data-SI'!R987/Convert!$B$5/$D987</f>
        <v>0</v>
      </c>
      <c r="S987" s="3">
        <f>'IECC Data-SI'!S987/Convert!$B$5/$D987</f>
        <v>3.2974059706909853</v>
      </c>
      <c r="T987" s="3">
        <f>'IECC Data-SI'!T987/Convert!$B$5/$D987</f>
        <v>2.2029966879905629</v>
      </c>
      <c r="U987" s="3">
        <f>'IECC Data-SI'!U987/Convert!$B$5/$D987</f>
        <v>7.9211753096501987</v>
      </c>
      <c r="V987" s="3">
        <f>'IECC Data-SI'!V987/Convert!$B$5/$D987</f>
        <v>2.2265323714894967</v>
      </c>
      <c r="W987" s="3">
        <f t="shared" si="77"/>
        <v>40.387307854556134</v>
      </c>
      <c r="X987" s="3">
        <f t="shared" si="78"/>
        <v>42.872515992922281</v>
      </c>
      <c r="Y987" s="3">
        <f t="shared" si="79"/>
        <v>83.259823847478415</v>
      </c>
      <c r="Z987" s="3">
        <f>'IECC Data-SI'!Y987/Convert!$B$5/$D987</f>
        <v>134.49395444852777</v>
      </c>
      <c r="AA987" s="3">
        <f>'IECC Data-SI'!Z987/Convert!$B$5/$D987</f>
        <v>58.513253708996871</v>
      </c>
      <c r="AB987" s="3">
        <f t="shared" si="80"/>
        <v>193.00720815752464</v>
      </c>
    </row>
    <row r="988" spans="1:28" x14ac:dyDescent="0.25">
      <c r="A988" s="93">
        <f>'IECC Data-SI'!A988</f>
        <v>2009</v>
      </c>
      <c r="B988" s="93" t="str">
        <f>'IECC Data-SI'!B988</f>
        <v>Secondary School</v>
      </c>
      <c r="C988" s="50" t="str">
        <f>'IECC Data-SI'!C988</f>
        <v>7</v>
      </c>
      <c r="D988" s="93">
        <f>'IECC Data-SI'!D988</f>
        <v>19592</v>
      </c>
      <c r="E988" s="3">
        <f>'IECC Data-SI'!E988/Convert!$B$5/$D988</f>
        <v>0</v>
      </c>
      <c r="F988" s="3">
        <f>'IECC Data-SI'!F988/Convert!$B$5/$D988</f>
        <v>98.332936345900833</v>
      </c>
      <c r="G988" s="3">
        <f>'IECC Data-SI'!G988/Convert!$B$5/$D988</f>
        <v>16.255359330338912</v>
      </c>
      <c r="H988" s="3">
        <f>'IECC Data-SI'!H988/Convert!$B$5/$D988</f>
        <v>49.445493625516086</v>
      </c>
      <c r="I988" s="3">
        <f>'IECC Data-SI'!I988/Convert!$B$5/$D988</f>
        <v>1.9991152851504015</v>
      </c>
      <c r="J988" s="3">
        <f>'IECC Data-SI'!J988/Convert!$B$5/$D988</f>
        <v>37.102587223810168</v>
      </c>
      <c r="K988" s="3">
        <f>'IECC Data-SI'!K988/Convert!$B$5/$D988</f>
        <v>7.7194206251984943</v>
      </c>
      <c r="L988" s="3">
        <f>'IECC Data-SI'!L988/Convert!$B$5/$D988</f>
        <v>1.1273025271085706</v>
      </c>
      <c r="M988" s="3">
        <f>'IECC Data-SI'!M988/Convert!$B$5/$D988</f>
        <v>26.842730592985799</v>
      </c>
      <c r="N988" s="3">
        <f>'IECC Data-SI'!N988/Convert!$B$5/$D988</f>
        <v>1.1319813075631779</v>
      </c>
      <c r="O988" s="3">
        <f>'IECC Data-SI'!O988/Convert!$B$5/$D988</f>
        <v>1.0592794214475296E-3</v>
      </c>
      <c r="P988" s="3">
        <f t="shared" si="76"/>
        <v>1.1309220281417305</v>
      </c>
      <c r="Q988" s="3">
        <f>'IECC Data-SI'!Q988/Convert!$B$5/$D988</f>
        <v>0</v>
      </c>
      <c r="R988" s="3">
        <f>'IECC Data-SI'!R988/Convert!$B$5/$D988</f>
        <v>0</v>
      </c>
      <c r="S988" s="3">
        <f>'IECC Data-SI'!S988/Convert!$B$5/$D988</f>
        <v>7.1769656549158389</v>
      </c>
      <c r="T988" s="3">
        <f>'IECC Data-SI'!T988/Convert!$B$5/$D988</f>
        <v>2.2029966879905629</v>
      </c>
      <c r="U988" s="3">
        <f>'IECC Data-SI'!U988/Convert!$B$5/$D988</f>
        <v>8.5095673971235435</v>
      </c>
      <c r="V988" s="3">
        <f>'IECC Data-SI'!V988/Convert!$B$5/$D988</f>
        <v>2.2367406197540944</v>
      </c>
      <c r="W988" s="3">
        <f t="shared" si="77"/>
        <v>51.40597760638228</v>
      </c>
      <c r="X988" s="3">
        <f t="shared" si="78"/>
        <v>98.332936345900833</v>
      </c>
      <c r="Y988" s="3">
        <f t="shared" si="79"/>
        <v>149.7389139522831</v>
      </c>
      <c r="Z988" s="3">
        <f>'IECC Data-SI'!Y988/Convert!$B$5/$D988</f>
        <v>145.52155641758543</v>
      </c>
      <c r="AA988" s="3">
        <f>'IECC Data-SI'!Z988/Convert!$B$5/$D988</f>
        <v>114.56192436822285</v>
      </c>
      <c r="AB988" s="3">
        <f t="shared" si="80"/>
        <v>260.08348078580826</v>
      </c>
    </row>
    <row r="989" spans="1:28" x14ac:dyDescent="0.25">
      <c r="A989" s="93">
        <f>'IECC Data-SI'!A989</f>
        <v>2009</v>
      </c>
      <c r="B989" s="93" t="str">
        <f>'IECC Data-SI'!B989</f>
        <v>Secondary School</v>
      </c>
      <c r="C989" s="50" t="str">
        <f>'IECC Data-SI'!C989</f>
        <v>8</v>
      </c>
      <c r="D989" s="93">
        <f>'IECC Data-SI'!D989</f>
        <v>19592</v>
      </c>
      <c r="E989" s="3">
        <f>'IECC Data-SI'!E989/Convert!$B$5/$D989</f>
        <v>0</v>
      </c>
      <c r="F989" s="3">
        <f>'IECC Data-SI'!F989/Convert!$B$5/$D989</f>
        <v>174.03872328841703</v>
      </c>
      <c r="G989" s="3">
        <f>'IECC Data-SI'!G989/Convert!$B$5/$D989</f>
        <v>7.4956898507327239</v>
      </c>
      <c r="H989" s="3">
        <f>'IECC Data-SI'!H989/Convert!$B$5/$D989</f>
        <v>49.445493625516086</v>
      </c>
      <c r="I989" s="3">
        <f>'IECC Data-SI'!I989/Convert!$B$5/$D989</f>
        <v>1.9881981307563175</v>
      </c>
      <c r="J989" s="3">
        <f>'IECC Data-SI'!J989/Convert!$B$5/$D989</f>
        <v>37.102587223810168</v>
      </c>
      <c r="K989" s="3">
        <f>'IECC Data-SI'!K989/Convert!$B$5/$D989</f>
        <v>7.7194206251984943</v>
      </c>
      <c r="L989" s="3">
        <f>'IECC Data-SI'!L989/Convert!$B$5/$D989</f>
        <v>1.1273025271085706</v>
      </c>
      <c r="M989" s="3">
        <f>'IECC Data-SI'!M989/Convert!$B$5/$D989</f>
        <v>29.040339594392272</v>
      </c>
      <c r="N989" s="3">
        <f>'IECC Data-SI'!N989/Convert!$B$5/$D989</f>
        <v>1.0072138287736492</v>
      </c>
      <c r="O989" s="3">
        <f>'IECC Data-SI'!O989/Convert!$B$5/$D989</f>
        <v>1.0592794214475296E-3</v>
      </c>
      <c r="P989" s="3">
        <f t="shared" si="76"/>
        <v>1.0061545493522017</v>
      </c>
      <c r="Q989" s="3">
        <f>'IECC Data-SI'!Q989/Convert!$B$5/$D989</f>
        <v>0</v>
      </c>
      <c r="R989" s="3">
        <f>'IECC Data-SI'!R989/Convert!$B$5/$D989</f>
        <v>0</v>
      </c>
      <c r="S989" s="3">
        <f>'IECC Data-SI'!S989/Convert!$B$5/$D989</f>
        <v>7.951516491992197</v>
      </c>
      <c r="T989" s="3">
        <f>'IECC Data-SI'!T989/Convert!$B$5/$D989</f>
        <v>2.2031384692164599</v>
      </c>
      <c r="U989" s="3">
        <f>'IECC Data-SI'!U989/Convert!$B$5/$D989</f>
        <v>9.0657751463182255</v>
      </c>
      <c r="V989" s="3">
        <f>'IECC Data-SI'!V989/Convert!$B$5/$D989</f>
        <v>2.2300769021369264</v>
      </c>
      <c r="W989" s="3">
        <f t="shared" si="77"/>
        <v>45.493700486469393</v>
      </c>
      <c r="X989" s="3">
        <f t="shared" si="78"/>
        <v>174.03872328841703</v>
      </c>
      <c r="Y989" s="3">
        <f t="shared" si="79"/>
        <v>219.53242377488641</v>
      </c>
      <c r="Z989" s="3">
        <f>'IECC Data-SI'!Y989/Convert!$B$5/$D989</f>
        <v>139.59184020688718</v>
      </c>
      <c r="AA989" s="3">
        <f>'IECC Data-SI'!Z989/Convert!$B$5/$D989</f>
        <v>190.82406084115965</v>
      </c>
      <c r="AB989" s="3">
        <f t="shared" si="80"/>
        <v>330.41590104804686</v>
      </c>
    </row>
    <row r="990" spans="1:28" x14ac:dyDescent="0.25">
      <c r="A990" s="93">
        <f>'IECC Data-SI'!A990</f>
        <v>2012</v>
      </c>
      <c r="B990" s="93" t="str">
        <f>'IECC Data-SI'!B990</f>
        <v>Secondary School</v>
      </c>
      <c r="C990" s="50" t="str">
        <f>'IECC Data-SI'!C990</f>
        <v>0A</v>
      </c>
      <c r="D990" s="93">
        <f>'IECC Data-SI'!D990</f>
        <v>19592</v>
      </c>
      <c r="E990" s="3">
        <f>'IECC Data-SI'!E990/Convert!$B$5/$D990</f>
        <v>0</v>
      </c>
      <c r="F990" s="3">
        <f>'IECC Data-SI'!F990/Convert!$B$5/$D990</f>
        <v>3.897991243591489</v>
      </c>
      <c r="G990" s="3">
        <f>'IECC Data-SI'!G990/Convert!$B$5/$D990</f>
        <v>114.86803003493489</v>
      </c>
      <c r="H990" s="3">
        <f>'IECC Data-SI'!H990/Convert!$B$5/$D990</f>
        <v>33.614627285513365</v>
      </c>
      <c r="I990" s="3">
        <f>'IECC Data-SI'!I990/Convert!$B$5/$D990</f>
        <v>2.0067714713488498</v>
      </c>
      <c r="J990" s="3">
        <f>'IECC Data-SI'!J990/Convert!$B$5/$D990</f>
        <v>37.102587223810168</v>
      </c>
      <c r="K990" s="3">
        <f>'IECC Data-SI'!K990/Convert!$B$5/$D990</f>
        <v>7.7194206251984943</v>
      </c>
      <c r="L990" s="3">
        <f>'IECC Data-SI'!L990/Convert!$B$5/$D990</f>
        <v>0.63503811079352113</v>
      </c>
      <c r="M990" s="3">
        <f>'IECC Data-SI'!M990/Convert!$B$5/$D990</f>
        <v>28.304069688308154</v>
      </c>
      <c r="N990" s="3">
        <f>'IECC Data-SI'!N990/Convert!$B$5/$D990</f>
        <v>4.6636098634363234</v>
      </c>
      <c r="O990" s="3">
        <f>'IECC Data-SI'!O990/Convert!$B$5/$D990</f>
        <v>1.0592794214475296E-3</v>
      </c>
      <c r="P990" s="3">
        <f t="shared" si="76"/>
        <v>4.662550584014876</v>
      </c>
      <c r="Q990" s="3">
        <f>'IECC Data-SI'!Q990/Convert!$B$5/$D990</f>
        <v>0</v>
      </c>
      <c r="R990" s="3">
        <f>'IECC Data-SI'!R990/Convert!$B$5/$D990</f>
        <v>0</v>
      </c>
      <c r="S990" s="3">
        <f>'IECC Data-SI'!S990/Convert!$B$5/$D990</f>
        <v>7.6744759765890826</v>
      </c>
      <c r="T990" s="3">
        <f>'IECC Data-SI'!T990/Convert!$B$5/$D990</f>
        <v>2.2024295630869744</v>
      </c>
      <c r="U990" s="3">
        <f>'IECC Data-SI'!U990/Convert!$B$5/$D990</f>
        <v>4.6369549929676515</v>
      </c>
      <c r="V990" s="3">
        <f>'IECC Data-SI'!V990/Convert!$B$5/$D990</f>
        <v>2.3427929767251943</v>
      </c>
      <c r="W990" s="3">
        <f t="shared" si="77"/>
        <v>155.509126283847</v>
      </c>
      <c r="X990" s="3">
        <f t="shared" si="78"/>
        <v>3.897991243591489</v>
      </c>
      <c r="Y990" s="3">
        <f t="shared" si="79"/>
        <v>159.40711752743849</v>
      </c>
      <c r="Z990" s="3">
        <f>'IECC Data-SI'!Y990/Convert!$B$5/$D990</f>
        <v>233.41443219454655</v>
      </c>
      <c r="AA990" s="3">
        <f>'IECC Data-SI'!Z990/Convert!$B$5/$D990</f>
        <v>16.254225080531739</v>
      </c>
      <c r="AB990" s="3">
        <f t="shared" si="80"/>
        <v>249.66865727507829</v>
      </c>
    </row>
    <row r="991" spans="1:28" x14ac:dyDescent="0.25">
      <c r="A991" s="93">
        <f>'IECC Data-SI'!A991</f>
        <v>2012</v>
      </c>
      <c r="B991" s="93" t="str">
        <f>'IECC Data-SI'!B991</f>
        <v>Secondary School</v>
      </c>
      <c r="C991" s="50" t="str">
        <f>'IECC Data-SI'!C991</f>
        <v>0B</v>
      </c>
      <c r="D991" s="93">
        <f>'IECC Data-SI'!D991</f>
        <v>19592</v>
      </c>
      <c r="E991" s="3">
        <f>'IECC Data-SI'!E991/Convert!$B$5/$D991</f>
        <v>0</v>
      </c>
      <c r="F991" s="3">
        <f>'IECC Data-SI'!F991/Convert!$B$5/$D991</f>
        <v>0.22217118098089925</v>
      </c>
      <c r="G991" s="3">
        <f>'IECC Data-SI'!G991/Convert!$B$5/$D991</f>
        <v>89.349819654280665</v>
      </c>
      <c r="H991" s="3">
        <f>'IECC Data-SI'!H991/Convert!$B$5/$D991</f>
        <v>33.729044734812391</v>
      </c>
      <c r="I991" s="3">
        <f>'IECC Data-SI'!I991/Convert!$B$5/$D991</f>
        <v>2.0070550338006443</v>
      </c>
      <c r="J991" s="3">
        <f>'IECC Data-SI'!J991/Convert!$B$5/$D991</f>
        <v>37.102587223810168</v>
      </c>
      <c r="K991" s="3">
        <f>'IECC Data-SI'!K991/Convert!$B$5/$D991</f>
        <v>7.7194206251984943</v>
      </c>
      <c r="L991" s="3">
        <f>'IECC Data-SI'!L991/Convert!$B$5/$D991</f>
        <v>0.63517989201941827</v>
      </c>
      <c r="M991" s="3">
        <f>'IECC Data-SI'!M991/Convert!$B$5/$D991</f>
        <v>22.845634272492173</v>
      </c>
      <c r="N991" s="3">
        <f>'IECC Data-SI'!N991/Convert!$B$5/$D991</f>
        <v>3.5039812168231932</v>
      </c>
      <c r="O991" s="3">
        <f>'IECC Data-SI'!O991/Convert!$B$5/$D991</f>
        <v>1.0592794214475296E-3</v>
      </c>
      <c r="P991" s="3">
        <f t="shared" si="76"/>
        <v>3.5029219374017457</v>
      </c>
      <c r="Q991" s="3">
        <f>'IECC Data-SI'!Q991/Convert!$B$5/$D991</f>
        <v>0</v>
      </c>
      <c r="R991" s="3">
        <f>'IECC Data-SI'!R991/Convert!$B$5/$D991</f>
        <v>0</v>
      </c>
      <c r="S991" s="3">
        <f>'IECC Data-SI'!S991/Convert!$B$5/$D991</f>
        <v>6.0702214055623616</v>
      </c>
      <c r="T991" s="3">
        <f>'IECC Data-SI'!T991/Convert!$B$5/$D991</f>
        <v>2.2024295630869744</v>
      </c>
      <c r="U991" s="3">
        <f>'IECC Data-SI'!U991/Convert!$B$5/$D991</f>
        <v>4.7591704096910306</v>
      </c>
      <c r="V991" s="3">
        <f>'IECC Data-SI'!V991/Convert!$B$5/$D991</f>
        <v>2.3201079805816431</v>
      </c>
      <c r="W991" s="3">
        <f t="shared" si="77"/>
        <v>121.76859726973694</v>
      </c>
      <c r="X991" s="3">
        <f t="shared" si="78"/>
        <v>0.22217118098089925</v>
      </c>
      <c r="Y991" s="3">
        <f t="shared" si="79"/>
        <v>121.99076845071784</v>
      </c>
      <c r="Z991" s="3">
        <f>'IECC Data-SI'!Y991/Convert!$B$5/$D991</f>
        <v>199.76634453972144</v>
      </c>
      <c r="AA991" s="3">
        <f>'IECC Data-SI'!Z991/Convert!$B$5/$D991</f>
        <v>12.700762215870423</v>
      </c>
      <c r="AB991" s="3">
        <f t="shared" si="80"/>
        <v>212.46710675559186</v>
      </c>
    </row>
    <row r="992" spans="1:28" x14ac:dyDescent="0.25">
      <c r="A992" s="93">
        <f>'IECC Data-SI'!A992</f>
        <v>2012</v>
      </c>
      <c r="B992" s="93" t="str">
        <f>'IECC Data-SI'!B992</f>
        <v>Secondary School</v>
      </c>
      <c r="C992" s="50" t="str">
        <f>'IECC Data-SI'!C992</f>
        <v>1A</v>
      </c>
      <c r="D992" s="93">
        <f>'IECC Data-SI'!D992</f>
        <v>19592</v>
      </c>
      <c r="E992" s="3">
        <f>'IECC Data-SI'!E992/Convert!$B$5/$D992</f>
        <v>0</v>
      </c>
      <c r="F992" s="3">
        <f>'IECC Data-SI'!F992/Convert!$B$5/$D992</f>
        <v>6.3943332879633413E-2</v>
      </c>
      <c r="G992" s="3">
        <f>'IECC Data-SI'!G992/Convert!$B$5/$D992</f>
        <v>67.382945419899286</v>
      </c>
      <c r="H992" s="3">
        <f>'IECC Data-SI'!H992/Convert!$B$5/$D992</f>
        <v>33.876355428519581</v>
      </c>
      <c r="I992" s="3">
        <f>'IECC Data-SI'!I992/Convert!$B$5/$D992</f>
        <v>2.0073385962524388</v>
      </c>
      <c r="J992" s="3">
        <f>'IECC Data-SI'!J992/Convert!$B$5/$D992</f>
        <v>37.102587223810168</v>
      </c>
      <c r="K992" s="3">
        <f>'IECC Data-SI'!K992/Convert!$B$5/$D992</f>
        <v>7.7194206251984943</v>
      </c>
      <c r="L992" s="3">
        <f>'IECC Data-SI'!L992/Convert!$B$5/$D992</f>
        <v>0.63517989201941827</v>
      </c>
      <c r="M992" s="3">
        <f>'IECC Data-SI'!M992/Convert!$B$5/$D992</f>
        <v>19.75579601651468</v>
      </c>
      <c r="N992" s="3">
        <f>'IECC Data-SI'!N992/Convert!$B$5/$D992</f>
        <v>2.5585840025407198</v>
      </c>
      <c r="O992" s="3">
        <f>'IECC Data-SI'!O992/Convert!$B$5/$D992</f>
        <v>1.0592794214475296E-3</v>
      </c>
      <c r="P992" s="3">
        <f t="shared" si="76"/>
        <v>2.5575247231192724</v>
      </c>
      <c r="Q992" s="3">
        <f>'IECC Data-SI'!Q992/Convert!$B$5/$D992</f>
        <v>0</v>
      </c>
      <c r="R992" s="3">
        <f>'IECC Data-SI'!R992/Convert!$B$5/$D992</f>
        <v>0</v>
      </c>
      <c r="S992" s="3">
        <f>'IECC Data-SI'!S992/Convert!$B$5/$D992</f>
        <v>5.8990914659044504</v>
      </c>
      <c r="T992" s="3">
        <f>'IECC Data-SI'!T992/Convert!$B$5/$D992</f>
        <v>2.2025713443128718</v>
      </c>
      <c r="U992" s="3">
        <f>'IECC Data-SI'!U992/Convert!$B$5/$D992</f>
        <v>5.0571945465269277</v>
      </c>
      <c r="V992" s="3">
        <f>'IECC Data-SI'!V992/Convert!$B$5/$D992</f>
        <v>2.3006839526337286</v>
      </c>
      <c r="W992" s="3">
        <f t="shared" si="77"/>
        <v>95.595357625437686</v>
      </c>
      <c r="X992" s="3">
        <f t="shared" si="78"/>
        <v>6.3943332879633413E-2</v>
      </c>
      <c r="Y992" s="3">
        <f t="shared" si="79"/>
        <v>95.659300958317317</v>
      </c>
      <c r="Z992" s="3">
        <f>'IECC Data-SI'!Y992/Convert!$B$5/$D992</f>
        <v>173.72113334240734</v>
      </c>
      <c r="AA992" s="3">
        <f>'IECC Data-SI'!Z992/Convert!$B$5/$D992</f>
        <v>12.840558504605054</v>
      </c>
      <c r="AB992" s="3">
        <f t="shared" si="80"/>
        <v>186.56169184701238</v>
      </c>
    </row>
    <row r="993" spans="1:28" x14ac:dyDescent="0.25">
      <c r="A993" s="93">
        <f>'IECC Data-SI'!A993</f>
        <v>2012</v>
      </c>
      <c r="B993" s="93" t="str">
        <f>'IECC Data-SI'!B993</f>
        <v>Secondary School</v>
      </c>
      <c r="C993" s="50" t="str">
        <f>'IECC Data-SI'!C993</f>
        <v>1B</v>
      </c>
      <c r="D993" s="93">
        <f>'IECC Data-SI'!D993</f>
        <v>19592</v>
      </c>
      <c r="E993" s="3">
        <f>'IECC Data-SI'!E993/Convert!$B$5/$D993</f>
        <v>0</v>
      </c>
      <c r="F993" s="3">
        <f>'IECC Data-SI'!F993/Convert!$B$5/$D993</f>
        <v>1.4498548160246814</v>
      </c>
      <c r="G993" s="3">
        <f>'IECC Data-SI'!G993/Convert!$B$5/$D993</f>
        <v>79.590734313325171</v>
      </c>
      <c r="H993" s="3">
        <f>'IECC Data-SI'!H993/Convert!$B$5/$D993</f>
        <v>33.884862302073408</v>
      </c>
      <c r="I993" s="3">
        <f>'IECC Data-SI'!I993/Convert!$B$5/$D993</f>
        <v>2.0047865341862892</v>
      </c>
      <c r="J993" s="3">
        <f>'IECC Data-SI'!J993/Convert!$B$5/$D993</f>
        <v>37.102587223810168</v>
      </c>
      <c r="K993" s="3">
        <f>'IECC Data-SI'!K993/Convert!$B$5/$D993</f>
        <v>7.7194206251984943</v>
      </c>
      <c r="L993" s="3">
        <f>'IECC Data-SI'!L993/Convert!$B$5/$D993</f>
        <v>0.63517989201941827</v>
      </c>
      <c r="M993" s="3">
        <f>'IECC Data-SI'!M993/Convert!$B$5/$D993</f>
        <v>26.687905494306065</v>
      </c>
      <c r="N993" s="3">
        <f>'IECC Data-SI'!N993/Convert!$B$5/$D993</f>
        <v>3.0439011387868065</v>
      </c>
      <c r="O993" s="3">
        <f>'IECC Data-SI'!O993/Convert!$B$5/$D993</f>
        <v>1.0592794214475296E-3</v>
      </c>
      <c r="P993" s="3">
        <f t="shared" si="76"/>
        <v>3.042841859365359</v>
      </c>
      <c r="Q993" s="3">
        <f>'IECC Data-SI'!Q993/Convert!$B$5/$D993</f>
        <v>0</v>
      </c>
      <c r="R993" s="3">
        <f>'IECC Data-SI'!R993/Convert!$B$5/$D993</f>
        <v>0</v>
      </c>
      <c r="S993" s="3">
        <f>'IECC Data-SI'!S993/Convert!$B$5/$D993</f>
        <v>5.2739780409237333</v>
      </c>
      <c r="T993" s="3">
        <f>'IECC Data-SI'!T993/Convert!$B$5/$D993</f>
        <v>2.2025713443128718</v>
      </c>
      <c r="U993" s="3">
        <f>'IECC Data-SI'!U993/Convert!$B$5/$D993</f>
        <v>5.2460471394219867</v>
      </c>
      <c r="V993" s="3">
        <f>'IECC Data-SI'!V993/Convert!$B$5/$D993</f>
        <v>2.3079147951544852</v>
      </c>
      <c r="W993" s="3">
        <f t="shared" si="77"/>
        <v>114.59545970792033</v>
      </c>
      <c r="X993" s="3">
        <f t="shared" si="78"/>
        <v>1.4498548160246814</v>
      </c>
      <c r="Y993" s="3">
        <f t="shared" si="79"/>
        <v>116.04531452394501</v>
      </c>
      <c r="Z993" s="3">
        <f>'IECC Data-SI'!Y993/Convert!$B$5/$D993</f>
        <v>192.7345628601243</v>
      </c>
      <c r="AA993" s="3">
        <f>'IECC Data-SI'!Z993/Convert!$B$5/$D993</f>
        <v>14.415322580645162</v>
      </c>
      <c r="AB993" s="3">
        <f t="shared" si="80"/>
        <v>207.14988544076945</v>
      </c>
    </row>
    <row r="994" spans="1:28" x14ac:dyDescent="0.25">
      <c r="A994" s="93">
        <f>'IECC Data-SI'!A994</f>
        <v>2012</v>
      </c>
      <c r="B994" s="93" t="str">
        <f>'IECC Data-SI'!B994</f>
        <v>Secondary School</v>
      </c>
      <c r="C994" s="50" t="str">
        <f>'IECC Data-SI'!C994</f>
        <v>2A</v>
      </c>
      <c r="D994" s="93">
        <f>'IECC Data-SI'!D994</f>
        <v>19592</v>
      </c>
      <c r="E994" s="3">
        <f>'IECC Data-SI'!E994/Convert!$B$5/$D994</f>
        <v>0</v>
      </c>
      <c r="F994" s="3">
        <f>'IECC Data-SI'!F994/Convert!$B$5/$D994</f>
        <v>0.47298216959303113</v>
      </c>
      <c r="G994" s="3">
        <f>'IECC Data-SI'!G994/Convert!$B$5/$D994</f>
        <v>58.060829817158933</v>
      </c>
      <c r="H994" s="3">
        <f>'IECC Data-SI'!H994/Convert!$B$5/$D994</f>
        <v>34.014592123769347</v>
      </c>
      <c r="I994" s="3">
        <f>'IECC Data-SI'!I994/Convert!$B$5/$D994</f>
        <v>2.0040776280568031</v>
      </c>
      <c r="J994" s="3">
        <f>'IECC Data-SI'!J994/Convert!$B$5/$D994</f>
        <v>37.102587223810168</v>
      </c>
      <c r="K994" s="3">
        <f>'IECC Data-SI'!K994/Convert!$B$5/$D994</f>
        <v>7.7194206251984943</v>
      </c>
      <c r="L994" s="3">
        <f>'IECC Data-SI'!L994/Convert!$B$5/$D994</f>
        <v>0.63532167324531552</v>
      </c>
      <c r="M994" s="3">
        <f>'IECC Data-SI'!M994/Convert!$B$5/$D994</f>
        <v>19.81562769384329</v>
      </c>
      <c r="N994" s="3">
        <f>'IECC Data-SI'!N994/Convert!$B$5/$D994</f>
        <v>2.546390817113561</v>
      </c>
      <c r="O994" s="3">
        <f>'IECC Data-SI'!O994/Convert!$B$5/$D994</f>
        <v>1.0592794214475296E-3</v>
      </c>
      <c r="P994" s="3">
        <f t="shared" si="76"/>
        <v>2.5453315376921135</v>
      </c>
      <c r="Q994" s="3">
        <f>'IECC Data-SI'!Q994/Convert!$B$5/$D994</f>
        <v>0</v>
      </c>
      <c r="R994" s="3">
        <f>'IECC Data-SI'!R994/Convert!$B$5/$D994</f>
        <v>0</v>
      </c>
      <c r="S994" s="3">
        <f>'IECC Data-SI'!S994/Convert!$B$5/$D994</f>
        <v>4.2084921283063386</v>
      </c>
      <c r="T994" s="3">
        <f>'IECC Data-SI'!T994/Convert!$B$5/$D994</f>
        <v>2.2027131255387689</v>
      </c>
      <c r="U994" s="3">
        <f>'IECC Data-SI'!U994/Convert!$B$5/$D994</f>
        <v>5.6244612313415905</v>
      </c>
      <c r="V994" s="3">
        <f>'IECC Data-SI'!V994/Convert!$B$5/$D994</f>
        <v>2.3053627330883351</v>
      </c>
      <c r="W994" s="3">
        <f t="shared" si="77"/>
        <v>84.630281177000683</v>
      </c>
      <c r="X994" s="3">
        <f t="shared" si="78"/>
        <v>0.47298216959303113</v>
      </c>
      <c r="Y994" s="3">
        <f t="shared" si="79"/>
        <v>85.103263346593707</v>
      </c>
      <c r="Z994" s="3">
        <f>'IECC Data-SI'!Y994/Convert!$B$5/$D994</f>
        <v>162.89613674515678</v>
      </c>
      <c r="AA994" s="3">
        <f>'IECC Data-SI'!Z994/Convert!$B$5/$D994</f>
        <v>13.816864026133116</v>
      </c>
      <c r="AB994" s="3">
        <f t="shared" si="80"/>
        <v>176.7130007712899</v>
      </c>
    </row>
    <row r="995" spans="1:28" x14ac:dyDescent="0.25">
      <c r="A995" s="93">
        <f>'IECC Data-SI'!A995</f>
        <v>2012</v>
      </c>
      <c r="B995" s="93" t="str">
        <f>'IECC Data-SI'!B995</f>
        <v>Secondary School</v>
      </c>
      <c r="C995" s="50" t="str">
        <f>'IECC Data-SI'!C995</f>
        <v>2B</v>
      </c>
      <c r="D995" s="93">
        <f>'IECC Data-SI'!D995</f>
        <v>19592</v>
      </c>
      <c r="E995" s="3">
        <f>'IECC Data-SI'!E995/Convert!$B$5/$D995</f>
        <v>0</v>
      </c>
      <c r="F995" s="3">
        <f>'IECC Data-SI'!F995/Convert!$B$5/$D995</f>
        <v>0.92809990472301618</v>
      </c>
      <c r="G995" s="3">
        <f>'IECC Data-SI'!G995/Convert!$B$5/$D995</f>
        <v>45.133784764756591</v>
      </c>
      <c r="H995" s="3">
        <f>'IECC Data-SI'!H995/Convert!$B$5/$D995</f>
        <v>34.174804909033163</v>
      </c>
      <c r="I995" s="3">
        <f>'IECC Data-SI'!I995/Convert!$B$5/$D995</f>
        <v>2.0056372215416722</v>
      </c>
      <c r="J995" s="3">
        <f>'IECC Data-SI'!J995/Convert!$B$5/$D995</f>
        <v>37.102587223810168</v>
      </c>
      <c r="K995" s="3">
        <f>'IECC Data-SI'!K995/Convert!$B$5/$D995</f>
        <v>7.7194206251984943</v>
      </c>
      <c r="L995" s="3">
        <f>'IECC Data-SI'!L995/Convert!$B$5/$D995</f>
        <v>0.63546345447121277</v>
      </c>
      <c r="M995" s="3">
        <f>'IECC Data-SI'!M995/Convert!$B$5/$D995</f>
        <v>22.487778458327661</v>
      </c>
      <c r="N995" s="3">
        <f>'IECC Data-SI'!N995/Convert!$B$5/$D995</f>
        <v>1.7802050723651379</v>
      </c>
      <c r="O995" s="3">
        <f>'IECC Data-SI'!O995/Convert!$B$5/$D995</f>
        <v>1.0592794214475296E-3</v>
      </c>
      <c r="P995" s="3">
        <f t="shared" si="76"/>
        <v>1.7791457929436905</v>
      </c>
      <c r="Q995" s="3">
        <f>'IECC Data-SI'!Q995/Convert!$B$5/$D995</f>
        <v>0</v>
      </c>
      <c r="R995" s="3">
        <f>'IECC Data-SI'!R995/Convert!$B$5/$D995</f>
        <v>0</v>
      </c>
      <c r="S995" s="3">
        <f>'IECC Data-SI'!S995/Convert!$B$5/$D995</f>
        <v>3.8073930402431837</v>
      </c>
      <c r="T995" s="3">
        <f>'IECC Data-SI'!T995/Convert!$B$5/$D995</f>
        <v>2.2029966879905629</v>
      </c>
      <c r="U995" s="3">
        <f>'IECC Data-SI'!U995/Convert!$B$5/$D995</f>
        <v>5.7066943423619625</v>
      </c>
      <c r="V995" s="3">
        <f>'IECC Data-SI'!V995/Convert!$B$5/$D995</f>
        <v>2.2543214917653462</v>
      </c>
      <c r="W995" s="3">
        <f t="shared" si="77"/>
        <v>73.20810205627113</v>
      </c>
      <c r="X995" s="3">
        <f t="shared" si="78"/>
        <v>0.92809990472301618</v>
      </c>
      <c r="Y995" s="3">
        <f t="shared" si="79"/>
        <v>74.136201960994143</v>
      </c>
      <c r="Z995" s="3">
        <f>'IECC Data-SI'!Y995/Convert!$B$5/$D995</f>
        <v>151.58497232430469</v>
      </c>
      <c r="AA995" s="3">
        <f>'IECC Data-SI'!Z995/Convert!$B$5/$D995</f>
        <v>14.354214872283471</v>
      </c>
      <c r="AB995" s="3">
        <f t="shared" si="80"/>
        <v>165.93918719658816</v>
      </c>
    </row>
    <row r="996" spans="1:28" x14ac:dyDescent="0.25">
      <c r="A996" s="93">
        <f>'IECC Data-SI'!A996</f>
        <v>2012</v>
      </c>
      <c r="B996" s="93" t="str">
        <f>'IECC Data-SI'!B996</f>
        <v>Secondary School</v>
      </c>
      <c r="C996" s="50" t="str">
        <f>'IECC Data-SI'!C996</f>
        <v>3A</v>
      </c>
      <c r="D996" s="93">
        <f>'IECC Data-SI'!D996</f>
        <v>19592</v>
      </c>
      <c r="E996" s="3">
        <f>'IECC Data-SI'!E996/Convert!$B$5/$D996</f>
        <v>0</v>
      </c>
      <c r="F996" s="3">
        <f>'IECC Data-SI'!F996/Convert!$B$5/$D996</f>
        <v>3.9349961435506562</v>
      </c>
      <c r="G996" s="3">
        <f>'IECC Data-SI'!G996/Convert!$B$5/$D996</f>
        <v>35.079936255160838</v>
      </c>
      <c r="H996" s="3">
        <f>'IECC Data-SI'!H996/Convert!$B$5/$D996</f>
        <v>34.200467310920551</v>
      </c>
      <c r="I996" s="3">
        <f>'IECC Data-SI'!I996/Convert!$B$5/$D996</f>
        <v>2.0052118778639811</v>
      </c>
      <c r="J996" s="3">
        <f>'IECC Data-SI'!J996/Convert!$B$5/$D996</f>
        <v>37.102587223810168</v>
      </c>
      <c r="K996" s="3">
        <f>'IECC Data-SI'!K996/Convert!$B$5/$D996</f>
        <v>7.7194206251984943</v>
      </c>
      <c r="L996" s="3">
        <f>'IECC Data-SI'!L996/Convert!$B$5/$D996</f>
        <v>0.63546345447121277</v>
      </c>
      <c r="M996" s="3">
        <f>'IECC Data-SI'!M996/Convert!$B$5/$D996</f>
        <v>19.939544485277438</v>
      </c>
      <c r="N996" s="3">
        <f>'IECC Data-SI'!N996/Convert!$B$5/$D996</f>
        <v>1.642677283244862</v>
      </c>
      <c r="O996" s="3">
        <f>'IECC Data-SI'!O996/Convert!$B$5/$D996</f>
        <v>1.0592794214475296E-3</v>
      </c>
      <c r="P996" s="3">
        <f t="shared" si="76"/>
        <v>1.6416180038234145</v>
      </c>
      <c r="Q996" s="3">
        <f>'IECC Data-SI'!Q996/Convert!$B$5/$D996</f>
        <v>0</v>
      </c>
      <c r="R996" s="3">
        <f>'IECC Data-SI'!R996/Convert!$B$5/$D996</f>
        <v>0</v>
      </c>
      <c r="S996" s="3">
        <f>'IECC Data-SI'!S996/Convert!$B$5/$D996</f>
        <v>4.1298035479333972</v>
      </c>
      <c r="T996" s="3">
        <f>'IECC Data-SI'!T996/Convert!$B$5/$D996</f>
        <v>2.2028549067646659</v>
      </c>
      <c r="U996" s="3">
        <f>'IECC Data-SI'!U996/Convert!$B$5/$D996</f>
        <v>6.4847897100857494</v>
      </c>
      <c r="V996" s="3">
        <f>'IECC Data-SI'!V996/Convert!$B$5/$D996</f>
        <v>2.2700592078399349</v>
      </c>
      <c r="W996" s="3">
        <f t="shared" si="77"/>
        <v>60.790902292195085</v>
      </c>
      <c r="X996" s="3">
        <f t="shared" si="78"/>
        <v>3.9349961435506562</v>
      </c>
      <c r="Y996" s="3">
        <f t="shared" si="79"/>
        <v>64.725898435745748</v>
      </c>
      <c r="Z996" s="3">
        <f>'IECC Data-SI'!Y996/Convert!$B$5/$D996</f>
        <v>139.20860555328704</v>
      </c>
      <c r="AA996" s="3">
        <f>'IECC Data-SI'!Z996/Convert!$B$5/$D996</f>
        <v>18.1392064788349</v>
      </c>
      <c r="AB996" s="3">
        <f t="shared" si="80"/>
        <v>157.34781203212194</v>
      </c>
    </row>
    <row r="997" spans="1:28" x14ac:dyDescent="0.25">
      <c r="A997" s="93">
        <f>'IECC Data-SI'!A997</f>
        <v>2012</v>
      </c>
      <c r="B997" s="93" t="str">
        <f>'IECC Data-SI'!B997</f>
        <v>Secondary School</v>
      </c>
      <c r="C997" s="50" t="str">
        <f>'IECC Data-SI'!C997</f>
        <v>3B</v>
      </c>
      <c r="D997" s="93">
        <f>'IECC Data-SI'!D997</f>
        <v>19592</v>
      </c>
      <c r="E997" s="3">
        <f>'IECC Data-SI'!E997/Convert!$B$5/$D997</f>
        <v>0</v>
      </c>
      <c r="F997" s="3">
        <f>'IECC Data-SI'!F997/Convert!$B$5/$D997</f>
        <v>1.8396114060160609</v>
      </c>
      <c r="G997" s="3">
        <f>'IECC Data-SI'!G997/Convert!$B$5/$D997</f>
        <v>32.485056258790436</v>
      </c>
      <c r="H997" s="3">
        <f>'IECC Data-SI'!H997/Convert!$B$5/$D997</f>
        <v>34.084773830588446</v>
      </c>
      <c r="I997" s="3">
        <f>'IECC Data-SI'!I997/Convert!$B$5/$D997</f>
        <v>2.0050700966380832</v>
      </c>
      <c r="J997" s="3">
        <f>'IECC Data-SI'!J997/Convert!$B$5/$D997</f>
        <v>37.102587223810168</v>
      </c>
      <c r="K997" s="3">
        <f>'IECC Data-SI'!K997/Convert!$B$5/$D997</f>
        <v>7.7194206251984943</v>
      </c>
      <c r="L997" s="3">
        <f>'IECC Data-SI'!L997/Convert!$B$5/$D997</f>
        <v>0.63532167324531552</v>
      </c>
      <c r="M997" s="3">
        <f>'IECC Data-SI'!M997/Convert!$B$5/$D997</f>
        <v>22.052368313597391</v>
      </c>
      <c r="N997" s="3">
        <f>'IECC Data-SI'!N997/Convert!$B$5/$D997</f>
        <v>1.3055215280613401</v>
      </c>
      <c r="O997" s="3">
        <f>'IECC Data-SI'!O997/Convert!$B$5/$D997</f>
        <v>1.0592794214475296E-3</v>
      </c>
      <c r="P997" s="3">
        <f t="shared" si="76"/>
        <v>1.3044622486398927</v>
      </c>
      <c r="Q997" s="3">
        <f>'IECC Data-SI'!Q997/Convert!$B$5/$D997</f>
        <v>0</v>
      </c>
      <c r="R997" s="3">
        <f>'IECC Data-SI'!R997/Convert!$B$5/$D997</f>
        <v>0</v>
      </c>
      <c r="S997" s="3">
        <f>'IECC Data-SI'!S997/Convert!$B$5/$D997</f>
        <v>3.8153327888934268</v>
      </c>
      <c r="T997" s="3">
        <f>'IECC Data-SI'!T997/Convert!$B$5/$D997</f>
        <v>2.2028549067646659</v>
      </c>
      <c r="U997" s="3">
        <f>'IECC Data-SI'!U997/Convert!$B$5/$D997</f>
        <v>6.2745281520802143</v>
      </c>
      <c r="V997" s="3">
        <f>'IECC Data-SI'!V997/Convert!$B$5/$D997</f>
        <v>2.2507769611179169</v>
      </c>
      <c r="W997" s="3">
        <f t="shared" si="77"/>
        <v>59.65721960992115</v>
      </c>
      <c r="X997" s="3">
        <f t="shared" si="78"/>
        <v>1.8396114060160609</v>
      </c>
      <c r="Y997" s="3">
        <f t="shared" si="79"/>
        <v>61.496831015937211</v>
      </c>
      <c r="Z997" s="3">
        <f>'IECC Data-SI'!Y997/Convert!$B$5/$D997</f>
        <v>137.93994714395899</v>
      </c>
      <c r="AA997" s="3">
        <f>'IECC Data-SI'!Z997/Convert!$B$5/$D997</f>
        <v>15.83356018329477</v>
      </c>
      <c r="AB997" s="3">
        <f t="shared" si="80"/>
        <v>153.77350732725375</v>
      </c>
    </row>
    <row r="998" spans="1:28" x14ac:dyDescent="0.25">
      <c r="A998" s="93">
        <f>'IECC Data-SI'!A998</f>
        <v>2012</v>
      </c>
      <c r="B998" s="93" t="str">
        <f>'IECC Data-SI'!B998</f>
        <v>Secondary School</v>
      </c>
      <c r="C998" s="50" t="str">
        <f>'IECC Data-SI'!C998</f>
        <v>3C</v>
      </c>
      <c r="D998" s="93">
        <f>'IECC Data-SI'!D998</f>
        <v>19592</v>
      </c>
      <c r="E998" s="3">
        <f>'IECC Data-SI'!E998/Convert!$B$5/$D998</f>
        <v>0</v>
      </c>
      <c r="F998" s="3">
        <f>'IECC Data-SI'!F998/Convert!$B$5/$D998</f>
        <v>1.4488623474434008</v>
      </c>
      <c r="G998" s="3">
        <f>'IECC Data-SI'!G998/Convert!$B$5/$D998</f>
        <v>23.1170035388594</v>
      </c>
      <c r="H998" s="3">
        <f>'IECC Data-SI'!H998/Convert!$B$5/$D998</f>
        <v>34.123905448936078</v>
      </c>
      <c r="I998" s="3">
        <f>'IECC Data-SI'!I998/Convert!$B$5/$D998</f>
        <v>2.0047865341862892</v>
      </c>
      <c r="J998" s="3">
        <f>'IECC Data-SI'!J998/Convert!$B$5/$D998</f>
        <v>37.102587223810168</v>
      </c>
      <c r="K998" s="3">
        <f>'IECC Data-SI'!K998/Convert!$B$5/$D998</f>
        <v>7.7194206251984943</v>
      </c>
      <c r="L998" s="3">
        <f>'IECC Data-SI'!L998/Convert!$B$5/$D998</f>
        <v>0.63546345447121277</v>
      </c>
      <c r="M998" s="3">
        <f>'IECC Data-SI'!M998/Convert!$B$5/$D998</f>
        <v>18.512800009073999</v>
      </c>
      <c r="N998" s="3">
        <f>'IECC Data-SI'!N998/Convert!$B$5/$D998</f>
        <v>0.99133433147316363</v>
      </c>
      <c r="O998" s="3">
        <f>'IECC Data-SI'!O998/Convert!$B$5/$D998</f>
        <v>1.0592794214475296E-3</v>
      </c>
      <c r="P998" s="3">
        <f t="shared" si="76"/>
        <v>0.99027505205171606</v>
      </c>
      <c r="Q998" s="3">
        <f>'IECC Data-SI'!Q998/Convert!$B$5/$D998</f>
        <v>0</v>
      </c>
      <c r="R998" s="3">
        <f>'IECC Data-SI'!R998/Convert!$B$5/$D998</f>
        <v>0</v>
      </c>
      <c r="S998" s="3">
        <f>'IECC Data-SI'!S998/Convert!$B$5/$D998</f>
        <v>2.2879236423029807</v>
      </c>
      <c r="T998" s="3">
        <f>'IECC Data-SI'!T998/Convert!$B$5/$D998</f>
        <v>2.2028549067646659</v>
      </c>
      <c r="U998" s="3">
        <f>'IECC Data-SI'!U998/Convert!$B$5/$D998</f>
        <v>6.4326142189555826</v>
      </c>
      <c r="V998" s="3">
        <f>'IECC Data-SI'!V998/Convert!$B$5/$D998</f>
        <v>2.2768647066829999</v>
      </c>
      <c r="W998" s="3">
        <f t="shared" si="77"/>
        <v>44.908002242288099</v>
      </c>
      <c r="X998" s="3">
        <f t="shared" si="78"/>
        <v>1.4488623474434008</v>
      </c>
      <c r="Y998" s="3">
        <f t="shared" si="79"/>
        <v>46.356864589731501</v>
      </c>
      <c r="Z998" s="3">
        <f>'IECC Data-SI'!Y998/Convert!$B$5/$D998</f>
        <v>123.25552379656096</v>
      </c>
      <c r="AA998" s="3">
        <f>'IECC Data-SI'!Z998/Convert!$B$5/$D998</f>
        <v>15.600897191597475</v>
      </c>
      <c r="AB998" s="3">
        <f t="shared" si="80"/>
        <v>138.85642098815845</v>
      </c>
    </row>
    <row r="999" spans="1:28" x14ac:dyDescent="0.25">
      <c r="A999" s="93">
        <f>'IECC Data-SI'!A999</f>
        <v>2012</v>
      </c>
      <c r="B999" s="93" t="str">
        <f>'IECC Data-SI'!B999</f>
        <v>Secondary School</v>
      </c>
      <c r="C999" s="50" t="str">
        <f>'IECC Data-SI'!C999</f>
        <v>4A</v>
      </c>
      <c r="D999" s="93">
        <f>'IECC Data-SI'!D999</f>
        <v>19592</v>
      </c>
      <c r="E999" s="3">
        <f>'IECC Data-SI'!E999/Convert!$B$5/$D999</f>
        <v>0</v>
      </c>
      <c r="F999" s="3">
        <f>'IECC Data-SI'!F999/Convert!$B$5/$D999</f>
        <v>6.7096547343586952</v>
      </c>
      <c r="G999" s="3">
        <f>'IECC Data-SI'!G999/Convert!$B$5/$D999</f>
        <v>24.980575972052087</v>
      </c>
      <c r="H999" s="3">
        <f>'IECC Data-SI'!H999/Convert!$B$5/$D999</f>
        <v>34.369895875867698</v>
      </c>
      <c r="I999" s="3">
        <f>'IECC Data-SI'!I999/Convert!$B$5/$D999</f>
        <v>2.0020926908942425</v>
      </c>
      <c r="J999" s="3">
        <f>'IECC Data-SI'!J999/Convert!$B$5/$D999</f>
        <v>37.102587223810168</v>
      </c>
      <c r="K999" s="3">
        <f>'IECC Data-SI'!K999/Convert!$B$5/$D999</f>
        <v>7.7194206251984943</v>
      </c>
      <c r="L999" s="3">
        <f>'IECC Data-SI'!L999/Convert!$B$5/$D999</f>
        <v>0.63560523569710992</v>
      </c>
      <c r="M999" s="3">
        <f>'IECC Data-SI'!M999/Convert!$B$5/$D999</f>
        <v>20.00065219363913</v>
      </c>
      <c r="N999" s="3">
        <f>'IECC Data-SI'!N999/Convert!$B$5/$D999</f>
        <v>1.280851594755229</v>
      </c>
      <c r="O999" s="3">
        <f>'IECC Data-SI'!O999/Convert!$B$5/$D999</f>
        <v>1.0592794214475296E-3</v>
      </c>
      <c r="P999" s="3">
        <f t="shared" si="76"/>
        <v>1.2797923153337816</v>
      </c>
      <c r="Q999" s="3">
        <f>'IECC Data-SI'!Q999/Convert!$B$5/$D999</f>
        <v>0</v>
      </c>
      <c r="R999" s="3">
        <f>'IECC Data-SI'!R999/Convert!$B$5/$D999</f>
        <v>0</v>
      </c>
      <c r="S999" s="3">
        <f>'IECC Data-SI'!S999/Convert!$B$5/$D999</f>
        <v>4.1323556099995464</v>
      </c>
      <c r="T999" s="3">
        <f>'IECC Data-SI'!T999/Convert!$B$5/$D999</f>
        <v>2.2028549067646659</v>
      </c>
      <c r="U999" s="3">
        <f>'IECC Data-SI'!U999/Convert!$B$5/$D999</f>
        <v>7.1113209473254386</v>
      </c>
      <c r="V999" s="3">
        <f>'IECC Data-SI'!V999/Convert!$B$5/$D999</f>
        <v>2.257724241186879</v>
      </c>
      <c r="W999" s="3">
        <f t="shared" si="77"/>
        <v>50.39337609102455</v>
      </c>
      <c r="X999" s="3">
        <f t="shared" si="78"/>
        <v>6.7096547343586952</v>
      </c>
      <c r="Y999" s="3">
        <f t="shared" si="79"/>
        <v>57.103030825383243</v>
      </c>
      <c r="Z999" s="3">
        <f>'IECC Data-SI'!Y999/Convert!$B$5/$D999</f>
        <v>128.96519554466676</v>
      </c>
      <c r="AA999" s="3">
        <f>'IECC Data-SI'!Z999/Convert!$B$5/$D999</f>
        <v>21.540396306882627</v>
      </c>
      <c r="AB999" s="3">
        <f t="shared" si="80"/>
        <v>150.50559185154938</v>
      </c>
    </row>
    <row r="1000" spans="1:28" x14ac:dyDescent="0.25">
      <c r="A1000" s="93">
        <f>'IECC Data-SI'!A1000</f>
        <v>2012</v>
      </c>
      <c r="B1000" s="93" t="str">
        <f>'IECC Data-SI'!B1000</f>
        <v>Secondary School</v>
      </c>
      <c r="C1000" s="50" t="str">
        <f>'IECC Data-SI'!C1000</f>
        <v>4B</v>
      </c>
      <c r="D1000" s="93">
        <f>'IECC Data-SI'!D1000</f>
        <v>19592</v>
      </c>
      <c r="E1000" s="3">
        <f>'IECC Data-SI'!E1000/Convert!$B$5/$D1000</f>
        <v>0</v>
      </c>
      <c r="F1000" s="3">
        <f>'IECC Data-SI'!F1000/Convert!$B$5/$D1000</f>
        <v>2.2455310557597206</v>
      </c>
      <c r="G1000" s="3">
        <f>'IECC Data-SI'!G1000/Convert!$B$5/$D1000</f>
        <v>23.123100131572979</v>
      </c>
      <c r="H1000" s="3">
        <f>'IECC Data-SI'!H1000/Convert!$B$5/$D1000</f>
        <v>34.217339276802321</v>
      </c>
      <c r="I1000" s="3">
        <f>'IECC Data-SI'!I1000/Convert!$B$5/$D1000</f>
        <v>2.0036522843791116</v>
      </c>
      <c r="J1000" s="3">
        <f>'IECC Data-SI'!J1000/Convert!$B$5/$D1000</f>
        <v>37.102587223810168</v>
      </c>
      <c r="K1000" s="3">
        <f>'IECC Data-SI'!K1000/Convert!$B$5/$D1000</f>
        <v>7.7194206251984943</v>
      </c>
      <c r="L1000" s="3">
        <f>'IECC Data-SI'!L1000/Convert!$B$5/$D1000</f>
        <v>0.63546345447121277</v>
      </c>
      <c r="M1000" s="3">
        <f>'IECC Data-SI'!M1000/Convert!$B$5/$D1000</f>
        <v>21.504809219182434</v>
      </c>
      <c r="N1000" s="3">
        <f>'IECC Data-SI'!N1000/Convert!$B$5/$D1000</f>
        <v>0.98339458282292103</v>
      </c>
      <c r="O1000" s="3">
        <f>'IECC Data-SI'!O1000/Convert!$B$5/$D1000</f>
        <v>1.0592794214475296E-3</v>
      </c>
      <c r="P1000" s="3">
        <f t="shared" si="76"/>
        <v>0.98233530340147346</v>
      </c>
      <c r="Q1000" s="3">
        <f>'IECC Data-SI'!Q1000/Convert!$B$5/$D1000</f>
        <v>0</v>
      </c>
      <c r="R1000" s="3">
        <f>'IECC Data-SI'!R1000/Convert!$B$5/$D1000</f>
        <v>0</v>
      </c>
      <c r="S1000" s="3">
        <f>'IECC Data-SI'!S1000/Convert!$B$5/$D1000</f>
        <v>3.602235606369947</v>
      </c>
      <c r="T1000" s="3">
        <f>'IECC Data-SI'!T1000/Convert!$B$5/$D1000</f>
        <v>2.2028549067646659</v>
      </c>
      <c r="U1000" s="3">
        <f>'IECC Data-SI'!U1000/Convert!$B$5/$D1000</f>
        <v>6.9192073862347447</v>
      </c>
      <c r="V1000" s="3">
        <f>'IECC Data-SI'!V1000/Convert!$B$5/$D1000</f>
        <v>2.2439714622748514</v>
      </c>
      <c r="W1000" s="3">
        <f t="shared" si="77"/>
        <v>49.212480260526839</v>
      </c>
      <c r="X1000" s="3">
        <f t="shared" si="78"/>
        <v>2.2455310557597206</v>
      </c>
      <c r="Y1000" s="3">
        <f t="shared" si="79"/>
        <v>51.458011316286559</v>
      </c>
      <c r="Z1000" s="3">
        <f>'IECC Data-SI'!Y1000/Convert!$B$5/$D1000</f>
        <v>127.61969171090242</v>
      </c>
      <c r="AA1000" s="3">
        <f>'IECC Data-SI'!Z1000/Convert!$B$5/$D1000</f>
        <v>16.884159067192957</v>
      </c>
      <c r="AB1000" s="3">
        <f t="shared" si="80"/>
        <v>144.50385077809537</v>
      </c>
    </row>
    <row r="1001" spans="1:28" x14ac:dyDescent="0.25">
      <c r="A1001" s="93">
        <f>'IECC Data-SI'!A1001</f>
        <v>2012</v>
      </c>
      <c r="B1001" s="93" t="str">
        <f>'IECC Data-SI'!B1001</f>
        <v>Secondary School</v>
      </c>
      <c r="C1001" s="50" t="str">
        <f>'IECC Data-SI'!C1001</f>
        <v>4C</v>
      </c>
      <c r="D1001" s="93">
        <f>'IECC Data-SI'!D1001</f>
        <v>19592</v>
      </c>
      <c r="E1001" s="3">
        <f>'IECC Data-SI'!E1001/Convert!$B$5/$D1001</f>
        <v>0</v>
      </c>
      <c r="F1001" s="3">
        <f>'IECC Data-SI'!F1001/Convert!$B$5/$D1001</f>
        <v>6.2646034662674115</v>
      </c>
      <c r="G1001" s="3">
        <f>'IECC Data-SI'!G1001/Convert!$B$5/$D1001</f>
        <v>10.036267637584501</v>
      </c>
      <c r="H1001" s="3">
        <f>'IECC Data-SI'!H1001/Convert!$B$5/$D1001</f>
        <v>34.684083072455877</v>
      </c>
      <c r="I1001" s="3">
        <f>'IECC Data-SI'!I1001/Convert!$B$5/$D1001</f>
        <v>1.9998241912798878</v>
      </c>
      <c r="J1001" s="3">
        <f>'IECC Data-SI'!J1001/Convert!$B$5/$D1001</f>
        <v>37.102587223810168</v>
      </c>
      <c r="K1001" s="3">
        <f>'IECC Data-SI'!K1001/Convert!$B$5/$D1001</f>
        <v>7.7194206251984943</v>
      </c>
      <c r="L1001" s="3">
        <f>'IECC Data-SI'!L1001/Convert!$B$5/$D1001</f>
        <v>0.63574701692300717</v>
      </c>
      <c r="M1001" s="3">
        <f>'IECC Data-SI'!M1001/Convert!$B$5/$D1001</f>
        <v>19.279411097500116</v>
      </c>
      <c r="N1001" s="3">
        <f>'IECC Data-SI'!N1001/Convert!$B$5/$D1001</f>
        <v>0.564572841522617</v>
      </c>
      <c r="O1001" s="3">
        <f>'IECC Data-SI'!O1001/Convert!$B$5/$D1001</f>
        <v>1.0592794214475296E-3</v>
      </c>
      <c r="P1001" s="3">
        <f t="shared" si="76"/>
        <v>0.56351356210116943</v>
      </c>
      <c r="Q1001" s="3">
        <f>'IECC Data-SI'!Q1001/Convert!$B$5/$D1001</f>
        <v>0</v>
      </c>
      <c r="R1001" s="3">
        <f>'IECC Data-SI'!R1001/Convert!$B$5/$D1001</f>
        <v>0</v>
      </c>
      <c r="S1001" s="3">
        <f>'IECC Data-SI'!S1001/Convert!$B$5/$D1001</f>
        <v>3.3654609591216369</v>
      </c>
      <c r="T1001" s="3">
        <f>'IECC Data-SI'!T1001/Convert!$B$5/$D1001</f>
        <v>2.2028549067646659</v>
      </c>
      <c r="U1001" s="3">
        <f>'IECC Data-SI'!U1001/Convert!$B$5/$D1001</f>
        <v>7.2085828682909128</v>
      </c>
      <c r="V1001" s="3">
        <f>'IECC Data-SI'!V1001/Convert!$B$5/$D1001</f>
        <v>2.2499262737625334</v>
      </c>
      <c r="W1001" s="3">
        <f t="shared" si="77"/>
        <v>33.244653256307423</v>
      </c>
      <c r="X1001" s="3">
        <f t="shared" si="78"/>
        <v>6.2646034662674115</v>
      </c>
      <c r="Y1001" s="3">
        <f t="shared" si="79"/>
        <v>39.509256722574833</v>
      </c>
      <c r="Z1001" s="3">
        <f>'IECC Data-SI'!Y1001/Convert!$B$5/$D1001</f>
        <v>112.12087700195092</v>
      </c>
      <c r="AA1001" s="3">
        <f>'IECC Data-SI'!Z1001/Convert!$B$5/$D1001</f>
        <v>21.192606959756816</v>
      </c>
      <c r="AB1001" s="3">
        <f t="shared" si="80"/>
        <v>133.31348396170773</v>
      </c>
    </row>
    <row r="1002" spans="1:28" x14ac:dyDescent="0.25">
      <c r="A1002" s="93">
        <f>'IECC Data-SI'!A1002</f>
        <v>2012</v>
      </c>
      <c r="B1002" s="93" t="str">
        <f>'IECC Data-SI'!B1002</f>
        <v>Secondary School</v>
      </c>
      <c r="C1002" s="50" t="str">
        <f>'IECC Data-SI'!C1002</f>
        <v>5A</v>
      </c>
      <c r="D1002" s="93">
        <f>'IECC Data-SI'!D1002</f>
        <v>19592</v>
      </c>
      <c r="E1002" s="3">
        <f>'IECC Data-SI'!E1002/Convert!$B$5/$D1002</f>
        <v>0</v>
      </c>
      <c r="F1002" s="3">
        <f>'IECC Data-SI'!F1002/Convert!$B$5/$D1002</f>
        <v>14.178122589719161</v>
      </c>
      <c r="G1002" s="3">
        <f>'IECC Data-SI'!G1002/Convert!$B$5/$D1002</f>
        <v>16.073454017512816</v>
      </c>
      <c r="H1002" s="3">
        <f>'IECC Data-SI'!H1002/Convert!$B$5/$D1002</f>
        <v>34.421787804546071</v>
      </c>
      <c r="I1002" s="3">
        <f>'IECC Data-SI'!I1002/Convert!$B$5/$D1002</f>
        <v>2.0028015970237285</v>
      </c>
      <c r="J1002" s="3">
        <f>'IECC Data-SI'!J1002/Convert!$B$5/$D1002</f>
        <v>37.102587223810168</v>
      </c>
      <c r="K1002" s="3">
        <f>'IECC Data-SI'!K1002/Convert!$B$5/$D1002</f>
        <v>7.7194206251984943</v>
      </c>
      <c r="L1002" s="3">
        <f>'IECC Data-SI'!L1002/Convert!$B$5/$D1002</f>
        <v>0.63560523569710992</v>
      </c>
      <c r="M1002" s="3">
        <f>'IECC Data-SI'!M1002/Convert!$B$5/$D1002</f>
        <v>20.739615943015291</v>
      </c>
      <c r="N1002" s="3">
        <f>'IECC Data-SI'!N1002/Convert!$B$5/$D1002</f>
        <v>0.89704981625153124</v>
      </c>
      <c r="O1002" s="3">
        <f>'IECC Data-SI'!O1002/Convert!$B$5/$D1002</f>
        <v>1.0592794214475296E-3</v>
      </c>
      <c r="P1002" s="3">
        <f t="shared" si="76"/>
        <v>0.89599053683008367</v>
      </c>
      <c r="Q1002" s="3">
        <f>'IECC Data-SI'!Q1002/Convert!$B$5/$D1002</f>
        <v>0</v>
      </c>
      <c r="R1002" s="3">
        <f>'IECC Data-SI'!R1002/Convert!$B$5/$D1002</f>
        <v>0</v>
      </c>
      <c r="S1002" s="3">
        <f>'IECC Data-SI'!S1002/Convert!$B$5/$D1002</f>
        <v>3.8869323079715072</v>
      </c>
      <c r="T1002" s="3">
        <f>'IECC Data-SI'!T1002/Convert!$B$5/$D1002</f>
        <v>2.2028549067646659</v>
      </c>
      <c r="U1002" s="3">
        <f>'IECC Data-SI'!U1002/Convert!$B$5/$D1002</f>
        <v>7.6289642030760865</v>
      </c>
      <c r="V1002" s="3">
        <f>'IECC Data-SI'!V1002/Convert!$B$5/$D1002</f>
        <v>2.2473742116963842</v>
      </c>
      <c r="W1002" s="3">
        <f t="shared" si="77"/>
        <v>41.595992805329701</v>
      </c>
      <c r="X1002" s="3">
        <f t="shared" si="78"/>
        <v>14.178122589719161</v>
      </c>
      <c r="Y1002" s="3">
        <f t="shared" si="79"/>
        <v>55.77411539504886</v>
      </c>
      <c r="Z1002" s="3">
        <f>'IECC Data-SI'!Y1002/Convert!$B$5/$D1002</f>
        <v>120.21020484551518</v>
      </c>
      <c r="AA1002" s="3">
        <f>'IECC Data-SI'!Z1002/Convert!$B$5/$D1002</f>
        <v>29.526365636767846</v>
      </c>
      <c r="AB1002" s="3">
        <f t="shared" si="80"/>
        <v>149.73657048228301</v>
      </c>
    </row>
    <row r="1003" spans="1:28" x14ac:dyDescent="0.25">
      <c r="A1003" s="93">
        <f>'IECC Data-SI'!A1003</f>
        <v>2012</v>
      </c>
      <c r="B1003" s="93" t="str">
        <f>'IECC Data-SI'!B1003</f>
        <v>Secondary School</v>
      </c>
      <c r="C1003" s="50" t="str">
        <f>'IECC Data-SI'!C1003</f>
        <v>5B</v>
      </c>
      <c r="D1003" s="93">
        <f>'IECC Data-SI'!D1003</f>
        <v>19592</v>
      </c>
      <c r="E1003" s="3">
        <f>'IECC Data-SI'!E1003/Convert!$B$5/$D1003</f>
        <v>0</v>
      </c>
      <c r="F1003" s="3">
        <f>'IECC Data-SI'!F1003/Convert!$B$5/$D1003</f>
        <v>8.4931207749194684</v>
      </c>
      <c r="G1003" s="3">
        <f>'IECC Data-SI'!G1003/Convert!$B$5/$D1003</f>
        <v>17.337291865160381</v>
      </c>
      <c r="H1003" s="3">
        <f>'IECC Data-SI'!H1003/Convert!$B$5/$D1003</f>
        <v>34.364649970509504</v>
      </c>
      <c r="I1003" s="3">
        <f>'IECC Data-SI'!I1003/Convert!$B$5/$D1003</f>
        <v>2.0028015970237285</v>
      </c>
      <c r="J1003" s="3">
        <f>'IECC Data-SI'!J1003/Convert!$B$5/$D1003</f>
        <v>37.102587223810168</v>
      </c>
      <c r="K1003" s="3">
        <f>'IECC Data-SI'!K1003/Convert!$B$5/$D1003</f>
        <v>7.7194206251984943</v>
      </c>
      <c r="L1003" s="3">
        <f>'IECC Data-SI'!L1003/Convert!$B$5/$D1003</f>
        <v>0.63560523569710992</v>
      </c>
      <c r="M1003" s="3">
        <f>'IECC Data-SI'!M1003/Convert!$B$5/$D1003</f>
        <v>21.824525883580602</v>
      </c>
      <c r="N1003" s="3">
        <f>'IECC Data-SI'!N1003/Convert!$B$5/$D1003</f>
        <v>0.76363368268227394</v>
      </c>
      <c r="O1003" s="3">
        <f>'IECC Data-SI'!O1003/Convert!$B$5/$D1003</f>
        <v>1.0592794214475296E-3</v>
      </c>
      <c r="P1003" s="3">
        <f t="shared" si="76"/>
        <v>0.76257440326082637</v>
      </c>
      <c r="Q1003" s="3">
        <f>'IECC Data-SI'!Q1003/Convert!$B$5/$D1003</f>
        <v>0</v>
      </c>
      <c r="R1003" s="3">
        <f>'IECC Data-SI'!R1003/Convert!$B$5/$D1003</f>
        <v>0</v>
      </c>
      <c r="S1003" s="3">
        <f>'IECC Data-SI'!S1003/Convert!$B$5/$D1003</f>
        <v>4.1850982260333023</v>
      </c>
      <c r="T1003" s="3">
        <f>'IECC Data-SI'!T1003/Convert!$B$5/$D1003</f>
        <v>2.2028549067646659</v>
      </c>
      <c r="U1003" s="3">
        <f>'IECC Data-SI'!U1003/Convert!$B$5/$D1003</f>
        <v>7.4615205752915026</v>
      </c>
      <c r="V1003" s="3">
        <f>'IECC Data-SI'!V1003/Convert!$B$5/$D1003</f>
        <v>2.2392926818202441</v>
      </c>
      <c r="W1003" s="3">
        <f t="shared" si="77"/>
        <v>44.109490378035119</v>
      </c>
      <c r="X1003" s="3">
        <f t="shared" si="78"/>
        <v>8.4931207749194684</v>
      </c>
      <c r="Y1003" s="3">
        <f t="shared" si="79"/>
        <v>52.602611152954587</v>
      </c>
      <c r="Z1003" s="3">
        <f>'IECC Data-SI'!Y1003/Convert!$B$5/$D1003</f>
        <v>122.65834127308197</v>
      </c>
      <c r="AA1003" s="3">
        <f>'IECC Data-SI'!Z1003/Convert!$B$5/$D1003</f>
        <v>23.674061975409465</v>
      </c>
      <c r="AB1003" s="3">
        <f t="shared" si="80"/>
        <v>146.33240324849143</v>
      </c>
    </row>
    <row r="1004" spans="1:28" x14ac:dyDescent="0.25">
      <c r="A1004" s="93">
        <f>'IECC Data-SI'!A1004</f>
        <v>2012</v>
      </c>
      <c r="B1004" s="93" t="str">
        <f>'IECC Data-SI'!B1004</f>
        <v>Secondary School</v>
      </c>
      <c r="C1004" s="50" t="str">
        <f>'IECC Data-SI'!C1004</f>
        <v>5C</v>
      </c>
      <c r="D1004" s="93">
        <f>'IECC Data-SI'!D1004</f>
        <v>19592</v>
      </c>
      <c r="E1004" s="3">
        <f>'IECC Data-SI'!E1004/Convert!$B$5/$D1004</f>
        <v>0</v>
      </c>
      <c r="F1004" s="3">
        <f>'IECC Data-SI'!F1004/Convert!$B$5/$D1004</f>
        <v>6.9596150356154443</v>
      </c>
      <c r="G1004" s="3">
        <f>'IECC Data-SI'!G1004/Convert!$B$5/$D1004</f>
        <v>5.9214928995962071</v>
      </c>
      <c r="H1004" s="3">
        <f>'IECC Data-SI'!H1004/Convert!$B$5/$D1004</f>
        <v>34.600715711628332</v>
      </c>
      <c r="I1004" s="3">
        <f>'IECC Data-SI'!I1004/Convert!$B$5/$D1004</f>
        <v>1.9996824100539901</v>
      </c>
      <c r="J1004" s="3">
        <f>'IECC Data-SI'!J1004/Convert!$B$5/$D1004</f>
        <v>37.102587223810168</v>
      </c>
      <c r="K1004" s="3">
        <f>'IECC Data-SI'!K1004/Convert!$B$5/$D1004</f>
        <v>7.7194206251984943</v>
      </c>
      <c r="L1004" s="3">
        <f>'IECC Data-SI'!L1004/Convert!$B$5/$D1004</f>
        <v>0.63574701692300717</v>
      </c>
      <c r="M1004" s="3">
        <f>'IECC Data-SI'!M1004/Convert!$B$5/$D1004</f>
        <v>18.829822830180117</v>
      </c>
      <c r="N1004" s="3">
        <f>'IECC Data-SI'!N1004/Convert!$B$5/$D1004</f>
        <v>0.34140919196043734</v>
      </c>
      <c r="O1004" s="3">
        <f>'IECC Data-SI'!O1004/Convert!$B$5/$D1004</f>
        <v>1.0592794214475296E-3</v>
      </c>
      <c r="P1004" s="3">
        <f t="shared" si="76"/>
        <v>0.34034991253898983</v>
      </c>
      <c r="Q1004" s="3">
        <f>'IECC Data-SI'!Q1004/Convert!$B$5/$D1004</f>
        <v>0</v>
      </c>
      <c r="R1004" s="3">
        <f>'IECC Data-SI'!R1004/Convert!$B$5/$D1004</f>
        <v>0</v>
      </c>
      <c r="S1004" s="3">
        <f>'IECC Data-SI'!S1004/Convert!$B$5/$D1004</f>
        <v>3.8232725375436689</v>
      </c>
      <c r="T1004" s="3">
        <f>'IECC Data-SI'!T1004/Convert!$B$5/$D1004</f>
        <v>2.2028549067646659</v>
      </c>
      <c r="U1004" s="3">
        <f>'IECC Data-SI'!U1004/Convert!$B$5/$D1004</f>
        <v>7.4836384465314651</v>
      </c>
      <c r="V1004" s="3">
        <f>'IECC Data-SI'!V1004/Convert!$B$5/$D1004</f>
        <v>2.2458146182115151</v>
      </c>
      <c r="W1004" s="3">
        <f t="shared" si="77"/>
        <v>28.914938179858982</v>
      </c>
      <c r="X1004" s="3">
        <f t="shared" si="78"/>
        <v>6.9596150356154443</v>
      </c>
      <c r="Y1004" s="3">
        <f t="shared" si="79"/>
        <v>35.874553215474428</v>
      </c>
      <c r="Z1004" s="3">
        <f>'IECC Data-SI'!Y1004/Convert!$B$5/$D1004</f>
        <v>107.70339934667211</v>
      </c>
      <c r="AA1004" s="3">
        <f>'IECC Data-SI'!Z1004/Convert!$B$5/$D1004</f>
        <v>22.162674107345403</v>
      </c>
      <c r="AB1004" s="3">
        <f t="shared" si="80"/>
        <v>129.86607345401751</v>
      </c>
    </row>
    <row r="1005" spans="1:28" x14ac:dyDescent="0.25">
      <c r="A1005" s="93">
        <f>'IECC Data-SI'!A1005</f>
        <v>2012</v>
      </c>
      <c r="B1005" s="93" t="str">
        <f>'IECC Data-SI'!B1005</f>
        <v>Secondary School</v>
      </c>
      <c r="C1005" s="50" t="str">
        <f>'IECC Data-SI'!C1005</f>
        <v>6A</v>
      </c>
      <c r="D1005" s="93">
        <f>'IECC Data-SI'!D1005</f>
        <v>19592</v>
      </c>
      <c r="E1005" s="3">
        <f>'IECC Data-SI'!E1005/Convert!$B$5/$D1005</f>
        <v>0</v>
      </c>
      <c r="F1005" s="3">
        <f>'IECC Data-SI'!F1005/Convert!$B$5/$D1005</f>
        <v>29.586906220225945</v>
      </c>
      <c r="G1005" s="3">
        <f>'IECC Data-SI'!G1005/Convert!$B$5/$D1005</f>
        <v>17.354305612268046</v>
      </c>
      <c r="H1005" s="3">
        <f>'IECC Data-SI'!H1005/Convert!$B$5/$D1005</f>
        <v>36.287203393675426</v>
      </c>
      <c r="I1005" s="3">
        <f>'IECC Data-SI'!I1005/Convert!$B$5/$D1005</f>
        <v>2.0018091284424484</v>
      </c>
      <c r="J1005" s="3">
        <f>'IECC Data-SI'!J1005/Convert!$B$5/$D1005</f>
        <v>37.102587223810168</v>
      </c>
      <c r="K1005" s="3">
        <f>'IECC Data-SI'!K1005/Convert!$B$5/$D1005</f>
        <v>7.7194206251984943</v>
      </c>
      <c r="L1005" s="3">
        <f>'IECC Data-SI'!L1005/Convert!$B$5/$D1005</f>
        <v>0.63673948550428749</v>
      </c>
      <c r="M1005" s="3">
        <f>'IECC Data-SI'!M1005/Convert!$B$5/$D1005</f>
        <v>22.575115693480335</v>
      </c>
      <c r="N1005" s="3">
        <f>'IECC Data-SI'!N1005/Convert!$B$5/$D1005</f>
        <v>1.0050871103851913</v>
      </c>
      <c r="O1005" s="3">
        <f>'IECC Data-SI'!O1005/Convert!$B$5/$D1005</f>
        <v>1.0592794214475296E-3</v>
      </c>
      <c r="P1005" s="3">
        <f t="shared" si="76"/>
        <v>1.0040278309637438</v>
      </c>
      <c r="Q1005" s="3">
        <f>'IECC Data-SI'!Q1005/Convert!$B$5/$D1005</f>
        <v>0</v>
      </c>
      <c r="R1005" s="3">
        <f>'IECC Data-SI'!R1005/Convert!$B$5/$D1005</f>
        <v>0</v>
      </c>
      <c r="S1005" s="3">
        <f>'IECC Data-SI'!S1005/Convert!$B$5/$D1005</f>
        <v>4.3603398212422304</v>
      </c>
      <c r="T1005" s="3">
        <f>'IECC Data-SI'!T1005/Convert!$B$5/$D1005</f>
        <v>2.2028549067646659</v>
      </c>
      <c r="U1005" s="3">
        <f>'IECC Data-SI'!U1005/Convert!$B$5/$D1005</f>
        <v>8.0490619754094652</v>
      </c>
      <c r="V1005" s="3">
        <f>'IECC Data-SI'!V1005/Convert!$B$5/$D1005</f>
        <v>2.2475159929222812</v>
      </c>
      <c r="W1005" s="3">
        <f t="shared" si="77"/>
        <v>45.293788957954348</v>
      </c>
      <c r="X1005" s="3">
        <f t="shared" si="78"/>
        <v>29.586906220225945</v>
      </c>
      <c r="Y1005" s="3">
        <f t="shared" si="79"/>
        <v>74.880695178180289</v>
      </c>
      <c r="Z1005" s="3">
        <f>'IECC Data-SI'!Y1005/Convert!$B$5/$D1005</f>
        <v>125.77355836849507</v>
      </c>
      <c r="AA1005" s="3">
        <f>'IECC Data-SI'!Z1005/Convert!$B$5/$D1005</f>
        <v>45.355388820833902</v>
      </c>
      <c r="AB1005" s="3">
        <f t="shared" si="80"/>
        <v>171.12894718932898</v>
      </c>
    </row>
    <row r="1006" spans="1:28" x14ac:dyDescent="0.25">
      <c r="A1006" s="93">
        <f>'IECC Data-SI'!A1006</f>
        <v>2012</v>
      </c>
      <c r="B1006" s="93" t="str">
        <f>'IECC Data-SI'!B1006</f>
        <v>Secondary School</v>
      </c>
      <c r="C1006" s="50" t="str">
        <f>'IECC Data-SI'!C1006</f>
        <v>6B</v>
      </c>
      <c r="D1006" s="93">
        <f>'IECC Data-SI'!D1006</f>
        <v>19592</v>
      </c>
      <c r="E1006" s="3">
        <f>'IECC Data-SI'!E1006/Convert!$B$5/$D1006</f>
        <v>0</v>
      </c>
      <c r="F1006" s="3">
        <f>'IECC Data-SI'!F1006/Convert!$B$5/$D1006</f>
        <v>17.289795154484825</v>
      </c>
      <c r="G1006" s="3">
        <f>'IECC Data-SI'!G1006/Convert!$B$5/$D1006</f>
        <v>11.680079170636541</v>
      </c>
      <c r="H1006" s="3">
        <f>'IECC Data-SI'!H1006/Convert!$B$5/$D1006</f>
        <v>36.287203393675426</v>
      </c>
      <c r="I1006" s="3">
        <f>'IECC Data-SI'!I1006/Convert!$B$5/$D1006</f>
        <v>2.0003913161834763</v>
      </c>
      <c r="J1006" s="3">
        <f>'IECC Data-SI'!J1006/Convert!$B$5/$D1006</f>
        <v>37.102587223810168</v>
      </c>
      <c r="K1006" s="3">
        <f>'IECC Data-SI'!K1006/Convert!$B$5/$D1006</f>
        <v>7.7194206251984943</v>
      </c>
      <c r="L1006" s="3">
        <f>'IECC Data-SI'!L1006/Convert!$B$5/$D1006</f>
        <v>0.63673948550428749</v>
      </c>
      <c r="M1006" s="3">
        <f>'IECC Data-SI'!M1006/Convert!$B$5/$D1006</f>
        <v>23.121256975636314</v>
      </c>
      <c r="N1006" s="3">
        <f>'IECC Data-SI'!N1006/Convert!$B$5/$D1006</f>
        <v>0.58810852502155064</v>
      </c>
      <c r="O1006" s="3">
        <f>'IECC Data-SI'!O1006/Convert!$B$5/$D1006</f>
        <v>1.0592794214475296E-3</v>
      </c>
      <c r="P1006" s="3">
        <f t="shared" si="76"/>
        <v>0.58704924560010308</v>
      </c>
      <c r="Q1006" s="3">
        <f>'IECC Data-SI'!Q1006/Convert!$B$5/$D1006</f>
        <v>0</v>
      </c>
      <c r="R1006" s="3">
        <f>'IECC Data-SI'!R1006/Convert!$B$5/$D1006</f>
        <v>0</v>
      </c>
      <c r="S1006" s="3">
        <f>'IECC Data-SI'!S1006/Convert!$B$5/$D1006</f>
        <v>4.4361927770972276</v>
      </c>
      <c r="T1006" s="3">
        <f>'IECC Data-SI'!T1006/Convert!$B$5/$D1006</f>
        <v>2.2028549067646659</v>
      </c>
      <c r="U1006" s="3">
        <f>'IECC Data-SI'!U1006/Convert!$B$5/$D1006</f>
        <v>7.9259958713307013</v>
      </c>
      <c r="V1006" s="3">
        <f>'IECC Data-SI'!V1006/Convert!$B$5/$D1006</f>
        <v>2.2333378703325626</v>
      </c>
      <c r="W1006" s="3">
        <f t="shared" si="77"/>
        <v>39.824578168970184</v>
      </c>
      <c r="X1006" s="3">
        <f t="shared" si="78"/>
        <v>17.289795154484825</v>
      </c>
      <c r="Y1006" s="3">
        <f t="shared" si="79"/>
        <v>57.114373323455013</v>
      </c>
      <c r="Z1006" s="3">
        <f>'IECC Data-SI'!Y1006/Convert!$B$5/$D1006</f>
        <v>120.289035207114</v>
      </c>
      <c r="AA1006" s="3">
        <f>'IECC Data-SI'!Z1006/Convert!$B$5/$D1006</f>
        <v>32.935211651014022</v>
      </c>
      <c r="AB1006" s="3">
        <f t="shared" si="80"/>
        <v>153.22424685812803</v>
      </c>
    </row>
    <row r="1007" spans="1:28" x14ac:dyDescent="0.25">
      <c r="A1007" s="93">
        <f>'IECC Data-SI'!A1007</f>
        <v>2012</v>
      </c>
      <c r="B1007" s="93" t="str">
        <f>'IECC Data-SI'!B1007</f>
        <v>Secondary School</v>
      </c>
      <c r="C1007" s="50" t="str">
        <f>'IECC Data-SI'!C1007</f>
        <v>7</v>
      </c>
      <c r="D1007" s="93">
        <f>'IECC Data-SI'!D1007</f>
        <v>19592</v>
      </c>
      <c r="E1007" s="3">
        <f>'IECC Data-SI'!E1007/Convert!$B$5/$D1007</f>
        <v>0</v>
      </c>
      <c r="F1007" s="3">
        <f>'IECC Data-SI'!F1007/Convert!$B$5/$D1007</f>
        <v>36.68149698289551</v>
      </c>
      <c r="G1007" s="3">
        <f>'IECC Data-SI'!G1007/Convert!$B$5/$D1007</f>
        <v>13.661471802549794</v>
      </c>
      <c r="H1007" s="3">
        <f>'IECC Data-SI'!H1007/Convert!$B$5/$D1007</f>
        <v>36.287203393675426</v>
      </c>
      <c r="I1007" s="3">
        <f>'IECC Data-SI'!I1007/Convert!$B$5/$D1007</f>
        <v>1.9991152851504015</v>
      </c>
      <c r="J1007" s="3">
        <f>'IECC Data-SI'!J1007/Convert!$B$5/$D1007</f>
        <v>37.102587223810168</v>
      </c>
      <c r="K1007" s="3">
        <f>'IECC Data-SI'!K1007/Convert!$B$5/$D1007</f>
        <v>7.7194206251984943</v>
      </c>
      <c r="L1007" s="3">
        <f>'IECC Data-SI'!L1007/Convert!$B$5/$D1007</f>
        <v>0.63673948550428749</v>
      </c>
      <c r="M1007" s="3">
        <f>'IECC Data-SI'!M1007/Convert!$B$5/$D1007</f>
        <v>22.555408103080623</v>
      </c>
      <c r="N1007" s="3">
        <f>'IECC Data-SI'!N1007/Convert!$B$5/$D1007</f>
        <v>0.8220475477519168</v>
      </c>
      <c r="O1007" s="3">
        <f>'IECC Data-SI'!O1007/Convert!$B$5/$D1007</f>
        <v>1.0592794214475296E-3</v>
      </c>
      <c r="P1007" s="3">
        <f t="shared" si="76"/>
        <v>0.82098826833046923</v>
      </c>
      <c r="Q1007" s="3">
        <f>'IECC Data-SI'!Q1007/Convert!$B$5/$D1007</f>
        <v>0</v>
      </c>
      <c r="R1007" s="3">
        <f>'IECC Data-SI'!R1007/Convert!$B$5/$D1007</f>
        <v>0</v>
      </c>
      <c r="S1007" s="3">
        <f>'IECC Data-SI'!S1007/Convert!$B$5/$D1007</f>
        <v>4.5009867973322439</v>
      </c>
      <c r="T1007" s="3">
        <f>'IECC Data-SI'!T1007/Convert!$B$5/$D1007</f>
        <v>2.2028549067646659</v>
      </c>
      <c r="U1007" s="3">
        <f>'IECC Data-SI'!U1007/Convert!$B$5/$D1007</f>
        <v>8.502194773376889</v>
      </c>
      <c r="V1007" s="3">
        <f>'IECC Data-SI'!V1007/Convert!$B$5/$D1007</f>
        <v>2.2418447438863938</v>
      </c>
      <c r="W1007" s="3">
        <f t="shared" si="77"/>
        <v>41.538854971293134</v>
      </c>
      <c r="X1007" s="3">
        <f t="shared" si="78"/>
        <v>36.68149698289551</v>
      </c>
      <c r="Y1007" s="3">
        <f t="shared" si="79"/>
        <v>78.220351954188644</v>
      </c>
      <c r="Z1007" s="3">
        <f>'IECC Data-SI'!Y1007/Convert!$B$5/$D1007</f>
        <v>122.01025928950594</v>
      </c>
      <c r="AA1007" s="3">
        <f>'IECC Data-SI'!Z1007/Convert!$B$5/$D1007</f>
        <v>52.903112381470898</v>
      </c>
      <c r="AB1007" s="3">
        <f t="shared" si="80"/>
        <v>174.91337167097683</v>
      </c>
    </row>
    <row r="1008" spans="1:28" x14ac:dyDescent="0.25">
      <c r="A1008" s="93">
        <f>'IECC Data-SI'!A1008</f>
        <v>2012</v>
      </c>
      <c r="B1008" s="93" t="str">
        <f>'IECC Data-SI'!B1008</f>
        <v>Secondary School</v>
      </c>
      <c r="C1008" s="50" t="str">
        <f>'IECC Data-SI'!C1008</f>
        <v>8</v>
      </c>
      <c r="D1008" s="93">
        <f>'IECC Data-SI'!D1008</f>
        <v>19592</v>
      </c>
      <c r="E1008" s="3">
        <f>'IECC Data-SI'!E1008/Convert!$B$5/$D1008</f>
        <v>0</v>
      </c>
      <c r="F1008" s="3">
        <f>'IECC Data-SI'!F1008/Convert!$B$5/$D1008</f>
        <v>75.722517127172097</v>
      </c>
      <c r="G1008" s="3">
        <f>'IECC Data-SI'!G1008/Convert!$B$5/$D1008</f>
        <v>6.0085465722970834</v>
      </c>
      <c r="H1008" s="3">
        <f>'IECC Data-SI'!H1008/Convert!$B$5/$D1008</f>
        <v>36.287203393675426</v>
      </c>
      <c r="I1008" s="3">
        <f>'IECC Data-SI'!I1008/Convert!$B$5/$D1008</f>
        <v>1.9881981307563175</v>
      </c>
      <c r="J1008" s="3">
        <f>'IECC Data-SI'!J1008/Convert!$B$5/$D1008</f>
        <v>37.102587223810168</v>
      </c>
      <c r="K1008" s="3">
        <f>'IECC Data-SI'!K1008/Convert!$B$5/$D1008</f>
        <v>7.7194206251984943</v>
      </c>
      <c r="L1008" s="3">
        <f>'IECC Data-SI'!L1008/Convert!$B$5/$D1008</f>
        <v>0.63673948550428749</v>
      </c>
      <c r="M1008" s="3">
        <f>'IECC Data-SI'!M1008/Convert!$B$5/$D1008</f>
        <v>23.929551744476203</v>
      </c>
      <c r="N1008" s="3">
        <f>'IECC Data-SI'!N1008/Convert!$B$5/$D1008</f>
        <v>0.55932693616442086</v>
      </c>
      <c r="O1008" s="3">
        <f>'IECC Data-SI'!O1008/Convert!$B$5/$D1008</f>
        <v>1.0592794214475296E-3</v>
      </c>
      <c r="P1008" s="3">
        <f t="shared" si="76"/>
        <v>0.5582676567429733</v>
      </c>
      <c r="Q1008" s="3">
        <f>'IECC Data-SI'!Q1008/Convert!$B$5/$D1008</f>
        <v>0</v>
      </c>
      <c r="R1008" s="3">
        <f>'IECC Data-SI'!R1008/Convert!$B$5/$D1008</f>
        <v>0</v>
      </c>
      <c r="S1008" s="3">
        <f>'IECC Data-SI'!S1008/Convert!$B$5/$D1008</f>
        <v>4.7493875051041252</v>
      </c>
      <c r="T1008" s="3">
        <f>'IECC Data-SI'!T1008/Convert!$B$5/$D1008</f>
        <v>2.2029966879905629</v>
      </c>
      <c r="U1008" s="3">
        <f>'IECC Data-SI'!U1008/Convert!$B$5/$D1008</f>
        <v>9.0596785536046465</v>
      </c>
      <c r="V1008" s="3">
        <f>'IECC Data-SI'!V1008/Convert!$B$5/$D1008</f>
        <v>2.231778276847693</v>
      </c>
      <c r="W1008" s="3">
        <f t="shared" si="77"/>
        <v>35.245753478620387</v>
      </c>
      <c r="X1008" s="3">
        <f t="shared" si="78"/>
        <v>75.722517127172097</v>
      </c>
      <c r="Y1008" s="3">
        <f t="shared" si="79"/>
        <v>110.96827060579248</v>
      </c>
      <c r="Z1008" s="3">
        <f>'IECC Data-SI'!Y1008/Convert!$B$5/$D1008</f>
        <v>115.69603239417451</v>
      </c>
      <c r="AA1008" s="3">
        <f>'IECC Data-SI'!Z1008/Convert!$B$5/$D1008</f>
        <v>92.501616305975233</v>
      </c>
      <c r="AB1008" s="3">
        <f t="shared" si="80"/>
        <v>208.19764870014973</v>
      </c>
    </row>
    <row r="1009" spans="1:28" x14ac:dyDescent="0.25">
      <c r="A1009" s="93">
        <f>'IECC Data-SI'!A1009</f>
        <v>2015</v>
      </c>
      <c r="B1009" s="93" t="str">
        <f>'IECC Data-SI'!B1009</f>
        <v>Secondary School</v>
      </c>
      <c r="C1009" s="50" t="str">
        <f>'IECC Data-SI'!C1009</f>
        <v>0A</v>
      </c>
      <c r="D1009" s="93">
        <f>'IECC Data-SI'!D1009</f>
        <v>19592</v>
      </c>
      <c r="E1009" s="3">
        <f>'IECC Data-SI'!E1009/Convert!$B$5/$D1009</f>
        <v>0</v>
      </c>
      <c r="F1009" s="3">
        <f>'IECC Data-SI'!F1009/Convert!$B$5/$D1009</f>
        <v>2.5516367224717569</v>
      </c>
      <c r="G1009" s="3">
        <f>'IECC Data-SI'!G1009/Convert!$B$5/$D1009</f>
        <v>93.598435869515896</v>
      </c>
      <c r="H1009" s="3">
        <f>'IECC Data-SI'!H1009/Convert!$B$5/$D1009</f>
        <v>26.533931082981717</v>
      </c>
      <c r="I1009" s="3">
        <f>'IECC Data-SI'!I1009/Convert!$B$5/$D1009</f>
        <v>1.6589821242230391</v>
      </c>
      <c r="J1009" s="3">
        <f>'IECC Data-SI'!J1009/Convert!$B$5/$D1009</f>
        <v>36.783295903089702</v>
      </c>
      <c r="K1009" s="3">
        <f>'IECC Data-SI'!K1009/Convert!$B$5/$D1009</f>
        <v>7.7194206251984943</v>
      </c>
      <c r="L1009" s="3">
        <f>'IECC Data-SI'!L1009/Convert!$B$5/$D1009</f>
        <v>0.62653123723968962</v>
      </c>
      <c r="M1009" s="3">
        <f>'IECC Data-SI'!M1009/Convert!$B$5/$D1009</f>
        <v>20.683754140011796</v>
      </c>
      <c r="N1009" s="3">
        <f>'IECC Data-SI'!N1009/Convert!$B$5/$D1009</f>
        <v>2.0020926908942425</v>
      </c>
      <c r="O1009" s="3">
        <f>'IECC Data-SI'!O1009/Convert!$B$5/$D1009</f>
        <v>1.0592794214475296E-3</v>
      </c>
      <c r="P1009" s="3">
        <f t="shared" si="76"/>
        <v>2.001033411472795</v>
      </c>
      <c r="Q1009" s="3">
        <f>'IECC Data-SI'!Q1009/Convert!$B$5/$D1009</f>
        <v>0</v>
      </c>
      <c r="R1009" s="3">
        <f>'IECC Data-SI'!R1009/Convert!$B$5/$D1009</f>
        <v>0</v>
      </c>
      <c r="S1009" s="3">
        <f>'IECC Data-SI'!S1009/Convert!$B$5/$D1009</f>
        <v>5.8589673789755459</v>
      </c>
      <c r="T1009" s="3">
        <f>'IECC Data-SI'!T1009/Convert!$B$5/$D1009</f>
        <v>2.2025713443128718</v>
      </c>
      <c r="U1009" s="3">
        <f>'IECC Data-SI'!U1009/Convert!$B$5/$D1009</f>
        <v>4.5792500340274946</v>
      </c>
      <c r="V1009" s="3">
        <f>'IECC Data-SI'!V1009/Convert!$B$5/$D1009</f>
        <v>1.9368733269815346</v>
      </c>
      <c r="W1009" s="3">
        <f t="shared" si="77"/>
        <v>122.14219079997604</v>
      </c>
      <c r="X1009" s="3">
        <f t="shared" si="78"/>
        <v>2.5516367224717569</v>
      </c>
      <c r="Y1009" s="3">
        <f t="shared" si="79"/>
        <v>124.69382752244779</v>
      </c>
      <c r="Z1009" s="3">
        <f>'IECC Data-SI'!Y1009/Convert!$B$5/$D1009</f>
        <v>191.88557687945195</v>
      </c>
      <c r="AA1009" s="3">
        <f>'IECC Data-SI'!Z1009/Convert!$B$5/$D1009</f>
        <v>14.850165600471851</v>
      </c>
      <c r="AB1009" s="3">
        <f t="shared" si="80"/>
        <v>206.7357424799238</v>
      </c>
    </row>
    <row r="1010" spans="1:28" x14ac:dyDescent="0.25">
      <c r="A1010" s="93">
        <f>'IECC Data-SI'!A1010</f>
        <v>2015</v>
      </c>
      <c r="B1010" s="93" t="str">
        <f>'IECC Data-SI'!B1010</f>
        <v>Secondary School</v>
      </c>
      <c r="C1010" s="50" t="str">
        <f>'IECC Data-SI'!C1010</f>
        <v>0B</v>
      </c>
      <c r="D1010" s="93">
        <f>'IECC Data-SI'!D1010</f>
        <v>19592</v>
      </c>
      <c r="E1010" s="3">
        <f>'IECC Data-SI'!E1010/Convert!$B$5/$D1010</f>
        <v>0</v>
      </c>
      <c r="F1010" s="3">
        <f>'IECC Data-SI'!F1010/Convert!$B$5/$D1010</f>
        <v>8.9180391089333511E-2</v>
      </c>
      <c r="G1010" s="3">
        <f>'IECC Data-SI'!G1010/Convert!$B$5/$D1010</f>
        <v>75.698272537543673</v>
      </c>
      <c r="H1010" s="3">
        <f>'IECC Data-SI'!H1010/Convert!$B$5/$D1010</f>
        <v>26.653452656413052</v>
      </c>
      <c r="I1010" s="3">
        <f>'IECC Data-SI'!I1010/Convert!$B$5/$D1010</f>
        <v>1.6586985617712444</v>
      </c>
      <c r="J1010" s="3">
        <f>'IECC Data-SI'!J1010/Convert!$B$5/$D1010</f>
        <v>36.783295903089702</v>
      </c>
      <c r="K1010" s="3">
        <f>'IECC Data-SI'!K1010/Convert!$B$5/$D1010</f>
        <v>7.7194206251984943</v>
      </c>
      <c r="L1010" s="3">
        <f>'IECC Data-SI'!L1010/Convert!$B$5/$D1010</f>
        <v>0.62653123723968962</v>
      </c>
      <c r="M1010" s="3">
        <f>'IECC Data-SI'!M1010/Convert!$B$5/$D1010</f>
        <v>17.23606006986979</v>
      </c>
      <c r="N1010" s="3">
        <f>'IECC Data-SI'!N1010/Convert!$B$5/$D1010</f>
        <v>1.7602139195136339</v>
      </c>
      <c r="O1010" s="3">
        <f>'IECC Data-SI'!O1010/Convert!$B$5/$D1010</f>
        <v>1.0592794214475296E-3</v>
      </c>
      <c r="P1010" s="3">
        <f t="shared" si="76"/>
        <v>1.7591546400921865</v>
      </c>
      <c r="Q1010" s="3">
        <f>'IECC Data-SI'!Q1010/Convert!$B$5/$D1010</f>
        <v>0</v>
      </c>
      <c r="R1010" s="3">
        <f>'IECC Data-SI'!R1010/Convert!$B$5/$D1010</f>
        <v>0</v>
      </c>
      <c r="S1010" s="3">
        <f>'IECC Data-SI'!S1010/Convert!$B$5/$D1010</f>
        <v>4.3003663626877184</v>
      </c>
      <c r="T1010" s="3">
        <f>'IECC Data-SI'!T1010/Convert!$B$5/$D1010</f>
        <v>2.2025713443128718</v>
      </c>
      <c r="U1010" s="3">
        <f>'IECC Data-SI'!U1010/Convert!$B$5/$D1010</f>
        <v>4.7047264189465086</v>
      </c>
      <c r="V1010" s="3">
        <f>'IECC Data-SI'!V1010/Convert!$B$5/$D1010</f>
        <v>1.9245383603284791</v>
      </c>
      <c r="W1010" s="3">
        <f t="shared" si="77"/>
        <v>98.993853610193369</v>
      </c>
      <c r="X1010" s="3">
        <f t="shared" si="78"/>
        <v>8.9180391089333511E-2</v>
      </c>
      <c r="Y1010" s="3">
        <f t="shared" si="79"/>
        <v>99.083034001282698</v>
      </c>
      <c r="Z1010" s="3">
        <f>'IECC Data-SI'!Y1010/Convert!$B$5/$D1010</f>
        <v>168.84414273399574</v>
      </c>
      <c r="AA1010" s="3">
        <f>'IECC Data-SI'!Z1010/Convert!$B$5/$D1010</f>
        <v>12.513327435234336</v>
      </c>
      <c r="AB1010" s="3">
        <f t="shared" si="80"/>
        <v>181.35747016923008</v>
      </c>
    </row>
    <row r="1011" spans="1:28" x14ac:dyDescent="0.25">
      <c r="A1011" s="93">
        <f>'IECC Data-SI'!A1011</f>
        <v>2015</v>
      </c>
      <c r="B1011" s="93" t="str">
        <f>'IECC Data-SI'!B1011</f>
        <v>Secondary School</v>
      </c>
      <c r="C1011" s="50" t="str">
        <f>'IECC Data-SI'!C1011</f>
        <v>1A</v>
      </c>
      <c r="D1011" s="93">
        <f>'IECC Data-SI'!D1011</f>
        <v>19592</v>
      </c>
      <c r="E1011" s="3">
        <f>'IECC Data-SI'!E1011/Convert!$B$5/$D1011</f>
        <v>0</v>
      </c>
      <c r="F1011" s="3">
        <f>'IECC Data-SI'!F1011/Convert!$B$5/$D1011</f>
        <v>4.6787804546073224E-2</v>
      </c>
      <c r="G1011" s="3">
        <f>'IECC Data-SI'!G1011/Convert!$B$5/$D1011</f>
        <v>57.198941744929904</v>
      </c>
      <c r="H1011" s="3">
        <f>'IECC Data-SI'!H1011/Convert!$B$5/$D1011</f>
        <v>26.821179846649429</v>
      </c>
      <c r="I1011" s="3">
        <f>'IECC Data-SI'!I1011/Convert!$B$5/$D1011</f>
        <v>1.6589821242230391</v>
      </c>
      <c r="J1011" s="3">
        <f>'IECC Data-SI'!J1011/Convert!$B$5/$D1011</f>
        <v>36.783295903089702</v>
      </c>
      <c r="K1011" s="3">
        <f>'IECC Data-SI'!K1011/Convert!$B$5/$D1011</f>
        <v>7.7194206251984943</v>
      </c>
      <c r="L1011" s="3">
        <f>'IECC Data-SI'!L1011/Convert!$B$5/$D1011</f>
        <v>0.62667301846558698</v>
      </c>
      <c r="M1011" s="3">
        <f>'IECC Data-SI'!M1011/Convert!$B$5/$D1011</f>
        <v>15.375465042420943</v>
      </c>
      <c r="N1011" s="3">
        <f>'IECC Data-SI'!N1011/Convert!$B$5/$D1011</f>
        <v>1.2140726373576516</v>
      </c>
      <c r="O1011" s="3">
        <f>'IECC Data-SI'!O1011/Convert!$B$5/$D1011</f>
        <v>1.0592794214475296E-3</v>
      </c>
      <c r="P1011" s="3">
        <f t="shared" si="76"/>
        <v>1.2130133579362041</v>
      </c>
      <c r="Q1011" s="3">
        <f>'IECC Data-SI'!Q1011/Convert!$B$5/$D1011</f>
        <v>0</v>
      </c>
      <c r="R1011" s="3">
        <f>'IECC Data-SI'!R1011/Convert!$B$5/$D1011</f>
        <v>0</v>
      </c>
      <c r="S1011" s="3">
        <f>'IECC Data-SI'!S1011/Convert!$B$5/$D1011</f>
        <v>4.6185234336010161</v>
      </c>
      <c r="T1011" s="3">
        <f>'IECC Data-SI'!T1011/Convert!$B$5/$D1011</f>
        <v>2.2025713443128718</v>
      </c>
      <c r="U1011" s="3">
        <f>'IECC Data-SI'!U1011/Convert!$B$5/$D1011</f>
        <v>5.0023252121047141</v>
      </c>
      <c r="V1011" s="3">
        <f>'IECC Data-SI'!V1011/Convert!$B$5/$D1011</f>
        <v>1.9170239553559276</v>
      </c>
      <c r="W1011" s="3">
        <f t="shared" si="77"/>
        <v>78.405943578888071</v>
      </c>
      <c r="X1011" s="3">
        <f t="shared" si="78"/>
        <v>4.6787804546073224E-2</v>
      </c>
      <c r="Y1011" s="3">
        <f t="shared" si="79"/>
        <v>78.452731383434141</v>
      </c>
      <c r="Z1011" s="3">
        <f>'IECC Data-SI'!Y1011/Convert!$B$5/$D1011</f>
        <v>148.41658726918018</v>
      </c>
      <c r="AA1011" s="3">
        <f>'IECC Data-SI'!Z1011/Convert!$B$5/$D1011</f>
        <v>12.768533641849281</v>
      </c>
      <c r="AB1011" s="3">
        <f t="shared" si="80"/>
        <v>161.18512091102946</v>
      </c>
    </row>
    <row r="1012" spans="1:28" x14ac:dyDescent="0.25">
      <c r="A1012" s="93">
        <f>'IECC Data-SI'!A1012</f>
        <v>2015</v>
      </c>
      <c r="B1012" s="93" t="str">
        <f>'IECC Data-SI'!B1012</f>
        <v>Secondary School</v>
      </c>
      <c r="C1012" s="50" t="str">
        <f>'IECC Data-SI'!C1012</f>
        <v>1B</v>
      </c>
      <c r="D1012" s="93">
        <f>'IECC Data-SI'!D1012</f>
        <v>19592</v>
      </c>
      <c r="E1012" s="3">
        <f>'IECC Data-SI'!E1012/Convert!$B$5/$D1012</f>
        <v>0</v>
      </c>
      <c r="F1012" s="3">
        <f>'IECC Data-SI'!F1012/Convert!$B$5/$D1012</f>
        <v>0.66906560500884715</v>
      </c>
      <c r="G1012" s="3">
        <f>'IECC Data-SI'!G1012/Convert!$B$5/$D1012</f>
        <v>65.374330792613776</v>
      </c>
      <c r="H1012" s="3">
        <f>'IECC Data-SI'!H1012/Convert!$B$5/$D1012</f>
        <v>26.809979129803548</v>
      </c>
      <c r="I1012" s="3">
        <f>'IECC Data-SI'!I1012/Convert!$B$5/$D1012</f>
        <v>1.6564300621568895</v>
      </c>
      <c r="J1012" s="3">
        <f>'IECC Data-SI'!J1012/Convert!$B$5/$D1012</f>
        <v>36.783295903089702</v>
      </c>
      <c r="K1012" s="3">
        <f>'IECC Data-SI'!K1012/Convert!$B$5/$D1012</f>
        <v>7.7194206251984943</v>
      </c>
      <c r="L1012" s="3">
        <f>'IECC Data-SI'!L1012/Convert!$B$5/$D1012</f>
        <v>0.62667301846558698</v>
      </c>
      <c r="M1012" s="3">
        <f>'IECC Data-SI'!M1012/Convert!$B$5/$D1012</f>
        <v>18.047899369357111</v>
      </c>
      <c r="N1012" s="3">
        <f>'IECC Data-SI'!N1012/Convert!$B$5/$D1012</f>
        <v>1.5240063971689124</v>
      </c>
      <c r="O1012" s="3">
        <f>'IECC Data-SI'!O1012/Convert!$B$5/$D1012</f>
        <v>1.0592794214475296E-3</v>
      </c>
      <c r="P1012" s="3">
        <f t="shared" si="76"/>
        <v>1.5229471177474649</v>
      </c>
      <c r="Q1012" s="3">
        <f>'IECC Data-SI'!Q1012/Convert!$B$5/$D1012</f>
        <v>0</v>
      </c>
      <c r="R1012" s="3">
        <f>'IECC Data-SI'!R1012/Convert!$B$5/$D1012</f>
        <v>0</v>
      </c>
      <c r="S1012" s="3">
        <f>'IECC Data-SI'!S1012/Convert!$B$5/$D1012</f>
        <v>3.8563075631777144</v>
      </c>
      <c r="T1012" s="3">
        <f>'IECC Data-SI'!T1012/Convert!$B$5/$D1012</f>
        <v>2.2027131255387689</v>
      </c>
      <c r="U1012" s="3">
        <f>'IECC Data-SI'!U1012/Convert!$B$5/$D1012</f>
        <v>5.1904688988702867</v>
      </c>
      <c r="V1012" s="3">
        <f>'IECC Data-SI'!V1012/Convert!$B$5/$D1012</f>
        <v>1.909225987931582</v>
      </c>
      <c r="W1012" s="3">
        <f t="shared" si="77"/>
        <v>88.801484842896059</v>
      </c>
      <c r="X1012" s="3">
        <f t="shared" si="78"/>
        <v>0.66906560500884715</v>
      </c>
      <c r="Y1012" s="3">
        <f t="shared" si="79"/>
        <v>89.470550447904913</v>
      </c>
      <c r="Z1012" s="3">
        <f>'IECC Data-SI'!Y1012/Convert!$B$5/$D1012</f>
        <v>158.79086134930355</v>
      </c>
      <c r="AA1012" s="3">
        <f>'IECC Data-SI'!Z1012/Convert!$B$5/$D1012</f>
        <v>13.578955129077627</v>
      </c>
      <c r="AB1012" s="3">
        <f t="shared" si="80"/>
        <v>172.36981647838118</v>
      </c>
    </row>
    <row r="1013" spans="1:28" x14ac:dyDescent="0.25">
      <c r="A1013" s="93">
        <f>'IECC Data-SI'!A1013</f>
        <v>2015</v>
      </c>
      <c r="B1013" s="93" t="str">
        <f>'IECC Data-SI'!B1013</f>
        <v>Secondary School</v>
      </c>
      <c r="C1013" s="50" t="str">
        <f>'IECC Data-SI'!C1013</f>
        <v>2A</v>
      </c>
      <c r="D1013" s="93">
        <f>'IECC Data-SI'!D1013</f>
        <v>19592</v>
      </c>
      <c r="E1013" s="3">
        <f>'IECC Data-SI'!E1013/Convert!$B$5/$D1013</f>
        <v>0</v>
      </c>
      <c r="F1013" s="3">
        <f>'IECC Data-SI'!F1013/Convert!$B$5/$D1013</f>
        <v>0.1956580917381244</v>
      </c>
      <c r="G1013" s="3">
        <f>'IECC Data-SI'!G1013/Convert!$B$5/$D1013</f>
        <v>48.500096411233606</v>
      </c>
      <c r="H1013" s="3">
        <f>'IECC Data-SI'!H1013/Convert!$B$5/$D1013</f>
        <v>26.880727961526247</v>
      </c>
      <c r="I1013" s="3">
        <f>'IECC Data-SI'!I1013/Convert!$B$5/$D1013</f>
        <v>1.6557211560274037</v>
      </c>
      <c r="J1013" s="3">
        <f>'IECC Data-SI'!J1013/Convert!$B$5/$D1013</f>
        <v>36.783295903089702</v>
      </c>
      <c r="K1013" s="3">
        <f>'IECC Data-SI'!K1013/Convert!$B$5/$D1013</f>
        <v>7.7194206251984943</v>
      </c>
      <c r="L1013" s="3">
        <f>'IECC Data-SI'!L1013/Convert!$B$5/$D1013</f>
        <v>0.62667301846558698</v>
      </c>
      <c r="M1013" s="3">
        <f>'IECC Data-SI'!M1013/Convert!$B$5/$D1013</f>
        <v>14.590847738305884</v>
      </c>
      <c r="N1013" s="3">
        <f>'IECC Data-SI'!N1013/Convert!$B$5/$D1013</f>
        <v>1.1433238056349531</v>
      </c>
      <c r="O1013" s="3">
        <f>'IECC Data-SI'!O1013/Convert!$B$5/$D1013</f>
        <v>1.0592794214475296E-3</v>
      </c>
      <c r="P1013" s="3">
        <f t="shared" si="76"/>
        <v>1.1422645262135056</v>
      </c>
      <c r="Q1013" s="3">
        <f>'IECC Data-SI'!Q1013/Convert!$B$5/$D1013</f>
        <v>0</v>
      </c>
      <c r="R1013" s="3">
        <f>'IECC Data-SI'!R1013/Convert!$B$5/$D1013</f>
        <v>0</v>
      </c>
      <c r="S1013" s="3">
        <f>'IECC Data-SI'!S1013/Convert!$B$5/$D1013</f>
        <v>3.2918765028809944</v>
      </c>
      <c r="T1013" s="3">
        <f>'IECC Data-SI'!T1013/Convert!$B$5/$D1013</f>
        <v>2.2027131255387689</v>
      </c>
      <c r="U1013" s="3">
        <f>'IECC Data-SI'!U1013/Convert!$B$5/$D1013</f>
        <v>5.5693083344675829</v>
      </c>
      <c r="V1013" s="3">
        <f>'IECC Data-SI'!V1013/Convert!$B$5/$D1013</f>
        <v>1.9113527063200402</v>
      </c>
      <c r="W1013" s="3">
        <f t="shared" si="77"/>
        <v>67.525085178633987</v>
      </c>
      <c r="X1013" s="3">
        <f t="shared" si="78"/>
        <v>0.1956580917381244</v>
      </c>
      <c r="Y1013" s="3">
        <f t="shared" si="79"/>
        <v>67.720743270372111</v>
      </c>
      <c r="Z1013" s="3">
        <f>'IECC Data-SI'!Y1013/Convert!$B$5/$D1013</f>
        <v>137.58677011024909</v>
      </c>
      <c r="AA1013" s="3">
        <f>'IECC Data-SI'!Z1013/Convert!$B$5/$D1013</f>
        <v>13.484245270178302</v>
      </c>
      <c r="AB1013" s="3">
        <f t="shared" si="80"/>
        <v>151.07101538042738</v>
      </c>
    </row>
    <row r="1014" spans="1:28" x14ac:dyDescent="0.25">
      <c r="A1014" s="93">
        <f>'IECC Data-SI'!A1014</f>
        <v>2015</v>
      </c>
      <c r="B1014" s="93" t="str">
        <f>'IECC Data-SI'!B1014</f>
        <v>Secondary School</v>
      </c>
      <c r="C1014" s="50" t="str">
        <f>'IECC Data-SI'!C1014</f>
        <v>2B</v>
      </c>
      <c r="D1014" s="93">
        <f>'IECC Data-SI'!D1014</f>
        <v>19592</v>
      </c>
      <c r="E1014" s="3">
        <f>'IECC Data-SI'!E1014/Convert!$B$5/$D1014</f>
        <v>0</v>
      </c>
      <c r="F1014" s="3">
        <f>'IECC Data-SI'!F1014/Convert!$B$5/$D1014</f>
        <v>0.27874189011387868</v>
      </c>
      <c r="G1014" s="3">
        <f>'IECC Data-SI'!G1014/Convert!$B$5/$D1014</f>
        <v>37.712813620071678</v>
      </c>
      <c r="H1014" s="3">
        <f>'IECC Data-SI'!H1014/Convert!$B$5/$D1014</f>
        <v>27.007480377478334</v>
      </c>
      <c r="I1014" s="3">
        <f>'IECC Data-SI'!I1014/Convert!$B$5/$D1014</f>
        <v>1.6571389682863755</v>
      </c>
      <c r="J1014" s="3">
        <f>'IECC Data-SI'!J1014/Convert!$B$5/$D1014</f>
        <v>36.783295903089702</v>
      </c>
      <c r="K1014" s="3">
        <f>'IECC Data-SI'!K1014/Convert!$B$5/$D1014</f>
        <v>7.7194206251984943</v>
      </c>
      <c r="L1014" s="3">
        <f>'IECC Data-SI'!L1014/Convert!$B$5/$D1014</f>
        <v>0.62681479969148413</v>
      </c>
      <c r="M1014" s="3">
        <f>'IECC Data-SI'!M1014/Convert!$B$5/$D1014</f>
        <v>15.209864570573025</v>
      </c>
      <c r="N1014" s="3">
        <f>'IECC Data-SI'!N1014/Convert!$B$5/$D1014</f>
        <v>0.72336781452747156</v>
      </c>
      <c r="O1014" s="3">
        <f>'IECC Data-SI'!O1014/Convert!$B$5/$D1014</f>
        <v>1.0592794214475296E-3</v>
      </c>
      <c r="P1014" s="3">
        <f t="shared" si="76"/>
        <v>0.722308535106024</v>
      </c>
      <c r="Q1014" s="3">
        <f>'IECC Data-SI'!Q1014/Convert!$B$5/$D1014</f>
        <v>0</v>
      </c>
      <c r="R1014" s="3">
        <f>'IECC Data-SI'!R1014/Convert!$B$5/$D1014</f>
        <v>0</v>
      </c>
      <c r="S1014" s="3">
        <f>'IECC Data-SI'!S1014/Convert!$B$5/$D1014</f>
        <v>2.5303695385871783</v>
      </c>
      <c r="T1014" s="3">
        <f>'IECC Data-SI'!T1014/Convert!$B$5/$D1014</f>
        <v>2.2028549067646659</v>
      </c>
      <c r="U1014" s="3">
        <f>'IECC Data-SI'!U1014/Convert!$B$5/$D1014</f>
        <v>5.6516832267138515</v>
      </c>
      <c r="V1014" s="3">
        <f>'IECC Data-SI'!V1014/Convert!$B$5/$D1014</f>
        <v>1.8778923370083025</v>
      </c>
      <c r="W1014" s="3">
        <f t="shared" si="77"/>
        <v>56.175356264337907</v>
      </c>
      <c r="X1014" s="3">
        <f t="shared" si="78"/>
        <v>0.27874189011387868</v>
      </c>
      <c r="Y1014" s="3">
        <f t="shared" si="79"/>
        <v>56.454098154451785</v>
      </c>
      <c r="Z1014" s="3">
        <f>'IECC Data-SI'!Y1014/Convert!$B$5/$D1014</f>
        <v>126.33203461730413</v>
      </c>
      <c r="AA1014" s="3">
        <f>'IECC Data-SI'!Z1014/Convert!$B$5/$D1014</f>
        <v>13.649703960800327</v>
      </c>
      <c r="AB1014" s="3">
        <f t="shared" si="80"/>
        <v>139.98173857810445</v>
      </c>
    </row>
    <row r="1015" spans="1:28" x14ac:dyDescent="0.25">
      <c r="A1015" s="93">
        <f>'IECC Data-SI'!A1015</f>
        <v>2015</v>
      </c>
      <c r="B1015" s="93" t="str">
        <f>'IECC Data-SI'!B1015</f>
        <v>Secondary School</v>
      </c>
      <c r="C1015" s="50" t="str">
        <f>'IECC Data-SI'!C1015</f>
        <v>3A</v>
      </c>
      <c r="D1015" s="93">
        <f>'IECC Data-SI'!D1015</f>
        <v>19592</v>
      </c>
      <c r="E1015" s="3">
        <f>'IECC Data-SI'!E1015/Convert!$B$5/$D1015</f>
        <v>0</v>
      </c>
      <c r="F1015" s="3">
        <f>'IECC Data-SI'!F1015/Convert!$B$5/$D1015</f>
        <v>2.1726555056485641</v>
      </c>
      <c r="G1015" s="3">
        <f>'IECC Data-SI'!G1015/Convert!$B$5/$D1015</f>
        <v>29.416626967923413</v>
      </c>
      <c r="H1015" s="3">
        <f>'IECC Data-SI'!H1015/Convert!$B$5/$D1015</f>
        <v>27.057670931445941</v>
      </c>
      <c r="I1015" s="3">
        <f>'IECC Data-SI'!I1015/Convert!$B$5/$D1015</f>
        <v>1.656855405834581</v>
      </c>
      <c r="J1015" s="3">
        <f>'IECC Data-SI'!J1015/Convert!$B$5/$D1015</f>
        <v>36.783295903089702</v>
      </c>
      <c r="K1015" s="3">
        <f>'IECC Data-SI'!K1015/Convert!$B$5/$D1015</f>
        <v>7.7194206251984943</v>
      </c>
      <c r="L1015" s="3">
        <f>'IECC Data-SI'!L1015/Convert!$B$5/$D1015</f>
        <v>0.62681479969148413</v>
      </c>
      <c r="M1015" s="3">
        <f>'IECC Data-SI'!M1015/Convert!$B$5/$D1015</f>
        <v>13.300922145093237</v>
      </c>
      <c r="N1015" s="3">
        <f>'IECC Data-SI'!N1015/Convert!$B$5/$D1015</f>
        <v>0.71117462910031304</v>
      </c>
      <c r="O1015" s="3">
        <f>'IECC Data-SI'!O1015/Convert!$B$5/$D1015</f>
        <v>1.0592794214475296E-3</v>
      </c>
      <c r="P1015" s="3">
        <f t="shared" si="76"/>
        <v>0.71011534967886547</v>
      </c>
      <c r="Q1015" s="3">
        <f>'IECC Data-SI'!Q1015/Convert!$B$5/$D1015</f>
        <v>0</v>
      </c>
      <c r="R1015" s="3">
        <f>'IECC Data-SI'!R1015/Convert!$B$5/$D1015</f>
        <v>0</v>
      </c>
      <c r="S1015" s="3">
        <f>'IECC Data-SI'!S1015/Convert!$B$5/$D1015</f>
        <v>2.9168651603829225</v>
      </c>
      <c r="T1015" s="3">
        <f>'IECC Data-SI'!T1015/Convert!$B$5/$D1015</f>
        <v>2.2028549067646659</v>
      </c>
      <c r="U1015" s="3">
        <f>'IECC Data-SI'!U1015/Convert!$B$5/$D1015</f>
        <v>6.4310546254707139</v>
      </c>
      <c r="V1015" s="3">
        <f>'IECC Data-SI'!V1015/Convert!$B$5/$D1015</f>
        <v>1.8882423664987977</v>
      </c>
      <c r="W1015" s="3">
        <f t="shared" si="77"/>
        <v>46.344529623078444</v>
      </c>
      <c r="X1015" s="3">
        <f t="shared" si="78"/>
        <v>2.1726555056485641</v>
      </c>
      <c r="Y1015" s="3">
        <f t="shared" si="79"/>
        <v>48.517185128727007</v>
      </c>
      <c r="Z1015" s="3">
        <f>'IECC Data-SI'!Y1015/Convert!$B$5/$D1015</f>
        <v>116.56118143459918</v>
      </c>
      <c r="AA1015" s="3">
        <f>'IECC Data-SI'!Z1015/Convert!$B$5/$D1015</f>
        <v>16.32313075631777</v>
      </c>
      <c r="AB1015" s="3">
        <f t="shared" si="80"/>
        <v>132.88431219091694</v>
      </c>
    </row>
    <row r="1016" spans="1:28" x14ac:dyDescent="0.25">
      <c r="A1016" s="93">
        <f>'IECC Data-SI'!A1016</f>
        <v>2015</v>
      </c>
      <c r="B1016" s="93" t="str">
        <f>'IECC Data-SI'!B1016</f>
        <v>Secondary School</v>
      </c>
      <c r="C1016" s="50" t="str">
        <f>'IECC Data-SI'!C1016</f>
        <v>3B</v>
      </c>
      <c r="D1016" s="93">
        <f>'IECC Data-SI'!D1016</f>
        <v>19592</v>
      </c>
      <c r="E1016" s="3">
        <f>'IECC Data-SI'!E1016/Convert!$B$5/$D1016</f>
        <v>0</v>
      </c>
      <c r="F1016" s="3">
        <f>'IECC Data-SI'!F1016/Convert!$B$5/$D1016</f>
        <v>3.8252574747062296</v>
      </c>
      <c r="G1016" s="3">
        <f>'IECC Data-SI'!G1016/Convert!$B$5/$D1016</f>
        <v>27.991583866430744</v>
      </c>
      <c r="H1016" s="3">
        <f>'IECC Data-SI'!H1016/Convert!$B$5/$D1016</f>
        <v>26.957289823510731</v>
      </c>
      <c r="I1016" s="3">
        <f>'IECC Data-SI'!I1016/Convert!$B$5/$D1016</f>
        <v>1.6567136246086838</v>
      </c>
      <c r="J1016" s="3">
        <f>'IECC Data-SI'!J1016/Convert!$B$5/$D1016</f>
        <v>36.783295903089702</v>
      </c>
      <c r="K1016" s="3">
        <f>'IECC Data-SI'!K1016/Convert!$B$5/$D1016</f>
        <v>7.7194206251984943</v>
      </c>
      <c r="L1016" s="3">
        <f>'IECC Data-SI'!L1016/Convert!$B$5/$D1016</f>
        <v>0.62667301846558698</v>
      </c>
      <c r="M1016" s="3">
        <f>'IECC Data-SI'!M1016/Convert!$B$5/$D1016</f>
        <v>14.577803865523345</v>
      </c>
      <c r="N1016" s="3">
        <f>'IECC Data-SI'!N1016/Convert!$B$5/$D1016</f>
        <v>0.58683249398847603</v>
      </c>
      <c r="O1016" s="3">
        <f>'IECC Data-SI'!O1016/Convert!$B$5/$D1016</f>
        <v>1.0592794214475296E-3</v>
      </c>
      <c r="P1016" s="3">
        <f t="shared" si="76"/>
        <v>0.58577321456702847</v>
      </c>
      <c r="Q1016" s="3">
        <f>'IECC Data-SI'!Q1016/Convert!$B$5/$D1016</f>
        <v>0</v>
      </c>
      <c r="R1016" s="3">
        <f>'IECC Data-SI'!R1016/Convert!$B$5/$D1016</f>
        <v>0</v>
      </c>
      <c r="S1016" s="3">
        <f>'IECC Data-SI'!S1016/Convert!$B$5/$D1016</f>
        <v>0</v>
      </c>
      <c r="T1016" s="3">
        <f>'IECC Data-SI'!T1016/Convert!$B$5/$D1016</f>
        <v>2.2028549067646659</v>
      </c>
      <c r="U1016" s="3">
        <f>'IECC Data-SI'!U1016/Convert!$B$5/$D1016</f>
        <v>6.2193752552062076</v>
      </c>
      <c r="V1016" s="3">
        <f>'IECC Data-SI'!V1016/Convert!$B$5/$D1016</f>
        <v>1.8754820561680505</v>
      </c>
      <c r="W1016" s="3">
        <f t="shared" si="77"/>
        <v>43.155160946521114</v>
      </c>
      <c r="X1016" s="3">
        <f t="shared" si="78"/>
        <v>3.8252574747062296</v>
      </c>
      <c r="Y1016" s="3">
        <f t="shared" si="79"/>
        <v>46.980418421227341</v>
      </c>
      <c r="Z1016" s="3">
        <f>'IECC Data-SI'!Y1016/Convert!$B$5/$D1016</f>
        <v>113.25838777732409</v>
      </c>
      <c r="AA1016" s="3">
        <f>'IECC Data-SI'!Z1016/Convert!$B$5/$D1016</f>
        <v>17.764053355110931</v>
      </c>
      <c r="AB1016" s="3">
        <f t="shared" si="80"/>
        <v>131.02244113243501</v>
      </c>
    </row>
    <row r="1017" spans="1:28" x14ac:dyDescent="0.25">
      <c r="A1017" s="93">
        <f>'IECC Data-SI'!A1017</f>
        <v>2015</v>
      </c>
      <c r="B1017" s="93" t="str">
        <f>'IECC Data-SI'!B1017</f>
        <v>Secondary School</v>
      </c>
      <c r="C1017" s="50" t="str">
        <f>'IECC Data-SI'!C1017</f>
        <v>3C</v>
      </c>
      <c r="D1017" s="93">
        <f>'IECC Data-SI'!D1017</f>
        <v>19592</v>
      </c>
      <c r="E1017" s="3">
        <f>'IECC Data-SI'!E1017/Convert!$B$5/$D1017</f>
        <v>0</v>
      </c>
      <c r="F1017" s="3">
        <f>'IECC Data-SI'!F1017/Convert!$B$5/$D1017</f>
        <v>1.3232441812984892</v>
      </c>
      <c r="G1017" s="3">
        <f>'IECC Data-SI'!G1017/Convert!$B$5/$D1017</f>
        <v>20.679642484460778</v>
      </c>
      <c r="H1017" s="3">
        <f>'IECC Data-SI'!H1017/Convert!$B$5/$D1017</f>
        <v>26.96125969783585</v>
      </c>
      <c r="I1017" s="3">
        <f>'IECC Data-SI'!I1017/Convert!$B$5/$D1017</f>
        <v>1.6594074679007305</v>
      </c>
      <c r="J1017" s="3">
        <f>'IECC Data-SI'!J1017/Convert!$B$5/$D1017</f>
        <v>36.783295903089702</v>
      </c>
      <c r="K1017" s="3">
        <f>'IECC Data-SI'!K1017/Convert!$B$5/$D1017</f>
        <v>7.7194206251984943</v>
      </c>
      <c r="L1017" s="3">
        <f>'IECC Data-SI'!L1017/Convert!$B$5/$D1017</f>
        <v>0.62681479969148413</v>
      </c>
      <c r="M1017" s="3">
        <f>'IECC Data-SI'!M1017/Convert!$B$5/$D1017</f>
        <v>12.376508552243546</v>
      </c>
      <c r="N1017" s="3">
        <f>'IECC Data-SI'!N1017/Convert!$B$5/$D1017</f>
        <v>0.90342997141690484</v>
      </c>
      <c r="O1017" s="3">
        <f>'IECC Data-SI'!O1017/Convert!$B$5/$D1017</f>
        <v>1.0592794214475296E-3</v>
      </c>
      <c r="P1017" s="3">
        <f t="shared" si="76"/>
        <v>0.90237069199545727</v>
      </c>
      <c r="Q1017" s="3">
        <f>'IECC Data-SI'!Q1017/Convert!$B$5/$D1017</f>
        <v>0</v>
      </c>
      <c r="R1017" s="3">
        <f>'IECC Data-SI'!R1017/Convert!$B$5/$D1017</f>
        <v>0</v>
      </c>
      <c r="S1017" s="3">
        <f>'IECC Data-SI'!S1017/Convert!$B$5/$D1017</f>
        <v>0</v>
      </c>
      <c r="T1017" s="3">
        <f>'IECC Data-SI'!T1017/Convert!$B$5/$D1017</f>
        <v>2.2028549067646659</v>
      </c>
      <c r="U1017" s="3">
        <f>'IECC Data-SI'!U1017/Convert!$B$5/$D1017</f>
        <v>6.3778866657592665</v>
      </c>
      <c r="V1017" s="3">
        <f>'IECC Data-SI'!V1017/Convert!$B$5/$D1017</f>
        <v>1.8905108661131529</v>
      </c>
      <c r="W1017" s="3">
        <f t="shared" si="77"/>
        <v>33.958521728699779</v>
      </c>
      <c r="X1017" s="3">
        <f t="shared" si="78"/>
        <v>1.3232441812984892</v>
      </c>
      <c r="Y1017" s="3">
        <f t="shared" si="79"/>
        <v>35.281765909998271</v>
      </c>
      <c r="Z1017" s="3">
        <f>'IECC Data-SI'!Y1017/Convert!$B$5/$D1017</f>
        <v>104.08358286829092</v>
      </c>
      <c r="AA1017" s="3">
        <f>'IECC Data-SI'!Z1017/Convert!$B$5/$D1017</f>
        <v>15.420551472256252</v>
      </c>
      <c r="AB1017" s="3">
        <f t="shared" si="80"/>
        <v>119.50413434054717</v>
      </c>
    </row>
    <row r="1018" spans="1:28" x14ac:dyDescent="0.25">
      <c r="A1018" s="93">
        <f>'IECC Data-SI'!A1018</f>
        <v>2015</v>
      </c>
      <c r="B1018" s="93" t="str">
        <f>'IECC Data-SI'!B1018</f>
        <v>Secondary School</v>
      </c>
      <c r="C1018" s="50" t="str">
        <f>'IECC Data-SI'!C1018</f>
        <v>4A</v>
      </c>
      <c r="D1018" s="93">
        <f>'IECC Data-SI'!D1018</f>
        <v>19592</v>
      </c>
      <c r="E1018" s="3">
        <f>'IECC Data-SI'!E1018/Convert!$B$5/$D1018</f>
        <v>0</v>
      </c>
      <c r="F1018" s="3">
        <f>'IECC Data-SI'!F1018/Convert!$B$5/$D1018</f>
        <v>5.5830611133796104</v>
      </c>
      <c r="G1018" s="3">
        <f>'IECC Data-SI'!G1018/Convert!$B$5/$D1018</f>
        <v>21.341193684497075</v>
      </c>
      <c r="H1018" s="3">
        <f>'IECC Data-SI'!H1018/Convert!$B$5/$D1018</f>
        <v>27.06802096093644</v>
      </c>
      <c r="I1018" s="3">
        <f>'IECC Data-SI'!I1018/Convert!$B$5/$D1018</f>
        <v>1.659832811578422</v>
      </c>
      <c r="J1018" s="3">
        <f>'IECC Data-SI'!J1018/Convert!$B$5/$D1018</f>
        <v>36.783295903089702</v>
      </c>
      <c r="K1018" s="3">
        <f>'IECC Data-SI'!K1018/Convert!$B$5/$D1018</f>
        <v>7.7194206251984943</v>
      </c>
      <c r="L1018" s="3">
        <f>'IECC Data-SI'!L1018/Convert!$B$5/$D1018</f>
        <v>0.62681479969148413</v>
      </c>
      <c r="M1018" s="3">
        <f>'IECC Data-SI'!M1018/Convert!$B$5/$D1018</f>
        <v>13.118307926137653</v>
      </c>
      <c r="N1018" s="3">
        <f>'IECC Data-SI'!N1018/Convert!$B$5/$D1018</f>
        <v>0.55805090513134614</v>
      </c>
      <c r="O1018" s="3">
        <f>'IECC Data-SI'!O1018/Convert!$B$5/$D1018</f>
        <v>1.0592794214475296E-3</v>
      </c>
      <c r="P1018" s="3">
        <f t="shared" si="76"/>
        <v>0.55699162570989857</v>
      </c>
      <c r="Q1018" s="3">
        <f>'IECC Data-SI'!Q1018/Convert!$B$5/$D1018</f>
        <v>0</v>
      </c>
      <c r="R1018" s="3">
        <f>'IECC Data-SI'!R1018/Convert!$B$5/$D1018</f>
        <v>0</v>
      </c>
      <c r="S1018" s="3">
        <f>'IECC Data-SI'!S1018/Convert!$B$5/$D1018</f>
        <v>3.3678712399618891</v>
      </c>
      <c r="T1018" s="3">
        <f>'IECC Data-SI'!T1018/Convert!$B$5/$D1018</f>
        <v>2.2028549067646659</v>
      </c>
      <c r="U1018" s="3">
        <f>'IECC Data-SI'!U1018/Convert!$B$5/$D1018</f>
        <v>7.0582947688398896</v>
      </c>
      <c r="V1018" s="3">
        <f>'IECC Data-SI'!V1018/Convert!$B$5/$D1018</f>
        <v>1.8837053672700879</v>
      </c>
      <c r="W1018" s="3">
        <f t="shared" si="77"/>
        <v>38.384364476306516</v>
      </c>
      <c r="X1018" s="3">
        <f t="shared" si="78"/>
        <v>5.5830611133796104</v>
      </c>
      <c r="Y1018" s="3">
        <f t="shared" si="79"/>
        <v>43.96742558968613</v>
      </c>
      <c r="Z1018" s="3">
        <f>'IECC Data-SI'!Y1018/Convert!$B$5/$D1018</f>
        <v>108.61009028628466</v>
      </c>
      <c r="AA1018" s="3">
        <f>'IECC Data-SI'!Z1018/Convert!$B$5/$D1018</f>
        <v>20.360776507417992</v>
      </c>
      <c r="AB1018" s="3">
        <f t="shared" si="80"/>
        <v>128.97086679370264</v>
      </c>
    </row>
    <row r="1019" spans="1:28" x14ac:dyDescent="0.25">
      <c r="A1019" s="93">
        <f>'IECC Data-SI'!A1019</f>
        <v>2015</v>
      </c>
      <c r="B1019" s="93" t="str">
        <f>'IECC Data-SI'!B1019</f>
        <v>Secondary School</v>
      </c>
      <c r="C1019" s="50" t="str">
        <f>'IECC Data-SI'!C1019</f>
        <v>4B</v>
      </c>
      <c r="D1019" s="93">
        <f>'IECC Data-SI'!D1019</f>
        <v>19592</v>
      </c>
      <c r="E1019" s="3">
        <f>'IECC Data-SI'!E1019/Convert!$B$5/$D1019</f>
        <v>0</v>
      </c>
      <c r="F1019" s="3">
        <f>'IECC Data-SI'!F1019/Convert!$B$5/$D1019</f>
        <v>8.528849643845561</v>
      </c>
      <c r="G1019" s="3">
        <f>'IECC Data-SI'!G1019/Convert!$B$5/$D1019</f>
        <v>20.427697246041468</v>
      </c>
      <c r="H1019" s="3">
        <f>'IECC Data-SI'!H1019/Convert!$B$5/$D1019</f>
        <v>26.902704051540312</v>
      </c>
      <c r="I1019" s="3">
        <f>'IECC Data-SI'!I1019/Convert!$B$5/$D1019</f>
        <v>1.656146499705095</v>
      </c>
      <c r="J1019" s="3">
        <f>'IECC Data-SI'!J1019/Convert!$B$5/$D1019</f>
        <v>36.783295903089702</v>
      </c>
      <c r="K1019" s="3">
        <f>'IECC Data-SI'!K1019/Convert!$B$5/$D1019</f>
        <v>7.7194206251984943</v>
      </c>
      <c r="L1019" s="3">
        <f>'IECC Data-SI'!L1019/Convert!$B$5/$D1019</f>
        <v>0.62667301846558698</v>
      </c>
      <c r="M1019" s="3">
        <f>'IECC Data-SI'!M1019/Convert!$B$5/$D1019</f>
        <v>15.228721473617346</v>
      </c>
      <c r="N1019" s="3">
        <f>'IECC Data-SI'!N1019/Convert!$B$5/$D1019</f>
        <v>0.83750170137471069</v>
      </c>
      <c r="O1019" s="3">
        <f>'IECC Data-SI'!O1019/Convert!$B$5/$D1019</f>
        <v>1.0592794214475296E-3</v>
      </c>
      <c r="P1019" s="3">
        <f t="shared" si="76"/>
        <v>0.83644242195326313</v>
      </c>
      <c r="Q1019" s="3">
        <f>'IECC Data-SI'!Q1019/Convert!$B$5/$D1019</f>
        <v>0</v>
      </c>
      <c r="R1019" s="3">
        <f>'IECC Data-SI'!R1019/Convert!$B$5/$D1019</f>
        <v>0</v>
      </c>
      <c r="S1019" s="3">
        <f>'IECC Data-SI'!S1019/Convert!$B$5/$D1019</f>
        <v>0</v>
      </c>
      <c r="T1019" s="3">
        <f>'IECC Data-SI'!T1019/Convert!$B$5/$D1019</f>
        <v>2.2028549067646659</v>
      </c>
      <c r="U1019" s="3">
        <f>'IECC Data-SI'!U1019/Convert!$B$5/$D1019</f>
        <v>6.8714271131073907</v>
      </c>
      <c r="V1019" s="3">
        <f>'IECC Data-SI'!V1019/Convert!$B$5/$D1019</f>
        <v>1.8710868381652377</v>
      </c>
      <c r="W1019" s="3">
        <f t="shared" si="77"/>
        <v>36.492861141612082</v>
      </c>
      <c r="X1019" s="3">
        <f t="shared" si="78"/>
        <v>8.528849643845561</v>
      </c>
      <c r="Y1019" s="3">
        <f t="shared" si="79"/>
        <v>45.021710785457643</v>
      </c>
      <c r="Z1019" s="3">
        <f>'IECC Data-SI'!Y1019/Convert!$B$5/$D1019</f>
        <v>106.53668163876412</v>
      </c>
      <c r="AA1019" s="3">
        <f>'IECC Data-SI'!Z1019/Convert!$B$5/$D1019</f>
        <v>23.119697382151447</v>
      </c>
      <c r="AB1019" s="3">
        <f t="shared" si="80"/>
        <v>129.65637902091558</v>
      </c>
    </row>
    <row r="1020" spans="1:28" x14ac:dyDescent="0.25">
      <c r="A1020" s="93">
        <f>'IECC Data-SI'!A1020</f>
        <v>2015</v>
      </c>
      <c r="B1020" s="93" t="str">
        <f>'IECC Data-SI'!B1020</f>
        <v>Secondary School</v>
      </c>
      <c r="C1020" s="50" t="str">
        <f>'IECC Data-SI'!C1020</f>
        <v>4C</v>
      </c>
      <c r="D1020" s="93">
        <f>'IECC Data-SI'!D1020</f>
        <v>19592</v>
      </c>
      <c r="E1020" s="3">
        <f>'IECC Data-SI'!E1020/Convert!$B$5/$D1020</f>
        <v>0</v>
      </c>
      <c r="F1020" s="3">
        <f>'IECC Data-SI'!F1020/Convert!$B$5/$D1020</f>
        <v>13.964458282292092</v>
      </c>
      <c r="G1020" s="3">
        <f>'IECC Data-SI'!G1020/Convert!$B$5/$D1020</f>
        <v>9.5652704051540312</v>
      </c>
      <c r="H1020" s="3">
        <f>'IECC Data-SI'!H1020/Convert!$B$5/$D1020</f>
        <v>27.359806723832858</v>
      </c>
      <c r="I1020" s="3">
        <f>'IECC Data-SI'!I1020/Convert!$B$5/$D1020</f>
        <v>1.6595492491266277</v>
      </c>
      <c r="J1020" s="3">
        <f>'IECC Data-SI'!J1020/Convert!$B$5/$D1020</f>
        <v>36.783295903089702</v>
      </c>
      <c r="K1020" s="3">
        <f>'IECC Data-SI'!K1020/Convert!$B$5/$D1020</f>
        <v>7.7194206251984943</v>
      </c>
      <c r="L1020" s="3">
        <f>'IECC Data-SI'!L1020/Convert!$B$5/$D1020</f>
        <v>0.62695658091738127</v>
      </c>
      <c r="M1020" s="3">
        <f>'IECC Data-SI'!M1020/Convert!$B$5/$D1020</f>
        <v>12.009578739621613</v>
      </c>
      <c r="N1020" s="3">
        <f>'IECC Data-SI'!N1020/Convert!$B$5/$D1020</f>
        <v>0.49694319676965654</v>
      </c>
      <c r="O1020" s="3">
        <f>'IECC Data-SI'!O1020/Convert!$B$5/$D1020</f>
        <v>1.0592794214475296E-3</v>
      </c>
      <c r="P1020" s="3">
        <f t="shared" si="76"/>
        <v>0.49588391734820902</v>
      </c>
      <c r="Q1020" s="3">
        <f>'IECC Data-SI'!Q1020/Convert!$B$5/$D1020</f>
        <v>0</v>
      </c>
      <c r="R1020" s="3">
        <f>'IECC Data-SI'!R1020/Convert!$B$5/$D1020</f>
        <v>0</v>
      </c>
      <c r="S1020" s="3">
        <f>'IECC Data-SI'!S1020/Convert!$B$5/$D1020</f>
        <v>0</v>
      </c>
      <c r="T1020" s="3">
        <f>'IECC Data-SI'!T1020/Convert!$B$5/$D1020</f>
        <v>2.2028549067646659</v>
      </c>
      <c r="U1020" s="3">
        <f>'IECC Data-SI'!U1020/Convert!$B$5/$D1020</f>
        <v>7.1573998457420265</v>
      </c>
      <c r="V1020" s="3">
        <f>'IECC Data-SI'!V1020/Convert!$B$5/$D1020</f>
        <v>1.8798772741708634</v>
      </c>
      <c r="W1020" s="3">
        <f t="shared" si="77"/>
        <v>22.070733062123853</v>
      </c>
      <c r="X1020" s="3">
        <f t="shared" si="78"/>
        <v>13.964458282292092</v>
      </c>
      <c r="Y1020" s="3">
        <f t="shared" si="79"/>
        <v>36.035191344415949</v>
      </c>
      <c r="Z1020" s="3">
        <f>'IECC Data-SI'!Y1020/Convert!$B$5/$D1020</f>
        <v>92.584274760673296</v>
      </c>
      <c r="AA1020" s="3">
        <f>'IECC Data-SI'!Z1020/Convert!$B$5/$D1020</f>
        <v>28.841278753232615</v>
      </c>
      <c r="AB1020" s="3">
        <f t="shared" si="80"/>
        <v>121.42555351390591</v>
      </c>
    </row>
    <row r="1021" spans="1:28" x14ac:dyDescent="0.25">
      <c r="A1021" s="93">
        <f>'IECC Data-SI'!A1021</f>
        <v>2015</v>
      </c>
      <c r="B1021" s="93" t="str">
        <f>'IECC Data-SI'!B1021</f>
        <v>Secondary School</v>
      </c>
      <c r="C1021" s="50" t="str">
        <f>'IECC Data-SI'!C1021</f>
        <v>5A</v>
      </c>
      <c r="D1021" s="93">
        <f>'IECC Data-SI'!D1021</f>
        <v>19592</v>
      </c>
      <c r="E1021" s="3">
        <f>'IECC Data-SI'!E1021/Convert!$B$5/$D1021</f>
        <v>0</v>
      </c>
      <c r="F1021" s="3">
        <f>'IECC Data-SI'!F1021/Convert!$B$5/$D1021</f>
        <v>12.32433306111338</v>
      </c>
      <c r="G1021" s="3">
        <f>'IECC Data-SI'!G1021/Convert!$B$5/$D1021</f>
        <v>14.254684451703643</v>
      </c>
      <c r="H1021" s="3">
        <f>'IECC Data-SI'!H1021/Convert!$B$5/$D1021</f>
        <v>27.091131300757681</v>
      </c>
      <c r="I1021" s="3">
        <f>'IECC Data-SI'!I1021/Convert!$B$5/$D1021</f>
        <v>1.6572807495122726</v>
      </c>
      <c r="J1021" s="3">
        <f>'IECC Data-SI'!J1021/Convert!$B$5/$D1021</f>
        <v>36.783295903089702</v>
      </c>
      <c r="K1021" s="3">
        <f>'IECC Data-SI'!K1021/Convert!$B$5/$D1021</f>
        <v>7.7194206251984943</v>
      </c>
      <c r="L1021" s="3">
        <f>'IECC Data-SI'!L1021/Convert!$B$5/$D1021</f>
        <v>0.62681479969148413</v>
      </c>
      <c r="M1021" s="3">
        <f>'IECC Data-SI'!M1021/Convert!$B$5/$D1021</f>
        <v>13.077333151853365</v>
      </c>
      <c r="N1021" s="3">
        <f>'IECC Data-SI'!N1021/Convert!$B$5/$D1021</f>
        <v>0.43626083208565858</v>
      </c>
      <c r="O1021" s="3">
        <f>'IECC Data-SI'!O1021/Convert!$B$5/$D1021</f>
        <v>1.0592794214475296E-3</v>
      </c>
      <c r="P1021" s="3">
        <f t="shared" si="76"/>
        <v>0.43520155266421107</v>
      </c>
      <c r="Q1021" s="3">
        <f>'IECC Data-SI'!Q1021/Convert!$B$5/$D1021</f>
        <v>0</v>
      </c>
      <c r="R1021" s="3">
        <f>'IECC Data-SI'!R1021/Convert!$B$5/$D1021</f>
        <v>0</v>
      </c>
      <c r="S1021" s="3">
        <f>'IECC Data-SI'!S1021/Convert!$B$5/$D1021</f>
        <v>3.1088369402477203</v>
      </c>
      <c r="T1021" s="3">
        <f>'IECC Data-SI'!T1021/Convert!$B$5/$D1021</f>
        <v>2.2028549067646659</v>
      </c>
      <c r="U1021" s="3">
        <f>'IECC Data-SI'!U1021/Convert!$B$5/$D1021</f>
        <v>7.5762215870423306</v>
      </c>
      <c r="V1021" s="3">
        <f>'IECC Data-SI'!V1021/Convert!$B$5/$D1021</f>
        <v>1.8812950864298355</v>
      </c>
      <c r="W1021" s="3">
        <f t="shared" si="77"/>
        <v>30.876056096468936</v>
      </c>
      <c r="X1021" s="3">
        <f t="shared" si="78"/>
        <v>12.32433306111338</v>
      </c>
      <c r="Y1021" s="3">
        <f t="shared" si="79"/>
        <v>43.200389157582315</v>
      </c>
      <c r="Z1021" s="3">
        <f>'IECC Data-SI'!Y1021/Convert!$B$5/$D1021</f>
        <v>101.11978812213603</v>
      </c>
      <c r="AA1021" s="3">
        <f>'IECC Data-SI'!Z1021/Convert!$B$5/$D1021</f>
        <v>27.6199752733542</v>
      </c>
      <c r="AB1021" s="3">
        <f t="shared" si="80"/>
        <v>128.73976339549023</v>
      </c>
    </row>
    <row r="1022" spans="1:28" x14ac:dyDescent="0.25">
      <c r="A1022" s="93">
        <f>'IECC Data-SI'!A1022</f>
        <v>2015</v>
      </c>
      <c r="B1022" s="93" t="str">
        <f>'IECC Data-SI'!B1022</f>
        <v>Secondary School</v>
      </c>
      <c r="C1022" s="50" t="str">
        <f>'IECC Data-SI'!C1022</f>
        <v>5B</v>
      </c>
      <c r="D1022" s="93">
        <f>'IECC Data-SI'!D1022</f>
        <v>19592</v>
      </c>
      <c r="E1022" s="3">
        <f>'IECC Data-SI'!E1022/Convert!$B$5/$D1022</f>
        <v>0</v>
      </c>
      <c r="F1022" s="3">
        <f>'IECC Data-SI'!F1022/Convert!$B$5/$D1022</f>
        <v>19.417789573975771</v>
      </c>
      <c r="G1022" s="3">
        <f>'IECC Data-SI'!G1022/Convert!$B$5/$D1022</f>
        <v>15.234534503879134</v>
      </c>
      <c r="H1022" s="3">
        <f>'IECC Data-SI'!H1022/Convert!$B$5/$D1022</f>
        <v>27.041507871693664</v>
      </c>
      <c r="I1022" s="3">
        <f>'IECC Data-SI'!I1022/Convert!$B$5/$D1022</f>
        <v>1.6589821242230391</v>
      </c>
      <c r="J1022" s="3">
        <f>'IECC Data-SI'!J1022/Convert!$B$5/$D1022</f>
        <v>36.783295903089702</v>
      </c>
      <c r="K1022" s="3">
        <f>'IECC Data-SI'!K1022/Convert!$B$5/$D1022</f>
        <v>7.7194206251984943</v>
      </c>
      <c r="L1022" s="3">
        <f>'IECC Data-SI'!L1022/Convert!$B$5/$D1022</f>
        <v>0.62681479969148413</v>
      </c>
      <c r="M1022" s="3">
        <f>'IECC Data-SI'!M1022/Convert!$B$5/$D1022</f>
        <v>14.848180663309288</v>
      </c>
      <c r="N1022" s="3">
        <f>'IECC Data-SI'!N1022/Convert!$B$5/$D1022</f>
        <v>0.69841431876956583</v>
      </c>
      <c r="O1022" s="3">
        <f>'IECC Data-SI'!O1022/Convert!$B$5/$D1022</f>
        <v>1.0592794214475296E-3</v>
      </c>
      <c r="P1022" s="3">
        <f t="shared" si="76"/>
        <v>0.69735503934811827</v>
      </c>
      <c r="Q1022" s="3">
        <f>'IECC Data-SI'!Q1022/Convert!$B$5/$D1022</f>
        <v>0</v>
      </c>
      <c r="R1022" s="3">
        <f>'IECC Data-SI'!R1022/Convert!$B$5/$D1022</f>
        <v>0</v>
      </c>
      <c r="S1022" s="3">
        <f>'IECC Data-SI'!S1022/Convert!$B$5/$D1022</f>
        <v>0</v>
      </c>
      <c r="T1022" s="3">
        <f>'IECC Data-SI'!T1022/Convert!$B$5/$D1022</f>
        <v>2.2028549067646659</v>
      </c>
      <c r="U1022" s="3">
        <f>'IECC Data-SI'!U1022/Convert!$B$5/$D1022</f>
        <v>7.4128896148087664</v>
      </c>
      <c r="V1022" s="3">
        <f>'IECC Data-SI'!V1022/Convert!$B$5/$D1022</f>
        <v>1.8709450569393407</v>
      </c>
      <c r="W1022" s="3">
        <f t="shared" si="77"/>
        <v>30.780070206536539</v>
      </c>
      <c r="X1022" s="3">
        <f t="shared" si="78"/>
        <v>19.417789573975771</v>
      </c>
      <c r="Y1022" s="3">
        <f t="shared" si="79"/>
        <v>50.19785978051231</v>
      </c>
      <c r="Z1022" s="3">
        <f>'IECC Data-SI'!Y1022/Convert!$B$5/$D1022</f>
        <v>100.96567192958577</v>
      </c>
      <c r="AA1022" s="3">
        <f>'IECC Data-SI'!Z1022/Convert!$B$5/$D1022</f>
        <v>34.549958032757132</v>
      </c>
      <c r="AB1022" s="3">
        <f t="shared" si="80"/>
        <v>135.5156299623429</v>
      </c>
    </row>
    <row r="1023" spans="1:28" x14ac:dyDescent="0.25">
      <c r="A1023" s="93">
        <f>'IECC Data-SI'!A1023</f>
        <v>2015</v>
      </c>
      <c r="B1023" s="93" t="str">
        <f>'IECC Data-SI'!B1023</f>
        <v>Secondary School</v>
      </c>
      <c r="C1023" s="50" t="str">
        <f>'IECC Data-SI'!C1023</f>
        <v>5C</v>
      </c>
      <c r="D1023" s="93">
        <f>'IECC Data-SI'!D1023</f>
        <v>19592</v>
      </c>
      <c r="E1023" s="3">
        <f>'IECC Data-SI'!E1023/Convert!$B$5/$D1023</f>
        <v>0</v>
      </c>
      <c r="F1023" s="3">
        <f>'IECC Data-SI'!F1023/Convert!$B$5/$D1023</f>
        <v>5.0981693208112153</v>
      </c>
      <c r="G1023" s="3">
        <f>'IECC Data-SI'!G1023/Convert!$B$5/$D1023</f>
        <v>6.3936243818338552</v>
      </c>
      <c r="H1023" s="3">
        <f>'IECC Data-SI'!H1023/Convert!$B$5/$D1023</f>
        <v>27.295438047275532</v>
      </c>
      <c r="I1023" s="3">
        <f>'IECC Data-SI'!I1023/Convert!$B$5/$D1023</f>
        <v>1.6586985617712444</v>
      </c>
      <c r="J1023" s="3">
        <f>'IECC Data-SI'!J1023/Convert!$B$5/$D1023</f>
        <v>36.783295903089702</v>
      </c>
      <c r="K1023" s="3">
        <f>'IECC Data-SI'!K1023/Convert!$B$5/$D1023</f>
        <v>7.7194206251984943</v>
      </c>
      <c r="L1023" s="3">
        <f>'IECC Data-SI'!L1023/Convert!$B$5/$D1023</f>
        <v>0.62695658091738127</v>
      </c>
      <c r="M1023" s="3">
        <f>'IECC Data-SI'!M1023/Convert!$B$5/$D1023</f>
        <v>11.715382695884943</v>
      </c>
      <c r="N1023" s="3">
        <f>'IECC Data-SI'!N1023/Convert!$B$5/$D1023</f>
        <v>0.33318588085840029</v>
      </c>
      <c r="O1023" s="3">
        <f>'IECC Data-SI'!O1023/Convert!$B$5/$D1023</f>
        <v>1.0592794214475296E-3</v>
      </c>
      <c r="P1023" s="3">
        <f t="shared" si="76"/>
        <v>0.33212660143695277</v>
      </c>
      <c r="Q1023" s="3">
        <f>'IECC Data-SI'!Q1023/Convert!$B$5/$D1023</f>
        <v>0</v>
      </c>
      <c r="R1023" s="3">
        <f>'IECC Data-SI'!R1023/Convert!$B$5/$D1023</f>
        <v>0</v>
      </c>
      <c r="S1023" s="3">
        <f>'IECC Data-SI'!S1023/Convert!$B$5/$D1023</f>
        <v>2.7813223084252074</v>
      </c>
      <c r="T1023" s="3">
        <f>'IECC Data-SI'!T1023/Convert!$B$5/$D1023</f>
        <v>2.2028549067646659</v>
      </c>
      <c r="U1023" s="3">
        <f>'IECC Data-SI'!U1023/Convert!$B$5/$D1023</f>
        <v>7.4323136427566814</v>
      </c>
      <c r="V1023" s="3">
        <f>'IECC Data-SI'!V1023/Convert!$B$5/$D1023</f>
        <v>1.8800190553967606</v>
      </c>
      <c r="W1023" s="3">
        <f t="shared" si="77"/>
        <v>21.222455987580958</v>
      </c>
      <c r="X1023" s="3">
        <f t="shared" si="78"/>
        <v>5.0981693208112153</v>
      </c>
      <c r="Y1023" s="3">
        <f t="shared" si="79"/>
        <v>26.320625308392174</v>
      </c>
      <c r="Z1023" s="3">
        <f>'IECC Data-SI'!Y1023/Convert!$B$5/$D1023</f>
        <v>91.670778322217672</v>
      </c>
      <c r="AA1023" s="3">
        <f>'IECC Data-SI'!Z1023/Convert!$B$5/$D1023</f>
        <v>20.24990358876639</v>
      </c>
      <c r="AB1023" s="3">
        <f t="shared" si="80"/>
        <v>111.92068191098406</v>
      </c>
    </row>
    <row r="1024" spans="1:28" x14ac:dyDescent="0.25">
      <c r="A1024" s="93">
        <f>'IECC Data-SI'!A1024</f>
        <v>2015</v>
      </c>
      <c r="B1024" s="93" t="str">
        <f>'IECC Data-SI'!B1024</f>
        <v>Secondary School</v>
      </c>
      <c r="C1024" s="50" t="str">
        <f>'IECC Data-SI'!C1024</f>
        <v>6A</v>
      </c>
      <c r="D1024" s="93">
        <f>'IECC Data-SI'!D1024</f>
        <v>19592</v>
      </c>
      <c r="E1024" s="3">
        <f>'IECC Data-SI'!E1024/Convert!$B$5/$D1024</f>
        <v>0</v>
      </c>
      <c r="F1024" s="3">
        <f>'IECC Data-SI'!F1024/Convert!$B$5/$D1024</f>
        <v>27.71553581960891</v>
      </c>
      <c r="G1024" s="3">
        <f>'IECC Data-SI'!G1024/Convert!$B$5/$D1024</f>
        <v>15.062270314414047</v>
      </c>
      <c r="H1024" s="3">
        <f>'IECC Data-SI'!H1024/Convert!$B$5/$D1024</f>
        <v>27.150679415634499</v>
      </c>
      <c r="I1024" s="3">
        <f>'IECC Data-SI'!I1024/Convert!$B$5/$D1024</f>
        <v>1.6581314368676559</v>
      </c>
      <c r="J1024" s="3">
        <f>'IECC Data-SI'!J1024/Convert!$B$5/$D1024</f>
        <v>36.783295903089702</v>
      </c>
      <c r="K1024" s="3">
        <f>'IECC Data-SI'!K1024/Convert!$B$5/$D1024</f>
        <v>7.7194206251984943</v>
      </c>
      <c r="L1024" s="3">
        <f>'IECC Data-SI'!L1024/Convert!$B$5/$D1024</f>
        <v>0.62695658091738127</v>
      </c>
      <c r="M1024" s="3">
        <f>'IECC Data-SI'!M1024/Convert!$B$5/$D1024</f>
        <v>14.292256476566399</v>
      </c>
      <c r="N1024" s="3">
        <f>'IECC Data-SI'!N1024/Convert!$B$5/$D1024</f>
        <v>0.49424935347760995</v>
      </c>
      <c r="O1024" s="3">
        <f>'IECC Data-SI'!O1024/Convert!$B$5/$D1024</f>
        <v>1.0592794214475296E-3</v>
      </c>
      <c r="P1024" s="3">
        <f t="shared" si="76"/>
        <v>0.49319007405616244</v>
      </c>
      <c r="Q1024" s="3">
        <f>'IECC Data-SI'!Q1024/Convert!$B$5/$D1024</f>
        <v>0</v>
      </c>
      <c r="R1024" s="3">
        <f>'IECC Data-SI'!R1024/Convert!$B$5/$D1024</f>
        <v>0</v>
      </c>
      <c r="S1024" s="3">
        <f>'IECC Data-SI'!S1024/Convert!$B$5/$D1024</f>
        <v>3.152930901501747</v>
      </c>
      <c r="T1024" s="3">
        <f>'IECC Data-SI'!T1024/Convert!$B$5/$D1024</f>
        <v>2.2028549067646659</v>
      </c>
      <c r="U1024" s="3">
        <f>'IECC Data-SI'!U1024/Convert!$B$5/$D1024</f>
        <v>7.997028265505195</v>
      </c>
      <c r="V1024" s="3">
        <f>'IECC Data-SI'!V1024/Convert!$B$5/$D1024</f>
        <v>1.8845560546254705</v>
      </c>
      <c r="W1024" s="3">
        <f t="shared" si="77"/>
        <v>33.00064776653835</v>
      </c>
      <c r="X1024" s="3">
        <f t="shared" si="78"/>
        <v>27.71553581960891</v>
      </c>
      <c r="Y1024" s="3">
        <f t="shared" si="79"/>
        <v>60.71618358614726</v>
      </c>
      <c r="Z1024" s="3">
        <f>'IECC Data-SI'!Y1024/Convert!$B$5/$D1024</f>
        <v>103.30803956263327</v>
      </c>
      <c r="AA1024" s="3">
        <f>'IECC Data-SI'!Z1024/Convert!$B$5/$D1024</f>
        <v>43.431984710312605</v>
      </c>
      <c r="AB1024" s="3">
        <f t="shared" si="80"/>
        <v>146.74002427294587</v>
      </c>
    </row>
    <row r="1025" spans="1:28" x14ac:dyDescent="0.25">
      <c r="A1025" s="93">
        <f>'IECC Data-SI'!A1025</f>
        <v>2015</v>
      </c>
      <c r="B1025" s="93" t="str">
        <f>'IECC Data-SI'!B1025</f>
        <v>Secondary School</v>
      </c>
      <c r="C1025" s="50" t="str">
        <f>'IECC Data-SI'!C1025</f>
        <v>6B</v>
      </c>
      <c r="D1025" s="93">
        <f>'IECC Data-SI'!D1025</f>
        <v>19592</v>
      </c>
      <c r="E1025" s="3">
        <f>'IECC Data-SI'!E1025/Convert!$B$5/$D1025</f>
        <v>0</v>
      </c>
      <c r="F1025" s="3">
        <f>'IECC Data-SI'!F1025/Convert!$B$5/$D1025</f>
        <v>15.826045778322216</v>
      </c>
      <c r="G1025" s="3">
        <f>'IECC Data-SI'!G1025/Convert!$B$5/$D1025</f>
        <v>10.466148314504789</v>
      </c>
      <c r="H1025" s="3">
        <f>'IECC Data-SI'!H1025/Convert!$B$5/$D1025</f>
        <v>27.168827412549337</v>
      </c>
      <c r="I1025" s="3">
        <f>'IECC Data-SI'!I1025/Convert!$B$5/$D1025</f>
        <v>1.656146499705095</v>
      </c>
      <c r="J1025" s="3">
        <f>'IECC Data-SI'!J1025/Convert!$B$5/$D1025</f>
        <v>36.783295903089702</v>
      </c>
      <c r="K1025" s="3">
        <f>'IECC Data-SI'!K1025/Convert!$B$5/$D1025</f>
        <v>7.7194206251984943</v>
      </c>
      <c r="L1025" s="3">
        <f>'IECC Data-SI'!L1025/Convert!$B$5/$D1025</f>
        <v>0.62695658091738127</v>
      </c>
      <c r="M1025" s="3">
        <f>'IECC Data-SI'!M1025/Convert!$B$5/$D1025</f>
        <v>14.203359647928862</v>
      </c>
      <c r="N1025" s="3">
        <f>'IECC Data-SI'!N1025/Convert!$B$5/$D1025</f>
        <v>0.52373984846422572</v>
      </c>
      <c r="O1025" s="3">
        <f>'IECC Data-SI'!O1025/Convert!$B$5/$D1025</f>
        <v>1.0592794214475296E-3</v>
      </c>
      <c r="P1025" s="3">
        <f t="shared" si="76"/>
        <v>0.52268056904277815</v>
      </c>
      <c r="Q1025" s="3">
        <f>'IECC Data-SI'!Q1025/Convert!$B$5/$D1025</f>
        <v>0</v>
      </c>
      <c r="R1025" s="3">
        <f>'IECC Data-SI'!R1025/Convert!$B$5/$D1025</f>
        <v>0</v>
      </c>
      <c r="S1025" s="3">
        <f>'IECC Data-SI'!S1025/Convert!$B$5/$D1025</f>
        <v>3.3582301166008808</v>
      </c>
      <c r="T1025" s="3">
        <f>'IECC Data-SI'!T1025/Convert!$B$5/$D1025</f>
        <v>2.2028549067646659</v>
      </c>
      <c r="U1025" s="3">
        <f>'IECC Data-SI'!U1025/Convert!$B$5/$D1025</f>
        <v>7.874812848781815</v>
      </c>
      <c r="V1025" s="3">
        <f>'IECC Data-SI'!V1025/Convert!$B$5/$D1025</f>
        <v>1.8703779320357516</v>
      </c>
      <c r="W1025" s="3">
        <f t="shared" si="77"/>
        <v>28.550418648077308</v>
      </c>
      <c r="X1025" s="3">
        <f t="shared" si="78"/>
        <v>15.826045778322216</v>
      </c>
      <c r="Y1025" s="3">
        <f t="shared" si="79"/>
        <v>44.376464426399522</v>
      </c>
      <c r="Z1025" s="3">
        <f>'IECC Data-SI'!Y1025/Convert!$B$5/$D1025</f>
        <v>98.859795381334777</v>
      </c>
      <c r="AA1025" s="3">
        <f>'IECC Data-SI'!Z1025/Convert!$B$5/$D1025</f>
        <v>31.420137471076632</v>
      </c>
      <c r="AB1025" s="3">
        <f t="shared" si="80"/>
        <v>130.27993285241141</v>
      </c>
    </row>
    <row r="1026" spans="1:28" x14ac:dyDescent="0.25">
      <c r="A1026" s="93">
        <f>'IECC Data-SI'!A1026</f>
        <v>2015</v>
      </c>
      <c r="B1026" s="93" t="str">
        <f>'IECC Data-SI'!B1026</f>
        <v>Secondary School</v>
      </c>
      <c r="C1026" s="50" t="str">
        <f>'IECC Data-SI'!C1026</f>
        <v>7</v>
      </c>
      <c r="D1026" s="93">
        <f>'IECC Data-SI'!D1026</f>
        <v>19592</v>
      </c>
      <c r="E1026" s="3">
        <f>'IECC Data-SI'!E1026/Convert!$B$5/$D1026</f>
        <v>0</v>
      </c>
      <c r="F1026" s="3">
        <f>'IECC Data-SI'!F1026/Convert!$B$5/$D1026</f>
        <v>33.454698062701326</v>
      </c>
      <c r="G1026" s="3">
        <f>'IECC Data-SI'!G1026/Convert!$B$5/$D1026</f>
        <v>12.338227621251304</v>
      </c>
      <c r="H1026" s="3">
        <f>'IECC Data-SI'!H1026/Convert!$B$5/$D1026</f>
        <v>27.192504877274175</v>
      </c>
      <c r="I1026" s="3">
        <f>'IECC Data-SI'!I1026/Convert!$B$5/$D1026</f>
        <v>1.6588403429971417</v>
      </c>
      <c r="J1026" s="3">
        <f>'IECC Data-SI'!J1026/Convert!$B$5/$D1026</f>
        <v>36.783295903089702</v>
      </c>
      <c r="K1026" s="3">
        <f>'IECC Data-SI'!K1026/Convert!$B$5/$D1026</f>
        <v>7.7194206251984943</v>
      </c>
      <c r="L1026" s="3">
        <f>'IECC Data-SI'!L1026/Convert!$B$5/$D1026</f>
        <v>0.62695658091738127</v>
      </c>
      <c r="M1026" s="3">
        <f>'IECC Data-SI'!M1026/Convert!$B$5/$D1026</f>
        <v>14.342305249308108</v>
      </c>
      <c r="N1026" s="3">
        <f>'IECC Data-SI'!N1026/Convert!$B$5/$D1026</f>
        <v>0.44505126809128448</v>
      </c>
      <c r="O1026" s="3">
        <f>'IECC Data-SI'!O1026/Convert!$B$5/$D1026</f>
        <v>1.0592794214475296E-3</v>
      </c>
      <c r="P1026" s="3">
        <f t="shared" si="76"/>
        <v>0.44399198866983697</v>
      </c>
      <c r="Q1026" s="3">
        <f>'IECC Data-SI'!Q1026/Convert!$B$5/$D1026</f>
        <v>0</v>
      </c>
      <c r="R1026" s="3">
        <f>'IECC Data-SI'!R1026/Convert!$B$5/$D1026</f>
        <v>0</v>
      </c>
      <c r="S1026" s="3">
        <f>'IECC Data-SI'!S1026/Convert!$B$5/$D1026</f>
        <v>3.1934803321083436</v>
      </c>
      <c r="T1026" s="3">
        <f>'IECC Data-SI'!T1026/Convert!$B$5/$D1026</f>
        <v>2.2028549067646659</v>
      </c>
      <c r="U1026" s="3">
        <f>'IECC Data-SI'!U1026/Convert!$B$5/$D1026</f>
        <v>8.448885032439545</v>
      </c>
      <c r="V1026" s="3">
        <f>'IECC Data-SI'!V1026/Convert!$B$5/$D1026</f>
        <v>1.8820039925593215</v>
      </c>
      <c r="W1026" s="3">
        <f t="shared" si="77"/>
        <v>30.318005191337591</v>
      </c>
      <c r="X1026" s="3">
        <f t="shared" si="78"/>
        <v>33.454698062701326</v>
      </c>
      <c r="Y1026" s="3">
        <f t="shared" si="79"/>
        <v>63.772703254038916</v>
      </c>
      <c r="Z1026" s="3">
        <f>'IECC Data-SI'!Y1026/Convert!$B$5/$D1026</f>
        <v>100.66552107436142</v>
      </c>
      <c r="AA1026" s="3">
        <f>'IECC Data-SI'!Z1026/Convert!$B$5/$D1026</f>
        <v>49.62286193911347</v>
      </c>
      <c r="AB1026" s="3">
        <f t="shared" si="80"/>
        <v>150.28838301347488</v>
      </c>
    </row>
    <row r="1027" spans="1:28" x14ac:dyDescent="0.25">
      <c r="A1027" s="93">
        <f>'IECC Data-SI'!A1027</f>
        <v>2015</v>
      </c>
      <c r="B1027" s="93" t="str">
        <f>'IECC Data-SI'!B1027</f>
        <v>Secondary School</v>
      </c>
      <c r="C1027" s="50" t="str">
        <f>'IECC Data-SI'!C1027</f>
        <v>8</v>
      </c>
      <c r="D1027" s="93">
        <f>'IECC Data-SI'!D1027</f>
        <v>19592</v>
      </c>
      <c r="E1027" s="3">
        <f>'IECC Data-SI'!E1027/Convert!$B$5/$D1027</f>
        <v>0</v>
      </c>
      <c r="F1027" s="3">
        <f>'IECC Data-SI'!F1027/Convert!$B$5/$D1027</f>
        <v>65.498389365273809</v>
      </c>
      <c r="G1027" s="3">
        <f>'IECC Data-SI'!G1027/Convert!$B$5/$D1027</f>
        <v>5.8857640306701144</v>
      </c>
      <c r="H1027" s="3">
        <f>'IECC Data-SI'!H1027/Convert!$B$5/$D1027</f>
        <v>27.955996778730547</v>
      </c>
      <c r="I1027" s="3">
        <f>'IECC Data-SI'!I1027/Convert!$B$5/$D1027</f>
        <v>1.6691903724876369</v>
      </c>
      <c r="J1027" s="3">
        <f>'IECC Data-SI'!J1027/Convert!$B$5/$D1027</f>
        <v>36.783295903089702</v>
      </c>
      <c r="K1027" s="3">
        <f>'IECC Data-SI'!K1027/Convert!$B$5/$D1027</f>
        <v>7.7194206251984943</v>
      </c>
      <c r="L1027" s="3">
        <f>'IECC Data-SI'!L1027/Convert!$B$5/$D1027</f>
        <v>0.62752370582096995</v>
      </c>
      <c r="M1027" s="3">
        <f>'IECC Data-SI'!M1027/Convert!$B$5/$D1027</f>
        <v>15.097999183340141</v>
      </c>
      <c r="N1027" s="3">
        <f>'IECC Data-SI'!N1027/Convert!$B$5/$D1027</f>
        <v>0.49183907263735765</v>
      </c>
      <c r="O1027" s="3">
        <f>'IECC Data-SI'!O1027/Convert!$B$5/$D1027</f>
        <v>1.0592794214475296E-3</v>
      </c>
      <c r="P1027" s="3">
        <f t="shared" ref="P1027:P1090" si="81">N1027-O1027</f>
        <v>0.49077979321591014</v>
      </c>
      <c r="Q1027" s="3">
        <f>'IECC Data-SI'!Q1027/Convert!$B$5/$D1027</f>
        <v>0</v>
      </c>
      <c r="R1027" s="3">
        <f>'IECC Data-SI'!R1027/Convert!$B$5/$D1027</f>
        <v>0</v>
      </c>
      <c r="S1027" s="3">
        <f>'IECC Data-SI'!S1027/Convert!$B$5/$D1027</f>
        <v>3.3794973004854589</v>
      </c>
      <c r="T1027" s="3">
        <f>'IECC Data-SI'!T1027/Convert!$B$5/$D1027</f>
        <v>2.2028549067646659</v>
      </c>
      <c r="U1027" s="3">
        <f>'IECC Data-SI'!U1027/Convert!$B$5/$D1027</f>
        <v>9.0045256567306389</v>
      </c>
      <c r="V1027" s="3">
        <f>'IECC Data-SI'!V1027/Convert!$B$5/$D1027</f>
        <v>1.8790265868154803</v>
      </c>
      <c r="W1027" s="3">
        <f t="shared" ref="W1027:W1090" si="82">E1027+G1027+M1027+SUM(P1027:S1027)</f>
        <v>24.854040307711625</v>
      </c>
      <c r="X1027" s="3">
        <f t="shared" ref="X1027:X1090" si="83">F1027</f>
        <v>65.498389365273809</v>
      </c>
      <c r="Y1027" s="3">
        <f t="shared" ref="Y1027:Y1090" si="84">SUM(W1027:X1027)</f>
        <v>90.352429672985437</v>
      </c>
      <c r="Z1027" s="3">
        <f>'IECC Data-SI'!Y1027/Convert!$B$5/$D1027</f>
        <v>95.97298784084208</v>
      </c>
      <c r="AA1027" s="3">
        <f>'IECC Data-SI'!Z1027/Convert!$B$5/$D1027</f>
        <v>82.222193865977047</v>
      </c>
      <c r="AB1027" s="3">
        <f t="shared" ref="AB1027:AB1090" si="85">SUM(Z1027:AA1027)</f>
        <v>178.19518170681914</v>
      </c>
    </row>
    <row r="1028" spans="1:28" x14ac:dyDescent="0.25">
      <c r="A1028" s="93">
        <f>'IECC Data-SI'!A1028</f>
        <v>2018</v>
      </c>
      <c r="B1028" s="93" t="str">
        <f>'IECC Data-SI'!B1028</f>
        <v>Secondary School</v>
      </c>
      <c r="C1028" s="50" t="str">
        <f>'IECC Data-SI'!C1028</f>
        <v>0A</v>
      </c>
      <c r="D1028" s="93">
        <f>'IECC Data-SI'!D1028</f>
        <v>19592</v>
      </c>
      <c r="E1028" s="3">
        <f>'IECC Data-SI'!E1028/Convert!$B$5/$D1028</f>
        <v>0</v>
      </c>
      <c r="F1028" s="3">
        <f>'IECC Data-SI'!F1028/Convert!$B$5/$D1028</f>
        <v>2.6175649925139512</v>
      </c>
      <c r="G1028" s="3">
        <f>'IECC Data-SI'!G1028/Convert!$B$5/$D1028</f>
        <v>85.244686039653374</v>
      </c>
      <c r="H1028" s="3">
        <f>'IECC Data-SI'!H1028/Convert!$B$5/$D1028</f>
        <v>21.78978948323579</v>
      </c>
      <c r="I1028" s="3">
        <f>'IECC Data-SI'!I1028/Convert!$B$5/$D1028</f>
        <v>1.1689862075223449</v>
      </c>
      <c r="J1028" s="3">
        <f>'IECC Data-SI'!J1028/Convert!$B$5/$D1028</f>
        <v>36.783295903089702</v>
      </c>
      <c r="K1028" s="3">
        <f>'IECC Data-SI'!K1028/Convert!$B$5/$D1028</f>
        <v>7.7194206251984943</v>
      </c>
      <c r="L1028" s="3">
        <f>'IECC Data-SI'!L1028/Convert!$B$5/$D1028</f>
        <v>0.45625198493716257</v>
      </c>
      <c r="M1028" s="3">
        <f>'IECC Data-SI'!M1028/Convert!$B$5/$D1028</f>
        <v>20.504826232929542</v>
      </c>
      <c r="N1028" s="3">
        <f>'IECC Data-SI'!N1028/Convert!$B$5/$D1028</f>
        <v>1.8067181616079127</v>
      </c>
      <c r="O1028" s="3">
        <f>'IECC Data-SI'!O1028/Convert!$B$5/$D1028</f>
        <v>1.0592794214475296E-3</v>
      </c>
      <c r="P1028" s="3">
        <f t="shared" si="81"/>
        <v>1.8056588821864652</v>
      </c>
      <c r="Q1028" s="3">
        <f>'IECC Data-SI'!Q1028/Convert!$B$5/$D1028</f>
        <v>0</v>
      </c>
      <c r="R1028" s="3">
        <f>'IECC Data-SI'!R1028/Convert!$B$5/$D1028</f>
        <v>0</v>
      </c>
      <c r="S1028" s="3">
        <f>'IECC Data-SI'!S1028/Convert!$B$5/$D1028</f>
        <v>5.7571684587813623</v>
      </c>
      <c r="T1028" s="3">
        <f>'IECC Data-SI'!T1028/Convert!$B$5/$D1028</f>
        <v>2.2025713443128718</v>
      </c>
      <c r="U1028" s="3">
        <f>'IECC Data-SI'!U1028/Convert!$B$5/$D1028</f>
        <v>4.5772650968649327</v>
      </c>
      <c r="V1028" s="3">
        <f>'IECC Data-SI'!V1028/Convert!$B$5/$D1028</f>
        <v>1.9374404518851234</v>
      </c>
      <c r="W1028" s="3">
        <f t="shared" si="82"/>
        <v>113.31233961355075</v>
      </c>
      <c r="X1028" s="3">
        <f t="shared" si="83"/>
        <v>2.6175649925139512</v>
      </c>
      <c r="Y1028" s="3">
        <f t="shared" si="84"/>
        <v>115.9299046060647</v>
      </c>
      <c r="Z1028" s="3">
        <f>'IECC Data-SI'!Y1028/Convert!$B$5/$D1028</f>
        <v>177.65173426795519</v>
      </c>
      <c r="AA1028" s="3">
        <f>'IECC Data-SI'!Z1028/Convert!$B$5/$D1028</f>
        <v>14.914250714577378</v>
      </c>
      <c r="AB1028" s="3">
        <f t="shared" si="85"/>
        <v>192.56598498253257</v>
      </c>
    </row>
    <row r="1029" spans="1:28" x14ac:dyDescent="0.25">
      <c r="A1029" s="93">
        <f>'IECC Data-SI'!A1029</f>
        <v>2018</v>
      </c>
      <c r="B1029" s="93" t="str">
        <f>'IECC Data-SI'!B1029</f>
        <v>Secondary School</v>
      </c>
      <c r="C1029" s="50" t="str">
        <f>'IECC Data-SI'!C1029</f>
        <v>0B</v>
      </c>
      <c r="D1029" s="93">
        <f>'IECC Data-SI'!D1029</f>
        <v>19592</v>
      </c>
      <c r="E1029" s="3">
        <f>'IECC Data-SI'!E1029/Convert!$B$5/$D1029</f>
        <v>0</v>
      </c>
      <c r="F1029" s="3">
        <f>'IECC Data-SI'!F1029/Convert!$B$5/$D1029</f>
        <v>9.527698380291276E-2</v>
      </c>
      <c r="G1029" s="3">
        <f>'IECC Data-SI'!G1029/Convert!$B$5/$D1029</f>
        <v>73.895382469034985</v>
      </c>
      <c r="H1029" s="3">
        <f>'IECC Data-SI'!H1029/Convert!$B$5/$D1029</f>
        <v>21.876417812258975</v>
      </c>
      <c r="I1029" s="3">
        <f>'IECC Data-SI'!I1029/Convert!$B$5/$D1029</f>
        <v>1.1687026450705504</v>
      </c>
      <c r="J1029" s="3">
        <f>'IECC Data-SI'!J1029/Convert!$B$5/$D1029</f>
        <v>36.783295903089702</v>
      </c>
      <c r="K1029" s="3">
        <f>'IECC Data-SI'!K1029/Convert!$B$5/$D1029</f>
        <v>7.7194206251984943</v>
      </c>
      <c r="L1029" s="3">
        <f>'IECC Data-SI'!L1029/Convert!$B$5/$D1029</f>
        <v>0.45625198493716257</v>
      </c>
      <c r="M1029" s="3">
        <f>'IECC Data-SI'!M1029/Convert!$B$5/$D1029</f>
        <v>16.700694160881994</v>
      </c>
      <c r="N1029" s="3">
        <f>'IECC Data-SI'!N1029/Convert!$B$5/$D1029</f>
        <v>1.7216494260695976</v>
      </c>
      <c r="O1029" s="3">
        <f>'IECC Data-SI'!O1029/Convert!$B$5/$D1029</f>
        <v>1.0592794214475296E-3</v>
      </c>
      <c r="P1029" s="3">
        <f t="shared" si="81"/>
        <v>1.7205901466481501</v>
      </c>
      <c r="Q1029" s="3">
        <f>'IECC Data-SI'!Q1029/Convert!$B$5/$D1029</f>
        <v>0</v>
      </c>
      <c r="R1029" s="3">
        <f>'IECC Data-SI'!R1029/Convert!$B$5/$D1029</f>
        <v>0</v>
      </c>
      <c r="S1029" s="3">
        <f>'IECC Data-SI'!S1029/Convert!$B$5/$D1029</f>
        <v>4.1829715076448428</v>
      </c>
      <c r="T1029" s="3">
        <f>'IECC Data-SI'!T1029/Convert!$B$5/$D1029</f>
        <v>2.2025713443128718</v>
      </c>
      <c r="U1029" s="3">
        <f>'IECC Data-SI'!U1029/Convert!$B$5/$D1029</f>
        <v>4.7031668254616399</v>
      </c>
      <c r="V1029" s="3">
        <f>'IECC Data-SI'!V1029/Convert!$B$5/$D1029</f>
        <v>1.9252472664579647</v>
      </c>
      <c r="W1029" s="3">
        <f t="shared" si="82"/>
        <v>96.499638284209965</v>
      </c>
      <c r="X1029" s="3">
        <f t="shared" si="83"/>
        <v>9.527698380291276E-2</v>
      </c>
      <c r="Y1029" s="3">
        <f t="shared" si="84"/>
        <v>96.594915268012883</v>
      </c>
      <c r="Z1029" s="3">
        <f>'IECC Data-SI'!Y1029/Convert!$B$5/$D1029</f>
        <v>160.91332630098452</v>
      </c>
      <c r="AA1029" s="3">
        <f>'IECC Data-SI'!Z1029/Convert!$B$5/$D1029</f>
        <v>12.518006215688944</v>
      </c>
      <c r="AB1029" s="3">
        <f t="shared" si="85"/>
        <v>173.43133251667348</v>
      </c>
    </row>
    <row r="1030" spans="1:28" x14ac:dyDescent="0.25">
      <c r="A1030" s="93">
        <f>'IECC Data-SI'!A1030</f>
        <v>2018</v>
      </c>
      <c r="B1030" s="93" t="str">
        <f>'IECC Data-SI'!B1030</f>
        <v>Secondary School</v>
      </c>
      <c r="C1030" s="50" t="str">
        <f>'IECC Data-SI'!C1030</f>
        <v>1A</v>
      </c>
      <c r="D1030" s="93">
        <f>'IECC Data-SI'!D1030</f>
        <v>19592</v>
      </c>
      <c r="E1030" s="3">
        <f>'IECC Data-SI'!E1030/Convert!$B$5/$D1030</f>
        <v>0</v>
      </c>
      <c r="F1030" s="3">
        <f>'IECC Data-SI'!F1030/Convert!$B$5/$D1030</f>
        <v>6.833855088244635E-2</v>
      </c>
      <c r="G1030" s="3">
        <f>'IECC Data-SI'!G1030/Convert!$B$5/$D1030</f>
        <v>55.055209609364368</v>
      </c>
      <c r="H1030" s="3">
        <f>'IECC Data-SI'!H1030/Convert!$B$5/$D1030</f>
        <v>21.999200353885943</v>
      </c>
      <c r="I1030" s="3">
        <f>'IECC Data-SI'!I1030/Convert!$B$5/$D1030</f>
        <v>1.1688444262964475</v>
      </c>
      <c r="J1030" s="3">
        <f>'IECC Data-SI'!J1030/Convert!$B$5/$D1030</f>
        <v>36.783295903089702</v>
      </c>
      <c r="K1030" s="3">
        <f>'IECC Data-SI'!K1030/Convert!$B$5/$D1030</f>
        <v>7.7194206251984943</v>
      </c>
      <c r="L1030" s="3">
        <f>'IECC Data-SI'!L1030/Convert!$B$5/$D1030</f>
        <v>0.45625198493716257</v>
      </c>
      <c r="M1030" s="3">
        <f>'IECC Data-SI'!M1030/Convert!$B$5/$D1030</f>
        <v>14.971530329839846</v>
      </c>
      <c r="N1030" s="3">
        <f>'IECC Data-SI'!N1030/Convert!$B$5/$D1030</f>
        <v>1.1575019282246721</v>
      </c>
      <c r="O1030" s="3">
        <f>'IECC Data-SI'!O1030/Convert!$B$5/$D1030</f>
        <v>1.0592794214475296E-3</v>
      </c>
      <c r="P1030" s="3">
        <f t="shared" si="81"/>
        <v>1.1564426488032247</v>
      </c>
      <c r="Q1030" s="3">
        <f>'IECC Data-SI'!Q1030/Convert!$B$5/$D1030</f>
        <v>0</v>
      </c>
      <c r="R1030" s="3">
        <f>'IECC Data-SI'!R1030/Convert!$B$5/$D1030</f>
        <v>0</v>
      </c>
      <c r="S1030" s="3">
        <f>'IECC Data-SI'!S1030/Convert!$B$5/$D1030</f>
        <v>4.542670477746019</v>
      </c>
      <c r="T1030" s="3">
        <f>'IECC Data-SI'!T1030/Convert!$B$5/$D1030</f>
        <v>2.2025713443128718</v>
      </c>
      <c r="U1030" s="3">
        <f>'IECC Data-SI'!U1030/Convert!$B$5/$D1030</f>
        <v>5.0004820561680505</v>
      </c>
      <c r="V1030" s="3">
        <f>'IECC Data-SI'!V1030/Convert!$B$5/$D1030</f>
        <v>1.9175910802595164</v>
      </c>
      <c r="W1030" s="3">
        <f t="shared" si="82"/>
        <v>75.725853065753469</v>
      </c>
      <c r="X1030" s="3">
        <f t="shared" si="83"/>
        <v>6.833855088244635E-2</v>
      </c>
      <c r="Y1030" s="3">
        <f t="shared" si="84"/>
        <v>75.794191616635914</v>
      </c>
      <c r="Z1030" s="3">
        <f>'IECC Data-SI'!Y1030/Convert!$B$5/$D1030</f>
        <v>140.25480921918245</v>
      </c>
      <c r="AA1030" s="3">
        <f>'IECC Data-SI'!Z1030/Convert!$B$5/$D1030</f>
        <v>12.788241232248993</v>
      </c>
      <c r="AB1030" s="3">
        <f t="shared" si="85"/>
        <v>153.04305045143144</v>
      </c>
    </row>
    <row r="1031" spans="1:28" x14ac:dyDescent="0.25">
      <c r="A1031" s="93">
        <f>'IECC Data-SI'!A1031</f>
        <v>2018</v>
      </c>
      <c r="B1031" s="93" t="str">
        <f>'IECC Data-SI'!B1031</f>
        <v>Secondary School</v>
      </c>
      <c r="C1031" s="50" t="str">
        <f>'IECC Data-SI'!C1031</f>
        <v>1B</v>
      </c>
      <c r="D1031" s="93">
        <f>'IECC Data-SI'!D1031</f>
        <v>19592</v>
      </c>
      <c r="E1031" s="3">
        <f>'IECC Data-SI'!E1031/Convert!$B$5/$D1031</f>
        <v>0</v>
      </c>
      <c r="F1031" s="3">
        <f>'IECC Data-SI'!F1031/Convert!$B$5/$D1031</f>
        <v>0.67544576017422076</v>
      </c>
      <c r="G1031" s="3">
        <f>'IECC Data-SI'!G1031/Convert!$B$5/$D1031</f>
        <v>63.51855632684542</v>
      </c>
      <c r="H1031" s="3">
        <f>'IECC Data-SI'!H1031/Convert!$B$5/$D1031</f>
        <v>21.990268136654418</v>
      </c>
      <c r="I1031" s="3">
        <f>'IECC Data-SI'!I1031/Convert!$B$5/$D1031</f>
        <v>1.1671430515856811</v>
      </c>
      <c r="J1031" s="3">
        <f>'IECC Data-SI'!J1031/Convert!$B$5/$D1031</f>
        <v>36.783295903089702</v>
      </c>
      <c r="K1031" s="3">
        <f>'IECC Data-SI'!K1031/Convert!$B$5/$D1031</f>
        <v>7.7194206251984943</v>
      </c>
      <c r="L1031" s="3">
        <f>'IECC Data-SI'!L1031/Convert!$B$5/$D1031</f>
        <v>0.45625198493716257</v>
      </c>
      <c r="M1031" s="3">
        <f>'IECC Data-SI'!M1031/Convert!$B$5/$D1031</f>
        <v>17.519055396760585</v>
      </c>
      <c r="N1031" s="3">
        <f>'IECC Data-SI'!N1031/Convert!$B$5/$D1031</f>
        <v>1.4772185926228394</v>
      </c>
      <c r="O1031" s="3">
        <f>'IECC Data-SI'!O1031/Convert!$B$5/$D1031</f>
        <v>1.0592794214475296E-3</v>
      </c>
      <c r="P1031" s="3">
        <f t="shared" si="81"/>
        <v>1.4761593132013919</v>
      </c>
      <c r="Q1031" s="3">
        <f>'IECC Data-SI'!Q1031/Convert!$B$5/$D1031</f>
        <v>0</v>
      </c>
      <c r="R1031" s="3">
        <f>'IECC Data-SI'!R1031/Convert!$B$5/$D1031</f>
        <v>0</v>
      </c>
      <c r="S1031" s="3">
        <f>'IECC Data-SI'!S1031/Convert!$B$5/$D1031</f>
        <v>3.7467106755591857</v>
      </c>
      <c r="T1031" s="3">
        <f>'IECC Data-SI'!T1031/Convert!$B$5/$D1031</f>
        <v>2.2027131255387689</v>
      </c>
      <c r="U1031" s="3">
        <f>'IECC Data-SI'!U1031/Convert!$B$5/$D1031</f>
        <v>5.1886257429336231</v>
      </c>
      <c r="V1031" s="3">
        <f>'IECC Data-SI'!V1031/Convert!$B$5/$D1031</f>
        <v>1.9096513316092738</v>
      </c>
      <c r="W1031" s="3">
        <f t="shared" si="82"/>
        <v>86.260481712366584</v>
      </c>
      <c r="X1031" s="3">
        <f t="shared" si="83"/>
        <v>0.67544576017422076</v>
      </c>
      <c r="Y1031" s="3">
        <f t="shared" si="84"/>
        <v>86.935927472540811</v>
      </c>
      <c r="Z1031" s="3">
        <f>'IECC Data-SI'!Y1031/Convert!$B$5/$D1031</f>
        <v>150.77086452520302</v>
      </c>
      <c r="AA1031" s="3">
        <f>'IECC Data-SI'!Z1031/Convert!$B$5/$D1031</f>
        <v>13.583492128306338</v>
      </c>
      <c r="AB1031" s="3">
        <f t="shared" si="85"/>
        <v>164.35435665350937</v>
      </c>
    </row>
    <row r="1032" spans="1:28" x14ac:dyDescent="0.25">
      <c r="A1032" s="93">
        <f>'IECC Data-SI'!A1032</f>
        <v>2018</v>
      </c>
      <c r="B1032" s="93" t="str">
        <f>'IECC Data-SI'!B1032</f>
        <v>Secondary School</v>
      </c>
      <c r="C1032" s="50" t="str">
        <f>'IECC Data-SI'!C1032</f>
        <v>2A</v>
      </c>
      <c r="D1032" s="93">
        <f>'IECC Data-SI'!D1032</f>
        <v>19592</v>
      </c>
      <c r="E1032" s="3">
        <f>'IECC Data-SI'!E1032/Convert!$B$5/$D1032</f>
        <v>0</v>
      </c>
      <c r="F1032" s="3">
        <f>'IECC Data-SI'!F1032/Convert!$B$5/$D1032</f>
        <v>0.21508211968603963</v>
      </c>
      <c r="G1032" s="3">
        <f>'IECC Data-SI'!G1032/Convert!$B$5/$D1032</f>
        <v>46.890595934848697</v>
      </c>
      <c r="H1032" s="3">
        <f>'IECC Data-SI'!H1032/Convert!$B$5/$D1032</f>
        <v>22.04017512817023</v>
      </c>
      <c r="I1032" s="3">
        <f>'IECC Data-SI'!I1032/Convert!$B$5/$D1032</f>
        <v>1.1667177079079898</v>
      </c>
      <c r="J1032" s="3">
        <f>'IECC Data-SI'!J1032/Convert!$B$5/$D1032</f>
        <v>36.783295903089702</v>
      </c>
      <c r="K1032" s="3">
        <f>'IECC Data-SI'!K1032/Convert!$B$5/$D1032</f>
        <v>7.7194206251984943</v>
      </c>
      <c r="L1032" s="3">
        <f>'IECC Data-SI'!L1032/Convert!$B$5/$D1032</f>
        <v>0.45639376616305971</v>
      </c>
      <c r="M1032" s="3">
        <f>'IECC Data-SI'!M1032/Convert!$B$5/$D1032</f>
        <v>14.179256839526337</v>
      </c>
      <c r="N1032" s="3">
        <f>'IECC Data-SI'!N1032/Convert!$B$5/$D1032</f>
        <v>1.0935585953450389</v>
      </c>
      <c r="O1032" s="3">
        <f>'IECC Data-SI'!O1032/Convert!$B$5/$D1032</f>
        <v>1.0592794214475296E-3</v>
      </c>
      <c r="P1032" s="3">
        <f t="shared" si="81"/>
        <v>1.0924993159235914</v>
      </c>
      <c r="Q1032" s="3">
        <f>'IECC Data-SI'!Q1032/Convert!$B$5/$D1032</f>
        <v>0</v>
      </c>
      <c r="R1032" s="3">
        <f>'IECC Data-SI'!R1032/Convert!$B$5/$D1032</f>
        <v>0</v>
      </c>
      <c r="S1032" s="3">
        <f>'IECC Data-SI'!S1032/Convert!$B$5/$D1032</f>
        <v>3.4794530647429793</v>
      </c>
      <c r="T1032" s="3">
        <f>'IECC Data-SI'!T1032/Convert!$B$5/$D1032</f>
        <v>2.2027131255387689</v>
      </c>
      <c r="U1032" s="3">
        <f>'IECC Data-SI'!U1032/Convert!$B$5/$D1032</f>
        <v>5.5684576471121998</v>
      </c>
      <c r="V1032" s="3">
        <f>'IECC Data-SI'!V1032/Convert!$B$5/$D1032</f>
        <v>1.9119198312236287</v>
      </c>
      <c r="W1032" s="3">
        <f t="shared" si="82"/>
        <v>65.64180515504161</v>
      </c>
      <c r="X1032" s="3">
        <f t="shared" si="83"/>
        <v>0.21508211968603963</v>
      </c>
      <c r="Y1032" s="3">
        <f t="shared" si="84"/>
        <v>65.856887274727654</v>
      </c>
      <c r="Z1032" s="3">
        <f>'IECC Data-SI'!Y1032/Convert!$B$5/$D1032</f>
        <v>130.20393811533054</v>
      </c>
      <c r="AA1032" s="3">
        <f>'IECC Data-SI'!Z1032/Convert!$B$5/$D1032</f>
        <v>13.502818610770838</v>
      </c>
      <c r="AB1032" s="3">
        <f t="shared" si="85"/>
        <v>143.70675672610139</v>
      </c>
    </row>
    <row r="1033" spans="1:28" x14ac:dyDescent="0.25">
      <c r="A1033" s="93">
        <f>'IECC Data-SI'!A1033</f>
        <v>2018</v>
      </c>
      <c r="B1033" s="93" t="str">
        <f>'IECC Data-SI'!B1033</f>
        <v>Secondary School</v>
      </c>
      <c r="C1033" s="50" t="str">
        <f>'IECC Data-SI'!C1033</f>
        <v>2B</v>
      </c>
      <c r="D1033" s="93">
        <f>'IECC Data-SI'!D1033</f>
        <v>19592</v>
      </c>
      <c r="E1033" s="3">
        <f>'IECC Data-SI'!E1033/Convert!$B$5/$D1033</f>
        <v>0</v>
      </c>
      <c r="F1033" s="3">
        <f>'IECC Data-SI'!F1033/Convert!$B$5/$D1033</f>
        <v>0.31007554103715801</v>
      </c>
      <c r="G1033" s="3">
        <f>'IECC Data-SI'!G1033/Convert!$B$5/$D1033</f>
        <v>36.458049770881537</v>
      </c>
      <c r="H1033" s="3">
        <f>'IECC Data-SI'!H1033/Convert!$B$5/$D1033</f>
        <v>22.131765800099814</v>
      </c>
      <c r="I1033" s="3">
        <f>'IECC Data-SI'!I1033/Convert!$B$5/$D1033</f>
        <v>1.1677101764892699</v>
      </c>
      <c r="J1033" s="3">
        <f>'IECC Data-SI'!J1033/Convert!$B$5/$D1033</f>
        <v>36.783295903089702</v>
      </c>
      <c r="K1033" s="3">
        <f>'IECC Data-SI'!K1033/Convert!$B$5/$D1033</f>
        <v>7.7194206251984943</v>
      </c>
      <c r="L1033" s="3">
        <f>'IECC Data-SI'!L1033/Convert!$B$5/$D1033</f>
        <v>0.45639376616305971</v>
      </c>
      <c r="M1033" s="3">
        <f>'IECC Data-SI'!M1033/Convert!$B$5/$D1033</f>
        <v>14.67478222403702</v>
      </c>
      <c r="N1033" s="3">
        <f>'IECC Data-SI'!N1033/Convert!$B$5/$D1033</f>
        <v>0.69118347624880905</v>
      </c>
      <c r="O1033" s="3">
        <f>'IECC Data-SI'!O1033/Convert!$B$5/$D1033</f>
        <v>1.0592794214475296E-3</v>
      </c>
      <c r="P1033" s="3">
        <f t="shared" si="81"/>
        <v>0.69012419682736148</v>
      </c>
      <c r="Q1033" s="3">
        <f>'IECC Data-SI'!Q1033/Convert!$B$5/$D1033</f>
        <v>0</v>
      </c>
      <c r="R1033" s="3">
        <f>'IECC Data-SI'!R1033/Convert!$B$5/$D1033</f>
        <v>0</v>
      </c>
      <c r="S1033" s="3">
        <f>'IECC Data-SI'!S1033/Convert!$B$5/$D1033</f>
        <v>2.8852479470078491</v>
      </c>
      <c r="T1033" s="3">
        <f>'IECC Data-SI'!T1033/Convert!$B$5/$D1033</f>
        <v>2.2028549067646659</v>
      </c>
      <c r="U1033" s="3">
        <f>'IECC Data-SI'!U1033/Convert!$B$5/$D1033</f>
        <v>5.6511161018102634</v>
      </c>
      <c r="V1033" s="3">
        <f>'IECC Data-SI'!V1033/Convert!$B$5/$D1033</f>
        <v>1.8780341182342</v>
      </c>
      <c r="W1033" s="3">
        <f t="shared" si="82"/>
        <v>54.708204138753771</v>
      </c>
      <c r="X1033" s="3">
        <f t="shared" si="83"/>
        <v>0.31007554103715801</v>
      </c>
      <c r="Y1033" s="3">
        <f t="shared" si="84"/>
        <v>55.018279679790929</v>
      </c>
      <c r="Z1033" s="3">
        <f>'IECC Data-SI'!Y1033/Convert!$B$5/$D1033</f>
        <v>119.32931808901593</v>
      </c>
      <c r="AA1033" s="3">
        <f>'IECC Data-SI'!Z1033/Convert!$B$5/$D1033</f>
        <v>13.680612268045914</v>
      </c>
      <c r="AB1033" s="3">
        <f t="shared" si="85"/>
        <v>133.00993035706185</v>
      </c>
    </row>
    <row r="1034" spans="1:28" x14ac:dyDescent="0.25">
      <c r="A1034" s="93">
        <f>'IECC Data-SI'!A1034</f>
        <v>2018</v>
      </c>
      <c r="B1034" s="93" t="str">
        <f>'IECC Data-SI'!B1034</f>
        <v>Secondary School</v>
      </c>
      <c r="C1034" s="50" t="str">
        <f>'IECC Data-SI'!C1034</f>
        <v>3A</v>
      </c>
      <c r="D1034" s="93">
        <f>'IECC Data-SI'!D1034</f>
        <v>19592</v>
      </c>
      <c r="E1034" s="3">
        <f>'IECC Data-SI'!E1034/Convert!$B$5/$D1034</f>
        <v>0</v>
      </c>
      <c r="F1034" s="3">
        <f>'IECC Data-SI'!F1034/Convert!$B$5/$D1034</f>
        <v>2.3939759992740801</v>
      </c>
      <c r="G1034" s="3">
        <f>'IECC Data-SI'!G1034/Convert!$B$5/$D1034</f>
        <v>28.477042783902728</v>
      </c>
      <c r="H1034" s="3">
        <f>'IECC Data-SI'!H1034/Convert!$B$5/$D1034</f>
        <v>22.168912481284877</v>
      </c>
      <c r="I1034" s="3">
        <f>'IECC Data-SI'!I1034/Convert!$B$5/$D1034</f>
        <v>1.1674266140374756</v>
      </c>
      <c r="J1034" s="3">
        <f>'IECC Data-SI'!J1034/Convert!$B$5/$D1034</f>
        <v>36.783295903089702</v>
      </c>
      <c r="K1034" s="3">
        <f>'IECC Data-SI'!K1034/Convert!$B$5/$D1034</f>
        <v>7.7194206251984943</v>
      </c>
      <c r="L1034" s="3">
        <f>'IECC Data-SI'!L1034/Convert!$B$5/$D1034</f>
        <v>0.45639376616305971</v>
      </c>
      <c r="M1034" s="3">
        <f>'IECC Data-SI'!M1034/Convert!$B$5/$D1034</f>
        <v>12.983332199083527</v>
      </c>
      <c r="N1034" s="3">
        <f>'IECC Data-SI'!N1034/Convert!$B$5/$D1034</f>
        <v>0.67601288507780954</v>
      </c>
      <c r="O1034" s="3">
        <f>'IECC Data-SI'!O1034/Convert!$B$5/$D1034</f>
        <v>1.0592794214475296E-3</v>
      </c>
      <c r="P1034" s="3">
        <f t="shared" si="81"/>
        <v>0.67495360565636198</v>
      </c>
      <c r="Q1034" s="3">
        <f>'IECC Data-SI'!Q1034/Convert!$B$5/$D1034</f>
        <v>0</v>
      </c>
      <c r="R1034" s="3">
        <f>'IECC Data-SI'!R1034/Convert!$B$5/$D1034</f>
        <v>0</v>
      </c>
      <c r="S1034" s="3">
        <f>'IECC Data-SI'!S1034/Convert!$B$5/$D1034</f>
        <v>3.360356834989338</v>
      </c>
      <c r="T1034" s="3">
        <f>'IECC Data-SI'!T1034/Convert!$B$5/$D1034</f>
        <v>2.2028549067646659</v>
      </c>
      <c r="U1034" s="3">
        <f>'IECC Data-SI'!U1034/Convert!$B$5/$D1034</f>
        <v>6.4314799691484055</v>
      </c>
      <c r="V1034" s="3">
        <f>'IECC Data-SI'!V1034/Convert!$B$5/$D1034</f>
        <v>1.8883841477246948</v>
      </c>
      <c r="W1034" s="3">
        <f t="shared" si="82"/>
        <v>45.495685423631954</v>
      </c>
      <c r="X1034" s="3">
        <f t="shared" si="83"/>
        <v>2.3939759992740801</v>
      </c>
      <c r="Y1034" s="3">
        <f t="shared" si="84"/>
        <v>47.889661422906038</v>
      </c>
      <c r="Z1034" s="3">
        <f>'IECC Data-SI'!Y1034/Convert!$B$5/$D1034</f>
        <v>110.16387074089197</v>
      </c>
      <c r="AA1034" s="3">
        <f>'IECC Data-SI'!Z1034/Convert!$B$5/$D1034</f>
        <v>16.54487659362098</v>
      </c>
      <c r="AB1034" s="3">
        <f t="shared" si="85"/>
        <v>126.70874733451295</v>
      </c>
    </row>
    <row r="1035" spans="1:28" x14ac:dyDescent="0.25">
      <c r="A1035" s="93">
        <f>'IECC Data-SI'!A1035</f>
        <v>2018</v>
      </c>
      <c r="B1035" s="93" t="str">
        <f>'IECC Data-SI'!B1035</f>
        <v>Secondary School</v>
      </c>
      <c r="C1035" s="50" t="str">
        <f>'IECC Data-SI'!C1035</f>
        <v>3B</v>
      </c>
      <c r="D1035" s="93">
        <f>'IECC Data-SI'!D1035</f>
        <v>19592</v>
      </c>
      <c r="E1035" s="3">
        <f>'IECC Data-SI'!E1035/Convert!$B$5/$D1035</f>
        <v>0</v>
      </c>
      <c r="F1035" s="3">
        <f>'IECC Data-SI'!F1035/Convert!$B$5/$D1035</f>
        <v>3.8937378068145727</v>
      </c>
      <c r="G1035" s="3">
        <f>'IECC Data-SI'!G1035/Convert!$B$5/$D1035</f>
        <v>27.046753777051858</v>
      </c>
      <c r="H1035" s="3">
        <f>'IECC Data-SI'!H1035/Convert!$B$5/$D1035</f>
        <v>22.095328025044235</v>
      </c>
      <c r="I1035" s="3">
        <f>'IECC Data-SI'!I1035/Convert!$B$5/$D1035</f>
        <v>1.1672848328115784</v>
      </c>
      <c r="J1035" s="3">
        <f>'IECC Data-SI'!J1035/Convert!$B$5/$D1035</f>
        <v>36.783295903089702</v>
      </c>
      <c r="K1035" s="3">
        <f>'IECC Data-SI'!K1035/Convert!$B$5/$D1035</f>
        <v>7.7194206251984943</v>
      </c>
      <c r="L1035" s="3">
        <f>'IECC Data-SI'!L1035/Convert!$B$5/$D1035</f>
        <v>0.45639376616305971</v>
      </c>
      <c r="M1035" s="3">
        <f>'IECC Data-SI'!M1035/Convert!$B$5/$D1035</f>
        <v>14.00699265006125</v>
      </c>
      <c r="N1035" s="3">
        <f>'IECC Data-SI'!N1035/Convert!$B$5/$D1035</f>
        <v>0.56017762351980405</v>
      </c>
      <c r="O1035" s="3">
        <f>'IECC Data-SI'!O1035/Convert!$B$5/$D1035</f>
        <v>1.0592794214475296E-3</v>
      </c>
      <c r="P1035" s="3">
        <f t="shared" si="81"/>
        <v>0.55911834409835648</v>
      </c>
      <c r="Q1035" s="3">
        <f>'IECC Data-SI'!Q1035/Convert!$B$5/$D1035</f>
        <v>0</v>
      </c>
      <c r="R1035" s="3">
        <f>'IECC Data-SI'!R1035/Convert!$B$5/$D1035</f>
        <v>0</v>
      </c>
      <c r="S1035" s="3">
        <f>'IECC Data-SI'!S1035/Convert!$B$5/$D1035</f>
        <v>0</v>
      </c>
      <c r="T1035" s="3">
        <f>'IECC Data-SI'!T1035/Convert!$B$5/$D1035</f>
        <v>2.2028549067646659</v>
      </c>
      <c r="U1035" s="3">
        <f>'IECC Data-SI'!U1035/Convert!$B$5/$D1035</f>
        <v>6.2195170364321042</v>
      </c>
      <c r="V1035" s="3">
        <f>'IECC Data-SI'!V1035/Convert!$B$5/$D1035</f>
        <v>1.8753402749421535</v>
      </c>
      <c r="W1035" s="3">
        <f t="shared" si="82"/>
        <v>41.61286477121147</v>
      </c>
      <c r="X1035" s="3">
        <f t="shared" si="83"/>
        <v>3.8937378068145727</v>
      </c>
      <c r="Y1035" s="3">
        <f t="shared" si="84"/>
        <v>45.50660257802604</v>
      </c>
      <c r="Z1035" s="3">
        <f>'IECC Data-SI'!Y1035/Convert!$B$5/$D1035</f>
        <v>106.19427997822241</v>
      </c>
      <c r="AA1035" s="3">
        <f>'IECC Data-SI'!Z1035/Convert!$B$5/$D1035</f>
        <v>17.832675468445171</v>
      </c>
      <c r="AB1035" s="3">
        <f t="shared" si="85"/>
        <v>124.02695544666759</v>
      </c>
    </row>
    <row r="1036" spans="1:28" x14ac:dyDescent="0.25">
      <c r="A1036" s="93">
        <f>'IECC Data-SI'!A1036</f>
        <v>2018</v>
      </c>
      <c r="B1036" s="93" t="str">
        <f>'IECC Data-SI'!B1036</f>
        <v>Secondary School</v>
      </c>
      <c r="C1036" s="50" t="str">
        <f>'IECC Data-SI'!C1036</f>
        <v>3C</v>
      </c>
      <c r="D1036" s="93">
        <f>'IECC Data-SI'!D1036</f>
        <v>19592</v>
      </c>
      <c r="E1036" s="3">
        <f>'IECC Data-SI'!E1036/Convert!$B$5/$D1036</f>
        <v>0</v>
      </c>
      <c r="F1036" s="3">
        <f>'IECC Data-SI'!F1036/Convert!$B$5/$D1036</f>
        <v>1.5373338324032486</v>
      </c>
      <c r="G1036" s="3">
        <f>'IECC Data-SI'!G1036/Convert!$B$5/$D1036</f>
        <v>19.999943287509641</v>
      </c>
      <c r="H1036" s="3">
        <f>'IECC Data-SI'!H1036/Convert!$B$5/$D1036</f>
        <v>22.097880087110383</v>
      </c>
      <c r="I1036" s="3">
        <f>'IECC Data-SI'!I1036/Convert!$B$5/$D1036</f>
        <v>1.1694115512000365</v>
      </c>
      <c r="J1036" s="3">
        <f>'IECC Data-SI'!J1036/Convert!$B$5/$D1036</f>
        <v>36.783295903089702</v>
      </c>
      <c r="K1036" s="3">
        <f>'IECC Data-SI'!K1036/Convert!$B$5/$D1036</f>
        <v>7.7194206251984943</v>
      </c>
      <c r="L1036" s="3">
        <f>'IECC Data-SI'!L1036/Convert!$B$5/$D1036</f>
        <v>0.45639376616305971</v>
      </c>
      <c r="M1036" s="3">
        <f>'IECC Data-SI'!M1036/Convert!$B$5/$D1036</f>
        <v>12.024891112018512</v>
      </c>
      <c r="N1036" s="3">
        <f>'IECC Data-SI'!N1036/Convert!$B$5/$D1036</f>
        <v>0.50644253890476842</v>
      </c>
      <c r="O1036" s="3">
        <f>'IECC Data-SI'!O1036/Convert!$B$5/$D1036</f>
        <v>1.0592794214475296E-3</v>
      </c>
      <c r="P1036" s="3">
        <f t="shared" si="81"/>
        <v>0.50538325948332086</v>
      </c>
      <c r="Q1036" s="3">
        <f>'IECC Data-SI'!Q1036/Convert!$B$5/$D1036</f>
        <v>0</v>
      </c>
      <c r="R1036" s="3">
        <f>'IECC Data-SI'!R1036/Convert!$B$5/$D1036</f>
        <v>0</v>
      </c>
      <c r="S1036" s="3">
        <f>'IECC Data-SI'!S1036/Convert!$B$5/$D1036</f>
        <v>0</v>
      </c>
      <c r="T1036" s="3">
        <f>'IECC Data-SI'!T1036/Convert!$B$5/$D1036</f>
        <v>2.2028549067646659</v>
      </c>
      <c r="U1036" s="3">
        <f>'IECC Data-SI'!U1036/Convert!$B$5/$D1036</f>
        <v>6.3780284469851649</v>
      </c>
      <c r="V1036" s="3">
        <f>'IECC Data-SI'!V1036/Convert!$B$5/$D1036</f>
        <v>1.8905108661131529</v>
      </c>
      <c r="W1036" s="3">
        <f t="shared" si="82"/>
        <v>32.530217659011477</v>
      </c>
      <c r="X1036" s="3">
        <f t="shared" si="83"/>
        <v>1.5373338324032486</v>
      </c>
      <c r="Y1036" s="3">
        <f t="shared" si="84"/>
        <v>34.067551491414726</v>
      </c>
      <c r="Z1036" s="3">
        <f>'IECC Data-SI'!Y1036/Convert!$B$5/$D1036</f>
        <v>97.131482237648015</v>
      </c>
      <c r="AA1036" s="3">
        <f>'IECC Data-SI'!Z1036/Convert!$B$5/$D1036</f>
        <v>15.634641123361009</v>
      </c>
      <c r="AB1036" s="3">
        <f t="shared" si="85"/>
        <v>112.76612336100902</v>
      </c>
    </row>
    <row r="1037" spans="1:28" x14ac:dyDescent="0.25">
      <c r="A1037" s="93">
        <f>'IECC Data-SI'!A1037</f>
        <v>2018</v>
      </c>
      <c r="B1037" s="93" t="str">
        <f>'IECC Data-SI'!B1037</f>
        <v>Secondary School</v>
      </c>
      <c r="C1037" s="50" t="str">
        <f>'IECC Data-SI'!C1037</f>
        <v>4A</v>
      </c>
      <c r="D1037" s="93">
        <f>'IECC Data-SI'!D1037</f>
        <v>19592</v>
      </c>
      <c r="E1037" s="3">
        <f>'IECC Data-SI'!E1037/Convert!$B$5/$D1037</f>
        <v>0</v>
      </c>
      <c r="F1037" s="3">
        <f>'IECC Data-SI'!F1037/Convert!$B$5/$D1037</f>
        <v>6.0604385009754544</v>
      </c>
      <c r="G1037" s="3">
        <f>'IECC Data-SI'!G1037/Convert!$B$5/$D1037</f>
        <v>20.270745428973278</v>
      </c>
      <c r="H1037" s="3">
        <f>'IECC Data-SI'!H1037/Convert!$B$5/$D1037</f>
        <v>22.202656413048409</v>
      </c>
      <c r="I1037" s="3">
        <f>'IECC Data-SI'!I1037/Convert!$B$5/$D1037</f>
        <v>1.1696951136518308</v>
      </c>
      <c r="J1037" s="3">
        <f>'IECC Data-SI'!J1037/Convert!$B$5/$D1037</f>
        <v>36.783295903089702</v>
      </c>
      <c r="K1037" s="3">
        <f>'IECC Data-SI'!K1037/Convert!$B$5/$D1037</f>
        <v>7.7194206251984943</v>
      </c>
      <c r="L1037" s="3">
        <f>'IECC Data-SI'!L1037/Convert!$B$5/$D1037</f>
        <v>0.45639376616305971</v>
      </c>
      <c r="M1037" s="3">
        <f>'IECC Data-SI'!M1037/Convert!$B$5/$D1037</f>
        <v>12.44498888435189</v>
      </c>
      <c r="N1037" s="3">
        <f>'IECC Data-SI'!N1037/Convert!$B$5/$D1037</f>
        <v>0.53692550247266457</v>
      </c>
      <c r="O1037" s="3">
        <f>'IECC Data-SI'!O1037/Convert!$B$5/$D1037</f>
        <v>1.0592794214475296E-3</v>
      </c>
      <c r="P1037" s="3">
        <f t="shared" si="81"/>
        <v>0.53586622305121701</v>
      </c>
      <c r="Q1037" s="3">
        <f>'IECC Data-SI'!Q1037/Convert!$B$5/$D1037</f>
        <v>0</v>
      </c>
      <c r="R1037" s="3">
        <f>'IECC Data-SI'!R1037/Convert!$B$5/$D1037</f>
        <v>0</v>
      </c>
      <c r="S1037" s="3">
        <f>'IECC Data-SI'!S1037/Convert!$B$5/$D1037</f>
        <v>3.4898030942334737</v>
      </c>
      <c r="T1037" s="3">
        <f>'IECC Data-SI'!T1037/Convert!$B$5/$D1037</f>
        <v>2.2028549067646659</v>
      </c>
      <c r="U1037" s="3">
        <f>'IECC Data-SI'!U1037/Convert!$B$5/$D1037</f>
        <v>7.0591454561952727</v>
      </c>
      <c r="V1037" s="3">
        <f>'IECC Data-SI'!V1037/Convert!$B$5/$D1037</f>
        <v>1.8838471484959849</v>
      </c>
      <c r="W1037" s="3">
        <f t="shared" si="82"/>
        <v>36.741403630609859</v>
      </c>
      <c r="X1037" s="3">
        <f t="shared" si="83"/>
        <v>6.0604385009754544</v>
      </c>
      <c r="Y1037" s="3">
        <f t="shared" si="84"/>
        <v>42.801842131585317</v>
      </c>
      <c r="Z1037" s="3">
        <f>'IECC Data-SI'!Y1037/Convert!$B$5/$D1037</f>
        <v>101.44134794247084</v>
      </c>
      <c r="AA1037" s="3">
        <f>'IECC Data-SI'!Z1037/Convert!$B$5/$D1037</f>
        <v>20.83900458236922</v>
      </c>
      <c r="AB1037" s="3">
        <f t="shared" si="85"/>
        <v>122.28035252484005</v>
      </c>
    </row>
    <row r="1038" spans="1:28" x14ac:dyDescent="0.25">
      <c r="A1038" s="93">
        <f>'IECC Data-SI'!A1038</f>
        <v>2018</v>
      </c>
      <c r="B1038" s="93" t="str">
        <f>'IECC Data-SI'!B1038</f>
        <v>Secondary School</v>
      </c>
      <c r="C1038" s="50" t="str">
        <f>'IECC Data-SI'!C1038</f>
        <v>4B</v>
      </c>
      <c r="D1038" s="93">
        <f>'IECC Data-SI'!D1038</f>
        <v>19592</v>
      </c>
      <c r="E1038" s="3">
        <f>'IECC Data-SI'!E1038/Convert!$B$5/$D1038</f>
        <v>0</v>
      </c>
      <c r="F1038" s="3">
        <f>'IECC Data-SI'!F1038/Convert!$B$5/$D1038</f>
        <v>8.7300372033936764</v>
      </c>
      <c r="G1038" s="3">
        <f>'IECC Data-SI'!G1038/Convert!$B$5/$D1038</f>
        <v>19.220855451204578</v>
      </c>
      <c r="H1038" s="3">
        <f>'IECC Data-SI'!H1038/Convert!$B$5/$D1038</f>
        <v>22.084836214327844</v>
      </c>
      <c r="I1038" s="3">
        <f>'IECC Data-SI'!I1038/Convert!$B$5/$D1038</f>
        <v>1.1670012703597841</v>
      </c>
      <c r="J1038" s="3">
        <f>'IECC Data-SI'!J1038/Convert!$B$5/$D1038</f>
        <v>36.783295903089702</v>
      </c>
      <c r="K1038" s="3">
        <f>'IECC Data-SI'!K1038/Convert!$B$5/$D1038</f>
        <v>7.7194206251984943</v>
      </c>
      <c r="L1038" s="3">
        <f>'IECC Data-SI'!L1038/Convert!$B$5/$D1038</f>
        <v>0.45639376616305971</v>
      </c>
      <c r="M1038" s="3">
        <f>'IECC Data-SI'!M1038/Convert!$B$5/$D1038</f>
        <v>14.284742071593849</v>
      </c>
      <c r="N1038" s="3">
        <f>'IECC Data-SI'!N1038/Convert!$B$5/$D1038</f>
        <v>0.43172383285694843</v>
      </c>
      <c r="O1038" s="3">
        <f>'IECC Data-SI'!O1038/Convert!$B$5/$D1038</f>
        <v>1.0592794214475296E-3</v>
      </c>
      <c r="P1038" s="3">
        <f t="shared" si="81"/>
        <v>0.43066455343550092</v>
      </c>
      <c r="Q1038" s="3">
        <f>'IECC Data-SI'!Q1038/Convert!$B$5/$D1038</f>
        <v>0</v>
      </c>
      <c r="R1038" s="3">
        <f>'IECC Data-SI'!R1038/Convert!$B$5/$D1038</f>
        <v>0</v>
      </c>
      <c r="S1038" s="3">
        <f>'IECC Data-SI'!S1038/Convert!$B$5/$D1038</f>
        <v>0</v>
      </c>
      <c r="T1038" s="3">
        <f>'IECC Data-SI'!T1038/Convert!$B$5/$D1038</f>
        <v>2.2028549067646659</v>
      </c>
      <c r="U1038" s="3">
        <f>'IECC Data-SI'!U1038/Convert!$B$5/$D1038</f>
        <v>6.8719942380109806</v>
      </c>
      <c r="V1038" s="3">
        <f>'IECC Data-SI'!V1038/Convert!$B$5/$D1038</f>
        <v>1.8709450569393407</v>
      </c>
      <c r="W1038" s="3">
        <f t="shared" si="82"/>
        <v>33.936262076233923</v>
      </c>
      <c r="X1038" s="3">
        <f t="shared" si="83"/>
        <v>8.7300372033936764</v>
      </c>
      <c r="Y1038" s="3">
        <f t="shared" si="84"/>
        <v>42.666299279627601</v>
      </c>
      <c r="Z1038" s="3">
        <f>'IECC Data-SI'!Y1038/Convert!$B$5/$D1038</f>
        <v>98.502506692073865</v>
      </c>
      <c r="AA1038" s="3">
        <f>'IECC Data-SI'!Z1038/Convert!$B$5/$D1038</f>
        <v>23.321310285377255</v>
      </c>
      <c r="AB1038" s="3">
        <f t="shared" si="85"/>
        <v>121.82381697745112</v>
      </c>
    </row>
    <row r="1039" spans="1:28" x14ac:dyDescent="0.25">
      <c r="A1039" s="93">
        <f>'IECC Data-SI'!A1039</f>
        <v>2018</v>
      </c>
      <c r="B1039" s="93" t="str">
        <f>'IECC Data-SI'!B1039</f>
        <v>Secondary School</v>
      </c>
      <c r="C1039" s="50" t="str">
        <f>'IECC Data-SI'!C1039</f>
        <v>4C</v>
      </c>
      <c r="D1039" s="93">
        <f>'IECC Data-SI'!D1039</f>
        <v>19592</v>
      </c>
      <c r="E1039" s="3">
        <f>'IECC Data-SI'!E1039/Convert!$B$5/$D1039</f>
        <v>0</v>
      </c>
      <c r="F1039" s="3">
        <f>'IECC Data-SI'!F1039/Convert!$B$5/$D1039</f>
        <v>14.987551608366227</v>
      </c>
      <c r="G1039" s="3">
        <f>'IECC Data-SI'!G1039/Convert!$B$5/$D1039</f>
        <v>9.0527312735356844</v>
      </c>
      <c r="H1039" s="3">
        <f>'IECC Data-SI'!H1039/Convert!$B$5/$D1039</f>
        <v>22.420148813574702</v>
      </c>
      <c r="I1039" s="3">
        <f>'IECC Data-SI'!I1039/Convert!$B$5/$D1039</f>
        <v>1.1695533324259333</v>
      </c>
      <c r="J1039" s="3">
        <f>'IECC Data-SI'!J1039/Convert!$B$5/$D1039</f>
        <v>36.783295903089702</v>
      </c>
      <c r="K1039" s="3">
        <f>'IECC Data-SI'!K1039/Convert!$B$5/$D1039</f>
        <v>7.7194206251984943</v>
      </c>
      <c r="L1039" s="3">
        <f>'IECC Data-SI'!L1039/Convert!$B$5/$D1039</f>
        <v>0.45653554738895696</v>
      </c>
      <c r="M1039" s="3">
        <f>'IECC Data-SI'!M1039/Convert!$B$5/$D1039</f>
        <v>11.504554012975818</v>
      </c>
      <c r="N1039" s="3">
        <f>'IECC Data-SI'!N1039/Convert!$B$5/$D1039</f>
        <v>0.29263645025180351</v>
      </c>
      <c r="O1039" s="3">
        <f>'IECC Data-SI'!O1039/Convert!$B$5/$D1039</f>
        <v>1.0592794214475296E-3</v>
      </c>
      <c r="P1039" s="3">
        <f t="shared" si="81"/>
        <v>0.291577170830356</v>
      </c>
      <c r="Q1039" s="3">
        <f>'IECC Data-SI'!Q1039/Convert!$B$5/$D1039</f>
        <v>0</v>
      </c>
      <c r="R1039" s="3">
        <f>'IECC Data-SI'!R1039/Convert!$B$5/$D1039</f>
        <v>0</v>
      </c>
      <c r="S1039" s="3">
        <f>'IECC Data-SI'!S1039/Convert!$B$5/$D1039</f>
        <v>0</v>
      </c>
      <c r="T1039" s="3">
        <f>'IECC Data-SI'!T1039/Convert!$B$5/$D1039</f>
        <v>2.2028549067646659</v>
      </c>
      <c r="U1039" s="3">
        <f>'IECC Data-SI'!U1039/Convert!$B$5/$D1039</f>
        <v>7.1579669706456155</v>
      </c>
      <c r="V1039" s="3">
        <f>'IECC Data-SI'!V1039/Convert!$B$5/$D1039</f>
        <v>1.8798772741708634</v>
      </c>
      <c r="W1039" s="3">
        <f t="shared" si="82"/>
        <v>20.848862457341856</v>
      </c>
      <c r="X1039" s="3">
        <f t="shared" si="83"/>
        <v>14.987551608366227</v>
      </c>
      <c r="Y1039" s="3">
        <f t="shared" si="84"/>
        <v>35.836414065708084</v>
      </c>
      <c r="Z1039" s="3">
        <f>'IECC Data-SI'!Y1039/Convert!$B$5/$D1039</f>
        <v>85.762329295404029</v>
      </c>
      <c r="AA1039" s="3">
        <f>'IECC Data-SI'!Z1039/Convert!$B$5/$D1039</f>
        <v>29.864797422984438</v>
      </c>
      <c r="AB1039" s="3">
        <f t="shared" si="85"/>
        <v>115.62712671838847</v>
      </c>
    </row>
    <row r="1040" spans="1:28" x14ac:dyDescent="0.25">
      <c r="A1040" s="93">
        <f>'IECC Data-SI'!A1040</f>
        <v>2018</v>
      </c>
      <c r="B1040" s="93" t="str">
        <f>'IECC Data-SI'!B1040</f>
        <v>Secondary School</v>
      </c>
      <c r="C1040" s="50" t="str">
        <f>'IECC Data-SI'!C1040</f>
        <v>5A</v>
      </c>
      <c r="D1040" s="93">
        <f>'IECC Data-SI'!D1040</f>
        <v>19592</v>
      </c>
      <c r="E1040" s="3">
        <f>'IECC Data-SI'!E1040/Convert!$B$5/$D1040</f>
        <v>0</v>
      </c>
      <c r="F1040" s="3">
        <f>'IECC Data-SI'!F1040/Convert!$B$5/$D1040</f>
        <v>13.180833446758314</v>
      </c>
      <c r="G1040" s="3">
        <f>'IECC Data-SI'!G1040/Convert!$B$5/$D1040</f>
        <v>13.689119141599747</v>
      </c>
      <c r="H1040" s="3">
        <f>'IECC Data-SI'!H1040/Convert!$B$5/$D1040</f>
        <v>22.201522163241233</v>
      </c>
      <c r="I1040" s="3">
        <f>'IECC Data-SI'!I1040/Convert!$B$5/$D1040</f>
        <v>1.1678519577151674</v>
      </c>
      <c r="J1040" s="3">
        <f>'IECC Data-SI'!J1040/Convert!$B$5/$D1040</f>
        <v>36.783295903089702</v>
      </c>
      <c r="K1040" s="3">
        <f>'IECC Data-SI'!K1040/Convert!$B$5/$D1040</f>
        <v>7.7194206251984943</v>
      </c>
      <c r="L1040" s="3">
        <f>'IECC Data-SI'!L1040/Convert!$B$5/$D1040</f>
        <v>0.45639376616305971</v>
      </c>
      <c r="M1040" s="3">
        <f>'IECC Data-SI'!M1040/Convert!$B$5/$D1040</f>
        <v>12.777749421532599</v>
      </c>
      <c r="N1040" s="3">
        <f>'IECC Data-SI'!N1040/Convert!$B$5/$D1040</f>
        <v>0.33091738124404518</v>
      </c>
      <c r="O1040" s="3">
        <f>'IECC Data-SI'!O1040/Convert!$B$5/$D1040</f>
        <v>1.0592794214475296E-3</v>
      </c>
      <c r="P1040" s="3">
        <f t="shared" si="81"/>
        <v>0.32985810182259767</v>
      </c>
      <c r="Q1040" s="3">
        <f>'IECC Data-SI'!Q1040/Convert!$B$5/$D1040</f>
        <v>0</v>
      </c>
      <c r="R1040" s="3">
        <f>'IECC Data-SI'!R1040/Convert!$B$5/$D1040</f>
        <v>0</v>
      </c>
      <c r="S1040" s="3">
        <f>'IECC Data-SI'!S1040/Convert!$B$5/$D1040</f>
        <v>3.3044950319858444</v>
      </c>
      <c r="T1040" s="3">
        <f>'IECC Data-SI'!T1040/Convert!$B$5/$D1040</f>
        <v>2.2028549067646659</v>
      </c>
      <c r="U1040" s="3">
        <f>'IECC Data-SI'!U1040/Convert!$B$5/$D1040</f>
        <v>7.5763633682682281</v>
      </c>
      <c r="V1040" s="3">
        <f>'IECC Data-SI'!V1040/Convert!$B$5/$D1040</f>
        <v>1.8817204301075268</v>
      </c>
      <c r="W1040" s="3">
        <f t="shared" si="82"/>
        <v>30.101221696940787</v>
      </c>
      <c r="X1040" s="3">
        <f t="shared" si="83"/>
        <v>13.180833446758314</v>
      </c>
      <c r="Y1040" s="3">
        <f t="shared" si="84"/>
        <v>43.282055143699097</v>
      </c>
      <c r="Z1040" s="3">
        <f>'IECC Data-SI'!Y1040/Convert!$B$5/$D1040</f>
        <v>94.795920103443592</v>
      </c>
      <c r="AA1040" s="3">
        <f>'IECC Data-SI'!Z1040/Convert!$B$5/$D1040</f>
        <v>28.476617440225034</v>
      </c>
      <c r="AB1040" s="3">
        <f t="shared" si="85"/>
        <v>123.27253754366862</v>
      </c>
    </row>
    <row r="1041" spans="1:28" x14ac:dyDescent="0.25">
      <c r="A1041" s="93">
        <f>'IECC Data-SI'!A1041</f>
        <v>2018</v>
      </c>
      <c r="B1041" s="93" t="str">
        <f>'IECC Data-SI'!B1041</f>
        <v>Secondary School</v>
      </c>
      <c r="C1041" s="50" t="str">
        <f>'IECC Data-SI'!C1041</f>
        <v>5B</v>
      </c>
      <c r="D1041" s="93">
        <f>'IECC Data-SI'!D1041</f>
        <v>19592</v>
      </c>
      <c r="E1041" s="3">
        <f>'IECC Data-SI'!E1041/Convert!$B$5/$D1041</f>
        <v>0</v>
      </c>
      <c r="F1041" s="3">
        <f>'IECC Data-SI'!F1041/Convert!$B$5/$D1041</f>
        <v>20.029717344948054</v>
      </c>
      <c r="G1041" s="3">
        <f>'IECC Data-SI'!G1041/Convert!$B$5/$D1041</f>
        <v>14.473027539585319</v>
      </c>
      <c r="H1041" s="3">
        <f>'IECC Data-SI'!H1041/Convert!$B$5/$D1041</f>
        <v>22.164659044507964</v>
      </c>
      <c r="I1041" s="3">
        <f>'IECC Data-SI'!I1041/Convert!$B$5/$D1041</f>
        <v>1.169127988748242</v>
      </c>
      <c r="J1041" s="3">
        <f>'IECC Data-SI'!J1041/Convert!$B$5/$D1041</f>
        <v>36.783295903089702</v>
      </c>
      <c r="K1041" s="3">
        <f>'IECC Data-SI'!K1041/Convert!$B$5/$D1041</f>
        <v>7.7194206251984943</v>
      </c>
      <c r="L1041" s="3">
        <f>'IECC Data-SI'!L1041/Convert!$B$5/$D1041</f>
        <v>0.45639376616305971</v>
      </c>
      <c r="M1041" s="3">
        <f>'IECC Data-SI'!M1041/Convert!$B$5/$D1041</f>
        <v>14.158414999319451</v>
      </c>
      <c r="N1041" s="3">
        <f>'IECC Data-SI'!N1041/Convert!$B$5/$D1041</f>
        <v>0.3784140919196044</v>
      </c>
      <c r="O1041" s="3">
        <f>'IECC Data-SI'!O1041/Convert!$B$5/$D1041</f>
        <v>1.0592794214475296E-3</v>
      </c>
      <c r="P1041" s="3">
        <f t="shared" si="81"/>
        <v>0.37735481249815689</v>
      </c>
      <c r="Q1041" s="3">
        <f>'IECC Data-SI'!Q1041/Convert!$B$5/$D1041</f>
        <v>0</v>
      </c>
      <c r="R1041" s="3">
        <f>'IECC Data-SI'!R1041/Convert!$B$5/$D1041</f>
        <v>0</v>
      </c>
      <c r="S1041" s="3">
        <f>'IECC Data-SI'!S1041/Convert!$B$5/$D1041</f>
        <v>0</v>
      </c>
      <c r="T1041" s="3">
        <f>'IECC Data-SI'!T1041/Convert!$B$5/$D1041</f>
        <v>2.2028549067646659</v>
      </c>
      <c r="U1041" s="3">
        <f>'IECC Data-SI'!U1041/Convert!$B$5/$D1041</f>
        <v>7.413031396034663</v>
      </c>
      <c r="V1041" s="3">
        <f>'IECC Data-SI'!V1041/Convert!$B$5/$D1041</f>
        <v>1.8709450569393407</v>
      </c>
      <c r="W1041" s="3">
        <f t="shared" si="82"/>
        <v>29.008797351402929</v>
      </c>
      <c r="X1041" s="3">
        <f t="shared" si="83"/>
        <v>20.029717344948054</v>
      </c>
      <c r="Y1041" s="3">
        <f t="shared" si="84"/>
        <v>49.038514696350987</v>
      </c>
      <c r="Z1041" s="3">
        <f>'IECC Data-SI'!Y1041/Convert!$B$5/$D1041</f>
        <v>93.657133297037333</v>
      </c>
      <c r="AA1041" s="3">
        <f>'IECC Data-SI'!Z1041/Convert!$B$5/$D1041</f>
        <v>35.16216936618121</v>
      </c>
      <c r="AB1041" s="3">
        <f t="shared" si="85"/>
        <v>128.81930266321854</v>
      </c>
    </row>
    <row r="1042" spans="1:28" x14ac:dyDescent="0.25">
      <c r="A1042" s="93">
        <f>'IECC Data-SI'!A1042</f>
        <v>2018</v>
      </c>
      <c r="B1042" s="93" t="str">
        <f>'IECC Data-SI'!B1042</f>
        <v>Secondary School</v>
      </c>
      <c r="C1042" s="50" t="str">
        <f>'IECC Data-SI'!C1042</f>
        <v>5C</v>
      </c>
      <c r="D1042" s="93">
        <f>'IECC Data-SI'!D1042</f>
        <v>19592</v>
      </c>
      <c r="E1042" s="3">
        <f>'IECC Data-SI'!E1042/Convert!$B$5/$D1042</f>
        <v>0</v>
      </c>
      <c r="F1042" s="3">
        <f>'IECC Data-SI'!F1042/Convert!$B$5/$D1042</f>
        <v>6.3808640715031082</v>
      </c>
      <c r="G1042" s="3">
        <f>'IECC Data-SI'!G1042/Convert!$B$5/$D1042</f>
        <v>6.1172927725602291</v>
      </c>
      <c r="H1042" s="3">
        <f>'IECC Data-SI'!H1042/Convert!$B$5/$D1042</f>
        <v>22.350959575336873</v>
      </c>
      <c r="I1042" s="3">
        <f>'IECC Data-SI'!I1042/Convert!$B$5/$D1042</f>
        <v>1.1689862075223449</v>
      </c>
      <c r="J1042" s="3">
        <f>'IECC Data-SI'!J1042/Convert!$B$5/$D1042</f>
        <v>36.783295903089702</v>
      </c>
      <c r="K1042" s="3">
        <f>'IECC Data-SI'!K1042/Convert!$B$5/$D1042</f>
        <v>7.7194206251984943</v>
      </c>
      <c r="L1042" s="3">
        <f>'IECC Data-SI'!L1042/Convert!$B$5/$D1042</f>
        <v>0.45653554738895696</v>
      </c>
      <c r="M1042" s="3">
        <f>'IECC Data-SI'!M1042/Convert!$B$5/$D1042</f>
        <v>11.302232203620527</v>
      </c>
      <c r="N1042" s="3">
        <f>'IECC Data-SI'!N1042/Convert!$B$5/$D1042</f>
        <v>0.18346490631096593</v>
      </c>
      <c r="O1042" s="3">
        <f>'IECC Data-SI'!O1042/Convert!$B$5/$D1042</f>
        <v>1.0592794214475296E-3</v>
      </c>
      <c r="P1042" s="3">
        <f t="shared" si="81"/>
        <v>0.18240562688951839</v>
      </c>
      <c r="Q1042" s="3">
        <f>'IECC Data-SI'!Q1042/Convert!$B$5/$D1042</f>
        <v>0</v>
      </c>
      <c r="R1042" s="3">
        <f>'IECC Data-SI'!R1042/Convert!$B$5/$D1042</f>
        <v>0</v>
      </c>
      <c r="S1042" s="3">
        <f>'IECC Data-SI'!S1042/Convert!$B$5/$D1042</f>
        <v>2.6049464634091013</v>
      </c>
      <c r="T1042" s="3">
        <f>'IECC Data-SI'!T1042/Convert!$B$5/$D1042</f>
        <v>2.2028549067646659</v>
      </c>
      <c r="U1042" s="3">
        <f>'IECC Data-SI'!U1042/Convert!$B$5/$D1042</f>
        <v>7.4338732362415509</v>
      </c>
      <c r="V1042" s="3">
        <f>'IECC Data-SI'!V1042/Convert!$B$5/$D1042</f>
        <v>1.8800190553967606</v>
      </c>
      <c r="W1042" s="3">
        <f t="shared" si="82"/>
        <v>20.206877066479375</v>
      </c>
      <c r="X1042" s="3">
        <f t="shared" si="83"/>
        <v>6.3808640715031082</v>
      </c>
      <c r="Y1042" s="3">
        <f t="shared" si="84"/>
        <v>26.587741137982484</v>
      </c>
      <c r="Z1042" s="3">
        <f>'IECC Data-SI'!Y1042/Convert!$B$5/$D1042</f>
        <v>85.050445760174227</v>
      </c>
      <c r="AA1042" s="3">
        <f>'IECC Data-SI'!Z1042/Convert!$B$5/$D1042</f>
        <v>21.534157932943149</v>
      </c>
      <c r="AB1042" s="3">
        <f t="shared" si="85"/>
        <v>106.58460369311737</v>
      </c>
    </row>
    <row r="1043" spans="1:28" x14ac:dyDescent="0.25">
      <c r="A1043" s="93">
        <f>'IECC Data-SI'!A1043</f>
        <v>2018</v>
      </c>
      <c r="B1043" s="93" t="str">
        <f>'IECC Data-SI'!B1043</f>
        <v>Secondary School</v>
      </c>
      <c r="C1043" s="50" t="str">
        <f>'IECC Data-SI'!C1043</f>
        <v>6A</v>
      </c>
      <c r="D1043" s="93">
        <f>'IECC Data-SI'!D1043</f>
        <v>19592</v>
      </c>
      <c r="E1043" s="3">
        <f>'IECC Data-SI'!E1043/Convert!$B$5/$D1043</f>
        <v>0</v>
      </c>
      <c r="F1043" s="3">
        <f>'IECC Data-SI'!F1043/Convert!$B$5/$D1043</f>
        <v>28.465700285830952</v>
      </c>
      <c r="G1043" s="3">
        <f>'IECC Data-SI'!G1043/Convert!$B$5/$D1043</f>
        <v>14.608995735220727</v>
      </c>
      <c r="H1043" s="3">
        <f>'IECC Data-SI'!H1043/Convert!$B$5/$D1043</f>
        <v>22.226050315321448</v>
      </c>
      <c r="I1043" s="3">
        <f>'IECC Data-SI'!I1043/Convert!$B$5/$D1043</f>
        <v>1.1685608638446532</v>
      </c>
      <c r="J1043" s="3">
        <f>'IECC Data-SI'!J1043/Convert!$B$5/$D1043</f>
        <v>36.783295903089702</v>
      </c>
      <c r="K1043" s="3">
        <f>'IECC Data-SI'!K1043/Convert!$B$5/$D1043</f>
        <v>7.7194206251984943</v>
      </c>
      <c r="L1043" s="3">
        <f>'IECC Data-SI'!L1043/Convert!$B$5/$D1043</f>
        <v>0.45639376616305971</v>
      </c>
      <c r="M1043" s="3">
        <f>'IECC Data-SI'!M1043/Convert!$B$5/$D1043</f>
        <v>14.032229708270949</v>
      </c>
      <c r="N1043" s="3">
        <f>'IECC Data-SI'!N1043/Convert!$B$5/$D1043</f>
        <v>0.37486956127217463</v>
      </c>
      <c r="O1043" s="3">
        <f>'IECC Data-SI'!O1043/Convert!$B$5/$D1043</f>
        <v>1.0592794214475296E-3</v>
      </c>
      <c r="P1043" s="3">
        <f t="shared" si="81"/>
        <v>0.37381028185072712</v>
      </c>
      <c r="Q1043" s="3">
        <f>'IECC Data-SI'!Q1043/Convert!$B$5/$D1043</f>
        <v>0</v>
      </c>
      <c r="R1043" s="3">
        <f>'IECC Data-SI'!R1043/Convert!$B$5/$D1043</f>
        <v>0</v>
      </c>
      <c r="S1043" s="3">
        <f>'IECC Data-SI'!S1043/Convert!$B$5/$D1043</f>
        <v>3.4189124812848779</v>
      </c>
      <c r="T1043" s="3">
        <f>'IECC Data-SI'!T1043/Convert!$B$5/$D1043</f>
        <v>2.2028549067646659</v>
      </c>
      <c r="U1043" s="3">
        <f>'IECC Data-SI'!U1043/Convert!$B$5/$D1043</f>
        <v>7.996461140601606</v>
      </c>
      <c r="V1043" s="3">
        <f>'IECC Data-SI'!V1043/Convert!$B$5/$D1043</f>
        <v>1.8852649607549565</v>
      </c>
      <c r="W1043" s="3">
        <f t="shared" si="82"/>
        <v>32.433948206627285</v>
      </c>
      <c r="X1043" s="3">
        <f t="shared" si="83"/>
        <v>28.465700285830952</v>
      </c>
      <c r="Y1043" s="3">
        <f t="shared" si="84"/>
        <v>60.89964849245824</v>
      </c>
      <c r="Z1043" s="3">
        <f>'IECC Data-SI'!Y1043/Convert!$B$5/$D1043</f>
        <v>97.157428201987216</v>
      </c>
      <c r="AA1043" s="3">
        <f>'IECC Data-SI'!Z1043/Convert!$B$5/$D1043</f>
        <v>44.181582051631047</v>
      </c>
      <c r="AB1043" s="3">
        <f t="shared" si="85"/>
        <v>141.33901025361826</v>
      </c>
    </row>
    <row r="1044" spans="1:28" x14ac:dyDescent="0.25">
      <c r="A1044" s="93">
        <f>'IECC Data-SI'!A1044</f>
        <v>2018</v>
      </c>
      <c r="B1044" s="93" t="str">
        <f>'IECC Data-SI'!B1044</f>
        <v>Secondary School</v>
      </c>
      <c r="C1044" s="50" t="str">
        <f>'IECC Data-SI'!C1044</f>
        <v>6B</v>
      </c>
      <c r="D1044" s="93">
        <f>'IECC Data-SI'!D1044</f>
        <v>19592</v>
      </c>
      <c r="E1044" s="3">
        <f>'IECC Data-SI'!E1044/Convert!$B$5/$D1044</f>
        <v>0</v>
      </c>
      <c r="F1044" s="3">
        <f>'IECC Data-SI'!F1044/Convert!$B$5/$D1044</f>
        <v>16.270529921509912</v>
      </c>
      <c r="G1044" s="3">
        <f>'IECC Data-SI'!G1044/Convert!$B$5/$D1044</f>
        <v>10.075115693480333</v>
      </c>
      <c r="H1044" s="3">
        <f>'IECC Data-SI'!H1044/Convert!$B$5/$D1044</f>
        <v>22.239094188103987</v>
      </c>
      <c r="I1044" s="3">
        <f>'IECC Data-SI'!I1044/Convert!$B$5/$D1044</f>
        <v>1.1670012703597841</v>
      </c>
      <c r="J1044" s="3">
        <f>'IECC Data-SI'!J1044/Convert!$B$5/$D1044</f>
        <v>36.783295903089702</v>
      </c>
      <c r="K1044" s="3">
        <f>'IECC Data-SI'!K1044/Convert!$B$5/$D1044</f>
        <v>7.7194206251984943</v>
      </c>
      <c r="L1044" s="3">
        <f>'IECC Data-SI'!L1044/Convert!$B$5/$D1044</f>
        <v>0.45639376616305971</v>
      </c>
      <c r="M1044" s="3">
        <f>'IECC Data-SI'!M1044/Convert!$B$5/$D1044</f>
        <v>13.820833900458236</v>
      </c>
      <c r="N1044" s="3">
        <f>'IECC Data-SI'!N1044/Convert!$B$5/$D1044</f>
        <v>0.2177759629780863</v>
      </c>
      <c r="O1044" s="3">
        <f>'IECC Data-SI'!O1044/Convert!$B$5/$D1044</f>
        <v>1.0592794214475296E-3</v>
      </c>
      <c r="P1044" s="3">
        <f t="shared" si="81"/>
        <v>0.21671668355663876</v>
      </c>
      <c r="Q1044" s="3">
        <f>'IECC Data-SI'!Q1044/Convert!$B$5/$D1044</f>
        <v>0</v>
      </c>
      <c r="R1044" s="3">
        <f>'IECC Data-SI'!R1044/Convert!$B$5/$D1044</f>
        <v>0</v>
      </c>
      <c r="S1044" s="3">
        <f>'IECC Data-SI'!S1044/Convert!$B$5/$D1044</f>
        <v>3.7209064924458963</v>
      </c>
      <c r="T1044" s="3">
        <f>'IECC Data-SI'!T1044/Convert!$B$5/$D1044</f>
        <v>2.2028549067646659</v>
      </c>
      <c r="U1044" s="3">
        <f>'IECC Data-SI'!U1044/Convert!$B$5/$D1044</f>
        <v>7.8752381924595083</v>
      </c>
      <c r="V1044" s="3">
        <f>'IECC Data-SI'!V1044/Convert!$B$5/$D1044</f>
        <v>1.8706614944875459</v>
      </c>
      <c r="W1044" s="3">
        <f t="shared" si="82"/>
        <v>27.833572769941103</v>
      </c>
      <c r="X1044" s="3">
        <f t="shared" si="83"/>
        <v>16.270529921509912</v>
      </c>
      <c r="Y1044" s="3">
        <f t="shared" si="84"/>
        <v>44.104102691451018</v>
      </c>
      <c r="Z1044" s="3">
        <f>'IECC Data-SI'!Y1044/Convert!$B$5/$D1044</f>
        <v>92.554075359557189</v>
      </c>
      <c r="AA1044" s="3">
        <f>'IECC Data-SI'!Z1044/Convert!$B$5/$D1044</f>
        <v>31.865188739167913</v>
      </c>
      <c r="AB1044" s="3">
        <f t="shared" si="85"/>
        <v>124.41926409872511</v>
      </c>
    </row>
    <row r="1045" spans="1:28" x14ac:dyDescent="0.25">
      <c r="A1045" s="93">
        <f>'IECC Data-SI'!A1045</f>
        <v>2018</v>
      </c>
      <c r="B1045" s="93" t="str">
        <f>'IECC Data-SI'!B1045</f>
        <v>Secondary School</v>
      </c>
      <c r="C1045" s="50" t="str">
        <f>'IECC Data-SI'!C1045</f>
        <v>7</v>
      </c>
      <c r="D1045" s="93">
        <f>'IECC Data-SI'!D1045</f>
        <v>19592</v>
      </c>
      <c r="E1045" s="3">
        <f>'IECC Data-SI'!E1045/Convert!$B$5/$D1045</f>
        <v>0</v>
      </c>
      <c r="F1045" s="3">
        <f>'IECC Data-SI'!F1045/Convert!$B$5/$D1045</f>
        <v>34.120928043192237</v>
      </c>
      <c r="G1045" s="3">
        <f>'IECC Data-SI'!G1045/Convert!$B$5/$D1045</f>
        <v>11.969738215144504</v>
      </c>
      <c r="H1045" s="3">
        <f>'IECC Data-SI'!H1045/Convert!$B$5/$D1045</f>
        <v>22.254122998049088</v>
      </c>
      <c r="I1045" s="3">
        <f>'IECC Data-SI'!I1045/Convert!$B$5/$D1045</f>
        <v>1.1689862075223449</v>
      </c>
      <c r="J1045" s="3">
        <f>'IECC Data-SI'!J1045/Convert!$B$5/$D1045</f>
        <v>36.783295903089702</v>
      </c>
      <c r="K1045" s="3">
        <f>'IECC Data-SI'!K1045/Convert!$B$5/$D1045</f>
        <v>7.7194206251984943</v>
      </c>
      <c r="L1045" s="3">
        <f>'IECC Data-SI'!L1045/Convert!$B$5/$D1045</f>
        <v>0.45639376616305971</v>
      </c>
      <c r="M1045" s="3">
        <f>'IECC Data-SI'!M1045/Convert!$B$5/$D1045</f>
        <v>14.052079079896558</v>
      </c>
      <c r="N1045" s="3">
        <f>'IECC Data-SI'!N1045/Convert!$B$5/$D1045</f>
        <v>0.3038371670976816</v>
      </c>
      <c r="O1045" s="3">
        <f>'IECC Data-SI'!O1045/Convert!$B$5/$D1045</f>
        <v>1.0592794214475296E-3</v>
      </c>
      <c r="P1045" s="3">
        <f t="shared" si="81"/>
        <v>0.30277788767623409</v>
      </c>
      <c r="Q1045" s="3">
        <f>'IECC Data-SI'!Q1045/Convert!$B$5/$D1045</f>
        <v>0</v>
      </c>
      <c r="R1045" s="3">
        <f>'IECC Data-SI'!R1045/Convert!$B$5/$D1045</f>
        <v>0</v>
      </c>
      <c r="S1045" s="3">
        <f>'IECC Data-SI'!S1045/Convert!$B$5/$D1045</f>
        <v>3.3179642484460783</v>
      </c>
      <c r="T1045" s="3">
        <f>'IECC Data-SI'!T1045/Convert!$B$5/$D1045</f>
        <v>2.2028549067646659</v>
      </c>
      <c r="U1045" s="3">
        <f>'IECC Data-SI'!U1045/Convert!$B$5/$D1045</f>
        <v>8.4490268136654407</v>
      </c>
      <c r="V1045" s="3">
        <f>'IECC Data-SI'!V1045/Convert!$B$5/$D1045</f>
        <v>1.8825711174629101</v>
      </c>
      <c r="W1045" s="3">
        <f t="shared" si="82"/>
        <v>29.642559431163374</v>
      </c>
      <c r="X1045" s="3">
        <f t="shared" si="83"/>
        <v>34.120928043192237</v>
      </c>
      <c r="Y1045" s="3">
        <f t="shared" si="84"/>
        <v>63.763487474355614</v>
      </c>
      <c r="Z1045" s="3">
        <f>'IECC Data-SI'!Y1045/Convert!$B$5/$D1045</f>
        <v>94.391985390862487</v>
      </c>
      <c r="AA1045" s="3">
        <f>'IECC Data-SI'!Z1045/Convert!$B$5/$D1045</f>
        <v>50.289375482056165</v>
      </c>
      <c r="AB1045" s="3">
        <f t="shared" si="85"/>
        <v>144.68136087291865</v>
      </c>
    </row>
    <row r="1046" spans="1:28" x14ac:dyDescent="0.25">
      <c r="A1046" s="93">
        <f>'IECC Data-SI'!A1046</f>
        <v>2018</v>
      </c>
      <c r="B1046" s="93" t="str">
        <f>'IECC Data-SI'!B1046</f>
        <v>Secondary School</v>
      </c>
      <c r="C1046" s="50" t="str">
        <f>'IECC Data-SI'!C1046</f>
        <v>8</v>
      </c>
      <c r="D1046" s="93">
        <f>'IECC Data-SI'!D1046</f>
        <v>19592</v>
      </c>
      <c r="E1046" s="3">
        <f>'IECC Data-SI'!E1046/Convert!$B$5/$D1046</f>
        <v>0</v>
      </c>
      <c r="F1046" s="3">
        <f>'IECC Data-SI'!F1046/Convert!$B$5/$D1046</f>
        <v>65.615217095413101</v>
      </c>
      <c r="G1046" s="3">
        <f>'IECC Data-SI'!G1046/Convert!$B$5/$D1046</f>
        <v>5.6770620661494497</v>
      </c>
      <c r="H1046" s="3">
        <f>'IECC Data-SI'!H1046/Convert!$B$5/$D1046</f>
        <v>22.814584184020692</v>
      </c>
      <c r="I1046" s="3">
        <f>'IECC Data-SI'!I1046/Convert!$B$5/$D1046</f>
        <v>1.1767841749466903</v>
      </c>
      <c r="J1046" s="3">
        <f>'IECC Data-SI'!J1046/Convert!$B$5/$D1046</f>
        <v>36.783295903089702</v>
      </c>
      <c r="K1046" s="3">
        <f>'IECC Data-SI'!K1046/Convert!$B$5/$D1046</f>
        <v>7.7194206251984943</v>
      </c>
      <c r="L1046" s="3">
        <f>'IECC Data-SI'!L1046/Convert!$B$5/$D1046</f>
        <v>0.45667732861485416</v>
      </c>
      <c r="M1046" s="3">
        <f>'IECC Data-SI'!M1046/Convert!$B$5/$D1046</f>
        <v>14.465087790935076</v>
      </c>
      <c r="N1046" s="3">
        <f>'IECC Data-SI'!N1046/Convert!$B$5/$D1046</f>
        <v>0.29462138741436417</v>
      </c>
      <c r="O1046" s="3">
        <f>'IECC Data-SI'!O1046/Convert!$B$5/$D1046</f>
        <v>1.0592794214475296E-3</v>
      </c>
      <c r="P1046" s="3">
        <f t="shared" si="81"/>
        <v>0.29356210799291665</v>
      </c>
      <c r="Q1046" s="3">
        <f>'IECC Data-SI'!Q1046/Convert!$B$5/$D1046</f>
        <v>0</v>
      </c>
      <c r="R1046" s="3">
        <f>'IECC Data-SI'!R1046/Convert!$B$5/$D1046</f>
        <v>0</v>
      </c>
      <c r="S1046" s="3">
        <f>'IECC Data-SI'!S1046/Convert!$B$5/$D1046</f>
        <v>3.4794530647429793</v>
      </c>
      <c r="T1046" s="3">
        <f>'IECC Data-SI'!T1046/Convert!$B$5/$D1046</f>
        <v>2.2029966879905629</v>
      </c>
      <c r="U1046" s="3">
        <f>'IECC Data-SI'!U1046/Convert!$B$5/$D1046</f>
        <v>9.0053763440860219</v>
      </c>
      <c r="V1046" s="3">
        <f>'IECC Data-SI'!V1046/Convert!$B$5/$D1046</f>
        <v>1.8797354929449663</v>
      </c>
      <c r="W1046" s="3">
        <f t="shared" si="82"/>
        <v>23.915165029820422</v>
      </c>
      <c r="X1046" s="3">
        <f t="shared" si="83"/>
        <v>65.615217095413101</v>
      </c>
      <c r="Y1046" s="3">
        <f t="shared" si="84"/>
        <v>89.53038212523353</v>
      </c>
      <c r="Z1046" s="3">
        <f>'IECC Data-SI'!Y1046/Convert!$B$5/$D1046</f>
        <v>89.230439862075215</v>
      </c>
      <c r="AA1046" s="3">
        <f>'IECC Data-SI'!Z1046/Convert!$B$5/$D1046</f>
        <v>82.340014064697613</v>
      </c>
      <c r="AB1046" s="3">
        <f t="shared" si="85"/>
        <v>171.57045392677281</v>
      </c>
    </row>
    <row r="1047" spans="1:28" x14ac:dyDescent="0.25">
      <c r="A1047" s="93">
        <f>'IECC Data-SI'!A1047</f>
        <v>2006</v>
      </c>
      <c r="B1047" s="93" t="str">
        <f>'IECC Data-SI'!B1047</f>
        <v>Small Hotel</v>
      </c>
      <c r="C1047" s="50" t="str">
        <f>'IECC Data-SI'!C1047</f>
        <v>0A</v>
      </c>
      <c r="D1047" s="93">
        <f>'IECC Data-SI'!D1047</f>
        <v>4013.58</v>
      </c>
      <c r="E1047" s="3">
        <f>'IECC Data-SI'!E1047/Convert!$B$5/$D1047</f>
        <v>0</v>
      </c>
      <c r="F1047" s="3">
        <f>'IECC Data-SI'!F1047/Convert!$B$5/$D1047</f>
        <v>0</v>
      </c>
      <c r="G1047" s="3">
        <f>'IECC Data-SI'!G1047/Convert!$B$5/$D1047</f>
        <v>93.904804300510875</v>
      </c>
      <c r="H1047" s="3">
        <f>'IECC Data-SI'!H1047/Convert!$B$5/$D1047</f>
        <v>40.017612428029068</v>
      </c>
      <c r="I1047" s="3">
        <f>'IECC Data-SI'!I1047/Convert!$B$5/$D1047</f>
        <v>6.6032763213335173</v>
      </c>
      <c r="J1047" s="3">
        <f>'IECC Data-SI'!J1047/Convert!$B$5/$D1047</f>
        <v>41.659953347274893</v>
      </c>
      <c r="K1047" s="3">
        <f>'IECC Data-SI'!K1047/Convert!$B$5/$D1047</f>
        <v>29.171102994223503</v>
      </c>
      <c r="L1047" s="3">
        <f>'IECC Data-SI'!L1047/Convert!$B$5/$D1047</f>
        <v>0</v>
      </c>
      <c r="M1047" s="3">
        <f>'IECC Data-SI'!M1047/Convert!$B$5/$D1047</f>
        <v>22.709706103334735</v>
      </c>
      <c r="N1047" s="3">
        <f>'IECC Data-SI'!N1047/Convert!$B$5/$D1047</f>
        <v>1.7994464349090397E-2</v>
      </c>
      <c r="O1047" s="3">
        <f>'IECC Data-SI'!O1047/Convert!$B$5/$D1047</f>
        <v>1.7994464349090397E-2</v>
      </c>
      <c r="P1047" s="3">
        <f t="shared" si="81"/>
        <v>0</v>
      </c>
      <c r="Q1047" s="3">
        <f>'IECC Data-SI'!Q1047/Convert!$B$5/$D1047</f>
        <v>0</v>
      </c>
      <c r="R1047" s="3">
        <f>'IECC Data-SI'!R1047/Convert!$B$5/$D1047</f>
        <v>0</v>
      </c>
      <c r="S1047" s="3">
        <f>'IECC Data-SI'!S1047/Convert!$B$5/$D1047</f>
        <v>0</v>
      </c>
      <c r="T1047" s="3">
        <f>'IECC Data-SI'!T1047/Convert!$B$5/$D1047</f>
        <v>0</v>
      </c>
      <c r="U1047" s="3">
        <f>'IECC Data-SI'!U1047/Convert!$B$5/$D1047</f>
        <v>31.657799548311264</v>
      </c>
      <c r="V1047" s="3">
        <f>'IECC Data-SI'!V1047/Convert!$B$5/$D1047</f>
        <v>0</v>
      </c>
      <c r="W1047" s="3">
        <f t="shared" si="82"/>
        <v>116.61451040384561</v>
      </c>
      <c r="X1047" s="3">
        <f t="shared" si="83"/>
        <v>0</v>
      </c>
      <c r="Y1047" s="3">
        <f t="shared" si="84"/>
        <v>116.61451040384561</v>
      </c>
      <c r="Z1047" s="3">
        <f>'IECC Data-SI'!Y1047/Convert!$B$5/$D1047</f>
        <v>204.91403905961485</v>
      </c>
      <c r="AA1047" s="3">
        <f>'IECC Data-SI'!Z1047/Convert!$B$5/$D1047</f>
        <v>60.828902542534763</v>
      </c>
      <c r="AB1047" s="3">
        <f t="shared" si="85"/>
        <v>265.74294160214959</v>
      </c>
    </row>
    <row r="1048" spans="1:28" x14ac:dyDescent="0.25">
      <c r="A1048" s="93">
        <f>'IECC Data-SI'!A1048</f>
        <v>2006</v>
      </c>
      <c r="B1048" s="93" t="str">
        <f>'IECC Data-SI'!B1048</f>
        <v>Small Hotel</v>
      </c>
      <c r="C1048" s="50" t="str">
        <f>'IECC Data-SI'!C1048</f>
        <v>0B</v>
      </c>
      <c r="D1048" s="93">
        <f>'IECC Data-SI'!D1048</f>
        <v>4013.58</v>
      </c>
      <c r="E1048" s="3">
        <f>'IECC Data-SI'!E1048/Convert!$B$5/$D1048</f>
        <v>6.9209478265732285E-3</v>
      </c>
      <c r="F1048" s="3">
        <f>'IECC Data-SI'!F1048/Convert!$B$5/$D1048</f>
        <v>0</v>
      </c>
      <c r="G1048" s="3">
        <f>'IECC Data-SI'!G1048/Convert!$B$5/$D1048</f>
        <v>84.568445682463604</v>
      </c>
      <c r="H1048" s="3">
        <f>'IECC Data-SI'!H1048/Convert!$B$5/$D1048</f>
        <v>40.017612428029068</v>
      </c>
      <c r="I1048" s="3">
        <f>'IECC Data-SI'!I1048/Convert!$B$5/$D1048</f>
        <v>6.6046605108988325</v>
      </c>
      <c r="J1048" s="3">
        <f>'IECC Data-SI'!J1048/Convert!$B$5/$D1048</f>
        <v>41.659953347274893</v>
      </c>
      <c r="K1048" s="3">
        <f>'IECC Data-SI'!K1048/Convert!$B$5/$D1048</f>
        <v>29.171102994223503</v>
      </c>
      <c r="L1048" s="3">
        <f>'IECC Data-SI'!L1048/Convert!$B$5/$D1048</f>
        <v>0</v>
      </c>
      <c r="M1048" s="3">
        <f>'IECC Data-SI'!M1048/Convert!$B$5/$D1048</f>
        <v>23.348509587727445</v>
      </c>
      <c r="N1048" s="3">
        <f>'IECC Data-SI'!N1048/Convert!$B$5/$D1048</f>
        <v>1.7994464349090397E-2</v>
      </c>
      <c r="O1048" s="3">
        <f>'IECC Data-SI'!O1048/Convert!$B$5/$D1048</f>
        <v>1.7994464349090397E-2</v>
      </c>
      <c r="P1048" s="3">
        <f t="shared" si="81"/>
        <v>0</v>
      </c>
      <c r="Q1048" s="3">
        <f>'IECC Data-SI'!Q1048/Convert!$B$5/$D1048</f>
        <v>0</v>
      </c>
      <c r="R1048" s="3">
        <f>'IECC Data-SI'!R1048/Convert!$B$5/$D1048</f>
        <v>0</v>
      </c>
      <c r="S1048" s="3">
        <f>'IECC Data-SI'!S1048/Convert!$B$5/$D1048</f>
        <v>0</v>
      </c>
      <c r="T1048" s="3">
        <f>'IECC Data-SI'!T1048/Convert!$B$5/$D1048</f>
        <v>0</v>
      </c>
      <c r="U1048" s="3">
        <f>'IECC Data-SI'!U1048/Convert!$B$5/$D1048</f>
        <v>31.589282164828187</v>
      </c>
      <c r="V1048" s="3">
        <f>'IECC Data-SI'!V1048/Convert!$B$5/$D1048</f>
        <v>0</v>
      </c>
      <c r="W1048" s="3">
        <f t="shared" si="82"/>
        <v>107.92387621801763</v>
      </c>
      <c r="X1048" s="3">
        <f t="shared" si="83"/>
        <v>0</v>
      </c>
      <c r="Y1048" s="3">
        <f t="shared" si="84"/>
        <v>107.92387621801763</v>
      </c>
      <c r="Z1048" s="3">
        <f>'IECC Data-SI'!Y1048/Convert!$B$5/$D1048</f>
        <v>196.22409696856948</v>
      </c>
      <c r="AA1048" s="3">
        <f>'IECC Data-SI'!Z1048/Convert!$B$5/$D1048</f>
        <v>60.760385159051687</v>
      </c>
      <c r="AB1048" s="3">
        <f t="shared" si="85"/>
        <v>256.98448212762116</v>
      </c>
    </row>
    <row r="1049" spans="1:28" x14ac:dyDescent="0.25">
      <c r="A1049" s="93">
        <f>'IECC Data-SI'!A1049</f>
        <v>2006</v>
      </c>
      <c r="B1049" s="93" t="str">
        <f>'IECC Data-SI'!B1049</f>
        <v>Small Hotel</v>
      </c>
      <c r="C1049" s="50" t="str">
        <f>'IECC Data-SI'!C1049</f>
        <v>1A</v>
      </c>
      <c r="D1049" s="93">
        <f>'IECC Data-SI'!D1049</f>
        <v>4013.58</v>
      </c>
      <c r="E1049" s="3">
        <f>'IECC Data-SI'!E1049/Convert!$B$5/$D1049</f>
        <v>0</v>
      </c>
      <c r="F1049" s="3">
        <f>'IECC Data-SI'!F1049/Convert!$B$5/$D1049</f>
        <v>0</v>
      </c>
      <c r="G1049" s="3">
        <f>'IECC Data-SI'!G1049/Convert!$B$5/$D1049</f>
        <v>68.034301324780159</v>
      </c>
      <c r="H1049" s="3">
        <f>'IECC Data-SI'!H1049/Convert!$B$5/$D1049</f>
        <v>40.017612428029068</v>
      </c>
      <c r="I1049" s="3">
        <f>'IECC Data-SI'!I1049/Convert!$B$5/$D1049</f>
        <v>6.6053526056814889</v>
      </c>
      <c r="J1049" s="3">
        <f>'IECC Data-SI'!J1049/Convert!$B$5/$D1049</f>
        <v>41.659953347274893</v>
      </c>
      <c r="K1049" s="3">
        <f>'IECC Data-SI'!K1049/Convert!$B$5/$D1049</f>
        <v>29.171102994223503</v>
      </c>
      <c r="L1049" s="3">
        <f>'IECC Data-SI'!L1049/Convert!$B$5/$D1049</f>
        <v>0</v>
      </c>
      <c r="M1049" s="3">
        <f>'IECC Data-SI'!M1049/Convert!$B$5/$D1049</f>
        <v>22.443249612011662</v>
      </c>
      <c r="N1049" s="3">
        <f>'IECC Data-SI'!N1049/Convert!$B$5/$D1049</f>
        <v>1.7994464349090397E-2</v>
      </c>
      <c r="O1049" s="3">
        <f>'IECC Data-SI'!O1049/Convert!$B$5/$D1049</f>
        <v>1.7994464349090397E-2</v>
      </c>
      <c r="P1049" s="3">
        <f t="shared" si="81"/>
        <v>0</v>
      </c>
      <c r="Q1049" s="3">
        <f>'IECC Data-SI'!Q1049/Convert!$B$5/$D1049</f>
        <v>0</v>
      </c>
      <c r="R1049" s="3">
        <f>'IECC Data-SI'!R1049/Convert!$B$5/$D1049</f>
        <v>0</v>
      </c>
      <c r="S1049" s="3">
        <f>'IECC Data-SI'!S1049/Convert!$B$5/$D1049</f>
        <v>0</v>
      </c>
      <c r="T1049" s="3">
        <f>'IECC Data-SI'!T1049/Convert!$B$5/$D1049</f>
        <v>0</v>
      </c>
      <c r="U1049" s="3">
        <f>'IECC Data-SI'!U1049/Convert!$B$5/$D1049</f>
        <v>32.997695047535835</v>
      </c>
      <c r="V1049" s="3">
        <f>'IECC Data-SI'!V1049/Convert!$B$5/$D1049</f>
        <v>0</v>
      </c>
      <c r="W1049" s="3">
        <f t="shared" si="82"/>
        <v>90.477550936791829</v>
      </c>
      <c r="X1049" s="3">
        <f t="shared" si="83"/>
        <v>0</v>
      </c>
      <c r="Y1049" s="3">
        <f t="shared" si="84"/>
        <v>90.477550936791829</v>
      </c>
      <c r="Z1049" s="3">
        <f>'IECC Data-SI'!Y1049/Convert!$B$5/$D1049</f>
        <v>178.77915587690899</v>
      </c>
      <c r="AA1049" s="3">
        <f>'IECC Data-SI'!Z1049/Convert!$B$5/$D1049</f>
        <v>62.168798041759338</v>
      </c>
      <c r="AB1049" s="3">
        <f t="shared" si="85"/>
        <v>240.94795391866833</v>
      </c>
    </row>
    <row r="1050" spans="1:28" x14ac:dyDescent="0.25">
      <c r="A1050" s="93">
        <f>'IECC Data-SI'!A1050</f>
        <v>2006</v>
      </c>
      <c r="B1050" s="93" t="str">
        <f>'IECC Data-SI'!B1050</f>
        <v>Small Hotel</v>
      </c>
      <c r="C1050" s="50" t="str">
        <f>'IECC Data-SI'!C1050</f>
        <v>1B</v>
      </c>
      <c r="D1050" s="93">
        <f>'IECC Data-SI'!D1050</f>
        <v>4013.58</v>
      </c>
      <c r="E1050" s="3">
        <f>'IECC Data-SI'!E1050/Convert!$B$5/$D1050</f>
        <v>0.57928333308417923</v>
      </c>
      <c r="F1050" s="3">
        <f>'IECC Data-SI'!F1050/Convert!$B$5/$D1050</f>
        <v>0.18617349653481982</v>
      </c>
      <c r="G1050" s="3">
        <f>'IECC Data-SI'!G1050/Convert!$B$5/$D1050</f>
        <v>70.218552458846673</v>
      </c>
      <c r="H1050" s="3">
        <f>'IECC Data-SI'!H1050/Convert!$B$5/$D1050</f>
        <v>40.017612428029068</v>
      </c>
      <c r="I1050" s="3">
        <f>'IECC Data-SI'!I1050/Convert!$B$5/$D1050</f>
        <v>6.5970474682896016</v>
      </c>
      <c r="J1050" s="3">
        <f>'IECC Data-SI'!J1050/Convert!$B$5/$D1050</f>
        <v>41.659953347274893</v>
      </c>
      <c r="K1050" s="3">
        <f>'IECC Data-SI'!K1050/Convert!$B$5/$D1050</f>
        <v>29.171102994223503</v>
      </c>
      <c r="L1050" s="3">
        <f>'IECC Data-SI'!L1050/Convert!$B$5/$D1050</f>
        <v>0</v>
      </c>
      <c r="M1050" s="3">
        <f>'IECC Data-SI'!M1050/Convert!$B$5/$D1050</f>
        <v>22.993464964224241</v>
      </c>
      <c r="N1050" s="3">
        <f>'IECC Data-SI'!N1050/Convert!$B$5/$D1050</f>
        <v>1.7994464349090397E-2</v>
      </c>
      <c r="O1050" s="3">
        <f>'IECC Data-SI'!O1050/Convert!$B$5/$D1050</f>
        <v>1.7994464349090397E-2</v>
      </c>
      <c r="P1050" s="3">
        <f t="shared" si="81"/>
        <v>0</v>
      </c>
      <c r="Q1050" s="3">
        <f>'IECC Data-SI'!Q1050/Convert!$B$5/$D1050</f>
        <v>0</v>
      </c>
      <c r="R1050" s="3">
        <f>'IECC Data-SI'!R1050/Convert!$B$5/$D1050</f>
        <v>0</v>
      </c>
      <c r="S1050" s="3">
        <f>'IECC Data-SI'!S1050/Convert!$B$5/$D1050</f>
        <v>0</v>
      </c>
      <c r="T1050" s="3">
        <f>'IECC Data-SI'!T1050/Convert!$B$5/$D1050</f>
        <v>0</v>
      </c>
      <c r="U1050" s="3">
        <f>'IECC Data-SI'!U1050/Convert!$B$5/$D1050</f>
        <v>33.043373303191224</v>
      </c>
      <c r="V1050" s="3">
        <f>'IECC Data-SI'!V1050/Convert!$B$5/$D1050</f>
        <v>0</v>
      </c>
      <c r="W1050" s="3">
        <f t="shared" si="82"/>
        <v>93.791300756155096</v>
      </c>
      <c r="X1050" s="3">
        <f t="shared" si="83"/>
        <v>0.18617349653481982</v>
      </c>
      <c r="Y1050" s="3">
        <f t="shared" si="84"/>
        <v>93.977474252689916</v>
      </c>
      <c r="Z1050" s="3">
        <f>'IECC Data-SI'!Y1050/Convert!$B$5/$D1050</f>
        <v>182.0846005588804</v>
      </c>
      <c r="AA1050" s="3">
        <f>'IECC Data-SI'!Z1050/Convert!$B$5/$D1050</f>
        <v>62.40064979394954</v>
      </c>
      <c r="AB1050" s="3">
        <f t="shared" si="85"/>
        <v>244.48525035282995</v>
      </c>
    </row>
    <row r="1051" spans="1:28" x14ac:dyDescent="0.25">
      <c r="A1051" s="93">
        <f>'IECC Data-SI'!A1051</f>
        <v>2006</v>
      </c>
      <c r="B1051" s="93" t="str">
        <f>'IECC Data-SI'!B1051</f>
        <v>Small Hotel</v>
      </c>
      <c r="C1051" s="50" t="str">
        <f>'IECC Data-SI'!C1051</f>
        <v>2A</v>
      </c>
      <c r="D1051" s="93">
        <f>'IECC Data-SI'!D1051</f>
        <v>4013.58</v>
      </c>
      <c r="E1051" s="3">
        <f>'IECC Data-SI'!E1051/Convert!$B$5/$D1051</f>
        <v>1.292833054003879</v>
      </c>
      <c r="F1051" s="3">
        <f>'IECC Data-SI'!F1051/Convert!$B$5/$D1051</f>
        <v>0.66994774961228842</v>
      </c>
      <c r="G1051" s="3">
        <f>'IECC Data-SI'!G1051/Convert!$B$5/$D1051</f>
        <v>58.670258915426572</v>
      </c>
      <c r="H1051" s="3">
        <f>'IECC Data-SI'!H1051/Convert!$B$5/$D1051</f>
        <v>40.017612428029068</v>
      </c>
      <c r="I1051" s="3">
        <f>'IECC Data-SI'!I1051/Convert!$B$5/$D1051</f>
        <v>6.5949711839416292</v>
      </c>
      <c r="J1051" s="3">
        <f>'IECC Data-SI'!J1051/Convert!$B$5/$D1051</f>
        <v>41.659953347274893</v>
      </c>
      <c r="K1051" s="3">
        <f>'IECC Data-SI'!K1051/Convert!$B$5/$D1051</f>
        <v>29.171102994223503</v>
      </c>
      <c r="L1051" s="3">
        <f>'IECC Data-SI'!L1051/Convert!$B$5/$D1051</f>
        <v>0</v>
      </c>
      <c r="M1051" s="3">
        <f>'IECC Data-SI'!M1051/Convert!$B$5/$D1051</f>
        <v>22.379576892007194</v>
      </c>
      <c r="N1051" s="3">
        <f>'IECC Data-SI'!N1051/Convert!$B$5/$D1051</f>
        <v>1.7994464349090397E-2</v>
      </c>
      <c r="O1051" s="3">
        <f>'IECC Data-SI'!O1051/Convert!$B$5/$D1051</f>
        <v>1.7994464349090397E-2</v>
      </c>
      <c r="P1051" s="3">
        <f t="shared" si="81"/>
        <v>0</v>
      </c>
      <c r="Q1051" s="3">
        <f>'IECC Data-SI'!Q1051/Convert!$B$5/$D1051</f>
        <v>0</v>
      </c>
      <c r="R1051" s="3">
        <f>'IECC Data-SI'!R1051/Convert!$B$5/$D1051</f>
        <v>0</v>
      </c>
      <c r="S1051" s="3">
        <f>'IECC Data-SI'!S1051/Convert!$B$5/$D1051</f>
        <v>0</v>
      </c>
      <c r="T1051" s="3">
        <f>'IECC Data-SI'!T1051/Convert!$B$5/$D1051</f>
        <v>0</v>
      </c>
      <c r="U1051" s="3">
        <f>'IECC Data-SI'!U1051/Convert!$B$5/$D1051</f>
        <v>34.565981825037333</v>
      </c>
      <c r="V1051" s="3">
        <f>'IECC Data-SI'!V1051/Convert!$B$5/$D1051</f>
        <v>0</v>
      </c>
      <c r="W1051" s="3">
        <f t="shared" si="82"/>
        <v>82.342668861437645</v>
      </c>
      <c r="X1051" s="3">
        <f t="shared" si="83"/>
        <v>0.66994774961228842</v>
      </c>
      <c r="Y1051" s="3">
        <f t="shared" si="84"/>
        <v>83.012616611049935</v>
      </c>
      <c r="Z1051" s="3">
        <f>'IECC Data-SI'!Y1051/Convert!$B$5/$D1051</f>
        <v>170.63320028503233</v>
      </c>
      <c r="AA1051" s="3">
        <f>'IECC Data-SI'!Z1051/Convert!$B$5/$D1051</f>
        <v>64.40703256887312</v>
      </c>
      <c r="AB1051" s="3">
        <f t="shared" si="85"/>
        <v>235.04023285390545</v>
      </c>
    </row>
    <row r="1052" spans="1:28" x14ac:dyDescent="0.25">
      <c r="A1052" s="93">
        <f>'IECC Data-SI'!A1052</f>
        <v>2006</v>
      </c>
      <c r="B1052" s="93" t="str">
        <f>'IECC Data-SI'!B1052</f>
        <v>Small Hotel</v>
      </c>
      <c r="C1052" s="50" t="str">
        <f>'IECC Data-SI'!C1052</f>
        <v>2B</v>
      </c>
      <c r="D1052" s="93">
        <f>'IECC Data-SI'!D1052</f>
        <v>4013.58</v>
      </c>
      <c r="E1052" s="3">
        <f>'IECC Data-SI'!E1052/Convert!$B$5/$D1052</f>
        <v>1.3869579444452751</v>
      </c>
      <c r="F1052" s="3">
        <f>'IECC Data-SI'!F1052/Convert!$B$5/$D1052</f>
        <v>0.41664105915970834</v>
      </c>
      <c r="G1052" s="3">
        <f>'IECC Data-SI'!G1052/Convert!$B$5/$D1052</f>
        <v>45.874118478875339</v>
      </c>
      <c r="H1052" s="3">
        <f>'IECC Data-SI'!H1052/Convert!$B$5/$D1052</f>
        <v>40.017612428029068</v>
      </c>
      <c r="I1052" s="3">
        <f>'IECC Data-SI'!I1052/Convert!$B$5/$D1052</f>
        <v>6.5998158474202313</v>
      </c>
      <c r="J1052" s="3">
        <f>'IECC Data-SI'!J1052/Convert!$B$5/$D1052</f>
        <v>41.659953347274893</v>
      </c>
      <c r="K1052" s="3">
        <f>'IECC Data-SI'!K1052/Convert!$B$5/$D1052</f>
        <v>29.171102994223503</v>
      </c>
      <c r="L1052" s="3">
        <f>'IECC Data-SI'!L1052/Convert!$B$5/$D1052</f>
        <v>0</v>
      </c>
      <c r="M1052" s="3">
        <f>'IECC Data-SI'!M1052/Convert!$B$5/$D1052</f>
        <v>23.47101036425779</v>
      </c>
      <c r="N1052" s="3">
        <f>'IECC Data-SI'!N1052/Convert!$B$5/$D1052</f>
        <v>1.7994464349090397E-2</v>
      </c>
      <c r="O1052" s="3">
        <f>'IECC Data-SI'!O1052/Convert!$B$5/$D1052</f>
        <v>1.7994464349090397E-2</v>
      </c>
      <c r="P1052" s="3">
        <f t="shared" si="81"/>
        <v>0</v>
      </c>
      <c r="Q1052" s="3">
        <f>'IECC Data-SI'!Q1052/Convert!$B$5/$D1052</f>
        <v>0</v>
      </c>
      <c r="R1052" s="3">
        <f>'IECC Data-SI'!R1052/Convert!$B$5/$D1052</f>
        <v>0</v>
      </c>
      <c r="S1052" s="3">
        <f>'IECC Data-SI'!S1052/Convert!$B$5/$D1052</f>
        <v>0</v>
      </c>
      <c r="T1052" s="3">
        <f>'IECC Data-SI'!T1052/Convert!$B$5/$D1052</f>
        <v>0</v>
      </c>
      <c r="U1052" s="3">
        <f>'IECC Data-SI'!U1052/Convert!$B$5/$D1052</f>
        <v>34.846972306796211</v>
      </c>
      <c r="V1052" s="3">
        <f>'IECC Data-SI'!V1052/Convert!$B$5/$D1052</f>
        <v>0</v>
      </c>
      <c r="W1052" s="3">
        <f t="shared" si="82"/>
        <v>70.73208678757841</v>
      </c>
      <c r="X1052" s="3">
        <f t="shared" si="83"/>
        <v>0.41664105915970834</v>
      </c>
      <c r="Y1052" s="3">
        <f t="shared" si="84"/>
        <v>71.148727846738112</v>
      </c>
      <c r="Z1052" s="3">
        <f>'IECC Data-SI'!Y1052/Convert!$B$5/$D1052</f>
        <v>159.02815496943433</v>
      </c>
      <c r="AA1052" s="3">
        <f>'IECC Data-SI'!Z1052/Convert!$B$5/$D1052</f>
        <v>64.434716360179422</v>
      </c>
      <c r="AB1052" s="3">
        <f t="shared" si="85"/>
        <v>223.46287132961373</v>
      </c>
    </row>
    <row r="1053" spans="1:28" x14ac:dyDescent="0.25">
      <c r="A1053" s="93">
        <f>'IECC Data-SI'!A1053</f>
        <v>2006</v>
      </c>
      <c r="B1053" s="93" t="str">
        <f>'IECC Data-SI'!B1053</f>
        <v>Small Hotel</v>
      </c>
      <c r="C1053" s="50" t="str">
        <f>'IECC Data-SI'!C1053</f>
        <v>3A</v>
      </c>
      <c r="D1053" s="93">
        <f>'IECC Data-SI'!D1053</f>
        <v>4013.58</v>
      </c>
      <c r="E1053" s="3">
        <f>'IECC Data-SI'!E1053/Convert!$B$5/$D1053</f>
        <v>8.9681641936735907</v>
      </c>
      <c r="F1053" s="3">
        <f>'IECC Data-SI'!F1053/Convert!$B$5/$D1053</f>
        <v>4.560904617711758</v>
      </c>
      <c r="G1053" s="3">
        <f>'IECC Data-SI'!G1053/Convert!$B$5/$D1053</f>
        <v>37.171718681742156</v>
      </c>
      <c r="H1053" s="3">
        <f>'IECC Data-SI'!H1053/Convert!$B$5/$D1053</f>
        <v>40.017612428029068</v>
      </c>
      <c r="I1053" s="3">
        <f>'IECC Data-SI'!I1053/Convert!$B$5/$D1053</f>
        <v>6.5984316578549169</v>
      </c>
      <c r="J1053" s="3">
        <f>'IECC Data-SI'!J1053/Convert!$B$5/$D1053</f>
        <v>41.659953347274893</v>
      </c>
      <c r="K1053" s="3">
        <f>'IECC Data-SI'!K1053/Convert!$B$5/$D1053</f>
        <v>29.171102994223503</v>
      </c>
      <c r="L1053" s="3">
        <f>'IECC Data-SI'!L1053/Convert!$B$5/$D1053</f>
        <v>0</v>
      </c>
      <c r="M1053" s="3">
        <f>'IECC Data-SI'!M1053/Convert!$B$5/$D1053</f>
        <v>22.341511678961041</v>
      </c>
      <c r="N1053" s="3">
        <f>'IECC Data-SI'!N1053/Convert!$B$5/$D1053</f>
        <v>1.7994464349090397E-2</v>
      </c>
      <c r="O1053" s="3">
        <f>'IECC Data-SI'!O1053/Convert!$B$5/$D1053</f>
        <v>1.7994464349090397E-2</v>
      </c>
      <c r="P1053" s="3">
        <f t="shared" si="81"/>
        <v>0</v>
      </c>
      <c r="Q1053" s="3">
        <f>'IECC Data-SI'!Q1053/Convert!$B$5/$D1053</f>
        <v>0</v>
      </c>
      <c r="R1053" s="3">
        <f>'IECC Data-SI'!R1053/Convert!$B$5/$D1053</f>
        <v>0</v>
      </c>
      <c r="S1053" s="3">
        <f>'IECC Data-SI'!S1053/Convert!$B$5/$D1053</f>
        <v>0</v>
      </c>
      <c r="T1053" s="3">
        <f>'IECC Data-SI'!T1053/Convert!$B$5/$D1053</f>
        <v>0</v>
      </c>
      <c r="U1053" s="3">
        <f>'IECC Data-SI'!U1053/Convert!$B$5/$D1053</f>
        <v>38.378039887913872</v>
      </c>
      <c r="V1053" s="3">
        <f>'IECC Data-SI'!V1053/Convert!$B$5/$D1053</f>
        <v>0</v>
      </c>
      <c r="W1053" s="3">
        <f t="shared" si="82"/>
        <v>68.481394554376791</v>
      </c>
      <c r="X1053" s="3">
        <f t="shared" si="83"/>
        <v>4.560904617711758</v>
      </c>
      <c r="Y1053" s="3">
        <f t="shared" si="84"/>
        <v>73.042299172088548</v>
      </c>
      <c r="Z1053" s="3">
        <f>'IECC Data-SI'!Y1053/Convert!$B$5/$D1053</f>
        <v>156.77538645188477</v>
      </c>
      <c r="AA1053" s="3">
        <f>'IECC Data-SI'!Z1053/Convert!$B$5/$D1053</f>
        <v>72.110047499849131</v>
      </c>
      <c r="AB1053" s="3">
        <f t="shared" si="85"/>
        <v>228.88543395173389</v>
      </c>
    </row>
    <row r="1054" spans="1:28" x14ac:dyDescent="0.25">
      <c r="A1054" s="93">
        <f>'IECC Data-SI'!A1054</f>
        <v>2006</v>
      </c>
      <c r="B1054" s="93" t="str">
        <f>'IECC Data-SI'!B1054</f>
        <v>Small Hotel</v>
      </c>
      <c r="C1054" s="50" t="str">
        <f>'IECC Data-SI'!C1054</f>
        <v>3B</v>
      </c>
      <c r="D1054" s="93">
        <f>'IECC Data-SI'!D1054</f>
        <v>4013.58</v>
      </c>
      <c r="E1054" s="3">
        <f>'IECC Data-SI'!E1054/Convert!$B$5/$D1054</f>
        <v>4.2342358802975015</v>
      </c>
      <c r="F1054" s="3">
        <f>'IECC Data-SI'!F1054/Convert!$B$5/$D1054</f>
        <v>1.946862623615049</v>
      </c>
      <c r="G1054" s="3">
        <f>'IECC Data-SI'!G1054/Convert!$B$5/$D1054</f>
        <v>35.94671091643869</v>
      </c>
      <c r="H1054" s="3">
        <f>'IECC Data-SI'!H1054/Convert!$B$5/$D1054</f>
        <v>40.017612428029068</v>
      </c>
      <c r="I1054" s="3">
        <f>'IECC Data-SI'!I1054/Convert!$B$5/$D1054</f>
        <v>6.5984316578549169</v>
      </c>
      <c r="J1054" s="3">
        <f>'IECC Data-SI'!J1054/Convert!$B$5/$D1054</f>
        <v>41.659953347274893</v>
      </c>
      <c r="K1054" s="3">
        <f>'IECC Data-SI'!K1054/Convert!$B$5/$D1054</f>
        <v>29.171102994223503</v>
      </c>
      <c r="L1054" s="3">
        <f>'IECC Data-SI'!L1054/Convert!$B$5/$D1054</f>
        <v>0</v>
      </c>
      <c r="M1054" s="3">
        <f>'IECC Data-SI'!M1054/Convert!$B$5/$D1054</f>
        <v>23.387266895556255</v>
      </c>
      <c r="N1054" s="3">
        <f>'IECC Data-SI'!N1054/Convert!$B$5/$D1054</f>
        <v>1.7994464349090397E-2</v>
      </c>
      <c r="O1054" s="3">
        <f>'IECC Data-SI'!O1054/Convert!$B$5/$D1054</f>
        <v>1.7994464349090397E-2</v>
      </c>
      <c r="P1054" s="3">
        <f t="shared" si="81"/>
        <v>0</v>
      </c>
      <c r="Q1054" s="3">
        <f>'IECC Data-SI'!Q1054/Convert!$B$5/$D1054</f>
        <v>0</v>
      </c>
      <c r="R1054" s="3">
        <f>'IECC Data-SI'!R1054/Convert!$B$5/$D1054</f>
        <v>0</v>
      </c>
      <c r="S1054" s="3">
        <f>'IECC Data-SI'!S1054/Convert!$B$5/$D1054</f>
        <v>0</v>
      </c>
      <c r="T1054" s="3">
        <f>'IECC Data-SI'!T1054/Convert!$B$5/$D1054</f>
        <v>0</v>
      </c>
      <c r="U1054" s="3">
        <f>'IECC Data-SI'!U1054/Convert!$B$5/$D1054</f>
        <v>37.350971230450398</v>
      </c>
      <c r="V1054" s="3">
        <f>'IECC Data-SI'!V1054/Convert!$B$5/$D1054</f>
        <v>0</v>
      </c>
      <c r="W1054" s="3">
        <f t="shared" si="82"/>
        <v>63.568213692292446</v>
      </c>
      <c r="X1054" s="3">
        <f t="shared" si="83"/>
        <v>1.946862623615049</v>
      </c>
      <c r="Y1054" s="3">
        <f t="shared" si="84"/>
        <v>65.515076315907493</v>
      </c>
      <c r="Z1054" s="3">
        <f>'IECC Data-SI'!Y1054/Convert!$B$5/$D1054</f>
        <v>151.86289768458306</v>
      </c>
      <c r="AA1054" s="3">
        <f>'IECC Data-SI'!Z1054/Convert!$B$5/$D1054</f>
        <v>68.468936848288948</v>
      </c>
      <c r="AB1054" s="3">
        <f t="shared" si="85"/>
        <v>220.33183453287199</v>
      </c>
    </row>
    <row r="1055" spans="1:28" x14ac:dyDescent="0.25">
      <c r="A1055" s="93">
        <f>'IECC Data-SI'!A1055</f>
        <v>2006</v>
      </c>
      <c r="B1055" s="93" t="str">
        <f>'IECC Data-SI'!B1055</f>
        <v>Small Hotel</v>
      </c>
      <c r="C1055" s="50" t="str">
        <f>'IECC Data-SI'!C1055</f>
        <v>3C</v>
      </c>
      <c r="D1055" s="93">
        <f>'IECC Data-SI'!D1055</f>
        <v>4013.58</v>
      </c>
      <c r="E1055" s="3">
        <f>'IECC Data-SI'!E1055/Convert!$B$5/$D1055</f>
        <v>1.1551061922550718</v>
      </c>
      <c r="F1055" s="3">
        <f>'IECC Data-SI'!F1055/Convert!$B$5/$D1055</f>
        <v>0.57720704873620721</v>
      </c>
      <c r="G1055" s="3">
        <f>'IECC Data-SI'!G1055/Convert!$B$5/$D1055</f>
        <v>27.175101641039781</v>
      </c>
      <c r="H1055" s="3">
        <f>'IECC Data-SI'!H1055/Convert!$B$5/$D1055</f>
        <v>40.017612428029068</v>
      </c>
      <c r="I1055" s="3">
        <f>'IECC Data-SI'!I1055/Convert!$B$5/$D1055</f>
        <v>6.5970474682896016</v>
      </c>
      <c r="J1055" s="3">
        <f>'IECC Data-SI'!J1055/Convert!$B$5/$D1055</f>
        <v>41.659953347274893</v>
      </c>
      <c r="K1055" s="3">
        <f>'IECC Data-SI'!K1055/Convert!$B$5/$D1055</f>
        <v>29.171102994223503</v>
      </c>
      <c r="L1055" s="3">
        <f>'IECC Data-SI'!L1055/Convert!$B$5/$D1055</f>
        <v>0</v>
      </c>
      <c r="M1055" s="3">
        <f>'IECC Data-SI'!M1055/Convert!$B$5/$D1055</f>
        <v>21.993388003284405</v>
      </c>
      <c r="N1055" s="3">
        <f>'IECC Data-SI'!N1055/Convert!$B$5/$D1055</f>
        <v>1.7994464349090397E-2</v>
      </c>
      <c r="O1055" s="3">
        <f>'IECC Data-SI'!O1055/Convert!$B$5/$D1055</f>
        <v>1.7994464349090397E-2</v>
      </c>
      <c r="P1055" s="3">
        <f t="shared" si="81"/>
        <v>0</v>
      </c>
      <c r="Q1055" s="3">
        <f>'IECC Data-SI'!Q1055/Convert!$B$5/$D1055</f>
        <v>0</v>
      </c>
      <c r="R1055" s="3">
        <f>'IECC Data-SI'!R1055/Convert!$B$5/$D1055</f>
        <v>0</v>
      </c>
      <c r="S1055" s="3">
        <f>'IECC Data-SI'!S1055/Convert!$B$5/$D1055</f>
        <v>0</v>
      </c>
      <c r="T1055" s="3">
        <f>'IECC Data-SI'!T1055/Convert!$B$5/$D1055</f>
        <v>0</v>
      </c>
      <c r="U1055" s="3">
        <f>'IECC Data-SI'!U1055/Convert!$B$5/$D1055</f>
        <v>38.29429641921233</v>
      </c>
      <c r="V1055" s="3">
        <f>'IECC Data-SI'!V1055/Convert!$B$5/$D1055</f>
        <v>0</v>
      </c>
      <c r="W1055" s="3">
        <f t="shared" si="82"/>
        <v>50.323595836579258</v>
      </c>
      <c r="X1055" s="3">
        <f t="shared" si="83"/>
        <v>0.57720704873620721</v>
      </c>
      <c r="Y1055" s="3">
        <f t="shared" si="84"/>
        <v>50.900802885315464</v>
      </c>
      <c r="Z1055" s="3">
        <f>'IECC Data-SI'!Y1055/Convert!$B$5/$D1055</f>
        <v>138.61620354452191</v>
      </c>
      <c r="AA1055" s="3">
        <f>'IECC Data-SI'!Z1055/Convert!$B$5/$D1055</f>
        <v>68.041914367389381</v>
      </c>
      <c r="AB1055" s="3">
        <f t="shared" si="85"/>
        <v>206.65811791191129</v>
      </c>
    </row>
    <row r="1056" spans="1:28" x14ac:dyDescent="0.25">
      <c r="A1056" s="93">
        <f>'IECC Data-SI'!A1056</f>
        <v>2006</v>
      </c>
      <c r="B1056" s="93" t="str">
        <f>'IECC Data-SI'!B1056</f>
        <v>Small Hotel</v>
      </c>
      <c r="C1056" s="50" t="str">
        <f>'IECC Data-SI'!C1056</f>
        <v>4A</v>
      </c>
      <c r="D1056" s="93">
        <f>'IECC Data-SI'!D1056</f>
        <v>4013.58</v>
      </c>
      <c r="E1056" s="3">
        <f>'IECC Data-SI'!E1056/Convert!$B$5/$D1056</f>
        <v>20.972548198864853</v>
      </c>
      <c r="F1056" s="3">
        <f>'IECC Data-SI'!F1056/Convert!$B$5/$D1056</f>
        <v>10.841664770326963</v>
      </c>
      <c r="G1056" s="3">
        <f>'IECC Data-SI'!G1056/Convert!$B$5/$D1056</f>
        <v>26.43179184446582</v>
      </c>
      <c r="H1056" s="3">
        <f>'IECC Data-SI'!H1056/Convert!$B$5/$D1056</f>
        <v>40.017612428029068</v>
      </c>
      <c r="I1056" s="3">
        <f>'IECC Data-SI'!I1056/Convert!$B$5/$D1056</f>
        <v>6.5880502361150564</v>
      </c>
      <c r="J1056" s="3">
        <f>'IECC Data-SI'!J1056/Convert!$B$5/$D1056</f>
        <v>41.659953347274893</v>
      </c>
      <c r="K1056" s="3">
        <f>'IECC Data-SI'!K1056/Convert!$B$5/$D1056</f>
        <v>29.171102994223503</v>
      </c>
      <c r="L1056" s="3">
        <f>'IECC Data-SI'!L1056/Convert!$B$5/$D1056</f>
        <v>0</v>
      </c>
      <c r="M1056" s="3">
        <f>'IECC Data-SI'!M1056/Convert!$B$5/$D1056</f>
        <v>22.025224363286643</v>
      </c>
      <c r="N1056" s="3">
        <f>'IECC Data-SI'!N1056/Convert!$B$5/$D1056</f>
        <v>1.7994464349090397E-2</v>
      </c>
      <c r="O1056" s="3">
        <f>'IECC Data-SI'!O1056/Convert!$B$5/$D1056</f>
        <v>1.7994464349090397E-2</v>
      </c>
      <c r="P1056" s="3">
        <f t="shared" si="81"/>
        <v>0</v>
      </c>
      <c r="Q1056" s="3">
        <f>'IECC Data-SI'!Q1056/Convert!$B$5/$D1056</f>
        <v>0</v>
      </c>
      <c r="R1056" s="3">
        <f>'IECC Data-SI'!R1056/Convert!$B$5/$D1056</f>
        <v>0</v>
      </c>
      <c r="S1056" s="3">
        <f>'IECC Data-SI'!S1056/Convert!$B$5/$D1056</f>
        <v>0</v>
      </c>
      <c r="T1056" s="3">
        <f>'IECC Data-SI'!T1056/Convert!$B$5/$D1056</f>
        <v>0</v>
      </c>
      <c r="U1056" s="3">
        <f>'IECC Data-SI'!U1056/Convert!$B$5/$D1056</f>
        <v>41.700786939451675</v>
      </c>
      <c r="V1056" s="3">
        <f>'IECC Data-SI'!V1056/Convert!$B$5/$D1056</f>
        <v>0</v>
      </c>
      <c r="W1056" s="3">
        <f t="shared" si="82"/>
        <v>69.429564406617317</v>
      </c>
      <c r="X1056" s="3">
        <f t="shared" si="83"/>
        <v>10.841664770326963</v>
      </c>
      <c r="Y1056" s="3">
        <f t="shared" si="84"/>
        <v>80.271229176944274</v>
      </c>
      <c r="Z1056" s="3">
        <f>'IECC Data-SI'!Y1056/Convert!$B$5/$D1056</f>
        <v>157.71386697716807</v>
      </c>
      <c r="AA1056" s="3">
        <f>'IECC Data-SI'!Z1056/Convert!$B$5/$D1056</f>
        <v>81.713554704002149</v>
      </c>
      <c r="AB1056" s="3">
        <f t="shared" si="85"/>
        <v>239.42742168117022</v>
      </c>
    </row>
    <row r="1057" spans="1:28" x14ac:dyDescent="0.25">
      <c r="A1057" s="93">
        <f>'IECC Data-SI'!A1057</f>
        <v>2006</v>
      </c>
      <c r="B1057" s="93" t="str">
        <f>'IECC Data-SI'!B1057</f>
        <v>Small Hotel</v>
      </c>
      <c r="C1057" s="50" t="str">
        <f>'IECC Data-SI'!C1057</f>
        <v>4B</v>
      </c>
      <c r="D1057" s="93">
        <f>'IECC Data-SI'!D1057</f>
        <v>4013.58</v>
      </c>
      <c r="E1057" s="3">
        <f>'IECC Data-SI'!E1057/Convert!$B$5/$D1057</f>
        <v>9.7806834685132866</v>
      </c>
      <c r="F1057" s="3">
        <f>'IECC Data-SI'!F1057/Convert!$B$5/$D1057</f>
        <v>4.6294220011948326</v>
      </c>
      <c r="G1057" s="3">
        <f>'IECC Data-SI'!G1057/Convert!$B$5/$D1057</f>
        <v>26.635267710567071</v>
      </c>
      <c r="H1057" s="3">
        <f>'IECC Data-SI'!H1057/Convert!$B$5/$D1057</f>
        <v>40.017612428029068</v>
      </c>
      <c r="I1057" s="3">
        <f>'IECC Data-SI'!I1057/Convert!$B$5/$D1057</f>
        <v>6.5935869943763139</v>
      </c>
      <c r="J1057" s="3">
        <f>'IECC Data-SI'!J1057/Convert!$B$5/$D1057</f>
        <v>41.659953347274893</v>
      </c>
      <c r="K1057" s="3">
        <f>'IECC Data-SI'!K1057/Convert!$B$5/$D1057</f>
        <v>29.171102994223503</v>
      </c>
      <c r="L1057" s="3">
        <f>'IECC Data-SI'!L1057/Convert!$B$5/$D1057</f>
        <v>0</v>
      </c>
      <c r="M1057" s="3">
        <f>'IECC Data-SI'!M1057/Convert!$B$5/$D1057</f>
        <v>23.776224163409669</v>
      </c>
      <c r="N1057" s="3">
        <f>'IECC Data-SI'!N1057/Convert!$B$5/$D1057</f>
        <v>1.7994464349090397E-2</v>
      </c>
      <c r="O1057" s="3">
        <f>'IECC Data-SI'!O1057/Convert!$B$5/$D1057</f>
        <v>1.7994464349090397E-2</v>
      </c>
      <c r="P1057" s="3">
        <f t="shared" si="81"/>
        <v>0</v>
      </c>
      <c r="Q1057" s="3">
        <f>'IECC Data-SI'!Q1057/Convert!$B$5/$D1057</f>
        <v>0</v>
      </c>
      <c r="R1057" s="3">
        <f>'IECC Data-SI'!R1057/Convert!$B$5/$D1057</f>
        <v>0</v>
      </c>
      <c r="S1057" s="3">
        <f>'IECC Data-SI'!S1057/Convert!$B$5/$D1057</f>
        <v>0</v>
      </c>
      <c r="T1057" s="3">
        <f>'IECC Data-SI'!T1057/Convert!$B$5/$D1057</f>
        <v>0</v>
      </c>
      <c r="U1057" s="3">
        <f>'IECC Data-SI'!U1057/Convert!$B$5/$D1057</f>
        <v>40.652263343725835</v>
      </c>
      <c r="V1057" s="3">
        <f>'IECC Data-SI'!V1057/Convert!$B$5/$D1057</f>
        <v>0</v>
      </c>
      <c r="W1057" s="3">
        <f t="shared" si="82"/>
        <v>60.192175342490032</v>
      </c>
      <c r="X1057" s="3">
        <f t="shared" si="83"/>
        <v>4.6294220011948326</v>
      </c>
      <c r="Y1057" s="3">
        <f t="shared" si="84"/>
        <v>64.821597343684857</v>
      </c>
      <c r="Z1057" s="3">
        <f>'IECC Data-SI'!Y1057/Convert!$B$5/$D1057</f>
        <v>148.48132257651937</v>
      </c>
      <c r="AA1057" s="3">
        <f>'IECC Data-SI'!Z1057/Convert!$B$5/$D1057</f>
        <v>74.452788339144163</v>
      </c>
      <c r="AB1057" s="3">
        <f t="shared" si="85"/>
        <v>222.93411091566355</v>
      </c>
    </row>
    <row r="1058" spans="1:28" x14ac:dyDescent="0.25">
      <c r="A1058" s="93">
        <f>'IECC Data-SI'!A1058</f>
        <v>2006</v>
      </c>
      <c r="B1058" s="93" t="str">
        <f>'IECC Data-SI'!B1058</f>
        <v>Small Hotel</v>
      </c>
      <c r="C1058" s="50" t="str">
        <f>'IECC Data-SI'!C1058</f>
        <v>4C</v>
      </c>
      <c r="D1058" s="93">
        <f>'IECC Data-SI'!D1058</f>
        <v>4013.58</v>
      </c>
      <c r="E1058" s="3">
        <f>'IECC Data-SI'!E1058/Convert!$B$5/$D1058</f>
        <v>9.6457249858951091</v>
      </c>
      <c r="F1058" s="3">
        <f>'IECC Data-SI'!F1058/Convert!$B$5/$D1058</f>
        <v>6.762458121344701</v>
      </c>
      <c r="G1058" s="3">
        <f>'IECC Data-SI'!G1058/Convert!$B$5/$D1058</f>
        <v>15.857275660244582</v>
      </c>
      <c r="H1058" s="3">
        <f>'IECC Data-SI'!H1058/Convert!$B$5/$D1058</f>
        <v>40.017612428029068</v>
      </c>
      <c r="I1058" s="3">
        <f>'IECC Data-SI'!I1058/Convert!$B$5/$D1058</f>
        <v>6.5804371935058263</v>
      </c>
      <c r="J1058" s="3">
        <f>'IECC Data-SI'!J1058/Convert!$B$5/$D1058</f>
        <v>41.659953347274893</v>
      </c>
      <c r="K1058" s="3">
        <f>'IECC Data-SI'!K1058/Convert!$B$5/$D1058</f>
        <v>29.171102994223503</v>
      </c>
      <c r="L1058" s="3">
        <f>'IECC Data-SI'!L1058/Convert!$B$5/$D1058</f>
        <v>0</v>
      </c>
      <c r="M1058" s="3">
        <f>'IECC Data-SI'!M1058/Convert!$B$5/$D1058</f>
        <v>21.837666677186508</v>
      </c>
      <c r="N1058" s="3">
        <f>'IECC Data-SI'!N1058/Convert!$B$5/$D1058</f>
        <v>1.7994464349090397E-2</v>
      </c>
      <c r="O1058" s="3">
        <f>'IECC Data-SI'!O1058/Convert!$B$5/$D1058</f>
        <v>1.7994464349090397E-2</v>
      </c>
      <c r="P1058" s="3">
        <f t="shared" si="81"/>
        <v>0</v>
      </c>
      <c r="Q1058" s="3">
        <f>'IECC Data-SI'!Q1058/Convert!$B$5/$D1058</f>
        <v>0</v>
      </c>
      <c r="R1058" s="3">
        <f>'IECC Data-SI'!R1058/Convert!$B$5/$D1058</f>
        <v>0</v>
      </c>
      <c r="S1058" s="3">
        <f>'IECC Data-SI'!S1058/Convert!$B$5/$D1058</f>
        <v>0</v>
      </c>
      <c r="T1058" s="3">
        <f>'IECC Data-SI'!T1058/Convert!$B$5/$D1058</f>
        <v>0</v>
      </c>
      <c r="U1058" s="3">
        <f>'IECC Data-SI'!U1058/Convert!$B$5/$D1058</f>
        <v>42.797065075180868</v>
      </c>
      <c r="V1058" s="3">
        <f>'IECC Data-SI'!V1058/Convert!$B$5/$D1058</f>
        <v>0</v>
      </c>
      <c r="W1058" s="3">
        <f t="shared" si="82"/>
        <v>47.340667323326201</v>
      </c>
      <c r="X1058" s="3">
        <f t="shared" si="83"/>
        <v>6.762458121344701</v>
      </c>
      <c r="Y1058" s="3">
        <f t="shared" si="84"/>
        <v>54.103125444670901</v>
      </c>
      <c r="Z1058" s="3">
        <f>'IECC Data-SI'!Y1058/Convert!$B$5/$D1058</f>
        <v>135.61735685126774</v>
      </c>
      <c r="AA1058" s="3">
        <f>'IECC Data-SI'!Z1058/Convert!$B$5/$D1058</f>
        <v>78.730626190749078</v>
      </c>
      <c r="AB1058" s="3">
        <f t="shared" si="85"/>
        <v>214.34798304201684</v>
      </c>
    </row>
    <row r="1059" spans="1:28" x14ac:dyDescent="0.25">
      <c r="A1059" s="93">
        <f>'IECC Data-SI'!A1059</f>
        <v>2006</v>
      </c>
      <c r="B1059" s="93" t="str">
        <f>'IECC Data-SI'!B1059</f>
        <v>Small Hotel</v>
      </c>
      <c r="C1059" s="50" t="str">
        <f>'IECC Data-SI'!C1059</f>
        <v>5A</v>
      </c>
      <c r="D1059" s="93">
        <f>'IECC Data-SI'!D1059</f>
        <v>4013.58</v>
      </c>
      <c r="E1059" s="3">
        <f>'IECC Data-SI'!E1059/Convert!$B$5/$D1059</f>
        <v>29.138574539438608</v>
      </c>
      <c r="F1059" s="3">
        <f>'IECC Data-SI'!F1059/Convert!$B$5/$D1059</f>
        <v>15.850354712418008</v>
      </c>
      <c r="G1059" s="3">
        <f>'IECC Data-SI'!G1059/Convert!$B$5/$D1059</f>
        <v>18.969625897854563</v>
      </c>
      <c r="H1059" s="3">
        <f>'IECC Data-SI'!H1059/Convert!$B$5/$D1059</f>
        <v>40.017612428029068</v>
      </c>
      <c r="I1059" s="3">
        <f>'IECC Data-SI'!I1059/Convert!$B$5/$D1059</f>
        <v>6.5901265204630279</v>
      </c>
      <c r="J1059" s="3">
        <f>'IECC Data-SI'!J1059/Convert!$B$5/$D1059</f>
        <v>41.659953347274893</v>
      </c>
      <c r="K1059" s="3">
        <f>'IECC Data-SI'!K1059/Convert!$B$5/$D1059</f>
        <v>29.171102994223503</v>
      </c>
      <c r="L1059" s="3">
        <f>'IECC Data-SI'!L1059/Convert!$B$5/$D1059</f>
        <v>0</v>
      </c>
      <c r="M1059" s="3">
        <f>'IECC Data-SI'!M1059/Convert!$B$5/$D1059</f>
        <v>21.889573785885805</v>
      </c>
      <c r="N1059" s="3">
        <f>'IECC Data-SI'!N1059/Convert!$B$5/$D1059</f>
        <v>1.7994464349090397E-2</v>
      </c>
      <c r="O1059" s="3">
        <f>'IECC Data-SI'!O1059/Convert!$B$5/$D1059</f>
        <v>1.7994464349090397E-2</v>
      </c>
      <c r="P1059" s="3">
        <f t="shared" si="81"/>
        <v>0</v>
      </c>
      <c r="Q1059" s="3">
        <f>'IECC Data-SI'!Q1059/Convert!$B$5/$D1059</f>
        <v>0</v>
      </c>
      <c r="R1059" s="3">
        <f>'IECC Data-SI'!R1059/Convert!$B$5/$D1059</f>
        <v>0</v>
      </c>
      <c r="S1059" s="3">
        <f>'IECC Data-SI'!S1059/Convert!$B$5/$D1059</f>
        <v>0</v>
      </c>
      <c r="T1059" s="3">
        <f>'IECC Data-SI'!T1059/Convert!$B$5/$D1059</f>
        <v>0</v>
      </c>
      <c r="U1059" s="3">
        <f>'IECC Data-SI'!U1059/Convert!$B$5/$D1059</f>
        <v>44.953632417941094</v>
      </c>
      <c r="V1059" s="3">
        <f>'IECC Data-SI'!V1059/Convert!$B$5/$D1059</f>
        <v>0</v>
      </c>
      <c r="W1059" s="3">
        <f t="shared" si="82"/>
        <v>69.997774223178979</v>
      </c>
      <c r="X1059" s="3">
        <f t="shared" si="83"/>
        <v>15.850354712418008</v>
      </c>
      <c r="Y1059" s="3">
        <f t="shared" si="84"/>
        <v>85.848128935596989</v>
      </c>
      <c r="Z1059" s="3">
        <f>'IECC Data-SI'!Y1059/Convert!$B$5/$D1059</f>
        <v>158.28415307807774</v>
      </c>
      <c r="AA1059" s="3">
        <f>'IECC Data-SI'!Z1059/Convert!$B$5/$D1059</f>
        <v>89.975090124582607</v>
      </c>
      <c r="AB1059" s="3">
        <f t="shared" si="85"/>
        <v>248.25924320266034</v>
      </c>
    </row>
    <row r="1060" spans="1:28" x14ac:dyDescent="0.25">
      <c r="A1060" s="93">
        <f>'IECC Data-SI'!A1060</f>
        <v>2006</v>
      </c>
      <c r="B1060" s="93" t="str">
        <f>'IECC Data-SI'!B1060</f>
        <v>Small Hotel</v>
      </c>
      <c r="C1060" s="50" t="str">
        <f>'IECC Data-SI'!C1060</f>
        <v>5B</v>
      </c>
      <c r="D1060" s="93">
        <f>'IECC Data-SI'!D1060</f>
        <v>4013.58</v>
      </c>
      <c r="E1060" s="3">
        <f>'IECC Data-SI'!E1060/Convert!$B$5/$D1060</f>
        <v>16.745233266393925</v>
      </c>
      <c r="F1060" s="3">
        <f>'IECC Data-SI'!F1060/Convert!$B$5/$D1060</f>
        <v>9.1031226762917665</v>
      </c>
      <c r="G1060" s="3">
        <f>'IECC Data-SI'!G1060/Convert!$B$5/$D1060</f>
        <v>20.418872372738992</v>
      </c>
      <c r="H1060" s="3">
        <f>'IECC Data-SI'!H1060/Convert!$B$5/$D1060</f>
        <v>40.017612428029068</v>
      </c>
      <c r="I1060" s="3">
        <f>'IECC Data-SI'!I1060/Convert!$B$5/$D1060</f>
        <v>6.590818615245686</v>
      </c>
      <c r="J1060" s="3">
        <f>'IECC Data-SI'!J1060/Convert!$B$5/$D1060</f>
        <v>41.659953347274893</v>
      </c>
      <c r="K1060" s="3">
        <f>'IECC Data-SI'!K1060/Convert!$B$5/$D1060</f>
        <v>29.171102994223503</v>
      </c>
      <c r="L1060" s="3">
        <f>'IECC Data-SI'!L1060/Convert!$B$5/$D1060</f>
        <v>0</v>
      </c>
      <c r="M1060" s="3">
        <f>'IECC Data-SI'!M1060/Convert!$B$5/$D1060</f>
        <v>23.462013132083246</v>
      </c>
      <c r="N1060" s="3">
        <f>'IECC Data-SI'!N1060/Convert!$B$5/$D1060</f>
        <v>1.7994464349090397E-2</v>
      </c>
      <c r="O1060" s="3">
        <f>'IECC Data-SI'!O1060/Convert!$B$5/$D1060</f>
        <v>1.7994464349090397E-2</v>
      </c>
      <c r="P1060" s="3">
        <f t="shared" si="81"/>
        <v>0</v>
      </c>
      <c r="Q1060" s="3">
        <f>'IECC Data-SI'!Q1060/Convert!$B$5/$D1060</f>
        <v>0</v>
      </c>
      <c r="R1060" s="3">
        <f>'IECC Data-SI'!R1060/Convert!$B$5/$D1060</f>
        <v>0</v>
      </c>
      <c r="S1060" s="3">
        <f>'IECC Data-SI'!S1060/Convert!$B$5/$D1060</f>
        <v>0</v>
      </c>
      <c r="T1060" s="3">
        <f>'IECC Data-SI'!T1060/Convert!$B$5/$D1060</f>
        <v>0</v>
      </c>
      <c r="U1060" s="3">
        <f>'IECC Data-SI'!U1060/Convert!$B$5/$D1060</f>
        <v>43.981239248307553</v>
      </c>
      <c r="V1060" s="3">
        <f>'IECC Data-SI'!V1060/Convert!$B$5/$D1060</f>
        <v>0</v>
      </c>
      <c r="W1060" s="3">
        <f t="shared" si="82"/>
        <v>60.626118771216156</v>
      </c>
      <c r="X1060" s="3">
        <f t="shared" si="83"/>
        <v>9.1031226762917665</v>
      </c>
      <c r="Y1060" s="3">
        <f t="shared" si="84"/>
        <v>69.729241447507917</v>
      </c>
      <c r="Z1060" s="3">
        <f>'IECC Data-SI'!Y1060/Convert!$B$5/$D1060</f>
        <v>148.91249762611491</v>
      </c>
      <c r="AA1060" s="3">
        <f>'IECC Data-SI'!Z1060/Convert!$B$5/$D1060</f>
        <v>82.255464918822824</v>
      </c>
      <c r="AB1060" s="3">
        <f t="shared" si="85"/>
        <v>231.16796254493772</v>
      </c>
    </row>
    <row r="1061" spans="1:28" x14ac:dyDescent="0.25">
      <c r="A1061" s="93">
        <f>'IECC Data-SI'!A1061</f>
        <v>2006</v>
      </c>
      <c r="B1061" s="93" t="str">
        <f>'IECC Data-SI'!B1061</f>
        <v>Small Hotel</v>
      </c>
      <c r="C1061" s="50" t="str">
        <f>'IECC Data-SI'!C1061</f>
        <v>5C</v>
      </c>
      <c r="D1061" s="93">
        <f>'IECC Data-SI'!D1061</f>
        <v>4013.58</v>
      </c>
      <c r="E1061" s="3">
        <f>'IECC Data-SI'!E1061/Convert!$B$5/$D1061</f>
        <v>10.762765965104027</v>
      </c>
      <c r="F1061" s="3">
        <f>'IECC Data-SI'!F1061/Convert!$B$5/$D1061</f>
        <v>8.5508310397312233</v>
      </c>
      <c r="G1061" s="3">
        <f>'IECC Data-SI'!G1061/Convert!$B$5/$D1061</f>
        <v>12.862581535686346</v>
      </c>
      <c r="H1061" s="3">
        <f>'IECC Data-SI'!H1061/Convert!$B$5/$D1061</f>
        <v>40.017612428029068</v>
      </c>
      <c r="I1061" s="3">
        <f>'IECC Data-SI'!I1061/Convert!$B$5/$D1061</f>
        <v>6.5804371935058263</v>
      </c>
      <c r="J1061" s="3">
        <f>'IECC Data-SI'!J1061/Convert!$B$5/$D1061</f>
        <v>41.659953347274893</v>
      </c>
      <c r="K1061" s="3">
        <f>'IECC Data-SI'!K1061/Convert!$B$5/$D1061</f>
        <v>29.171102994223503</v>
      </c>
      <c r="L1061" s="3">
        <f>'IECC Data-SI'!L1061/Convert!$B$5/$D1061</f>
        <v>0</v>
      </c>
      <c r="M1061" s="3">
        <f>'IECC Data-SI'!M1061/Convert!$B$5/$D1061</f>
        <v>21.679176971957979</v>
      </c>
      <c r="N1061" s="3">
        <f>'IECC Data-SI'!N1061/Convert!$B$5/$D1061</f>
        <v>1.7994464349090397E-2</v>
      </c>
      <c r="O1061" s="3">
        <f>'IECC Data-SI'!O1061/Convert!$B$5/$D1061</f>
        <v>1.7994464349090397E-2</v>
      </c>
      <c r="P1061" s="3">
        <f t="shared" si="81"/>
        <v>0</v>
      </c>
      <c r="Q1061" s="3">
        <f>'IECC Data-SI'!Q1061/Convert!$B$5/$D1061</f>
        <v>0</v>
      </c>
      <c r="R1061" s="3">
        <f>'IECC Data-SI'!R1061/Convert!$B$5/$D1061</f>
        <v>0</v>
      </c>
      <c r="S1061" s="3">
        <f>'IECC Data-SI'!S1061/Convert!$B$5/$D1061</f>
        <v>0</v>
      </c>
      <c r="T1061" s="3">
        <f>'IECC Data-SI'!T1061/Convert!$B$5/$D1061</f>
        <v>0</v>
      </c>
      <c r="U1061" s="3">
        <f>'IECC Data-SI'!U1061/Convert!$B$5/$D1061</f>
        <v>44.65395537705048</v>
      </c>
      <c r="V1061" s="3">
        <f>'IECC Data-SI'!V1061/Convert!$B$5/$D1061</f>
        <v>0</v>
      </c>
      <c r="W1061" s="3">
        <f t="shared" si="82"/>
        <v>45.304524472748355</v>
      </c>
      <c r="X1061" s="3">
        <f t="shared" si="83"/>
        <v>8.5508310397312233</v>
      </c>
      <c r="Y1061" s="3">
        <f t="shared" si="84"/>
        <v>53.855355512479576</v>
      </c>
      <c r="Z1061" s="3">
        <f>'IECC Data-SI'!Y1061/Convert!$B$5/$D1061</f>
        <v>133.58052190590723</v>
      </c>
      <c r="AA1061" s="3">
        <f>'IECC Data-SI'!Z1061/Convert!$B$5/$D1061</f>
        <v>82.375889411005204</v>
      </c>
      <c r="AB1061" s="3">
        <f t="shared" si="85"/>
        <v>215.95641131691244</v>
      </c>
    </row>
    <row r="1062" spans="1:28" x14ac:dyDescent="0.25">
      <c r="A1062" s="93">
        <f>'IECC Data-SI'!A1062</f>
        <v>2006</v>
      </c>
      <c r="B1062" s="93" t="str">
        <f>'IECC Data-SI'!B1062</f>
        <v>Small Hotel</v>
      </c>
      <c r="C1062" s="50" t="str">
        <f>'IECC Data-SI'!C1062</f>
        <v>6A</v>
      </c>
      <c r="D1062" s="93">
        <f>'IECC Data-SI'!D1062</f>
        <v>4013.58</v>
      </c>
      <c r="E1062" s="3">
        <f>'IECC Data-SI'!E1062/Convert!$B$5/$D1062</f>
        <v>46.371734627605946</v>
      </c>
      <c r="F1062" s="3">
        <f>'IECC Data-SI'!F1062/Convert!$B$5/$D1062</f>
        <v>23.630192164268976</v>
      </c>
      <c r="G1062" s="3">
        <f>'IECC Data-SI'!G1062/Convert!$B$5/$D1062</f>
        <v>18.830514846540442</v>
      </c>
      <c r="H1062" s="3">
        <f>'IECC Data-SI'!H1062/Convert!$B$5/$D1062</f>
        <v>40.017612428029068</v>
      </c>
      <c r="I1062" s="3">
        <f>'IECC Data-SI'!I1062/Convert!$B$5/$D1062</f>
        <v>6.5873581413323992</v>
      </c>
      <c r="J1062" s="3">
        <f>'IECC Data-SI'!J1062/Convert!$B$5/$D1062</f>
        <v>41.659953347274893</v>
      </c>
      <c r="K1062" s="3">
        <f>'IECC Data-SI'!K1062/Convert!$B$5/$D1062</f>
        <v>29.171102994223503</v>
      </c>
      <c r="L1062" s="3">
        <f>'IECC Data-SI'!L1062/Convert!$B$5/$D1062</f>
        <v>0</v>
      </c>
      <c r="M1062" s="3">
        <f>'IECC Data-SI'!M1062/Convert!$B$5/$D1062</f>
        <v>22.153261898078249</v>
      </c>
      <c r="N1062" s="3">
        <f>'IECC Data-SI'!N1062/Convert!$B$5/$D1062</f>
        <v>1.7994464349090397E-2</v>
      </c>
      <c r="O1062" s="3">
        <f>'IECC Data-SI'!O1062/Convert!$B$5/$D1062</f>
        <v>1.7994464349090397E-2</v>
      </c>
      <c r="P1062" s="3">
        <f t="shared" si="81"/>
        <v>0</v>
      </c>
      <c r="Q1062" s="3">
        <f>'IECC Data-SI'!Q1062/Convert!$B$5/$D1062</f>
        <v>0</v>
      </c>
      <c r="R1062" s="3">
        <f>'IECC Data-SI'!R1062/Convert!$B$5/$D1062</f>
        <v>0</v>
      </c>
      <c r="S1062" s="3">
        <f>'IECC Data-SI'!S1062/Convert!$B$5/$D1062</f>
        <v>0</v>
      </c>
      <c r="T1062" s="3">
        <f>'IECC Data-SI'!T1062/Convert!$B$5/$D1062</f>
        <v>0</v>
      </c>
      <c r="U1062" s="3">
        <f>'IECC Data-SI'!U1062/Convert!$B$5/$D1062</f>
        <v>47.429947550288986</v>
      </c>
      <c r="V1062" s="3">
        <f>'IECC Data-SI'!V1062/Convert!$B$5/$D1062</f>
        <v>0</v>
      </c>
      <c r="W1062" s="3">
        <f t="shared" si="82"/>
        <v>87.35551137222464</v>
      </c>
      <c r="X1062" s="3">
        <f t="shared" si="83"/>
        <v>23.630192164268976</v>
      </c>
      <c r="Y1062" s="3">
        <f t="shared" si="84"/>
        <v>110.98570353649362</v>
      </c>
      <c r="Z1062" s="3">
        <f>'IECC Data-SI'!Y1062/Convert!$B$5/$D1062</f>
        <v>175.63842975321009</v>
      </c>
      <c r="AA1062" s="3">
        <f>'IECC Data-SI'!Z1062/Convert!$B$5/$D1062</f>
        <v>100.23124270878147</v>
      </c>
      <c r="AB1062" s="3">
        <f t="shared" si="85"/>
        <v>275.86967246199157</v>
      </c>
    </row>
    <row r="1063" spans="1:28" x14ac:dyDescent="0.25">
      <c r="A1063" s="93">
        <f>'IECC Data-SI'!A1063</f>
        <v>2006</v>
      </c>
      <c r="B1063" s="93" t="str">
        <f>'IECC Data-SI'!B1063</f>
        <v>Small Hotel</v>
      </c>
      <c r="C1063" s="50" t="str">
        <f>'IECC Data-SI'!C1063</f>
        <v>6B</v>
      </c>
      <c r="D1063" s="93">
        <f>'IECC Data-SI'!D1063</f>
        <v>4013.58</v>
      </c>
      <c r="E1063" s="3">
        <f>'IECC Data-SI'!E1063/Convert!$B$5/$D1063</f>
        <v>30.748387003899538</v>
      </c>
      <c r="F1063" s="3">
        <f>'IECC Data-SI'!F1063/Convert!$B$5/$D1063</f>
        <v>16.429638045502188</v>
      </c>
      <c r="G1063" s="3">
        <f>'IECC Data-SI'!G1063/Convert!$B$5/$D1063</f>
        <v>14.85996707843538</v>
      </c>
      <c r="H1063" s="3">
        <f>'IECC Data-SI'!H1063/Convert!$B$5/$D1063</f>
        <v>40.017612428029068</v>
      </c>
      <c r="I1063" s="3">
        <f>'IECC Data-SI'!I1063/Convert!$B$5/$D1063</f>
        <v>6.5825134778537979</v>
      </c>
      <c r="J1063" s="3">
        <f>'IECC Data-SI'!J1063/Convert!$B$5/$D1063</f>
        <v>41.659953347274893</v>
      </c>
      <c r="K1063" s="3">
        <f>'IECC Data-SI'!K1063/Convert!$B$5/$D1063</f>
        <v>29.171102994223503</v>
      </c>
      <c r="L1063" s="3">
        <f>'IECC Data-SI'!L1063/Convert!$B$5/$D1063</f>
        <v>0</v>
      </c>
      <c r="M1063" s="3">
        <f>'IECC Data-SI'!M1063/Convert!$B$5/$D1063</f>
        <v>22.852969723344799</v>
      </c>
      <c r="N1063" s="3">
        <f>'IECC Data-SI'!N1063/Convert!$B$5/$D1063</f>
        <v>1.7994464349090397E-2</v>
      </c>
      <c r="O1063" s="3">
        <f>'IECC Data-SI'!O1063/Convert!$B$5/$D1063</f>
        <v>1.7994464349090397E-2</v>
      </c>
      <c r="P1063" s="3">
        <f t="shared" si="81"/>
        <v>0</v>
      </c>
      <c r="Q1063" s="3">
        <f>'IECC Data-SI'!Q1063/Convert!$B$5/$D1063</f>
        <v>0</v>
      </c>
      <c r="R1063" s="3">
        <f>'IECC Data-SI'!R1063/Convert!$B$5/$D1063</f>
        <v>0</v>
      </c>
      <c r="S1063" s="3">
        <f>'IECC Data-SI'!S1063/Convert!$B$5/$D1063</f>
        <v>0</v>
      </c>
      <c r="T1063" s="3">
        <f>'IECC Data-SI'!T1063/Convert!$B$5/$D1063</f>
        <v>0</v>
      </c>
      <c r="U1063" s="3">
        <f>'IECC Data-SI'!U1063/Convert!$B$5/$D1063</f>
        <v>46.781454738939082</v>
      </c>
      <c r="V1063" s="3">
        <f>'IECC Data-SI'!V1063/Convert!$B$5/$D1063</f>
        <v>0</v>
      </c>
      <c r="W1063" s="3">
        <f t="shared" si="82"/>
        <v>68.461323805679712</v>
      </c>
      <c r="X1063" s="3">
        <f t="shared" si="83"/>
        <v>16.429638045502188</v>
      </c>
      <c r="Y1063" s="3">
        <f t="shared" si="84"/>
        <v>84.890961851181899</v>
      </c>
      <c r="Z1063" s="3">
        <f>'IECC Data-SI'!Y1063/Convert!$B$5/$D1063</f>
        <v>156.73939752318657</v>
      </c>
      <c r="AA1063" s="3">
        <f>'IECC Data-SI'!Z1063/Convert!$B$5/$D1063</f>
        <v>92.382195778664766</v>
      </c>
      <c r="AB1063" s="3">
        <f t="shared" si="85"/>
        <v>249.12159330185133</v>
      </c>
    </row>
    <row r="1064" spans="1:28" x14ac:dyDescent="0.25">
      <c r="A1064" s="93">
        <f>'IECC Data-SI'!A1064</f>
        <v>2006</v>
      </c>
      <c r="B1064" s="93" t="str">
        <f>'IECC Data-SI'!B1064</f>
        <v>Small Hotel</v>
      </c>
      <c r="C1064" s="50" t="str">
        <f>'IECC Data-SI'!C1064</f>
        <v>7</v>
      </c>
      <c r="D1064" s="93">
        <f>'IECC Data-SI'!D1064</f>
        <v>4013.58</v>
      </c>
      <c r="E1064" s="3">
        <f>'IECC Data-SI'!E1064/Convert!$B$5/$D1064</f>
        <v>51.331285840128317</v>
      </c>
      <c r="F1064" s="3">
        <f>'IECC Data-SI'!F1064/Convert!$B$5/$D1064</f>
        <v>29.247233420315805</v>
      </c>
      <c r="G1064" s="3">
        <f>'IECC Data-SI'!G1064/Convert!$B$5/$D1064</f>
        <v>15.651031415012698</v>
      </c>
      <c r="H1064" s="3">
        <f>'IECC Data-SI'!H1064/Convert!$B$5/$D1064</f>
        <v>40.017612428029068</v>
      </c>
      <c r="I1064" s="3">
        <f>'IECC Data-SI'!I1064/Convert!$B$5/$D1064</f>
        <v>6.5783609091578539</v>
      </c>
      <c r="J1064" s="3">
        <f>'IECC Data-SI'!J1064/Convert!$B$5/$D1064</f>
        <v>41.659953347274893</v>
      </c>
      <c r="K1064" s="3">
        <f>'IECC Data-SI'!K1064/Convert!$B$5/$D1064</f>
        <v>29.171102994223503</v>
      </c>
      <c r="L1064" s="3">
        <f>'IECC Data-SI'!L1064/Convert!$B$5/$D1064</f>
        <v>0</v>
      </c>
      <c r="M1064" s="3">
        <f>'IECC Data-SI'!M1064/Convert!$B$5/$D1064</f>
        <v>21.978854012848601</v>
      </c>
      <c r="N1064" s="3">
        <f>'IECC Data-SI'!N1064/Convert!$B$5/$D1064</f>
        <v>1.7994464349090397E-2</v>
      </c>
      <c r="O1064" s="3">
        <f>'IECC Data-SI'!O1064/Convert!$B$5/$D1064</f>
        <v>1.7994464349090397E-2</v>
      </c>
      <c r="P1064" s="3">
        <f t="shared" si="81"/>
        <v>0</v>
      </c>
      <c r="Q1064" s="3">
        <f>'IECC Data-SI'!Q1064/Convert!$B$5/$D1064</f>
        <v>0</v>
      </c>
      <c r="R1064" s="3">
        <f>'IECC Data-SI'!R1064/Convert!$B$5/$D1064</f>
        <v>0</v>
      </c>
      <c r="S1064" s="3">
        <f>'IECC Data-SI'!S1064/Convert!$B$5/$D1064</f>
        <v>0</v>
      </c>
      <c r="T1064" s="3">
        <f>'IECC Data-SI'!T1064/Convert!$B$5/$D1064</f>
        <v>0</v>
      </c>
      <c r="U1064" s="3">
        <f>'IECC Data-SI'!U1064/Convert!$B$5/$D1064</f>
        <v>50.336745637449745</v>
      </c>
      <c r="V1064" s="3">
        <f>'IECC Data-SI'!V1064/Convert!$B$5/$D1064</f>
        <v>0</v>
      </c>
      <c r="W1064" s="3">
        <f t="shared" si="82"/>
        <v>88.961171267989613</v>
      </c>
      <c r="X1064" s="3">
        <f t="shared" si="83"/>
        <v>29.247233420315805</v>
      </c>
      <c r="Y1064" s="3">
        <f t="shared" si="84"/>
        <v>118.20840468830542</v>
      </c>
      <c r="Z1064" s="3">
        <f>'IECC Data-SI'!Y1064/Convert!$B$5/$D1064</f>
        <v>177.23578451158318</v>
      </c>
      <c r="AA1064" s="3">
        <f>'IECC Data-SI'!Z1064/Convert!$B$5/$D1064</f>
        <v>108.75577414677173</v>
      </c>
      <c r="AB1064" s="3">
        <f t="shared" si="85"/>
        <v>285.9915586583549</v>
      </c>
    </row>
    <row r="1065" spans="1:28" x14ac:dyDescent="0.25">
      <c r="A1065" s="93">
        <f>'IECC Data-SI'!A1065</f>
        <v>2006</v>
      </c>
      <c r="B1065" s="93" t="str">
        <f>'IECC Data-SI'!B1065</f>
        <v>Small Hotel</v>
      </c>
      <c r="C1065" s="50" t="str">
        <f>'IECC Data-SI'!C1065</f>
        <v>8</v>
      </c>
      <c r="D1065" s="93">
        <f>'IECC Data-SI'!D1065</f>
        <v>4013.58</v>
      </c>
      <c r="E1065" s="3">
        <f>'IECC Data-SI'!E1065/Convert!$B$5/$D1065</f>
        <v>70.159032307538126</v>
      </c>
      <c r="F1065" s="3">
        <f>'IECC Data-SI'!F1065/Convert!$B$5/$D1065</f>
        <v>41.28068540637868</v>
      </c>
      <c r="G1065" s="3">
        <f>'IECC Data-SI'!G1065/Convert!$B$5/$D1065</f>
        <v>10.365503559858725</v>
      </c>
      <c r="H1065" s="3">
        <f>'IECC Data-SI'!H1065/Convert!$B$5/$D1065</f>
        <v>40.017612428029068</v>
      </c>
      <c r="I1065" s="3">
        <f>'IECC Data-SI'!I1065/Convert!$B$5/$D1065</f>
        <v>6.5423719804596736</v>
      </c>
      <c r="J1065" s="3">
        <f>'IECC Data-SI'!J1065/Convert!$B$5/$D1065</f>
        <v>41.659953347274893</v>
      </c>
      <c r="K1065" s="3">
        <f>'IECC Data-SI'!K1065/Convert!$B$5/$D1065</f>
        <v>29.171102994223503</v>
      </c>
      <c r="L1065" s="3">
        <f>'IECC Data-SI'!L1065/Convert!$B$5/$D1065</f>
        <v>0</v>
      </c>
      <c r="M1065" s="3">
        <f>'IECC Data-SI'!M1065/Convert!$B$5/$D1065</f>
        <v>21.828669445011961</v>
      </c>
      <c r="N1065" s="3">
        <f>'IECC Data-SI'!N1065/Convert!$B$5/$D1065</f>
        <v>1.7994464349090397E-2</v>
      </c>
      <c r="O1065" s="3">
        <f>'IECC Data-SI'!O1065/Convert!$B$5/$D1065</f>
        <v>1.7994464349090397E-2</v>
      </c>
      <c r="P1065" s="3">
        <f t="shared" si="81"/>
        <v>0</v>
      </c>
      <c r="Q1065" s="3">
        <f>'IECC Data-SI'!Q1065/Convert!$B$5/$D1065</f>
        <v>0</v>
      </c>
      <c r="R1065" s="3">
        <f>'IECC Data-SI'!R1065/Convert!$B$5/$D1065</f>
        <v>0</v>
      </c>
      <c r="S1065" s="3">
        <f>'IECC Data-SI'!S1065/Convert!$B$5/$D1065</f>
        <v>0</v>
      </c>
      <c r="T1065" s="3">
        <f>'IECC Data-SI'!T1065/Convert!$B$5/$D1065</f>
        <v>0</v>
      </c>
      <c r="U1065" s="3">
        <f>'IECC Data-SI'!U1065/Convert!$B$5/$D1065</f>
        <v>54.281685898596486</v>
      </c>
      <c r="V1065" s="3">
        <f>'IECC Data-SI'!V1065/Convert!$B$5/$D1065</f>
        <v>0</v>
      </c>
      <c r="W1065" s="3">
        <f t="shared" si="82"/>
        <v>102.35320531240882</v>
      </c>
      <c r="X1065" s="3">
        <f t="shared" si="83"/>
        <v>41.28068540637868</v>
      </c>
      <c r="Y1065" s="3">
        <f t="shared" si="84"/>
        <v>143.63389071878748</v>
      </c>
      <c r="Z1065" s="3">
        <f>'IECC Data-SI'!Y1065/Convert!$B$5/$D1065</f>
        <v>190.59113753252154</v>
      </c>
      <c r="AA1065" s="3">
        <f>'IECC Data-SI'!Z1065/Convert!$B$5/$D1065</f>
        <v>124.73347429919868</v>
      </c>
      <c r="AB1065" s="3">
        <f t="shared" si="85"/>
        <v>315.32461183172023</v>
      </c>
    </row>
    <row r="1066" spans="1:28" x14ac:dyDescent="0.25">
      <c r="A1066" s="93">
        <f>'IECC Data-SI'!A1066</f>
        <v>2009</v>
      </c>
      <c r="B1066" s="93" t="str">
        <f>'IECC Data-SI'!B1066</f>
        <v>Small Hotel</v>
      </c>
      <c r="C1066" s="50" t="str">
        <f>'IECC Data-SI'!C1066</f>
        <v>0A</v>
      </c>
      <c r="D1066" s="93">
        <f>'IECC Data-SI'!D1066</f>
        <v>4013.58</v>
      </c>
      <c r="E1066" s="3">
        <f>'IECC Data-SI'!E1066/Convert!$B$5/$D1066</f>
        <v>0</v>
      </c>
      <c r="F1066" s="3">
        <f>'IECC Data-SI'!F1066/Convert!$B$5/$D1066</f>
        <v>0</v>
      </c>
      <c r="G1066" s="3">
        <f>'IECC Data-SI'!G1066/Convert!$B$5/$D1066</f>
        <v>82.669337598851897</v>
      </c>
      <c r="H1066" s="3">
        <f>'IECC Data-SI'!H1066/Convert!$B$5/$D1066</f>
        <v>40.017612428029068</v>
      </c>
      <c r="I1066" s="3">
        <f>'IECC Data-SI'!I1066/Convert!$B$5/$D1066</f>
        <v>4.5615967124944143</v>
      </c>
      <c r="J1066" s="3">
        <f>'IECC Data-SI'!J1066/Convert!$B$5/$D1066</f>
        <v>41.659953347274893</v>
      </c>
      <c r="K1066" s="3">
        <f>'IECC Data-SI'!K1066/Convert!$B$5/$D1066</f>
        <v>29.171102994223503</v>
      </c>
      <c r="L1066" s="3">
        <f>'IECC Data-SI'!L1066/Convert!$B$5/$D1066</f>
        <v>0</v>
      </c>
      <c r="M1066" s="3">
        <f>'IECC Data-SI'!M1066/Convert!$B$5/$D1066</f>
        <v>22.578900189412504</v>
      </c>
      <c r="N1066" s="3">
        <f>'IECC Data-SI'!N1066/Convert!$B$5/$D1066</f>
        <v>1.7994464349090397E-2</v>
      </c>
      <c r="O1066" s="3">
        <f>'IECC Data-SI'!O1066/Convert!$B$5/$D1066</f>
        <v>1.7994464349090397E-2</v>
      </c>
      <c r="P1066" s="3">
        <f t="shared" si="81"/>
        <v>0</v>
      </c>
      <c r="Q1066" s="3">
        <f>'IECC Data-SI'!Q1066/Convert!$B$5/$D1066</f>
        <v>0</v>
      </c>
      <c r="R1066" s="3">
        <f>'IECC Data-SI'!R1066/Convert!$B$5/$D1066</f>
        <v>0</v>
      </c>
      <c r="S1066" s="3">
        <f>'IECC Data-SI'!S1066/Convert!$B$5/$D1066</f>
        <v>0</v>
      </c>
      <c r="T1066" s="3">
        <f>'IECC Data-SI'!T1066/Convert!$B$5/$D1066</f>
        <v>0</v>
      </c>
      <c r="U1066" s="3">
        <f>'IECC Data-SI'!U1066/Convert!$B$5/$D1066</f>
        <v>31.657799548311264</v>
      </c>
      <c r="V1066" s="3">
        <f>'IECC Data-SI'!V1066/Convert!$B$5/$D1066</f>
        <v>0</v>
      </c>
      <c r="W1066" s="3">
        <f t="shared" si="82"/>
        <v>105.2482377882644</v>
      </c>
      <c r="X1066" s="3">
        <f t="shared" si="83"/>
        <v>0</v>
      </c>
      <c r="Y1066" s="3">
        <f t="shared" si="84"/>
        <v>105.2482377882644</v>
      </c>
      <c r="Z1066" s="3">
        <f>'IECC Data-SI'!Y1066/Convert!$B$5/$D1066</f>
        <v>191.50539474041187</v>
      </c>
      <c r="AA1066" s="3">
        <f>'IECC Data-SI'!Z1066/Convert!$B$5/$D1066</f>
        <v>60.828902542534763</v>
      </c>
      <c r="AB1066" s="3">
        <f t="shared" si="85"/>
        <v>252.33429728294664</v>
      </c>
    </row>
    <row r="1067" spans="1:28" x14ac:dyDescent="0.25">
      <c r="A1067" s="93">
        <f>'IECC Data-SI'!A1067</f>
        <v>2009</v>
      </c>
      <c r="B1067" s="93" t="str">
        <f>'IECC Data-SI'!B1067</f>
        <v>Small Hotel</v>
      </c>
      <c r="C1067" s="50" t="str">
        <f>'IECC Data-SI'!C1067</f>
        <v>0B</v>
      </c>
      <c r="D1067" s="93">
        <f>'IECC Data-SI'!D1067</f>
        <v>4013.58</v>
      </c>
      <c r="E1067" s="3">
        <f>'IECC Data-SI'!E1067/Convert!$B$5/$D1067</f>
        <v>4.8446634786012601E-3</v>
      </c>
      <c r="F1067" s="3">
        <f>'IECC Data-SI'!F1067/Convert!$B$5/$D1067</f>
        <v>0</v>
      </c>
      <c r="G1067" s="3">
        <f>'IECC Data-SI'!G1067/Convert!$B$5/$D1067</f>
        <v>75.951173543597264</v>
      </c>
      <c r="H1067" s="3">
        <f>'IECC Data-SI'!H1067/Convert!$B$5/$D1067</f>
        <v>40.017612428029068</v>
      </c>
      <c r="I1067" s="3">
        <f>'IECC Data-SI'!I1067/Convert!$B$5/$D1067</f>
        <v>4.5622888072770724</v>
      </c>
      <c r="J1067" s="3">
        <f>'IECC Data-SI'!J1067/Convert!$B$5/$D1067</f>
        <v>41.659953347274893</v>
      </c>
      <c r="K1067" s="3">
        <f>'IECC Data-SI'!K1067/Convert!$B$5/$D1067</f>
        <v>29.171102994223503</v>
      </c>
      <c r="L1067" s="3">
        <f>'IECC Data-SI'!L1067/Convert!$B$5/$D1067</f>
        <v>0</v>
      </c>
      <c r="M1067" s="3">
        <f>'IECC Data-SI'!M1067/Convert!$B$5/$D1067</f>
        <v>23.218395768587868</v>
      </c>
      <c r="N1067" s="3">
        <f>'IECC Data-SI'!N1067/Convert!$B$5/$D1067</f>
        <v>1.7994464349090397E-2</v>
      </c>
      <c r="O1067" s="3">
        <f>'IECC Data-SI'!O1067/Convert!$B$5/$D1067</f>
        <v>1.7994464349090397E-2</v>
      </c>
      <c r="P1067" s="3">
        <f t="shared" si="81"/>
        <v>0</v>
      </c>
      <c r="Q1067" s="3">
        <f>'IECC Data-SI'!Q1067/Convert!$B$5/$D1067</f>
        <v>0</v>
      </c>
      <c r="R1067" s="3">
        <f>'IECC Data-SI'!R1067/Convert!$B$5/$D1067</f>
        <v>0</v>
      </c>
      <c r="S1067" s="3">
        <f>'IECC Data-SI'!S1067/Convert!$B$5/$D1067</f>
        <v>0</v>
      </c>
      <c r="T1067" s="3">
        <f>'IECC Data-SI'!T1067/Convert!$B$5/$D1067</f>
        <v>0</v>
      </c>
      <c r="U1067" s="3">
        <f>'IECC Data-SI'!U1067/Convert!$B$5/$D1067</f>
        <v>31.589974259610845</v>
      </c>
      <c r="V1067" s="3">
        <f>'IECC Data-SI'!V1067/Convert!$B$5/$D1067</f>
        <v>0</v>
      </c>
      <c r="W1067" s="3">
        <f t="shared" si="82"/>
        <v>99.17441397566374</v>
      </c>
      <c r="X1067" s="3">
        <f t="shared" si="83"/>
        <v>0</v>
      </c>
      <c r="Y1067" s="3">
        <f t="shared" si="84"/>
        <v>99.17441397566374</v>
      </c>
      <c r="Z1067" s="3">
        <f>'IECC Data-SI'!Y1067/Convert!$B$5/$D1067</f>
        <v>185.43226302259387</v>
      </c>
      <c r="AA1067" s="3">
        <f>'IECC Data-SI'!Z1067/Convert!$B$5/$D1067</f>
        <v>60.760385159051687</v>
      </c>
      <c r="AB1067" s="3">
        <f t="shared" si="85"/>
        <v>246.19264818164555</v>
      </c>
    </row>
    <row r="1068" spans="1:28" x14ac:dyDescent="0.25">
      <c r="A1068" s="93">
        <f>'IECC Data-SI'!A1068</f>
        <v>2009</v>
      </c>
      <c r="B1068" s="93" t="str">
        <f>'IECC Data-SI'!B1068</f>
        <v>Small Hotel</v>
      </c>
      <c r="C1068" s="50" t="str">
        <f>'IECC Data-SI'!C1068</f>
        <v>1A</v>
      </c>
      <c r="D1068" s="93">
        <f>'IECC Data-SI'!D1068</f>
        <v>4013.58</v>
      </c>
      <c r="E1068" s="3">
        <f>'IECC Data-SI'!E1068/Convert!$B$5/$D1068</f>
        <v>0</v>
      </c>
      <c r="F1068" s="3">
        <f>'IECC Data-SI'!F1068/Convert!$B$5/$D1068</f>
        <v>0</v>
      </c>
      <c r="G1068" s="3">
        <f>'IECC Data-SI'!G1068/Convert!$B$5/$D1068</f>
        <v>62.672643043533867</v>
      </c>
      <c r="H1068" s="3">
        <f>'IECC Data-SI'!H1068/Convert!$B$5/$D1068</f>
        <v>40.017612428029068</v>
      </c>
      <c r="I1068" s="3">
        <f>'IECC Data-SI'!I1068/Convert!$B$5/$D1068</f>
        <v>4.5629809020597296</v>
      </c>
      <c r="J1068" s="3">
        <f>'IECC Data-SI'!J1068/Convert!$B$5/$D1068</f>
        <v>41.659953347274893</v>
      </c>
      <c r="K1068" s="3">
        <f>'IECC Data-SI'!K1068/Convert!$B$5/$D1068</f>
        <v>29.171102994223503</v>
      </c>
      <c r="L1068" s="3">
        <f>'IECC Data-SI'!L1068/Convert!$B$5/$D1068</f>
        <v>0</v>
      </c>
      <c r="M1068" s="3">
        <f>'IECC Data-SI'!M1068/Convert!$B$5/$D1068</f>
        <v>22.410721157226771</v>
      </c>
      <c r="N1068" s="3">
        <f>'IECC Data-SI'!N1068/Convert!$B$5/$D1068</f>
        <v>1.7994464349090397E-2</v>
      </c>
      <c r="O1068" s="3">
        <f>'IECC Data-SI'!O1068/Convert!$B$5/$D1068</f>
        <v>1.7994464349090397E-2</v>
      </c>
      <c r="P1068" s="3">
        <f t="shared" si="81"/>
        <v>0</v>
      </c>
      <c r="Q1068" s="3">
        <f>'IECC Data-SI'!Q1068/Convert!$B$5/$D1068</f>
        <v>0</v>
      </c>
      <c r="R1068" s="3">
        <f>'IECC Data-SI'!R1068/Convert!$B$5/$D1068</f>
        <v>0</v>
      </c>
      <c r="S1068" s="3">
        <f>'IECC Data-SI'!S1068/Convert!$B$5/$D1068</f>
        <v>0</v>
      </c>
      <c r="T1068" s="3">
        <f>'IECC Data-SI'!T1068/Convert!$B$5/$D1068</f>
        <v>0</v>
      </c>
      <c r="U1068" s="3">
        <f>'IECC Data-SI'!U1068/Convert!$B$5/$D1068</f>
        <v>32.998387142318499</v>
      </c>
      <c r="V1068" s="3">
        <f>'IECC Data-SI'!V1068/Convert!$B$5/$D1068</f>
        <v>0</v>
      </c>
      <c r="W1068" s="3">
        <f t="shared" si="82"/>
        <v>85.083364200760641</v>
      </c>
      <c r="X1068" s="3">
        <f t="shared" si="83"/>
        <v>0</v>
      </c>
      <c r="Y1068" s="3">
        <f t="shared" si="84"/>
        <v>85.083364200760641</v>
      </c>
      <c r="Z1068" s="3">
        <f>'IECC Data-SI'!Y1068/Convert!$B$5/$D1068</f>
        <v>171.34190534247341</v>
      </c>
      <c r="AA1068" s="3">
        <f>'IECC Data-SI'!Z1068/Convert!$B$5/$D1068</f>
        <v>62.169490136541995</v>
      </c>
      <c r="AB1068" s="3">
        <f t="shared" si="85"/>
        <v>233.51139547901539</v>
      </c>
    </row>
    <row r="1069" spans="1:28" x14ac:dyDescent="0.25">
      <c r="A1069" s="93">
        <f>'IECC Data-SI'!A1069</f>
        <v>2009</v>
      </c>
      <c r="B1069" s="93" t="str">
        <f>'IECC Data-SI'!B1069</f>
        <v>Small Hotel</v>
      </c>
      <c r="C1069" s="50" t="str">
        <f>'IECC Data-SI'!C1069</f>
        <v>1B</v>
      </c>
      <c r="D1069" s="93">
        <f>'IECC Data-SI'!D1069</f>
        <v>4013.58</v>
      </c>
      <c r="E1069" s="3">
        <f>'IECC Data-SI'!E1069/Convert!$B$5/$D1069</f>
        <v>0.26022763827915335</v>
      </c>
      <c r="F1069" s="3">
        <f>'IECC Data-SI'!F1069/Convert!$B$5/$D1069</f>
        <v>6.9209478265732293E-4</v>
      </c>
      <c r="G1069" s="3">
        <f>'IECC Data-SI'!G1069/Convert!$B$5/$D1069</f>
        <v>64.048527471456623</v>
      </c>
      <c r="H1069" s="3">
        <f>'IECC Data-SI'!H1069/Convert!$B$5/$D1069</f>
        <v>40.017612428029068</v>
      </c>
      <c r="I1069" s="3">
        <f>'IECC Data-SI'!I1069/Convert!$B$5/$D1069</f>
        <v>4.556752049015814</v>
      </c>
      <c r="J1069" s="3">
        <f>'IECC Data-SI'!J1069/Convert!$B$5/$D1069</f>
        <v>41.659953347274893</v>
      </c>
      <c r="K1069" s="3">
        <f>'IECC Data-SI'!K1069/Convert!$B$5/$D1069</f>
        <v>29.171102994223503</v>
      </c>
      <c r="L1069" s="3">
        <f>'IECC Data-SI'!L1069/Convert!$B$5/$D1069</f>
        <v>0</v>
      </c>
      <c r="M1069" s="3">
        <f>'IECC Data-SI'!M1069/Convert!$B$5/$D1069</f>
        <v>22.906953116392071</v>
      </c>
      <c r="N1069" s="3">
        <f>'IECC Data-SI'!N1069/Convert!$B$5/$D1069</f>
        <v>1.7994464349090397E-2</v>
      </c>
      <c r="O1069" s="3">
        <f>'IECC Data-SI'!O1069/Convert!$B$5/$D1069</f>
        <v>1.7994464349090397E-2</v>
      </c>
      <c r="P1069" s="3">
        <f t="shared" si="81"/>
        <v>0</v>
      </c>
      <c r="Q1069" s="3">
        <f>'IECC Data-SI'!Q1069/Convert!$B$5/$D1069</f>
        <v>0</v>
      </c>
      <c r="R1069" s="3">
        <f>'IECC Data-SI'!R1069/Convert!$B$5/$D1069</f>
        <v>0</v>
      </c>
      <c r="S1069" s="3">
        <f>'IECC Data-SI'!S1069/Convert!$B$5/$D1069</f>
        <v>0</v>
      </c>
      <c r="T1069" s="3">
        <f>'IECC Data-SI'!T1069/Convert!$B$5/$D1069</f>
        <v>0</v>
      </c>
      <c r="U1069" s="3">
        <f>'IECC Data-SI'!U1069/Convert!$B$5/$D1069</f>
        <v>33.04268120840856</v>
      </c>
      <c r="V1069" s="3">
        <f>'IECC Data-SI'!V1069/Convert!$B$5/$D1069</f>
        <v>0</v>
      </c>
      <c r="W1069" s="3">
        <f t="shared" si="82"/>
        <v>87.215708226127845</v>
      </c>
      <c r="X1069" s="3">
        <f t="shared" si="83"/>
        <v>6.9209478265732293E-4</v>
      </c>
      <c r="Y1069" s="3">
        <f t="shared" si="84"/>
        <v>87.216400320910509</v>
      </c>
      <c r="Z1069" s="3">
        <f>'IECC Data-SI'!Y1069/Convert!$B$5/$D1069</f>
        <v>173.46802051479673</v>
      </c>
      <c r="AA1069" s="3">
        <f>'IECC Data-SI'!Z1069/Convert!$B$5/$D1069</f>
        <v>62.21447629741472</v>
      </c>
      <c r="AB1069" s="3">
        <f t="shared" si="85"/>
        <v>235.68249681221147</v>
      </c>
    </row>
    <row r="1070" spans="1:28" x14ac:dyDescent="0.25">
      <c r="A1070" s="93">
        <f>'IECC Data-SI'!A1070</f>
        <v>2009</v>
      </c>
      <c r="B1070" s="93" t="str">
        <f>'IECC Data-SI'!B1070</f>
        <v>Small Hotel</v>
      </c>
      <c r="C1070" s="50" t="str">
        <f>'IECC Data-SI'!C1070</f>
        <v>2A</v>
      </c>
      <c r="D1070" s="93">
        <f>'IECC Data-SI'!D1070</f>
        <v>4013.58</v>
      </c>
      <c r="E1070" s="3">
        <f>'IECC Data-SI'!E1070/Convert!$B$5/$D1070</f>
        <v>0.53014460351550929</v>
      </c>
      <c r="F1070" s="3">
        <f>'IECC Data-SI'!F1070/Convert!$B$5/$D1070</f>
        <v>5.1907108699299216E-2</v>
      </c>
      <c r="G1070" s="3">
        <f>'IECC Data-SI'!G1070/Convert!$B$5/$D1070</f>
        <v>53.910723095092173</v>
      </c>
      <c r="H1070" s="3">
        <f>'IECC Data-SI'!H1070/Convert!$B$5/$D1070</f>
        <v>40.017612428029068</v>
      </c>
      <c r="I1070" s="3">
        <f>'IECC Data-SI'!I1070/Convert!$B$5/$D1070</f>
        <v>4.5553678594504987</v>
      </c>
      <c r="J1070" s="3">
        <f>'IECC Data-SI'!J1070/Convert!$B$5/$D1070</f>
        <v>41.659953347274893</v>
      </c>
      <c r="K1070" s="3">
        <f>'IECC Data-SI'!K1070/Convert!$B$5/$D1070</f>
        <v>29.171102994223503</v>
      </c>
      <c r="L1070" s="3">
        <f>'IECC Data-SI'!L1070/Convert!$B$5/$D1070</f>
        <v>0</v>
      </c>
      <c r="M1070" s="3">
        <f>'IECC Data-SI'!M1070/Convert!$B$5/$D1070</f>
        <v>22.328361878090551</v>
      </c>
      <c r="N1070" s="3">
        <f>'IECC Data-SI'!N1070/Convert!$B$5/$D1070</f>
        <v>1.7994464349090397E-2</v>
      </c>
      <c r="O1070" s="3">
        <f>'IECC Data-SI'!O1070/Convert!$B$5/$D1070</f>
        <v>1.7994464349090397E-2</v>
      </c>
      <c r="P1070" s="3">
        <f t="shared" si="81"/>
        <v>0</v>
      </c>
      <c r="Q1070" s="3">
        <f>'IECC Data-SI'!Q1070/Convert!$B$5/$D1070</f>
        <v>0</v>
      </c>
      <c r="R1070" s="3">
        <f>'IECC Data-SI'!R1070/Convert!$B$5/$D1070</f>
        <v>0</v>
      </c>
      <c r="S1070" s="3">
        <f>'IECC Data-SI'!S1070/Convert!$B$5/$D1070</f>
        <v>0</v>
      </c>
      <c r="T1070" s="3">
        <f>'IECC Data-SI'!T1070/Convert!$B$5/$D1070</f>
        <v>0</v>
      </c>
      <c r="U1070" s="3">
        <f>'IECC Data-SI'!U1070/Convert!$B$5/$D1070</f>
        <v>34.563905540689362</v>
      </c>
      <c r="V1070" s="3">
        <f>'IECC Data-SI'!V1070/Convert!$B$5/$D1070</f>
        <v>0</v>
      </c>
      <c r="W1070" s="3">
        <f t="shared" si="82"/>
        <v>76.769229576698237</v>
      </c>
      <c r="X1070" s="3">
        <f t="shared" si="83"/>
        <v>5.1907108699299216E-2</v>
      </c>
      <c r="Y1070" s="3">
        <f t="shared" si="84"/>
        <v>76.821136685397533</v>
      </c>
      <c r="Z1070" s="3">
        <f>'IECC Data-SI'!Y1070/Convert!$B$5/$D1070</f>
        <v>163.02084977058439</v>
      </c>
      <c r="AA1070" s="3">
        <f>'IECC Data-SI'!Z1070/Convert!$B$5/$D1070</f>
        <v>63.787607738394811</v>
      </c>
      <c r="AB1070" s="3">
        <f t="shared" si="85"/>
        <v>226.80845750897919</v>
      </c>
    </row>
    <row r="1071" spans="1:28" x14ac:dyDescent="0.25">
      <c r="A1071" s="93">
        <f>'IECC Data-SI'!A1071</f>
        <v>2009</v>
      </c>
      <c r="B1071" s="93" t="str">
        <f>'IECC Data-SI'!B1071</f>
        <v>Small Hotel</v>
      </c>
      <c r="C1071" s="50" t="str">
        <f>'IECC Data-SI'!C1071</f>
        <v>2B</v>
      </c>
      <c r="D1071" s="93">
        <f>'IECC Data-SI'!D1071</f>
        <v>4013.58</v>
      </c>
      <c r="E1071" s="3">
        <f>'IECC Data-SI'!E1071/Convert!$B$5/$D1071</f>
        <v>0.48515844264278329</v>
      </c>
      <c r="F1071" s="3">
        <f>'IECC Data-SI'!F1071/Convert!$B$5/$D1071</f>
        <v>2.2839127827691656E-2</v>
      </c>
      <c r="G1071" s="3">
        <f>'IECC Data-SI'!G1071/Convert!$B$5/$D1071</f>
        <v>43.124425907377791</v>
      </c>
      <c r="H1071" s="3">
        <f>'IECC Data-SI'!H1071/Convert!$B$5/$D1071</f>
        <v>40.017612428029068</v>
      </c>
      <c r="I1071" s="3">
        <f>'IECC Data-SI'!I1071/Convert!$B$5/$D1071</f>
        <v>4.5588283333637856</v>
      </c>
      <c r="J1071" s="3">
        <f>'IECC Data-SI'!J1071/Convert!$B$5/$D1071</f>
        <v>41.659953347274893</v>
      </c>
      <c r="K1071" s="3">
        <f>'IECC Data-SI'!K1071/Convert!$B$5/$D1071</f>
        <v>29.171102994223503</v>
      </c>
      <c r="L1071" s="3">
        <f>'IECC Data-SI'!L1071/Convert!$B$5/$D1071</f>
        <v>0</v>
      </c>
      <c r="M1071" s="3">
        <f>'IECC Data-SI'!M1071/Convert!$B$5/$D1071</f>
        <v>23.4627052268659</v>
      </c>
      <c r="N1071" s="3">
        <f>'IECC Data-SI'!N1071/Convert!$B$5/$D1071</f>
        <v>1.7994464349090397E-2</v>
      </c>
      <c r="O1071" s="3">
        <f>'IECC Data-SI'!O1071/Convert!$B$5/$D1071</f>
        <v>1.7994464349090397E-2</v>
      </c>
      <c r="P1071" s="3">
        <f t="shared" si="81"/>
        <v>0</v>
      </c>
      <c r="Q1071" s="3">
        <f>'IECC Data-SI'!Q1071/Convert!$B$5/$D1071</f>
        <v>0</v>
      </c>
      <c r="R1071" s="3">
        <f>'IECC Data-SI'!R1071/Convert!$B$5/$D1071</f>
        <v>0</v>
      </c>
      <c r="S1071" s="3">
        <f>'IECC Data-SI'!S1071/Convert!$B$5/$D1071</f>
        <v>0</v>
      </c>
      <c r="T1071" s="3">
        <f>'IECC Data-SI'!T1071/Convert!$B$5/$D1071</f>
        <v>0</v>
      </c>
      <c r="U1071" s="3">
        <f>'IECC Data-SI'!U1071/Convert!$B$5/$D1071</f>
        <v>34.844896022448232</v>
      </c>
      <c r="V1071" s="3">
        <f>'IECC Data-SI'!V1071/Convert!$B$5/$D1071</f>
        <v>0</v>
      </c>
      <c r="W1071" s="3">
        <f t="shared" si="82"/>
        <v>67.072289576886476</v>
      </c>
      <c r="X1071" s="3">
        <f t="shared" si="83"/>
        <v>2.2839127827691656E-2</v>
      </c>
      <c r="Y1071" s="3">
        <f t="shared" si="84"/>
        <v>67.09512870471417</v>
      </c>
      <c r="Z1071" s="3">
        <f>'IECC Data-SI'!Y1071/Convert!$B$5/$D1071</f>
        <v>153.32737024468594</v>
      </c>
      <c r="AA1071" s="3">
        <f>'IECC Data-SI'!Z1071/Convert!$B$5/$D1071</f>
        <v>64.038838144499422</v>
      </c>
      <c r="AB1071" s="3">
        <f t="shared" si="85"/>
        <v>217.36620838918537</v>
      </c>
    </row>
    <row r="1072" spans="1:28" x14ac:dyDescent="0.25">
      <c r="A1072" s="93">
        <f>'IECC Data-SI'!A1072</f>
        <v>2009</v>
      </c>
      <c r="B1072" s="93" t="str">
        <f>'IECC Data-SI'!B1072</f>
        <v>Small Hotel</v>
      </c>
      <c r="C1072" s="50" t="str">
        <f>'IECC Data-SI'!C1072</f>
        <v>3A</v>
      </c>
      <c r="D1072" s="93">
        <f>'IECC Data-SI'!D1072</f>
        <v>4013.58</v>
      </c>
      <c r="E1072" s="3">
        <f>'IECC Data-SI'!E1072/Convert!$B$5/$D1072</f>
        <v>4.8162875925123103</v>
      </c>
      <c r="F1072" s="3">
        <f>'IECC Data-SI'!F1072/Convert!$B$5/$D1072</f>
        <v>0.94263309397927364</v>
      </c>
      <c r="G1072" s="3">
        <f>'IECC Data-SI'!G1072/Convert!$B$5/$D1072</f>
        <v>34.851124875492147</v>
      </c>
      <c r="H1072" s="3">
        <f>'IECC Data-SI'!H1072/Convert!$B$5/$D1072</f>
        <v>40.017612428029068</v>
      </c>
      <c r="I1072" s="3">
        <f>'IECC Data-SI'!I1072/Convert!$B$5/$D1072</f>
        <v>4.5581362385811284</v>
      </c>
      <c r="J1072" s="3">
        <f>'IECC Data-SI'!J1072/Convert!$B$5/$D1072</f>
        <v>41.659953347274893</v>
      </c>
      <c r="K1072" s="3">
        <f>'IECC Data-SI'!K1072/Convert!$B$5/$D1072</f>
        <v>29.171102994223503</v>
      </c>
      <c r="L1072" s="3">
        <f>'IECC Data-SI'!L1072/Convert!$B$5/$D1072</f>
        <v>0</v>
      </c>
      <c r="M1072" s="3">
        <f>'IECC Data-SI'!M1072/Convert!$B$5/$D1072</f>
        <v>22.183714068515169</v>
      </c>
      <c r="N1072" s="3">
        <f>'IECC Data-SI'!N1072/Convert!$B$5/$D1072</f>
        <v>1.7994464349090397E-2</v>
      </c>
      <c r="O1072" s="3">
        <f>'IECC Data-SI'!O1072/Convert!$B$5/$D1072</f>
        <v>1.7994464349090397E-2</v>
      </c>
      <c r="P1072" s="3">
        <f t="shared" si="81"/>
        <v>0</v>
      </c>
      <c r="Q1072" s="3">
        <f>'IECC Data-SI'!Q1072/Convert!$B$5/$D1072</f>
        <v>0</v>
      </c>
      <c r="R1072" s="3">
        <f>'IECC Data-SI'!R1072/Convert!$B$5/$D1072</f>
        <v>0</v>
      </c>
      <c r="S1072" s="3">
        <f>'IECC Data-SI'!S1072/Convert!$B$5/$D1072</f>
        <v>0</v>
      </c>
      <c r="T1072" s="3">
        <f>'IECC Data-SI'!T1072/Convert!$B$5/$D1072</f>
        <v>0</v>
      </c>
      <c r="U1072" s="3">
        <f>'IECC Data-SI'!U1072/Convert!$B$5/$D1072</f>
        <v>38.353816570520856</v>
      </c>
      <c r="V1072" s="3">
        <f>'IECC Data-SI'!V1072/Convert!$B$5/$D1072</f>
        <v>0</v>
      </c>
      <c r="W1072" s="3">
        <f t="shared" si="82"/>
        <v>61.851126536519629</v>
      </c>
      <c r="X1072" s="3">
        <f t="shared" si="83"/>
        <v>0.94263309397927364</v>
      </c>
      <c r="Y1072" s="3">
        <f t="shared" si="84"/>
        <v>62.793759630498904</v>
      </c>
      <c r="Z1072" s="3">
        <f>'IECC Data-SI'!Y1072/Convert!$B$5/$D1072</f>
        <v>148.10482301475378</v>
      </c>
      <c r="AA1072" s="3">
        <f>'IECC Data-SI'!Z1072/Convert!$B$5/$D1072</f>
        <v>68.467552658723633</v>
      </c>
      <c r="AB1072" s="3">
        <f t="shared" si="85"/>
        <v>216.57237567347741</v>
      </c>
    </row>
    <row r="1073" spans="1:28" x14ac:dyDescent="0.25">
      <c r="A1073" s="93">
        <f>'IECC Data-SI'!A1073</f>
        <v>2009</v>
      </c>
      <c r="B1073" s="93" t="str">
        <f>'IECC Data-SI'!B1073</f>
        <v>Small Hotel</v>
      </c>
      <c r="C1073" s="50" t="str">
        <f>'IECC Data-SI'!C1073</f>
        <v>3B</v>
      </c>
      <c r="D1073" s="93">
        <f>'IECC Data-SI'!D1073</f>
        <v>4013.58</v>
      </c>
      <c r="E1073" s="3">
        <f>'IECC Data-SI'!E1073/Convert!$B$5/$D1073</f>
        <v>1.7932175818651237</v>
      </c>
      <c r="F1073" s="3">
        <f>'IECC Data-SI'!F1073/Convert!$B$5/$D1073</f>
        <v>0.14603199914069512</v>
      </c>
      <c r="G1073" s="3">
        <f>'IECC Data-SI'!G1073/Convert!$B$5/$D1073</f>
        <v>34.85043278070949</v>
      </c>
      <c r="H1073" s="3">
        <f>'IECC Data-SI'!H1073/Convert!$B$5/$D1073</f>
        <v>40.017612428029068</v>
      </c>
      <c r="I1073" s="3">
        <f>'IECC Data-SI'!I1073/Convert!$B$5/$D1073</f>
        <v>4.5574441437984703</v>
      </c>
      <c r="J1073" s="3">
        <f>'IECC Data-SI'!J1073/Convert!$B$5/$D1073</f>
        <v>41.659953347274893</v>
      </c>
      <c r="K1073" s="3">
        <f>'IECC Data-SI'!K1073/Convert!$B$5/$D1073</f>
        <v>29.171102994223503</v>
      </c>
      <c r="L1073" s="3">
        <f>'IECC Data-SI'!L1073/Convert!$B$5/$D1073</f>
        <v>0</v>
      </c>
      <c r="M1073" s="3">
        <f>'IECC Data-SI'!M1073/Convert!$B$5/$D1073</f>
        <v>23.211474820761293</v>
      </c>
      <c r="N1073" s="3">
        <f>'IECC Data-SI'!N1073/Convert!$B$5/$D1073</f>
        <v>1.7994464349090397E-2</v>
      </c>
      <c r="O1073" s="3">
        <f>'IECC Data-SI'!O1073/Convert!$B$5/$D1073</f>
        <v>1.7994464349090397E-2</v>
      </c>
      <c r="P1073" s="3">
        <f t="shared" si="81"/>
        <v>0</v>
      </c>
      <c r="Q1073" s="3">
        <f>'IECC Data-SI'!Q1073/Convert!$B$5/$D1073</f>
        <v>0</v>
      </c>
      <c r="R1073" s="3">
        <f>'IECC Data-SI'!R1073/Convert!$B$5/$D1073</f>
        <v>0</v>
      </c>
      <c r="S1073" s="3">
        <f>'IECC Data-SI'!S1073/Convert!$B$5/$D1073</f>
        <v>0</v>
      </c>
      <c r="T1073" s="3">
        <f>'IECC Data-SI'!T1073/Convert!$B$5/$D1073</f>
        <v>0</v>
      </c>
      <c r="U1073" s="3">
        <f>'IECC Data-SI'!U1073/Convert!$B$5/$D1073</f>
        <v>37.329516292188025</v>
      </c>
      <c r="V1073" s="3">
        <f>'IECC Data-SI'!V1073/Convert!$B$5/$D1073</f>
        <v>0</v>
      </c>
      <c r="W1073" s="3">
        <f t="shared" si="82"/>
        <v>59.8551251833359</v>
      </c>
      <c r="X1073" s="3">
        <f t="shared" si="83"/>
        <v>0.14603199914069512</v>
      </c>
      <c r="Y1073" s="3">
        <f t="shared" si="84"/>
        <v>60.001157182476597</v>
      </c>
      <c r="Z1073" s="3">
        <f>'IECC Data-SI'!Y1073/Convert!$B$5/$D1073</f>
        <v>146.10812956678743</v>
      </c>
      <c r="AA1073" s="3">
        <f>'IECC Data-SI'!Z1073/Convert!$B$5/$D1073</f>
        <v>66.646651285552224</v>
      </c>
      <c r="AB1073" s="3">
        <f t="shared" si="85"/>
        <v>212.75478085233965</v>
      </c>
    </row>
    <row r="1074" spans="1:28" x14ac:dyDescent="0.25">
      <c r="A1074" s="93">
        <f>'IECC Data-SI'!A1074</f>
        <v>2009</v>
      </c>
      <c r="B1074" s="93" t="str">
        <f>'IECC Data-SI'!B1074</f>
        <v>Small Hotel</v>
      </c>
      <c r="C1074" s="50" t="str">
        <f>'IECC Data-SI'!C1074</f>
        <v>3C</v>
      </c>
      <c r="D1074" s="93">
        <f>'IECC Data-SI'!D1074</f>
        <v>4013.58</v>
      </c>
      <c r="E1074" s="3">
        <f>'IECC Data-SI'!E1074/Convert!$B$5/$D1074</f>
        <v>0.34120272785006012</v>
      </c>
      <c r="F1074" s="3">
        <f>'IECC Data-SI'!F1074/Convert!$B$5/$D1074</f>
        <v>1.3841895653146457E-2</v>
      </c>
      <c r="G1074" s="3">
        <f>'IECC Data-SI'!G1074/Convert!$B$5/$D1074</f>
        <v>28.283837482856814</v>
      </c>
      <c r="H1074" s="3">
        <f>'IECC Data-SI'!H1074/Convert!$B$5/$D1074</f>
        <v>40.017612428029068</v>
      </c>
      <c r="I1074" s="3">
        <f>'IECC Data-SI'!I1074/Convert!$B$5/$D1074</f>
        <v>4.556752049015814</v>
      </c>
      <c r="J1074" s="3">
        <f>'IECC Data-SI'!J1074/Convert!$B$5/$D1074</f>
        <v>41.659953347274893</v>
      </c>
      <c r="K1074" s="3">
        <f>'IECC Data-SI'!K1074/Convert!$B$5/$D1074</f>
        <v>29.171102994223503</v>
      </c>
      <c r="L1074" s="3">
        <f>'IECC Data-SI'!L1074/Convert!$B$5/$D1074</f>
        <v>0</v>
      </c>
      <c r="M1074" s="3">
        <f>'IECC Data-SI'!M1074/Convert!$B$5/$D1074</f>
        <v>21.879884458928604</v>
      </c>
      <c r="N1074" s="3">
        <f>'IECC Data-SI'!N1074/Convert!$B$5/$D1074</f>
        <v>1.7994464349090397E-2</v>
      </c>
      <c r="O1074" s="3">
        <f>'IECC Data-SI'!O1074/Convert!$B$5/$D1074</f>
        <v>1.7994464349090397E-2</v>
      </c>
      <c r="P1074" s="3">
        <f t="shared" si="81"/>
        <v>0</v>
      </c>
      <c r="Q1074" s="3">
        <f>'IECC Data-SI'!Q1074/Convert!$B$5/$D1074</f>
        <v>0</v>
      </c>
      <c r="R1074" s="3">
        <f>'IECC Data-SI'!R1074/Convert!$B$5/$D1074</f>
        <v>0</v>
      </c>
      <c r="S1074" s="3">
        <f>'IECC Data-SI'!S1074/Convert!$B$5/$D1074</f>
        <v>0</v>
      </c>
      <c r="T1074" s="3">
        <f>'IECC Data-SI'!T1074/Convert!$B$5/$D1074</f>
        <v>0</v>
      </c>
      <c r="U1074" s="3">
        <f>'IECC Data-SI'!U1074/Convert!$B$5/$D1074</f>
        <v>38.270765196601985</v>
      </c>
      <c r="V1074" s="3">
        <f>'IECC Data-SI'!V1074/Convert!$B$5/$D1074</f>
        <v>0</v>
      </c>
      <c r="W1074" s="3">
        <f t="shared" si="82"/>
        <v>50.504924669635479</v>
      </c>
      <c r="X1074" s="3">
        <f t="shared" si="83"/>
        <v>1.3841895653146457E-2</v>
      </c>
      <c r="Y1074" s="3">
        <f t="shared" si="84"/>
        <v>50.518766565288622</v>
      </c>
      <c r="Z1074" s="3">
        <f>'IECC Data-SI'!Y1074/Convert!$B$5/$D1074</f>
        <v>136.757929053087</v>
      </c>
      <c r="AA1074" s="3">
        <f>'IECC Data-SI'!Z1074/Convert!$B$5/$D1074</f>
        <v>67.455710086478632</v>
      </c>
      <c r="AB1074" s="3">
        <f t="shared" si="85"/>
        <v>204.21363913956563</v>
      </c>
    </row>
    <row r="1075" spans="1:28" x14ac:dyDescent="0.25">
      <c r="A1075" s="93">
        <f>'IECC Data-SI'!A1075</f>
        <v>2009</v>
      </c>
      <c r="B1075" s="93" t="str">
        <f>'IECC Data-SI'!B1075</f>
        <v>Small Hotel</v>
      </c>
      <c r="C1075" s="50" t="str">
        <f>'IECC Data-SI'!C1075</f>
        <v>4A</v>
      </c>
      <c r="D1075" s="93">
        <f>'IECC Data-SI'!D1075</f>
        <v>4013.58</v>
      </c>
      <c r="E1075" s="3">
        <f>'IECC Data-SI'!E1075/Convert!$B$5/$D1075</f>
        <v>11.903338166923298</v>
      </c>
      <c r="F1075" s="3">
        <f>'IECC Data-SI'!F1075/Convert!$B$5/$D1075</f>
        <v>2.7337743914964254</v>
      </c>
      <c r="G1075" s="3">
        <f>'IECC Data-SI'!G1075/Convert!$B$5/$D1075</f>
        <v>25.658029877454933</v>
      </c>
      <c r="H1075" s="3">
        <f>'IECC Data-SI'!H1075/Convert!$B$5/$D1075</f>
        <v>40.017612428029068</v>
      </c>
      <c r="I1075" s="3">
        <f>'IECC Data-SI'!I1075/Convert!$B$5/$D1075</f>
        <v>4.5505231959718984</v>
      </c>
      <c r="J1075" s="3">
        <f>'IECC Data-SI'!J1075/Convert!$B$5/$D1075</f>
        <v>41.659953347274893</v>
      </c>
      <c r="K1075" s="3">
        <f>'IECC Data-SI'!K1075/Convert!$B$5/$D1075</f>
        <v>29.171102994223503</v>
      </c>
      <c r="L1075" s="3">
        <f>'IECC Data-SI'!L1075/Convert!$B$5/$D1075</f>
        <v>0</v>
      </c>
      <c r="M1075" s="3">
        <f>'IECC Data-SI'!M1075/Convert!$B$5/$D1075</f>
        <v>21.834206203273222</v>
      </c>
      <c r="N1075" s="3">
        <f>'IECC Data-SI'!N1075/Convert!$B$5/$D1075</f>
        <v>1.7994464349090397E-2</v>
      </c>
      <c r="O1075" s="3">
        <f>'IECC Data-SI'!O1075/Convert!$B$5/$D1075</f>
        <v>1.7994464349090397E-2</v>
      </c>
      <c r="P1075" s="3">
        <f t="shared" si="81"/>
        <v>0</v>
      </c>
      <c r="Q1075" s="3">
        <f>'IECC Data-SI'!Q1075/Convert!$B$5/$D1075</f>
        <v>0</v>
      </c>
      <c r="R1075" s="3">
        <f>'IECC Data-SI'!R1075/Convert!$B$5/$D1075</f>
        <v>0</v>
      </c>
      <c r="S1075" s="3">
        <f>'IECC Data-SI'!S1075/Convert!$B$5/$D1075</f>
        <v>0</v>
      </c>
      <c r="T1075" s="3">
        <f>'IECC Data-SI'!T1075/Convert!$B$5/$D1075</f>
        <v>0</v>
      </c>
      <c r="U1075" s="3">
        <f>'IECC Data-SI'!U1075/Convert!$B$5/$D1075</f>
        <v>41.657877062926921</v>
      </c>
      <c r="V1075" s="3">
        <f>'IECC Data-SI'!V1075/Convert!$B$5/$D1075</f>
        <v>0</v>
      </c>
      <c r="W1075" s="3">
        <f t="shared" si="82"/>
        <v>59.395574247651453</v>
      </c>
      <c r="X1075" s="3">
        <f t="shared" si="83"/>
        <v>2.7337743914964254</v>
      </c>
      <c r="Y1075" s="3">
        <f t="shared" si="84"/>
        <v>62.129348639147878</v>
      </c>
      <c r="Z1075" s="3">
        <f>'IECC Data-SI'!Y1075/Convert!$B$5/$D1075</f>
        <v>145.64234977805904</v>
      </c>
      <c r="AA1075" s="3">
        <f>'IECC Data-SI'!Z1075/Convert!$B$5/$D1075</f>
        <v>73.562754448646857</v>
      </c>
      <c r="AB1075" s="3">
        <f t="shared" si="85"/>
        <v>219.20510422670588</v>
      </c>
    </row>
    <row r="1076" spans="1:28" x14ac:dyDescent="0.25">
      <c r="A1076" s="93">
        <f>'IECC Data-SI'!A1076</f>
        <v>2009</v>
      </c>
      <c r="B1076" s="93" t="str">
        <f>'IECC Data-SI'!B1076</f>
        <v>Small Hotel</v>
      </c>
      <c r="C1076" s="50" t="str">
        <f>'IECC Data-SI'!C1076</f>
        <v>4B</v>
      </c>
      <c r="D1076" s="93">
        <f>'IECC Data-SI'!D1076</f>
        <v>4013.58</v>
      </c>
      <c r="E1076" s="3">
        <f>'IECC Data-SI'!E1076/Convert!$B$5/$D1076</f>
        <v>4.5020765611858851</v>
      </c>
      <c r="F1076" s="3">
        <f>'IECC Data-SI'!F1076/Convert!$B$5/$D1076</f>
        <v>0.53706555134208256</v>
      </c>
      <c r="G1076" s="3">
        <f>'IECC Data-SI'!G1076/Convert!$B$5/$D1076</f>
        <v>27.114197300165937</v>
      </c>
      <c r="H1076" s="3">
        <f>'IECC Data-SI'!H1076/Convert!$B$5/$D1076</f>
        <v>40.017612428029068</v>
      </c>
      <c r="I1076" s="3">
        <f>'IECC Data-SI'!I1076/Convert!$B$5/$D1076</f>
        <v>4.5546757646678424</v>
      </c>
      <c r="J1076" s="3">
        <f>'IECC Data-SI'!J1076/Convert!$B$5/$D1076</f>
        <v>41.659953347274893</v>
      </c>
      <c r="K1076" s="3">
        <f>'IECC Data-SI'!K1076/Convert!$B$5/$D1076</f>
        <v>29.171102994223503</v>
      </c>
      <c r="L1076" s="3">
        <f>'IECC Data-SI'!L1076/Convert!$B$5/$D1076</f>
        <v>0</v>
      </c>
      <c r="M1076" s="3">
        <f>'IECC Data-SI'!M1076/Convert!$B$5/$D1076</f>
        <v>23.542296126871499</v>
      </c>
      <c r="N1076" s="3">
        <f>'IECC Data-SI'!N1076/Convert!$B$5/$D1076</f>
        <v>1.7994464349090397E-2</v>
      </c>
      <c r="O1076" s="3">
        <f>'IECC Data-SI'!O1076/Convert!$B$5/$D1076</f>
        <v>1.7994464349090397E-2</v>
      </c>
      <c r="P1076" s="3">
        <f t="shared" si="81"/>
        <v>0</v>
      </c>
      <c r="Q1076" s="3">
        <f>'IECC Data-SI'!Q1076/Convert!$B$5/$D1076</f>
        <v>0</v>
      </c>
      <c r="R1076" s="3">
        <f>'IECC Data-SI'!R1076/Convert!$B$5/$D1076</f>
        <v>0</v>
      </c>
      <c r="S1076" s="3">
        <f>'IECC Data-SI'!S1076/Convert!$B$5/$D1076</f>
        <v>0</v>
      </c>
      <c r="T1076" s="3">
        <f>'IECC Data-SI'!T1076/Convert!$B$5/$D1076</f>
        <v>0</v>
      </c>
      <c r="U1076" s="3">
        <f>'IECC Data-SI'!U1076/Convert!$B$5/$D1076</f>
        <v>40.613506035897018</v>
      </c>
      <c r="V1076" s="3">
        <f>'IECC Data-SI'!V1076/Convert!$B$5/$D1076</f>
        <v>0</v>
      </c>
      <c r="W1076" s="3">
        <f t="shared" si="82"/>
        <v>55.15856998822332</v>
      </c>
      <c r="X1076" s="3">
        <f t="shared" si="83"/>
        <v>0.53706555134208256</v>
      </c>
      <c r="Y1076" s="3">
        <f t="shared" si="84"/>
        <v>55.695635539565401</v>
      </c>
      <c r="Z1076" s="3">
        <f>'IECC Data-SI'!Y1076/Convert!$B$5/$D1076</f>
        <v>141.40949808732688</v>
      </c>
      <c r="AA1076" s="3">
        <f>'IECC Data-SI'!Z1076/Convert!$B$5/$D1076</f>
        <v>70.322366676245252</v>
      </c>
      <c r="AB1076" s="3">
        <f t="shared" si="85"/>
        <v>211.73186476357213</v>
      </c>
    </row>
    <row r="1077" spans="1:28" x14ac:dyDescent="0.25">
      <c r="A1077" s="93">
        <f>'IECC Data-SI'!A1077</f>
        <v>2009</v>
      </c>
      <c r="B1077" s="93" t="str">
        <f>'IECC Data-SI'!B1077</f>
        <v>Small Hotel</v>
      </c>
      <c r="C1077" s="50" t="str">
        <f>'IECC Data-SI'!C1077</f>
        <v>4C</v>
      </c>
      <c r="D1077" s="93">
        <f>'IECC Data-SI'!D1077</f>
        <v>4013.58</v>
      </c>
      <c r="E1077" s="3">
        <f>'IECC Data-SI'!E1077/Convert!$B$5/$D1077</f>
        <v>5.663411606484873</v>
      </c>
      <c r="F1077" s="3">
        <f>'IECC Data-SI'!F1077/Convert!$B$5/$D1077</f>
        <v>1.1211935479048629</v>
      </c>
      <c r="G1077" s="3">
        <f>'IECC Data-SI'!G1077/Convert!$B$5/$D1077</f>
        <v>17.458090892530972</v>
      </c>
      <c r="H1077" s="3">
        <f>'IECC Data-SI'!H1077/Convert!$B$5/$D1077</f>
        <v>40.017612428029068</v>
      </c>
      <c r="I1077" s="3">
        <f>'IECC Data-SI'!I1077/Convert!$B$5/$D1077</f>
        <v>4.5456785324932962</v>
      </c>
      <c r="J1077" s="3">
        <f>'IECC Data-SI'!J1077/Convert!$B$5/$D1077</f>
        <v>41.659953347274893</v>
      </c>
      <c r="K1077" s="3">
        <f>'IECC Data-SI'!K1077/Convert!$B$5/$D1077</f>
        <v>29.171102994223503</v>
      </c>
      <c r="L1077" s="3">
        <f>'IECC Data-SI'!L1077/Convert!$B$5/$D1077</f>
        <v>0</v>
      </c>
      <c r="M1077" s="3">
        <f>'IECC Data-SI'!M1077/Convert!$B$5/$D1077</f>
        <v>21.807906601532245</v>
      </c>
      <c r="N1077" s="3">
        <f>'IECC Data-SI'!N1077/Convert!$B$5/$D1077</f>
        <v>1.7994464349090397E-2</v>
      </c>
      <c r="O1077" s="3">
        <f>'IECC Data-SI'!O1077/Convert!$B$5/$D1077</f>
        <v>1.7994464349090397E-2</v>
      </c>
      <c r="P1077" s="3">
        <f t="shared" si="81"/>
        <v>0</v>
      </c>
      <c r="Q1077" s="3">
        <f>'IECC Data-SI'!Q1077/Convert!$B$5/$D1077</f>
        <v>0</v>
      </c>
      <c r="R1077" s="3">
        <f>'IECC Data-SI'!R1077/Convert!$B$5/$D1077</f>
        <v>0</v>
      </c>
      <c r="S1077" s="3">
        <f>'IECC Data-SI'!S1077/Convert!$B$5/$D1077</f>
        <v>0</v>
      </c>
      <c r="T1077" s="3">
        <f>'IECC Data-SI'!T1077/Convert!$B$5/$D1077</f>
        <v>0</v>
      </c>
      <c r="U1077" s="3">
        <f>'IECC Data-SI'!U1077/Convert!$B$5/$D1077</f>
        <v>42.775610136918488</v>
      </c>
      <c r="V1077" s="3">
        <f>'IECC Data-SI'!V1077/Convert!$B$5/$D1077</f>
        <v>0</v>
      </c>
      <c r="W1077" s="3">
        <f t="shared" si="82"/>
        <v>44.929409100548092</v>
      </c>
      <c r="X1077" s="3">
        <f t="shared" si="83"/>
        <v>1.1211935479048629</v>
      </c>
      <c r="Y1077" s="3">
        <f t="shared" si="84"/>
        <v>46.050602648452958</v>
      </c>
      <c r="Z1077" s="3">
        <f>'IECC Data-SI'!Y1077/Convert!$B$5/$D1077</f>
        <v>131.17064787269442</v>
      </c>
      <c r="AA1077" s="3">
        <f>'IECC Data-SI'!Z1077/Convert!$B$5/$D1077</f>
        <v>73.067214584264207</v>
      </c>
      <c r="AB1077" s="3">
        <f t="shared" si="85"/>
        <v>204.23786245695862</v>
      </c>
    </row>
    <row r="1078" spans="1:28" x14ac:dyDescent="0.25">
      <c r="A1078" s="93">
        <f>'IECC Data-SI'!A1078</f>
        <v>2009</v>
      </c>
      <c r="B1078" s="93" t="str">
        <f>'IECC Data-SI'!B1078</f>
        <v>Small Hotel</v>
      </c>
      <c r="C1078" s="50" t="str">
        <f>'IECC Data-SI'!C1078</f>
        <v>5A</v>
      </c>
      <c r="D1078" s="93">
        <f>'IECC Data-SI'!D1078</f>
        <v>4013.58</v>
      </c>
      <c r="E1078" s="3">
        <f>'IECC Data-SI'!E1078/Convert!$B$5/$D1078</f>
        <v>20.794679839721923</v>
      </c>
      <c r="F1078" s="3">
        <f>'IECC Data-SI'!F1078/Convert!$B$5/$D1078</f>
        <v>5.213549997757613</v>
      </c>
      <c r="G1078" s="3">
        <f>'IECC Data-SI'!G1078/Convert!$B$5/$D1078</f>
        <v>18.770302600449252</v>
      </c>
      <c r="H1078" s="3">
        <f>'IECC Data-SI'!H1078/Convert!$B$5/$D1078</f>
        <v>40.017612428029068</v>
      </c>
      <c r="I1078" s="3">
        <f>'IECC Data-SI'!I1078/Convert!$B$5/$D1078</f>
        <v>4.5525994803198699</v>
      </c>
      <c r="J1078" s="3">
        <f>'IECC Data-SI'!J1078/Convert!$B$5/$D1078</f>
        <v>41.659953347274893</v>
      </c>
      <c r="K1078" s="3">
        <f>'IECC Data-SI'!K1078/Convert!$B$5/$D1078</f>
        <v>29.171102994223503</v>
      </c>
      <c r="L1078" s="3">
        <f>'IECC Data-SI'!L1078/Convert!$B$5/$D1078</f>
        <v>0</v>
      </c>
      <c r="M1078" s="3">
        <f>'IECC Data-SI'!M1078/Convert!$B$5/$D1078</f>
        <v>21.837666677186508</v>
      </c>
      <c r="N1078" s="3">
        <f>'IECC Data-SI'!N1078/Convert!$B$5/$D1078</f>
        <v>1.7994464349090397E-2</v>
      </c>
      <c r="O1078" s="3">
        <f>'IECC Data-SI'!O1078/Convert!$B$5/$D1078</f>
        <v>1.7994464349090397E-2</v>
      </c>
      <c r="P1078" s="3">
        <f t="shared" si="81"/>
        <v>0</v>
      </c>
      <c r="Q1078" s="3">
        <f>'IECC Data-SI'!Q1078/Convert!$B$5/$D1078</f>
        <v>0</v>
      </c>
      <c r="R1078" s="3">
        <f>'IECC Data-SI'!R1078/Convert!$B$5/$D1078</f>
        <v>0</v>
      </c>
      <c r="S1078" s="3">
        <f>'IECC Data-SI'!S1078/Convert!$B$5/$D1078</f>
        <v>0</v>
      </c>
      <c r="T1078" s="3">
        <f>'IECC Data-SI'!T1078/Convert!$B$5/$D1078</f>
        <v>0</v>
      </c>
      <c r="U1078" s="3">
        <f>'IECC Data-SI'!U1078/Convert!$B$5/$D1078</f>
        <v>44.931485384896057</v>
      </c>
      <c r="V1078" s="3">
        <f>'IECC Data-SI'!V1078/Convert!$B$5/$D1078</f>
        <v>0</v>
      </c>
      <c r="W1078" s="3">
        <f t="shared" si="82"/>
        <v>61.402649117357683</v>
      </c>
      <c r="X1078" s="3">
        <f t="shared" si="83"/>
        <v>5.213549997757613</v>
      </c>
      <c r="Y1078" s="3">
        <f t="shared" si="84"/>
        <v>66.616199115115293</v>
      </c>
      <c r="Z1078" s="3">
        <f>'IECC Data-SI'!Y1078/Convert!$B$5/$D1078</f>
        <v>147.6508088373306</v>
      </c>
      <c r="AA1078" s="3">
        <f>'IECC Data-SI'!Z1078/Convert!$B$5/$D1078</f>
        <v>79.316138376877177</v>
      </c>
      <c r="AB1078" s="3">
        <f t="shared" si="85"/>
        <v>226.96694721420778</v>
      </c>
    </row>
    <row r="1079" spans="1:28" x14ac:dyDescent="0.25">
      <c r="A1079" s="93">
        <f>'IECC Data-SI'!A1079</f>
        <v>2009</v>
      </c>
      <c r="B1079" s="93" t="str">
        <f>'IECC Data-SI'!B1079</f>
        <v>Small Hotel</v>
      </c>
      <c r="C1079" s="50" t="str">
        <f>'IECC Data-SI'!C1079</f>
        <v>5B</v>
      </c>
      <c r="D1079" s="93">
        <f>'IECC Data-SI'!D1079</f>
        <v>4013.58</v>
      </c>
      <c r="E1079" s="3">
        <f>'IECC Data-SI'!E1079/Convert!$B$5/$D1079</f>
        <v>11.027838266861783</v>
      </c>
      <c r="F1079" s="3">
        <f>'IECC Data-SI'!F1079/Convert!$B$5/$D1079</f>
        <v>2.0977392862343454</v>
      </c>
      <c r="G1079" s="3">
        <f>'IECC Data-SI'!G1079/Convert!$B$5/$D1079</f>
        <v>21.230699552796036</v>
      </c>
      <c r="H1079" s="3">
        <f>'IECC Data-SI'!H1079/Convert!$B$5/$D1079</f>
        <v>40.017612428029068</v>
      </c>
      <c r="I1079" s="3">
        <f>'IECC Data-SI'!I1079/Convert!$B$5/$D1079</f>
        <v>4.5525994803198699</v>
      </c>
      <c r="J1079" s="3">
        <f>'IECC Data-SI'!J1079/Convert!$B$5/$D1079</f>
        <v>41.659953347274893</v>
      </c>
      <c r="K1079" s="3">
        <f>'IECC Data-SI'!K1079/Convert!$B$5/$D1079</f>
        <v>29.171102994223503</v>
      </c>
      <c r="L1079" s="3">
        <f>'IECC Data-SI'!L1079/Convert!$B$5/$D1079</f>
        <v>0</v>
      </c>
      <c r="M1079" s="3">
        <f>'IECC Data-SI'!M1079/Convert!$B$5/$D1079</f>
        <v>23.399032506861428</v>
      </c>
      <c r="N1079" s="3">
        <f>'IECC Data-SI'!N1079/Convert!$B$5/$D1079</f>
        <v>1.7994464349090397E-2</v>
      </c>
      <c r="O1079" s="3">
        <f>'IECC Data-SI'!O1079/Convert!$B$5/$D1079</f>
        <v>1.7994464349090397E-2</v>
      </c>
      <c r="P1079" s="3">
        <f t="shared" si="81"/>
        <v>0</v>
      </c>
      <c r="Q1079" s="3">
        <f>'IECC Data-SI'!Q1079/Convert!$B$5/$D1079</f>
        <v>0</v>
      </c>
      <c r="R1079" s="3">
        <f>'IECC Data-SI'!R1079/Convert!$B$5/$D1079</f>
        <v>0</v>
      </c>
      <c r="S1079" s="3">
        <f>'IECC Data-SI'!S1079/Convert!$B$5/$D1079</f>
        <v>0</v>
      </c>
      <c r="T1079" s="3">
        <f>'IECC Data-SI'!T1079/Convert!$B$5/$D1079</f>
        <v>0</v>
      </c>
      <c r="U1079" s="3">
        <f>'IECC Data-SI'!U1079/Convert!$B$5/$D1079</f>
        <v>43.959092215262523</v>
      </c>
      <c r="V1079" s="3">
        <f>'IECC Data-SI'!V1079/Convert!$B$5/$D1079</f>
        <v>0</v>
      </c>
      <c r="W1079" s="3">
        <f t="shared" si="82"/>
        <v>55.657570326519249</v>
      </c>
      <c r="X1079" s="3">
        <f t="shared" si="83"/>
        <v>2.0977392862343454</v>
      </c>
      <c r="Y1079" s="3">
        <f t="shared" si="84"/>
        <v>57.755309612753592</v>
      </c>
      <c r="Z1079" s="3">
        <f>'IECC Data-SI'!Y1079/Convert!$B$5/$D1079</f>
        <v>141.90573004649215</v>
      </c>
      <c r="AA1079" s="3">
        <f>'IECC Data-SI'!Z1079/Convert!$B$5/$D1079</f>
        <v>75.227934495720376</v>
      </c>
      <c r="AB1079" s="3">
        <f t="shared" si="85"/>
        <v>217.13366454221253</v>
      </c>
    </row>
    <row r="1080" spans="1:28" x14ac:dyDescent="0.25">
      <c r="A1080" s="93">
        <f>'IECC Data-SI'!A1080</f>
        <v>2009</v>
      </c>
      <c r="B1080" s="93" t="str">
        <f>'IECC Data-SI'!B1080</f>
        <v>Small Hotel</v>
      </c>
      <c r="C1080" s="50" t="str">
        <f>'IECC Data-SI'!C1080</f>
        <v>5C</v>
      </c>
      <c r="D1080" s="93">
        <f>'IECC Data-SI'!D1080</f>
        <v>4013.58</v>
      </c>
      <c r="E1080" s="3">
        <f>'IECC Data-SI'!E1080/Convert!$B$5/$D1080</f>
        <v>5.984543585637871</v>
      </c>
      <c r="F1080" s="3">
        <f>'IECC Data-SI'!F1080/Convert!$B$5/$D1080</f>
        <v>1.4880037827132442</v>
      </c>
      <c r="G1080" s="3">
        <f>'IECC Data-SI'!G1080/Convert!$B$5/$D1080</f>
        <v>14.946478926267545</v>
      </c>
      <c r="H1080" s="3">
        <f>'IECC Data-SI'!H1080/Convert!$B$5/$D1080</f>
        <v>40.017612428029068</v>
      </c>
      <c r="I1080" s="3">
        <f>'IECC Data-SI'!I1080/Convert!$B$5/$D1080</f>
        <v>4.544986437710639</v>
      </c>
      <c r="J1080" s="3">
        <f>'IECC Data-SI'!J1080/Convert!$B$5/$D1080</f>
        <v>41.659953347274893</v>
      </c>
      <c r="K1080" s="3">
        <f>'IECC Data-SI'!K1080/Convert!$B$5/$D1080</f>
        <v>29.171102994223503</v>
      </c>
      <c r="L1080" s="3">
        <f>'IECC Data-SI'!L1080/Convert!$B$5/$D1080</f>
        <v>0</v>
      </c>
      <c r="M1080" s="3">
        <f>'IECC Data-SI'!M1080/Convert!$B$5/$D1080</f>
        <v>21.653569464999663</v>
      </c>
      <c r="N1080" s="3">
        <f>'IECC Data-SI'!N1080/Convert!$B$5/$D1080</f>
        <v>1.7994464349090397E-2</v>
      </c>
      <c r="O1080" s="3">
        <f>'IECC Data-SI'!O1080/Convert!$B$5/$D1080</f>
        <v>1.7994464349090397E-2</v>
      </c>
      <c r="P1080" s="3">
        <f t="shared" si="81"/>
        <v>0</v>
      </c>
      <c r="Q1080" s="3">
        <f>'IECC Data-SI'!Q1080/Convert!$B$5/$D1080</f>
        <v>0</v>
      </c>
      <c r="R1080" s="3">
        <f>'IECC Data-SI'!R1080/Convert!$B$5/$D1080</f>
        <v>0</v>
      </c>
      <c r="S1080" s="3">
        <f>'IECC Data-SI'!S1080/Convert!$B$5/$D1080</f>
        <v>0</v>
      </c>
      <c r="T1080" s="3">
        <f>'IECC Data-SI'!T1080/Convert!$B$5/$D1080</f>
        <v>0</v>
      </c>
      <c r="U1080" s="3">
        <f>'IECC Data-SI'!U1080/Convert!$B$5/$D1080</f>
        <v>44.629732059657464</v>
      </c>
      <c r="V1080" s="3">
        <f>'IECC Data-SI'!V1080/Convert!$B$5/$D1080</f>
        <v>0</v>
      </c>
      <c r="W1080" s="3">
        <f t="shared" si="82"/>
        <v>42.584591976905081</v>
      </c>
      <c r="X1080" s="3">
        <f t="shared" si="83"/>
        <v>1.4880037827132442</v>
      </c>
      <c r="Y1080" s="3">
        <f t="shared" si="84"/>
        <v>44.072595759618324</v>
      </c>
      <c r="Z1080" s="3">
        <f>'IECC Data-SI'!Y1080/Convert!$B$5/$D1080</f>
        <v>128.82513865426878</v>
      </c>
      <c r="AA1080" s="3">
        <f>'IECC Data-SI'!Z1080/Convert!$B$5/$D1080</f>
        <v>75.288838836594195</v>
      </c>
      <c r="AB1080" s="3">
        <f t="shared" si="85"/>
        <v>204.11397749086296</v>
      </c>
    </row>
    <row r="1081" spans="1:28" x14ac:dyDescent="0.25">
      <c r="A1081" s="93">
        <f>'IECC Data-SI'!A1081</f>
        <v>2009</v>
      </c>
      <c r="B1081" s="93" t="str">
        <f>'IECC Data-SI'!B1081</f>
        <v>Small Hotel</v>
      </c>
      <c r="C1081" s="50" t="str">
        <f>'IECC Data-SI'!C1081</f>
        <v>6A</v>
      </c>
      <c r="D1081" s="93">
        <f>'IECC Data-SI'!D1081</f>
        <v>4013.58</v>
      </c>
      <c r="E1081" s="3">
        <f>'IECC Data-SI'!E1081/Convert!$B$5/$D1081</f>
        <v>34.107815078918186</v>
      </c>
      <c r="F1081" s="3">
        <f>'IECC Data-SI'!F1081/Convert!$B$5/$D1081</f>
        <v>8.7037839866984932</v>
      </c>
      <c r="G1081" s="3">
        <f>'IECC Data-SI'!G1081/Convert!$B$5/$D1081</f>
        <v>18.671333046529256</v>
      </c>
      <c r="H1081" s="3">
        <f>'IECC Data-SI'!H1081/Convert!$B$5/$D1081</f>
        <v>40.017612428029068</v>
      </c>
      <c r="I1081" s="3">
        <f>'IECC Data-SI'!I1081/Convert!$B$5/$D1081</f>
        <v>4.5498311011892403</v>
      </c>
      <c r="J1081" s="3">
        <f>'IECC Data-SI'!J1081/Convert!$B$5/$D1081</f>
        <v>41.659953347274893</v>
      </c>
      <c r="K1081" s="3">
        <f>'IECC Data-SI'!K1081/Convert!$B$5/$D1081</f>
        <v>29.171102994223503</v>
      </c>
      <c r="L1081" s="3">
        <f>'IECC Data-SI'!L1081/Convert!$B$5/$D1081</f>
        <v>0</v>
      </c>
      <c r="M1081" s="3">
        <f>'IECC Data-SI'!M1081/Convert!$B$5/$D1081</f>
        <v>22.207937385908174</v>
      </c>
      <c r="N1081" s="3">
        <f>'IECC Data-SI'!N1081/Convert!$B$5/$D1081</f>
        <v>1.7994464349090397E-2</v>
      </c>
      <c r="O1081" s="3">
        <f>'IECC Data-SI'!O1081/Convert!$B$5/$D1081</f>
        <v>1.7994464349090397E-2</v>
      </c>
      <c r="P1081" s="3">
        <f t="shared" si="81"/>
        <v>0</v>
      </c>
      <c r="Q1081" s="3">
        <f>'IECC Data-SI'!Q1081/Convert!$B$5/$D1081</f>
        <v>0</v>
      </c>
      <c r="R1081" s="3">
        <f>'IECC Data-SI'!R1081/Convert!$B$5/$D1081</f>
        <v>0</v>
      </c>
      <c r="S1081" s="3">
        <f>'IECC Data-SI'!S1081/Convert!$B$5/$D1081</f>
        <v>0</v>
      </c>
      <c r="T1081" s="3">
        <f>'IECC Data-SI'!T1081/Convert!$B$5/$D1081</f>
        <v>0</v>
      </c>
      <c r="U1081" s="3">
        <f>'IECC Data-SI'!U1081/Convert!$B$5/$D1081</f>
        <v>47.392574432025491</v>
      </c>
      <c r="V1081" s="3">
        <f>'IECC Data-SI'!V1081/Convert!$B$5/$D1081</f>
        <v>0</v>
      </c>
      <c r="W1081" s="3">
        <f t="shared" si="82"/>
        <v>74.987085511355616</v>
      </c>
      <c r="X1081" s="3">
        <f t="shared" si="83"/>
        <v>8.7037839866984932</v>
      </c>
      <c r="Y1081" s="3">
        <f t="shared" si="84"/>
        <v>83.690869498054113</v>
      </c>
      <c r="Z1081" s="3">
        <f>'IECC Data-SI'!Y1081/Convert!$B$5/$D1081</f>
        <v>161.23316894698056</v>
      </c>
      <c r="AA1081" s="3">
        <f>'IECC Data-SI'!Z1081/Convert!$B$5/$D1081</f>
        <v>85.267461412947497</v>
      </c>
      <c r="AB1081" s="3">
        <f t="shared" si="85"/>
        <v>246.50063035992804</v>
      </c>
    </row>
    <row r="1082" spans="1:28" x14ac:dyDescent="0.25">
      <c r="A1082" s="93">
        <f>'IECC Data-SI'!A1082</f>
        <v>2009</v>
      </c>
      <c r="B1082" s="93" t="str">
        <f>'IECC Data-SI'!B1082</f>
        <v>Small Hotel</v>
      </c>
      <c r="C1082" s="50" t="str">
        <f>'IECC Data-SI'!C1082</f>
        <v>6B</v>
      </c>
      <c r="D1082" s="93">
        <f>'IECC Data-SI'!D1082</f>
        <v>4013.58</v>
      </c>
      <c r="E1082" s="3">
        <f>'IECC Data-SI'!E1082/Convert!$B$5/$D1082</f>
        <v>21.166334738008906</v>
      </c>
      <c r="F1082" s="3">
        <f>'IECC Data-SI'!F1082/Convert!$B$5/$D1082</f>
        <v>4.8162875925123103</v>
      </c>
      <c r="G1082" s="3">
        <f>'IECC Data-SI'!G1082/Convert!$B$5/$D1082</f>
        <v>16.179791828962895</v>
      </c>
      <c r="H1082" s="3">
        <f>'IECC Data-SI'!H1082/Convert!$B$5/$D1082</f>
        <v>40.017612428029068</v>
      </c>
      <c r="I1082" s="3">
        <f>'IECC Data-SI'!I1082/Convert!$B$5/$D1082</f>
        <v>4.5470627220586115</v>
      </c>
      <c r="J1082" s="3">
        <f>'IECC Data-SI'!J1082/Convert!$B$5/$D1082</f>
        <v>41.659953347274893</v>
      </c>
      <c r="K1082" s="3">
        <f>'IECC Data-SI'!K1082/Convert!$B$5/$D1082</f>
        <v>29.171102994223503</v>
      </c>
      <c r="L1082" s="3">
        <f>'IECC Data-SI'!L1082/Convert!$B$5/$D1082</f>
        <v>0</v>
      </c>
      <c r="M1082" s="3">
        <f>'IECC Data-SI'!M1082/Convert!$B$5/$D1082</f>
        <v>22.919410822479907</v>
      </c>
      <c r="N1082" s="3">
        <f>'IECC Data-SI'!N1082/Convert!$B$5/$D1082</f>
        <v>1.7994464349090397E-2</v>
      </c>
      <c r="O1082" s="3">
        <f>'IECC Data-SI'!O1082/Convert!$B$5/$D1082</f>
        <v>1.7994464349090397E-2</v>
      </c>
      <c r="P1082" s="3">
        <f t="shared" si="81"/>
        <v>0</v>
      </c>
      <c r="Q1082" s="3">
        <f>'IECC Data-SI'!Q1082/Convert!$B$5/$D1082</f>
        <v>0</v>
      </c>
      <c r="R1082" s="3">
        <f>'IECC Data-SI'!R1082/Convert!$B$5/$D1082</f>
        <v>0</v>
      </c>
      <c r="S1082" s="3">
        <f>'IECC Data-SI'!S1082/Convert!$B$5/$D1082</f>
        <v>0</v>
      </c>
      <c r="T1082" s="3">
        <f>'IECC Data-SI'!T1082/Convert!$B$5/$D1082</f>
        <v>0</v>
      </c>
      <c r="U1082" s="3">
        <f>'IECC Data-SI'!U1082/Convert!$B$5/$D1082</f>
        <v>46.744773715458237</v>
      </c>
      <c r="V1082" s="3">
        <f>'IECC Data-SI'!V1082/Convert!$B$5/$D1082</f>
        <v>0</v>
      </c>
      <c r="W1082" s="3">
        <f t="shared" si="82"/>
        <v>60.265537389451708</v>
      </c>
      <c r="X1082" s="3">
        <f t="shared" si="83"/>
        <v>4.8162875925123103</v>
      </c>
      <c r="Y1082" s="3">
        <f t="shared" si="84"/>
        <v>65.081824981964019</v>
      </c>
      <c r="Z1082" s="3">
        <f>'IECC Data-SI'!Y1082/Convert!$B$5/$D1082</f>
        <v>146.50816035116335</v>
      </c>
      <c r="AA1082" s="3">
        <f>'IECC Data-SI'!Z1082/Convert!$B$5/$D1082</f>
        <v>80.73216430219405</v>
      </c>
      <c r="AB1082" s="3">
        <f t="shared" si="85"/>
        <v>227.24032465335739</v>
      </c>
    </row>
    <row r="1083" spans="1:28" x14ac:dyDescent="0.25">
      <c r="A1083" s="93">
        <f>'IECC Data-SI'!A1083</f>
        <v>2009</v>
      </c>
      <c r="B1083" s="93" t="str">
        <f>'IECC Data-SI'!B1083</f>
        <v>Small Hotel</v>
      </c>
      <c r="C1083" s="50" t="str">
        <f>'IECC Data-SI'!C1083</f>
        <v>7</v>
      </c>
      <c r="D1083" s="93">
        <f>'IECC Data-SI'!D1083</f>
        <v>4013.58</v>
      </c>
      <c r="E1083" s="3">
        <f>'IECC Data-SI'!E1083/Convert!$B$5/$D1083</f>
        <v>37.906723340924238</v>
      </c>
      <c r="F1083" s="3">
        <f>'IECC Data-SI'!F1083/Convert!$B$5/$D1083</f>
        <v>11.305368274707369</v>
      </c>
      <c r="G1083" s="3">
        <f>'IECC Data-SI'!G1083/Convert!$B$5/$D1083</f>
        <v>17.344587348175168</v>
      </c>
      <c r="H1083" s="3">
        <f>'IECC Data-SI'!H1083/Convert!$B$5/$D1083</f>
        <v>40.017612428029068</v>
      </c>
      <c r="I1083" s="3">
        <f>'IECC Data-SI'!I1083/Convert!$B$5/$D1083</f>
        <v>4.544294342927981</v>
      </c>
      <c r="J1083" s="3">
        <f>'IECC Data-SI'!J1083/Convert!$B$5/$D1083</f>
        <v>41.659953347274893</v>
      </c>
      <c r="K1083" s="3">
        <f>'IECC Data-SI'!K1083/Convert!$B$5/$D1083</f>
        <v>29.171102994223503</v>
      </c>
      <c r="L1083" s="3">
        <f>'IECC Data-SI'!L1083/Convert!$B$5/$D1083</f>
        <v>0</v>
      </c>
      <c r="M1083" s="3">
        <f>'IECC Data-SI'!M1083/Convert!$B$5/$D1083</f>
        <v>22.131114865033211</v>
      </c>
      <c r="N1083" s="3">
        <f>'IECC Data-SI'!N1083/Convert!$B$5/$D1083</f>
        <v>1.7994464349090397E-2</v>
      </c>
      <c r="O1083" s="3">
        <f>'IECC Data-SI'!O1083/Convert!$B$5/$D1083</f>
        <v>1.7994464349090397E-2</v>
      </c>
      <c r="P1083" s="3">
        <f t="shared" si="81"/>
        <v>0</v>
      </c>
      <c r="Q1083" s="3">
        <f>'IECC Data-SI'!Q1083/Convert!$B$5/$D1083</f>
        <v>0</v>
      </c>
      <c r="R1083" s="3">
        <f>'IECC Data-SI'!R1083/Convert!$B$5/$D1083</f>
        <v>0</v>
      </c>
      <c r="S1083" s="3">
        <f>'IECC Data-SI'!S1083/Convert!$B$5/$D1083</f>
        <v>0</v>
      </c>
      <c r="T1083" s="3">
        <f>'IECC Data-SI'!T1083/Convert!$B$5/$D1083</f>
        <v>0</v>
      </c>
      <c r="U1083" s="3">
        <f>'IECC Data-SI'!U1083/Convert!$B$5/$D1083</f>
        <v>50.305601372230171</v>
      </c>
      <c r="V1083" s="3">
        <f>'IECC Data-SI'!V1083/Convert!$B$5/$D1083</f>
        <v>0</v>
      </c>
      <c r="W1083" s="3">
        <f t="shared" si="82"/>
        <v>77.382425554132624</v>
      </c>
      <c r="X1083" s="3">
        <f t="shared" si="83"/>
        <v>11.305368274707369</v>
      </c>
      <c r="Y1083" s="3">
        <f t="shared" si="84"/>
        <v>88.68779382884</v>
      </c>
      <c r="Z1083" s="3">
        <f>'IECC Data-SI'!Y1083/Convert!$B$5/$D1083</f>
        <v>163.62228013671364</v>
      </c>
      <c r="AA1083" s="3">
        <f>'IECC Data-SI'!Z1083/Convert!$B$5/$D1083</f>
        <v>90.782072641161037</v>
      </c>
      <c r="AB1083" s="3">
        <f t="shared" si="85"/>
        <v>254.40435277787469</v>
      </c>
    </row>
    <row r="1084" spans="1:28" x14ac:dyDescent="0.25">
      <c r="A1084" s="93">
        <f>'IECC Data-SI'!A1084</f>
        <v>2009</v>
      </c>
      <c r="B1084" s="93" t="str">
        <f>'IECC Data-SI'!B1084</f>
        <v>Small Hotel</v>
      </c>
      <c r="C1084" s="50" t="str">
        <f>'IECC Data-SI'!C1084</f>
        <v>8</v>
      </c>
      <c r="D1084" s="93">
        <f>'IECC Data-SI'!D1084</f>
        <v>4013.58</v>
      </c>
      <c r="E1084" s="3">
        <f>'IECC Data-SI'!E1084/Convert!$B$5/$D1084</f>
        <v>49.73047060784193</v>
      </c>
      <c r="F1084" s="3">
        <f>'IECC Data-SI'!F1084/Convert!$B$5/$D1084</f>
        <v>17.318287746434187</v>
      </c>
      <c r="G1084" s="3">
        <f>'IECC Data-SI'!G1084/Convert!$B$5/$D1084</f>
        <v>11.831360309526934</v>
      </c>
      <c r="H1084" s="3">
        <f>'IECC Data-SI'!H1084/Convert!$B$5/$D1084</f>
        <v>40.017612428029068</v>
      </c>
      <c r="I1084" s="3">
        <f>'IECC Data-SI'!I1084/Convert!$B$5/$D1084</f>
        <v>4.5193789307523176</v>
      </c>
      <c r="J1084" s="3">
        <f>'IECC Data-SI'!J1084/Convert!$B$5/$D1084</f>
        <v>41.659953347274893</v>
      </c>
      <c r="K1084" s="3">
        <f>'IECC Data-SI'!K1084/Convert!$B$5/$D1084</f>
        <v>29.171102994223503</v>
      </c>
      <c r="L1084" s="3">
        <f>'IECC Data-SI'!L1084/Convert!$B$5/$D1084</f>
        <v>0</v>
      </c>
      <c r="M1084" s="3">
        <f>'IECC Data-SI'!M1084/Convert!$B$5/$D1084</f>
        <v>21.85773742588357</v>
      </c>
      <c r="N1084" s="3">
        <f>'IECC Data-SI'!N1084/Convert!$B$5/$D1084</f>
        <v>1.7994464349090397E-2</v>
      </c>
      <c r="O1084" s="3">
        <f>'IECC Data-SI'!O1084/Convert!$B$5/$D1084</f>
        <v>1.7994464349090397E-2</v>
      </c>
      <c r="P1084" s="3">
        <f t="shared" si="81"/>
        <v>0</v>
      </c>
      <c r="Q1084" s="3">
        <f>'IECC Data-SI'!Q1084/Convert!$B$5/$D1084</f>
        <v>0</v>
      </c>
      <c r="R1084" s="3">
        <f>'IECC Data-SI'!R1084/Convert!$B$5/$D1084</f>
        <v>0</v>
      </c>
      <c r="S1084" s="3">
        <f>'IECC Data-SI'!S1084/Convert!$B$5/$D1084</f>
        <v>0</v>
      </c>
      <c r="T1084" s="3">
        <f>'IECC Data-SI'!T1084/Convert!$B$5/$D1084</f>
        <v>0</v>
      </c>
      <c r="U1084" s="3">
        <f>'IECC Data-SI'!U1084/Convert!$B$5/$D1084</f>
        <v>54.262307244682084</v>
      </c>
      <c r="V1084" s="3">
        <f>'IECC Data-SI'!V1084/Convert!$B$5/$D1084</f>
        <v>0</v>
      </c>
      <c r="W1084" s="3">
        <f t="shared" si="82"/>
        <v>83.419568343252436</v>
      </c>
      <c r="X1084" s="3">
        <f t="shared" si="83"/>
        <v>17.318287746434187</v>
      </c>
      <c r="Y1084" s="3">
        <f t="shared" si="84"/>
        <v>100.73785608968663</v>
      </c>
      <c r="Z1084" s="3">
        <f>'IECC Data-SI'!Y1084/Convert!$B$5/$D1084</f>
        <v>169.63450751365781</v>
      </c>
      <c r="AA1084" s="3">
        <f>'IECC Data-SI'!Z1084/Convert!$B$5/$D1084</f>
        <v>100.75169798533977</v>
      </c>
      <c r="AB1084" s="3">
        <f t="shared" si="85"/>
        <v>270.38620549899758</v>
      </c>
    </row>
    <row r="1085" spans="1:28" x14ac:dyDescent="0.25">
      <c r="A1085" s="93">
        <f>'IECC Data-SI'!A1085</f>
        <v>2012</v>
      </c>
      <c r="B1085" s="93" t="str">
        <f>'IECC Data-SI'!B1085</f>
        <v>Small Hotel</v>
      </c>
      <c r="C1085" s="50" t="str">
        <f>'IECC Data-SI'!C1085</f>
        <v>0A</v>
      </c>
      <c r="D1085" s="93">
        <f>'IECC Data-SI'!D1085</f>
        <v>4013.58</v>
      </c>
      <c r="E1085" s="3">
        <f>'IECC Data-SI'!E1085/Convert!$B$5/$D1085</f>
        <v>0</v>
      </c>
      <c r="F1085" s="3">
        <f>'IECC Data-SI'!F1085/Convert!$B$5/$D1085</f>
        <v>0</v>
      </c>
      <c r="G1085" s="3">
        <f>'IECC Data-SI'!G1085/Convert!$B$5/$D1085</f>
        <v>74.609201760024717</v>
      </c>
      <c r="H1085" s="3">
        <f>'IECC Data-SI'!H1085/Convert!$B$5/$D1085</f>
        <v>35.828362708604288</v>
      </c>
      <c r="I1085" s="3">
        <f>'IECC Data-SI'!I1085/Convert!$B$5/$D1085</f>
        <v>4.5615967124944143</v>
      </c>
      <c r="J1085" s="3">
        <f>'IECC Data-SI'!J1085/Convert!$B$5/$D1085</f>
        <v>41.659953347274893</v>
      </c>
      <c r="K1085" s="3">
        <f>'IECC Data-SI'!K1085/Convert!$B$5/$D1085</f>
        <v>29.171102994223503</v>
      </c>
      <c r="L1085" s="3">
        <f>'IECC Data-SI'!L1085/Convert!$B$5/$D1085</f>
        <v>0</v>
      </c>
      <c r="M1085" s="3">
        <f>'IECC Data-SI'!M1085/Convert!$B$5/$D1085</f>
        <v>21.814827549358817</v>
      </c>
      <c r="N1085" s="3">
        <f>'IECC Data-SI'!N1085/Convert!$B$5/$D1085</f>
        <v>1.7994464349090397E-2</v>
      </c>
      <c r="O1085" s="3">
        <f>'IECC Data-SI'!O1085/Convert!$B$5/$D1085</f>
        <v>1.7994464349090397E-2</v>
      </c>
      <c r="P1085" s="3">
        <f t="shared" si="81"/>
        <v>0</v>
      </c>
      <c r="Q1085" s="3">
        <f>'IECC Data-SI'!Q1085/Convert!$B$5/$D1085</f>
        <v>0</v>
      </c>
      <c r="R1085" s="3">
        <f>'IECC Data-SI'!R1085/Convert!$B$5/$D1085</f>
        <v>0</v>
      </c>
      <c r="S1085" s="3">
        <f>'IECC Data-SI'!S1085/Convert!$B$5/$D1085</f>
        <v>0</v>
      </c>
      <c r="T1085" s="3">
        <f>'IECC Data-SI'!T1085/Convert!$B$5/$D1085</f>
        <v>0</v>
      </c>
      <c r="U1085" s="3">
        <f>'IECC Data-SI'!U1085/Convert!$B$5/$D1085</f>
        <v>31.63565251526623</v>
      </c>
      <c r="V1085" s="3">
        <f>'IECC Data-SI'!V1085/Convert!$B$5/$D1085</f>
        <v>0</v>
      </c>
      <c r="W1085" s="3">
        <f t="shared" si="82"/>
        <v>96.424029309383542</v>
      </c>
      <c r="X1085" s="3">
        <f t="shared" si="83"/>
        <v>0</v>
      </c>
      <c r="Y1085" s="3">
        <f t="shared" si="84"/>
        <v>96.424029309383542</v>
      </c>
      <c r="Z1085" s="3">
        <f>'IECC Data-SI'!Y1085/Convert!$B$5/$D1085</f>
        <v>178.49193654210623</v>
      </c>
      <c r="AA1085" s="3">
        <f>'IECC Data-SI'!Z1085/Convert!$B$5/$D1085</f>
        <v>60.806755509489726</v>
      </c>
      <c r="AB1085" s="3">
        <f t="shared" si="85"/>
        <v>239.29869205159596</v>
      </c>
    </row>
    <row r="1086" spans="1:28" x14ac:dyDescent="0.25">
      <c r="A1086" s="93">
        <f>'IECC Data-SI'!A1086</f>
        <v>2012</v>
      </c>
      <c r="B1086" s="93" t="str">
        <f>'IECC Data-SI'!B1086</f>
        <v>Small Hotel</v>
      </c>
      <c r="C1086" s="50" t="str">
        <f>'IECC Data-SI'!C1086</f>
        <v>0B</v>
      </c>
      <c r="D1086" s="93">
        <f>'IECC Data-SI'!D1086</f>
        <v>4013.58</v>
      </c>
      <c r="E1086" s="3">
        <f>'IECC Data-SI'!E1086/Convert!$B$5/$D1086</f>
        <v>5.5367582612585835E-3</v>
      </c>
      <c r="F1086" s="3">
        <f>'IECC Data-SI'!F1086/Convert!$B$5/$D1086</f>
        <v>0</v>
      </c>
      <c r="G1086" s="3">
        <f>'IECC Data-SI'!G1086/Convert!$B$5/$D1086</f>
        <v>68.387269663935399</v>
      </c>
      <c r="H1086" s="3">
        <f>'IECC Data-SI'!H1086/Convert!$B$5/$D1086</f>
        <v>35.828362708604288</v>
      </c>
      <c r="I1086" s="3">
        <f>'IECC Data-SI'!I1086/Convert!$B$5/$D1086</f>
        <v>4.5622888072770724</v>
      </c>
      <c r="J1086" s="3">
        <f>'IECC Data-SI'!J1086/Convert!$B$5/$D1086</f>
        <v>41.659953347274893</v>
      </c>
      <c r="K1086" s="3">
        <f>'IECC Data-SI'!K1086/Convert!$B$5/$D1086</f>
        <v>29.171102994223503</v>
      </c>
      <c r="L1086" s="3">
        <f>'IECC Data-SI'!L1086/Convert!$B$5/$D1086</f>
        <v>0</v>
      </c>
      <c r="M1086" s="3">
        <f>'IECC Data-SI'!M1086/Convert!$B$5/$D1086</f>
        <v>22.317288361568032</v>
      </c>
      <c r="N1086" s="3">
        <f>'IECC Data-SI'!N1086/Convert!$B$5/$D1086</f>
        <v>1.7994464349090397E-2</v>
      </c>
      <c r="O1086" s="3">
        <f>'IECC Data-SI'!O1086/Convert!$B$5/$D1086</f>
        <v>1.7994464349090397E-2</v>
      </c>
      <c r="P1086" s="3">
        <f t="shared" si="81"/>
        <v>0</v>
      </c>
      <c r="Q1086" s="3">
        <f>'IECC Data-SI'!Q1086/Convert!$B$5/$D1086</f>
        <v>0</v>
      </c>
      <c r="R1086" s="3">
        <f>'IECC Data-SI'!R1086/Convert!$B$5/$D1086</f>
        <v>0</v>
      </c>
      <c r="S1086" s="3">
        <f>'IECC Data-SI'!S1086/Convert!$B$5/$D1086</f>
        <v>0</v>
      </c>
      <c r="T1086" s="3">
        <f>'IECC Data-SI'!T1086/Convert!$B$5/$D1086</f>
        <v>0</v>
      </c>
      <c r="U1086" s="3">
        <f>'IECC Data-SI'!U1086/Convert!$B$5/$D1086</f>
        <v>31.565750942217836</v>
      </c>
      <c r="V1086" s="3">
        <f>'IECC Data-SI'!V1086/Convert!$B$5/$D1086</f>
        <v>0</v>
      </c>
      <c r="W1086" s="3">
        <f t="shared" si="82"/>
        <v>90.710094783764688</v>
      </c>
      <c r="X1086" s="3">
        <f t="shared" si="83"/>
        <v>0</v>
      </c>
      <c r="Y1086" s="3">
        <f t="shared" si="84"/>
        <v>90.710094783764688</v>
      </c>
      <c r="Z1086" s="3">
        <f>'IECC Data-SI'!Y1086/Convert!$B$5/$D1086</f>
        <v>172.77800201648733</v>
      </c>
      <c r="AA1086" s="3">
        <f>'IECC Data-SI'!Z1086/Convert!$B$5/$D1086</f>
        <v>60.736853936441342</v>
      </c>
      <c r="AB1086" s="3">
        <f t="shared" si="85"/>
        <v>233.51485595292868</v>
      </c>
    </row>
    <row r="1087" spans="1:28" x14ac:dyDescent="0.25">
      <c r="A1087" s="93">
        <f>'IECC Data-SI'!A1087</f>
        <v>2012</v>
      </c>
      <c r="B1087" s="93" t="str">
        <f>'IECC Data-SI'!B1087</f>
        <v>Small Hotel</v>
      </c>
      <c r="C1087" s="50" t="str">
        <f>'IECC Data-SI'!C1087</f>
        <v>1A</v>
      </c>
      <c r="D1087" s="93">
        <f>'IECC Data-SI'!D1087</f>
        <v>4013.58</v>
      </c>
      <c r="E1087" s="3">
        <f>'IECC Data-SI'!E1087/Convert!$B$5/$D1087</f>
        <v>6.9209478265732293E-4</v>
      </c>
      <c r="F1087" s="3">
        <f>'IECC Data-SI'!F1087/Convert!$B$5/$D1087</f>
        <v>0</v>
      </c>
      <c r="G1087" s="3">
        <f>'IECC Data-SI'!G1087/Convert!$B$5/$D1087</f>
        <v>56.722704197028868</v>
      </c>
      <c r="H1087" s="3">
        <f>'IECC Data-SI'!H1087/Convert!$B$5/$D1087</f>
        <v>35.828362708604288</v>
      </c>
      <c r="I1087" s="3">
        <f>'IECC Data-SI'!I1087/Convert!$B$5/$D1087</f>
        <v>4.5629809020597296</v>
      </c>
      <c r="J1087" s="3">
        <f>'IECC Data-SI'!J1087/Convert!$B$5/$D1087</f>
        <v>41.659953347274893</v>
      </c>
      <c r="K1087" s="3">
        <f>'IECC Data-SI'!K1087/Convert!$B$5/$D1087</f>
        <v>29.171102994223503</v>
      </c>
      <c r="L1087" s="3">
        <f>'IECC Data-SI'!L1087/Convert!$B$5/$D1087</f>
        <v>0</v>
      </c>
      <c r="M1087" s="3">
        <f>'IECC Data-SI'!M1087/Convert!$B$5/$D1087</f>
        <v>21.71032123717756</v>
      </c>
      <c r="N1087" s="3">
        <f>'IECC Data-SI'!N1087/Convert!$B$5/$D1087</f>
        <v>1.7994464349090397E-2</v>
      </c>
      <c r="O1087" s="3">
        <f>'IECC Data-SI'!O1087/Convert!$B$5/$D1087</f>
        <v>1.7994464349090397E-2</v>
      </c>
      <c r="P1087" s="3">
        <f t="shared" si="81"/>
        <v>0</v>
      </c>
      <c r="Q1087" s="3">
        <f>'IECC Data-SI'!Q1087/Convert!$B$5/$D1087</f>
        <v>0</v>
      </c>
      <c r="R1087" s="3">
        <f>'IECC Data-SI'!R1087/Convert!$B$5/$D1087</f>
        <v>0</v>
      </c>
      <c r="S1087" s="3">
        <f>'IECC Data-SI'!S1087/Convert!$B$5/$D1087</f>
        <v>0</v>
      </c>
      <c r="T1087" s="3">
        <f>'IECC Data-SI'!T1087/Convert!$B$5/$D1087</f>
        <v>0</v>
      </c>
      <c r="U1087" s="3">
        <f>'IECC Data-SI'!U1087/Convert!$B$5/$D1087</f>
        <v>32.970703351012205</v>
      </c>
      <c r="V1087" s="3">
        <f>'IECC Data-SI'!V1087/Convert!$B$5/$D1087</f>
        <v>0</v>
      </c>
      <c r="W1087" s="3">
        <f t="shared" si="82"/>
        <v>78.433717528989092</v>
      </c>
      <c r="X1087" s="3">
        <f t="shared" si="83"/>
        <v>0</v>
      </c>
      <c r="Y1087" s="3">
        <f t="shared" si="84"/>
        <v>78.433717528989092</v>
      </c>
      <c r="Z1087" s="3">
        <f>'IECC Data-SI'!Y1087/Convert!$B$5/$D1087</f>
        <v>160.50231685649442</v>
      </c>
      <c r="AA1087" s="3">
        <f>'IECC Data-SI'!Z1087/Convert!$B$5/$D1087</f>
        <v>62.141806345235707</v>
      </c>
      <c r="AB1087" s="3">
        <f t="shared" si="85"/>
        <v>222.64412320173011</v>
      </c>
    </row>
    <row r="1088" spans="1:28" x14ac:dyDescent="0.25">
      <c r="A1088" s="93">
        <f>'IECC Data-SI'!A1088</f>
        <v>2012</v>
      </c>
      <c r="B1088" s="93" t="str">
        <f>'IECC Data-SI'!B1088</f>
        <v>Small Hotel</v>
      </c>
      <c r="C1088" s="50" t="str">
        <f>'IECC Data-SI'!C1088</f>
        <v>1B</v>
      </c>
      <c r="D1088" s="93">
        <f>'IECC Data-SI'!D1088</f>
        <v>4013.58</v>
      </c>
      <c r="E1088" s="3">
        <f>'IECC Data-SI'!E1088/Convert!$B$5/$D1088</f>
        <v>0.15156875740195372</v>
      </c>
      <c r="F1088" s="3">
        <f>'IECC Data-SI'!F1088/Convert!$B$5/$D1088</f>
        <v>0</v>
      </c>
      <c r="G1088" s="3">
        <f>'IECC Data-SI'!G1088/Convert!$B$5/$D1088</f>
        <v>57.845974029281699</v>
      </c>
      <c r="H1088" s="3">
        <f>'IECC Data-SI'!H1088/Convert!$B$5/$D1088</f>
        <v>35.828362708604288</v>
      </c>
      <c r="I1088" s="3">
        <f>'IECC Data-SI'!I1088/Convert!$B$5/$D1088</f>
        <v>4.556752049015814</v>
      </c>
      <c r="J1088" s="3">
        <f>'IECC Data-SI'!J1088/Convert!$B$5/$D1088</f>
        <v>41.659953347274893</v>
      </c>
      <c r="K1088" s="3">
        <f>'IECC Data-SI'!K1088/Convert!$B$5/$D1088</f>
        <v>29.171102994223503</v>
      </c>
      <c r="L1088" s="3">
        <f>'IECC Data-SI'!L1088/Convert!$B$5/$D1088</f>
        <v>0</v>
      </c>
      <c r="M1088" s="3">
        <f>'IECC Data-SI'!M1088/Convert!$B$5/$D1088</f>
        <v>22.052908154592934</v>
      </c>
      <c r="N1088" s="3">
        <f>'IECC Data-SI'!N1088/Convert!$B$5/$D1088</f>
        <v>1.7994464349090397E-2</v>
      </c>
      <c r="O1088" s="3">
        <f>'IECC Data-SI'!O1088/Convert!$B$5/$D1088</f>
        <v>1.7994464349090397E-2</v>
      </c>
      <c r="P1088" s="3">
        <f t="shared" si="81"/>
        <v>0</v>
      </c>
      <c r="Q1088" s="3">
        <f>'IECC Data-SI'!Q1088/Convert!$B$5/$D1088</f>
        <v>0</v>
      </c>
      <c r="R1088" s="3">
        <f>'IECC Data-SI'!R1088/Convert!$B$5/$D1088</f>
        <v>0</v>
      </c>
      <c r="S1088" s="3">
        <f>'IECC Data-SI'!S1088/Convert!$B$5/$D1088</f>
        <v>0</v>
      </c>
      <c r="T1088" s="3">
        <f>'IECC Data-SI'!T1088/Convert!$B$5/$D1088</f>
        <v>0</v>
      </c>
      <c r="U1088" s="3">
        <f>'IECC Data-SI'!U1088/Convert!$B$5/$D1088</f>
        <v>33.016381606667593</v>
      </c>
      <c r="V1088" s="3">
        <f>'IECC Data-SI'!V1088/Convert!$B$5/$D1088</f>
        <v>0</v>
      </c>
      <c r="W1088" s="3">
        <f t="shared" si="82"/>
        <v>80.05045094127658</v>
      </c>
      <c r="X1088" s="3">
        <f t="shared" si="83"/>
        <v>0</v>
      </c>
      <c r="Y1088" s="3">
        <f t="shared" si="84"/>
        <v>80.05045094127658</v>
      </c>
      <c r="Z1088" s="3">
        <f>'IECC Data-SI'!Y1088/Convert!$B$5/$D1088</f>
        <v>162.1135135105207</v>
      </c>
      <c r="AA1088" s="3">
        <f>'IECC Data-SI'!Z1088/Convert!$B$5/$D1088</f>
        <v>62.187484600891082</v>
      </c>
      <c r="AB1088" s="3">
        <f t="shared" si="85"/>
        <v>224.30099811141179</v>
      </c>
    </row>
    <row r="1089" spans="1:28" x14ac:dyDescent="0.25">
      <c r="A1089" s="93">
        <f>'IECC Data-SI'!A1089</f>
        <v>2012</v>
      </c>
      <c r="B1089" s="93" t="str">
        <f>'IECC Data-SI'!B1089</f>
        <v>Small Hotel</v>
      </c>
      <c r="C1089" s="50" t="str">
        <f>'IECC Data-SI'!C1089</f>
        <v>2A</v>
      </c>
      <c r="D1089" s="93">
        <f>'IECC Data-SI'!D1089</f>
        <v>4013.58</v>
      </c>
      <c r="E1089" s="3">
        <f>'IECC Data-SI'!E1089/Convert!$B$5/$D1089</f>
        <v>0.50384500177453106</v>
      </c>
      <c r="F1089" s="3">
        <f>'IECC Data-SI'!F1089/Convert!$B$5/$D1089</f>
        <v>4.2217781742096699E-2</v>
      </c>
      <c r="G1089" s="3">
        <f>'IECC Data-SI'!G1089/Convert!$B$5/$D1089</f>
        <v>48.375349023398897</v>
      </c>
      <c r="H1089" s="3">
        <f>'IECC Data-SI'!H1089/Convert!$B$5/$D1089</f>
        <v>35.828362708604288</v>
      </c>
      <c r="I1089" s="3">
        <f>'IECC Data-SI'!I1089/Convert!$B$5/$D1089</f>
        <v>4.5553678594504987</v>
      </c>
      <c r="J1089" s="3">
        <f>'IECC Data-SI'!J1089/Convert!$B$5/$D1089</f>
        <v>41.659953347274893</v>
      </c>
      <c r="K1089" s="3">
        <f>'IECC Data-SI'!K1089/Convert!$B$5/$D1089</f>
        <v>29.171102994223503</v>
      </c>
      <c r="L1089" s="3">
        <f>'IECC Data-SI'!L1089/Convert!$B$5/$D1089</f>
        <v>0</v>
      </c>
      <c r="M1089" s="3">
        <f>'IECC Data-SI'!M1089/Convert!$B$5/$D1089</f>
        <v>21.743541786745112</v>
      </c>
      <c r="N1089" s="3">
        <f>'IECC Data-SI'!N1089/Convert!$B$5/$D1089</f>
        <v>1.7994464349090397E-2</v>
      </c>
      <c r="O1089" s="3">
        <f>'IECC Data-SI'!O1089/Convert!$B$5/$D1089</f>
        <v>1.7994464349090397E-2</v>
      </c>
      <c r="P1089" s="3">
        <f t="shared" si="81"/>
        <v>0</v>
      </c>
      <c r="Q1089" s="3">
        <f>'IECC Data-SI'!Q1089/Convert!$B$5/$D1089</f>
        <v>0</v>
      </c>
      <c r="R1089" s="3">
        <f>'IECC Data-SI'!R1089/Convert!$B$5/$D1089</f>
        <v>0</v>
      </c>
      <c r="S1089" s="3">
        <f>'IECC Data-SI'!S1089/Convert!$B$5/$D1089</f>
        <v>0</v>
      </c>
      <c r="T1089" s="3">
        <f>'IECC Data-SI'!T1089/Convert!$B$5/$D1089</f>
        <v>0</v>
      </c>
      <c r="U1089" s="3">
        <f>'IECC Data-SI'!U1089/Convert!$B$5/$D1089</f>
        <v>34.543834791992296</v>
      </c>
      <c r="V1089" s="3">
        <f>'IECC Data-SI'!V1089/Convert!$B$5/$D1089</f>
        <v>0</v>
      </c>
      <c r="W1089" s="3">
        <f t="shared" si="82"/>
        <v>70.622735811918545</v>
      </c>
      <c r="X1089" s="3">
        <f t="shared" si="83"/>
        <v>4.2217781742096699E-2</v>
      </c>
      <c r="Y1089" s="3">
        <f t="shared" si="84"/>
        <v>70.664953593660641</v>
      </c>
      <c r="Z1089" s="3">
        <f>'IECC Data-SI'!Y1089/Convert!$B$5/$D1089</f>
        <v>152.68441419159731</v>
      </c>
      <c r="AA1089" s="3">
        <f>'IECC Data-SI'!Z1089/Convert!$B$5/$D1089</f>
        <v>63.757155567957902</v>
      </c>
      <c r="AB1089" s="3">
        <f t="shared" si="85"/>
        <v>216.44156975955522</v>
      </c>
    </row>
    <row r="1090" spans="1:28" x14ac:dyDescent="0.25">
      <c r="A1090" s="93">
        <f>'IECC Data-SI'!A1090</f>
        <v>2012</v>
      </c>
      <c r="B1090" s="93" t="str">
        <f>'IECC Data-SI'!B1090</f>
        <v>Small Hotel</v>
      </c>
      <c r="C1090" s="50" t="str">
        <f>'IECC Data-SI'!C1090</f>
        <v>2B</v>
      </c>
      <c r="D1090" s="93">
        <f>'IECC Data-SI'!D1090</f>
        <v>4013.58</v>
      </c>
      <c r="E1090" s="3">
        <f>'IECC Data-SI'!E1090/Convert!$B$5/$D1090</f>
        <v>0.44709322959663061</v>
      </c>
      <c r="F1090" s="3">
        <f>'IECC Data-SI'!F1090/Convert!$B$5/$D1090</f>
        <v>3.1836360002236851E-2</v>
      </c>
      <c r="G1090" s="3">
        <f>'IECC Data-SI'!G1090/Convert!$B$5/$D1090</f>
        <v>38.904724017516088</v>
      </c>
      <c r="H1090" s="3">
        <f>'IECC Data-SI'!H1090/Convert!$B$5/$D1090</f>
        <v>35.828362708604288</v>
      </c>
      <c r="I1090" s="3">
        <f>'IECC Data-SI'!I1090/Convert!$B$5/$D1090</f>
        <v>4.5588283333637856</v>
      </c>
      <c r="J1090" s="3">
        <f>'IECC Data-SI'!J1090/Convert!$B$5/$D1090</f>
        <v>41.659953347274893</v>
      </c>
      <c r="K1090" s="3">
        <f>'IECC Data-SI'!K1090/Convert!$B$5/$D1090</f>
        <v>29.171102994223503</v>
      </c>
      <c r="L1090" s="3">
        <f>'IECC Data-SI'!L1090/Convert!$B$5/$D1090</f>
        <v>0</v>
      </c>
      <c r="M1090" s="3">
        <f>'IECC Data-SI'!M1090/Convert!$B$5/$D1090</f>
        <v>22.826670121603822</v>
      </c>
      <c r="N1090" s="3">
        <f>'IECC Data-SI'!N1090/Convert!$B$5/$D1090</f>
        <v>1.7994464349090397E-2</v>
      </c>
      <c r="O1090" s="3">
        <f>'IECC Data-SI'!O1090/Convert!$B$5/$D1090</f>
        <v>1.7994464349090397E-2</v>
      </c>
      <c r="P1090" s="3">
        <f t="shared" si="81"/>
        <v>0</v>
      </c>
      <c r="Q1090" s="3">
        <f>'IECC Data-SI'!Q1090/Convert!$B$5/$D1090</f>
        <v>0</v>
      </c>
      <c r="R1090" s="3">
        <f>'IECC Data-SI'!R1090/Convert!$B$5/$D1090</f>
        <v>0</v>
      </c>
      <c r="S1090" s="3">
        <f>'IECC Data-SI'!S1090/Convert!$B$5/$D1090</f>
        <v>0</v>
      </c>
      <c r="T1090" s="3">
        <f>'IECC Data-SI'!T1090/Convert!$B$5/$D1090</f>
        <v>0</v>
      </c>
      <c r="U1090" s="3">
        <f>'IECC Data-SI'!U1090/Convert!$B$5/$D1090</f>
        <v>34.825517368533831</v>
      </c>
      <c r="V1090" s="3">
        <f>'IECC Data-SI'!V1090/Convert!$B$5/$D1090</f>
        <v>0</v>
      </c>
      <c r="W1090" s="3">
        <f t="shared" si="82"/>
        <v>62.178487368716546</v>
      </c>
      <c r="X1090" s="3">
        <f t="shared" si="83"/>
        <v>3.1836360002236851E-2</v>
      </c>
      <c r="Y1090" s="3">
        <f t="shared" si="84"/>
        <v>62.210323728718784</v>
      </c>
      <c r="Z1090" s="3">
        <f>'IECC Data-SI'!Y1090/Convert!$B$5/$D1090</f>
        <v>144.24293412752596</v>
      </c>
      <c r="AA1090" s="3">
        <f>'IECC Data-SI'!Z1090/Convert!$B$5/$D1090</f>
        <v>64.027764627976907</v>
      </c>
      <c r="AB1090" s="3">
        <f t="shared" si="85"/>
        <v>208.27069875550285</v>
      </c>
    </row>
    <row r="1091" spans="1:28" x14ac:dyDescent="0.25">
      <c r="A1091" s="93">
        <f>'IECC Data-SI'!A1091</f>
        <v>2012</v>
      </c>
      <c r="B1091" s="93" t="str">
        <f>'IECC Data-SI'!B1091</f>
        <v>Small Hotel</v>
      </c>
      <c r="C1091" s="50" t="str">
        <f>'IECC Data-SI'!C1091</f>
        <v>3A</v>
      </c>
      <c r="D1091" s="93">
        <f>'IECC Data-SI'!D1091</f>
        <v>4013.58</v>
      </c>
      <c r="E1091" s="3">
        <f>'IECC Data-SI'!E1091/Convert!$B$5/$D1091</f>
        <v>4.7228547968535706</v>
      </c>
      <c r="F1091" s="3">
        <f>'IECC Data-SI'!F1091/Convert!$B$5/$D1091</f>
        <v>0.95232242093647623</v>
      </c>
      <c r="G1091" s="3">
        <f>'IECC Data-SI'!G1091/Convert!$B$5/$D1091</f>
        <v>31.733237879620908</v>
      </c>
      <c r="H1091" s="3">
        <f>'IECC Data-SI'!H1091/Convert!$B$5/$D1091</f>
        <v>35.828362708604288</v>
      </c>
      <c r="I1091" s="3">
        <f>'IECC Data-SI'!I1091/Convert!$B$5/$D1091</f>
        <v>4.5581362385811284</v>
      </c>
      <c r="J1091" s="3">
        <f>'IECC Data-SI'!J1091/Convert!$B$5/$D1091</f>
        <v>41.659953347274893</v>
      </c>
      <c r="K1091" s="3">
        <f>'IECC Data-SI'!K1091/Convert!$B$5/$D1091</f>
        <v>29.171102994223503</v>
      </c>
      <c r="L1091" s="3">
        <f>'IECC Data-SI'!L1091/Convert!$B$5/$D1091</f>
        <v>0</v>
      </c>
      <c r="M1091" s="3">
        <f>'IECC Data-SI'!M1091/Convert!$B$5/$D1091</f>
        <v>21.747002260658402</v>
      </c>
      <c r="N1091" s="3">
        <f>'IECC Data-SI'!N1091/Convert!$B$5/$D1091</f>
        <v>1.7994464349090397E-2</v>
      </c>
      <c r="O1091" s="3">
        <f>'IECC Data-SI'!O1091/Convert!$B$5/$D1091</f>
        <v>1.7994464349090397E-2</v>
      </c>
      <c r="P1091" s="3">
        <f t="shared" ref="P1091:P1154" si="86">N1091-O1091</f>
        <v>0</v>
      </c>
      <c r="Q1091" s="3">
        <f>'IECC Data-SI'!Q1091/Convert!$B$5/$D1091</f>
        <v>0</v>
      </c>
      <c r="R1091" s="3">
        <f>'IECC Data-SI'!R1091/Convert!$B$5/$D1091</f>
        <v>0</v>
      </c>
      <c r="S1091" s="3">
        <f>'IECC Data-SI'!S1091/Convert!$B$5/$D1091</f>
        <v>0</v>
      </c>
      <c r="T1091" s="3">
        <f>'IECC Data-SI'!T1091/Convert!$B$5/$D1091</f>
        <v>0</v>
      </c>
      <c r="U1091" s="3">
        <f>'IECC Data-SI'!U1091/Convert!$B$5/$D1091</f>
        <v>38.34274305399834</v>
      </c>
      <c r="V1091" s="3">
        <f>'IECC Data-SI'!V1091/Convert!$B$5/$D1091</f>
        <v>0</v>
      </c>
      <c r="W1091" s="3">
        <f t="shared" ref="W1091:W1154" si="87">E1091+G1091+M1091+SUM(P1091:S1091)</f>
        <v>58.203094937132875</v>
      </c>
      <c r="X1091" s="3">
        <f t="shared" ref="X1091:X1154" si="88">F1091</f>
        <v>0.95232242093647623</v>
      </c>
      <c r="Y1091" s="3">
        <f t="shared" ref="Y1091:Y1154" si="89">SUM(W1091:X1091)</f>
        <v>59.15541735806935</v>
      </c>
      <c r="Z1091" s="3">
        <f>'IECC Data-SI'!Y1091/Convert!$B$5/$D1091</f>
        <v>140.26615750637697</v>
      </c>
      <c r="AA1091" s="3">
        <f>'IECC Data-SI'!Z1091/Convert!$B$5/$D1091</f>
        <v>68.466168469158319</v>
      </c>
      <c r="AB1091" s="3">
        <f t="shared" ref="AB1091:AB1154" si="90">SUM(Z1091:AA1091)</f>
        <v>208.73232597553528</v>
      </c>
    </row>
    <row r="1092" spans="1:28" x14ac:dyDescent="0.25">
      <c r="A1092" s="93">
        <f>'IECC Data-SI'!A1092</f>
        <v>2012</v>
      </c>
      <c r="B1092" s="93" t="str">
        <f>'IECC Data-SI'!B1092</f>
        <v>Small Hotel</v>
      </c>
      <c r="C1092" s="50" t="str">
        <f>'IECC Data-SI'!C1092</f>
        <v>3B</v>
      </c>
      <c r="D1092" s="93">
        <f>'IECC Data-SI'!D1092</f>
        <v>4013.58</v>
      </c>
      <c r="E1092" s="3">
        <f>'IECC Data-SI'!E1092/Convert!$B$5/$D1092</f>
        <v>1.7662258853414878</v>
      </c>
      <c r="F1092" s="3">
        <f>'IECC Data-SI'!F1092/Convert!$B$5/$D1092</f>
        <v>0.15295294696726836</v>
      </c>
      <c r="G1092" s="3">
        <f>'IECC Data-SI'!G1092/Convert!$B$5/$D1092</f>
        <v>31.493773084821477</v>
      </c>
      <c r="H1092" s="3">
        <f>'IECC Data-SI'!H1092/Convert!$B$5/$D1092</f>
        <v>35.828362708604288</v>
      </c>
      <c r="I1092" s="3">
        <f>'IECC Data-SI'!I1092/Convert!$B$5/$D1092</f>
        <v>4.5574441437984703</v>
      </c>
      <c r="J1092" s="3">
        <f>'IECC Data-SI'!J1092/Convert!$B$5/$D1092</f>
        <v>41.659953347274893</v>
      </c>
      <c r="K1092" s="3">
        <f>'IECC Data-SI'!K1092/Convert!$B$5/$D1092</f>
        <v>29.171102994223503</v>
      </c>
      <c r="L1092" s="3">
        <f>'IECC Data-SI'!L1092/Convert!$B$5/$D1092</f>
        <v>0</v>
      </c>
      <c r="M1092" s="3">
        <f>'IECC Data-SI'!M1092/Convert!$B$5/$D1092</f>
        <v>22.778915581600465</v>
      </c>
      <c r="N1092" s="3">
        <f>'IECC Data-SI'!N1092/Convert!$B$5/$D1092</f>
        <v>1.7994464349090397E-2</v>
      </c>
      <c r="O1092" s="3">
        <f>'IECC Data-SI'!O1092/Convert!$B$5/$D1092</f>
        <v>1.7994464349090397E-2</v>
      </c>
      <c r="P1092" s="3">
        <f t="shared" si="86"/>
        <v>0</v>
      </c>
      <c r="Q1092" s="3">
        <f>'IECC Data-SI'!Q1092/Convert!$B$5/$D1092</f>
        <v>0</v>
      </c>
      <c r="R1092" s="3">
        <f>'IECC Data-SI'!R1092/Convert!$B$5/$D1092</f>
        <v>0</v>
      </c>
      <c r="S1092" s="3">
        <f>'IECC Data-SI'!S1092/Convert!$B$5/$D1092</f>
        <v>0</v>
      </c>
      <c r="T1092" s="3">
        <f>'IECC Data-SI'!T1092/Convert!$B$5/$D1092</f>
        <v>0</v>
      </c>
      <c r="U1092" s="3">
        <f>'IECC Data-SI'!U1092/Convert!$B$5/$D1092</f>
        <v>37.319826965230824</v>
      </c>
      <c r="V1092" s="3">
        <f>'IECC Data-SI'!V1092/Convert!$B$5/$D1092</f>
        <v>0</v>
      </c>
      <c r="W1092" s="3">
        <f t="shared" si="87"/>
        <v>56.038914551763433</v>
      </c>
      <c r="X1092" s="3">
        <f t="shared" si="88"/>
        <v>0.15295294696726836</v>
      </c>
      <c r="Y1092" s="3">
        <f t="shared" si="89"/>
        <v>56.191867498730701</v>
      </c>
      <c r="Z1092" s="3">
        <f>'IECC Data-SI'!Y1092/Convert!$B$5/$D1092</f>
        <v>138.10266921579017</v>
      </c>
      <c r="AA1092" s="3">
        <f>'IECC Data-SI'!Z1092/Convert!$B$5/$D1092</f>
        <v>66.643190811638931</v>
      </c>
      <c r="AB1092" s="3">
        <f t="shared" si="90"/>
        <v>204.7458600274291</v>
      </c>
    </row>
    <row r="1093" spans="1:28" x14ac:dyDescent="0.25">
      <c r="A1093" s="93">
        <f>'IECC Data-SI'!A1093</f>
        <v>2012</v>
      </c>
      <c r="B1093" s="93" t="str">
        <f>'IECC Data-SI'!B1093</f>
        <v>Small Hotel</v>
      </c>
      <c r="C1093" s="50" t="str">
        <f>'IECC Data-SI'!C1093</f>
        <v>3C</v>
      </c>
      <c r="D1093" s="93">
        <f>'IECC Data-SI'!D1093</f>
        <v>4013.58</v>
      </c>
      <c r="E1093" s="3">
        <f>'IECC Data-SI'!E1093/Convert!$B$5/$D1093</f>
        <v>0.33843434871943084</v>
      </c>
      <c r="F1093" s="3">
        <f>'IECC Data-SI'!F1093/Convert!$B$5/$D1093</f>
        <v>1.3149800870489134E-2</v>
      </c>
      <c r="G1093" s="3">
        <f>'IECC Data-SI'!G1093/Convert!$B$5/$D1093</f>
        <v>25.767380853114791</v>
      </c>
      <c r="H1093" s="3">
        <f>'IECC Data-SI'!H1093/Convert!$B$5/$D1093</f>
        <v>35.828362708604288</v>
      </c>
      <c r="I1093" s="3">
        <f>'IECC Data-SI'!I1093/Convert!$B$5/$D1093</f>
        <v>4.556752049015814</v>
      </c>
      <c r="J1093" s="3">
        <f>'IECC Data-SI'!J1093/Convert!$B$5/$D1093</f>
        <v>41.659953347274893</v>
      </c>
      <c r="K1093" s="3">
        <f>'IECC Data-SI'!K1093/Convert!$B$5/$D1093</f>
        <v>29.171102994223503</v>
      </c>
      <c r="L1093" s="3">
        <f>'IECC Data-SI'!L1093/Convert!$B$5/$D1093</f>
        <v>0</v>
      </c>
      <c r="M1093" s="3">
        <f>'IECC Data-SI'!M1093/Convert!$B$5/$D1093</f>
        <v>21.665335076304835</v>
      </c>
      <c r="N1093" s="3">
        <f>'IECC Data-SI'!N1093/Convert!$B$5/$D1093</f>
        <v>1.7994464349090397E-2</v>
      </c>
      <c r="O1093" s="3">
        <f>'IECC Data-SI'!O1093/Convert!$B$5/$D1093</f>
        <v>1.7994464349090397E-2</v>
      </c>
      <c r="P1093" s="3">
        <f t="shared" si="86"/>
        <v>0</v>
      </c>
      <c r="Q1093" s="3">
        <f>'IECC Data-SI'!Q1093/Convert!$B$5/$D1093</f>
        <v>0</v>
      </c>
      <c r="R1093" s="3">
        <f>'IECC Data-SI'!R1093/Convert!$B$5/$D1093</f>
        <v>0</v>
      </c>
      <c r="S1093" s="3">
        <f>'IECC Data-SI'!S1093/Convert!$B$5/$D1093</f>
        <v>0</v>
      </c>
      <c r="T1093" s="3">
        <f>'IECC Data-SI'!T1093/Convert!$B$5/$D1093</f>
        <v>0</v>
      </c>
      <c r="U1093" s="3">
        <f>'IECC Data-SI'!U1093/Convert!$B$5/$D1093</f>
        <v>38.265920533123385</v>
      </c>
      <c r="V1093" s="3">
        <f>'IECC Data-SI'!V1093/Convert!$B$5/$D1093</f>
        <v>0</v>
      </c>
      <c r="W1093" s="3">
        <f t="shared" si="87"/>
        <v>47.771150278139061</v>
      </c>
      <c r="X1093" s="3">
        <f t="shared" si="88"/>
        <v>1.3149800870489134E-2</v>
      </c>
      <c r="Y1093" s="3">
        <f t="shared" si="89"/>
        <v>47.784300079009547</v>
      </c>
      <c r="Z1093" s="3">
        <f>'IECC Data-SI'!Y1093/Convert!$B$5/$D1093</f>
        <v>129.83421284738313</v>
      </c>
      <c r="AA1093" s="3">
        <f>'IECC Data-SI'!Z1093/Convert!$B$5/$D1093</f>
        <v>67.450173328217375</v>
      </c>
      <c r="AB1093" s="3">
        <f t="shared" si="90"/>
        <v>197.2843861756005</v>
      </c>
    </row>
    <row r="1094" spans="1:28" x14ac:dyDescent="0.25">
      <c r="A1094" s="93">
        <f>'IECC Data-SI'!A1094</f>
        <v>2012</v>
      </c>
      <c r="B1094" s="93" t="str">
        <f>'IECC Data-SI'!B1094</f>
        <v>Small Hotel</v>
      </c>
      <c r="C1094" s="50" t="str">
        <f>'IECC Data-SI'!C1094</f>
        <v>4A</v>
      </c>
      <c r="D1094" s="93">
        <f>'IECC Data-SI'!D1094</f>
        <v>4013.58</v>
      </c>
      <c r="E1094" s="3">
        <f>'IECC Data-SI'!E1094/Convert!$B$5/$D1094</f>
        <v>8.6885579014800314</v>
      </c>
      <c r="F1094" s="3">
        <f>'IECC Data-SI'!F1094/Convert!$B$5/$D1094</f>
        <v>2.5116119662634242</v>
      </c>
      <c r="G1094" s="3">
        <f>'IECC Data-SI'!G1094/Convert!$B$5/$D1094</f>
        <v>24.575593637378876</v>
      </c>
      <c r="H1094" s="3">
        <f>'IECC Data-SI'!H1094/Convert!$B$5/$D1094</f>
        <v>35.828362708604288</v>
      </c>
      <c r="I1094" s="3">
        <f>'IECC Data-SI'!I1094/Convert!$B$5/$D1094</f>
        <v>4.5505231959718984</v>
      </c>
      <c r="J1094" s="3">
        <f>'IECC Data-SI'!J1094/Convert!$B$5/$D1094</f>
        <v>41.659953347274893</v>
      </c>
      <c r="K1094" s="3">
        <f>'IECC Data-SI'!K1094/Convert!$B$5/$D1094</f>
        <v>29.171102994223503</v>
      </c>
      <c r="L1094" s="3">
        <f>'IECC Data-SI'!L1094/Convert!$B$5/$D1094</f>
        <v>0</v>
      </c>
      <c r="M1094" s="3">
        <f>'IECC Data-SI'!M1094/Convert!$B$5/$D1094</f>
        <v>21.554599911079663</v>
      </c>
      <c r="N1094" s="3">
        <f>'IECC Data-SI'!N1094/Convert!$B$5/$D1094</f>
        <v>1.7994464349090397E-2</v>
      </c>
      <c r="O1094" s="3">
        <f>'IECC Data-SI'!O1094/Convert!$B$5/$D1094</f>
        <v>1.7994464349090397E-2</v>
      </c>
      <c r="P1094" s="3">
        <f t="shared" si="86"/>
        <v>0</v>
      </c>
      <c r="Q1094" s="3">
        <f>'IECC Data-SI'!Q1094/Convert!$B$5/$D1094</f>
        <v>0</v>
      </c>
      <c r="R1094" s="3">
        <f>'IECC Data-SI'!R1094/Convert!$B$5/$D1094</f>
        <v>0</v>
      </c>
      <c r="S1094" s="3">
        <f>'IECC Data-SI'!S1094/Convert!$B$5/$D1094</f>
        <v>0</v>
      </c>
      <c r="T1094" s="3">
        <f>'IECC Data-SI'!T1094/Convert!$B$5/$D1094</f>
        <v>0</v>
      </c>
      <c r="U1094" s="3">
        <f>'IECC Data-SI'!U1094/Convert!$B$5/$D1094</f>
        <v>41.628809082055312</v>
      </c>
      <c r="V1094" s="3">
        <f>'IECC Data-SI'!V1094/Convert!$B$5/$D1094</f>
        <v>0</v>
      </c>
      <c r="W1094" s="3">
        <f t="shared" si="87"/>
        <v>54.818751449938574</v>
      </c>
      <c r="X1094" s="3">
        <f t="shared" si="88"/>
        <v>2.5116119662634242</v>
      </c>
      <c r="Y1094" s="3">
        <f t="shared" si="89"/>
        <v>57.330363416201997</v>
      </c>
      <c r="Z1094" s="3">
        <f>'IECC Data-SI'!Y1094/Convert!$B$5/$D1094</f>
        <v>136.87558516613873</v>
      </c>
      <c r="AA1094" s="3">
        <f>'IECC Data-SI'!Z1094/Convert!$B$5/$D1094</f>
        <v>73.311524042542246</v>
      </c>
      <c r="AB1094" s="3">
        <f t="shared" si="90"/>
        <v>210.18710920868097</v>
      </c>
    </row>
    <row r="1095" spans="1:28" x14ac:dyDescent="0.25">
      <c r="A1095" s="93">
        <f>'IECC Data-SI'!A1095</f>
        <v>2012</v>
      </c>
      <c r="B1095" s="93" t="str">
        <f>'IECC Data-SI'!B1095</f>
        <v>Small Hotel</v>
      </c>
      <c r="C1095" s="50" t="str">
        <f>'IECC Data-SI'!C1095</f>
        <v>4B</v>
      </c>
      <c r="D1095" s="93">
        <f>'IECC Data-SI'!D1095</f>
        <v>4013.58</v>
      </c>
      <c r="E1095" s="3">
        <f>'IECC Data-SI'!E1095/Convert!$B$5/$D1095</f>
        <v>3.2514612889241028</v>
      </c>
      <c r="F1095" s="3">
        <f>'IECC Data-SI'!F1095/Convert!$B$5/$D1095</f>
        <v>0.48446634786012605</v>
      </c>
      <c r="G1095" s="3">
        <f>'IECC Data-SI'!G1095/Convert!$B$5/$D1095</f>
        <v>25.812367013987512</v>
      </c>
      <c r="H1095" s="3">
        <f>'IECC Data-SI'!H1095/Convert!$B$5/$D1095</f>
        <v>35.828362708604288</v>
      </c>
      <c r="I1095" s="3">
        <f>'IECC Data-SI'!I1095/Convert!$B$5/$D1095</f>
        <v>4.5546757646678424</v>
      </c>
      <c r="J1095" s="3">
        <f>'IECC Data-SI'!J1095/Convert!$B$5/$D1095</f>
        <v>41.659953347274893</v>
      </c>
      <c r="K1095" s="3">
        <f>'IECC Data-SI'!K1095/Convert!$B$5/$D1095</f>
        <v>29.171102994223503</v>
      </c>
      <c r="L1095" s="3">
        <f>'IECC Data-SI'!L1095/Convert!$B$5/$D1095</f>
        <v>0</v>
      </c>
      <c r="M1095" s="3">
        <f>'IECC Data-SI'!M1095/Convert!$B$5/$D1095</f>
        <v>23.287605246853602</v>
      </c>
      <c r="N1095" s="3">
        <f>'IECC Data-SI'!N1095/Convert!$B$5/$D1095</f>
        <v>1.7994464349090397E-2</v>
      </c>
      <c r="O1095" s="3">
        <f>'IECC Data-SI'!O1095/Convert!$B$5/$D1095</f>
        <v>1.7994464349090397E-2</v>
      </c>
      <c r="P1095" s="3">
        <f t="shared" si="86"/>
        <v>0</v>
      </c>
      <c r="Q1095" s="3">
        <f>'IECC Data-SI'!Q1095/Convert!$B$5/$D1095</f>
        <v>0</v>
      </c>
      <c r="R1095" s="3">
        <f>'IECC Data-SI'!R1095/Convert!$B$5/$D1095</f>
        <v>0</v>
      </c>
      <c r="S1095" s="3">
        <f>'IECC Data-SI'!S1095/Convert!$B$5/$D1095</f>
        <v>0</v>
      </c>
      <c r="T1095" s="3">
        <f>'IECC Data-SI'!T1095/Convert!$B$5/$D1095</f>
        <v>0</v>
      </c>
      <c r="U1095" s="3">
        <f>'IECC Data-SI'!U1095/Convert!$B$5/$D1095</f>
        <v>40.590666908069331</v>
      </c>
      <c r="V1095" s="3">
        <f>'IECC Data-SI'!V1095/Convert!$B$5/$D1095</f>
        <v>0</v>
      </c>
      <c r="W1095" s="3">
        <f t="shared" si="87"/>
        <v>52.351433549765218</v>
      </c>
      <c r="X1095" s="3">
        <f t="shared" si="88"/>
        <v>0.48446634786012605</v>
      </c>
      <c r="Y1095" s="3">
        <f t="shared" si="89"/>
        <v>52.835899897625346</v>
      </c>
      <c r="Z1095" s="3">
        <f>'IECC Data-SI'!Y1095/Convert!$B$5/$D1095</f>
        <v>134.41172773987867</v>
      </c>
      <c r="AA1095" s="3">
        <f>'IECC Data-SI'!Z1095/Convert!$B$5/$D1095</f>
        <v>70.246236250152947</v>
      </c>
      <c r="AB1095" s="3">
        <f t="shared" si="90"/>
        <v>204.65796399003162</v>
      </c>
    </row>
    <row r="1096" spans="1:28" x14ac:dyDescent="0.25">
      <c r="A1096" s="93">
        <f>'IECC Data-SI'!A1096</f>
        <v>2012</v>
      </c>
      <c r="B1096" s="93" t="str">
        <f>'IECC Data-SI'!B1096</f>
        <v>Small Hotel</v>
      </c>
      <c r="C1096" s="50" t="str">
        <f>'IECC Data-SI'!C1096</f>
        <v>4C</v>
      </c>
      <c r="D1096" s="93">
        <f>'IECC Data-SI'!D1096</f>
        <v>4013.58</v>
      </c>
      <c r="E1096" s="3">
        <f>'IECC Data-SI'!E1096/Convert!$B$5/$D1096</f>
        <v>4.0978932081140087</v>
      </c>
      <c r="F1096" s="3">
        <f>'IECC Data-SI'!F1096/Convert!$B$5/$D1096</f>
        <v>1.0305291313767537</v>
      </c>
      <c r="G1096" s="3">
        <f>'IECC Data-SI'!G1096/Convert!$B$5/$D1096</f>
        <v>17.187481832511956</v>
      </c>
      <c r="H1096" s="3">
        <f>'IECC Data-SI'!H1096/Convert!$B$5/$D1096</f>
        <v>35.828362708604288</v>
      </c>
      <c r="I1096" s="3">
        <f>'IECC Data-SI'!I1096/Convert!$B$5/$D1096</f>
        <v>4.5456785324932962</v>
      </c>
      <c r="J1096" s="3">
        <f>'IECC Data-SI'!J1096/Convert!$B$5/$D1096</f>
        <v>41.659953347274893</v>
      </c>
      <c r="K1096" s="3">
        <f>'IECC Data-SI'!K1096/Convert!$B$5/$D1096</f>
        <v>29.171102994223503</v>
      </c>
      <c r="L1096" s="3">
        <f>'IECC Data-SI'!L1096/Convert!$B$5/$D1096</f>
        <v>0</v>
      </c>
      <c r="M1096" s="3">
        <f>'IECC Data-SI'!M1096/Convert!$B$5/$D1096</f>
        <v>21.643880138042459</v>
      </c>
      <c r="N1096" s="3">
        <f>'IECC Data-SI'!N1096/Convert!$B$5/$D1096</f>
        <v>1.7994464349090397E-2</v>
      </c>
      <c r="O1096" s="3">
        <f>'IECC Data-SI'!O1096/Convert!$B$5/$D1096</f>
        <v>1.7994464349090397E-2</v>
      </c>
      <c r="P1096" s="3">
        <f t="shared" si="86"/>
        <v>0</v>
      </c>
      <c r="Q1096" s="3">
        <f>'IECC Data-SI'!Q1096/Convert!$B$5/$D1096</f>
        <v>0</v>
      </c>
      <c r="R1096" s="3">
        <f>'IECC Data-SI'!R1096/Convert!$B$5/$D1096</f>
        <v>0</v>
      </c>
      <c r="S1096" s="3">
        <f>'IECC Data-SI'!S1096/Convert!$B$5/$D1096</f>
        <v>0</v>
      </c>
      <c r="T1096" s="3">
        <f>'IECC Data-SI'!T1096/Convert!$B$5/$D1096</f>
        <v>0</v>
      </c>
      <c r="U1096" s="3">
        <f>'IECC Data-SI'!U1096/Convert!$B$5/$D1096</f>
        <v>42.7479263456122</v>
      </c>
      <c r="V1096" s="3">
        <f>'IECC Data-SI'!V1096/Convert!$B$5/$D1096</f>
        <v>0</v>
      </c>
      <c r="W1096" s="3">
        <f t="shared" si="87"/>
        <v>42.929255178668427</v>
      </c>
      <c r="X1096" s="3">
        <f t="shared" si="88"/>
        <v>1.0305291313767537</v>
      </c>
      <c r="Y1096" s="3">
        <f t="shared" si="89"/>
        <v>43.95978431004518</v>
      </c>
      <c r="Z1096" s="3">
        <f>'IECC Data-SI'!Y1096/Convert!$B$5/$D1096</f>
        <v>124.98055213660733</v>
      </c>
      <c r="AA1096" s="3">
        <f>'IECC Data-SI'!Z1096/Convert!$B$5/$D1096</f>
        <v>72.95025056599512</v>
      </c>
      <c r="AB1096" s="3">
        <f t="shared" si="90"/>
        <v>197.93080270260245</v>
      </c>
    </row>
    <row r="1097" spans="1:28" x14ac:dyDescent="0.25">
      <c r="A1097" s="93">
        <f>'IECC Data-SI'!A1097</f>
        <v>2012</v>
      </c>
      <c r="B1097" s="93" t="str">
        <f>'IECC Data-SI'!B1097</f>
        <v>Small Hotel</v>
      </c>
      <c r="C1097" s="50" t="str">
        <f>'IECC Data-SI'!C1097</f>
        <v>5A</v>
      </c>
      <c r="D1097" s="93">
        <f>'IECC Data-SI'!D1097</f>
        <v>4013.58</v>
      </c>
      <c r="E1097" s="3">
        <f>'IECC Data-SI'!E1097/Convert!$B$5/$D1097</f>
        <v>15.8780385037243</v>
      </c>
      <c r="F1097" s="3">
        <f>'IECC Data-SI'!F1097/Convert!$B$5/$D1097</f>
        <v>4.8155954977296522</v>
      </c>
      <c r="G1097" s="3">
        <f>'IECC Data-SI'!G1097/Convert!$B$5/$D1097</f>
        <v>18.17648527692927</v>
      </c>
      <c r="H1097" s="3">
        <f>'IECC Data-SI'!H1097/Convert!$B$5/$D1097</f>
        <v>35.828362708604288</v>
      </c>
      <c r="I1097" s="3">
        <f>'IECC Data-SI'!I1097/Convert!$B$5/$D1097</f>
        <v>4.5525994803198699</v>
      </c>
      <c r="J1097" s="3">
        <f>'IECC Data-SI'!J1097/Convert!$B$5/$D1097</f>
        <v>41.659953347274893</v>
      </c>
      <c r="K1097" s="3">
        <f>'IECC Data-SI'!K1097/Convert!$B$5/$D1097</f>
        <v>29.171102994223503</v>
      </c>
      <c r="L1097" s="3">
        <f>'IECC Data-SI'!L1097/Convert!$B$5/$D1097</f>
        <v>0</v>
      </c>
      <c r="M1097" s="3">
        <f>'IECC Data-SI'!M1097/Convert!$B$5/$D1097</f>
        <v>21.661874602391549</v>
      </c>
      <c r="N1097" s="3">
        <f>'IECC Data-SI'!N1097/Convert!$B$5/$D1097</f>
        <v>1.7994464349090397E-2</v>
      </c>
      <c r="O1097" s="3">
        <f>'IECC Data-SI'!O1097/Convert!$B$5/$D1097</f>
        <v>1.7994464349090397E-2</v>
      </c>
      <c r="P1097" s="3">
        <f t="shared" si="86"/>
        <v>0</v>
      </c>
      <c r="Q1097" s="3">
        <f>'IECC Data-SI'!Q1097/Convert!$B$5/$D1097</f>
        <v>0</v>
      </c>
      <c r="R1097" s="3">
        <f>'IECC Data-SI'!R1097/Convert!$B$5/$D1097</f>
        <v>0</v>
      </c>
      <c r="S1097" s="3">
        <f>'IECC Data-SI'!S1097/Convert!$B$5/$D1097</f>
        <v>0</v>
      </c>
      <c r="T1097" s="3">
        <f>'IECC Data-SI'!T1097/Convert!$B$5/$D1097</f>
        <v>0</v>
      </c>
      <c r="U1097" s="3">
        <f>'IECC Data-SI'!U1097/Convert!$B$5/$D1097</f>
        <v>44.897572740545847</v>
      </c>
      <c r="V1097" s="3">
        <f>'IECC Data-SI'!V1097/Convert!$B$5/$D1097</f>
        <v>0</v>
      </c>
      <c r="W1097" s="3">
        <f t="shared" si="87"/>
        <v>55.716398383045117</v>
      </c>
      <c r="X1097" s="3">
        <f t="shared" si="88"/>
        <v>4.8155954977296522</v>
      </c>
      <c r="Y1097" s="3">
        <f t="shared" si="89"/>
        <v>60.53199388077477</v>
      </c>
      <c r="Z1097" s="3">
        <f>'IECC Data-SI'!Y1097/Convert!$B$5/$D1097</f>
        <v>137.77461628881062</v>
      </c>
      <c r="AA1097" s="3">
        <f>'IECC Data-SI'!Z1097/Convert!$B$5/$D1097</f>
        <v>78.884271232498989</v>
      </c>
      <c r="AB1097" s="3">
        <f t="shared" si="90"/>
        <v>216.65888752130962</v>
      </c>
    </row>
    <row r="1098" spans="1:28" x14ac:dyDescent="0.25">
      <c r="A1098" s="93">
        <f>'IECC Data-SI'!A1098</f>
        <v>2012</v>
      </c>
      <c r="B1098" s="93" t="str">
        <f>'IECC Data-SI'!B1098</f>
        <v>Small Hotel</v>
      </c>
      <c r="C1098" s="50" t="str">
        <f>'IECC Data-SI'!C1098</f>
        <v>5B</v>
      </c>
      <c r="D1098" s="93">
        <f>'IECC Data-SI'!D1098</f>
        <v>4013.58</v>
      </c>
      <c r="E1098" s="3">
        <f>'IECC Data-SI'!E1098/Convert!$B$5/$D1098</f>
        <v>8.5321444805994755</v>
      </c>
      <c r="F1098" s="3">
        <f>'IECC Data-SI'!F1098/Convert!$B$5/$D1098</f>
        <v>1.9690096566600834</v>
      </c>
      <c r="G1098" s="3">
        <f>'IECC Data-SI'!G1098/Convert!$B$5/$D1098</f>
        <v>20.399493718824591</v>
      </c>
      <c r="H1098" s="3">
        <f>'IECC Data-SI'!H1098/Convert!$B$5/$D1098</f>
        <v>35.828362708604288</v>
      </c>
      <c r="I1098" s="3">
        <f>'IECC Data-SI'!I1098/Convert!$B$5/$D1098</f>
        <v>4.5525994803198699</v>
      </c>
      <c r="J1098" s="3">
        <f>'IECC Data-SI'!J1098/Convert!$B$5/$D1098</f>
        <v>41.659953347274893</v>
      </c>
      <c r="K1098" s="3">
        <f>'IECC Data-SI'!K1098/Convert!$B$5/$D1098</f>
        <v>29.171102994223503</v>
      </c>
      <c r="L1098" s="3">
        <f>'IECC Data-SI'!L1098/Convert!$B$5/$D1098</f>
        <v>0</v>
      </c>
      <c r="M1098" s="3">
        <f>'IECC Data-SI'!M1098/Convert!$B$5/$D1098</f>
        <v>23.215627389457239</v>
      </c>
      <c r="N1098" s="3">
        <f>'IECC Data-SI'!N1098/Convert!$B$5/$D1098</f>
        <v>1.7994464349090397E-2</v>
      </c>
      <c r="O1098" s="3">
        <f>'IECC Data-SI'!O1098/Convert!$B$5/$D1098</f>
        <v>1.7994464349090397E-2</v>
      </c>
      <c r="P1098" s="3">
        <f t="shared" si="86"/>
        <v>0</v>
      </c>
      <c r="Q1098" s="3">
        <f>'IECC Data-SI'!Q1098/Convert!$B$5/$D1098</f>
        <v>0</v>
      </c>
      <c r="R1098" s="3">
        <f>'IECC Data-SI'!R1098/Convert!$B$5/$D1098</f>
        <v>0</v>
      </c>
      <c r="S1098" s="3">
        <f>'IECC Data-SI'!S1098/Convert!$B$5/$D1098</f>
        <v>0</v>
      </c>
      <c r="T1098" s="3">
        <f>'IECC Data-SI'!T1098/Convert!$B$5/$D1098</f>
        <v>0</v>
      </c>
      <c r="U1098" s="3">
        <f>'IECC Data-SI'!U1098/Convert!$B$5/$D1098</f>
        <v>43.934868897869507</v>
      </c>
      <c r="V1098" s="3">
        <f>'IECC Data-SI'!V1098/Convert!$B$5/$D1098</f>
        <v>0</v>
      </c>
      <c r="W1098" s="3">
        <f t="shared" si="87"/>
        <v>52.147265588881304</v>
      </c>
      <c r="X1098" s="3">
        <f t="shared" si="88"/>
        <v>1.9690096566600834</v>
      </c>
      <c r="Y1098" s="3">
        <f t="shared" si="89"/>
        <v>54.116275245541388</v>
      </c>
      <c r="Z1098" s="3">
        <f>'IECC Data-SI'!Y1098/Convert!$B$5/$D1098</f>
        <v>134.20548349464678</v>
      </c>
      <c r="AA1098" s="3">
        <f>'IECC Data-SI'!Z1098/Convert!$B$5/$D1098</f>
        <v>75.074981548753101</v>
      </c>
      <c r="AB1098" s="3">
        <f t="shared" si="90"/>
        <v>209.28046504339989</v>
      </c>
    </row>
    <row r="1099" spans="1:28" x14ac:dyDescent="0.25">
      <c r="A1099" s="93">
        <f>'IECC Data-SI'!A1099</f>
        <v>2012</v>
      </c>
      <c r="B1099" s="93" t="str">
        <f>'IECC Data-SI'!B1099</f>
        <v>Small Hotel</v>
      </c>
      <c r="C1099" s="50" t="str">
        <f>'IECC Data-SI'!C1099</f>
        <v>5C</v>
      </c>
      <c r="D1099" s="93">
        <f>'IECC Data-SI'!D1099</f>
        <v>4013.58</v>
      </c>
      <c r="E1099" s="3">
        <f>'IECC Data-SI'!E1099/Convert!$B$5/$D1099</f>
        <v>4.7920642751193032</v>
      </c>
      <c r="F1099" s="3">
        <f>'IECC Data-SI'!F1099/Convert!$B$5/$D1099</f>
        <v>1.4374808635792595</v>
      </c>
      <c r="G1099" s="3">
        <f>'IECC Data-SI'!G1099/Convert!$B$5/$D1099</f>
        <v>14.794910168865592</v>
      </c>
      <c r="H1099" s="3">
        <f>'IECC Data-SI'!H1099/Convert!$B$5/$D1099</f>
        <v>35.828362708604288</v>
      </c>
      <c r="I1099" s="3">
        <f>'IECC Data-SI'!I1099/Convert!$B$5/$D1099</f>
        <v>4.544986437710639</v>
      </c>
      <c r="J1099" s="3">
        <f>'IECC Data-SI'!J1099/Convert!$B$5/$D1099</f>
        <v>41.659953347274893</v>
      </c>
      <c r="K1099" s="3">
        <f>'IECC Data-SI'!K1099/Convert!$B$5/$D1099</f>
        <v>29.171102994223503</v>
      </c>
      <c r="L1099" s="3">
        <f>'IECC Data-SI'!L1099/Convert!$B$5/$D1099</f>
        <v>0</v>
      </c>
      <c r="M1099" s="3">
        <f>'IECC Data-SI'!M1099/Convert!$B$5/$D1099</f>
        <v>21.407875817156309</v>
      </c>
      <c r="N1099" s="3">
        <f>'IECC Data-SI'!N1099/Convert!$B$5/$D1099</f>
        <v>1.7994464349090397E-2</v>
      </c>
      <c r="O1099" s="3">
        <f>'IECC Data-SI'!O1099/Convert!$B$5/$D1099</f>
        <v>1.7994464349090397E-2</v>
      </c>
      <c r="P1099" s="3">
        <f t="shared" si="86"/>
        <v>0</v>
      </c>
      <c r="Q1099" s="3">
        <f>'IECC Data-SI'!Q1099/Convert!$B$5/$D1099</f>
        <v>0</v>
      </c>
      <c r="R1099" s="3">
        <f>'IECC Data-SI'!R1099/Convert!$B$5/$D1099</f>
        <v>0</v>
      </c>
      <c r="S1099" s="3">
        <f>'IECC Data-SI'!S1099/Convert!$B$5/$D1099</f>
        <v>0</v>
      </c>
      <c r="T1099" s="3">
        <f>'IECC Data-SI'!T1099/Convert!$B$5/$D1099</f>
        <v>0</v>
      </c>
      <c r="U1099" s="3">
        <f>'IECC Data-SI'!U1099/Convert!$B$5/$D1099</f>
        <v>44.608969216177741</v>
      </c>
      <c r="V1099" s="3">
        <f>'IECC Data-SI'!V1099/Convert!$B$5/$D1099</f>
        <v>0</v>
      </c>
      <c r="W1099" s="3">
        <f t="shared" si="87"/>
        <v>40.994850261141202</v>
      </c>
      <c r="X1099" s="3">
        <f t="shared" si="88"/>
        <v>1.4374808635792595</v>
      </c>
      <c r="Y1099" s="3">
        <f t="shared" si="89"/>
        <v>42.432331124720463</v>
      </c>
      <c r="Z1099" s="3">
        <f>'IECC Data-SI'!Y1099/Convert!$B$5/$D1099</f>
        <v>123.04614721908013</v>
      </c>
      <c r="AA1099" s="3">
        <f>'IECC Data-SI'!Z1099/Convert!$B$5/$D1099</f>
        <v>75.218245168763161</v>
      </c>
      <c r="AB1099" s="3">
        <f t="shared" si="90"/>
        <v>198.26439238784329</v>
      </c>
    </row>
    <row r="1100" spans="1:28" x14ac:dyDescent="0.25">
      <c r="A1100" s="93">
        <f>'IECC Data-SI'!A1100</f>
        <v>2012</v>
      </c>
      <c r="B1100" s="93" t="str">
        <f>'IECC Data-SI'!B1100</f>
        <v>Small Hotel</v>
      </c>
      <c r="C1100" s="50" t="str">
        <f>'IECC Data-SI'!C1100</f>
        <v>6A</v>
      </c>
      <c r="D1100" s="93">
        <f>'IECC Data-SI'!D1100</f>
        <v>4013.58</v>
      </c>
      <c r="E1100" s="3">
        <f>'IECC Data-SI'!E1100/Convert!$B$5/$D1100</f>
        <v>25.717550028763458</v>
      </c>
      <c r="F1100" s="3">
        <f>'IECC Data-SI'!F1100/Convert!$B$5/$D1100</f>
        <v>8.2470014301446586</v>
      </c>
      <c r="G1100" s="3">
        <f>'IECC Data-SI'!G1100/Convert!$B$5/$D1100</f>
        <v>17.853277013428297</v>
      </c>
      <c r="H1100" s="3">
        <f>'IECC Data-SI'!H1100/Convert!$B$5/$D1100</f>
        <v>35.828362708604288</v>
      </c>
      <c r="I1100" s="3">
        <f>'IECC Data-SI'!I1100/Convert!$B$5/$D1100</f>
        <v>4.5498311011892403</v>
      </c>
      <c r="J1100" s="3">
        <f>'IECC Data-SI'!J1100/Convert!$B$5/$D1100</f>
        <v>41.659953347274893</v>
      </c>
      <c r="K1100" s="3">
        <f>'IECC Data-SI'!K1100/Convert!$B$5/$D1100</f>
        <v>29.171102994223503</v>
      </c>
      <c r="L1100" s="3">
        <f>'IECC Data-SI'!L1100/Convert!$B$5/$D1100</f>
        <v>0</v>
      </c>
      <c r="M1100" s="3">
        <f>'IECC Data-SI'!M1100/Convert!$B$5/$D1100</f>
        <v>21.887497501537833</v>
      </c>
      <c r="N1100" s="3">
        <f>'IECC Data-SI'!N1100/Convert!$B$5/$D1100</f>
        <v>1.7994464349090397E-2</v>
      </c>
      <c r="O1100" s="3">
        <f>'IECC Data-SI'!O1100/Convert!$B$5/$D1100</f>
        <v>1.7994464349090397E-2</v>
      </c>
      <c r="P1100" s="3">
        <f t="shared" si="86"/>
        <v>0</v>
      </c>
      <c r="Q1100" s="3">
        <f>'IECC Data-SI'!Q1100/Convert!$B$5/$D1100</f>
        <v>0</v>
      </c>
      <c r="R1100" s="3">
        <f>'IECC Data-SI'!R1100/Convert!$B$5/$D1100</f>
        <v>0</v>
      </c>
      <c r="S1100" s="3">
        <f>'IECC Data-SI'!S1100/Convert!$B$5/$D1100</f>
        <v>0</v>
      </c>
      <c r="T1100" s="3">
        <f>'IECC Data-SI'!T1100/Convert!$B$5/$D1100</f>
        <v>0</v>
      </c>
      <c r="U1100" s="3">
        <f>'IECC Data-SI'!U1100/Convert!$B$5/$D1100</f>
        <v>47.368351114632489</v>
      </c>
      <c r="V1100" s="3">
        <f>'IECC Data-SI'!V1100/Convert!$B$5/$D1100</f>
        <v>0</v>
      </c>
      <c r="W1100" s="3">
        <f t="shared" si="87"/>
        <v>65.458324543729589</v>
      </c>
      <c r="X1100" s="3">
        <f t="shared" si="88"/>
        <v>8.2470014301446586</v>
      </c>
      <c r="Y1100" s="3">
        <f t="shared" si="89"/>
        <v>73.705325973874253</v>
      </c>
      <c r="Z1100" s="3">
        <f>'IECC Data-SI'!Y1100/Convert!$B$5/$D1100</f>
        <v>147.51515825992976</v>
      </c>
      <c r="AA1100" s="3">
        <f>'IECC Data-SI'!Z1100/Convert!$B$5/$D1100</f>
        <v>84.787147633783306</v>
      </c>
      <c r="AB1100" s="3">
        <f t="shared" si="90"/>
        <v>232.30230589371308</v>
      </c>
    </row>
    <row r="1101" spans="1:28" x14ac:dyDescent="0.25">
      <c r="A1101" s="93">
        <f>'IECC Data-SI'!A1101</f>
        <v>2012</v>
      </c>
      <c r="B1101" s="93" t="str">
        <f>'IECC Data-SI'!B1101</f>
        <v>Small Hotel</v>
      </c>
      <c r="C1101" s="50" t="str">
        <f>'IECC Data-SI'!C1101</f>
        <v>6B</v>
      </c>
      <c r="D1101" s="93">
        <f>'IECC Data-SI'!D1101</f>
        <v>4013.58</v>
      </c>
      <c r="E1101" s="3">
        <f>'IECC Data-SI'!E1101/Convert!$B$5/$D1101</f>
        <v>15.855199375896611</v>
      </c>
      <c r="F1101" s="3">
        <f>'IECC Data-SI'!F1101/Convert!$B$5/$D1101</f>
        <v>4.6723318777195875</v>
      </c>
      <c r="G1101" s="3">
        <f>'IECC Data-SI'!G1101/Convert!$B$5/$D1101</f>
        <v>15.731314409800948</v>
      </c>
      <c r="H1101" s="3">
        <f>'IECC Data-SI'!H1101/Convert!$B$5/$D1101</f>
        <v>35.828362708604288</v>
      </c>
      <c r="I1101" s="3">
        <f>'IECC Data-SI'!I1101/Convert!$B$5/$D1101</f>
        <v>4.5470627220586115</v>
      </c>
      <c r="J1101" s="3">
        <f>'IECC Data-SI'!J1101/Convert!$B$5/$D1101</f>
        <v>41.659953347274893</v>
      </c>
      <c r="K1101" s="3">
        <f>'IECC Data-SI'!K1101/Convert!$B$5/$D1101</f>
        <v>29.171102994223503</v>
      </c>
      <c r="L1101" s="3">
        <f>'IECC Data-SI'!L1101/Convert!$B$5/$D1101</f>
        <v>0</v>
      </c>
      <c r="M1101" s="3">
        <f>'IECC Data-SI'!M1101/Convert!$B$5/$D1101</f>
        <v>22.558137345932781</v>
      </c>
      <c r="N1101" s="3">
        <f>'IECC Data-SI'!N1101/Convert!$B$5/$D1101</f>
        <v>1.7994464349090397E-2</v>
      </c>
      <c r="O1101" s="3">
        <f>'IECC Data-SI'!O1101/Convert!$B$5/$D1101</f>
        <v>1.7994464349090397E-2</v>
      </c>
      <c r="P1101" s="3">
        <f t="shared" si="86"/>
        <v>0</v>
      </c>
      <c r="Q1101" s="3">
        <f>'IECC Data-SI'!Q1101/Convert!$B$5/$D1101</f>
        <v>0</v>
      </c>
      <c r="R1101" s="3">
        <f>'IECC Data-SI'!R1101/Convert!$B$5/$D1101</f>
        <v>0</v>
      </c>
      <c r="S1101" s="3">
        <f>'IECC Data-SI'!S1101/Convert!$B$5/$D1101</f>
        <v>0</v>
      </c>
      <c r="T1101" s="3">
        <f>'IECC Data-SI'!T1101/Convert!$B$5/$D1101</f>
        <v>0</v>
      </c>
      <c r="U1101" s="3">
        <f>'IECC Data-SI'!U1101/Convert!$B$5/$D1101</f>
        <v>46.724702966761186</v>
      </c>
      <c r="V1101" s="3">
        <f>'IECC Data-SI'!V1101/Convert!$B$5/$D1101</f>
        <v>0</v>
      </c>
      <c r="W1101" s="3">
        <f t="shared" si="87"/>
        <v>54.14465113163034</v>
      </c>
      <c r="X1101" s="3">
        <f t="shared" si="88"/>
        <v>4.6723318777195875</v>
      </c>
      <c r="Y1101" s="3">
        <f t="shared" si="89"/>
        <v>58.816983009349926</v>
      </c>
      <c r="Z1101" s="3">
        <f>'IECC Data-SI'!Y1101/Convert!$B$5/$D1101</f>
        <v>136.19802437391724</v>
      </c>
      <c r="AA1101" s="3">
        <f>'IECC Data-SI'!Z1101/Convert!$B$5/$D1101</f>
        <v>80.56813783870426</v>
      </c>
      <c r="AB1101" s="3">
        <f t="shared" si="90"/>
        <v>216.76616221262151</v>
      </c>
    </row>
    <row r="1102" spans="1:28" x14ac:dyDescent="0.25">
      <c r="A1102" s="93">
        <f>'IECC Data-SI'!A1102</f>
        <v>2012</v>
      </c>
      <c r="B1102" s="93" t="str">
        <f>'IECC Data-SI'!B1102</f>
        <v>Small Hotel</v>
      </c>
      <c r="C1102" s="50" t="str">
        <f>'IECC Data-SI'!C1102</f>
        <v>7</v>
      </c>
      <c r="D1102" s="93">
        <f>'IECC Data-SI'!D1102</f>
        <v>4013.58</v>
      </c>
      <c r="E1102" s="3">
        <f>'IECC Data-SI'!E1102/Convert!$B$5/$D1102</f>
        <v>30.179485092555222</v>
      </c>
      <c r="F1102" s="3">
        <f>'IECC Data-SI'!F1102/Convert!$B$5/$D1102</f>
        <v>10.633344240747107</v>
      </c>
      <c r="G1102" s="3">
        <f>'IECC Data-SI'!G1102/Convert!$B$5/$D1102</f>
        <v>15.429561084562357</v>
      </c>
      <c r="H1102" s="3">
        <f>'IECC Data-SI'!H1102/Convert!$B$5/$D1102</f>
        <v>35.828362708604288</v>
      </c>
      <c r="I1102" s="3">
        <f>'IECC Data-SI'!I1102/Convert!$B$5/$D1102</f>
        <v>4.544294342927981</v>
      </c>
      <c r="J1102" s="3">
        <f>'IECC Data-SI'!J1102/Convert!$B$5/$D1102</f>
        <v>41.659953347274893</v>
      </c>
      <c r="K1102" s="3">
        <f>'IECC Data-SI'!K1102/Convert!$B$5/$D1102</f>
        <v>29.171102994223503</v>
      </c>
      <c r="L1102" s="3">
        <f>'IECC Data-SI'!L1102/Convert!$B$5/$D1102</f>
        <v>0</v>
      </c>
      <c r="M1102" s="3">
        <f>'IECC Data-SI'!M1102/Convert!$B$5/$D1102</f>
        <v>21.942172989367766</v>
      </c>
      <c r="N1102" s="3">
        <f>'IECC Data-SI'!N1102/Convert!$B$5/$D1102</f>
        <v>1.7994464349090397E-2</v>
      </c>
      <c r="O1102" s="3">
        <f>'IECC Data-SI'!O1102/Convert!$B$5/$D1102</f>
        <v>1.7994464349090397E-2</v>
      </c>
      <c r="P1102" s="3">
        <f t="shared" si="86"/>
        <v>0</v>
      </c>
      <c r="Q1102" s="3">
        <f>'IECC Data-SI'!Q1102/Convert!$B$5/$D1102</f>
        <v>0</v>
      </c>
      <c r="R1102" s="3">
        <f>'IECC Data-SI'!R1102/Convert!$B$5/$D1102</f>
        <v>0</v>
      </c>
      <c r="S1102" s="3">
        <f>'IECC Data-SI'!S1102/Convert!$B$5/$D1102</f>
        <v>0</v>
      </c>
      <c r="T1102" s="3">
        <f>'IECC Data-SI'!T1102/Convert!$B$5/$D1102</f>
        <v>0</v>
      </c>
      <c r="U1102" s="3">
        <f>'IECC Data-SI'!U1102/Convert!$B$5/$D1102</f>
        <v>50.277225486141226</v>
      </c>
      <c r="V1102" s="3">
        <f>'IECC Data-SI'!V1102/Convert!$B$5/$D1102</f>
        <v>0</v>
      </c>
      <c r="W1102" s="3">
        <f t="shared" si="87"/>
        <v>67.551219166485339</v>
      </c>
      <c r="X1102" s="3">
        <f t="shared" si="88"/>
        <v>10.633344240747107</v>
      </c>
      <c r="Y1102" s="3">
        <f t="shared" si="89"/>
        <v>78.184563407232446</v>
      </c>
      <c r="Z1102" s="3">
        <f>'IECC Data-SI'!Y1102/Convert!$B$5/$D1102</f>
        <v>149.60113193485893</v>
      </c>
      <c r="AA1102" s="3">
        <f>'IECC Data-SI'!Z1102/Convert!$B$5/$D1102</f>
        <v>90.081672721111829</v>
      </c>
      <c r="AB1102" s="3">
        <f t="shared" si="90"/>
        <v>239.68280465597076</v>
      </c>
    </row>
    <row r="1103" spans="1:28" x14ac:dyDescent="0.25">
      <c r="A1103" s="93">
        <f>'IECC Data-SI'!A1103</f>
        <v>2012</v>
      </c>
      <c r="B1103" s="93" t="str">
        <f>'IECC Data-SI'!B1103</f>
        <v>Small Hotel</v>
      </c>
      <c r="C1103" s="50" t="str">
        <f>'IECC Data-SI'!C1103</f>
        <v>8</v>
      </c>
      <c r="D1103" s="93">
        <f>'IECC Data-SI'!D1103</f>
        <v>4013.58</v>
      </c>
      <c r="E1103" s="3">
        <f>'IECC Data-SI'!E1103/Convert!$B$5/$D1103</f>
        <v>42.909876524754019</v>
      </c>
      <c r="F1103" s="3">
        <f>'IECC Data-SI'!F1103/Convert!$B$5/$D1103</f>
        <v>16.04414125156206</v>
      </c>
      <c r="G1103" s="3">
        <f>'IECC Data-SI'!G1103/Convert!$B$5/$D1103</f>
        <v>10.779376239887803</v>
      </c>
      <c r="H1103" s="3">
        <f>'IECC Data-SI'!H1103/Convert!$B$5/$D1103</f>
        <v>35.828362708604288</v>
      </c>
      <c r="I1103" s="3">
        <f>'IECC Data-SI'!I1103/Convert!$B$5/$D1103</f>
        <v>4.5193789307523176</v>
      </c>
      <c r="J1103" s="3">
        <f>'IECC Data-SI'!J1103/Convert!$B$5/$D1103</f>
        <v>41.659953347274893</v>
      </c>
      <c r="K1103" s="3">
        <f>'IECC Data-SI'!K1103/Convert!$B$5/$D1103</f>
        <v>29.171102994223503</v>
      </c>
      <c r="L1103" s="3">
        <f>'IECC Data-SI'!L1103/Convert!$B$5/$D1103</f>
        <v>0</v>
      </c>
      <c r="M1103" s="3">
        <f>'IECC Data-SI'!M1103/Convert!$B$5/$D1103</f>
        <v>21.579515323255325</v>
      </c>
      <c r="N1103" s="3">
        <f>'IECC Data-SI'!N1103/Convert!$B$5/$D1103</f>
        <v>1.7994464349090397E-2</v>
      </c>
      <c r="O1103" s="3">
        <f>'IECC Data-SI'!O1103/Convert!$B$5/$D1103</f>
        <v>1.7994464349090397E-2</v>
      </c>
      <c r="P1103" s="3">
        <f t="shared" si="86"/>
        <v>0</v>
      </c>
      <c r="Q1103" s="3">
        <f>'IECC Data-SI'!Q1103/Convert!$B$5/$D1103</f>
        <v>0</v>
      </c>
      <c r="R1103" s="3">
        <f>'IECC Data-SI'!R1103/Convert!$B$5/$D1103</f>
        <v>0</v>
      </c>
      <c r="S1103" s="3">
        <f>'IECC Data-SI'!S1103/Convert!$B$5/$D1103</f>
        <v>0</v>
      </c>
      <c r="T1103" s="3">
        <f>'IECC Data-SI'!T1103/Convert!$B$5/$D1103</f>
        <v>0</v>
      </c>
      <c r="U1103" s="3">
        <f>'IECC Data-SI'!U1103/Convert!$B$5/$D1103</f>
        <v>54.218013178592017</v>
      </c>
      <c r="V1103" s="3">
        <f>'IECC Data-SI'!V1103/Convert!$B$5/$D1103</f>
        <v>0</v>
      </c>
      <c r="W1103" s="3">
        <f t="shared" si="87"/>
        <v>75.268768087897143</v>
      </c>
      <c r="X1103" s="3">
        <f t="shared" si="88"/>
        <v>16.04414125156206</v>
      </c>
      <c r="Y1103" s="3">
        <f t="shared" si="89"/>
        <v>91.312909339459196</v>
      </c>
      <c r="Z1103" s="3">
        <f>'IECC Data-SI'!Y1103/Convert!$B$5/$D1103</f>
        <v>157.29376544409507</v>
      </c>
      <c r="AA1103" s="3">
        <f>'IECC Data-SI'!Z1103/Convert!$B$5/$D1103</f>
        <v>99.433257424377587</v>
      </c>
      <c r="AB1103" s="3">
        <f t="shared" si="90"/>
        <v>256.72702286847266</v>
      </c>
    </row>
    <row r="1104" spans="1:28" x14ac:dyDescent="0.25">
      <c r="A1104" s="93">
        <f>'IECC Data-SI'!A1104</f>
        <v>2015</v>
      </c>
      <c r="B1104" s="93" t="str">
        <f>'IECC Data-SI'!B1104</f>
        <v>Small Hotel</v>
      </c>
      <c r="C1104" s="50" t="str">
        <f>'IECC Data-SI'!C1104</f>
        <v>0A</v>
      </c>
      <c r="D1104" s="93">
        <f>'IECC Data-SI'!D1104</f>
        <v>4013.58</v>
      </c>
      <c r="E1104" s="3">
        <f>'IECC Data-SI'!E1104/Convert!$B$5/$D1104</f>
        <v>0</v>
      </c>
      <c r="F1104" s="3">
        <f>'IECC Data-SI'!F1104/Convert!$B$5/$D1104</f>
        <v>0</v>
      </c>
      <c r="G1104" s="3">
        <f>'IECC Data-SI'!G1104/Convert!$B$5/$D1104</f>
        <v>65.782916996795876</v>
      </c>
      <c r="H1104" s="3">
        <f>'IECC Data-SI'!H1104/Convert!$B$5/$D1104</f>
        <v>18.611120800438073</v>
      </c>
      <c r="I1104" s="3">
        <f>'IECC Data-SI'!I1104/Convert!$B$5/$D1104</f>
        <v>4.4072595759618327</v>
      </c>
      <c r="J1104" s="3">
        <f>'IECC Data-SI'!J1104/Convert!$B$5/$D1104</f>
        <v>41.020457768099526</v>
      </c>
      <c r="K1104" s="3">
        <f>'IECC Data-SI'!K1104/Convert!$B$5/$D1104</f>
        <v>29.171102994223503</v>
      </c>
      <c r="L1104" s="3">
        <f>'IECC Data-SI'!L1104/Convert!$B$5/$D1104</f>
        <v>0</v>
      </c>
      <c r="M1104" s="3">
        <f>'IECC Data-SI'!M1104/Convert!$B$5/$D1104</f>
        <v>18.59035795695835</v>
      </c>
      <c r="N1104" s="3">
        <f>'IECC Data-SI'!N1104/Convert!$B$5/$D1104</f>
        <v>1.7994464349090397E-2</v>
      </c>
      <c r="O1104" s="3">
        <f>'IECC Data-SI'!O1104/Convert!$B$5/$D1104</f>
        <v>1.7994464349090397E-2</v>
      </c>
      <c r="P1104" s="3">
        <f t="shared" si="86"/>
        <v>0</v>
      </c>
      <c r="Q1104" s="3">
        <f>'IECC Data-SI'!Q1104/Convert!$B$5/$D1104</f>
        <v>0</v>
      </c>
      <c r="R1104" s="3">
        <f>'IECC Data-SI'!R1104/Convert!$B$5/$D1104</f>
        <v>0</v>
      </c>
      <c r="S1104" s="3">
        <f>'IECC Data-SI'!S1104/Convert!$B$5/$D1104</f>
        <v>0</v>
      </c>
      <c r="T1104" s="3">
        <f>'IECC Data-SI'!T1104/Convert!$B$5/$D1104</f>
        <v>0</v>
      </c>
      <c r="U1104" s="3">
        <f>'IECC Data-SI'!U1104/Convert!$B$5/$D1104</f>
        <v>29.321979656842799</v>
      </c>
      <c r="V1104" s="3">
        <f>'IECC Data-SI'!V1104/Convert!$B$5/$D1104</f>
        <v>0</v>
      </c>
      <c r="W1104" s="3">
        <f t="shared" si="87"/>
        <v>84.373274953754219</v>
      </c>
      <c r="X1104" s="3">
        <f t="shared" si="88"/>
        <v>0</v>
      </c>
      <c r="Y1104" s="3">
        <f t="shared" si="89"/>
        <v>84.373274953754219</v>
      </c>
      <c r="Z1104" s="3">
        <f>'IECC Data-SI'!Y1104/Convert!$B$5/$D1104</f>
        <v>148.43010756260276</v>
      </c>
      <c r="AA1104" s="3">
        <f>'IECC Data-SI'!Z1104/Convert!$B$5/$D1104</f>
        <v>58.493082651066295</v>
      </c>
      <c r="AB1104" s="3">
        <f t="shared" si="90"/>
        <v>206.92319021366905</v>
      </c>
    </row>
    <row r="1105" spans="1:28" x14ac:dyDescent="0.25">
      <c r="A1105" s="93">
        <f>'IECC Data-SI'!A1105</f>
        <v>2015</v>
      </c>
      <c r="B1105" s="93" t="str">
        <f>'IECC Data-SI'!B1105</f>
        <v>Small Hotel</v>
      </c>
      <c r="C1105" s="50" t="str">
        <f>'IECC Data-SI'!C1105</f>
        <v>0B</v>
      </c>
      <c r="D1105" s="93">
        <f>'IECC Data-SI'!D1105</f>
        <v>4013.58</v>
      </c>
      <c r="E1105" s="3">
        <f>'IECC Data-SI'!E1105/Convert!$B$5/$D1105</f>
        <v>1.176561130517449E-2</v>
      </c>
      <c r="F1105" s="3">
        <f>'IECC Data-SI'!F1105/Convert!$B$5/$D1105</f>
        <v>0</v>
      </c>
      <c r="G1105" s="3">
        <f>'IECC Data-SI'!G1105/Convert!$B$5/$D1105</f>
        <v>59.736084880718849</v>
      </c>
      <c r="H1105" s="3">
        <f>'IECC Data-SI'!H1105/Convert!$B$5/$D1105</f>
        <v>18.629807359569817</v>
      </c>
      <c r="I1105" s="3">
        <f>'IECC Data-SI'!I1105/Convert!$B$5/$D1105</f>
        <v>4.4079516707444899</v>
      </c>
      <c r="J1105" s="3">
        <f>'IECC Data-SI'!J1105/Convert!$B$5/$D1105</f>
        <v>41.020457768099526</v>
      </c>
      <c r="K1105" s="3">
        <f>'IECC Data-SI'!K1105/Convert!$B$5/$D1105</f>
        <v>29.171102994223503</v>
      </c>
      <c r="L1105" s="3">
        <f>'IECC Data-SI'!L1105/Convert!$B$5/$D1105</f>
        <v>0</v>
      </c>
      <c r="M1105" s="3">
        <f>'IECC Data-SI'!M1105/Convert!$B$5/$D1105</f>
        <v>18.778607737841138</v>
      </c>
      <c r="N1105" s="3">
        <f>'IECC Data-SI'!N1105/Convert!$B$5/$D1105</f>
        <v>1.7994464349090397E-2</v>
      </c>
      <c r="O1105" s="3">
        <f>'IECC Data-SI'!O1105/Convert!$B$5/$D1105</f>
        <v>1.7994464349090397E-2</v>
      </c>
      <c r="P1105" s="3">
        <f t="shared" si="86"/>
        <v>0</v>
      </c>
      <c r="Q1105" s="3">
        <f>'IECC Data-SI'!Q1105/Convert!$B$5/$D1105</f>
        <v>0</v>
      </c>
      <c r="R1105" s="3">
        <f>'IECC Data-SI'!R1105/Convert!$B$5/$D1105</f>
        <v>0</v>
      </c>
      <c r="S1105" s="3">
        <f>'IECC Data-SI'!S1105/Convert!$B$5/$D1105</f>
        <v>0</v>
      </c>
      <c r="T1105" s="3">
        <f>'IECC Data-SI'!T1105/Convert!$B$5/$D1105</f>
        <v>0</v>
      </c>
      <c r="U1105" s="3">
        <f>'IECC Data-SI'!U1105/Convert!$B$5/$D1105</f>
        <v>29.373194670759439</v>
      </c>
      <c r="V1105" s="3">
        <f>'IECC Data-SI'!V1105/Convert!$B$5/$D1105</f>
        <v>0</v>
      </c>
      <c r="W1105" s="3">
        <f t="shared" si="87"/>
        <v>78.526458229865156</v>
      </c>
      <c r="X1105" s="3">
        <f t="shared" si="88"/>
        <v>0</v>
      </c>
      <c r="Y1105" s="3">
        <f t="shared" si="89"/>
        <v>78.526458229865156</v>
      </c>
      <c r="Z1105" s="3">
        <f>'IECC Data-SI'!Y1105/Convert!$B$5/$D1105</f>
        <v>142.60336158741075</v>
      </c>
      <c r="AA1105" s="3">
        <f>'IECC Data-SI'!Z1105/Convert!$B$5/$D1105</f>
        <v>58.544297664982942</v>
      </c>
      <c r="AB1105" s="3">
        <f t="shared" si="90"/>
        <v>201.14765925239368</v>
      </c>
    </row>
    <row r="1106" spans="1:28" x14ac:dyDescent="0.25">
      <c r="A1106" s="93">
        <f>'IECC Data-SI'!A1106</f>
        <v>2015</v>
      </c>
      <c r="B1106" s="93" t="str">
        <f>'IECC Data-SI'!B1106</f>
        <v>Small Hotel</v>
      </c>
      <c r="C1106" s="50" t="str">
        <f>'IECC Data-SI'!C1106</f>
        <v>1A</v>
      </c>
      <c r="D1106" s="93">
        <f>'IECC Data-SI'!D1106</f>
        <v>4013.58</v>
      </c>
      <c r="E1106" s="3">
        <f>'IECC Data-SI'!E1106/Convert!$B$5/$D1106</f>
        <v>2.0762843479719688E-3</v>
      </c>
      <c r="F1106" s="3">
        <f>'IECC Data-SI'!F1106/Convert!$B$5/$D1106</f>
        <v>0</v>
      </c>
      <c r="G1106" s="3">
        <f>'IECC Data-SI'!G1106/Convert!$B$5/$D1106</f>
        <v>48.908954100827692</v>
      </c>
      <c r="H1106" s="3">
        <f>'IECC Data-SI'!H1106/Convert!$B$5/$D1106</f>
        <v>18.670640951746599</v>
      </c>
      <c r="I1106" s="3">
        <f>'IECC Data-SI'!I1106/Convert!$B$5/$D1106</f>
        <v>4.4086437655271471</v>
      </c>
      <c r="J1106" s="3">
        <f>'IECC Data-SI'!J1106/Convert!$B$5/$D1106</f>
        <v>41.020457768099526</v>
      </c>
      <c r="K1106" s="3">
        <f>'IECC Data-SI'!K1106/Convert!$B$5/$D1106</f>
        <v>29.171102994223503</v>
      </c>
      <c r="L1106" s="3">
        <f>'IECC Data-SI'!L1106/Convert!$B$5/$D1106</f>
        <v>0</v>
      </c>
      <c r="M1106" s="3">
        <f>'IECC Data-SI'!M1106/Convert!$B$5/$D1106</f>
        <v>18.356429920420172</v>
      </c>
      <c r="N1106" s="3">
        <f>'IECC Data-SI'!N1106/Convert!$B$5/$D1106</f>
        <v>1.7994464349090397E-2</v>
      </c>
      <c r="O1106" s="3">
        <f>'IECC Data-SI'!O1106/Convert!$B$5/$D1106</f>
        <v>1.7994464349090397E-2</v>
      </c>
      <c r="P1106" s="3">
        <f t="shared" si="86"/>
        <v>0</v>
      </c>
      <c r="Q1106" s="3">
        <f>'IECC Data-SI'!Q1106/Convert!$B$5/$D1106</f>
        <v>0</v>
      </c>
      <c r="R1106" s="3">
        <f>'IECC Data-SI'!R1106/Convert!$B$5/$D1106</f>
        <v>0</v>
      </c>
      <c r="S1106" s="3">
        <f>'IECC Data-SI'!S1106/Convert!$B$5/$D1106</f>
        <v>0</v>
      </c>
      <c r="T1106" s="3">
        <f>'IECC Data-SI'!T1106/Convert!$B$5/$D1106</f>
        <v>0</v>
      </c>
      <c r="U1106" s="3">
        <f>'IECC Data-SI'!U1106/Convert!$B$5/$D1106</f>
        <v>30.658414682154092</v>
      </c>
      <c r="V1106" s="3">
        <f>'IECC Data-SI'!V1106/Convert!$B$5/$D1106</f>
        <v>0</v>
      </c>
      <c r="W1106" s="3">
        <f t="shared" si="87"/>
        <v>67.267460305595833</v>
      </c>
      <c r="X1106" s="3">
        <f t="shared" si="88"/>
        <v>0</v>
      </c>
      <c r="Y1106" s="3">
        <f t="shared" si="89"/>
        <v>67.267460305595833</v>
      </c>
      <c r="Z1106" s="3">
        <f>'IECC Data-SI'!Y1106/Convert!$B$5/$D1106</f>
        <v>131.38519725531819</v>
      </c>
      <c r="AA1106" s="3">
        <f>'IECC Data-SI'!Z1106/Convert!$B$5/$D1106</f>
        <v>59.829517676377591</v>
      </c>
      <c r="AB1106" s="3">
        <f t="shared" si="90"/>
        <v>191.21471493169577</v>
      </c>
    </row>
    <row r="1107" spans="1:28" x14ac:dyDescent="0.25">
      <c r="A1107" s="93">
        <f>'IECC Data-SI'!A1107</f>
        <v>2015</v>
      </c>
      <c r="B1107" s="93" t="str">
        <f>'IECC Data-SI'!B1107</f>
        <v>Small Hotel</v>
      </c>
      <c r="C1107" s="50" t="str">
        <f>'IECC Data-SI'!C1107</f>
        <v>1B</v>
      </c>
      <c r="D1107" s="93">
        <f>'IECC Data-SI'!D1107</f>
        <v>4013.58</v>
      </c>
      <c r="E1107" s="3">
        <f>'IECC Data-SI'!E1107/Convert!$B$5/$D1107</f>
        <v>0.24292526871272033</v>
      </c>
      <c r="F1107" s="3">
        <f>'IECC Data-SI'!F1107/Convert!$B$5/$D1107</f>
        <v>3.3912644350208819E-2</v>
      </c>
      <c r="G1107" s="3">
        <f>'IECC Data-SI'!G1107/Convert!$B$5/$D1107</f>
        <v>50.232239325268488</v>
      </c>
      <c r="H1107" s="3">
        <f>'IECC Data-SI'!H1107/Convert!$B$5/$D1107</f>
        <v>18.668564667398627</v>
      </c>
      <c r="I1107" s="3">
        <f>'IECC Data-SI'!I1107/Convert!$B$5/$D1107</f>
        <v>4.4031070072658878</v>
      </c>
      <c r="J1107" s="3">
        <f>'IECC Data-SI'!J1107/Convert!$B$5/$D1107</f>
        <v>41.020457768099526</v>
      </c>
      <c r="K1107" s="3">
        <f>'IECC Data-SI'!K1107/Convert!$B$5/$D1107</f>
        <v>29.171102994223503</v>
      </c>
      <c r="L1107" s="3">
        <f>'IECC Data-SI'!L1107/Convert!$B$5/$D1107</f>
        <v>0</v>
      </c>
      <c r="M1107" s="3">
        <f>'IECC Data-SI'!M1107/Convert!$B$5/$D1107</f>
        <v>18.582052819566464</v>
      </c>
      <c r="N1107" s="3">
        <f>'IECC Data-SI'!N1107/Convert!$B$5/$D1107</f>
        <v>1.7994464349090397E-2</v>
      </c>
      <c r="O1107" s="3">
        <f>'IECC Data-SI'!O1107/Convert!$B$5/$D1107</f>
        <v>1.7994464349090397E-2</v>
      </c>
      <c r="P1107" s="3">
        <f t="shared" si="86"/>
        <v>0</v>
      </c>
      <c r="Q1107" s="3">
        <f>'IECC Data-SI'!Q1107/Convert!$B$5/$D1107</f>
        <v>0</v>
      </c>
      <c r="R1107" s="3">
        <f>'IECC Data-SI'!R1107/Convert!$B$5/$D1107</f>
        <v>0</v>
      </c>
      <c r="S1107" s="3">
        <f>'IECC Data-SI'!S1107/Convert!$B$5/$D1107</f>
        <v>0</v>
      </c>
      <c r="T1107" s="3">
        <f>'IECC Data-SI'!T1107/Convert!$B$5/$D1107</f>
        <v>0</v>
      </c>
      <c r="U1107" s="3">
        <f>'IECC Data-SI'!U1107/Convert!$B$5/$D1107</f>
        <v>31.371272308291129</v>
      </c>
      <c r="V1107" s="3">
        <f>'IECC Data-SI'!V1107/Convert!$B$5/$D1107</f>
        <v>0</v>
      </c>
      <c r="W1107" s="3">
        <f t="shared" si="87"/>
        <v>69.057217413547676</v>
      </c>
      <c r="X1107" s="3">
        <f t="shared" si="88"/>
        <v>3.3912644350208819E-2</v>
      </c>
      <c r="Y1107" s="3">
        <f t="shared" si="89"/>
        <v>69.091130057897885</v>
      </c>
      <c r="Z1107" s="3">
        <f>'IECC Data-SI'!Y1107/Convert!$B$5/$D1107</f>
        <v>133.16664922587816</v>
      </c>
      <c r="AA1107" s="3">
        <f>'IECC Data-SI'!Z1107/Convert!$B$5/$D1107</f>
        <v>60.575595852082181</v>
      </c>
      <c r="AB1107" s="3">
        <f t="shared" si="90"/>
        <v>193.74224507796035</v>
      </c>
    </row>
    <row r="1108" spans="1:28" x14ac:dyDescent="0.25">
      <c r="A1108" s="93">
        <f>'IECC Data-SI'!A1108</f>
        <v>2015</v>
      </c>
      <c r="B1108" s="93" t="str">
        <f>'IECC Data-SI'!B1108</f>
        <v>Small Hotel</v>
      </c>
      <c r="C1108" s="50" t="str">
        <f>'IECC Data-SI'!C1108</f>
        <v>2A</v>
      </c>
      <c r="D1108" s="93">
        <f>'IECC Data-SI'!D1108</f>
        <v>4013.58</v>
      </c>
      <c r="E1108" s="3">
        <f>'IECC Data-SI'!E1108/Convert!$B$5/$D1108</f>
        <v>0.53222088786348132</v>
      </c>
      <c r="F1108" s="3">
        <f>'IECC Data-SI'!F1108/Convert!$B$5/$D1108</f>
        <v>0.17648416957761731</v>
      </c>
      <c r="G1108" s="3">
        <f>'IECC Data-SI'!G1108/Convert!$B$5/$D1108</f>
        <v>42.102201913392925</v>
      </c>
      <c r="H1108" s="3">
        <f>'IECC Data-SI'!H1108/Convert!$B$5/$D1108</f>
        <v>18.678946089138485</v>
      </c>
      <c r="I1108" s="3">
        <f>'IECC Data-SI'!I1108/Convert!$B$5/$D1108</f>
        <v>4.4017228177005734</v>
      </c>
      <c r="J1108" s="3">
        <f>'IECC Data-SI'!J1108/Convert!$B$5/$D1108</f>
        <v>41.020457768099526</v>
      </c>
      <c r="K1108" s="3">
        <f>'IECC Data-SI'!K1108/Convert!$B$5/$D1108</f>
        <v>29.171102994223503</v>
      </c>
      <c r="L1108" s="3">
        <f>'IECC Data-SI'!L1108/Convert!$B$5/$D1108</f>
        <v>0</v>
      </c>
      <c r="M1108" s="3">
        <f>'IECC Data-SI'!M1108/Convert!$B$5/$D1108</f>
        <v>18.335667076940457</v>
      </c>
      <c r="N1108" s="3">
        <f>'IECC Data-SI'!N1108/Convert!$B$5/$D1108</f>
        <v>1.7994464349090397E-2</v>
      </c>
      <c r="O1108" s="3">
        <f>'IECC Data-SI'!O1108/Convert!$B$5/$D1108</f>
        <v>1.7994464349090397E-2</v>
      </c>
      <c r="P1108" s="3">
        <f t="shared" si="86"/>
        <v>0</v>
      </c>
      <c r="Q1108" s="3">
        <f>'IECC Data-SI'!Q1108/Convert!$B$5/$D1108</f>
        <v>0</v>
      </c>
      <c r="R1108" s="3">
        <f>'IECC Data-SI'!R1108/Convert!$B$5/$D1108</f>
        <v>0</v>
      </c>
      <c r="S1108" s="3">
        <f>'IECC Data-SI'!S1108/Convert!$B$5/$D1108</f>
        <v>0</v>
      </c>
      <c r="T1108" s="3">
        <f>'IECC Data-SI'!T1108/Convert!$B$5/$D1108</f>
        <v>0</v>
      </c>
      <c r="U1108" s="3">
        <f>'IECC Data-SI'!U1108/Convert!$B$5/$D1108</f>
        <v>33.159645226677654</v>
      </c>
      <c r="V1108" s="3">
        <f>'IECC Data-SI'!V1108/Convert!$B$5/$D1108</f>
        <v>0</v>
      </c>
      <c r="W1108" s="3">
        <f t="shared" si="87"/>
        <v>60.970089878196859</v>
      </c>
      <c r="X1108" s="3">
        <f t="shared" si="88"/>
        <v>0.17648416957761731</v>
      </c>
      <c r="Y1108" s="3">
        <f t="shared" si="89"/>
        <v>61.146574047774479</v>
      </c>
      <c r="Z1108" s="3">
        <f>'IECC Data-SI'!Y1108/Convert!$B$5/$D1108</f>
        <v>125.08851892270188</v>
      </c>
      <c r="AA1108" s="3">
        <f>'IECC Data-SI'!Z1108/Convert!$B$5/$D1108</f>
        <v>62.507232390478769</v>
      </c>
      <c r="AB1108" s="3">
        <f t="shared" si="90"/>
        <v>187.59575131318064</v>
      </c>
    </row>
    <row r="1109" spans="1:28" x14ac:dyDescent="0.25">
      <c r="A1109" s="93">
        <f>'IECC Data-SI'!A1109</f>
        <v>2015</v>
      </c>
      <c r="B1109" s="93" t="str">
        <f>'IECC Data-SI'!B1109</f>
        <v>Small Hotel</v>
      </c>
      <c r="C1109" s="50" t="str">
        <f>'IECC Data-SI'!C1109</f>
        <v>2B</v>
      </c>
      <c r="D1109" s="93">
        <f>'IECC Data-SI'!D1109</f>
        <v>4013.58</v>
      </c>
      <c r="E1109" s="3">
        <f>'IECC Data-SI'!E1109/Convert!$B$5/$D1109</f>
        <v>0.57582285917089271</v>
      </c>
      <c r="F1109" s="3">
        <f>'IECC Data-SI'!F1109/Convert!$B$5/$D1109</f>
        <v>0.1238849660956608</v>
      </c>
      <c r="G1109" s="3">
        <f>'IECC Data-SI'!G1109/Convert!$B$5/$D1109</f>
        <v>33.634422247580581</v>
      </c>
      <c r="H1109" s="3">
        <f>'IECC Data-SI'!H1109/Convert!$B$5/$D1109</f>
        <v>18.726008534359185</v>
      </c>
      <c r="I1109" s="3">
        <f>'IECC Data-SI'!I1109/Convert!$B$5/$D1109</f>
        <v>4.4044911968312022</v>
      </c>
      <c r="J1109" s="3">
        <f>'IECC Data-SI'!J1109/Convert!$B$5/$D1109</f>
        <v>41.020457768099526</v>
      </c>
      <c r="K1109" s="3">
        <f>'IECC Data-SI'!K1109/Convert!$B$5/$D1109</f>
        <v>29.171102994223503</v>
      </c>
      <c r="L1109" s="3">
        <f>'IECC Data-SI'!L1109/Convert!$B$5/$D1109</f>
        <v>0</v>
      </c>
      <c r="M1109" s="3">
        <f>'IECC Data-SI'!M1109/Convert!$B$5/$D1109</f>
        <v>18.869964249151906</v>
      </c>
      <c r="N1109" s="3">
        <f>'IECC Data-SI'!N1109/Convert!$B$5/$D1109</f>
        <v>1.7994464349090397E-2</v>
      </c>
      <c r="O1109" s="3">
        <f>'IECC Data-SI'!O1109/Convert!$B$5/$D1109</f>
        <v>1.7994464349090397E-2</v>
      </c>
      <c r="P1109" s="3">
        <f t="shared" si="86"/>
        <v>0</v>
      </c>
      <c r="Q1109" s="3">
        <f>'IECC Data-SI'!Q1109/Convert!$B$5/$D1109</f>
        <v>0</v>
      </c>
      <c r="R1109" s="3">
        <f>'IECC Data-SI'!R1109/Convert!$B$5/$D1109</f>
        <v>0</v>
      </c>
      <c r="S1109" s="3">
        <f>'IECC Data-SI'!S1109/Convert!$B$5/$D1109</f>
        <v>0</v>
      </c>
      <c r="T1109" s="3">
        <f>'IECC Data-SI'!T1109/Convert!$B$5/$D1109</f>
        <v>0</v>
      </c>
      <c r="U1109" s="3">
        <f>'IECC Data-SI'!U1109/Convert!$B$5/$D1109</f>
        <v>33.529223840616659</v>
      </c>
      <c r="V1109" s="3">
        <f>'IECC Data-SI'!V1109/Convert!$B$5/$D1109</f>
        <v>0</v>
      </c>
      <c r="W1109" s="3">
        <f t="shared" si="87"/>
        <v>53.080209355903378</v>
      </c>
      <c r="X1109" s="3">
        <f t="shared" si="88"/>
        <v>0.1238849660956608</v>
      </c>
      <c r="Y1109" s="3">
        <f t="shared" si="89"/>
        <v>53.204094321999037</v>
      </c>
      <c r="Z1109" s="3">
        <f>'IECC Data-SI'!Y1109/Convert!$B$5/$D1109</f>
        <v>117.24916131954238</v>
      </c>
      <c r="AA1109" s="3">
        <f>'IECC Data-SI'!Z1109/Convert!$B$5/$D1109</f>
        <v>62.824211800935821</v>
      </c>
      <c r="AB1109" s="3">
        <f t="shared" si="90"/>
        <v>180.07337312047821</v>
      </c>
    </row>
    <row r="1110" spans="1:28" x14ac:dyDescent="0.25">
      <c r="A1110" s="93">
        <f>'IECC Data-SI'!A1110</f>
        <v>2015</v>
      </c>
      <c r="B1110" s="93" t="str">
        <f>'IECC Data-SI'!B1110</f>
        <v>Small Hotel</v>
      </c>
      <c r="C1110" s="50" t="str">
        <f>'IECC Data-SI'!C1110</f>
        <v>3A</v>
      </c>
      <c r="D1110" s="93">
        <f>'IECC Data-SI'!D1110</f>
        <v>4013.58</v>
      </c>
      <c r="E1110" s="3">
        <f>'IECC Data-SI'!E1110/Convert!$B$5/$D1110</f>
        <v>4.8515844264278334</v>
      </c>
      <c r="F1110" s="3">
        <f>'IECC Data-SI'!F1110/Convert!$B$5/$D1110</f>
        <v>1.6894033644665252</v>
      </c>
      <c r="G1110" s="3">
        <f>'IECC Data-SI'!G1110/Convert!$B$5/$D1110</f>
        <v>27.45816840714663</v>
      </c>
      <c r="H1110" s="3">
        <f>'IECC Data-SI'!H1110/Convert!$B$5/$D1110</f>
        <v>18.705245690879465</v>
      </c>
      <c r="I1110" s="3">
        <f>'IECC Data-SI'!I1110/Convert!$B$5/$D1110</f>
        <v>4.403799102048545</v>
      </c>
      <c r="J1110" s="3">
        <f>'IECC Data-SI'!J1110/Convert!$B$5/$D1110</f>
        <v>41.020457768099526</v>
      </c>
      <c r="K1110" s="3">
        <f>'IECC Data-SI'!K1110/Convert!$B$5/$D1110</f>
        <v>29.171102994223503</v>
      </c>
      <c r="L1110" s="3">
        <f>'IECC Data-SI'!L1110/Convert!$B$5/$D1110</f>
        <v>0</v>
      </c>
      <c r="M1110" s="3">
        <f>'IECC Data-SI'!M1110/Convert!$B$5/$D1110</f>
        <v>18.245694755195004</v>
      </c>
      <c r="N1110" s="3">
        <f>'IECC Data-SI'!N1110/Convert!$B$5/$D1110</f>
        <v>1.7994464349090397E-2</v>
      </c>
      <c r="O1110" s="3">
        <f>'IECC Data-SI'!O1110/Convert!$B$5/$D1110</f>
        <v>1.7994464349090397E-2</v>
      </c>
      <c r="P1110" s="3">
        <f t="shared" si="86"/>
        <v>0</v>
      </c>
      <c r="Q1110" s="3">
        <f>'IECC Data-SI'!Q1110/Convert!$B$5/$D1110</f>
        <v>0</v>
      </c>
      <c r="R1110" s="3">
        <f>'IECC Data-SI'!R1110/Convert!$B$5/$D1110</f>
        <v>0</v>
      </c>
      <c r="S1110" s="3">
        <f>'IECC Data-SI'!S1110/Convert!$B$5/$D1110</f>
        <v>0</v>
      </c>
      <c r="T1110" s="3">
        <f>'IECC Data-SI'!T1110/Convert!$B$5/$D1110</f>
        <v>0</v>
      </c>
      <c r="U1110" s="3">
        <f>'IECC Data-SI'!U1110/Convert!$B$5/$D1110</f>
        <v>37.69355814786578</v>
      </c>
      <c r="V1110" s="3">
        <f>'IECC Data-SI'!V1110/Convert!$B$5/$D1110</f>
        <v>0</v>
      </c>
      <c r="W1110" s="3">
        <f t="shared" si="87"/>
        <v>50.555447588769468</v>
      </c>
      <c r="X1110" s="3">
        <f t="shared" si="88"/>
        <v>1.6894033644665252</v>
      </c>
      <c r="Y1110" s="3">
        <f t="shared" si="89"/>
        <v>52.244850953235996</v>
      </c>
      <c r="Z1110" s="3">
        <f>'IECC Data-SI'!Y1110/Convert!$B$5/$D1110</f>
        <v>114.70225251936344</v>
      </c>
      <c r="AA1110" s="3">
        <f>'IECC Data-SI'!Z1110/Convert!$B$5/$D1110</f>
        <v>68.554756601338454</v>
      </c>
      <c r="AB1110" s="3">
        <f t="shared" si="90"/>
        <v>183.25700912070189</v>
      </c>
    </row>
    <row r="1111" spans="1:28" x14ac:dyDescent="0.25">
      <c r="A1111" s="93">
        <f>'IECC Data-SI'!A1111</f>
        <v>2015</v>
      </c>
      <c r="B1111" s="93" t="str">
        <f>'IECC Data-SI'!B1111</f>
        <v>Small Hotel</v>
      </c>
      <c r="C1111" s="50" t="str">
        <f>'IECC Data-SI'!C1111</f>
        <v>3B</v>
      </c>
      <c r="D1111" s="93">
        <f>'IECC Data-SI'!D1111</f>
        <v>4013.58</v>
      </c>
      <c r="E1111" s="3">
        <f>'IECC Data-SI'!E1111/Convert!$B$5/$D1111</f>
        <v>1.9053369366556099</v>
      </c>
      <c r="F1111" s="3">
        <f>'IECC Data-SI'!F1111/Convert!$B$5/$D1111</f>
        <v>0.57789914351886451</v>
      </c>
      <c r="G1111" s="3">
        <f>'IECC Data-SI'!G1111/Convert!$B$5/$D1111</f>
        <v>27.176485830605099</v>
      </c>
      <c r="H1111" s="3">
        <f>'IECC Data-SI'!H1111/Convert!$B$5/$D1111</f>
        <v>18.708706164792751</v>
      </c>
      <c r="I1111" s="3">
        <f>'IECC Data-SI'!I1111/Convert!$B$5/$D1111</f>
        <v>4.403799102048545</v>
      </c>
      <c r="J1111" s="3">
        <f>'IECC Data-SI'!J1111/Convert!$B$5/$D1111</f>
        <v>41.020457768099526</v>
      </c>
      <c r="K1111" s="3">
        <f>'IECC Data-SI'!K1111/Convert!$B$5/$D1111</f>
        <v>29.171102994223503</v>
      </c>
      <c r="L1111" s="3">
        <f>'IECC Data-SI'!L1111/Convert!$B$5/$D1111</f>
        <v>0</v>
      </c>
      <c r="M1111" s="3">
        <f>'IECC Data-SI'!M1111/Convert!$B$5/$D1111</f>
        <v>18.703861501314151</v>
      </c>
      <c r="N1111" s="3">
        <f>'IECC Data-SI'!N1111/Convert!$B$5/$D1111</f>
        <v>1.7994464349090397E-2</v>
      </c>
      <c r="O1111" s="3">
        <f>'IECC Data-SI'!O1111/Convert!$B$5/$D1111</f>
        <v>1.7994464349090397E-2</v>
      </c>
      <c r="P1111" s="3">
        <f t="shared" si="86"/>
        <v>0</v>
      </c>
      <c r="Q1111" s="3">
        <f>'IECC Data-SI'!Q1111/Convert!$B$5/$D1111</f>
        <v>0</v>
      </c>
      <c r="R1111" s="3">
        <f>'IECC Data-SI'!R1111/Convert!$B$5/$D1111</f>
        <v>0</v>
      </c>
      <c r="S1111" s="3">
        <f>'IECC Data-SI'!S1111/Convert!$B$5/$D1111</f>
        <v>0</v>
      </c>
      <c r="T1111" s="3">
        <f>'IECC Data-SI'!T1111/Convert!$B$5/$D1111</f>
        <v>0</v>
      </c>
      <c r="U1111" s="3">
        <f>'IECC Data-SI'!U1111/Convert!$B$5/$D1111</f>
        <v>36.475471330388885</v>
      </c>
      <c r="V1111" s="3">
        <f>'IECC Data-SI'!V1111/Convert!$B$5/$D1111</f>
        <v>0</v>
      </c>
      <c r="W1111" s="3">
        <f t="shared" si="87"/>
        <v>47.785684268574855</v>
      </c>
      <c r="X1111" s="3">
        <f t="shared" si="88"/>
        <v>0.57789914351886451</v>
      </c>
      <c r="Y1111" s="3">
        <f t="shared" si="89"/>
        <v>48.363583412093718</v>
      </c>
      <c r="Z1111" s="3">
        <f>'IECC Data-SI'!Y1111/Convert!$B$5/$D1111</f>
        <v>111.93733386264742</v>
      </c>
      <c r="AA1111" s="3">
        <f>'IECC Data-SI'!Z1111/Convert!$B$5/$D1111</f>
        <v>66.225165562913915</v>
      </c>
      <c r="AB1111" s="3">
        <f t="shared" si="90"/>
        <v>178.16249942556135</v>
      </c>
    </row>
    <row r="1112" spans="1:28" x14ac:dyDescent="0.25">
      <c r="A1112" s="93">
        <f>'IECC Data-SI'!A1112</f>
        <v>2015</v>
      </c>
      <c r="B1112" s="93" t="str">
        <f>'IECC Data-SI'!B1112</f>
        <v>Small Hotel</v>
      </c>
      <c r="C1112" s="50" t="str">
        <f>'IECC Data-SI'!C1112</f>
        <v>3C</v>
      </c>
      <c r="D1112" s="93">
        <f>'IECC Data-SI'!D1112</f>
        <v>4013.58</v>
      </c>
      <c r="E1112" s="3">
        <f>'IECC Data-SI'!E1112/Convert!$B$5/$D1112</f>
        <v>0.37926794089621296</v>
      </c>
      <c r="F1112" s="3">
        <f>'IECC Data-SI'!F1112/Convert!$B$5/$D1112</f>
        <v>4.5678255655383311E-2</v>
      </c>
      <c r="G1112" s="3">
        <f>'IECC Data-SI'!G1112/Convert!$B$5/$D1112</f>
        <v>21.680561161523297</v>
      </c>
      <c r="H1112" s="3">
        <f>'IECC Data-SI'!H1112/Convert!$B$5/$D1112</f>
        <v>18.70662988044478</v>
      </c>
      <c r="I1112" s="3">
        <f>'IECC Data-SI'!I1112/Convert!$B$5/$D1112</f>
        <v>4.4031070072658878</v>
      </c>
      <c r="J1112" s="3">
        <f>'IECC Data-SI'!J1112/Convert!$B$5/$D1112</f>
        <v>41.020457768099526</v>
      </c>
      <c r="K1112" s="3">
        <f>'IECC Data-SI'!K1112/Convert!$B$5/$D1112</f>
        <v>29.171102994223503</v>
      </c>
      <c r="L1112" s="3">
        <f>'IECC Data-SI'!L1112/Convert!$B$5/$D1112</f>
        <v>0</v>
      </c>
      <c r="M1112" s="3">
        <f>'IECC Data-SI'!M1112/Convert!$B$5/$D1112</f>
        <v>20.969087724951571</v>
      </c>
      <c r="N1112" s="3">
        <f>'IECC Data-SI'!N1112/Convert!$B$5/$D1112</f>
        <v>1.7994464349090397E-2</v>
      </c>
      <c r="O1112" s="3">
        <f>'IECC Data-SI'!O1112/Convert!$B$5/$D1112</f>
        <v>1.7994464349090397E-2</v>
      </c>
      <c r="P1112" s="3">
        <f t="shared" si="86"/>
        <v>0</v>
      </c>
      <c r="Q1112" s="3">
        <f>'IECC Data-SI'!Q1112/Convert!$B$5/$D1112</f>
        <v>0</v>
      </c>
      <c r="R1112" s="3">
        <f>'IECC Data-SI'!R1112/Convert!$B$5/$D1112</f>
        <v>0</v>
      </c>
      <c r="S1112" s="3">
        <f>'IECC Data-SI'!S1112/Convert!$B$5/$D1112</f>
        <v>0</v>
      </c>
      <c r="T1112" s="3">
        <f>'IECC Data-SI'!T1112/Convert!$B$5/$D1112</f>
        <v>0</v>
      </c>
      <c r="U1112" s="3">
        <f>'IECC Data-SI'!U1112/Convert!$B$5/$D1112</f>
        <v>38.206400381814852</v>
      </c>
      <c r="V1112" s="3">
        <f>'IECC Data-SI'!V1112/Convert!$B$5/$D1112</f>
        <v>0</v>
      </c>
      <c r="W1112" s="3">
        <f t="shared" si="87"/>
        <v>43.028916827371077</v>
      </c>
      <c r="X1112" s="3">
        <f t="shared" si="88"/>
        <v>4.5678255655383311E-2</v>
      </c>
      <c r="Y1112" s="3">
        <f t="shared" si="89"/>
        <v>43.074595083026459</v>
      </c>
      <c r="Z1112" s="3">
        <f>'IECC Data-SI'!Y1112/Convert!$B$5/$D1112</f>
        <v>107.177798042313</v>
      </c>
      <c r="AA1112" s="3">
        <f>'IECC Data-SI'!Z1112/Convert!$B$5/$D1112</f>
        <v>67.423181631693737</v>
      </c>
      <c r="AB1112" s="3">
        <f t="shared" si="90"/>
        <v>174.60097967400674</v>
      </c>
    </row>
    <row r="1113" spans="1:28" x14ac:dyDescent="0.25">
      <c r="A1113" s="93">
        <f>'IECC Data-SI'!A1113</f>
        <v>2015</v>
      </c>
      <c r="B1113" s="93" t="str">
        <f>'IECC Data-SI'!B1113</f>
        <v>Small Hotel</v>
      </c>
      <c r="C1113" s="50" t="str">
        <f>'IECC Data-SI'!C1113</f>
        <v>4A</v>
      </c>
      <c r="D1113" s="93">
        <f>'IECC Data-SI'!D1113</f>
        <v>4013.58</v>
      </c>
      <c r="E1113" s="3">
        <f>'IECC Data-SI'!E1113/Convert!$B$5/$D1113</f>
        <v>11.099816124258144</v>
      </c>
      <c r="F1113" s="3">
        <f>'IECC Data-SI'!F1113/Convert!$B$5/$D1113</f>
        <v>4.3131346855204367</v>
      </c>
      <c r="G1113" s="3">
        <f>'IECC Data-SI'!G1113/Convert!$B$5/$D1113</f>
        <v>20.672871157974232</v>
      </c>
      <c r="H1113" s="3">
        <f>'IECC Data-SI'!H1113/Convert!$B$5/$D1113</f>
        <v>18.62911526478716</v>
      </c>
      <c r="I1113" s="3">
        <f>'IECC Data-SI'!I1113/Convert!$B$5/$D1113</f>
        <v>4.3968781542219721</v>
      </c>
      <c r="J1113" s="3">
        <f>'IECC Data-SI'!J1113/Convert!$B$5/$D1113</f>
        <v>41.020457768099526</v>
      </c>
      <c r="K1113" s="3">
        <f>'IECC Data-SI'!K1113/Convert!$B$5/$D1113</f>
        <v>29.171102994223503</v>
      </c>
      <c r="L1113" s="3">
        <f>'IECC Data-SI'!L1113/Convert!$B$5/$D1113</f>
        <v>0</v>
      </c>
      <c r="M1113" s="3">
        <f>'IECC Data-SI'!M1113/Convert!$B$5/$D1113</f>
        <v>18.174408992581299</v>
      </c>
      <c r="N1113" s="3">
        <f>'IECC Data-SI'!N1113/Convert!$B$5/$D1113</f>
        <v>1.7994464349090397E-2</v>
      </c>
      <c r="O1113" s="3">
        <f>'IECC Data-SI'!O1113/Convert!$B$5/$D1113</f>
        <v>1.7994464349090397E-2</v>
      </c>
      <c r="P1113" s="3">
        <f t="shared" si="86"/>
        <v>0</v>
      </c>
      <c r="Q1113" s="3">
        <f>'IECC Data-SI'!Q1113/Convert!$B$5/$D1113</f>
        <v>0</v>
      </c>
      <c r="R1113" s="3">
        <f>'IECC Data-SI'!R1113/Convert!$B$5/$D1113</f>
        <v>0</v>
      </c>
      <c r="S1113" s="3">
        <f>'IECC Data-SI'!S1113/Convert!$B$5/$D1113</f>
        <v>0</v>
      </c>
      <c r="T1113" s="3">
        <f>'IECC Data-SI'!T1113/Convert!$B$5/$D1113</f>
        <v>0</v>
      </c>
      <c r="U1113" s="3">
        <f>'IECC Data-SI'!U1113/Convert!$B$5/$D1113</f>
        <v>41.575517783790701</v>
      </c>
      <c r="V1113" s="3">
        <f>'IECC Data-SI'!V1113/Convert!$B$5/$D1113</f>
        <v>0</v>
      </c>
      <c r="W1113" s="3">
        <f t="shared" si="87"/>
        <v>49.947096274813674</v>
      </c>
      <c r="X1113" s="3">
        <f t="shared" si="88"/>
        <v>4.3131346855204367</v>
      </c>
      <c r="Y1113" s="3">
        <f t="shared" si="89"/>
        <v>54.260230960334113</v>
      </c>
      <c r="Z1113" s="3">
        <f>'IECC Data-SI'!Y1113/Convert!$B$5/$D1113</f>
        <v>114.01154192627142</v>
      </c>
      <c r="AA1113" s="3">
        <f>'IECC Data-SI'!Z1113/Convert!$B$5/$D1113</f>
        <v>75.059755463534628</v>
      </c>
      <c r="AB1113" s="3">
        <f t="shared" si="90"/>
        <v>189.07129738980603</v>
      </c>
    </row>
    <row r="1114" spans="1:28" x14ac:dyDescent="0.25">
      <c r="A1114" s="93">
        <f>'IECC Data-SI'!A1114</f>
        <v>2015</v>
      </c>
      <c r="B1114" s="93" t="str">
        <f>'IECC Data-SI'!B1114</f>
        <v>Small Hotel</v>
      </c>
      <c r="C1114" s="50" t="str">
        <f>'IECC Data-SI'!C1114</f>
        <v>4B</v>
      </c>
      <c r="D1114" s="93">
        <f>'IECC Data-SI'!D1114</f>
        <v>4013.58</v>
      </c>
      <c r="E1114" s="3">
        <f>'IECC Data-SI'!E1114/Convert!$B$5/$D1114</f>
        <v>4.2826825150835139</v>
      </c>
      <c r="F1114" s="3">
        <f>'IECC Data-SI'!F1114/Convert!$B$5/$D1114</f>
        <v>1.492156351409188</v>
      </c>
      <c r="G1114" s="3">
        <f>'IECC Data-SI'!G1114/Convert!$B$5/$D1114</f>
        <v>21.60235445108302</v>
      </c>
      <c r="H1114" s="3">
        <f>'IECC Data-SI'!H1114/Convert!$B$5/$D1114</f>
        <v>18.639496686527018</v>
      </c>
      <c r="I1114" s="3">
        <f>'IECC Data-SI'!I1114/Convert!$B$5/$D1114</f>
        <v>4.4003386281352581</v>
      </c>
      <c r="J1114" s="3">
        <f>'IECC Data-SI'!J1114/Convert!$B$5/$D1114</f>
        <v>41.020457768099526</v>
      </c>
      <c r="K1114" s="3">
        <f>'IECC Data-SI'!K1114/Convert!$B$5/$D1114</f>
        <v>29.171102994223503</v>
      </c>
      <c r="L1114" s="3">
        <f>'IECC Data-SI'!L1114/Convert!$B$5/$D1114</f>
        <v>0</v>
      </c>
      <c r="M1114" s="3">
        <f>'IECC Data-SI'!M1114/Convert!$B$5/$D1114</f>
        <v>18.974470561333163</v>
      </c>
      <c r="N1114" s="3">
        <f>'IECC Data-SI'!N1114/Convert!$B$5/$D1114</f>
        <v>1.7994464349090397E-2</v>
      </c>
      <c r="O1114" s="3">
        <f>'IECC Data-SI'!O1114/Convert!$B$5/$D1114</f>
        <v>1.7994464349090397E-2</v>
      </c>
      <c r="P1114" s="3">
        <f t="shared" si="86"/>
        <v>0</v>
      </c>
      <c r="Q1114" s="3">
        <f>'IECC Data-SI'!Q1114/Convert!$B$5/$D1114</f>
        <v>0</v>
      </c>
      <c r="R1114" s="3">
        <f>'IECC Data-SI'!R1114/Convert!$B$5/$D1114</f>
        <v>0</v>
      </c>
      <c r="S1114" s="3">
        <f>'IECC Data-SI'!S1114/Convert!$B$5/$D1114</f>
        <v>0</v>
      </c>
      <c r="T1114" s="3">
        <f>'IECC Data-SI'!T1114/Convert!$B$5/$D1114</f>
        <v>0</v>
      </c>
      <c r="U1114" s="3">
        <f>'IECC Data-SI'!U1114/Convert!$B$5/$D1114</f>
        <v>40.446019098493949</v>
      </c>
      <c r="V1114" s="3">
        <f>'IECC Data-SI'!V1114/Convert!$B$5/$D1114</f>
        <v>0</v>
      </c>
      <c r="W1114" s="3">
        <f t="shared" si="87"/>
        <v>44.859507527499701</v>
      </c>
      <c r="X1114" s="3">
        <f t="shared" si="88"/>
        <v>1.492156351409188</v>
      </c>
      <c r="Y1114" s="3">
        <f t="shared" si="89"/>
        <v>46.351663878908887</v>
      </c>
      <c r="Z1114" s="3">
        <f>'IECC Data-SI'!Y1114/Convert!$B$5/$D1114</f>
        <v>108.93710297982794</v>
      </c>
      <c r="AA1114" s="3">
        <f>'IECC Data-SI'!Z1114/Convert!$B$5/$D1114</f>
        <v>71.109278444126645</v>
      </c>
      <c r="AB1114" s="3">
        <f t="shared" si="90"/>
        <v>180.04638142395459</v>
      </c>
    </row>
    <row r="1115" spans="1:28" x14ac:dyDescent="0.25">
      <c r="A1115" s="93">
        <f>'IECC Data-SI'!A1115</f>
        <v>2015</v>
      </c>
      <c r="B1115" s="93" t="str">
        <f>'IECC Data-SI'!B1115</f>
        <v>Small Hotel</v>
      </c>
      <c r="C1115" s="50" t="str">
        <f>'IECC Data-SI'!C1115</f>
        <v>4C</v>
      </c>
      <c r="D1115" s="93">
        <f>'IECC Data-SI'!D1115</f>
        <v>4013.58</v>
      </c>
      <c r="E1115" s="3">
        <f>'IECC Data-SI'!E1115/Convert!$B$5/$D1115</f>
        <v>5.663411606484873</v>
      </c>
      <c r="F1115" s="3">
        <f>'IECC Data-SI'!F1115/Convert!$B$5/$D1115</f>
        <v>1.7890650131691799</v>
      </c>
      <c r="G1115" s="3">
        <f>'IECC Data-SI'!G1115/Convert!$B$5/$D1115</f>
        <v>13.638419787045205</v>
      </c>
      <c r="H1115" s="3">
        <f>'IECC Data-SI'!H1115/Convert!$B$5/$D1115</f>
        <v>18.668564667398627</v>
      </c>
      <c r="I1115" s="3">
        <f>'IECC Data-SI'!I1115/Convert!$B$5/$D1115</f>
        <v>4.3920334907433709</v>
      </c>
      <c r="J1115" s="3">
        <f>'IECC Data-SI'!J1115/Convert!$B$5/$D1115</f>
        <v>41.020457768099526</v>
      </c>
      <c r="K1115" s="3">
        <f>'IECC Data-SI'!K1115/Convert!$B$5/$D1115</f>
        <v>29.171102994223503</v>
      </c>
      <c r="L1115" s="3">
        <f>'IECC Data-SI'!L1115/Convert!$B$5/$D1115</f>
        <v>0</v>
      </c>
      <c r="M1115" s="3">
        <f>'IECC Data-SI'!M1115/Convert!$B$5/$D1115</f>
        <v>21.074978226698139</v>
      </c>
      <c r="N1115" s="3">
        <f>'IECC Data-SI'!N1115/Convert!$B$5/$D1115</f>
        <v>1.7994464349090397E-2</v>
      </c>
      <c r="O1115" s="3">
        <f>'IECC Data-SI'!O1115/Convert!$B$5/$D1115</f>
        <v>1.7994464349090397E-2</v>
      </c>
      <c r="P1115" s="3">
        <f t="shared" si="86"/>
        <v>0</v>
      </c>
      <c r="Q1115" s="3">
        <f>'IECC Data-SI'!Q1115/Convert!$B$5/$D1115</f>
        <v>0</v>
      </c>
      <c r="R1115" s="3">
        <f>'IECC Data-SI'!R1115/Convert!$B$5/$D1115</f>
        <v>0</v>
      </c>
      <c r="S1115" s="3">
        <f>'IECC Data-SI'!S1115/Convert!$B$5/$D1115</f>
        <v>0</v>
      </c>
      <c r="T1115" s="3">
        <f>'IECC Data-SI'!T1115/Convert!$B$5/$D1115</f>
        <v>0</v>
      </c>
      <c r="U1115" s="3">
        <f>'IECC Data-SI'!U1115/Convert!$B$5/$D1115</f>
        <v>42.749310535177521</v>
      </c>
      <c r="V1115" s="3">
        <f>'IECC Data-SI'!V1115/Convert!$B$5/$D1115</f>
        <v>0</v>
      </c>
      <c r="W1115" s="3">
        <f t="shared" si="87"/>
        <v>40.376809620228215</v>
      </c>
      <c r="X1115" s="3">
        <f t="shared" si="88"/>
        <v>1.7890650131691799</v>
      </c>
      <c r="Y1115" s="3">
        <f t="shared" si="89"/>
        <v>42.165874633397394</v>
      </c>
      <c r="Z1115" s="3">
        <f>'IECC Data-SI'!Y1115/Convert!$B$5/$D1115</f>
        <v>104.47516791603617</v>
      </c>
      <c r="AA1115" s="3">
        <f>'IECC Data-SI'!Z1115/Convert!$B$5/$D1115</f>
        <v>73.709478542570196</v>
      </c>
      <c r="AB1115" s="3">
        <f t="shared" si="90"/>
        <v>178.18464645860638</v>
      </c>
    </row>
    <row r="1116" spans="1:28" x14ac:dyDescent="0.25">
      <c r="A1116" s="93">
        <f>'IECC Data-SI'!A1116</f>
        <v>2015</v>
      </c>
      <c r="B1116" s="93" t="str">
        <f>'IECC Data-SI'!B1116</f>
        <v>Small Hotel</v>
      </c>
      <c r="C1116" s="50" t="str">
        <f>'IECC Data-SI'!C1116</f>
        <v>5A</v>
      </c>
      <c r="D1116" s="93">
        <f>'IECC Data-SI'!D1116</f>
        <v>4013.58</v>
      </c>
      <c r="E1116" s="3">
        <f>'IECC Data-SI'!E1116/Convert!$B$5/$D1116</f>
        <v>19.3371282274456</v>
      </c>
      <c r="F1116" s="3">
        <f>'IECC Data-SI'!F1116/Convert!$B$5/$D1116</f>
        <v>7.1977857396361582</v>
      </c>
      <c r="G1116" s="3">
        <f>'IECC Data-SI'!G1116/Convert!$B$5/$D1116</f>
        <v>15.082821598451039</v>
      </c>
      <c r="H1116" s="3">
        <f>'IECC Data-SI'!H1116/Convert!$B$5/$D1116</f>
        <v>18.630499454352474</v>
      </c>
      <c r="I1116" s="3">
        <f>'IECC Data-SI'!I1116/Convert!$B$5/$D1116</f>
        <v>4.3982623437872865</v>
      </c>
      <c r="J1116" s="3">
        <f>'IECC Data-SI'!J1116/Convert!$B$5/$D1116</f>
        <v>41.020457768099526</v>
      </c>
      <c r="K1116" s="3">
        <f>'IECC Data-SI'!K1116/Convert!$B$5/$D1116</f>
        <v>29.171102994223503</v>
      </c>
      <c r="L1116" s="3">
        <f>'IECC Data-SI'!L1116/Convert!$B$5/$D1116</f>
        <v>0</v>
      </c>
      <c r="M1116" s="3">
        <f>'IECC Data-SI'!M1116/Convert!$B$5/$D1116</f>
        <v>18.198632309974304</v>
      </c>
      <c r="N1116" s="3">
        <f>'IECC Data-SI'!N1116/Convert!$B$5/$D1116</f>
        <v>1.7994464349090397E-2</v>
      </c>
      <c r="O1116" s="3">
        <f>'IECC Data-SI'!O1116/Convert!$B$5/$D1116</f>
        <v>1.7994464349090397E-2</v>
      </c>
      <c r="P1116" s="3">
        <f t="shared" si="86"/>
        <v>0</v>
      </c>
      <c r="Q1116" s="3">
        <f>'IECC Data-SI'!Q1116/Convert!$B$5/$D1116</f>
        <v>0</v>
      </c>
      <c r="R1116" s="3">
        <f>'IECC Data-SI'!R1116/Convert!$B$5/$D1116</f>
        <v>0</v>
      </c>
      <c r="S1116" s="3">
        <f>'IECC Data-SI'!S1116/Convert!$B$5/$D1116</f>
        <v>0</v>
      </c>
      <c r="T1116" s="3">
        <f>'IECC Data-SI'!T1116/Convert!$B$5/$D1116</f>
        <v>0</v>
      </c>
      <c r="U1116" s="3">
        <f>'IECC Data-SI'!U1116/Convert!$B$5/$D1116</f>
        <v>44.902417404024447</v>
      </c>
      <c r="V1116" s="3">
        <f>'IECC Data-SI'!V1116/Convert!$B$5/$D1116</f>
        <v>0</v>
      </c>
      <c r="W1116" s="3">
        <f t="shared" si="87"/>
        <v>52.618582135870938</v>
      </c>
      <c r="X1116" s="3">
        <f t="shared" si="88"/>
        <v>7.1977857396361582</v>
      </c>
      <c r="Y1116" s="3">
        <f t="shared" si="89"/>
        <v>59.816367875507098</v>
      </c>
      <c r="Z1116" s="3">
        <f>'IECC Data-SI'!Y1116/Convert!$B$5/$D1116</f>
        <v>116.68579616645933</v>
      </c>
      <c r="AA1116" s="3">
        <f>'IECC Data-SI'!Z1116/Convert!$B$5/$D1116</f>
        <v>81.270614043101446</v>
      </c>
      <c r="AB1116" s="3">
        <f t="shared" si="90"/>
        <v>197.95641020956077</v>
      </c>
    </row>
    <row r="1117" spans="1:28" x14ac:dyDescent="0.25">
      <c r="A1117" s="93">
        <f>'IECC Data-SI'!A1117</f>
        <v>2015</v>
      </c>
      <c r="B1117" s="93" t="str">
        <f>'IECC Data-SI'!B1117</f>
        <v>Small Hotel</v>
      </c>
      <c r="C1117" s="50" t="str">
        <f>'IECC Data-SI'!C1117</f>
        <v>5B</v>
      </c>
      <c r="D1117" s="93">
        <f>'IECC Data-SI'!D1117</f>
        <v>4013.58</v>
      </c>
      <c r="E1117" s="3">
        <f>'IECC Data-SI'!E1117/Convert!$B$5/$D1117</f>
        <v>10.693556486838295</v>
      </c>
      <c r="F1117" s="3">
        <f>'IECC Data-SI'!F1117/Convert!$B$5/$D1117</f>
        <v>3.7580746698292629</v>
      </c>
      <c r="G1117" s="3">
        <f>'IECC Data-SI'!G1117/Convert!$B$5/$D1117</f>
        <v>16.82966882987812</v>
      </c>
      <c r="H1117" s="3">
        <f>'IECC Data-SI'!H1117/Convert!$B$5/$D1117</f>
        <v>18.643649255222964</v>
      </c>
      <c r="I1117" s="3">
        <f>'IECC Data-SI'!I1117/Convert!$B$5/$D1117</f>
        <v>4.3989544385699446</v>
      </c>
      <c r="J1117" s="3">
        <f>'IECC Data-SI'!J1117/Convert!$B$5/$D1117</f>
        <v>41.020457768099526</v>
      </c>
      <c r="K1117" s="3">
        <f>'IECC Data-SI'!K1117/Convert!$B$5/$D1117</f>
        <v>29.171102994223503</v>
      </c>
      <c r="L1117" s="3">
        <f>'IECC Data-SI'!L1117/Convert!$B$5/$D1117</f>
        <v>0</v>
      </c>
      <c r="M1117" s="3">
        <f>'IECC Data-SI'!M1117/Convert!$B$5/$D1117</f>
        <v>18.926716021329813</v>
      </c>
      <c r="N1117" s="3">
        <f>'IECC Data-SI'!N1117/Convert!$B$5/$D1117</f>
        <v>1.7994464349090397E-2</v>
      </c>
      <c r="O1117" s="3">
        <f>'IECC Data-SI'!O1117/Convert!$B$5/$D1117</f>
        <v>1.7994464349090397E-2</v>
      </c>
      <c r="P1117" s="3">
        <f t="shared" si="86"/>
        <v>0</v>
      </c>
      <c r="Q1117" s="3">
        <f>'IECC Data-SI'!Q1117/Convert!$B$5/$D1117</f>
        <v>0</v>
      </c>
      <c r="R1117" s="3">
        <f>'IECC Data-SI'!R1117/Convert!$B$5/$D1117</f>
        <v>0</v>
      </c>
      <c r="S1117" s="3">
        <f>'IECC Data-SI'!S1117/Convert!$B$5/$D1117</f>
        <v>0</v>
      </c>
      <c r="T1117" s="3">
        <f>'IECC Data-SI'!T1117/Convert!$B$5/$D1117</f>
        <v>0</v>
      </c>
      <c r="U1117" s="3">
        <f>'IECC Data-SI'!U1117/Convert!$B$5/$D1117</f>
        <v>43.939021466565457</v>
      </c>
      <c r="V1117" s="3">
        <f>'IECC Data-SI'!V1117/Convert!$B$5/$D1117</f>
        <v>0</v>
      </c>
      <c r="W1117" s="3">
        <f t="shared" si="87"/>
        <v>46.44994133804623</v>
      </c>
      <c r="X1117" s="3">
        <f t="shared" si="88"/>
        <v>3.7580746698292629</v>
      </c>
      <c r="Y1117" s="3">
        <f t="shared" si="89"/>
        <v>50.208016007875493</v>
      </c>
      <c r="Z1117" s="3">
        <f>'IECC Data-SI'!Y1117/Convert!$B$5/$D1117</f>
        <v>110.53099726428775</v>
      </c>
      <c r="AA1117" s="3">
        <f>'IECC Data-SI'!Z1117/Convert!$B$5/$D1117</f>
        <v>76.868199130618223</v>
      </c>
      <c r="AB1117" s="3">
        <f t="shared" si="90"/>
        <v>187.39919639490597</v>
      </c>
    </row>
    <row r="1118" spans="1:28" x14ac:dyDescent="0.25">
      <c r="A1118" s="93">
        <f>'IECC Data-SI'!A1118</f>
        <v>2015</v>
      </c>
      <c r="B1118" s="93" t="str">
        <f>'IECC Data-SI'!B1118</f>
        <v>Small Hotel</v>
      </c>
      <c r="C1118" s="50" t="str">
        <f>'IECC Data-SI'!C1118</f>
        <v>5C</v>
      </c>
      <c r="D1118" s="93">
        <f>'IECC Data-SI'!D1118</f>
        <v>4013.58</v>
      </c>
      <c r="E1118" s="3">
        <f>'IECC Data-SI'!E1118/Convert!$B$5/$D1118</f>
        <v>6.5859739517670839</v>
      </c>
      <c r="F1118" s="3">
        <f>'IECC Data-SI'!F1118/Convert!$B$5/$D1118</f>
        <v>2.43271316104049</v>
      </c>
      <c r="G1118" s="3">
        <f>'IECC Data-SI'!G1118/Convert!$B$5/$D1118</f>
        <v>11.296371042532824</v>
      </c>
      <c r="H1118" s="3">
        <f>'IECC Data-SI'!H1118/Convert!$B$5/$D1118</f>
        <v>18.662335814354709</v>
      </c>
      <c r="I1118" s="3">
        <f>'IECC Data-SI'!I1118/Convert!$B$5/$D1118</f>
        <v>4.3920334907433709</v>
      </c>
      <c r="J1118" s="3">
        <f>'IECC Data-SI'!J1118/Convert!$B$5/$D1118</f>
        <v>41.020457768099526</v>
      </c>
      <c r="K1118" s="3">
        <f>'IECC Data-SI'!K1118/Convert!$B$5/$D1118</f>
        <v>29.171102994223503</v>
      </c>
      <c r="L1118" s="3">
        <f>'IECC Data-SI'!L1118/Convert!$B$5/$D1118</f>
        <v>0</v>
      </c>
      <c r="M1118" s="3">
        <f>'IECC Data-SI'!M1118/Convert!$B$5/$D1118</f>
        <v>20.94209602842793</v>
      </c>
      <c r="N1118" s="3">
        <f>'IECC Data-SI'!N1118/Convert!$B$5/$D1118</f>
        <v>1.7994464349090397E-2</v>
      </c>
      <c r="O1118" s="3">
        <f>'IECC Data-SI'!O1118/Convert!$B$5/$D1118</f>
        <v>1.7994464349090397E-2</v>
      </c>
      <c r="P1118" s="3">
        <f t="shared" si="86"/>
        <v>0</v>
      </c>
      <c r="Q1118" s="3">
        <f>'IECC Data-SI'!Q1118/Convert!$B$5/$D1118</f>
        <v>0</v>
      </c>
      <c r="R1118" s="3">
        <f>'IECC Data-SI'!R1118/Convert!$B$5/$D1118</f>
        <v>0</v>
      </c>
      <c r="S1118" s="3">
        <f>'IECC Data-SI'!S1118/Convert!$B$5/$D1118</f>
        <v>0</v>
      </c>
      <c r="T1118" s="3">
        <f>'IECC Data-SI'!T1118/Convert!$B$5/$D1118</f>
        <v>0</v>
      </c>
      <c r="U1118" s="3">
        <f>'IECC Data-SI'!U1118/Convert!$B$5/$D1118</f>
        <v>44.616582258786977</v>
      </c>
      <c r="V1118" s="3">
        <f>'IECC Data-SI'!V1118/Convert!$B$5/$D1118</f>
        <v>0</v>
      </c>
      <c r="W1118" s="3">
        <f t="shared" si="87"/>
        <v>38.824441022727839</v>
      </c>
      <c r="X1118" s="3">
        <f t="shared" si="88"/>
        <v>2.43271316104049</v>
      </c>
      <c r="Y1118" s="3">
        <f t="shared" si="89"/>
        <v>41.257154183768328</v>
      </c>
      <c r="Z1118" s="3">
        <f>'IECC Data-SI'!Y1118/Convert!$B$5/$D1118</f>
        <v>102.91657046549187</v>
      </c>
      <c r="AA1118" s="3">
        <f>'IECC Data-SI'!Z1118/Convert!$B$5/$D1118</f>
        <v>76.220398414050976</v>
      </c>
      <c r="AB1118" s="3">
        <f t="shared" si="90"/>
        <v>179.13696887954285</v>
      </c>
    </row>
    <row r="1119" spans="1:28" x14ac:dyDescent="0.25">
      <c r="A1119" s="93">
        <f>'IECC Data-SI'!A1119</f>
        <v>2015</v>
      </c>
      <c r="B1119" s="93" t="str">
        <f>'IECC Data-SI'!B1119</f>
        <v>Small Hotel</v>
      </c>
      <c r="C1119" s="50" t="str">
        <f>'IECC Data-SI'!C1119</f>
        <v>6A</v>
      </c>
      <c r="D1119" s="93">
        <f>'IECC Data-SI'!D1119</f>
        <v>4013.58</v>
      </c>
      <c r="E1119" s="3">
        <f>'IECC Data-SI'!E1119/Convert!$B$5/$D1119</f>
        <v>30.688174757808355</v>
      </c>
      <c r="F1119" s="3">
        <f>'IECC Data-SI'!F1119/Convert!$B$5/$D1119</f>
        <v>11.077669091213108</v>
      </c>
      <c r="G1119" s="3">
        <f>'IECC Data-SI'!G1119/Convert!$B$5/$D1119</f>
        <v>14.931944935831741</v>
      </c>
      <c r="H1119" s="3">
        <f>'IECC Data-SI'!H1119/Convert!$B$5/$D1119</f>
        <v>18.638804591744364</v>
      </c>
      <c r="I1119" s="3">
        <f>'IECC Data-SI'!I1119/Convert!$B$5/$D1119</f>
        <v>4.396186059439315</v>
      </c>
      <c r="J1119" s="3">
        <f>'IECC Data-SI'!J1119/Convert!$B$5/$D1119</f>
        <v>41.020457768099526</v>
      </c>
      <c r="K1119" s="3">
        <f>'IECC Data-SI'!K1119/Convert!$B$5/$D1119</f>
        <v>29.171102994223503</v>
      </c>
      <c r="L1119" s="3">
        <f>'IECC Data-SI'!L1119/Convert!$B$5/$D1119</f>
        <v>0</v>
      </c>
      <c r="M1119" s="3">
        <f>'IECC Data-SI'!M1119/Convert!$B$5/$D1119</f>
        <v>18.354353636072204</v>
      </c>
      <c r="N1119" s="3">
        <f>'IECC Data-SI'!N1119/Convert!$B$5/$D1119</f>
        <v>1.7994464349090397E-2</v>
      </c>
      <c r="O1119" s="3">
        <f>'IECC Data-SI'!O1119/Convert!$B$5/$D1119</f>
        <v>1.7994464349090397E-2</v>
      </c>
      <c r="P1119" s="3">
        <f t="shared" si="86"/>
        <v>0</v>
      </c>
      <c r="Q1119" s="3">
        <f>'IECC Data-SI'!Q1119/Convert!$B$5/$D1119</f>
        <v>0</v>
      </c>
      <c r="R1119" s="3">
        <f>'IECC Data-SI'!R1119/Convert!$B$5/$D1119</f>
        <v>0</v>
      </c>
      <c r="S1119" s="3">
        <f>'IECC Data-SI'!S1119/Convert!$B$5/$D1119</f>
        <v>0</v>
      </c>
      <c r="T1119" s="3">
        <f>'IECC Data-SI'!T1119/Convert!$B$5/$D1119</f>
        <v>0</v>
      </c>
      <c r="U1119" s="3">
        <f>'IECC Data-SI'!U1119/Convert!$B$5/$D1119</f>
        <v>47.360738072023253</v>
      </c>
      <c r="V1119" s="3">
        <f>'IECC Data-SI'!V1119/Convert!$B$5/$D1119</f>
        <v>0</v>
      </c>
      <c r="W1119" s="3">
        <f t="shared" si="87"/>
        <v>63.974473329712296</v>
      </c>
      <c r="X1119" s="3">
        <f t="shared" si="88"/>
        <v>11.077669091213108</v>
      </c>
      <c r="Y1119" s="3">
        <f t="shared" si="89"/>
        <v>75.052142420925406</v>
      </c>
      <c r="Z1119" s="3">
        <f>'IECC Data-SI'!Y1119/Convert!$B$5/$D1119</f>
        <v>128.04791621334459</v>
      </c>
      <c r="AA1119" s="3">
        <f>'IECC Data-SI'!Z1119/Convert!$B$5/$D1119</f>
        <v>87.61020225224253</v>
      </c>
      <c r="AB1119" s="3">
        <f t="shared" si="90"/>
        <v>215.65811846558711</v>
      </c>
    </row>
    <row r="1120" spans="1:28" x14ac:dyDescent="0.25">
      <c r="A1120" s="93">
        <f>'IECC Data-SI'!A1120</f>
        <v>2015</v>
      </c>
      <c r="B1120" s="93" t="str">
        <f>'IECC Data-SI'!B1120</f>
        <v>Small Hotel</v>
      </c>
      <c r="C1120" s="50" t="str">
        <f>'IECC Data-SI'!C1120</f>
        <v>6B</v>
      </c>
      <c r="D1120" s="93">
        <f>'IECC Data-SI'!D1120</f>
        <v>4013.58</v>
      </c>
      <c r="E1120" s="3">
        <f>'IECC Data-SI'!E1120/Convert!$B$5/$D1120</f>
        <v>19.785605646607547</v>
      </c>
      <c r="F1120" s="3">
        <f>'IECC Data-SI'!F1120/Convert!$B$5/$D1120</f>
        <v>7.1486470100674877</v>
      </c>
      <c r="G1120" s="3">
        <f>'IECC Data-SI'!G1120/Convert!$B$5/$D1120</f>
        <v>12.762227792201035</v>
      </c>
      <c r="H1120" s="3">
        <f>'IECC Data-SI'!H1120/Convert!$B$5/$D1120</f>
        <v>18.650570203049536</v>
      </c>
      <c r="I1120" s="3">
        <f>'IECC Data-SI'!I1120/Convert!$B$5/$D1120</f>
        <v>4.3934176803086853</v>
      </c>
      <c r="J1120" s="3">
        <f>'IECC Data-SI'!J1120/Convert!$B$5/$D1120</f>
        <v>41.020457768099526</v>
      </c>
      <c r="K1120" s="3">
        <f>'IECC Data-SI'!K1120/Convert!$B$5/$D1120</f>
        <v>29.171102994223503</v>
      </c>
      <c r="L1120" s="3">
        <f>'IECC Data-SI'!L1120/Convert!$B$5/$D1120</f>
        <v>0</v>
      </c>
      <c r="M1120" s="3">
        <f>'IECC Data-SI'!M1120/Convert!$B$5/$D1120</f>
        <v>18.657491150876108</v>
      </c>
      <c r="N1120" s="3">
        <f>'IECC Data-SI'!N1120/Convert!$B$5/$D1120</f>
        <v>1.7994464349090397E-2</v>
      </c>
      <c r="O1120" s="3">
        <f>'IECC Data-SI'!O1120/Convert!$B$5/$D1120</f>
        <v>1.7994464349090397E-2</v>
      </c>
      <c r="P1120" s="3">
        <f t="shared" si="86"/>
        <v>0</v>
      </c>
      <c r="Q1120" s="3">
        <f>'IECC Data-SI'!Q1120/Convert!$B$5/$D1120</f>
        <v>0</v>
      </c>
      <c r="R1120" s="3">
        <f>'IECC Data-SI'!R1120/Convert!$B$5/$D1120</f>
        <v>0</v>
      </c>
      <c r="S1120" s="3">
        <f>'IECC Data-SI'!S1120/Convert!$B$5/$D1120</f>
        <v>0</v>
      </c>
      <c r="T1120" s="3">
        <f>'IECC Data-SI'!T1120/Convert!$B$5/$D1120</f>
        <v>0</v>
      </c>
      <c r="U1120" s="3">
        <f>'IECC Data-SI'!U1120/Convert!$B$5/$D1120</f>
        <v>46.725395061543843</v>
      </c>
      <c r="V1120" s="3">
        <f>'IECC Data-SI'!V1120/Convert!$B$5/$D1120</f>
        <v>0</v>
      </c>
      <c r="W1120" s="3">
        <f t="shared" si="87"/>
        <v>51.205324589684693</v>
      </c>
      <c r="X1120" s="3">
        <f t="shared" si="88"/>
        <v>7.1486470100674877</v>
      </c>
      <c r="Y1120" s="3">
        <f t="shared" si="89"/>
        <v>58.353971599752178</v>
      </c>
      <c r="Z1120" s="3">
        <f>'IECC Data-SI'!Y1120/Convert!$B$5/$D1120</f>
        <v>115.28707261070886</v>
      </c>
      <c r="AA1120" s="3">
        <f>'IECC Data-SI'!Z1120/Convert!$B$5/$D1120</f>
        <v>83.045145065834831</v>
      </c>
      <c r="AB1120" s="3">
        <f t="shared" si="90"/>
        <v>198.33221767654368</v>
      </c>
    </row>
    <row r="1121" spans="1:28" x14ac:dyDescent="0.25">
      <c r="A1121" s="93">
        <f>'IECC Data-SI'!A1121</f>
        <v>2015</v>
      </c>
      <c r="B1121" s="93" t="str">
        <f>'IECC Data-SI'!B1121</f>
        <v>Small Hotel</v>
      </c>
      <c r="C1121" s="50" t="str">
        <f>'IECC Data-SI'!C1121</f>
        <v>7</v>
      </c>
      <c r="D1121" s="93">
        <f>'IECC Data-SI'!D1121</f>
        <v>4013.58</v>
      </c>
      <c r="E1121" s="3">
        <f>'IECC Data-SI'!E1121/Convert!$B$5/$D1121</f>
        <v>35.608276567719258</v>
      </c>
      <c r="F1121" s="3">
        <f>'IECC Data-SI'!F1121/Convert!$B$5/$D1121</f>
        <v>13.505537588774997</v>
      </c>
      <c r="G1121" s="3">
        <f>'IECC Data-SI'!G1121/Convert!$B$5/$D1121</f>
        <v>12.691634124369987</v>
      </c>
      <c r="H1121" s="3">
        <f>'IECC Data-SI'!H1121/Convert!$B$5/$D1121</f>
        <v>18.630499454352474</v>
      </c>
      <c r="I1121" s="3">
        <f>'IECC Data-SI'!I1121/Convert!$B$5/$D1121</f>
        <v>4.3906493011780565</v>
      </c>
      <c r="J1121" s="3">
        <f>'IECC Data-SI'!J1121/Convert!$B$5/$D1121</f>
        <v>41.020457768099526</v>
      </c>
      <c r="K1121" s="3">
        <f>'IECC Data-SI'!K1121/Convert!$B$5/$D1121</f>
        <v>29.171102994223503</v>
      </c>
      <c r="L1121" s="3">
        <f>'IECC Data-SI'!L1121/Convert!$B$5/$D1121</f>
        <v>0</v>
      </c>
      <c r="M1121" s="3">
        <f>'IECC Data-SI'!M1121/Convert!$B$5/$D1121</f>
        <v>19.980084280534253</v>
      </c>
      <c r="N1121" s="3">
        <f>'IECC Data-SI'!N1121/Convert!$B$5/$D1121</f>
        <v>1.7994464349090397E-2</v>
      </c>
      <c r="O1121" s="3">
        <f>'IECC Data-SI'!O1121/Convert!$B$5/$D1121</f>
        <v>1.7994464349090397E-2</v>
      </c>
      <c r="P1121" s="3">
        <f t="shared" si="86"/>
        <v>0</v>
      </c>
      <c r="Q1121" s="3">
        <f>'IECC Data-SI'!Q1121/Convert!$B$5/$D1121</f>
        <v>0</v>
      </c>
      <c r="R1121" s="3">
        <f>'IECC Data-SI'!R1121/Convert!$B$5/$D1121</f>
        <v>0</v>
      </c>
      <c r="S1121" s="3">
        <f>'IECC Data-SI'!S1121/Convert!$B$5/$D1121</f>
        <v>0</v>
      </c>
      <c r="T1121" s="3">
        <f>'IECC Data-SI'!T1121/Convert!$B$5/$D1121</f>
        <v>0</v>
      </c>
      <c r="U1121" s="3">
        <f>'IECC Data-SI'!U1121/Convert!$B$5/$D1121</f>
        <v>50.261307306140104</v>
      </c>
      <c r="V1121" s="3">
        <f>'IECC Data-SI'!V1121/Convert!$B$5/$D1121</f>
        <v>0</v>
      </c>
      <c r="W1121" s="3">
        <f t="shared" si="87"/>
        <v>68.279994972623498</v>
      </c>
      <c r="X1121" s="3">
        <f t="shared" si="88"/>
        <v>13.505537588774997</v>
      </c>
      <c r="Y1121" s="3">
        <f t="shared" si="89"/>
        <v>81.785532561398497</v>
      </c>
      <c r="Z1121" s="3">
        <f>'IECC Data-SI'!Y1121/Convert!$B$5/$D1121</f>
        <v>132.33890386582001</v>
      </c>
      <c r="AA1121" s="3">
        <f>'IECC Data-SI'!Z1121/Convert!$B$5/$D1121</f>
        <v>92.938639983921249</v>
      </c>
      <c r="AB1121" s="3">
        <f t="shared" si="90"/>
        <v>225.27754384974128</v>
      </c>
    </row>
    <row r="1122" spans="1:28" x14ac:dyDescent="0.25">
      <c r="A1122" s="93">
        <f>'IECC Data-SI'!A1122</f>
        <v>2015</v>
      </c>
      <c r="B1122" s="93" t="str">
        <f>'IECC Data-SI'!B1122</f>
        <v>Small Hotel</v>
      </c>
      <c r="C1122" s="50" t="str">
        <f>'IECC Data-SI'!C1122</f>
        <v>8</v>
      </c>
      <c r="D1122" s="93">
        <f>'IECC Data-SI'!D1122</f>
        <v>4013.58</v>
      </c>
      <c r="E1122" s="3">
        <f>'IECC Data-SI'!E1122/Convert!$B$5/$D1122</f>
        <v>49.661953224358861</v>
      </c>
      <c r="F1122" s="3">
        <f>'IECC Data-SI'!F1122/Convert!$B$5/$D1122</f>
        <v>18.173716897798638</v>
      </c>
      <c r="G1122" s="3">
        <f>'IECC Data-SI'!G1122/Convert!$B$5/$D1122</f>
        <v>8.5736701675589142</v>
      </c>
      <c r="H1122" s="3">
        <f>'IECC Data-SI'!H1122/Convert!$B$5/$D1122</f>
        <v>18.75853698914408</v>
      </c>
      <c r="I1122" s="3">
        <f>'IECC Data-SI'!I1122/Convert!$B$5/$D1122</f>
        <v>4.3664259837850494</v>
      </c>
      <c r="J1122" s="3">
        <f>'IECC Data-SI'!J1122/Convert!$B$5/$D1122</f>
        <v>41.020457768099526</v>
      </c>
      <c r="K1122" s="3">
        <f>'IECC Data-SI'!K1122/Convert!$B$5/$D1122</f>
        <v>29.171102994223503</v>
      </c>
      <c r="L1122" s="3">
        <f>'IECC Data-SI'!L1122/Convert!$B$5/$D1122</f>
        <v>0</v>
      </c>
      <c r="M1122" s="3">
        <f>'IECC Data-SI'!M1122/Convert!$B$5/$D1122</f>
        <v>21.098509449308487</v>
      </c>
      <c r="N1122" s="3">
        <f>'IECC Data-SI'!N1122/Convert!$B$5/$D1122</f>
        <v>1.7994464349090397E-2</v>
      </c>
      <c r="O1122" s="3">
        <f>'IECC Data-SI'!O1122/Convert!$B$5/$D1122</f>
        <v>1.7994464349090397E-2</v>
      </c>
      <c r="P1122" s="3">
        <f t="shared" si="86"/>
        <v>0</v>
      </c>
      <c r="Q1122" s="3">
        <f>'IECC Data-SI'!Q1122/Convert!$B$5/$D1122</f>
        <v>0</v>
      </c>
      <c r="R1122" s="3">
        <f>'IECC Data-SI'!R1122/Convert!$B$5/$D1122</f>
        <v>0</v>
      </c>
      <c r="S1122" s="3">
        <f>'IECC Data-SI'!S1122/Convert!$B$5/$D1122</f>
        <v>0</v>
      </c>
      <c r="T1122" s="3">
        <f>'IECC Data-SI'!T1122/Convert!$B$5/$D1122</f>
        <v>0</v>
      </c>
      <c r="U1122" s="3">
        <f>'IECC Data-SI'!U1122/Convert!$B$5/$D1122</f>
        <v>54.186176818589779</v>
      </c>
      <c r="V1122" s="3">
        <f>'IECC Data-SI'!V1122/Convert!$B$5/$D1122</f>
        <v>0</v>
      </c>
      <c r="W1122" s="3">
        <f t="shared" si="87"/>
        <v>79.334132841226264</v>
      </c>
      <c r="X1122" s="3">
        <f t="shared" si="88"/>
        <v>18.173716897798638</v>
      </c>
      <c r="Y1122" s="3">
        <f t="shared" si="89"/>
        <v>97.507849739024905</v>
      </c>
      <c r="Z1122" s="3">
        <f>'IECC Data-SI'!Y1122/Convert!$B$5/$D1122</f>
        <v>143.49685595182135</v>
      </c>
      <c r="AA1122" s="3">
        <f>'IECC Data-SI'!Z1122/Convert!$B$5/$D1122</f>
        <v>101.53099671061193</v>
      </c>
      <c r="AB1122" s="3">
        <f t="shared" si="90"/>
        <v>245.02785266243328</v>
      </c>
    </row>
    <row r="1123" spans="1:28" x14ac:dyDescent="0.25">
      <c r="A1123" s="93">
        <f>'IECC Data-SI'!A1123</f>
        <v>2018</v>
      </c>
      <c r="B1123" s="93" t="str">
        <f>'IECC Data-SI'!B1123</f>
        <v>Small Hotel</v>
      </c>
      <c r="C1123" s="50" t="str">
        <f>'IECC Data-SI'!C1123</f>
        <v>0A</v>
      </c>
      <c r="D1123" s="93">
        <f>'IECC Data-SI'!D1123</f>
        <v>4013.58</v>
      </c>
      <c r="E1123" s="3">
        <f>'IECC Data-SI'!E1123/Convert!$B$5/$D1123</f>
        <v>0</v>
      </c>
      <c r="F1123" s="3">
        <f>'IECC Data-SI'!F1123/Convert!$B$5/$D1123</f>
        <v>0</v>
      </c>
      <c r="G1123" s="3">
        <f>'IECC Data-SI'!G1123/Convert!$B$5/$D1123</f>
        <v>57.687484324053173</v>
      </c>
      <c r="H1123" s="3">
        <f>'IECC Data-SI'!H1123/Convert!$B$5/$D1123</f>
        <v>20.085974782280825</v>
      </c>
      <c r="I1123" s="3">
        <f>'IECC Data-SI'!I1123/Convert!$B$5/$D1123</f>
        <v>2.9164874141179586</v>
      </c>
      <c r="J1123" s="3">
        <f>'IECC Data-SI'!J1123/Convert!$B$5/$D1123</f>
        <v>41.020457768099526</v>
      </c>
      <c r="K1123" s="3">
        <f>'IECC Data-SI'!K1123/Convert!$B$5/$D1123</f>
        <v>29.171102994223503</v>
      </c>
      <c r="L1123" s="3">
        <f>'IECC Data-SI'!L1123/Convert!$B$5/$D1123</f>
        <v>0</v>
      </c>
      <c r="M1123" s="3">
        <f>'IECC Data-SI'!M1123/Convert!$B$5/$D1123</f>
        <v>12.587819906971387</v>
      </c>
      <c r="N1123" s="3">
        <f>'IECC Data-SI'!N1123/Convert!$B$5/$D1123</f>
        <v>1.7994464349090397E-2</v>
      </c>
      <c r="O1123" s="3">
        <f>'IECC Data-SI'!O1123/Convert!$B$5/$D1123</f>
        <v>1.7994464349090397E-2</v>
      </c>
      <c r="P1123" s="3">
        <f t="shared" si="86"/>
        <v>0</v>
      </c>
      <c r="Q1123" s="3">
        <f>'IECC Data-SI'!Q1123/Convert!$B$5/$D1123</f>
        <v>0</v>
      </c>
      <c r="R1123" s="3">
        <f>'IECC Data-SI'!R1123/Convert!$B$5/$D1123</f>
        <v>0</v>
      </c>
      <c r="S1123" s="3">
        <f>'IECC Data-SI'!S1123/Convert!$B$5/$D1123</f>
        <v>0</v>
      </c>
      <c r="T1123" s="3">
        <f>'IECC Data-SI'!T1123/Convert!$B$5/$D1123</f>
        <v>0</v>
      </c>
      <c r="U1123" s="3">
        <f>'IECC Data-SI'!U1123/Convert!$B$5/$D1123</f>
        <v>29.305369382059023</v>
      </c>
      <c r="V1123" s="3">
        <f>'IECC Data-SI'!V1123/Convert!$B$5/$D1123</f>
        <v>0</v>
      </c>
      <c r="W1123" s="3">
        <f t="shared" si="87"/>
        <v>70.275304231024563</v>
      </c>
      <c r="X1123" s="3">
        <f t="shared" si="88"/>
        <v>0</v>
      </c>
      <c r="Y1123" s="3">
        <f t="shared" si="89"/>
        <v>70.275304231024563</v>
      </c>
      <c r="Z1123" s="3">
        <f>'IECC Data-SI'!Y1123/Convert!$B$5/$D1123</f>
        <v>134.31621865987196</v>
      </c>
      <c r="AA1123" s="3">
        <f>'IECC Data-SI'!Z1123/Convert!$B$5/$D1123</f>
        <v>58.476472376282523</v>
      </c>
      <c r="AB1123" s="3">
        <f t="shared" si="90"/>
        <v>192.79269103615448</v>
      </c>
    </row>
    <row r="1124" spans="1:28" x14ac:dyDescent="0.25">
      <c r="A1124" s="93">
        <f>'IECC Data-SI'!A1124</f>
        <v>2018</v>
      </c>
      <c r="B1124" s="93" t="str">
        <f>'IECC Data-SI'!B1124</f>
        <v>Small Hotel</v>
      </c>
      <c r="C1124" s="50" t="str">
        <f>'IECC Data-SI'!C1124</f>
        <v>0B</v>
      </c>
      <c r="D1124" s="93">
        <f>'IECC Data-SI'!D1124</f>
        <v>4013.58</v>
      </c>
      <c r="E1124" s="3">
        <f>'IECC Data-SI'!E1124/Convert!$B$5/$D1124</f>
        <v>6.9209478265732285E-3</v>
      </c>
      <c r="F1124" s="3">
        <f>'IECC Data-SI'!F1124/Convert!$B$5/$D1124</f>
        <v>0</v>
      </c>
      <c r="G1124" s="3">
        <f>'IECC Data-SI'!G1124/Convert!$B$5/$D1124</f>
        <v>53.420719988970781</v>
      </c>
      <c r="H1124" s="3">
        <f>'IECC Data-SI'!H1124/Convert!$B$5/$D1124</f>
        <v>20.102585057064598</v>
      </c>
      <c r="I1124" s="3">
        <f>'IECC Data-SI'!I1124/Convert!$B$5/$D1124</f>
        <v>2.9171795089006158</v>
      </c>
      <c r="J1124" s="3">
        <f>'IECC Data-SI'!J1124/Convert!$B$5/$D1124</f>
        <v>41.020457768099526</v>
      </c>
      <c r="K1124" s="3">
        <f>'IECC Data-SI'!K1124/Convert!$B$5/$D1124</f>
        <v>29.171102994223503</v>
      </c>
      <c r="L1124" s="3">
        <f>'IECC Data-SI'!L1124/Convert!$B$5/$D1124</f>
        <v>0</v>
      </c>
      <c r="M1124" s="3">
        <f>'IECC Data-SI'!M1124/Convert!$B$5/$D1124</f>
        <v>12.735928190460056</v>
      </c>
      <c r="N1124" s="3">
        <f>'IECC Data-SI'!N1124/Convert!$B$5/$D1124</f>
        <v>1.7994464349090397E-2</v>
      </c>
      <c r="O1124" s="3">
        <f>'IECC Data-SI'!O1124/Convert!$B$5/$D1124</f>
        <v>1.7994464349090397E-2</v>
      </c>
      <c r="P1124" s="3">
        <f t="shared" si="86"/>
        <v>0</v>
      </c>
      <c r="Q1124" s="3">
        <f>'IECC Data-SI'!Q1124/Convert!$B$5/$D1124</f>
        <v>0</v>
      </c>
      <c r="R1124" s="3">
        <f>'IECC Data-SI'!R1124/Convert!$B$5/$D1124</f>
        <v>0</v>
      </c>
      <c r="S1124" s="3">
        <f>'IECC Data-SI'!S1124/Convert!$B$5/$D1124</f>
        <v>0</v>
      </c>
      <c r="T1124" s="3">
        <f>'IECC Data-SI'!T1124/Convert!$B$5/$D1124</f>
        <v>0</v>
      </c>
      <c r="U1124" s="3">
        <f>'IECC Data-SI'!U1124/Convert!$B$5/$D1124</f>
        <v>29.351739732497062</v>
      </c>
      <c r="V1124" s="3">
        <f>'IECC Data-SI'!V1124/Convert!$B$5/$D1124</f>
        <v>0</v>
      </c>
      <c r="W1124" s="3">
        <f t="shared" si="87"/>
        <v>66.163569127257404</v>
      </c>
      <c r="X1124" s="3">
        <f t="shared" si="88"/>
        <v>0</v>
      </c>
      <c r="Y1124" s="3">
        <f t="shared" si="89"/>
        <v>66.163569127257404</v>
      </c>
      <c r="Z1124" s="3">
        <f>'IECC Data-SI'!Y1124/Convert!$B$5/$D1124</f>
        <v>130.22109383088858</v>
      </c>
      <c r="AA1124" s="3">
        <f>'IECC Data-SI'!Z1124/Convert!$B$5/$D1124</f>
        <v>58.522842726720569</v>
      </c>
      <c r="AB1124" s="3">
        <f t="shared" si="90"/>
        <v>188.74393655760915</v>
      </c>
    </row>
    <row r="1125" spans="1:28" x14ac:dyDescent="0.25">
      <c r="A1125" s="93">
        <f>'IECC Data-SI'!A1125</f>
        <v>2018</v>
      </c>
      <c r="B1125" s="93" t="str">
        <f>'IECC Data-SI'!B1125</f>
        <v>Small Hotel</v>
      </c>
      <c r="C1125" s="50" t="str">
        <f>'IECC Data-SI'!C1125</f>
        <v>1A</v>
      </c>
      <c r="D1125" s="93">
        <f>'IECC Data-SI'!D1125</f>
        <v>4013.58</v>
      </c>
      <c r="E1125" s="3">
        <f>'IECC Data-SI'!E1125/Convert!$B$5/$D1125</f>
        <v>6.9209478265732293E-4</v>
      </c>
      <c r="F1125" s="3">
        <f>'IECC Data-SI'!F1125/Convert!$B$5/$D1125</f>
        <v>0</v>
      </c>
      <c r="G1125" s="3">
        <f>'IECC Data-SI'!G1125/Convert!$B$5/$D1125</f>
        <v>44.251156213543908</v>
      </c>
      <c r="H1125" s="3">
        <f>'IECC Data-SI'!H1125/Convert!$B$5/$D1125</f>
        <v>20.136497701414807</v>
      </c>
      <c r="I1125" s="3">
        <f>'IECC Data-SI'!I1125/Convert!$B$5/$D1125</f>
        <v>2.917871603683273</v>
      </c>
      <c r="J1125" s="3">
        <f>'IECC Data-SI'!J1125/Convert!$B$5/$D1125</f>
        <v>41.020457768099526</v>
      </c>
      <c r="K1125" s="3">
        <f>'IECC Data-SI'!K1125/Convert!$B$5/$D1125</f>
        <v>29.171102994223503</v>
      </c>
      <c r="L1125" s="3">
        <f>'IECC Data-SI'!L1125/Convert!$B$5/$D1125</f>
        <v>0</v>
      </c>
      <c r="M1125" s="3">
        <f>'IECC Data-SI'!M1125/Convert!$B$5/$D1125</f>
        <v>12.138650393026786</v>
      </c>
      <c r="N1125" s="3">
        <f>'IECC Data-SI'!N1125/Convert!$B$5/$D1125</f>
        <v>1.7994464349090397E-2</v>
      </c>
      <c r="O1125" s="3">
        <f>'IECC Data-SI'!O1125/Convert!$B$5/$D1125</f>
        <v>1.7994464349090397E-2</v>
      </c>
      <c r="P1125" s="3">
        <f t="shared" si="86"/>
        <v>0</v>
      </c>
      <c r="Q1125" s="3">
        <f>'IECC Data-SI'!Q1125/Convert!$B$5/$D1125</f>
        <v>0</v>
      </c>
      <c r="R1125" s="3">
        <f>'IECC Data-SI'!R1125/Convert!$B$5/$D1125</f>
        <v>0</v>
      </c>
      <c r="S1125" s="3">
        <f>'IECC Data-SI'!S1125/Convert!$B$5/$D1125</f>
        <v>0</v>
      </c>
      <c r="T1125" s="3">
        <f>'IECC Data-SI'!T1125/Convert!$B$5/$D1125</f>
        <v>0</v>
      </c>
      <c r="U1125" s="3">
        <f>'IECC Data-SI'!U1125/Convert!$B$5/$D1125</f>
        <v>30.640420217805001</v>
      </c>
      <c r="V1125" s="3">
        <f>'IECC Data-SI'!V1125/Convert!$B$5/$D1125</f>
        <v>0</v>
      </c>
      <c r="W1125" s="3">
        <f t="shared" si="87"/>
        <v>56.390498701353351</v>
      </c>
      <c r="X1125" s="3">
        <f t="shared" si="88"/>
        <v>0</v>
      </c>
      <c r="Y1125" s="3">
        <f t="shared" si="89"/>
        <v>56.390498701353351</v>
      </c>
      <c r="Z1125" s="3">
        <f>'IECC Data-SI'!Y1125/Convert!$B$5/$D1125</f>
        <v>120.48193604933473</v>
      </c>
      <c r="AA1125" s="3">
        <f>'IECC Data-SI'!Z1125/Convert!$B$5/$D1125</f>
        <v>59.811523212028497</v>
      </c>
      <c r="AB1125" s="3">
        <f t="shared" si="90"/>
        <v>180.29345926136324</v>
      </c>
    </row>
    <row r="1126" spans="1:28" x14ac:dyDescent="0.25">
      <c r="A1126" s="93">
        <f>'IECC Data-SI'!A1126</f>
        <v>2018</v>
      </c>
      <c r="B1126" s="93" t="str">
        <f>'IECC Data-SI'!B1126</f>
        <v>Small Hotel</v>
      </c>
      <c r="C1126" s="50" t="str">
        <f>'IECC Data-SI'!C1126</f>
        <v>1B</v>
      </c>
      <c r="D1126" s="93">
        <f>'IECC Data-SI'!D1126</f>
        <v>4013.58</v>
      </c>
      <c r="E1126" s="3">
        <f>'IECC Data-SI'!E1126/Convert!$B$5/$D1126</f>
        <v>0.13911105131412188</v>
      </c>
      <c r="F1126" s="3">
        <f>'IECC Data-SI'!F1126/Convert!$B$5/$D1126</f>
        <v>2.6991696523635592E-2</v>
      </c>
      <c r="G1126" s="3">
        <f>'IECC Data-SI'!G1126/Convert!$B$5/$D1126</f>
        <v>45.442943429279822</v>
      </c>
      <c r="H1126" s="3">
        <f>'IECC Data-SI'!H1126/Convert!$B$5/$D1126</f>
        <v>20.135113511849493</v>
      </c>
      <c r="I1126" s="3">
        <f>'IECC Data-SI'!I1126/Convert!$B$5/$D1126</f>
        <v>2.9137190349873294</v>
      </c>
      <c r="J1126" s="3">
        <f>'IECC Data-SI'!J1126/Convert!$B$5/$D1126</f>
        <v>41.020457768099526</v>
      </c>
      <c r="K1126" s="3">
        <f>'IECC Data-SI'!K1126/Convert!$B$5/$D1126</f>
        <v>29.171102994223503</v>
      </c>
      <c r="L1126" s="3">
        <f>'IECC Data-SI'!L1126/Convert!$B$5/$D1126</f>
        <v>0</v>
      </c>
      <c r="M1126" s="3">
        <f>'IECC Data-SI'!M1126/Convert!$B$5/$D1126</f>
        <v>12.409951547828456</v>
      </c>
      <c r="N1126" s="3">
        <f>'IECC Data-SI'!N1126/Convert!$B$5/$D1126</f>
        <v>1.7994464349090397E-2</v>
      </c>
      <c r="O1126" s="3">
        <f>'IECC Data-SI'!O1126/Convert!$B$5/$D1126</f>
        <v>1.7994464349090397E-2</v>
      </c>
      <c r="P1126" s="3">
        <f t="shared" si="86"/>
        <v>0</v>
      </c>
      <c r="Q1126" s="3">
        <f>'IECC Data-SI'!Q1126/Convert!$B$5/$D1126</f>
        <v>0</v>
      </c>
      <c r="R1126" s="3">
        <f>'IECC Data-SI'!R1126/Convert!$B$5/$D1126</f>
        <v>0</v>
      </c>
      <c r="S1126" s="3">
        <f>'IECC Data-SI'!S1126/Convert!$B$5/$D1126</f>
        <v>0</v>
      </c>
      <c r="T1126" s="3">
        <f>'IECC Data-SI'!T1126/Convert!$B$5/$D1126</f>
        <v>0</v>
      </c>
      <c r="U1126" s="3">
        <f>'IECC Data-SI'!U1126/Convert!$B$5/$D1126</f>
        <v>31.347048990898124</v>
      </c>
      <c r="V1126" s="3">
        <f>'IECC Data-SI'!V1126/Convert!$B$5/$D1126</f>
        <v>0</v>
      </c>
      <c r="W1126" s="3">
        <f t="shared" si="87"/>
        <v>57.992006028422402</v>
      </c>
      <c r="X1126" s="3">
        <f t="shared" si="88"/>
        <v>2.6991696523635592E-2</v>
      </c>
      <c r="Y1126" s="3">
        <f t="shared" si="89"/>
        <v>58.01899772494604</v>
      </c>
      <c r="Z1126" s="3">
        <f>'IECC Data-SI'!Y1126/Convert!$B$5/$D1126</f>
        <v>122.07929080770785</v>
      </c>
      <c r="AA1126" s="3">
        <f>'IECC Data-SI'!Z1126/Convert!$B$5/$D1126</f>
        <v>60.5444515868626</v>
      </c>
      <c r="AB1126" s="3">
        <f t="shared" si="90"/>
        <v>182.62374239457046</v>
      </c>
    </row>
    <row r="1127" spans="1:28" x14ac:dyDescent="0.25">
      <c r="A1127" s="93">
        <f>'IECC Data-SI'!A1127</f>
        <v>2018</v>
      </c>
      <c r="B1127" s="93" t="str">
        <f>'IECC Data-SI'!B1127</f>
        <v>Small Hotel</v>
      </c>
      <c r="C1127" s="50" t="str">
        <f>'IECC Data-SI'!C1127</f>
        <v>2A</v>
      </c>
      <c r="D1127" s="93">
        <f>'IECC Data-SI'!D1127</f>
        <v>4013.58</v>
      </c>
      <c r="E1127" s="3">
        <f>'IECC Data-SI'!E1127/Convert!$B$5/$D1127</f>
        <v>0.28375886088950236</v>
      </c>
      <c r="F1127" s="3">
        <f>'IECC Data-SI'!F1127/Convert!$B$5/$D1127</f>
        <v>0.15364504174992569</v>
      </c>
      <c r="G1127" s="3">
        <f>'IECC Data-SI'!G1127/Convert!$B$5/$D1127</f>
        <v>38.378039887913872</v>
      </c>
      <c r="H1127" s="3">
        <f>'IECC Data-SI'!H1127/Convert!$B$5/$D1127</f>
        <v>20.143418649241383</v>
      </c>
      <c r="I1127" s="3">
        <f>'IECC Data-SI'!I1127/Convert!$B$5/$D1127</f>
        <v>2.9130269402046722</v>
      </c>
      <c r="J1127" s="3">
        <f>'IECC Data-SI'!J1127/Convert!$B$5/$D1127</f>
        <v>41.020457768099526</v>
      </c>
      <c r="K1127" s="3">
        <f>'IECC Data-SI'!K1127/Convert!$B$5/$D1127</f>
        <v>29.171102994223503</v>
      </c>
      <c r="L1127" s="3">
        <f>'IECC Data-SI'!L1127/Convert!$B$5/$D1127</f>
        <v>0</v>
      </c>
      <c r="M1127" s="3">
        <f>'IECC Data-SI'!M1127/Convert!$B$5/$D1127</f>
        <v>12.009228668669868</v>
      </c>
      <c r="N1127" s="3">
        <f>'IECC Data-SI'!N1127/Convert!$B$5/$D1127</f>
        <v>1.7994464349090397E-2</v>
      </c>
      <c r="O1127" s="3">
        <f>'IECC Data-SI'!O1127/Convert!$B$5/$D1127</f>
        <v>1.7994464349090397E-2</v>
      </c>
      <c r="P1127" s="3">
        <f t="shared" si="86"/>
        <v>0</v>
      </c>
      <c r="Q1127" s="3">
        <f>'IECC Data-SI'!Q1127/Convert!$B$5/$D1127</f>
        <v>0</v>
      </c>
      <c r="R1127" s="3">
        <f>'IECC Data-SI'!R1127/Convert!$B$5/$D1127</f>
        <v>0</v>
      </c>
      <c r="S1127" s="3">
        <f>'IECC Data-SI'!S1127/Convert!$B$5/$D1127</f>
        <v>0</v>
      </c>
      <c r="T1127" s="3">
        <f>'IECC Data-SI'!T1127/Convert!$B$5/$D1127</f>
        <v>0</v>
      </c>
      <c r="U1127" s="3">
        <f>'IECC Data-SI'!U1127/Convert!$B$5/$D1127</f>
        <v>33.137498193632617</v>
      </c>
      <c r="V1127" s="3">
        <f>'IECC Data-SI'!V1127/Convert!$B$5/$D1127</f>
        <v>0</v>
      </c>
      <c r="W1127" s="3">
        <f t="shared" si="87"/>
        <v>50.67102741747324</v>
      </c>
      <c r="X1127" s="3">
        <f t="shared" si="88"/>
        <v>0.15364504174992569</v>
      </c>
      <c r="Y1127" s="3">
        <f t="shared" si="89"/>
        <v>50.824672459223166</v>
      </c>
      <c r="Z1127" s="3">
        <f>'IECC Data-SI'!Y1127/Convert!$B$5/$D1127</f>
        <v>114.76592523936792</v>
      </c>
      <c r="AA1127" s="3">
        <f>'IECC Data-SI'!Z1127/Convert!$B$5/$D1127</f>
        <v>62.462246229606045</v>
      </c>
      <c r="AB1127" s="3">
        <f t="shared" si="90"/>
        <v>177.22817146897395</v>
      </c>
    </row>
    <row r="1128" spans="1:28" x14ac:dyDescent="0.25">
      <c r="A1128" s="93">
        <f>'IECC Data-SI'!A1128</f>
        <v>2018</v>
      </c>
      <c r="B1128" s="93" t="str">
        <f>'IECC Data-SI'!B1128</f>
        <v>Small Hotel</v>
      </c>
      <c r="C1128" s="50" t="str">
        <f>'IECC Data-SI'!C1128</f>
        <v>2B</v>
      </c>
      <c r="D1128" s="93">
        <f>'IECC Data-SI'!D1128</f>
        <v>4013.58</v>
      </c>
      <c r="E1128" s="3">
        <f>'IECC Data-SI'!E1128/Convert!$B$5/$D1128</f>
        <v>0.32805292697957106</v>
      </c>
      <c r="F1128" s="3">
        <f>'IECC Data-SI'!F1128/Convert!$B$5/$D1128</f>
        <v>0.10727469131188505</v>
      </c>
      <c r="G1128" s="3">
        <f>'IECC Data-SI'!G1128/Convert!$B$5/$D1128</f>
        <v>31.543603909172806</v>
      </c>
      <c r="H1128" s="3">
        <f>'IECC Data-SI'!H1128/Convert!$B$5/$D1128</f>
        <v>20.18286805185285</v>
      </c>
      <c r="I1128" s="3">
        <f>'IECC Data-SI'!I1128/Convert!$B$5/$D1128</f>
        <v>2.9151032245526438</v>
      </c>
      <c r="J1128" s="3">
        <f>'IECC Data-SI'!J1128/Convert!$B$5/$D1128</f>
        <v>41.020457768099526</v>
      </c>
      <c r="K1128" s="3">
        <f>'IECC Data-SI'!K1128/Convert!$B$5/$D1128</f>
        <v>29.171102994223503</v>
      </c>
      <c r="L1128" s="3">
        <f>'IECC Data-SI'!L1128/Convert!$B$5/$D1128</f>
        <v>0</v>
      </c>
      <c r="M1128" s="3">
        <f>'IECC Data-SI'!M1128/Convert!$B$5/$D1128</f>
        <v>12.550446788707893</v>
      </c>
      <c r="N1128" s="3">
        <f>'IECC Data-SI'!N1128/Convert!$B$5/$D1128</f>
        <v>1.7994464349090397E-2</v>
      </c>
      <c r="O1128" s="3">
        <f>'IECC Data-SI'!O1128/Convert!$B$5/$D1128</f>
        <v>1.7994464349090397E-2</v>
      </c>
      <c r="P1128" s="3">
        <f t="shared" si="86"/>
        <v>0</v>
      </c>
      <c r="Q1128" s="3">
        <f>'IECC Data-SI'!Q1128/Convert!$B$5/$D1128</f>
        <v>0</v>
      </c>
      <c r="R1128" s="3">
        <f>'IECC Data-SI'!R1128/Convert!$B$5/$D1128</f>
        <v>0</v>
      </c>
      <c r="S1128" s="3">
        <f>'IECC Data-SI'!S1128/Convert!$B$5/$D1128</f>
        <v>0</v>
      </c>
      <c r="T1128" s="3">
        <f>'IECC Data-SI'!T1128/Convert!$B$5/$D1128</f>
        <v>0</v>
      </c>
      <c r="U1128" s="3">
        <f>'IECC Data-SI'!U1128/Convert!$B$5/$D1128</f>
        <v>33.507076807571629</v>
      </c>
      <c r="V1128" s="3">
        <f>'IECC Data-SI'!V1128/Convert!$B$5/$D1128</f>
        <v>0</v>
      </c>
      <c r="W1128" s="3">
        <f t="shared" si="87"/>
        <v>44.42210362486027</v>
      </c>
      <c r="X1128" s="3">
        <f t="shared" si="88"/>
        <v>0.10727469131188505</v>
      </c>
      <c r="Y1128" s="3">
        <f t="shared" si="89"/>
        <v>44.529378316172156</v>
      </c>
      <c r="Z1128" s="3">
        <f>'IECC Data-SI'!Y1128/Convert!$B$5/$D1128</f>
        <v>108.55852713371436</v>
      </c>
      <c r="AA1128" s="3">
        <f>'IECC Data-SI'!Z1128/Convert!$B$5/$D1128</f>
        <v>62.785454493107011</v>
      </c>
      <c r="AB1128" s="3">
        <f t="shared" si="90"/>
        <v>171.34398162682137</v>
      </c>
    </row>
    <row r="1129" spans="1:28" x14ac:dyDescent="0.25">
      <c r="A1129" s="93">
        <f>'IECC Data-SI'!A1129</f>
        <v>2018</v>
      </c>
      <c r="B1129" s="93" t="str">
        <f>'IECC Data-SI'!B1129</f>
        <v>Small Hotel</v>
      </c>
      <c r="C1129" s="50" t="str">
        <f>'IECC Data-SI'!C1129</f>
        <v>3A</v>
      </c>
      <c r="D1129" s="93">
        <f>'IECC Data-SI'!D1129</f>
        <v>4013.58</v>
      </c>
      <c r="E1129" s="3">
        <f>'IECC Data-SI'!E1129/Convert!$B$5/$D1129</f>
        <v>2.6493388280122319</v>
      </c>
      <c r="F1129" s="3">
        <f>'IECC Data-SI'!F1129/Convert!$B$5/$D1129</f>
        <v>1.6153492227221915</v>
      </c>
      <c r="G1129" s="3">
        <f>'IECC Data-SI'!G1129/Convert!$B$5/$D1129</f>
        <v>26.02553220704597</v>
      </c>
      <c r="H1129" s="3">
        <f>'IECC Data-SI'!H1129/Convert!$B$5/$D1129</f>
        <v>20.166257777069074</v>
      </c>
      <c r="I1129" s="3">
        <f>'IECC Data-SI'!I1129/Convert!$B$5/$D1129</f>
        <v>2.9144111297699866</v>
      </c>
      <c r="J1129" s="3">
        <f>'IECC Data-SI'!J1129/Convert!$B$5/$D1129</f>
        <v>41.020457768099526</v>
      </c>
      <c r="K1129" s="3">
        <f>'IECC Data-SI'!K1129/Convert!$B$5/$D1129</f>
        <v>29.171102994223503</v>
      </c>
      <c r="L1129" s="3">
        <f>'IECC Data-SI'!L1129/Convert!$B$5/$D1129</f>
        <v>0</v>
      </c>
      <c r="M1129" s="3">
        <f>'IECC Data-SI'!M1129/Convert!$B$5/$D1129</f>
        <v>11.759382452130572</v>
      </c>
      <c r="N1129" s="3">
        <f>'IECC Data-SI'!N1129/Convert!$B$5/$D1129</f>
        <v>1.7994464349090397E-2</v>
      </c>
      <c r="O1129" s="3">
        <f>'IECC Data-SI'!O1129/Convert!$B$5/$D1129</f>
        <v>1.7994464349090397E-2</v>
      </c>
      <c r="P1129" s="3">
        <f t="shared" si="86"/>
        <v>0</v>
      </c>
      <c r="Q1129" s="3">
        <f>'IECC Data-SI'!Q1129/Convert!$B$5/$D1129</f>
        <v>0</v>
      </c>
      <c r="R1129" s="3">
        <f>'IECC Data-SI'!R1129/Convert!$B$5/$D1129</f>
        <v>0</v>
      </c>
      <c r="S1129" s="3">
        <f>'IECC Data-SI'!S1129/Convert!$B$5/$D1129</f>
        <v>0</v>
      </c>
      <c r="T1129" s="3">
        <f>'IECC Data-SI'!T1129/Convert!$B$5/$D1129</f>
        <v>0</v>
      </c>
      <c r="U1129" s="3">
        <f>'IECC Data-SI'!U1129/Convert!$B$5/$D1129</f>
        <v>37.665182261776827</v>
      </c>
      <c r="V1129" s="3">
        <f>'IECC Data-SI'!V1129/Convert!$B$5/$D1129</f>
        <v>0</v>
      </c>
      <c r="W1129" s="3">
        <f t="shared" si="87"/>
        <v>40.434253487188776</v>
      </c>
      <c r="X1129" s="3">
        <f t="shared" si="88"/>
        <v>1.6153492227221915</v>
      </c>
      <c r="Y1129" s="3">
        <f t="shared" si="89"/>
        <v>42.049602709910971</v>
      </c>
      <c r="Z1129" s="3">
        <f>'IECC Data-SI'!Y1129/Convert!$B$5/$D1129</f>
        <v>104.5540667212591</v>
      </c>
      <c r="AA1129" s="3">
        <f>'IECC Data-SI'!Z1129/Convert!$B$5/$D1129</f>
        <v>68.451634478722525</v>
      </c>
      <c r="AB1129" s="3">
        <f t="shared" si="90"/>
        <v>173.00570119998162</v>
      </c>
    </row>
    <row r="1130" spans="1:28" x14ac:dyDescent="0.25">
      <c r="A1130" s="93">
        <f>'IECC Data-SI'!A1130</f>
        <v>2018</v>
      </c>
      <c r="B1130" s="93" t="str">
        <f>'IECC Data-SI'!B1130</f>
        <v>Small Hotel</v>
      </c>
      <c r="C1130" s="50" t="str">
        <f>'IECC Data-SI'!C1130</f>
        <v>3B</v>
      </c>
      <c r="D1130" s="93">
        <f>'IECC Data-SI'!D1130</f>
        <v>4013.58</v>
      </c>
      <c r="E1130" s="3">
        <f>'IECC Data-SI'!E1130/Convert!$B$5/$D1130</f>
        <v>0.98208249659074109</v>
      </c>
      <c r="F1130" s="3">
        <f>'IECC Data-SI'!F1130/Convert!$B$5/$D1130</f>
        <v>0.51630270786236288</v>
      </c>
      <c r="G1130" s="3">
        <f>'IECC Data-SI'!G1130/Convert!$B$5/$D1130</f>
        <v>26.119657097487362</v>
      </c>
      <c r="H1130" s="3">
        <f>'IECC Data-SI'!H1130/Convert!$B$5/$D1130</f>
        <v>20.167641966634385</v>
      </c>
      <c r="I1130" s="3">
        <f>'IECC Data-SI'!I1130/Convert!$B$5/$D1130</f>
        <v>2.9144111297699866</v>
      </c>
      <c r="J1130" s="3">
        <f>'IECC Data-SI'!J1130/Convert!$B$5/$D1130</f>
        <v>41.020457768099526</v>
      </c>
      <c r="K1130" s="3">
        <f>'IECC Data-SI'!K1130/Convert!$B$5/$D1130</f>
        <v>29.171102994223503</v>
      </c>
      <c r="L1130" s="3">
        <f>'IECC Data-SI'!L1130/Convert!$B$5/$D1130</f>
        <v>0</v>
      </c>
      <c r="M1130" s="3">
        <f>'IECC Data-SI'!M1130/Convert!$B$5/$D1130</f>
        <v>12.27706934955825</v>
      </c>
      <c r="N1130" s="3">
        <f>'IECC Data-SI'!N1130/Convert!$B$5/$D1130</f>
        <v>1.7994464349090397E-2</v>
      </c>
      <c r="O1130" s="3">
        <f>'IECC Data-SI'!O1130/Convert!$B$5/$D1130</f>
        <v>1.7994464349090397E-2</v>
      </c>
      <c r="P1130" s="3">
        <f t="shared" si="86"/>
        <v>0</v>
      </c>
      <c r="Q1130" s="3">
        <f>'IECC Data-SI'!Q1130/Convert!$B$5/$D1130</f>
        <v>0</v>
      </c>
      <c r="R1130" s="3">
        <f>'IECC Data-SI'!R1130/Convert!$B$5/$D1130</f>
        <v>0</v>
      </c>
      <c r="S1130" s="3">
        <f>'IECC Data-SI'!S1130/Convert!$B$5/$D1130</f>
        <v>0</v>
      </c>
      <c r="T1130" s="3">
        <f>'IECC Data-SI'!T1130/Convert!$B$5/$D1130</f>
        <v>0</v>
      </c>
      <c r="U1130" s="3">
        <f>'IECC Data-SI'!U1130/Convert!$B$5/$D1130</f>
        <v>36.449171728647904</v>
      </c>
      <c r="V1130" s="3">
        <f>'IECC Data-SI'!V1130/Convert!$B$5/$D1130</f>
        <v>0</v>
      </c>
      <c r="W1130" s="3">
        <f t="shared" si="87"/>
        <v>39.378808943636358</v>
      </c>
      <c r="X1130" s="3">
        <f t="shared" si="88"/>
        <v>0.51630270786236288</v>
      </c>
      <c r="Y1130" s="3">
        <f t="shared" si="89"/>
        <v>39.895111651498723</v>
      </c>
      <c r="Z1130" s="3">
        <f>'IECC Data-SI'!Y1130/Convert!$B$5/$D1130</f>
        <v>103.49931427248936</v>
      </c>
      <c r="AA1130" s="3">
        <f>'IECC Data-SI'!Z1130/Convert!$B$5/$D1130</f>
        <v>66.13726952551643</v>
      </c>
      <c r="AB1130" s="3">
        <f t="shared" si="90"/>
        <v>169.6365837980058</v>
      </c>
    </row>
    <row r="1131" spans="1:28" x14ac:dyDescent="0.25">
      <c r="A1131" s="93">
        <f>'IECC Data-SI'!A1131</f>
        <v>2018</v>
      </c>
      <c r="B1131" s="93" t="str">
        <f>'IECC Data-SI'!B1131</f>
        <v>Small Hotel</v>
      </c>
      <c r="C1131" s="50" t="str">
        <f>'IECC Data-SI'!C1131</f>
        <v>3C</v>
      </c>
      <c r="D1131" s="93">
        <f>'IECC Data-SI'!D1131</f>
        <v>4013.58</v>
      </c>
      <c r="E1131" s="3">
        <f>'IECC Data-SI'!E1131/Convert!$B$5/$D1131</f>
        <v>0.21316519305845544</v>
      </c>
      <c r="F1131" s="3">
        <f>'IECC Data-SI'!F1131/Convert!$B$5/$D1131</f>
        <v>0.1273454400089474</v>
      </c>
      <c r="G1131" s="3">
        <f>'IECC Data-SI'!G1131/Convert!$B$5/$D1131</f>
        <v>21.863966278927485</v>
      </c>
      <c r="H1131" s="3">
        <f>'IECC Data-SI'!H1131/Convert!$B$5/$D1131</f>
        <v>20.166257777069074</v>
      </c>
      <c r="I1131" s="3">
        <f>'IECC Data-SI'!I1131/Convert!$B$5/$D1131</f>
        <v>2.9137190349873294</v>
      </c>
      <c r="J1131" s="3">
        <f>'IECC Data-SI'!J1131/Convert!$B$5/$D1131</f>
        <v>41.020457768099526</v>
      </c>
      <c r="K1131" s="3">
        <f>'IECC Data-SI'!K1131/Convert!$B$5/$D1131</f>
        <v>29.171102994223503</v>
      </c>
      <c r="L1131" s="3">
        <f>'IECC Data-SI'!L1131/Convert!$B$5/$D1131</f>
        <v>0</v>
      </c>
      <c r="M1131" s="3">
        <f>'IECC Data-SI'!M1131/Convert!$B$5/$D1131</f>
        <v>13.056368074830397</v>
      </c>
      <c r="N1131" s="3">
        <f>'IECC Data-SI'!N1131/Convert!$B$5/$D1131</f>
        <v>1.7994464349090397E-2</v>
      </c>
      <c r="O1131" s="3">
        <f>'IECC Data-SI'!O1131/Convert!$B$5/$D1131</f>
        <v>1.7994464349090397E-2</v>
      </c>
      <c r="P1131" s="3">
        <f t="shared" si="86"/>
        <v>0</v>
      </c>
      <c r="Q1131" s="3">
        <f>'IECC Data-SI'!Q1131/Convert!$B$5/$D1131</f>
        <v>0</v>
      </c>
      <c r="R1131" s="3">
        <f>'IECC Data-SI'!R1131/Convert!$B$5/$D1131</f>
        <v>0</v>
      </c>
      <c r="S1131" s="3">
        <f>'IECC Data-SI'!S1131/Convert!$B$5/$D1131</f>
        <v>0</v>
      </c>
      <c r="T1131" s="3">
        <f>'IECC Data-SI'!T1131/Convert!$B$5/$D1131</f>
        <v>0</v>
      </c>
      <c r="U1131" s="3">
        <f>'IECC Data-SI'!U1131/Convert!$B$5/$D1131</f>
        <v>38.182869159204508</v>
      </c>
      <c r="V1131" s="3">
        <f>'IECC Data-SI'!V1131/Convert!$B$5/$D1131</f>
        <v>0</v>
      </c>
      <c r="W1131" s="3">
        <f t="shared" si="87"/>
        <v>35.133499546816338</v>
      </c>
      <c r="X1131" s="3">
        <f t="shared" si="88"/>
        <v>0.1273454400089474</v>
      </c>
      <c r="Y1131" s="3">
        <f t="shared" si="89"/>
        <v>35.260844986825283</v>
      </c>
      <c r="Z1131" s="3">
        <f>'IECC Data-SI'!Y1131/Convert!$B$5/$D1131</f>
        <v>99.251928591321359</v>
      </c>
      <c r="AA1131" s="3">
        <f>'IECC Data-SI'!Z1131/Convert!$B$5/$D1131</f>
        <v>67.482009688219605</v>
      </c>
      <c r="AB1131" s="3">
        <f t="shared" si="90"/>
        <v>166.73393827954095</v>
      </c>
    </row>
    <row r="1132" spans="1:28" x14ac:dyDescent="0.25">
      <c r="A1132" s="93">
        <f>'IECC Data-SI'!A1132</f>
        <v>2018</v>
      </c>
      <c r="B1132" s="93" t="str">
        <f>'IECC Data-SI'!B1132</f>
        <v>Small Hotel</v>
      </c>
      <c r="C1132" s="50" t="str">
        <f>'IECC Data-SI'!C1132</f>
        <v>4A</v>
      </c>
      <c r="D1132" s="93">
        <f>'IECC Data-SI'!D1132</f>
        <v>4013.58</v>
      </c>
      <c r="E1132" s="3">
        <f>'IECC Data-SI'!E1132/Convert!$B$5/$D1132</f>
        <v>6.2157032430454162</v>
      </c>
      <c r="F1132" s="3">
        <f>'IECC Data-SI'!F1132/Convert!$B$5/$D1132</f>
        <v>4.2307754063842156</v>
      </c>
      <c r="G1132" s="3">
        <f>'IECC Data-SI'!G1132/Convert!$B$5/$D1132</f>
        <v>19.902569664876633</v>
      </c>
      <c r="H1132" s="3">
        <f>'IECC Data-SI'!H1132/Convert!$B$5/$D1132</f>
        <v>20.119195331848374</v>
      </c>
      <c r="I1132" s="3">
        <f>'IECC Data-SI'!I1132/Convert!$B$5/$D1132</f>
        <v>2.9102585610740426</v>
      </c>
      <c r="J1132" s="3">
        <f>'IECC Data-SI'!J1132/Convert!$B$5/$D1132</f>
        <v>41.020457768099526</v>
      </c>
      <c r="K1132" s="3">
        <f>'IECC Data-SI'!K1132/Convert!$B$5/$D1132</f>
        <v>29.171102994223503</v>
      </c>
      <c r="L1132" s="3">
        <f>'IECC Data-SI'!L1132/Convert!$B$5/$D1132</f>
        <v>0</v>
      </c>
      <c r="M1132" s="3">
        <f>'IECC Data-SI'!M1132/Convert!$B$5/$D1132</f>
        <v>11.573208955595753</v>
      </c>
      <c r="N1132" s="3">
        <f>'IECC Data-SI'!N1132/Convert!$B$5/$D1132</f>
        <v>1.7994464349090397E-2</v>
      </c>
      <c r="O1132" s="3">
        <f>'IECC Data-SI'!O1132/Convert!$B$5/$D1132</f>
        <v>1.7994464349090397E-2</v>
      </c>
      <c r="P1132" s="3">
        <f t="shared" si="86"/>
        <v>0</v>
      </c>
      <c r="Q1132" s="3">
        <f>'IECC Data-SI'!Q1132/Convert!$B$5/$D1132</f>
        <v>0</v>
      </c>
      <c r="R1132" s="3">
        <f>'IECC Data-SI'!R1132/Convert!$B$5/$D1132</f>
        <v>0</v>
      </c>
      <c r="S1132" s="3">
        <f>'IECC Data-SI'!S1132/Convert!$B$5/$D1132</f>
        <v>0</v>
      </c>
      <c r="T1132" s="3">
        <f>'IECC Data-SI'!T1132/Convert!$B$5/$D1132</f>
        <v>0</v>
      </c>
      <c r="U1132" s="3">
        <f>'IECC Data-SI'!U1132/Convert!$B$5/$D1132</f>
        <v>41.55198656118035</v>
      </c>
      <c r="V1132" s="3">
        <f>'IECC Data-SI'!V1132/Convert!$B$5/$D1132</f>
        <v>0</v>
      </c>
      <c r="W1132" s="3">
        <f t="shared" si="87"/>
        <v>37.691481863517801</v>
      </c>
      <c r="X1132" s="3">
        <f t="shared" si="88"/>
        <v>4.2307754063842156</v>
      </c>
      <c r="Y1132" s="3">
        <f t="shared" si="89"/>
        <v>41.922257269902019</v>
      </c>
      <c r="Z1132" s="3">
        <f>'IECC Data-SI'!Y1132/Convert!$B$5/$D1132</f>
        <v>101.75869589410618</v>
      </c>
      <c r="AA1132" s="3">
        <f>'IECC Data-SI'!Z1132/Convert!$B$5/$D1132</f>
        <v>74.953864961788057</v>
      </c>
      <c r="AB1132" s="3">
        <f t="shared" si="90"/>
        <v>176.71256085589425</v>
      </c>
    </row>
    <row r="1133" spans="1:28" x14ac:dyDescent="0.25">
      <c r="A1133" s="93">
        <f>'IECC Data-SI'!A1133</f>
        <v>2018</v>
      </c>
      <c r="B1133" s="93" t="str">
        <f>'IECC Data-SI'!B1133</f>
        <v>Small Hotel</v>
      </c>
      <c r="C1133" s="50" t="str">
        <f>'IECC Data-SI'!C1133</f>
        <v>4B</v>
      </c>
      <c r="D1133" s="93">
        <f>'IECC Data-SI'!D1133</f>
        <v>4013.58</v>
      </c>
      <c r="E1133" s="3">
        <f>'IECC Data-SI'!E1133/Convert!$B$5/$D1133</f>
        <v>2.1925562714583986</v>
      </c>
      <c r="F1133" s="3">
        <f>'IECC Data-SI'!F1133/Convert!$B$5/$D1133</f>
        <v>1.4250231574914276</v>
      </c>
      <c r="G1133" s="3">
        <f>'IECC Data-SI'!G1133/Convert!$B$5/$D1133</f>
        <v>21.118580198005549</v>
      </c>
      <c r="H1133" s="3">
        <f>'IECC Data-SI'!H1133/Convert!$B$5/$D1133</f>
        <v>20.126808374457607</v>
      </c>
      <c r="I1133" s="3">
        <f>'IECC Data-SI'!I1133/Convert!$B$5/$D1133</f>
        <v>2.9123348454220146</v>
      </c>
      <c r="J1133" s="3">
        <f>'IECC Data-SI'!J1133/Convert!$B$5/$D1133</f>
        <v>41.020457768099526</v>
      </c>
      <c r="K1133" s="3">
        <f>'IECC Data-SI'!K1133/Convert!$B$5/$D1133</f>
        <v>29.171102994223503</v>
      </c>
      <c r="L1133" s="3">
        <f>'IECC Data-SI'!L1133/Convert!$B$5/$D1133</f>
        <v>0</v>
      </c>
      <c r="M1133" s="3">
        <f>'IECC Data-SI'!M1133/Convert!$B$5/$D1133</f>
        <v>12.447324666091951</v>
      </c>
      <c r="N1133" s="3">
        <f>'IECC Data-SI'!N1133/Convert!$B$5/$D1133</f>
        <v>1.7994464349090397E-2</v>
      </c>
      <c r="O1133" s="3">
        <f>'IECC Data-SI'!O1133/Convert!$B$5/$D1133</f>
        <v>1.7994464349090397E-2</v>
      </c>
      <c r="P1133" s="3">
        <f t="shared" si="86"/>
        <v>0</v>
      </c>
      <c r="Q1133" s="3">
        <f>'IECC Data-SI'!Q1133/Convert!$B$5/$D1133</f>
        <v>0</v>
      </c>
      <c r="R1133" s="3">
        <f>'IECC Data-SI'!R1133/Convert!$B$5/$D1133</f>
        <v>0</v>
      </c>
      <c r="S1133" s="3">
        <f>'IECC Data-SI'!S1133/Convert!$B$5/$D1133</f>
        <v>0</v>
      </c>
      <c r="T1133" s="3">
        <f>'IECC Data-SI'!T1133/Convert!$B$5/$D1133</f>
        <v>0</v>
      </c>
      <c r="U1133" s="3">
        <f>'IECC Data-SI'!U1133/Convert!$B$5/$D1133</f>
        <v>40.420411591535625</v>
      </c>
      <c r="V1133" s="3">
        <f>'IECC Data-SI'!V1133/Convert!$B$5/$D1133</f>
        <v>0</v>
      </c>
      <c r="W1133" s="3">
        <f t="shared" si="87"/>
        <v>35.758461135555898</v>
      </c>
      <c r="X1133" s="3">
        <f t="shared" si="88"/>
        <v>1.4250231574914276</v>
      </c>
      <c r="Y1133" s="3">
        <f t="shared" si="89"/>
        <v>37.183484293047329</v>
      </c>
      <c r="Z1133" s="3">
        <f>'IECC Data-SI'!Y1133/Convert!$B$5/$D1133</f>
        <v>99.83536449310148</v>
      </c>
      <c r="AA1133" s="3">
        <f>'IECC Data-SI'!Z1133/Convert!$B$5/$D1133</f>
        <v>71.016537743250552</v>
      </c>
      <c r="AB1133" s="3">
        <f t="shared" si="90"/>
        <v>170.85190223635203</v>
      </c>
    </row>
    <row r="1134" spans="1:28" x14ac:dyDescent="0.25">
      <c r="A1134" s="93">
        <f>'IECC Data-SI'!A1134</f>
        <v>2018</v>
      </c>
      <c r="B1134" s="93" t="str">
        <f>'IECC Data-SI'!B1134</f>
        <v>Small Hotel</v>
      </c>
      <c r="C1134" s="50" t="str">
        <f>'IECC Data-SI'!C1134</f>
        <v>4C</v>
      </c>
      <c r="D1134" s="93">
        <f>'IECC Data-SI'!D1134</f>
        <v>4013.58</v>
      </c>
      <c r="E1134" s="3">
        <f>'IECC Data-SI'!E1134/Convert!$B$5/$D1134</f>
        <v>2.7642265619333473</v>
      </c>
      <c r="F1134" s="3">
        <f>'IECC Data-SI'!F1134/Convert!$B$5/$D1134</f>
        <v>1.6824824166399517</v>
      </c>
      <c r="G1134" s="3">
        <f>'IECC Data-SI'!G1134/Convert!$B$5/$D1134</f>
        <v>14.40456871144686</v>
      </c>
      <c r="H1134" s="3">
        <f>'IECC Data-SI'!H1134/Convert!$B$5/$D1134</f>
        <v>20.153800070981241</v>
      </c>
      <c r="I1134" s="3">
        <f>'IECC Data-SI'!I1134/Convert!$B$5/$D1134</f>
        <v>2.9067980871607562</v>
      </c>
      <c r="J1134" s="3">
        <f>'IECC Data-SI'!J1134/Convert!$B$5/$D1134</f>
        <v>41.020457768099526</v>
      </c>
      <c r="K1134" s="3">
        <f>'IECC Data-SI'!K1134/Convert!$B$5/$D1134</f>
        <v>29.171102994223503</v>
      </c>
      <c r="L1134" s="3">
        <f>'IECC Data-SI'!L1134/Convert!$B$5/$D1134</f>
        <v>0</v>
      </c>
      <c r="M1134" s="3">
        <f>'IECC Data-SI'!M1134/Convert!$B$5/$D1134</f>
        <v>14.369963972313995</v>
      </c>
      <c r="N1134" s="3">
        <f>'IECC Data-SI'!N1134/Convert!$B$5/$D1134</f>
        <v>1.7994464349090397E-2</v>
      </c>
      <c r="O1134" s="3">
        <f>'IECC Data-SI'!O1134/Convert!$B$5/$D1134</f>
        <v>1.7994464349090397E-2</v>
      </c>
      <c r="P1134" s="3">
        <f t="shared" si="86"/>
        <v>0</v>
      </c>
      <c r="Q1134" s="3">
        <f>'IECC Data-SI'!Q1134/Convert!$B$5/$D1134</f>
        <v>0</v>
      </c>
      <c r="R1134" s="3">
        <f>'IECC Data-SI'!R1134/Convert!$B$5/$D1134</f>
        <v>0</v>
      </c>
      <c r="S1134" s="3">
        <f>'IECC Data-SI'!S1134/Convert!$B$5/$D1134</f>
        <v>0</v>
      </c>
      <c r="T1134" s="3">
        <f>'IECC Data-SI'!T1134/Convert!$B$5/$D1134</f>
        <v>0</v>
      </c>
      <c r="U1134" s="3">
        <f>'IECC Data-SI'!U1134/Convert!$B$5/$D1134</f>
        <v>42.724395123001862</v>
      </c>
      <c r="V1134" s="3">
        <f>'IECC Data-SI'!V1134/Convert!$B$5/$D1134</f>
        <v>0</v>
      </c>
      <c r="W1134" s="3">
        <f t="shared" si="87"/>
        <v>31.538759245694202</v>
      </c>
      <c r="X1134" s="3">
        <f t="shared" si="88"/>
        <v>1.6824824166399517</v>
      </c>
      <c r="Y1134" s="3">
        <f t="shared" si="89"/>
        <v>33.221241662334151</v>
      </c>
      <c r="Z1134" s="3">
        <f>'IECC Data-SI'!Y1134/Convert!$B$5/$D1134</f>
        <v>95.63711754150215</v>
      </c>
      <c r="AA1134" s="3">
        <f>'IECC Data-SI'!Z1134/Convert!$B$5/$D1134</f>
        <v>73.577980533865301</v>
      </c>
      <c r="AB1134" s="3">
        <f t="shared" si="90"/>
        <v>169.21509807536745</v>
      </c>
    </row>
    <row r="1135" spans="1:28" x14ac:dyDescent="0.25">
      <c r="A1135" s="93">
        <f>'IECC Data-SI'!A1135</f>
        <v>2018</v>
      </c>
      <c r="B1135" s="93" t="str">
        <f>'IECC Data-SI'!B1135</f>
        <v>Small Hotel</v>
      </c>
      <c r="C1135" s="50" t="str">
        <f>'IECC Data-SI'!C1135</f>
        <v>5A</v>
      </c>
      <c r="D1135" s="93">
        <f>'IECC Data-SI'!D1135</f>
        <v>4013.58</v>
      </c>
      <c r="E1135" s="3">
        <f>'IECC Data-SI'!E1135/Convert!$B$5/$D1135</f>
        <v>11.542756785158831</v>
      </c>
      <c r="F1135" s="3">
        <f>'IECC Data-SI'!F1135/Convert!$B$5/$D1135</f>
        <v>6.9804679778817587</v>
      </c>
      <c r="G1135" s="3">
        <f>'IECC Data-SI'!G1135/Convert!$B$5/$D1135</f>
        <v>14.987312518444327</v>
      </c>
      <c r="H1135" s="3">
        <f>'IECC Data-SI'!H1135/Convert!$B$5/$D1135</f>
        <v>20.111582289239141</v>
      </c>
      <c r="I1135" s="3">
        <f>'IECC Data-SI'!I1135/Convert!$B$5/$D1135</f>
        <v>2.9109506558567002</v>
      </c>
      <c r="J1135" s="3">
        <f>'IECC Data-SI'!J1135/Convert!$B$5/$D1135</f>
        <v>41.020457768099526</v>
      </c>
      <c r="K1135" s="3">
        <f>'IECC Data-SI'!K1135/Convert!$B$5/$D1135</f>
        <v>29.171102994223503</v>
      </c>
      <c r="L1135" s="3">
        <f>'IECC Data-SI'!L1135/Convert!$B$5/$D1135</f>
        <v>0</v>
      </c>
      <c r="M1135" s="3">
        <f>'IECC Data-SI'!M1135/Convert!$B$5/$D1135</f>
        <v>13.079899297440745</v>
      </c>
      <c r="N1135" s="3">
        <f>'IECC Data-SI'!N1135/Convert!$B$5/$D1135</f>
        <v>1.7994464349090397E-2</v>
      </c>
      <c r="O1135" s="3">
        <f>'IECC Data-SI'!O1135/Convert!$B$5/$D1135</f>
        <v>1.7994464349090397E-2</v>
      </c>
      <c r="P1135" s="3">
        <f t="shared" si="86"/>
        <v>0</v>
      </c>
      <c r="Q1135" s="3">
        <f>'IECC Data-SI'!Q1135/Convert!$B$5/$D1135</f>
        <v>0</v>
      </c>
      <c r="R1135" s="3">
        <f>'IECC Data-SI'!R1135/Convert!$B$5/$D1135</f>
        <v>0</v>
      </c>
      <c r="S1135" s="3">
        <f>'IECC Data-SI'!S1135/Convert!$B$5/$D1135</f>
        <v>0</v>
      </c>
      <c r="T1135" s="3">
        <f>'IECC Data-SI'!T1135/Convert!$B$5/$D1135</f>
        <v>0</v>
      </c>
      <c r="U1135" s="3">
        <f>'IECC Data-SI'!U1135/Convert!$B$5/$D1135</f>
        <v>44.873349423152845</v>
      </c>
      <c r="V1135" s="3">
        <f>'IECC Data-SI'!V1135/Convert!$B$5/$D1135</f>
        <v>0</v>
      </c>
      <c r="W1135" s="3">
        <f t="shared" si="87"/>
        <v>39.609968601043903</v>
      </c>
      <c r="X1135" s="3">
        <f t="shared" si="88"/>
        <v>6.9804679778817587</v>
      </c>
      <c r="Y1135" s="3">
        <f t="shared" si="89"/>
        <v>46.590436578925662</v>
      </c>
      <c r="Z1135" s="3">
        <f>'IECC Data-SI'!Y1135/Convert!$B$5/$D1135</f>
        <v>103.67095377858837</v>
      </c>
      <c r="AA1135" s="3">
        <f>'IECC Data-SI'!Z1135/Convert!$B$5/$D1135</f>
        <v>81.024920395258107</v>
      </c>
      <c r="AB1135" s="3">
        <f t="shared" si="90"/>
        <v>184.69587417384648</v>
      </c>
    </row>
    <row r="1136" spans="1:28" x14ac:dyDescent="0.25">
      <c r="A1136" s="93">
        <f>'IECC Data-SI'!A1136</f>
        <v>2018</v>
      </c>
      <c r="B1136" s="93" t="str">
        <f>'IECC Data-SI'!B1136</f>
        <v>Small Hotel</v>
      </c>
      <c r="C1136" s="50" t="str">
        <f>'IECC Data-SI'!C1136</f>
        <v>5B</v>
      </c>
      <c r="D1136" s="93">
        <f>'IECC Data-SI'!D1136</f>
        <v>4013.58</v>
      </c>
      <c r="E1136" s="3">
        <f>'IECC Data-SI'!E1136/Convert!$B$5/$D1136</f>
        <v>5.9713937847673817</v>
      </c>
      <c r="F1136" s="3">
        <f>'IECC Data-SI'!F1136/Convert!$B$5/$D1136</f>
        <v>3.6570288315612944</v>
      </c>
      <c r="G1136" s="3">
        <f>'IECC Data-SI'!G1136/Convert!$B$5/$D1136</f>
        <v>16.879499654229445</v>
      </c>
      <c r="H1136" s="3">
        <f>'IECC Data-SI'!H1136/Convert!$B$5/$D1136</f>
        <v>20.121963710979003</v>
      </c>
      <c r="I1136" s="3">
        <f>'IECC Data-SI'!I1136/Convert!$B$5/$D1136</f>
        <v>2.9109506558567002</v>
      </c>
      <c r="J1136" s="3">
        <f>'IECC Data-SI'!J1136/Convert!$B$5/$D1136</f>
        <v>41.020457768099526</v>
      </c>
      <c r="K1136" s="3">
        <f>'IECC Data-SI'!K1136/Convert!$B$5/$D1136</f>
        <v>29.171102994223503</v>
      </c>
      <c r="L1136" s="3">
        <f>'IECC Data-SI'!L1136/Convert!$B$5/$D1136</f>
        <v>0</v>
      </c>
      <c r="M1136" s="3">
        <f>'IECC Data-SI'!M1136/Convert!$B$5/$D1136</f>
        <v>12.353199775650557</v>
      </c>
      <c r="N1136" s="3">
        <f>'IECC Data-SI'!N1136/Convert!$B$5/$D1136</f>
        <v>1.7994464349090397E-2</v>
      </c>
      <c r="O1136" s="3">
        <f>'IECC Data-SI'!O1136/Convert!$B$5/$D1136</f>
        <v>1.7994464349090397E-2</v>
      </c>
      <c r="P1136" s="3">
        <f t="shared" si="86"/>
        <v>0</v>
      </c>
      <c r="Q1136" s="3">
        <f>'IECC Data-SI'!Q1136/Convert!$B$5/$D1136</f>
        <v>0</v>
      </c>
      <c r="R1136" s="3">
        <f>'IECC Data-SI'!R1136/Convert!$B$5/$D1136</f>
        <v>0</v>
      </c>
      <c r="S1136" s="3">
        <f>'IECC Data-SI'!S1136/Convert!$B$5/$D1136</f>
        <v>0</v>
      </c>
      <c r="T1136" s="3">
        <f>'IECC Data-SI'!T1136/Convert!$B$5/$D1136</f>
        <v>0</v>
      </c>
      <c r="U1136" s="3">
        <f>'IECC Data-SI'!U1136/Convert!$B$5/$D1136</f>
        <v>43.911337675259169</v>
      </c>
      <c r="V1136" s="3">
        <f>'IECC Data-SI'!V1136/Convert!$B$5/$D1136</f>
        <v>0</v>
      </c>
      <c r="W1136" s="3">
        <f t="shared" si="87"/>
        <v>35.204093214647386</v>
      </c>
      <c r="X1136" s="3">
        <f t="shared" si="88"/>
        <v>3.6570288315612944</v>
      </c>
      <c r="Y1136" s="3">
        <f t="shared" si="89"/>
        <v>38.861122046208678</v>
      </c>
      <c r="Z1136" s="3">
        <f>'IECC Data-SI'!Y1136/Convert!$B$5/$D1136</f>
        <v>99.274767719149054</v>
      </c>
      <c r="AA1136" s="3">
        <f>'IECC Data-SI'!Z1136/Convert!$B$5/$D1136</f>
        <v>76.738777406261306</v>
      </c>
      <c r="AB1136" s="3">
        <f t="shared" si="90"/>
        <v>176.01354512541036</v>
      </c>
    </row>
    <row r="1137" spans="1:28" x14ac:dyDescent="0.25">
      <c r="A1137" s="93">
        <f>'IECC Data-SI'!A1137</f>
        <v>2018</v>
      </c>
      <c r="B1137" s="93" t="str">
        <f>'IECC Data-SI'!B1137</f>
        <v>Small Hotel</v>
      </c>
      <c r="C1137" s="50" t="str">
        <f>'IECC Data-SI'!C1137</f>
        <v>5C</v>
      </c>
      <c r="D1137" s="93">
        <f>'IECC Data-SI'!D1137</f>
        <v>4013.58</v>
      </c>
      <c r="E1137" s="3">
        <f>'IECC Data-SI'!E1137/Convert!$B$5/$D1137</f>
        <v>3.0749771193464852</v>
      </c>
      <c r="F1137" s="3">
        <f>'IECC Data-SI'!F1137/Convert!$B$5/$D1137</f>
        <v>2.2340819584178386</v>
      </c>
      <c r="G1137" s="3">
        <f>'IECC Data-SI'!G1137/Convert!$B$5/$D1137</f>
        <v>12.62311674088691</v>
      </c>
      <c r="H1137" s="3">
        <f>'IECC Data-SI'!H1137/Convert!$B$5/$D1137</f>
        <v>20.139958175328093</v>
      </c>
      <c r="I1137" s="3">
        <f>'IECC Data-SI'!I1137/Convert!$B$5/$D1137</f>
        <v>2.9067980871607562</v>
      </c>
      <c r="J1137" s="3">
        <f>'IECC Data-SI'!J1137/Convert!$B$5/$D1137</f>
        <v>41.020457768099526</v>
      </c>
      <c r="K1137" s="3">
        <f>'IECC Data-SI'!K1137/Convert!$B$5/$D1137</f>
        <v>29.171102994223503</v>
      </c>
      <c r="L1137" s="3">
        <f>'IECC Data-SI'!L1137/Convert!$B$5/$D1137</f>
        <v>0</v>
      </c>
      <c r="M1137" s="3">
        <f>'IECC Data-SI'!M1137/Convert!$B$5/$D1137</f>
        <v>14.263381375784768</v>
      </c>
      <c r="N1137" s="3">
        <f>'IECC Data-SI'!N1137/Convert!$B$5/$D1137</f>
        <v>1.7994464349090397E-2</v>
      </c>
      <c r="O1137" s="3">
        <f>'IECC Data-SI'!O1137/Convert!$B$5/$D1137</f>
        <v>1.7994464349090397E-2</v>
      </c>
      <c r="P1137" s="3">
        <f t="shared" si="86"/>
        <v>0</v>
      </c>
      <c r="Q1137" s="3">
        <f>'IECC Data-SI'!Q1137/Convert!$B$5/$D1137</f>
        <v>0</v>
      </c>
      <c r="R1137" s="3">
        <f>'IECC Data-SI'!R1137/Convert!$B$5/$D1137</f>
        <v>0</v>
      </c>
      <c r="S1137" s="3">
        <f>'IECC Data-SI'!S1137/Convert!$B$5/$D1137</f>
        <v>0</v>
      </c>
      <c r="T1137" s="3">
        <f>'IECC Data-SI'!T1137/Convert!$B$5/$D1137</f>
        <v>0</v>
      </c>
      <c r="U1137" s="3">
        <f>'IECC Data-SI'!U1137/Convert!$B$5/$D1137</f>
        <v>44.590282657045996</v>
      </c>
      <c r="V1137" s="3">
        <f>'IECC Data-SI'!V1137/Convert!$B$5/$D1137</f>
        <v>0</v>
      </c>
      <c r="W1137" s="3">
        <f t="shared" si="87"/>
        <v>29.961475236018163</v>
      </c>
      <c r="X1137" s="3">
        <f t="shared" si="88"/>
        <v>2.2340819584178386</v>
      </c>
      <c r="Y1137" s="3">
        <f t="shared" si="89"/>
        <v>32.195557194435999</v>
      </c>
      <c r="Z1137" s="3">
        <f>'IECC Data-SI'!Y1137/Convert!$B$5/$D1137</f>
        <v>94.045991636172957</v>
      </c>
      <c r="AA1137" s="3">
        <f>'IECC Data-SI'!Z1137/Convert!$B$5/$D1137</f>
        <v>75.995467609687338</v>
      </c>
      <c r="AB1137" s="3">
        <f t="shared" si="90"/>
        <v>170.0414592458603</v>
      </c>
    </row>
    <row r="1138" spans="1:28" x14ac:dyDescent="0.25">
      <c r="A1138" s="93">
        <f>'IECC Data-SI'!A1138</f>
        <v>2018</v>
      </c>
      <c r="B1138" s="93" t="str">
        <f>'IECC Data-SI'!B1138</f>
        <v>Small Hotel</v>
      </c>
      <c r="C1138" s="50" t="str">
        <f>'IECC Data-SI'!C1138</f>
        <v>6A</v>
      </c>
      <c r="D1138" s="93">
        <f>'IECC Data-SI'!D1138</f>
        <v>4013.58</v>
      </c>
      <c r="E1138" s="3">
        <f>'IECC Data-SI'!E1138/Convert!$B$5/$D1138</f>
        <v>19.801523826608666</v>
      </c>
      <c r="F1138" s="3">
        <f>'IECC Data-SI'!F1138/Convert!$B$5/$D1138</f>
        <v>10.982852105989057</v>
      </c>
      <c r="G1138" s="3">
        <f>'IECC Data-SI'!G1138/Convert!$B$5/$D1138</f>
        <v>14.900800670612162</v>
      </c>
      <c r="H1138" s="3">
        <f>'IECC Data-SI'!H1138/Convert!$B$5/$D1138</f>
        <v>20.110198099673831</v>
      </c>
      <c r="I1138" s="3">
        <f>'IECC Data-SI'!I1138/Convert!$B$5/$D1138</f>
        <v>2.9095664662913849</v>
      </c>
      <c r="J1138" s="3">
        <f>'IECC Data-SI'!J1138/Convert!$B$5/$D1138</f>
        <v>41.020457768099526</v>
      </c>
      <c r="K1138" s="3">
        <f>'IECC Data-SI'!K1138/Convert!$B$5/$D1138</f>
        <v>29.171102994223503</v>
      </c>
      <c r="L1138" s="3">
        <f>'IECC Data-SI'!L1138/Convert!$B$5/$D1138</f>
        <v>0</v>
      </c>
      <c r="M1138" s="3">
        <f>'IECC Data-SI'!M1138/Convert!$B$5/$D1138</f>
        <v>11.775992726914348</v>
      </c>
      <c r="N1138" s="3">
        <f>'IECC Data-SI'!N1138/Convert!$B$5/$D1138</f>
        <v>1.7994464349090397E-2</v>
      </c>
      <c r="O1138" s="3">
        <f>'IECC Data-SI'!O1138/Convert!$B$5/$D1138</f>
        <v>1.7994464349090397E-2</v>
      </c>
      <c r="P1138" s="3">
        <f t="shared" si="86"/>
        <v>0</v>
      </c>
      <c r="Q1138" s="3">
        <f>'IECC Data-SI'!Q1138/Convert!$B$5/$D1138</f>
        <v>0</v>
      </c>
      <c r="R1138" s="3">
        <f>'IECC Data-SI'!R1138/Convert!$B$5/$D1138</f>
        <v>0</v>
      </c>
      <c r="S1138" s="3">
        <f>'IECC Data-SI'!S1138/Convert!$B$5/$D1138</f>
        <v>0</v>
      </c>
      <c r="T1138" s="3">
        <f>'IECC Data-SI'!T1138/Convert!$B$5/$D1138</f>
        <v>0</v>
      </c>
      <c r="U1138" s="3">
        <f>'IECC Data-SI'!U1138/Convert!$B$5/$D1138</f>
        <v>47.335130565064944</v>
      </c>
      <c r="V1138" s="3">
        <f>'IECC Data-SI'!V1138/Convert!$B$5/$D1138</f>
        <v>0</v>
      </c>
      <c r="W1138" s="3">
        <f t="shared" si="87"/>
        <v>46.478317224135175</v>
      </c>
      <c r="X1138" s="3">
        <f t="shared" si="88"/>
        <v>10.982852105989057</v>
      </c>
      <c r="Y1138" s="3">
        <f t="shared" si="89"/>
        <v>57.461169330124235</v>
      </c>
      <c r="Z1138" s="3">
        <f>'IECC Data-SI'!Y1138/Convert!$B$5/$D1138</f>
        <v>110.53584192776634</v>
      </c>
      <c r="AA1138" s="3">
        <f>'IECC Data-SI'!Z1138/Convert!$B$5/$D1138</f>
        <v>87.4890856652775</v>
      </c>
      <c r="AB1138" s="3">
        <f t="shared" si="90"/>
        <v>198.02492759304386</v>
      </c>
    </row>
    <row r="1139" spans="1:28" x14ac:dyDescent="0.25">
      <c r="A1139" s="93">
        <f>'IECC Data-SI'!A1139</f>
        <v>2018</v>
      </c>
      <c r="B1139" s="93" t="str">
        <f>'IECC Data-SI'!B1139</f>
        <v>Small Hotel</v>
      </c>
      <c r="C1139" s="50" t="str">
        <f>'IECC Data-SI'!C1139</f>
        <v>6B</v>
      </c>
      <c r="D1139" s="93">
        <f>'IECC Data-SI'!D1139</f>
        <v>4013.58</v>
      </c>
      <c r="E1139" s="3">
        <f>'IECC Data-SI'!E1139/Convert!$B$5/$D1139</f>
        <v>11.963550413014485</v>
      </c>
      <c r="F1139" s="3">
        <f>'IECC Data-SI'!F1139/Convert!$B$5/$D1139</f>
        <v>7.0039992004921077</v>
      </c>
      <c r="G1139" s="3">
        <f>'IECC Data-SI'!G1139/Convert!$B$5/$D1139</f>
        <v>13.260536035714305</v>
      </c>
      <c r="H1139" s="3">
        <f>'IECC Data-SI'!H1139/Convert!$B$5/$D1139</f>
        <v>20.120579521413692</v>
      </c>
      <c r="I1139" s="3">
        <f>'IECC Data-SI'!I1139/Convert!$B$5/$D1139</f>
        <v>2.9074901819434129</v>
      </c>
      <c r="J1139" s="3">
        <f>'IECC Data-SI'!J1139/Convert!$B$5/$D1139</f>
        <v>41.020457768099526</v>
      </c>
      <c r="K1139" s="3">
        <f>'IECC Data-SI'!K1139/Convert!$B$5/$D1139</f>
        <v>29.171102994223503</v>
      </c>
      <c r="L1139" s="3">
        <f>'IECC Data-SI'!L1139/Convert!$B$5/$D1139</f>
        <v>0</v>
      </c>
      <c r="M1139" s="3">
        <f>'IECC Data-SI'!M1139/Convert!$B$5/$D1139</f>
        <v>12.053522734759936</v>
      </c>
      <c r="N1139" s="3">
        <f>'IECC Data-SI'!N1139/Convert!$B$5/$D1139</f>
        <v>1.7994464349090397E-2</v>
      </c>
      <c r="O1139" s="3">
        <f>'IECC Data-SI'!O1139/Convert!$B$5/$D1139</f>
        <v>1.7994464349090397E-2</v>
      </c>
      <c r="P1139" s="3">
        <f t="shared" si="86"/>
        <v>0</v>
      </c>
      <c r="Q1139" s="3">
        <f>'IECC Data-SI'!Q1139/Convert!$B$5/$D1139</f>
        <v>0</v>
      </c>
      <c r="R1139" s="3">
        <f>'IECC Data-SI'!R1139/Convert!$B$5/$D1139</f>
        <v>0</v>
      </c>
      <c r="S1139" s="3">
        <f>'IECC Data-SI'!S1139/Convert!$B$5/$D1139</f>
        <v>0</v>
      </c>
      <c r="T1139" s="3">
        <f>'IECC Data-SI'!T1139/Convert!$B$5/$D1139</f>
        <v>0</v>
      </c>
      <c r="U1139" s="3">
        <f>'IECC Data-SI'!U1139/Convert!$B$5/$D1139</f>
        <v>46.696327080672233</v>
      </c>
      <c r="V1139" s="3">
        <f>'IECC Data-SI'!V1139/Convert!$B$5/$D1139</f>
        <v>0</v>
      </c>
      <c r="W1139" s="3">
        <f t="shared" si="87"/>
        <v>37.277609183488728</v>
      </c>
      <c r="X1139" s="3">
        <f t="shared" si="88"/>
        <v>7.0039992004921077</v>
      </c>
      <c r="Y1139" s="3">
        <f t="shared" si="89"/>
        <v>44.281608383980839</v>
      </c>
      <c r="Z1139" s="3">
        <f>'IECC Data-SI'!Y1139/Convert!$B$5/$D1139</f>
        <v>101.34413111929443</v>
      </c>
      <c r="AA1139" s="3">
        <f>'IECC Data-SI'!Z1139/Convert!$B$5/$D1139</f>
        <v>82.87142927538784</v>
      </c>
      <c r="AB1139" s="3">
        <f t="shared" si="90"/>
        <v>184.21556039468226</v>
      </c>
    </row>
    <row r="1140" spans="1:28" x14ac:dyDescent="0.25">
      <c r="A1140" s="93">
        <f>'IECC Data-SI'!A1140</f>
        <v>2018</v>
      </c>
      <c r="B1140" s="93" t="str">
        <f>'IECC Data-SI'!B1140</f>
        <v>Small Hotel</v>
      </c>
      <c r="C1140" s="50" t="str">
        <f>'IECC Data-SI'!C1140</f>
        <v>7</v>
      </c>
      <c r="D1140" s="93">
        <f>'IECC Data-SI'!D1140</f>
        <v>4013.58</v>
      </c>
      <c r="E1140" s="3">
        <f>'IECC Data-SI'!E1140/Convert!$B$5/$D1140</f>
        <v>22.26676544243405</v>
      </c>
      <c r="F1140" s="3">
        <f>'IECC Data-SI'!F1140/Convert!$B$5/$D1140</f>
        <v>13.345663693981157</v>
      </c>
      <c r="G1140" s="3">
        <f>'IECC Data-SI'!G1140/Convert!$B$5/$D1140</f>
        <v>13.090972813963262</v>
      </c>
      <c r="H1140" s="3">
        <f>'IECC Data-SI'!H1140/Convert!$B$5/$D1140</f>
        <v>20.103277151847259</v>
      </c>
      <c r="I1140" s="3">
        <f>'IECC Data-SI'!I1140/Convert!$B$5/$D1140</f>
        <v>2.9054138975954413</v>
      </c>
      <c r="J1140" s="3">
        <f>'IECC Data-SI'!J1140/Convert!$B$5/$D1140</f>
        <v>41.020457768099526</v>
      </c>
      <c r="K1140" s="3">
        <f>'IECC Data-SI'!K1140/Convert!$B$5/$D1140</f>
        <v>29.171102994223503</v>
      </c>
      <c r="L1140" s="3">
        <f>'IECC Data-SI'!L1140/Convert!$B$5/$D1140</f>
        <v>0</v>
      </c>
      <c r="M1140" s="3">
        <f>'IECC Data-SI'!M1140/Convert!$B$5/$D1140</f>
        <v>13.377500053983393</v>
      </c>
      <c r="N1140" s="3">
        <f>'IECC Data-SI'!N1140/Convert!$B$5/$D1140</f>
        <v>1.7994464349090397E-2</v>
      </c>
      <c r="O1140" s="3">
        <f>'IECC Data-SI'!O1140/Convert!$B$5/$D1140</f>
        <v>1.7994464349090397E-2</v>
      </c>
      <c r="P1140" s="3">
        <f t="shared" si="86"/>
        <v>0</v>
      </c>
      <c r="Q1140" s="3">
        <f>'IECC Data-SI'!Q1140/Convert!$B$5/$D1140</f>
        <v>0</v>
      </c>
      <c r="R1140" s="3">
        <f>'IECC Data-SI'!R1140/Convert!$B$5/$D1140</f>
        <v>0</v>
      </c>
      <c r="S1140" s="3">
        <f>'IECC Data-SI'!S1140/Convert!$B$5/$D1140</f>
        <v>0</v>
      </c>
      <c r="T1140" s="3">
        <f>'IECC Data-SI'!T1140/Convert!$B$5/$D1140</f>
        <v>0</v>
      </c>
      <c r="U1140" s="3">
        <f>'IECC Data-SI'!U1140/Convert!$B$5/$D1140</f>
        <v>50.229470946137866</v>
      </c>
      <c r="V1140" s="3">
        <f>'IECC Data-SI'!V1140/Convert!$B$5/$D1140</f>
        <v>0</v>
      </c>
      <c r="W1140" s="3">
        <f t="shared" si="87"/>
        <v>48.735238310380709</v>
      </c>
      <c r="X1140" s="3">
        <f t="shared" si="88"/>
        <v>13.345663693981157</v>
      </c>
      <c r="Y1140" s="3">
        <f t="shared" si="89"/>
        <v>62.080902004361867</v>
      </c>
      <c r="Z1140" s="3">
        <f>'IECC Data-SI'!Y1140/Convert!$B$5/$D1140</f>
        <v>112.78238159227202</v>
      </c>
      <c r="AA1140" s="3">
        <f>'IECC Data-SI'!Z1140/Convert!$B$5/$D1140</f>
        <v>92.746237634342521</v>
      </c>
      <c r="AB1140" s="3">
        <f t="shared" si="90"/>
        <v>205.52861922661452</v>
      </c>
    </row>
    <row r="1141" spans="1:28" x14ac:dyDescent="0.25">
      <c r="A1141" s="93">
        <f>'IECC Data-SI'!A1141</f>
        <v>2018</v>
      </c>
      <c r="B1141" s="93" t="str">
        <f>'IECC Data-SI'!B1141</f>
        <v>Small Hotel</v>
      </c>
      <c r="C1141" s="50" t="str">
        <f>'IECC Data-SI'!C1141</f>
        <v>8</v>
      </c>
      <c r="D1141" s="93">
        <f>'IECC Data-SI'!D1141</f>
        <v>4013.58</v>
      </c>
      <c r="E1141" s="3">
        <f>'IECC Data-SI'!E1141/Convert!$B$5/$D1141</f>
        <v>30.805830870860099</v>
      </c>
      <c r="F1141" s="3">
        <f>'IECC Data-SI'!F1141/Convert!$B$5/$D1141</f>
        <v>17.994464349090393</v>
      </c>
      <c r="G1141" s="3">
        <f>'IECC Data-SI'!G1141/Convert!$B$5/$D1141</f>
        <v>9.4913878493625266</v>
      </c>
      <c r="H1141" s="3">
        <f>'IECC Data-SI'!H1141/Convert!$B$5/$D1141</f>
        <v>20.214704411855084</v>
      </c>
      <c r="I1141" s="3">
        <f>'IECC Data-SI'!I1141/Convert!$B$5/$D1141</f>
        <v>2.8894957175943228</v>
      </c>
      <c r="J1141" s="3">
        <f>'IECC Data-SI'!J1141/Convert!$B$5/$D1141</f>
        <v>41.020457768099526</v>
      </c>
      <c r="K1141" s="3">
        <f>'IECC Data-SI'!K1141/Convert!$B$5/$D1141</f>
        <v>29.171102994223503</v>
      </c>
      <c r="L1141" s="3">
        <f>'IECC Data-SI'!L1141/Convert!$B$5/$D1141</f>
        <v>0</v>
      </c>
      <c r="M1141" s="3">
        <f>'IECC Data-SI'!M1141/Convert!$B$5/$D1141</f>
        <v>14.468933526233993</v>
      </c>
      <c r="N1141" s="3">
        <f>'IECC Data-SI'!N1141/Convert!$B$5/$D1141</f>
        <v>1.7994464349090397E-2</v>
      </c>
      <c r="O1141" s="3">
        <f>'IECC Data-SI'!O1141/Convert!$B$5/$D1141</f>
        <v>1.7994464349090397E-2</v>
      </c>
      <c r="P1141" s="3">
        <f t="shared" si="86"/>
        <v>0</v>
      </c>
      <c r="Q1141" s="3">
        <f>'IECC Data-SI'!Q1141/Convert!$B$5/$D1141</f>
        <v>0</v>
      </c>
      <c r="R1141" s="3">
        <f>'IECC Data-SI'!R1141/Convert!$B$5/$D1141</f>
        <v>0</v>
      </c>
      <c r="S1141" s="3">
        <f>'IECC Data-SI'!S1141/Convert!$B$5/$D1141</f>
        <v>0</v>
      </c>
      <c r="T1141" s="3">
        <f>'IECC Data-SI'!T1141/Convert!$B$5/$D1141</f>
        <v>0</v>
      </c>
      <c r="U1141" s="3">
        <f>'IECC Data-SI'!U1141/Convert!$B$5/$D1141</f>
        <v>54.159185122066141</v>
      </c>
      <c r="V1141" s="3">
        <f>'IECC Data-SI'!V1141/Convert!$B$5/$D1141</f>
        <v>0</v>
      </c>
      <c r="W1141" s="3">
        <f t="shared" si="87"/>
        <v>54.766152246456613</v>
      </c>
      <c r="X1141" s="3">
        <f t="shared" si="88"/>
        <v>17.994464349090393</v>
      </c>
      <c r="Y1141" s="3">
        <f t="shared" si="89"/>
        <v>72.760616595547006</v>
      </c>
      <c r="Z1141" s="3">
        <f>'IECC Data-SI'!Y1141/Convert!$B$5/$D1141</f>
        <v>118.90949670313729</v>
      </c>
      <c r="AA1141" s="3">
        <f>'IECC Data-SI'!Z1141/Convert!$B$5/$D1141</f>
        <v>101.32475246538003</v>
      </c>
      <c r="AB1141" s="3">
        <f t="shared" si="90"/>
        <v>220.23424916851732</v>
      </c>
    </row>
    <row r="1142" spans="1:28" x14ac:dyDescent="0.25">
      <c r="A1142" s="93">
        <f>'IECC Data-SI'!A1142</f>
        <v>2006</v>
      </c>
      <c r="B1142" s="93" t="str">
        <f>'IECC Data-SI'!B1142</f>
        <v>Small Office</v>
      </c>
      <c r="C1142" s="50" t="str">
        <f>'IECC Data-SI'!C1142</f>
        <v>0A</v>
      </c>
      <c r="D1142" s="93">
        <f>'IECC Data-SI'!D1142</f>
        <v>511.16</v>
      </c>
      <c r="E1142" s="3">
        <f>'IECC Data-SI'!E1142/Convert!$B$5/$D1142</f>
        <v>0</v>
      </c>
      <c r="F1142" s="3">
        <f>'IECC Data-SI'!F1142/Convert!$B$5/$D1142</f>
        <v>0</v>
      </c>
      <c r="G1142" s="3">
        <f>'IECC Data-SI'!G1142/Convert!$B$5/$D1142</f>
        <v>60.217066193668437</v>
      </c>
      <c r="H1142" s="3">
        <f>'IECC Data-SI'!H1142/Convert!$B$5/$D1142</f>
        <v>39.32775995339577</v>
      </c>
      <c r="I1142" s="3">
        <f>'IECC Data-SI'!I1142/Convert!$B$5/$D1142</f>
        <v>13.531314396014292</v>
      </c>
      <c r="J1142" s="3">
        <f>'IECC Data-SI'!J1142/Convert!$B$5/$D1142</f>
        <v>28.692907634921873</v>
      </c>
      <c r="K1142" s="3">
        <f>'IECC Data-SI'!K1142/Convert!$B$5/$D1142</f>
        <v>0</v>
      </c>
      <c r="L1142" s="3">
        <f>'IECC Data-SI'!L1142/Convert!$B$5/$D1142</f>
        <v>0</v>
      </c>
      <c r="M1142" s="3">
        <f>'IECC Data-SI'!M1142/Convert!$B$5/$D1142</f>
        <v>13.667170966255402</v>
      </c>
      <c r="N1142" s="3">
        <f>'IECC Data-SI'!N1142/Convert!$B$5/$D1142</f>
        <v>0</v>
      </c>
      <c r="O1142" s="3">
        <f>'IECC Data-SI'!O1142/Convert!$B$5/$D1142</f>
        <v>0</v>
      </c>
      <c r="P1142" s="3">
        <f t="shared" si="86"/>
        <v>0</v>
      </c>
      <c r="Q1142" s="3">
        <f>'IECC Data-SI'!Q1142/Convert!$B$5/$D1142</f>
        <v>0</v>
      </c>
      <c r="R1142" s="3">
        <f>'IECC Data-SI'!R1142/Convert!$B$5/$D1142</f>
        <v>0</v>
      </c>
      <c r="S1142" s="3">
        <f>'IECC Data-SI'!S1142/Convert!$B$5/$D1142</f>
        <v>0</v>
      </c>
      <c r="T1142" s="3">
        <f>'IECC Data-SI'!T1142/Convert!$B$5/$D1142</f>
        <v>9.8034101085983085</v>
      </c>
      <c r="U1142" s="3">
        <f>'IECC Data-SI'!U1142/Convert!$B$5/$D1142</f>
        <v>0</v>
      </c>
      <c r="V1142" s="3">
        <f>'IECC Data-SI'!V1142/Convert!$B$5/$D1142</f>
        <v>0</v>
      </c>
      <c r="W1142" s="3">
        <f t="shared" si="87"/>
        <v>73.884237159923842</v>
      </c>
      <c r="X1142" s="3">
        <f t="shared" si="88"/>
        <v>0</v>
      </c>
      <c r="Y1142" s="3">
        <f t="shared" si="89"/>
        <v>73.884237159923842</v>
      </c>
      <c r="Z1142" s="3">
        <f>'IECC Data-SI'!Y1142/Convert!$B$5/$D1142</f>
        <v>165.23962925285406</v>
      </c>
      <c r="AA1142" s="3">
        <f>'IECC Data-SI'!Z1142/Convert!$B$5/$D1142</f>
        <v>0</v>
      </c>
      <c r="AB1142" s="3">
        <f t="shared" si="90"/>
        <v>165.23962925285406</v>
      </c>
    </row>
    <row r="1143" spans="1:28" x14ac:dyDescent="0.25">
      <c r="A1143" s="93">
        <f>'IECC Data-SI'!A1143</f>
        <v>2006</v>
      </c>
      <c r="B1143" s="93" t="str">
        <f>'IECC Data-SI'!B1143</f>
        <v>Small Office</v>
      </c>
      <c r="C1143" s="50" t="str">
        <f>'IECC Data-SI'!C1143</f>
        <v>0B</v>
      </c>
      <c r="D1143" s="93">
        <f>'IECC Data-SI'!D1143</f>
        <v>511.16</v>
      </c>
      <c r="E1143" s="3">
        <f>'IECC Data-SI'!E1143/Convert!$B$5/$D1143</f>
        <v>0</v>
      </c>
      <c r="F1143" s="3">
        <f>'IECC Data-SI'!F1143/Convert!$B$5/$D1143</f>
        <v>0</v>
      </c>
      <c r="G1143" s="3">
        <f>'IECC Data-SI'!G1143/Convert!$B$5/$D1143</f>
        <v>57.717305301232052</v>
      </c>
      <c r="H1143" s="3">
        <f>'IECC Data-SI'!H1143/Convert!$B$5/$D1143</f>
        <v>39.32775995339577</v>
      </c>
      <c r="I1143" s="3">
        <f>'IECC Data-SI'!I1143/Convert!$B$5/$D1143</f>
        <v>13.536748658823937</v>
      </c>
      <c r="J1143" s="3">
        <f>'IECC Data-SI'!J1143/Convert!$B$5/$D1143</f>
        <v>28.692907634921873</v>
      </c>
      <c r="K1143" s="3">
        <f>'IECC Data-SI'!K1143/Convert!$B$5/$D1143</f>
        <v>0</v>
      </c>
      <c r="L1143" s="3">
        <f>'IECC Data-SI'!L1143/Convert!$B$5/$D1143</f>
        <v>0</v>
      </c>
      <c r="M1143" s="3">
        <f>'IECC Data-SI'!M1143/Convert!$B$5/$D1143</f>
        <v>16.384302371077549</v>
      </c>
      <c r="N1143" s="3">
        <f>'IECC Data-SI'!N1143/Convert!$B$5/$D1143</f>
        <v>0</v>
      </c>
      <c r="O1143" s="3">
        <f>'IECC Data-SI'!O1143/Convert!$B$5/$D1143</f>
        <v>0</v>
      </c>
      <c r="P1143" s="3">
        <f t="shared" si="86"/>
        <v>0</v>
      </c>
      <c r="Q1143" s="3">
        <f>'IECC Data-SI'!Q1143/Convert!$B$5/$D1143</f>
        <v>0</v>
      </c>
      <c r="R1143" s="3">
        <f>'IECC Data-SI'!R1143/Convert!$B$5/$D1143</f>
        <v>0</v>
      </c>
      <c r="S1143" s="3">
        <f>'IECC Data-SI'!S1143/Convert!$B$5/$D1143</f>
        <v>0</v>
      </c>
      <c r="T1143" s="3">
        <f>'IECC Data-SI'!T1143/Convert!$B$5/$D1143</f>
        <v>9.8034101085983085</v>
      </c>
      <c r="U1143" s="3">
        <f>'IECC Data-SI'!U1143/Convert!$B$5/$D1143</f>
        <v>0</v>
      </c>
      <c r="V1143" s="3">
        <f>'IECC Data-SI'!V1143/Convert!$B$5/$D1143</f>
        <v>0</v>
      </c>
      <c r="W1143" s="3">
        <f t="shared" si="87"/>
        <v>74.101607672309598</v>
      </c>
      <c r="X1143" s="3">
        <f t="shared" si="88"/>
        <v>0</v>
      </c>
      <c r="Y1143" s="3">
        <f t="shared" si="89"/>
        <v>74.101607672309598</v>
      </c>
      <c r="Z1143" s="3">
        <f>'IECC Data-SI'!Y1143/Convert!$B$5/$D1143</f>
        <v>165.45699976523986</v>
      </c>
      <c r="AA1143" s="3">
        <f>'IECC Data-SI'!Z1143/Convert!$B$5/$D1143</f>
        <v>0</v>
      </c>
      <c r="AB1143" s="3">
        <f t="shared" si="90"/>
        <v>165.45699976523986</v>
      </c>
    </row>
    <row r="1144" spans="1:28" x14ac:dyDescent="0.25">
      <c r="A1144" s="93">
        <f>'IECC Data-SI'!A1144</f>
        <v>2006</v>
      </c>
      <c r="B1144" s="93" t="str">
        <f>'IECC Data-SI'!B1144</f>
        <v>Small Office</v>
      </c>
      <c r="C1144" s="50" t="str">
        <f>'IECC Data-SI'!C1144</f>
        <v>1A</v>
      </c>
      <c r="D1144" s="93">
        <f>'IECC Data-SI'!D1144</f>
        <v>511.16</v>
      </c>
      <c r="E1144" s="3">
        <f>'IECC Data-SI'!E1144/Convert!$B$5/$D1144</f>
        <v>0</v>
      </c>
      <c r="F1144" s="3">
        <f>'IECC Data-SI'!F1144/Convert!$B$5/$D1144</f>
        <v>0</v>
      </c>
      <c r="G1144" s="3">
        <f>'IECC Data-SI'!G1144/Convert!$B$5/$D1144</f>
        <v>43.240429176339653</v>
      </c>
      <c r="H1144" s="3">
        <f>'IECC Data-SI'!H1144/Convert!$B$5/$D1144</f>
        <v>39.32775995339577</v>
      </c>
      <c r="I1144" s="3">
        <f>'IECC Data-SI'!I1144/Convert!$B$5/$D1144</f>
        <v>13.536748658823937</v>
      </c>
      <c r="J1144" s="3">
        <f>'IECC Data-SI'!J1144/Convert!$B$5/$D1144</f>
        <v>28.692907634921873</v>
      </c>
      <c r="K1144" s="3">
        <f>'IECC Data-SI'!K1144/Convert!$B$5/$D1144</f>
        <v>0</v>
      </c>
      <c r="L1144" s="3">
        <f>'IECC Data-SI'!L1144/Convert!$B$5/$D1144</f>
        <v>0</v>
      </c>
      <c r="M1144" s="3">
        <f>'IECC Data-SI'!M1144/Convert!$B$5/$D1144</f>
        <v>12.759649077044804</v>
      </c>
      <c r="N1144" s="3">
        <f>'IECC Data-SI'!N1144/Convert!$B$5/$D1144</f>
        <v>0</v>
      </c>
      <c r="O1144" s="3">
        <f>'IECC Data-SI'!O1144/Convert!$B$5/$D1144</f>
        <v>0</v>
      </c>
      <c r="P1144" s="3">
        <f t="shared" si="86"/>
        <v>0</v>
      </c>
      <c r="Q1144" s="3">
        <f>'IECC Data-SI'!Q1144/Convert!$B$5/$D1144</f>
        <v>0</v>
      </c>
      <c r="R1144" s="3">
        <f>'IECC Data-SI'!R1144/Convert!$B$5/$D1144</f>
        <v>0</v>
      </c>
      <c r="S1144" s="3">
        <f>'IECC Data-SI'!S1144/Convert!$B$5/$D1144</f>
        <v>0</v>
      </c>
      <c r="T1144" s="3">
        <f>'IECC Data-SI'!T1144/Convert!$B$5/$D1144</f>
        <v>9.8034101085983085</v>
      </c>
      <c r="U1144" s="3">
        <f>'IECC Data-SI'!U1144/Convert!$B$5/$D1144</f>
        <v>0</v>
      </c>
      <c r="V1144" s="3">
        <f>'IECC Data-SI'!V1144/Convert!$B$5/$D1144</f>
        <v>0</v>
      </c>
      <c r="W1144" s="3">
        <f t="shared" si="87"/>
        <v>56.000078253384459</v>
      </c>
      <c r="X1144" s="3">
        <f t="shared" si="88"/>
        <v>0</v>
      </c>
      <c r="Y1144" s="3">
        <f t="shared" si="89"/>
        <v>56.000078253384459</v>
      </c>
      <c r="Z1144" s="3">
        <f>'IECC Data-SI'!Y1144/Convert!$B$5/$D1144</f>
        <v>147.36090460912433</v>
      </c>
      <c r="AA1144" s="3">
        <f>'IECC Data-SI'!Z1144/Convert!$B$5/$D1144</f>
        <v>0</v>
      </c>
      <c r="AB1144" s="3">
        <f t="shared" si="90"/>
        <v>147.36090460912433</v>
      </c>
    </row>
    <row r="1145" spans="1:28" x14ac:dyDescent="0.25">
      <c r="A1145" s="93">
        <f>'IECC Data-SI'!A1145</f>
        <v>2006</v>
      </c>
      <c r="B1145" s="93" t="str">
        <f>'IECC Data-SI'!B1145</f>
        <v>Small Office</v>
      </c>
      <c r="C1145" s="50" t="str">
        <f>'IECC Data-SI'!C1145</f>
        <v>1B</v>
      </c>
      <c r="D1145" s="93">
        <f>'IECC Data-SI'!D1145</f>
        <v>511.16</v>
      </c>
      <c r="E1145" s="3">
        <f>'IECC Data-SI'!E1145/Convert!$B$5/$D1145</f>
        <v>2.7171314048221474E-2</v>
      </c>
      <c r="F1145" s="3">
        <f>'IECC Data-SI'!F1145/Convert!$B$5/$D1145</f>
        <v>0</v>
      </c>
      <c r="G1145" s="3">
        <f>'IECC Data-SI'!G1145/Convert!$B$5/$D1145</f>
        <v>46.017337472067894</v>
      </c>
      <c r="H1145" s="3">
        <f>'IECC Data-SI'!H1145/Convert!$B$5/$D1145</f>
        <v>39.32775995339577</v>
      </c>
      <c r="I1145" s="3">
        <f>'IECC Data-SI'!I1145/Convert!$B$5/$D1145</f>
        <v>13.520445870395005</v>
      </c>
      <c r="J1145" s="3">
        <f>'IECC Data-SI'!J1145/Convert!$B$5/$D1145</f>
        <v>28.692907634921873</v>
      </c>
      <c r="K1145" s="3">
        <f>'IECC Data-SI'!K1145/Convert!$B$5/$D1145</f>
        <v>0</v>
      </c>
      <c r="L1145" s="3">
        <f>'IECC Data-SI'!L1145/Convert!$B$5/$D1145</f>
        <v>0</v>
      </c>
      <c r="M1145" s="3">
        <f>'IECC Data-SI'!M1145/Convert!$B$5/$D1145</f>
        <v>15.264844232290825</v>
      </c>
      <c r="N1145" s="3">
        <f>'IECC Data-SI'!N1145/Convert!$B$5/$D1145</f>
        <v>0</v>
      </c>
      <c r="O1145" s="3">
        <f>'IECC Data-SI'!O1145/Convert!$B$5/$D1145</f>
        <v>0</v>
      </c>
      <c r="P1145" s="3">
        <f t="shared" si="86"/>
        <v>0</v>
      </c>
      <c r="Q1145" s="3">
        <f>'IECC Data-SI'!Q1145/Convert!$B$5/$D1145</f>
        <v>0</v>
      </c>
      <c r="R1145" s="3">
        <f>'IECC Data-SI'!R1145/Convert!$B$5/$D1145</f>
        <v>0</v>
      </c>
      <c r="S1145" s="3">
        <f>'IECC Data-SI'!S1145/Convert!$B$5/$D1145</f>
        <v>0</v>
      </c>
      <c r="T1145" s="3">
        <f>'IECC Data-SI'!T1145/Convert!$B$5/$D1145</f>
        <v>9.8034101085983085</v>
      </c>
      <c r="U1145" s="3">
        <f>'IECC Data-SI'!U1145/Convert!$B$5/$D1145</f>
        <v>0</v>
      </c>
      <c r="V1145" s="3">
        <f>'IECC Data-SI'!V1145/Convert!$B$5/$D1145</f>
        <v>0</v>
      </c>
      <c r="W1145" s="3">
        <f t="shared" si="87"/>
        <v>61.309353018406945</v>
      </c>
      <c r="X1145" s="3">
        <f t="shared" si="88"/>
        <v>0</v>
      </c>
      <c r="Y1145" s="3">
        <f t="shared" si="89"/>
        <v>61.309353018406945</v>
      </c>
      <c r="Z1145" s="3">
        <f>'IECC Data-SI'!Y1145/Convert!$B$5/$D1145</f>
        <v>152.64844232290821</v>
      </c>
      <c r="AA1145" s="3">
        <f>'IECC Data-SI'!Z1145/Convert!$B$5/$D1145</f>
        <v>0</v>
      </c>
      <c r="AB1145" s="3">
        <f t="shared" si="90"/>
        <v>152.64844232290821</v>
      </c>
    </row>
    <row r="1146" spans="1:28" x14ac:dyDescent="0.25">
      <c r="A1146" s="93">
        <f>'IECC Data-SI'!A1146</f>
        <v>2006</v>
      </c>
      <c r="B1146" s="93" t="str">
        <f>'IECC Data-SI'!B1146</f>
        <v>Small Office</v>
      </c>
      <c r="C1146" s="50" t="str">
        <f>'IECC Data-SI'!C1146</f>
        <v>2A</v>
      </c>
      <c r="D1146" s="93">
        <f>'IECC Data-SI'!D1146</f>
        <v>511.16</v>
      </c>
      <c r="E1146" s="3">
        <f>'IECC Data-SI'!E1146/Convert!$B$5/$D1146</f>
        <v>0.2119362495761275</v>
      </c>
      <c r="F1146" s="3">
        <f>'IECC Data-SI'!F1146/Convert!$B$5/$D1146</f>
        <v>0</v>
      </c>
      <c r="G1146" s="3">
        <f>'IECC Data-SI'!G1146/Convert!$B$5/$D1146</f>
        <v>35.947648485797018</v>
      </c>
      <c r="H1146" s="3">
        <f>'IECC Data-SI'!H1146/Convert!$B$5/$D1146</f>
        <v>39.32775995339577</v>
      </c>
      <c r="I1146" s="3">
        <f>'IECC Data-SI'!I1146/Convert!$B$5/$D1146</f>
        <v>13.515011607585363</v>
      </c>
      <c r="J1146" s="3">
        <f>'IECC Data-SI'!J1146/Convert!$B$5/$D1146</f>
        <v>28.692907634921873</v>
      </c>
      <c r="K1146" s="3">
        <f>'IECC Data-SI'!K1146/Convert!$B$5/$D1146</f>
        <v>0</v>
      </c>
      <c r="L1146" s="3">
        <f>'IECC Data-SI'!L1146/Convert!$B$5/$D1146</f>
        <v>0</v>
      </c>
      <c r="M1146" s="3">
        <f>'IECC Data-SI'!M1146/Convert!$B$5/$D1146</f>
        <v>13.2867725695803</v>
      </c>
      <c r="N1146" s="3">
        <f>'IECC Data-SI'!N1146/Convert!$B$5/$D1146</f>
        <v>0</v>
      </c>
      <c r="O1146" s="3">
        <f>'IECC Data-SI'!O1146/Convert!$B$5/$D1146</f>
        <v>0</v>
      </c>
      <c r="P1146" s="3">
        <f t="shared" si="86"/>
        <v>0</v>
      </c>
      <c r="Q1146" s="3">
        <f>'IECC Data-SI'!Q1146/Convert!$B$5/$D1146</f>
        <v>0</v>
      </c>
      <c r="R1146" s="3">
        <f>'IECC Data-SI'!R1146/Convert!$B$5/$D1146</f>
        <v>0</v>
      </c>
      <c r="S1146" s="3">
        <f>'IECC Data-SI'!S1146/Convert!$B$5/$D1146</f>
        <v>0</v>
      </c>
      <c r="T1146" s="3">
        <f>'IECC Data-SI'!T1146/Convert!$B$5/$D1146</f>
        <v>9.8034101085983085</v>
      </c>
      <c r="U1146" s="3">
        <f>'IECC Data-SI'!U1146/Convert!$B$5/$D1146</f>
        <v>0</v>
      </c>
      <c r="V1146" s="3">
        <f>'IECC Data-SI'!V1146/Convert!$B$5/$D1146</f>
        <v>0</v>
      </c>
      <c r="W1146" s="3">
        <f t="shared" si="87"/>
        <v>49.446357304953445</v>
      </c>
      <c r="X1146" s="3">
        <f t="shared" si="88"/>
        <v>0</v>
      </c>
      <c r="Y1146" s="3">
        <f t="shared" si="89"/>
        <v>49.446357304953445</v>
      </c>
      <c r="Z1146" s="3">
        <f>'IECC Data-SI'!Y1146/Convert!$B$5/$D1146</f>
        <v>140.78544660945474</v>
      </c>
      <c r="AA1146" s="3">
        <f>'IECC Data-SI'!Z1146/Convert!$B$5/$D1146</f>
        <v>0</v>
      </c>
      <c r="AB1146" s="3">
        <f t="shared" si="90"/>
        <v>140.78544660945474</v>
      </c>
    </row>
    <row r="1147" spans="1:28" x14ac:dyDescent="0.25">
      <c r="A1147" s="93">
        <f>'IECC Data-SI'!A1147</f>
        <v>2006</v>
      </c>
      <c r="B1147" s="93" t="str">
        <f>'IECC Data-SI'!B1147</f>
        <v>Small Office</v>
      </c>
      <c r="C1147" s="50" t="str">
        <f>'IECC Data-SI'!C1147</f>
        <v>2B</v>
      </c>
      <c r="D1147" s="93">
        <f>'IECC Data-SI'!D1147</f>
        <v>511.16</v>
      </c>
      <c r="E1147" s="3">
        <f>'IECC Data-SI'!E1147/Convert!$B$5/$D1147</f>
        <v>0.24454182643399325</v>
      </c>
      <c r="F1147" s="3">
        <f>'IECC Data-SI'!F1147/Convert!$B$5/$D1147</f>
        <v>5.4342628096442957E-3</v>
      </c>
      <c r="G1147" s="3">
        <f>'IECC Data-SI'!G1147/Convert!$B$5/$D1147</f>
        <v>32.306692403335333</v>
      </c>
      <c r="H1147" s="3">
        <f>'IECC Data-SI'!H1147/Convert!$B$5/$D1147</f>
        <v>39.32775995339577</v>
      </c>
      <c r="I1147" s="3">
        <f>'IECC Data-SI'!I1147/Convert!$B$5/$D1147</f>
        <v>13.52588013320465</v>
      </c>
      <c r="J1147" s="3">
        <f>'IECC Data-SI'!J1147/Convert!$B$5/$D1147</f>
        <v>28.692907634921873</v>
      </c>
      <c r="K1147" s="3">
        <f>'IECC Data-SI'!K1147/Convert!$B$5/$D1147</f>
        <v>0</v>
      </c>
      <c r="L1147" s="3">
        <f>'IECC Data-SI'!L1147/Convert!$B$5/$D1147</f>
        <v>0</v>
      </c>
      <c r="M1147" s="3">
        <f>'IECC Data-SI'!M1147/Convert!$B$5/$D1147</f>
        <v>15.98216692316387</v>
      </c>
      <c r="N1147" s="3">
        <f>'IECC Data-SI'!N1147/Convert!$B$5/$D1147</f>
        <v>0</v>
      </c>
      <c r="O1147" s="3">
        <f>'IECC Data-SI'!O1147/Convert!$B$5/$D1147</f>
        <v>0</v>
      </c>
      <c r="P1147" s="3">
        <f t="shared" si="86"/>
        <v>0</v>
      </c>
      <c r="Q1147" s="3">
        <f>'IECC Data-SI'!Q1147/Convert!$B$5/$D1147</f>
        <v>0</v>
      </c>
      <c r="R1147" s="3">
        <f>'IECC Data-SI'!R1147/Convert!$B$5/$D1147</f>
        <v>0</v>
      </c>
      <c r="S1147" s="3">
        <f>'IECC Data-SI'!S1147/Convert!$B$5/$D1147</f>
        <v>0</v>
      </c>
      <c r="T1147" s="3">
        <f>'IECC Data-SI'!T1147/Convert!$B$5/$D1147</f>
        <v>9.8034101085983085</v>
      </c>
      <c r="U1147" s="3">
        <f>'IECC Data-SI'!U1147/Convert!$B$5/$D1147</f>
        <v>0</v>
      </c>
      <c r="V1147" s="3">
        <f>'IECC Data-SI'!V1147/Convert!$B$5/$D1147</f>
        <v>0</v>
      </c>
      <c r="W1147" s="3">
        <f t="shared" si="87"/>
        <v>48.533401152933195</v>
      </c>
      <c r="X1147" s="3">
        <f t="shared" si="88"/>
        <v>5.4342628096442957E-3</v>
      </c>
      <c r="Y1147" s="3">
        <f t="shared" si="89"/>
        <v>48.538835415742838</v>
      </c>
      <c r="Z1147" s="3">
        <f>'IECC Data-SI'!Y1147/Convert!$B$5/$D1147</f>
        <v>139.87249045743448</v>
      </c>
      <c r="AA1147" s="3">
        <f>'IECC Data-SI'!Z1147/Convert!$B$5/$D1147</f>
        <v>5.4342628096442957E-3</v>
      </c>
      <c r="AB1147" s="3">
        <f t="shared" si="90"/>
        <v>139.87792472024412</v>
      </c>
    </row>
    <row r="1148" spans="1:28" x14ac:dyDescent="0.25">
      <c r="A1148" s="93">
        <f>'IECC Data-SI'!A1148</f>
        <v>2006</v>
      </c>
      <c r="B1148" s="93" t="str">
        <f>'IECC Data-SI'!B1148</f>
        <v>Small Office</v>
      </c>
      <c r="C1148" s="50" t="str">
        <f>'IECC Data-SI'!C1148</f>
        <v>3A</v>
      </c>
      <c r="D1148" s="93">
        <f>'IECC Data-SI'!D1148</f>
        <v>511.16</v>
      </c>
      <c r="E1148" s="3">
        <f>'IECC Data-SI'!E1148/Convert!$B$5/$D1148</f>
        <v>3.4344540956951946</v>
      </c>
      <c r="F1148" s="3">
        <f>'IECC Data-SI'!F1148/Convert!$B$5/$D1148</f>
        <v>0.82057368425628852</v>
      </c>
      <c r="G1148" s="3">
        <f>'IECC Data-SI'!G1148/Convert!$B$5/$D1148</f>
        <v>20.063298293206739</v>
      </c>
      <c r="H1148" s="3">
        <f>'IECC Data-SI'!H1148/Convert!$B$5/$D1148</f>
        <v>39.32775995339577</v>
      </c>
      <c r="I1148" s="3">
        <f>'IECC Data-SI'!I1148/Convert!$B$5/$D1148</f>
        <v>13.52588013320465</v>
      </c>
      <c r="J1148" s="3">
        <f>'IECC Data-SI'!J1148/Convert!$B$5/$D1148</f>
        <v>28.692907634921873</v>
      </c>
      <c r="K1148" s="3">
        <f>'IECC Data-SI'!K1148/Convert!$B$5/$D1148</f>
        <v>0</v>
      </c>
      <c r="L1148" s="3">
        <f>'IECC Data-SI'!L1148/Convert!$B$5/$D1148</f>
        <v>0</v>
      </c>
      <c r="M1148" s="3">
        <f>'IECC Data-SI'!M1148/Convert!$B$5/$D1148</f>
        <v>12.428159045656503</v>
      </c>
      <c r="N1148" s="3">
        <f>'IECC Data-SI'!N1148/Convert!$B$5/$D1148</f>
        <v>0</v>
      </c>
      <c r="O1148" s="3">
        <f>'IECC Data-SI'!O1148/Convert!$B$5/$D1148</f>
        <v>0</v>
      </c>
      <c r="P1148" s="3">
        <f t="shared" si="86"/>
        <v>0</v>
      </c>
      <c r="Q1148" s="3">
        <f>'IECC Data-SI'!Q1148/Convert!$B$5/$D1148</f>
        <v>0</v>
      </c>
      <c r="R1148" s="3">
        <f>'IECC Data-SI'!R1148/Convert!$B$5/$D1148</f>
        <v>0</v>
      </c>
      <c r="S1148" s="3">
        <f>'IECC Data-SI'!S1148/Convert!$B$5/$D1148</f>
        <v>0</v>
      </c>
      <c r="T1148" s="3">
        <f>'IECC Data-SI'!T1148/Convert!$B$5/$D1148</f>
        <v>9.8034101085983085</v>
      </c>
      <c r="U1148" s="3">
        <f>'IECC Data-SI'!U1148/Convert!$B$5/$D1148</f>
        <v>0</v>
      </c>
      <c r="V1148" s="3">
        <f>'IECC Data-SI'!V1148/Convert!$B$5/$D1148</f>
        <v>0</v>
      </c>
      <c r="W1148" s="3">
        <f t="shared" si="87"/>
        <v>35.925911434558436</v>
      </c>
      <c r="X1148" s="3">
        <f t="shared" si="88"/>
        <v>0.82057368425628852</v>
      </c>
      <c r="Y1148" s="3">
        <f t="shared" si="89"/>
        <v>36.746485118814725</v>
      </c>
      <c r="Z1148" s="3">
        <f>'IECC Data-SI'!Y1148/Convert!$B$5/$D1148</f>
        <v>127.26500073905974</v>
      </c>
      <c r="AA1148" s="3">
        <f>'IECC Data-SI'!Z1148/Convert!$B$5/$D1148</f>
        <v>0.82057368425628852</v>
      </c>
      <c r="AB1148" s="3">
        <f t="shared" si="90"/>
        <v>128.08557442331602</v>
      </c>
    </row>
    <row r="1149" spans="1:28" x14ac:dyDescent="0.25">
      <c r="A1149" s="93">
        <f>'IECC Data-SI'!A1149</f>
        <v>2006</v>
      </c>
      <c r="B1149" s="93" t="str">
        <f>'IECC Data-SI'!B1149</f>
        <v>Small Office</v>
      </c>
      <c r="C1149" s="50" t="str">
        <f>'IECC Data-SI'!C1149</f>
        <v>3B</v>
      </c>
      <c r="D1149" s="93">
        <f>'IECC Data-SI'!D1149</f>
        <v>511.16</v>
      </c>
      <c r="E1149" s="3">
        <f>'IECC Data-SI'!E1149/Convert!$B$5/$D1149</f>
        <v>1.2498804462181876</v>
      </c>
      <c r="F1149" s="3">
        <f>'IECC Data-SI'!F1149/Convert!$B$5/$D1149</f>
        <v>7.0645416525375843E-2</v>
      </c>
      <c r="G1149" s="3">
        <f>'IECC Data-SI'!G1149/Convert!$B$5/$D1149</f>
        <v>22.188095051777655</v>
      </c>
      <c r="H1149" s="3">
        <f>'IECC Data-SI'!H1149/Convert!$B$5/$D1149</f>
        <v>39.32775995339577</v>
      </c>
      <c r="I1149" s="3">
        <f>'IECC Data-SI'!I1149/Convert!$B$5/$D1149</f>
        <v>13.520445870395005</v>
      </c>
      <c r="J1149" s="3">
        <f>'IECC Data-SI'!J1149/Convert!$B$5/$D1149</f>
        <v>28.692907634921873</v>
      </c>
      <c r="K1149" s="3">
        <f>'IECC Data-SI'!K1149/Convert!$B$5/$D1149</f>
        <v>0</v>
      </c>
      <c r="L1149" s="3">
        <f>'IECC Data-SI'!L1149/Convert!$B$5/$D1149</f>
        <v>0</v>
      </c>
      <c r="M1149" s="3">
        <f>'IECC Data-SI'!M1149/Convert!$B$5/$D1149</f>
        <v>14.563824329846712</v>
      </c>
      <c r="N1149" s="3">
        <f>'IECC Data-SI'!N1149/Convert!$B$5/$D1149</f>
        <v>0</v>
      </c>
      <c r="O1149" s="3">
        <f>'IECC Data-SI'!O1149/Convert!$B$5/$D1149</f>
        <v>0</v>
      </c>
      <c r="P1149" s="3">
        <f t="shared" si="86"/>
        <v>0</v>
      </c>
      <c r="Q1149" s="3">
        <f>'IECC Data-SI'!Q1149/Convert!$B$5/$D1149</f>
        <v>0</v>
      </c>
      <c r="R1149" s="3">
        <f>'IECC Data-SI'!R1149/Convert!$B$5/$D1149</f>
        <v>0</v>
      </c>
      <c r="S1149" s="3">
        <f>'IECC Data-SI'!S1149/Convert!$B$5/$D1149</f>
        <v>0</v>
      </c>
      <c r="T1149" s="3">
        <f>'IECC Data-SI'!T1149/Convert!$B$5/$D1149</f>
        <v>9.8034101085983085</v>
      </c>
      <c r="U1149" s="3">
        <f>'IECC Data-SI'!U1149/Convert!$B$5/$D1149</f>
        <v>0</v>
      </c>
      <c r="V1149" s="3">
        <f>'IECC Data-SI'!V1149/Convert!$B$5/$D1149</f>
        <v>0</v>
      </c>
      <c r="W1149" s="3">
        <f t="shared" si="87"/>
        <v>38.001799827842554</v>
      </c>
      <c r="X1149" s="3">
        <f t="shared" si="88"/>
        <v>7.0645416525375843E-2</v>
      </c>
      <c r="Y1149" s="3">
        <f t="shared" si="89"/>
        <v>38.072445244367927</v>
      </c>
      <c r="Z1149" s="3">
        <f>'IECC Data-SI'!Y1149/Convert!$B$5/$D1149</f>
        <v>129.34632339515352</v>
      </c>
      <c r="AA1149" s="3">
        <f>'IECC Data-SI'!Z1149/Convert!$B$5/$D1149</f>
        <v>7.0645416525375843E-2</v>
      </c>
      <c r="AB1149" s="3">
        <f t="shared" si="90"/>
        <v>129.41696881167888</v>
      </c>
    </row>
    <row r="1150" spans="1:28" x14ac:dyDescent="0.25">
      <c r="A1150" s="93">
        <f>'IECC Data-SI'!A1150</f>
        <v>2006</v>
      </c>
      <c r="B1150" s="93" t="str">
        <f>'IECC Data-SI'!B1150</f>
        <v>Small Office</v>
      </c>
      <c r="C1150" s="50" t="str">
        <f>'IECC Data-SI'!C1150</f>
        <v>3C</v>
      </c>
      <c r="D1150" s="93">
        <f>'IECC Data-SI'!D1150</f>
        <v>511.16</v>
      </c>
      <c r="E1150" s="3">
        <f>'IECC Data-SI'!E1150/Convert!$B$5/$D1150</f>
        <v>0.12498804462181878</v>
      </c>
      <c r="F1150" s="3">
        <f>'IECC Data-SI'!F1150/Convert!$B$5/$D1150</f>
        <v>0</v>
      </c>
      <c r="G1150" s="3">
        <f>'IECC Data-SI'!G1150/Convert!$B$5/$D1150</f>
        <v>15.069210771143631</v>
      </c>
      <c r="H1150" s="3">
        <f>'IECC Data-SI'!H1150/Convert!$B$5/$D1150</f>
        <v>39.32775995339577</v>
      </c>
      <c r="I1150" s="3">
        <f>'IECC Data-SI'!I1150/Convert!$B$5/$D1150</f>
        <v>13.520445870395005</v>
      </c>
      <c r="J1150" s="3">
        <f>'IECC Data-SI'!J1150/Convert!$B$5/$D1150</f>
        <v>28.692907634921873</v>
      </c>
      <c r="K1150" s="3">
        <f>'IECC Data-SI'!K1150/Convert!$B$5/$D1150</f>
        <v>0</v>
      </c>
      <c r="L1150" s="3">
        <f>'IECC Data-SI'!L1150/Convert!$B$5/$D1150</f>
        <v>0</v>
      </c>
      <c r="M1150" s="3">
        <f>'IECC Data-SI'!M1150/Convert!$B$5/$D1150</f>
        <v>11.009816452339342</v>
      </c>
      <c r="N1150" s="3">
        <f>'IECC Data-SI'!N1150/Convert!$B$5/$D1150</f>
        <v>0</v>
      </c>
      <c r="O1150" s="3">
        <f>'IECC Data-SI'!O1150/Convert!$B$5/$D1150</f>
        <v>0</v>
      </c>
      <c r="P1150" s="3">
        <f t="shared" si="86"/>
        <v>0</v>
      </c>
      <c r="Q1150" s="3">
        <f>'IECC Data-SI'!Q1150/Convert!$B$5/$D1150</f>
        <v>0</v>
      </c>
      <c r="R1150" s="3">
        <f>'IECC Data-SI'!R1150/Convert!$B$5/$D1150</f>
        <v>0</v>
      </c>
      <c r="S1150" s="3">
        <f>'IECC Data-SI'!S1150/Convert!$B$5/$D1150</f>
        <v>0</v>
      </c>
      <c r="T1150" s="3">
        <f>'IECC Data-SI'!T1150/Convert!$B$5/$D1150</f>
        <v>9.8034101085983085</v>
      </c>
      <c r="U1150" s="3">
        <f>'IECC Data-SI'!U1150/Convert!$B$5/$D1150</f>
        <v>0</v>
      </c>
      <c r="V1150" s="3">
        <f>'IECC Data-SI'!V1150/Convert!$B$5/$D1150</f>
        <v>0</v>
      </c>
      <c r="W1150" s="3">
        <f t="shared" si="87"/>
        <v>26.20401526810479</v>
      </c>
      <c r="X1150" s="3">
        <f t="shared" si="88"/>
        <v>0</v>
      </c>
      <c r="Y1150" s="3">
        <f t="shared" si="89"/>
        <v>26.20401526810479</v>
      </c>
      <c r="Z1150" s="3">
        <f>'IECC Data-SI'!Y1150/Convert!$B$5/$D1150</f>
        <v>117.5431045726061</v>
      </c>
      <c r="AA1150" s="3">
        <f>'IECC Data-SI'!Z1150/Convert!$B$5/$D1150</f>
        <v>0</v>
      </c>
      <c r="AB1150" s="3">
        <f t="shared" si="90"/>
        <v>117.5431045726061</v>
      </c>
    </row>
    <row r="1151" spans="1:28" x14ac:dyDescent="0.25">
      <c r="A1151" s="93">
        <f>'IECC Data-SI'!A1151</f>
        <v>2006</v>
      </c>
      <c r="B1151" s="93" t="str">
        <f>'IECC Data-SI'!B1151</f>
        <v>Small Office</v>
      </c>
      <c r="C1151" s="50" t="str">
        <f>'IECC Data-SI'!C1151</f>
        <v>4A</v>
      </c>
      <c r="D1151" s="93">
        <f>'IECC Data-SI'!D1151</f>
        <v>511.16</v>
      </c>
      <c r="E1151" s="3">
        <f>'IECC Data-SI'!E1151/Convert!$B$5/$D1151</f>
        <v>8.6513463929537178</v>
      </c>
      <c r="F1151" s="3">
        <f>'IECC Data-SI'!F1151/Convert!$B$5/$D1151</f>
        <v>3.195346532070845</v>
      </c>
      <c r="G1151" s="3">
        <f>'IECC Data-SI'!G1151/Convert!$B$5/$D1151</f>
        <v>13.862804427402596</v>
      </c>
      <c r="H1151" s="3">
        <f>'IECC Data-SI'!H1151/Convert!$B$5/$D1151</f>
        <v>39.32775995339577</v>
      </c>
      <c r="I1151" s="3">
        <f>'IECC Data-SI'!I1151/Convert!$B$5/$D1151</f>
        <v>13.504143081966074</v>
      </c>
      <c r="J1151" s="3">
        <f>'IECC Data-SI'!J1151/Convert!$B$5/$D1151</f>
        <v>28.692907634921873</v>
      </c>
      <c r="K1151" s="3">
        <f>'IECC Data-SI'!K1151/Convert!$B$5/$D1151</f>
        <v>0</v>
      </c>
      <c r="L1151" s="3">
        <f>'IECC Data-SI'!L1151/Convert!$B$5/$D1151</f>
        <v>0</v>
      </c>
      <c r="M1151" s="3">
        <f>'IECC Data-SI'!M1151/Convert!$B$5/$D1151</f>
        <v>11.69453356635452</v>
      </c>
      <c r="N1151" s="3">
        <f>'IECC Data-SI'!N1151/Convert!$B$5/$D1151</f>
        <v>0</v>
      </c>
      <c r="O1151" s="3">
        <f>'IECC Data-SI'!O1151/Convert!$B$5/$D1151</f>
        <v>0</v>
      </c>
      <c r="P1151" s="3">
        <f t="shared" si="86"/>
        <v>0</v>
      </c>
      <c r="Q1151" s="3">
        <f>'IECC Data-SI'!Q1151/Convert!$B$5/$D1151</f>
        <v>0</v>
      </c>
      <c r="R1151" s="3">
        <f>'IECC Data-SI'!R1151/Convert!$B$5/$D1151</f>
        <v>0</v>
      </c>
      <c r="S1151" s="3">
        <f>'IECC Data-SI'!S1151/Convert!$B$5/$D1151</f>
        <v>0</v>
      </c>
      <c r="T1151" s="3">
        <f>'IECC Data-SI'!T1151/Convert!$B$5/$D1151</f>
        <v>9.8034101085983085</v>
      </c>
      <c r="U1151" s="3">
        <f>'IECC Data-SI'!U1151/Convert!$B$5/$D1151</f>
        <v>0</v>
      </c>
      <c r="V1151" s="3">
        <f>'IECC Data-SI'!V1151/Convert!$B$5/$D1151</f>
        <v>0</v>
      </c>
      <c r="W1151" s="3">
        <f t="shared" si="87"/>
        <v>34.208684386710836</v>
      </c>
      <c r="X1151" s="3">
        <f t="shared" si="88"/>
        <v>3.195346532070845</v>
      </c>
      <c r="Y1151" s="3">
        <f t="shared" si="89"/>
        <v>37.404030918781679</v>
      </c>
      <c r="Z1151" s="3">
        <f>'IECC Data-SI'!Y1151/Convert!$B$5/$D1151</f>
        <v>125.52603663997357</v>
      </c>
      <c r="AA1151" s="3">
        <f>'IECC Data-SI'!Z1151/Convert!$B$5/$D1151</f>
        <v>3.195346532070845</v>
      </c>
      <c r="AB1151" s="3">
        <f t="shared" si="90"/>
        <v>128.72138317204443</v>
      </c>
    </row>
    <row r="1152" spans="1:28" x14ac:dyDescent="0.25">
      <c r="A1152" s="93">
        <f>'IECC Data-SI'!A1152</f>
        <v>2006</v>
      </c>
      <c r="B1152" s="93" t="str">
        <f>'IECC Data-SI'!B1152</f>
        <v>Small Office</v>
      </c>
      <c r="C1152" s="50" t="str">
        <f>'IECC Data-SI'!C1152</f>
        <v>4B</v>
      </c>
      <c r="D1152" s="93">
        <f>'IECC Data-SI'!D1152</f>
        <v>511.16</v>
      </c>
      <c r="E1152" s="3">
        <f>'IECC Data-SI'!E1152/Convert!$B$5/$D1152</f>
        <v>3.5648764031266573</v>
      </c>
      <c r="F1152" s="3">
        <f>'IECC Data-SI'!F1152/Convert!$B$5/$D1152</f>
        <v>0.57603185782229527</v>
      </c>
      <c r="G1152" s="3">
        <f>'IECC Data-SI'!G1152/Convert!$B$5/$D1152</f>
        <v>16.052812339689243</v>
      </c>
      <c r="H1152" s="3">
        <f>'IECC Data-SI'!H1152/Convert!$B$5/$D1152</f>
        <v>39.32775995339577</v>
      </c>
      <c r="I1152" s="3">
        <f>'IECC Data-SI'!I1152/Convert!$B$5/$D1152</f>
        <v>13.515011607585363</v>
      </c>
      <c r="J1152" s="3">
        <f>'IECC Data-SI'!J1152/Convert!$B$5/$D1152</f>
        <v>28.692907634921873</v>
      </c>
      <c r="K1152" s="3">
        <f>'IECC Data-SI'!K1152/Convert!$B$5/$D1152</f>
        <v>0</v>
      </c>
      <c r="L1152" s="3">
        <f>'IECC Data-SI'!L1152/Convert!$B$5/$D1152</f>
        <v>0</v>
      </c>
      <c r="M1152" s="3">
        <f>'IECC Data-SI'!M1152/Convert!$B$5/$D1152</f>
        <v>14.5257844901792</v>
      </c>
      <c r="N1152" s="3">
        <f>'IECC Data-SI'!N1152/Convert!$B$5/$D1152</f>
        <v>0</v>
      </c>
      <c r="O1152" s="3">
        <f>'IECC Data-SI'!O1152/Convert!$B$5/$D1152</f>
        <v>0</v>
      </c>
      <c r="P1152" s="3">
        <f t="shared" si="86"/>
        <v>0</v>
      </c>
      <c r="Q1152" s="3">
        <f>'IECC Data-SI'!Q1152/Convert!$B$5/$D1152</f>
        <v>0</v>
      </c>
      <c r="R1152" s="3">
        <f>'IECC Data-SI'!R1152/Convert!$B$5/$D1152</f>
        <v>0</v>
      </c>
      <c r="S1152" s="3">
        <f>'IECC Data-SI'!S1152/Convert!$B$5/$D1152</f>
        <v>0</v>
      </c>
      <c r="T1152" s="3">
        <f>'IECC Data-SI'!T1152/Convert!$B$5/$D1152</f>
        <v>9.8034101085983085</v>
      </c>
      <c r="U1152" s="3">
        <f>'IECC Data-SI'!U1152/Convert!$B$5/$D1152</f>
        <v>0</v>
      </c>
      <c r="V1152" s="3">
        <f>'IECC Data-SI'!V1152/Convert!$B$5/$D1152</f>
        <v>0</v>
      </c>
      <c r="W1152" s="3">
        <f t="shared" si="87"/>
        <v>34.143473232995099</v>
      </c>
      <c r="X1152" s="3">
        <f t="shared" si="88"/>
        <v>0.57603185782229527</v>
      </c>
      <c r="Y1152" s="3">
        <f t="shared" si="89"/>
        <v>34.719505090817393</v>
      </c>
      <c r="Z1152" s="3">
        <f>'IECC Data-SI'!Y1152/Convert!$B$5/$D1152</f>
        <v>125.47169401187712</v>
      </c>
      <c r="AA1152" s="3">
        <f>'IECC Data-SI'!Z1152/Convert!$B$5/$D1152</f>
        <v>0.57603185782229527</v>
      </c>
      <c r="AB1152" s="3">
        <f t="shared" si="90"/>
        <v>126.04772586969942</v>
      </c>
    </row>
    <row r="1153" spans="1:28" x14ac:dyDescent="0.25">
      <c r="A1153" s="93">
        <f>'IECC Data-SI'!A1153</f>
        <v>2006</v>
      </c>
      <c r="B1153" s="93" t="str">
        <f>'IECC Data-SI'!B1153</f>
        <v>Small Office</v>
      </c>
      <c r="C1153" s="50" t="str">
        <f>'IECC Data-SI'!C1153</f>
        <v>4C</v>
      </c>
      <c r="D1153" s="93">
        <f>'IECC Data-SI'!D1153</f>
        <v>511.16</v>
      </c>
      <c r="E1153" s="3">
        <f>'IECC Data-SI'!E1153/Convert!$B$5/$D1153</f>
        <v>5.0375616245402615</v>
      </c>
      <c r="F1153" s="3">
        <f>'IECC Data-SI'!F1153/Convert!$B$5/$D1153</f>
        <v>0.62494022310909381</v>
      </c>
      <c r="G1153" s="3">
        <f>'IECC Data-SI'!G1153/Convert!$B$5/$D1153</f>
        <v>6.537418160002086</v>
      </c>
      <c r="H1153" s="3">
        <f>'IECC Data-SI'!H1153/Convert!$B$5/$D1153</f>
        <v>39.32775995339577</v>
      </c>
      <c r="I1153" s="3">
        <f>'IECC Data-SI'!I1153/Convert!$B$5/$D1153</f>
        <v>13.48784029353714</v>
      </c>
      <c r="J1153" s="3">
        <f>'IECC Data-SI'!J1153/Convert!$B$5/$D1153</f>
        <v>28.692907634921873</v>
      </c>
      <c r="K1153" s="3">
        <f>'IECC Data-SI'!K1153/Convert!$B$5/$D1153</f>
        <v>0</v>
      </c>
      <c r="L1153" s="3">
        <f>'IECC Data-SI'!L1153/Convert!$B$5/$D1153</f>
        <v>0</v>
      </c>
      <c r="M1153" s="3">
        <f>'IECC Data-SI'!M1153/Convert!$B$5/$D1153</f>
        <v>11.873864239072786</v>
      </c>
      <c r="N1153" s="3">
        <f>'IECC Data-SI'!N1153/Convert!$B$5/$D1153</f>
        <v>0</v>
      </c>
      <c r="O1153" s="3">
        <f>'IECC Data-SI'!O1153/Convert!$B$5/$D1153</f>
        <v>0</v>
      </c>
      <c r="P1153" s="3">
        <f t="shared" si="86"/>
        <v>0</v>
      </c>
      <c r="Q1153" s="3">
        <f>'IECC Data-SI'!Q1153/Convert!$B$5/$D1153</f>
        <v>0</v>
      </c>
      <c r="R1153" s="3">
        <f>'IECC Data-SI'!R1153/Convert!$B$5/$D1153</f>
        <v>0</v>
      </c>
      <c r="S1153" s="3">
        <f>'IECC Data-SI'!S1153/Convert!$B$5/$D1153</f>
        <v>0</v>
      </c>
      <c r="T1153" s="3">
        <f>'IECC Data-SI'!T1153/Convert!$B$5/$D1153</f>
        <v>9.8034101085983085</v>
      </c>
      <c r="U1153" s="3">
        <f>'IECC Data-SI'!U1153/Convert!$B$5/$D1153</f>
        <v>0</v>
      </c>
      <c r="V1153" s="3">
        <f>'IECC Data-SI'!V1153/Convert!$B$5/$D1153</f>
        <v>0</v>
      </c>
      <c r="W1153" s="3">
        <f t="shared" si="87"/>
        <v>23.448844023615131</v>
      </c>
      <c r="X1153" s="3">
        <f t="shared" si="88"/>
        <v>0.62494022310909381</v>
      </c>
      <c r="Y1153" s="3">
        <f t="shared" si="89"/>
        <v>24.073784246724223</v>
      </c>
      <c r="Z1153" s="3">
        <f>'IECC Data-SI'!Y1153/Convert!$B$5/$D1153</f>
        <v>114.74989348844892</v>
      </c>
      <c r="AA1153" s="3">
        <f>'IECC Data-SI'!Z1153/Convert!$B$5/$D1153</f>
        <v>0.62494022310909381</v>
      </c>
      <c r="AB1153" s="3">
        <f t="shared" si="90"/>
        <v>115.37483371155801</v>
      </c>
    </row>
    <row r="1154" spans="1:28" x14ac:dyDescent="0.25">
      <c r="A1154" s="93">
        <f>'IECC Data-SI'!A1154</f>
        <v>2006</v>
      </c>
      <c r="B1154" s="93" t="str">
        <f>'IECC Data-SI'!B1154</f>
        <v>Small Office</v>
      </c>
      <c r="C1154" s="50" t="str">
        <f>'IECC Data-SI'!C1154</f>
        <v>5A</v>
      </c>
      <c r="D1154" s="93">
        <f>'IECC Data-SI'!D1154</f>
        <v>511.16</v>
      </c>
      <c r="E1154" s="3">
        <f>'IECC Data-SI'!E1154/Convert!$B$5/$D1154</f>
        <v>15.205067341384737</v>
      </c>
      <c r="F1154" s="3">
        <f>'IECC Data-SI'!F1154/Convert!$B$5/$D1154</f>
        <v>12.884637121666623</v>
      </c>
      <c r="G1154" s="3">
        <f>'IECC Data-SI'!G1154/Convert!$B$5/$D1154</f>
        <v>8.1731312657050186</v>
      </c>
      <c r="H1154" s="3">
        <f>'IECC Data-SI'!H1154/Convert!$B$5/$D1154</f>
        <v>39.32775995339577</v>
      </c>
      <c r="I1154" s="3">
        <f>'IECC Data-SI'!I1154/Convert!$B$5/$D1154</f>
        <v>13.509577344775717</v>
      </c>
      <c r="J1154" s="3">
        <f>'IECC Data-SI'!J1154/Convert!$B$5/$D1154</f>
        <v>28.692907634921873</v>
      </c>
      <c r="K1154" s="3">
        <f>'IECC Data-SI'!K1154/Convert!$B$5/$D1154</f>
        <v>0</v>
      </c>
      <c r="L1154" s="3">
        <f>'IECC Data-SI'!L1154/Convert!$B$5/$D1154</f>
        <v>0</v>
      </c>
      <c r="M1154" s="3">
        <f>'IECC Data-SI'!M1154/Convert!$B$5/$D1154</f>
        <v>11.86842997626314</v>
      </c>
      <c r="N1154" s="3">
        <f>'IECC Data-SI'!N1154/Convert!$B$5/$D1154</f>
        <v>0</v>
      </c>
      <c r="O1154" s="3">
        <f>'IECC Data-SI'!O1154/Convert!$B$5/$D1154</f>
        <v>0</v>
      </c>
      <c r="P1154" s="3">
        <f t="shared" si="86"/>
        <v>0</v>
      </c>
      <c r="Q1154" s="3">
        <f>'IECC Data-SI'!Q1154/Convert!$B$5/$D1154</f>
        <v>0</v>
      </c>
      <c r="R1154" s="3">
        <f>'IECC Data-SI'!R1154/Convert!$B$5/$D1154</f>
        <v>0</v>
      </c>
      <c r="S1154" s="3">
        <f>'IECC Data-SI'!S1154/Convert!$B$5/$D1154</f>
        <v>0</v>
      </c>
      <c r="T1154" s="3">
        <f>'IECC Data-SI'!T1154/Convert!$B$5/$D1154</f>
        <v>9.8034101085983085</v>
      </c>
      <c r="U1154" s="3">
        <f>'IECC Data-SI'!U1154/Convert!$B$5/$D1154</f>
        <v>0</v>
      </c>
      <c r="V1154" s="3">
        <f>'IECC Data-SI'!V1154/Convert!$B$5/$D1154</f>
        <v>0</v>
      </c>
      <c r="W1154" s="3">
        <f t="shared" si="87"/>
        <v>35.246628583352901</v>
      </c>
      <c r="X1154" s="3">
        <f t="shared" si="88"/>
        <v>12.884637121666623</v>
      </c>
      <c r="Y1154" s="3">
        <f t="shared" si="89"/>
        <v>48.131265705019523</v>
      </c>
      <c r="Z1154" s="3">
        <f>'IECC Data-SI'!Y1154/Convert!$B$5/$D1154</f>
        <v>126.56941509942527</v>
      </c>
      <c r="AA1154" s="3">
        <f>'IECC Data-SI'!Z1154/Convert!$B$5/$D1154</f>
        <v>12.884637121666623</v>
      </c>
      <c r="AB1154" s="3">
        <f t="shared" si="90"/>
        <v>139.4540522210919</v>
      </c>
    </row>
    <row r="1155" spans="1:28" x14ac:dyDescent="0.25">
      <c r="A1155" s="93">
        <f>'IECC Data-SI'!A1155</f>
        <v>2006</v>
      </c>
      <c r="B1155" s="93" t="str">
        <f>'IECC Data-SI'!B1155</f>
        <v>Small Office</v>
      </c>
      <c r="C1155" s="50" t="str">
        <f>'IECC Data-SI'!C1155</f>
        <v>5B</v>
      </c>
      <c r="D1155" s="93">
        <f>'IECC Data-SI'!D1155</f>
        <v>511.16</v>
      </c>
      <c r="E1155" s="3">
        <f>'IECC Data-SI'!E1155/Convert!$B$5/$D1155</f>
        <v>8.8578483797202008</v>
      </c>
      <c r="F1155" s="3">
        <f>'IECC Data-SI'!F1155/Convert!$B$5/$D1155</f>
        <v>6.6950117814817709</v>
      </c>
      <c r="G1155" s="3">
        <f>'IECC Data-SI'!G1155/Convert!$B$5/$D1155</f>
        <v>11.118501708532229</v>
      </c>
      <c r="H1155" s="3">
        <f>'IECC Data-SI'!H1155/Convert!$B$5/$D1155</f>
        <v>39.32775995339577</v>
      </c>
      <c r="I1155" s="3">
        <f>'IECC Data-SI'!I1155/Convert!$B$5/$D1155</f>
        <v>13.509577344775717</v>
      </c>
      <c r="J1155" s="3">
        <f>'IECC Data-SI'!J1155/Convert!$B$5/$D1155</f>
        <v>28.692907634921873</v>
      </c>
      <c r="K1155" s="3">
        <f>'IECC Data-SI'!K1155/Convert!$B$5/$D1155</f>
        <v>0</v>
      </c>
      <c r="L1155" s="3">
        <f>'IECC Data-SI'!L1155/Convert!$B$5/$D1155</f>
        <v>0</v>
      </c>
      <c r="M1155" s="3">
        <f>'IECC Data-SI'!M1155/Convert!$B$5/$D1155</f>
        <v>14.091043465407656</v>
      </c>
      <c r="N1155" s="3">
        <f>'IECC Data-SI'!N1155/Convert!$B$5/$D1155</f>
        <v>0</v>
      </c>
      <c r="O1155" s="3">
        <f>'IECC Data-SI'!O1155/Convert!$B$5/$D1155</f>
        <v>0</v>
      </c>
      <c r="P1155" s="3">
        <f t="shared" ref="P1155:P1218" si="91">N1155-O1155</f>
        <v>0</v>
      </c>
      <c r="Q1155" s="3">
        <f>'IECC Data-SI'!Q1155/Convert!$B$5/$D1155</f>
        <v>0</v>
      </c>
      <c r="R1155" s="3">
        <f>'IECC Data-SI'!R1155/Convert!$B$5/$D1155</f>
        <v>0</v>
      </c>
      <c r="S1155" s="3">
        <f>'IECC Data-SI'!S1155/Convert!$B$5/$D1155</f>
        <v>0</v>
      </c>
      <c r="T1155" s="3">
        <f>'IECC Data-SI'!T1155/Convert!$B$5/$D1155</f>
        <v>9.8034101085983085</v>
      </c>
      <c r="U1155" s="3">
        <f>'IECC Data-SI'!U1155/Convert!$B$5/$D1155</f>
        <v>0</v>
      </c>
      <c r="V1155" s="3">
        <f>'IECC Data-SI'!V1155/Convert!$B$5/$D1155</f>
        <v>0</v>
      </c>
      <c r="W1155" s="3">
        <f t="shared" ref="W1155:W1218" si="92">E1155+G1155+M1155+SUM(P1155:S1155)</f>
        <v>34.067393553660089</v>
      </c>
      <c r="X1155" s="3">
        <f t="shared" ref="X1155:X1218" si="93">F1155</f>
        <v>6.6950117814817709</v>
      </c>
      <c r="Y1155" s="3">
        <f t="shared" ref="Y1155:Y1218" si="94">SUM(W1155:X1155)</f>
        <v>40.762405335141864</v>
      </c>
      <c r="Z1155" s="3">
        <f>'IECC Data-SI'!Y1155/Convert!$B$5/$D1155</f>
        <v>125.39018006973245</v>
      </c>
      <c r="AA1155" s="3">
        <f>'IECC Data-SI'!Z1155/Convert!$B$5/$D1155</f>
        <v>6.6950117814817709</v>
      </c>
      <c r="AB1155" s="3">
        <f t="shared" ref="AB1155:AB1218" si="95">SUM(Z1155:AA1155)</f>
        <v>132.08519185121423</v>
      </c>
    </row>
    <row r="1156" spans="1:28" x14ac:dyDescent="0.25">
      <c r="A1156" s="93">
        <f>'IECC Data-SI'!A1156</f>
        <v>2006</v>
      </c>
      <c r="B1156" s="93" t="str">
        <f>'IECC Data-SI'!B1156</f>
        <v>Small Office</v>
      </c>
      <c r="C1156" s="50" t="str">
        <f>'IECC Data-SI'!C1156</f>
        <v>5C</v>
      </c>
      <c r="D1156" s="93">
        <f>'IECC Data-SI'!D1156</f>
        <v>511.16</v>
      </c>
      <c r="E1156" s="3">
        <f>'IECC Data-SI'!E1156/Convert!$B$5/$D1156</f>
        <v>6.1787568145655625</v>
      </c>
      <c r="F1156" s="3">
        <f>'IECC Data-SI'!F1156/Convert!$B$5/$D1156</f>
        <v>1.1738007668831676</v>
      </c>
      <c r="G1156" s="3">
        <f>'IECC Data-SI'!G1156/Convert!$B$5/$D1156</f>
        <v>4.4723982923372549</v>
      </c>
      <c r="H1156" s="3">
        <f>'IECC Data-SI'!H1156/Convert!$B$5/$D1156</f>
        <v>39.32775995339577</v>
      </c>
      <c r="I1156" s="3">
        <f>'IECC Data-SI'!I1156/Convert!$B$5/$D1156</f>
        <v>13.48784029353714</v>
      </c>
      <c r="J1156" s="3">
        <f>'IECC Data-SI'!J1156/Convert!$B$5/$D1156</f>
        <v>28.692907634921873</v>
      </c>
      <c r="K1156" s="3">
        <f>'IECC Data-SI'!K1156/Convert!$B$5/$D1156</f>
        <v>0</v>
      </c>
      <c r="L1156" s="3">
        <f>'IECC Data-SI'!L1156/Convert!$B$5/$D1156</f>
        <v>0</v>
      </c>
      <c r="M1156" s="3">
        <f>'IECC Data-SI'!M1156/Convert!$B$5/$D1156</f>
        <v>11.015250715148985</v>
      </c>
      <c r="N1156" s="3">
        <f>'IECC Data-SI'!N1156/Convert!$B$5/$D1156</f>
        <v>0</v>
      </c>
      <c r="O1156" s="3">
        <f>'IECC Data-SI'!O1156/Convert!$B$5/$D1156</f>
        <v>0</v>
      </c>
      <c r="P1156" s="3">
        <f t="shared" si="91"/>
        <v>0</v>
      </c>
      <c r="Q1156" s="3">
        <f>'IECC Data-SI'!Q1156/Convert!$B$5/$D1156</f>
        <v>0</v>
      </c>
      <c r="R1156" s="3">
        <f>'IECC Data-SI'!R1156/Convert!$B$5/$D1156</f>
        <v>0</v>
      </c>
      <c r="S1156" s="3">
        <f>'IECC Data-SI'!S1156/Convert!$B$5/$D1156</f>
        <v>0</v>
      </c>
      <c r="T1156" s="3">
        <f>'IECC Data-SI'!T1156/Convert!$B$5/$D1156</f>
        <v>9.8034101085983085</v>
      </c>
      <c r="U1156" s="3">
        <f>'IECC Data-SI'!U1156/Convert!$B$5/$D1156</f>
        <v>0</v>
      </c>
      <c r="V1156" s="3">
        <f>'IECC Data-SI'!V1156/Convert!$B$5/$D1156</f>
        <v>0</v>
      </c>
      <c r="W1156" s="3">
        <f t="shared" si="92"/>
        <v>21.6664058220518</v>
      </c>
      <c r="X1156" s="3">
        <f t="shared" si="93"/>
        <v>1.1738007668831676</v>
      </c>
      <c r="Y1156" s="3">
        <f t="shared" si="94"/>
        <v>22.840206588934969</v>
      </c>
      <c r="Z1156" s="3">
        <f>'IECC Data-SI'!Y1156/Convert!$B$5/$D1156</f>
        <v>112.97288954969524</v>
      </c>
      <c r="AA1156" s="3">
        <f>'IECC Data-SI'!Z1156/Convert!$B$5/$D1156</f>
        <v>1.1738007668831676</v>
      </c>
      <c r="AB1156" s="3">
        <f t="shared" si="95"/>
        <v>114.1466903165784</v>
      </c>
    </row>
    <row r="1157" spans="1:28" x14ac:dyDescent="0.25">
      <c r="A1157" s="93">
        <f>'IECC Data-SI'!A1157</f>
        <v>2006</v>
      </c>
      <c r="B1157" s="93" t="str">
        <f>'IECC Data-SI'!B1157</f>
        <v>Small Office</v>
      </c>
      <c r="C1157" s="50" t="str">
        <f>'IECC Data-SI'!C1157</f>
        <v>6A</v>
      </c>
      <c r="D1157" s="93">
        <f>'IECC Data-SI'!D1157</f>
        <v>511.16</v>
      </c>
      <c r="E1157" s="3">
        <f>'IECC Data-SI'!E1157/Convert!$B$5/$D1157</f>
        <v>18.036318265209413</v>
      </c>
      <c r="F1157" s="3">
        <f>'IECC Data-SI'!F1157/Convert!$B$5/$D1157</f>
        <v>39.414708158350066</v>
      </c>
      <c r="G1157" s="3">
        <f>'IECC Data-SI'!G1157/Convert!$B$5/$D1157</f>
        <v>8.3687647268522145</v>
      </c>
      <c r="H1157" s="3">
        <f>'IECC Data-SI'!H1157/Convert!$B$5/$D1157</f>
        <v>39.32775995339577</v>
      </c>
      <c r="I1157" s="3">
        <f>'IECC Data-SI'!I1157/Convert!$B$5/$D1157</f>
        <v>13.498708819156429</v>
      </c>
      <c r="J1157" s="3">
        <f>'IECC Data-SI'!J1157/Convert!$B$5/$D1157</f>
        <v>28.692907634921873</v>
      </c>
      <c r="K1157" s="3">
        <f>'IECC Data-SI'!K1157/Convert!$B$5/$D1157</f>
        <v>0</v>
      </c>
      <c r="L1157" s="3">
        <f>'IECC Data-SI'!L1157/Convert!$B$5/$D1157</f>
        <v>0</v>
      </c>
      <c r="M1157" s="3">
        <f>'IECC Data-SI'!M1157/Convert!$B$5/$D1157</f>
        <v>13.895410004260462</v>
      </c>
      <c r="N1157" s="3">
        <f>'IECC Data-SI'!N1157/Convert!$B$5/$D1157</f>
        <v>0</v>
      </c>
      <c r="O1157" s="3">
        <f>'IECC Data-SI'!O1157/Convert!$B$5/$D1157</f>
        <v>0</v>
      </c>
      <c r="P1157" s="3">
        <f t="shared" si="91"/>
        <v>0</v>
      </c>
      <c r="Q1157" s="3">
        <f>'IECC Data-SI'!Q1157/Convert!$B$5/$D1157</f>
        <v>0</v>
      </c>
      <c r="R1157" s="3">
        <f>'IECC Data-SI'!R1157/Convert!$B$5/$D1157</f>
        <v>0</v>
      </c>
      <c r="S1157" s="3">
        <f>'IECC Data-SI'!S1157/Convert!$B$5/$D1157</f>
        <v>0</v>
      </c>
      <c r="T1157" s="3">
        <f>'IECC Data-SI'!T1157/Convert!$B$5/$D1157</f>
        <v>9.8034101085983085</v>
      </c>
      <c r="U1157" s="3">
        <f>'IECC Data-SI'!U1157/Convert!$B$5/$D1157</f>
        <v>0</v>
      </c>
      <c r="V1157" s="3">
        <f>'IECC Data-SI'!V1157/Convert!$B$5/$D1157</f>
        <v>0</v>
      </c>
      <c r="W1157" s="3">
        <f t="shared" si="92"/>
        <v>40.300492996322092</v>
      </c>
      <c r="X1157" s="3">
        <f t="shared" si="93"/>
        <v>39.414708158350066</v>
      </c>
      <c r="Y1157" s="3">
        <f t="shared" si="94"/>
        <v>79.715201154672158</v>
      </c>
      <c r="Z1157" s="3">
        <f>'IECC Data-SI'!Y1157/Convert!$B$5/$D1157</f>
        <v>131.61784524958483</v>
      </c>
      <c r="AA1157" s="3">
        <f>'IECC Data-SI'!Z1157/Convert!$B$5/$D1157</f>
        <v>39.414708158350066</v>
      </c>
      <c r="AB1157" s="3">
        <f t="shared" si="95"/>
        <v>171.0325534079349</v>
      </c>
    </row>
    <row r="1158" spans="1:28" x14ac:dyDescent="0.25">
      <c r="A1158" s="93">
        <f>'IECC Data-SI'!A1158</f>
        <v>2006</v>
      </c>
      <c r="B1158" s="93" t="str">
        <f>'IECC Data-SI'!B1158</f>
        <v>Small Office</v>
      </c>
      <c r="C1158" s="50" t="str">
        <f>'IECC Data-SI'!C1158</f>
        <v>6B</v>
      </c>
      <c r="D1158" s="93">
        <f>'IECC Data-SI'!D1158</f>
        <v>511.16</v>
      </c>
      <c r="E1158" s="3">
        <f>'IECC Data-SI'!E1158/Convert!$B$5/$D1158</f>
        <v>11.727139143212387</v>
      </c>
      <c r="F1158" s="3">
        <f>'IECC Data-SI'!F1158/Convert!$B$5/$D1158</f>
        <v>24.638947578927233</v>
      </c>
      <c r="G1158" s="3">
        <f>'IECC Data-SI'!G1158/Convert!$B$5/$D1158</f>
        <v>6.7221830955299922</v>
      </c>
      <c r="H1158" s="3">
        <f>'IECC Data-SI'!H1158/Convert!$B$5/$D1158</f>
        <v>39.32775995339577</v>
      </c>
      <c r="I1158" s="3">
        <f>'IECC Data-SI'!I1158/Convert!$B$5/$D1158</f>
        <v>13.493274556346783</v>
      </c>
      <c r="J1158" s="3">
        <f>'IECC Data-SI'!J1158/Convert!$B$5/$D1158</f>
        <v>28.692907634921873</v>
      </c>
      <c r="K1158" s="3">
        <f>'IECC Data-SI'!K1158/Convert!$B$5/$D1158</f>
        <v>0</v>
      </c>
      <c r="L1158" s="3">
        <f>'IECC Data-SI'!L1158/Convert!$B$5/$D1158</f>
        <v>0</v>
      </c>
      <c r="M1158" s="3">
        <f>'IECC Data-SI'!M1158/Convert!$B$5/$D1158</f>
        <v>14.009529523262993</v>
      </c>
      <c r="N1158" s="3">
        <f>'IECC Data-SI'!N1158/Convert!$B$5/$D1158</f>
        <v>0</v>
      </c>
      <c r="O1158" s="3">
        <f>'IECC Data-SI'!O1158/Convert!$B$5/$D1158</f>
        <v>0</v>
      </c>
      <c r="P1158" s="3">
        <f t="shared" si="91"/>
        <v>0</v>
      </c>
      <c r="Q1158" s="3">
        <f>'IECC Data-SI'!Q1158/Convert!$B$5/$D1158</f>
        <v>0</v>
      </c>
      <c r="R1158" s="3">
        <f>'IECC Data-SI'!R1158/Convert!$B$5/$D1158</f>
        <v>0</v>
      </c>
      <c r="S1158" s="3">
        <f>'IECC Data-SI'!S1158/Convert!$B$5/$D1158</f>
        <v>0</v>
      </c>
      <c r="T1158" s="3">
        <f>'IECC Data-SI'!T1158/Convert!$B$5/$D1158</f>
        <v>9.8034101085983085</v>
      </c>
      <c r="U1158" s="3">
        <f>'IECC Data-SI'!U1158/Convert!$B$5/$D1158</f>
        <v>0</v>
      </c>
      <c r="V1158" s="3">
        <f>'IECC Data-SI'!V1158/Convert!$B$5/$D1158</f>
        <v>0</v>
      </c>
      <c r="W1158" s="3">
        <f t="shared" si="92"/>
        <v>32.458851762005374</v>
      </c>
      <c r="X1158" s="3">
        <f t="shared" si="93"/>
        <v>24.638947578927233</v>
      </c>
      <c r="Y1158" s="3">
        <f t="shared" si="94"/>
        <v>57.09779934093261</v>
      </c>
      <c r="Z1158" s="3">
        <f>'IECC Data-SI'!Y1158/Convert!$B$5/$D1158</f>
        <v>123.76533548964882</v>
      </c>
      <c r="AA1158" s="3">
        <f>'IECC Data-SI'!Z1158/Convert!$B$5/$D1158</f>
        <v>24.638947578927233</v>
      </c>
      <c r="AB1158" s="3">
        <f t="shared" si="95"/>
        <v>148.40428306857606</v>
      </c>
    </row>
    <row r="1159" spans="1:28" x14ac:dyDescent="0.25">
      <c r="A1159" s="93">
        <f>'IECC Data-SI'!A1159</f>
        <v>2006</v>
      </c>
      <c r="B1159" s="93" t="str">
        <f>'IECC Data-SI'!B1159</f>
        <v>Small Office</v>
      </c>
      <c r="C1159" s="50" t="str">
        <f>'IECC Data-SI'!C1159</f>
        <v>7</v>
      </c>
      <c r="D1159" s="93">
        <f>'IECC Data-SI'!D1159</f>
        <v>511.16</v>
      </c>
      <c r="E1159" s="3">
        <f>'IECC Data-SI'!E1159/Convert!$B$5/$D1159</f>
        <v>15.503951795915174</v>
      </c>
      <c r="F1159" s="3">
        <f>'IECC Data-SI'!F1159/Convert!$B$5/$D1159</f>
        <v>61.206102025023689</v>
      </c>
      <c r="G1159" s="3">
        <f>'IECC Data-SI'!G1159/Convert!$B$5/$D1159</f>
        <v>6.4504699550477778</v>
      </c>
      <c r="H1159" s="3">
        <f>'IECC Data-SI'!H1159/Convert!$B$5/$D1159</f>
        <v>39.32775995339577</v>
      </c>
      <c r="I1159" s="3">
        <f>'IECC Data-SI'!I1159/Convert!$B$5/$D1159</f>
        <v>13.482406030727494</v>
      </c>
      <c r="J1159" s="3">
        <f>'IECC Data-SI'!J1159/Convert!$B$5/$D1159</f>
        <v>28.692907634921873</v>
      </c>
      <c r="K1159" s="3">
        <f>'IECC Data-SI'!K1159/Convert!$B$5/$D1159</f>
        <v>0</v>
      </c>
      <c r="L1159" s="3">
        <f>'IECC Data-SI'!L1159/Convert!$B$5/$D1159</f>
        <v>0</v>
      </c>
      <c r="M1159" s="3">
        <f>'IECC Data-SI'!M1159/Convert!$B$5/$D1159</f>
        <v>14.014963786072636</v>
      </c>
      <c r="N1159" s="3">
        <f>'IECC Data-SI'!N1159/Convert!$B$5/$D1159</f>
        <v>0</v>
      </c>
      <c r="O1159" s="3">
        <f>'IECC Data-SI'!O1159/Convert!$B$5/$D1159</f>
        <v>0</v>
      </c>
      <c r="P1159" s="3">
        <f t="shared" si="91"/>
        <v>0</v>
      </c>
      <c r="Q1159" s="3">
        <f>'IECC Data-SI'!Q1159/Convert!$B$5/$D1159</f>
        <v>0</v>
      </c>
      <c r="R1159" s="3">
        <f>'IECC Data-SI'!R1159/Convert!$B$5/$D1159</f>
        <v>0</v>
      </c>
      <c r="S1159" s="3">
        <f>'IECC Data-SI'!S1159/Convert!$B$5/$D1159</f>
        <v>0</v>
      </c>
      <c r="T1159" s="3">
        <f>'IECC Data-SI'!T1159/Convert!$B$5/$D1159</f>
        <v>9.8034101085983085</v>
      </c>
      <c r="U1159" s="3">
        <f>'IECC Data-SI'!U1159/Convert!$B$5/$D1159</f>
        <v>0</v>
      </c>
      <c r="V1159" s="3">
        <f>'IECC Data-SI'!V1159/Convert!$B$5/$D1159</f>
        <v>0</v>
      </c>
      <c r="W1159" s="3">
        <f t="shared" si="92"/>
        <v>35.969385537035585</v>
      </c>
      <c r="X1159" s="3">
        <f t="shared" si="93"/>
        <v>61.206102025023689</v>
      </c>
      <c r="Y1159" s="3">
        <f t="shared" si="94"/>
        <v>97.175487562059274</v>
      </c>
      <c r="Z1159" s="3">
        <f>'IECC Data-SI'!Y1159/Convert!$B$5/$D1159</f>
        <v>127.27043500186937</v>
      </c>
      <c r="AA1159" s="3">
        <f>'IECC Data-SI'!Z1159/Convert!$B$5/$D1159</f>
        <v>61.206102025023689</v>
      </c>
      <c r="AB1159" s="3">
        <f t="shared" si="95"/>
        <v>188.47653702689306</v>
      </c>
    </row>
    <row r="1160" spans="1:28" x14ac:dyDescent="0.25">
      <c r="A1160" s="93">
        <f>'IECC Data-SI'!A1160</f>
        <v>2006</v>
      </c>
      <c r="B1160" s="93" t="str">
        <f>'IECC Data-SI'!B1160</f>
        <v>Small Office</v>
      </c>
      <c r="C1160" s="50" t="str">
        <f>'IECC Data-SI'!C1160</f>
        <v>8</v>
      </c>
      <c r="D1160" s="93">
        <f>'IECC Data-SI'!D1160</f>
        <v>511.16</v>
      </c>
      <c r="E1160" s="3">
        <f>'IECC Data-SI'!E1160/Convert!$B$5/$D1160</f>
        <v>12.857465807618402</v>
      </c>
      <c r="F1160" s="3">
        <f>'IECC Data-SI'!F1160/Convert!$B$5/$D1160</f>
        <v>93.985575292798075</v>
      </c>
      <c r="G1160" s="3">
        <f>'IECC Data-SI'!G1160/Convert!$B$5/$D1160</f>
        <v>4.4180556642408115</v>
      </c>
      <c r="H1160" s="3">
        <f>'IECC Data-SI'!H1160/Convert!$B$5/$D1160</f>
        <v>39.32775995339577</v>
      </c>
      <c r="I1160" s="3">
        <f>'IECC Data-SI'!I1160/Convert!$B$5/$D1160</f>
        <v>13.406326351392476</v>
      </c>
      <c r="J1160" s="3">
        <f>'IECC Data-SI'!J1160/Convert!$B$5/$D1160</f>
        <v>28.692907634921873</v>
      </c>
      <c r="K1160" s="3">
        <f>'IECC Data-SI'!K1160/Convert!$B$5/$D1160</f>
        <v>0</v>
      </c>
      <c r="L1160" s="3">
        <f>'IECC Data-SI'!L1160/Convert!$B$5/$D1160</f>
        <v>0</v>
      </c>
      <c r="M1160" s="3">
        <f>'IECC Data-SI'!M1160/Convert!$B$5/$D1160</f>
        <v>15.042039457095408</v>
      </c>
      <c r="N1160" s="3">
        <f>'IECC Data-SI'!N1160/Convert!$B$5/$D1160</f>
        <v>0</v>
      </c>
      <c r="O1160" s="3">
        <f>'IECC Data-SI'!O1160/Convert!$B$5/$D1160</f>
        <v>0</v>
      </c>
      <c r="P1160" s="3">
        <f t="shared" si="91"/>
        <v>0</v>
      </c>
      <c r="Q1160" s="3">
        <f>'IECC Data-SI'!Q1160/Convert!$B$5/$D1160</f>
        <v>0</v>
      </c>
      <c r="R1160" s="3">
        <f>'IECC Data-SI'!R1160/Convert!$B$5/$D1160</f>
        <v>0</v>
      </c>
      <c r="S1160" s="3">
        <f>'IECC Data-SI'!S1160/Convert!$B$5/$D1160</f>
        <v>0</v>
      </c>
      <c r="T1160" s="3">
        <f>'IECC Data-SI'!T1160/Convert!$B$5/$D1160</f>
        <v>9.8034101085983085</v>
      </c>
      <c r="U1160" s="3">
        <f>'IECC Data-SI'!U1160/Convert!$B$5/$D1160</f>
        <v>0</v>
      </c>
      <c r="V1160" s="3">
        <f>'IECC Data-SI'!V1160/Convert!$B$5/$D1160</f>
        <v>0</v>
      </c>
      <c r="W1160" s="3">
        <f t="shared" si="92"/>
        <v>32.31756092895462</v>
      </c>
      <c r="X1160" s="3">
        <f t="shared" si="93"/>
        <v>93.985575292798075</v>
      </c>
      <c r="Y1160" s="3">
        <f t="shared" si="94"/>
        <v>126.30313622175269</v>
      </c>
      <c r="Z1160" s="3">
        <f>'IECC Data-SI'!Y1160/Convert!$B$5/$D1160</f>
        <v>123.54796497726305</v>
      </c>
      <c r="AA1160" s="3">
        <f>'IECC Data-SI'!Z1160/Convert!$B$5/$D1160</f>
        <v>93.985575292798075</v>
      </c>
      <c r="AB1160" s="3">
        <f t="shared" si="95"/>
        <v>217.53354027006111</v>
      </c>
    </row>
    <row r="1161" spans="1:28" x14ac:dyDescent="0.25">
      <c r="A1161" s="93">
        <f>'IECC Data-SI'!A1161</f>
        <v>2009</v>
      </c>
      <c r="B1161" s="93" t="str">
        <f>'IECC Data-SI'!B1161</f>
        <v>Small Office</v>
      </c>
      <c r="C1161" s="50" t="str">
        <f>'IECC Data-SI'!C1161</f>
        <v>0A</v>
      </c>
      <c r="D1161" s="93">
        <f>'IECC Data-SI'!D1161</f>
        <v>511.16</v>
      </c>
      <c r="E1161" s="3">
        <f>'IECC Data-SI'!E1161/Convert!$B$5/$D1161</f>
        <v>0</v>
      </c>
      <c r="F1161" s="3">
        <f>'IECC Data-SI'!F1161/Convert!$B$5/$D1161</f>
        <v>0</v>
      </c>
      <c r="G1161" s="3">
        <f>'IECC Data-SI'!G1161/Convert!$B$5/$D1161</f>
        <v>46.837911156324175</v>
      </c>
      <c r="H1161" s="3">
        <f>'IECC Data-SI'!H1161/Convert!$B$5/$D1161</f>
        <v>39.32775995339577</v>
      </c>
      <c r="I1161" s="3">
        <f>'IECC Data-SI'!I1161/Convert!$B$5/$D1161</f>
        <v>7.7981671318395636</v>
      </c>
      <c r="J1161" s="3">
        <f>'IECC Data-SI'!J1161/Convert!$B$5/$D1161</f>
        <v>28.692907634921873</v>
      </c>
      <c r="K1161" s="3">
        <f>'IECC Data-SI'!K1161/Convert!$B$5/$D1161</f>
        <v>0</v>
      </c>
      <c r="L1161" s="3">
        <f>'IECC Data-SI'!L1161/Convert!$B$5/$D1161</f>
        <v>0</v>
      </c>
      <c r="M1161" s="3">
        <f>'IECC Data-SI'!M1161/Convert!$B$5/$D1161</f>
        <v>13.672605229065045</v>
      </c>
      <c r="N1161" s="3">
        <f>'IECC Data-SI'!N1161/Convert!$B$5/$D1161</f>
        <v>0</v>
      </c>
      <c r="O1161" s="3">
        <f>'IECC Data-SI'!O1161/Convert!$B$5/$D1161</f>
        <v>0</v>
      </c>
      <c r="P1161" s="3">
        <f t="shared" si="91"/>
        <v>0</v>
      </c>
      <c r="Q1161" s="3">
        <f>'IECC Data-SI'!Q1161/Convert!$B$5/$D1161</f>
        <v>0</v>
      </c>
      <c r="R1161" s="3">
        <f>'IECC Data-SI'!R1161/Convert!$B$5/$D1161</f>
        <v>0</v>
      </c>
      <c r="S1161" s="3">
        <f>'IECC Data-SI'!S1161/Convert!$B$5/$D1161</f>
        <v>0</v>
      </c>
      <c r="T1161" s="3">
        <f>'IECC Data-SI'!T1161/Convert!$B$5/$D1161</f>
        <v>9.8034101085983085</v>
      </c>
      <c r="U1161" s="3">
        <f>'IECC Data-SI'!U1161/Convert!$B$5/$D1161</f>
        <v>0</v>
      </c>
      <c r="V1161" s="3">
        <f>'IECC Data-SI'!V1161/Convert!$B$5/$D1161</f>
        <v>0</v>
      </c>
      <c r="W1161" s="3">
        <f t="shared" si="92"/>
        <v>60.510516385389224</v>
      </c>
      <c r="X1161" s="3">
        <f t="shared" si="93"/>
        <v>0</v>
      </c>
      <c r="Y1161" s="3">
        <f t="shared" si="94"/>
        <v>60.510516385389224</v>
      </c>
      <c r="Z1161" s="3">
        <f>'IECC Data-SI'!Y1161/Convert!$B$5/$D1161</f>
        <v>146.12732695133508</v>
      </c>
      <c r="AA1161" s="3">
        <f>'IECC Data-SI'!Z1161/Convert!$B$5/$D1161</f>
        <v>0</v>
      </c>
      <c r="AB1161" s="3">
        <f t="shared" si="95"/>
        <v>146.12732695133508</v>
      </c>
    </row>
    <row r="1162" spans="1:28" x14ac:dyDescent="0.25">
      <c r="A1162" s="93">
        <f>'IECC Data-SI'!A1162</f>
        <v>2009</v>
      </c>
      <c r="B1162" s="93" t="str">
        <f>'IECC Data-SI'!B1162</f>
        <v>Small Office</v>
      </c>
      <c r="C1162" s="50" t="str">
        <f>'IECC Data-SI'!C1162</f>
        <v>0B</v>
      </c>
      <c r="D1162" s="93">
        <f>'IECC Data-SI'!D1162</f>
        <v>511.16</v>
      </c>
      <c r="E1162" s="3">
        <f>'IECC Data-SI'!E1162/Convert!$B$5/$D1162</f>
        <v>0</v>
      </c>
      <c r="F1162" s="3">
        <f>'IECC Data-SI'!F1162/Convert!$B$5/$D1162</f>
        <v>0</v>
      </c>
      <c r="G1162" s="3">
        <f>'IECC Data-SI'!G1162/Convert!$B$5/$D1162</f>
        <v>45.414134300197368</v>
      </c>
      <c r="H1162" s="3">
        <f>'IECC Data-SI'!H1162/Convert!$B$5/$D1162</f>
        <v>39.32775995339577</v>
      </c>
      <c r="I1162" s="3">
        <f>'IECC Data-SI'!I1162/Convert!$B$5/$D1162</f>
        <v>7.7981671318395636</v>
      </c>
      <c r="J1162" s="3">
        <f>'IECC Data-SI'!J1162/Convert!$B$5/$D1162</f>
        <v>28.692907634921873</v>
      </c>
      <c r="K1162" s="3">
        <f>'IECC Data-SI'!K1162/Convert!$B$5/$D1162</f>
        <v>0</v>
      </c>
      <c r="L1162" s="3">
        <f>'IECC Data-SI'!L1162/Convert!$B$5/$D1162</f>
        <v>0</v>
      </c>
      <c r="M1162" s="3">
        <f>'IECC Data-SI'!M1162/Convert!$B$5/$D1162</f>
        <v>16.378868108267906</v>
      </c>
      <c r="N1162" s="3">
        <f>'IECC Data-SI'!N1162/Convert!$B$5/$D1162</f>
        <v>0</v>
      </c>
      <c r="O1162" s="3">
        <f>'IECC Data-SI'!O1162/Convert!$B$5/$D1162</f>
        <v>0</v>
      </c>
      <c r="P1162" s="3">
        <f t="shared" si="91"/>
        <v>0</v>
      </c>
      <c r="Q1162" s="3">
        <f>'IECC Data-SI'!Q1162/Convert!$B$5/$D1162</f>
        <v>0</v>
      </c>
      <c r="R1162" s="3">
        <f>'IECC Data-SI'!R1162/Convert!$B$5/$D1162</f>
        <v>0</v>
      </c>
      <c r="S1162" s="3">
        <f>'IECC Data-SI'!S1162/Convert!$B$5/$D1162</f>
        <v>0</v>
      </c>
      <c r="T1162" s="3">
        <f>'IECC Data-SI'!T1162/Convert!$B$5/$D1162</f>
        <v>9.8034101085983085</v>
      </c>
      <c r="U1162" s="3">
        <f>'IECC Data-SI'!U1162/Convert!$B$5/$D1162</f>
        <v>0</v>
      </c>
      <c r="V1162" s="3">
        <f>'IECC Data-SI'!V1162/Convert!$B$5/$D1162</f>
        <v>0</v>
      </c>
      <c r="W1162" s="3">
        <f t="shared" si="92"/>
        <v>61.79300240846527</v>
      </c>
      <c r="X1162" s="3">
        <f t="shared" si="93"/>
        <v>0</v>
      </c>
      <c r="Y1162" s="3">
        <f t="shared" si="94"/>
        <v>61.79300240846527</v>
      </c>
      <c r="Z1162" s="3">
        <f>'IECC Data-SI'!Y1162/Convert!$B$5/$D1162</f>
        <v>147.4152472372208</v>
      </c>
      <c r="AA1162" s="3">
        <f>'IECC Data-SI'!Z1162/Convert!$B$5/$D1162</f>
        <v>0</v>
      </c>
      <c r="AB1162" s="3">
        <f t="shared" si="95"/>
        <v>147.4152472372208</v>
      </c>
    </row>
    <row r="1163" spans="1:28" x14ac:dyDescent="0.25">
      <c r="A1163" s="93">
        <f>'IECC Data-SI'!A1163</f>
        <v>2009</v>
      </c>
      <c r="B1163" s="93" t="str">
        <f>'IECC Data-SI'!B1163</f>
        <v>Small Office</v>
      </c>
      <c r="C1163" s="50" t="str">
        <f>'IECC Data-SI'!C1163</f>
        <v>1A</v>
      </c>
      <c r="D1163" s="93">
        <f>'IECC Data-SI'!D1163</f>
        <v>511.16</v>
      </c>
      <c r="E1163" s="3">
        <f>'IECC Data-SI'!E1163/Convert!$B$5/$D1163</f>
        <v>0</v>
      </c>
      <c r="F1163" s="3">
        <f>'IECC Data-SI'!F1163/Convert!$B$5/$D1163</f>
        <v>0</v>
      </c>
      <c r="G1163" s="3">
        <f>'IECC Data-SI'!G1163/Convert!$B$5/$D1163</f>
        <v>34.067393553660089</v>
      </c>
      <c r="H1163" s="3">
        <f>'IECC Data-SI'!H1163/Convert!$B$5/$D1163</f>
        <v>39.32775995339577</v>
      </c>
      <c r="I1163" s="3">
        <f>'IECC Data-SI'!I1163/Convert!$B$5/$D1163</f>
        <v>7.8036013946492071</v>
      </c>
      <c r="J1163" s="3">
        <f>'IECC Data-SI'!J1163/Convert!$B$5/$D1163</f>
        <v>28.692907634921873</v>
      </c>
      <c r="K1163" s="3">
        <f>'IECC Data-SI'!K1163/Convert!$B$5/$D1163</f>
        <v>0</v>
      </c>
      <c r="L1163" s="3">
        <f>'IECC Data-SI'!L1163/Convert!$B$5/$D1163</f>
        <v>0</v>
      </c>
      <c r="M1163" s="3">
        <f>'IECC Data-SI'!M1163/Convert!$B$5/$D1163</f>
        <v>12.759649077044804</v>
      </c>
      <c r="N1163" s="3">
        <f>'IECC Data-SI'!N1163/Convert!$B$5/$D1163</f>
        <v>0</v>
      </c>
      <c r="O1163" s="3">
        <f>'IECC Data-SI'!O1163/Convert!$B$5/$D1163</f>
        <v>0</v>
      </c>
      <c r="P1163" s="3">
        <f t="shared" si="91"/>
        <v>0</v>
      </c>
      <c r="Q1163" s="3">
        <f>'IECC Data-SI'!Q1163/Convert!$B$5/$D1163</f>
        <v>0</v>
      </c>
      <c r="R1163" s="3">
        <f>'IECC Data-SI'!R1163/Convert!$B$5/$D1163</f>
        <v>0</v>
      </c>
      <c r="S1163" s="3">
        <f>'IECC Data-SI'!S1163/Convert!$B$5/$D1163</f>
        <v>0</v>
      </c>
      <c r="T1163" s="3">
        <f>'IECC Data-SI'!T1163/Convert!$B$5/$D1163</f>
        <v>9.8034101085983085</v>
      </c>
      <c r="U1163" s="3">
        <f>'IECC Data-SI'!U1163/Convert!$B$5/$D1163</f>
        <v>0</v>
      </c>
      <c r="V1163" s="3">
        <f>'IECC Data-SI'!V1163/Convert!$B$5/$D1163</f>
        <v>0</v>
      </c>
      <c r="W1163" s="3">
        <f t="shared" si="92"/>
        <v>46.827042630704895</v>
      </c>
      <c r="X1163" s="3">
        <f t="shared" si="93"/>
        <v>0</v>
      </c>
      <c r="Y1163" s="3">
        <f t="shared" si="94"/>
        <v>46.827042630704895</v>
      </c>
      <c r="Z1163" s="3">
        <f>'IECC Data-SI'!Y1163/Convert!$B$5/$D1163</f>
        <v>132.44928745946041</v>
      </c>
      <c r="AA1163" s="3">
        <f>'IECC Data-SI'!Z1163/Convert!$B$5/$D1163</f>
        <v>0</v>
      </c>
      <c r="AB1163" s="3">
        <f t="shared" si="95"/>
        <v>132.44928745946041</v>
      </c>
    </row>
    <row r="1164" spans="1:28" x14ac:dyDescent="0.25">
      <c r="A1164" s="93">
        <f>'IECC Data-SI'!A1164</f>
        <v>2009</v>
      </c>
      <c r="B1164" s="93" t="str">
        <f>'IECC Data-SI'!B1164</f>
        <v>Small Office</v>
      </c>
      <c r="C1164" s="50" t="str">
        <f>'IECC Data-SI'!C1164</f>
        <v>1B</v>
      </c>
      <c r="D1164" s="93">
        <f>'IECC Data-SI'!D1164</f>
        <v>511.16</v>
      </c>
      <c r="E1164" s="3">
        <f>'IECC Data-SI'!E1164/Convert!$B$5/$D1164</f>
        <v>1.6302788428932884E-2</v>
      </c>
      <c r="F1164" s="3">
        <f>'IECC Data-SI'!F1164/Convert!$B$5/$D1164</f>
        <v>0</v>
      </c>
      <c r="G1164" s="3">
        <f>'IECC Data-SI'!G1164/Convert!$B$5/$D1164</f>
        <v>36.371520984949264</v>
      </c>
      <c r="H1164" s="3">
        <f>'IECC Data-SI'!H1164/Convert!$B$5/$D1164</f>
        <v>39.32775995339577</v>
      </c>
      <c r="I1164" s="3">
        <f>'IECC Data-SI'!I1164/Convert!$B$5/$D1164</f>
        <v>7.7927328690299191</v>
      </c>
      <c r="J1164" s="3">
        <f>'IECC Data-SI'!J1164/Convert!$B$5/$D1164</f>
        <v>28.692907634921873</v>
      </c>
      <c r="K1164" s="3">
        <f>'IECC Data-SI'!K1164/Convert!$B$5/$D1164</f>
        <v>0</v>
      </c>
      <c r="L1164" s="3">
        <f>'IECC Data-SI'!L1164/Convert!$B$5/$D1164</f>
        <v>0</v>
      </c>
      <c r="M1164" s="3">
        <f>'IECC Data-SI'!M1164/Convert!$B$5/$D1164</f>
        <v>15.264844232290825</v>
      </c>
      <c r="N1164" s="3">
        <f>'IECC Data-SI'!N1164/Convert!$B$5/$D1164</f>
        <v>0</v>
      </c>
      <c r="O1164" s="3">
        <f>'IECC Data-SI'!O1164/Convert!$B$5/$D1164</f>
        <v>0</v>
      </c>
      <c r="P1164" s="3">
        <f t="shared" si="91"/>
        <v>0</v>
      </c>
      <c r="Q1164" s="3">
        <f>'IECC Data-SI'!Q1164/Convert!$B$5/$D1164</f>
        <v>0</v>
      </c>
      <c r="R1164" s="3">
        <f>'IECC Data-SI'!R1164/Convert!$B$5/$D1164</f>
        <v>0</v>
      </c>
      <c r="S1164" s="3">
        <f>'IECC Data-SI'!S1164/Convert!$B$5/$D1164</f>
        <v>0</v>
      </c>
      <c r="T1164" s="3">
        <f>'IECC Data-SI'!T1164/Convert!$B$5/$D1164</f>
        <v>9.8034101085983085</v>
      </c>
      <c r="U1164" s="3">
        <f>'IECC Data-SI'!U1164/Convert!$B$5/$D1164</f>
        <v>0</v>
      </c>
      <c r="V1164" s="3">
        <f>'IECC Data-SI'!V1164/Convert!$B$5/$D1164</f>
        <v>0</v>
      </c>
      <c r="W1164" s="3">
        <f t="shared" si="92"/>
        <v>51.652668005669021</v>
      </c>
      <c r="X1164" s="3">
        <f t="shared" si="93"/>
        <v>0</v>
      </c>
      <c r="Y1164" s="3">
        <f t="shared" si="94"/>
        <v>51.652668005669021</v>
      </c>
      <c r="Z1164" s="3">
        <f>'IECC Data-SI'!Y1164/Convert!$B$5/$D1164</f>
        <v>137.26404430880524</v>
      </c>
      <c r="AA1164" s="3">
        <f>'IECC Data-SI'!Z1164/Convert!$B$5/$D1164</f>
        <v>0</v>
      </c>
      <c r="AB1164" s="3">
        <f t="shared" si="95"/>
        <v>137.26404430880524</v>
      </c>
    </row>
    <row r="1165" spans="1:28" x14ac:dyDescent="0.25">
      <c r="A1165" s="93">
        <f>'IECC Data-SI'!A1165</f>
        <v>2009</v>
      </c>
      <c r="B1165" s="93" t="str">
        <f>'IECC Data-SI'!B1165</f>
        <v>Small Office</v>
      </c>
      <c r="C1165" s="50" t="str">
        <f>'IECC Data-SI'!C1165</f>
        <v>2A</v>
      </c>
      <c r="D1165" s="93">
        <f>'IECC Data-SI'!D1165</f>
        <v>511.16</v>
      </c>
      <c r="E1165" s="3">
        <f>'IECC Data-SI'!E1165/Convert!$B$5/$D1165</f>
        <v>0.16302788428932882</v>
      </c>
      <c r="F1165" s="3">
        <f>'IECC Data-SI'!F1165/Convert!$B$5/$D1165</f>
        <v>0</v>
      </c>
      <c r="G1165" s="3">
        <f>'IECC Data-SI'!G1165/Convert!$B$5/$D1165</f>
        <v>28.095138725861005</v>
      </c>
      <c r="H1165" s="3">
        <f>'IECC Data-SI'!H1165/Convert!$B$5/$D1165</f>
        <v>39.32775995339577</v>
      </c>
      <c r="I1165" s="3">
        <f>'IECC Data-SI'!I1165/Convert!$B$5/$D1165</f>
        <v>7.7872986062202747</v>
      </c>
      <c r="J1165" s="3">
        <f>'IECC Data-SI'!J1165/Convert!$B$5/$D1165</f>
        <v>28.692907634921873</v>
      </c>
      <c r="K1165" s="3">
        <f>'IECC Data-SI'!K1165/Convert!$B$5/$D1165</f>
        <v>0</v>
      </c>
      <c r="L1165" s="3">
        <f>'IECC Data-SI'!L1165/Convert!$B$5/$D1165</f>
        <v>0</v>
      </c>
      <c r="M1165" s="3">
        <f>'IECC Data-SI'!M1165/Convert!$B$5/$D1165</f>
        <v>13.015059429098084</v>
      </c>
      <c r="N1165" s="3">
        <f>'IECC Data-SI'!N1165/Convert!$B$5/$D1165</f>
        <v>0</v>
      </c>
      <c r="O1165" s="3">
        <f>'IECC Data-SI'!O1165/Convert!$B$5/$D1165</f>
        <v>0</v>
      </c>
      <c r="P1165" s="3">
        <f t="shared" si="91"/>
        <v>0</v>
      </c>
      <c r="Q1165" s="3">
        <f>'IECC Data-SI'!Q1165/Convert!$B$5/$D1165</f>
        <v>0</v>
      </c>
      <c r="R1165" s="3">
        <f>'IECC Data-SI'!R1165/Convert!$B$5/$D1165</f>
        <v>0</v>
      </c>
      <c r="S1165" s="3">
        <f>'IECC Data-SI'!S1165/Convert!$B$5/$D1165</f>
        <v>0</v>
      </c>
      <c r="T1165" s="3">
        <f>'IECC Data-SI'!T1165/Convert!$B$5/$D1165</f>
        <v>9.8034101085983085</v>
      </c>
      <c r="U1165" s="3">
        <f>'IECC Data-SI'!U1165/Convert!$B$5/$D1165</f>
        <v>0</v>
      </c>
      <c r="V1165" s="3">
        <f>'IECC Data-SI'!V1165/Convert!$B$5/$D1165</f>
        <v>0</v>
      </c>
      <c r="W1165" s="3">
        <f t="shared" si="92"/>
        <v>41.273226039248414</v>
      </c>
      <c r="X1165" s="3">
        <f t="shared" si="93"/>
        <v>0</v>
      </c>
      <c r="Y1165" s="3">
        <f t="shared" si="94"/>
        <v>41.273226039248414</v>
      </c>
      <c r="Z1165" s="3">
        <f>'IECC Data-SI'!Y1165/Convert!$B$5/$D1165</f>
        <v>126.879168079575</v>
      </c>
      <c r="AA1165" s="3">
        <f>'IECC Data-SI'!Z1165/Convert!$B$5/$D1165</f>
        <v>0</v>
      </c>
      <c r="AB1165" s="3">
        <f t="shared" si="95"/>
        <v>126.879168079575</v>
      </c>
    </row>
    <row r="1166" spans="1:28" x14ac:dyDescent="0.25">
      <c r="A1166" s="93">
        <f>'IECC Data-SI'!A1166</f>
        <v>2009</v>
      </c>
      <c r="B1166" s="93" t="str">
        <f>'IECC Data-SI'!B1166</f>
        <v>Small Office</v>
      </c>
      <c r="C1166" s="50" t="str">
        <f>'IECC Data-SI'!C1166</f>
        <v>2B</v>
      </c>
      <c r="D1166" s="93">
        <f>'IECC Data-SI'!D1166</f>
        <v>511.16</v>
      </c>
      <c r="E1166" s="3">
        <f>'IECC Data-SI'!E1166/Convert!$B$5/$D1166</f>
        <v>0.18476493552790604</v>
      </c>
      <c r="F1166" s="3">
        <f>'IECC Data-SI'!F1166/Convert!$B$5/$D1166</f>
        <v>0</v>
      </c>
      <c r="G1166" s="3">
        <f>'IECC Data-SI'!G1166/Convert!$B$5/$D1166</f>
        <v>25.611680621853562</v>
      </c>
      <c r="H1166" s="3">
        <f>'IECC Data-SI'!H1166/Convert!$B$5/$D1166</f>
        <v>39.32775995339577</v>
      </c>
      <c r="I1166" s="3">
        <f>'IECC Data-SI'!I1166/Convert!$B$5/$D1166</f>
        <v>7.7927328690299191</v>
      </c>
      <c r="J1166" s="3">
        <f>'IECC Data-SI'!J1166/Convert!$B$5/$D1166</f>
        <v>28.692907634921873</v>
      </c>
      <c r="K1166" s="3">
        <f>'IECC Data-SI'!K1166/Convert!$B$5/$D1166</f>
        <v>0</v>
      </c>
      <c r="L1166" s="3">
        <f>'IECC Data-SI'!L1166/Convert!$B$5/$D1166</f>
        <v>0</v>
      </c>
      <c r="M1166" s="3">
        <f>'IECC Data-SI'!M1166/Convert!$B$5/$D1166</f>
        <v>15.618071314917701</v>
      </c>
      <c r="N1166" s="3">
        <f>'IECC Data-SI'!N1166/Convert!$B$5/$D1166</f>
        <v>0</v>
      </c>
      <c r="O1166" s="3">
        <f>'IECC Data-SI'!O1166/Convert!$B$5/$D1166</f>
        <v>0</v>
      </c>
      <c r="P1166" s="3">
        <f t="shared" si="91"/>
        <v>0</v>
      </c>
      <c r="Q1166" s="3">
        <f>'IECC Data-SI'!Q1166/Convert!$B$5/$D1166</f>
        <v>0</v>
      </c>
      <c r="R1166" s="3">
        <f>'IECC Data-SI'!R1166/Convert!$B$5/$D1166</f>
        <v>0</v>
      </c>
      <c r="S1166" s="3">
        <f>'IECC Data-SI'!S1166/Convert!$B$5/$D1166</f>
        <v>0</v>
      </c>
      <c r="T1166" s="3">
        <f>'IECC Data-SI'!T1166/Convert!$B$5/$D1166</f>
        <v>9.8034101085983085</v>
      </c>
      <c r="U1166" s="3">
        <f>'IECC Data-SI'!U1166/Convert!$B$5/$D1166</f>
        <v>0</v>
      </c>
      <c r="V1166" s="3">
        <f>'IECC Data-SI'!V1166/Convert!$B$5/$D1166</f>
        <v>0</v>
      </c>
      <c r="W1166" s="3">
        <f t="shared" si="92"/>
        <v>41.414516872299167</v>
      </c>
      <c r="X1166" s="3">
        <f t="shared" si="93"/>
        <v>0</v>
      </c>
      <c r="Y1166" s="3">
        <f t="shared" si="94"/>
        <v>41.414516872299167</v>
      </c>
      <c r="Z1166" s="3">
        <f>'IECC Data-SI'!Y1166/Convert!$B$5/$D1166</f>
        <v>127.02589317543539</v>
      </c>
      <c r="AA1166" s="3">
        <f>'IECC Data-SI'!Z1166/Convert!$B$5/$D1166</f>
        <v>0</v>
      </c>
      <c r="AB1166" s="3">
        <f t="shared" si="95"/>
        <v>127.02589317543539</v>
      </c>
    </row>
    <row r="1167" spans="1:28" x14ac:dyDescent="0.25">
      <c r="A1167" s="93">
        <f>'IECC Data-SI'!A1167</f>
        <v>2009</v>
      </c>
      <c r="B1167" s="93" t="str">
        <f>'IECC Data-SI'!B1167</f>
        <v>Small Office</v>
      </c>
      <c r="C1167" s="50" t="str">
        <f>'IECC Data-SI'!C1167</f>
        <v>3A</v>
      </c>
      <c r="D1167" s="93">
        <f>'IECC Data-SI'!D1167</f>
        <v>511.16</v>
      </c>
      <c r="E1167" s="3">
        <f>'IECC Data-SI'!E1167/Convert!$B$5/$D1167</f>
        <v>2.7116971420125036</v>
      </c>
      <c r="F1167" s="3">
        <f>'IECC Data-SI'!F1167/Convert!$B$5/$D1167</f>
        <v>0.71188842806340269</v>
      </c>
      <c r="G1167" s="3">
        <f>'IECC Data-SI'!G1167/Convert!$B$5/$D1167</f>
        <v>15.922390032257784</v>
      </c>
      <c r="H1167" s="3">
        <f>'IECC Data-SI'!H1167/Convert!$B$5/$D1167</f>
        <v>39.32775995339577</v>
      </c>
      <c r="I1167" s="3">
        <f>'IECC Data-SI'!I1167/Convert!$B$5/$D1167</f>
        <v>7.7927328690299191</v>
      </c>
      <c r="J1167" s="3">
        <f>'IECC Data-SI'!J1167/Convert!$B$5/$D1167</f>
        <v>28.692907634921873</v>
      </c>
      <c r="K1167" s="3">
        <f>'IECC Data-SI'!K1167/Convert!$B$5/$D1167</f>
        <v>0</v>
      </c>
      <c r="L1167" s="3">
        <f>'IECC Data-SI'!L1167/Convert!$B$5/$D1167</f>
        <v>0</v>
      </c>
      <c r="M1167" s="3">
        <f>'IECC Data-SI'!M1167/Convert!$B$5/$D1167</f>
        <v>12.129274591126066</v>
      </c>
      <c r="N1167" s="3">
        <f>'IECC Data-SI'!N1167/Convert!$B$5/$D1167</f>
        <v>0</v>
      </c>
      <c r="O1167" s="3">
        <f>'IECC Data-SI'!O1167/Convert!$B$5/$D1167</f>
        <v>0</v>
      </c>
      <c r="P1167" s="3">
        <f t="shared" si="91"/>
        <v>0</v>
      </c>
      <c r="Q1167" s="3">
        <f>'IECC Data-SI'!Q1167/Convert!$B$5/$D1167</f>
        <v>0</v>
      </c>
      <c r="R1167" s="3">
        <f>'IECC Data-SI'!R1167/Convert!$B$5/$D1167</f>
        <v>0</v>
      </c>
      <c r="S1167" s="3">
        <f>'IECC Data-SI'!S1167/Convert!$B$5/$D1167</f>
        <v>0</v>
      </c>
      <c r="T1167" s="3">
        <f>'IECC Data-SI'!T1167/Convert!$B$5/$D1167</f>
        <v>9.8034101085983085</v>
      </c>
      <c r="U1167" s="3">
        <f>'IECC Data-SI'!U1167/Convert!$B$5/$D1167</f>
        <v>0</v>
      </c>
      <c r="V1167" s="3">
        <f>'IECC Data-SI'!V1167/Convert!$B$5/$D1167</f>
        <v>0</v>
      </c>
      <c r="W1167" s="3">
        <f t="shared" si="92"/>
        <v>30.763361765396354</v>
      </c>
      <c r="X1167" s="3">
        <f t="shared" si="93"/>
        <v>0.71188842806340269</v>
      </c>
      <c r="Y1167" s="3">
        <f t="shared" si="94"/>
        <v>31.475250193459757</v>
      </c>
      <c r="Z1167" s="3">
        <f>'IECC Data-SI'!Y1167/Convert!$B$5/$D1167</f>
        <v>116.37473806853258</v>
      </c>
      <c r="AA1167" s="3">
        <f>'IECC Data-SI'!Z1167/Convert!$B$5/$D1167</f>
        <v>0.71188842806340269</v>
      </c>
      <c r="AB1167" s="3">
        <f t="shared" si="95"/>
        <v>117.08662649659598</v>
      </c>
    </row>
    <row r="1168" spans="1:28" x14ac:dyDescent="0.25">
      <c r="A1168" s="93">
        <f>'IECC Data-SI'!A1168</f>
        <v>2009</v>
      </c>
      <c r="B1168" s="93" t="str">
        <f>'IECC Data-SI'!B1168</f>
        <v>Small Office</v>
      </c>
      <c r="C1168" s="50" t="str">
        <f>'IECC Data-SI'!C1168</f>
        <v>3B</v>
      </c>
      <c r="D1168" s="93">
        <f>'IECC Data-SI'!D1168</f>
        <v>511.16</v>
      </c>
      <c r="E1168" s="3">
        <f>'IECC Data-SI'!E1168/Convert!$B$5/$D1168</f>
        <v>0.97816730573597299</v>
      </c>
      <c r="F1168" s="3">
        <f>'IECC Data-SI'!F1168/Convert!$B$5/$D1168</f>
        <v>5.4342628096442948E-2</v>
      </c>
      <c r="G1168" s="3">
        <f>'IECC Data-SI'!G1168/Convert!$B$5/$D1168</f>
        <v>17.791776438775422</v>
      </c>
      <c r="H1168" s="3">
        <f>'IECC Data-SI'!H1168/Convert!$B$5/$D1168</f>
        <v>39.32775995339577</v>
      </c>
      <c r="I1168" s="3">
        <f>'IECC Data-SI'!I1168/Convert!$B$5/$D1168</f>
        <v>7.7927328690299191</v>
      </c>
      <c r="J1168" s="3">
        <f>'IECC Data-SI'!J1168/Convert!$B$5/$D1168</f>
        <v>28.692907634921873</v>
      </c>
      <c r="K1168" s="3">
        <f>'IECC Data-SI'!K1168/Convert!$B$5/$D1168</f>
        <v>0</v>
      </c>
      <c r="L1168" s="3">
        <f>'IECC Data-SI'!L1168/Convert!$B$5/$D1168</f>
        <v>0</v>
      </c>
      <c r="M1168" s="3">
        <f>'IECC Data-SI'!M1168/Convert!$B$5/$D1168</f>
        <v>14.221465772839121</v>
      </c>
      <c r="N1168" s="3">
        <f>'IECC Data-SI'!N1168/Convert!$B$5/$D1168</f>
        <v>0</v>
      </c>
      <c r="O1168" s="3">
        <f>'IECC Data-SI'!O1168/Convert!$B$5/$D1168</f>
        <v>0</v>
      </c>
      <c r="P1168" s="3">
        <f t="shared" si="91"/>
        <v>0</v>
      </c>
      <c r="Q1168" s="3">
        <f>'IECC Data-SI'!Q1168/Convert!$B$5/$D1168</f>
        <v>0</v>
      </c>
      <c r="R1168" s="3">
        <f>'IECC Data-SI'!R1168/Convert!$B$5/$D1168</f>
        <v>0</v>
      </c>
      <c r="S1168" s="3">
        <f>'IECC Data-SI'!S1168/Convert!$B$5/$D1168</f>
        <v>0</v>
      </c>
      <c r="T1168" s="3">
        <f>'IECC Data-SI'!T1168/Convert!$B$5/$D1168</f>
        <v>9.8034101085983085</v>
      </c>
      <c r="U1168" s="3">
        <f>'IECC Data-SI'!U1168/Convert!$B$5/$D1168</f>
        <v>0</v>
      </c>
      <c r="V1168" s="3">
        <f>'IECC Data-SI'!V1168/Convert!$B$5/$D1168</f>
        <v>0</v>
      </c>
      <c r="W1168" s="3">
        <f t="shared" si="92"/>
        <v>32.991409517350519</v>
      </c>
      <c r="X1168" s="3">
        <f t="shared" si="93"/>
        <v>5.4342628096442948E-2</v>
      </c>
      <c r="Y1168" s="3">
        <f t="shared" si="94"/>
        <v>33.045752145446961</v>
      </c>
      <c r="Z1168" s="3">
        <f>'IECC Data-SI'!Y1168/Convert!$B$5/$D1168</f>
        <v>118.60278582048673</v>
      </c>
      <c r="AA1168" s="3">
        <f>'IECC Data-SI'!Z1168/Convert!$B$5/$D1168</f>
        <v>5.4342628096442948E-2</v>
      </c>
      <c r="AB1168" s="3">
        <f t="shared" si="95"/>
        <v>118.65712844858318</v>
      </c>
    </row>
    <row r="1169" spans="1:28" x14ac:dyDescent="0.25">
      <c r="A1169" s="93">
        <f>'IECC Data-SI'!A1169</f>
        <v>2009</v>
      </c>
      <c r="B1169" s="93" t="str">
        <f>'IECC Data-SI'!B1169</f>
        <v>Small Office</v>
      </c>
      <c r="C1169" s="50" t="str">
        <f>'IECC Data-SI'!C1169</f>
        <v>3C</v>
      </c>
      <c r="D1169" s="93">
        <f>'IECC Data-SI'!D1169</f>
        <v>511.16</v>
      </c>
      <c r="E1169" s="3">
        <f>'IECC Data-SI'!E1169/Convert!$B$5/$D1169</f>
        <v>8.1513942144664411E-2</v>
      </c>
      <c r="F1169" s="3">
        <f>'IECC Data-SI'!F1169/Convert!$B$5/$D1169</f>
        <v>0</v>
      </c>
      <c r="G1169" s="3">
        <f>'IECC Data-SI'!G1169/Convert!$B$5/$D1169</f>
        <v>12.455330359704725</v>
      </c>
      <c r="H1169" s="3">
        <f>'IECC Data-SI'!H1169/Convert!$B$5/$D1169</f>
        <v>39.32775995339577</v>
      </c>
      <c r="I1169" s="3">
        <f>'IECC Data-SI'!I1169/Convert!$B$5/$D1169</f>
        <v>7.7927328690299191</v>
      </c>
      <c r="J1169" s="3">
        <f>'IECC Data-SI'!J1169/Convert!$B$5/$D1169</f>
        <v>28.692907634921873</v>
      </c>
      <c r="K1169" s="3">
        <f>'IECC Data-SI'!K1169/Convert!$B$5/$D1169</f>
        <v>0</v>
      </c>
      <c r="L1169" s="3">
        <f>'IECC Data-SI'!L1169/Convert!$B$5/$D1169</f>
        <v>0</v>
      </c>
      <c r="M1169" s="3">
        <f>'IECC Data-SI'!M1169/Convert!$B$5/$D1169</f>
        <v>10.787011677143926</v>
      </c>
      <c r="N1169" s="3">
        <f>'IECC Data-SI'!N1169/Convert!$B$5/$D1169</f>
        <v>0</v>
      </c>
      <c r="O1169" s="3">
        <f>'IECC Data-SI'!O1169/Convert!$B$5/$D1169</f>
        <v>0</v>
      </c>
      <c r="P1169" s="3">
        <f t="shared" si="91"/>
        <v>0</v>
      </c>
      <c r="Q1169" s="3">
        <f>'IECC Data-SI'!Q1169/Convert!$B$5/$D1169</f>
        <v>0</v>
      </c>
      <c r="R1169" s="3">
        <f>'IECC Data-SI'!R1169/Convert!$B$5/$D1169</f>
        <v>0</v>
      </c>
      <c r="S1169" s="3">
        <f>'IECC Data-SI'!S1169/Convert!$B$5/$D1169</f>
        <v>0</v>
      </c>
      <c r="T1169" s="3">
        <f>'IECC Data-SI'!T1169/Convert!$B$5/$D1169</f>
        <v>9.8034101085983085</v>
      </c>
      <c r="U1169" s="3">
        <f>'IECC Data-SI'!U1169/Convert!$B$5/$D1169</f>
        <v>0</v>
      </c>
      <c r="V1169" s="3">
        <f>'IECC Data-SI'!V1169/Convert!$B$5/$D1169</f>
        <v>0</v>
      </c>
      <c r="W1169" s="3">
        <f t="shared" si="92"/>
        <v>23.323855978993315</v>
      </c>
      <c r="X1169" s="3">
        <f t="shared" si="93"/>
        <v>0</v>
      </c>
      <c r="Y1169" s="3">
        <f t="shared" si="94"/>
        <v>23.323855978993315</v>
      </c>
      <c r="Z1169" s="3">
        <f>'IECC Data-SI'!Y1169/Convert!$B$5/$D1169</f>
        <v>108.93523228212953</v>
      </c>
      <c r="AA1169" s="3">
        <f>'IECC Data-SI'!Z1169/Convert!$B$5/$D1169</f>
        <v>0</v>
      </c>
      <c r="AB1169" s="3">
        <f t="shared" si="95"/>
        <v>108.93523228212953</v>
      </c>
    </row>
    <row r="1170" spans="1:28" x14ac:dyDescent="0.25">
      <c r="A1170" s="93">
        <f>'IECC Data-SI'!A1170</f>
        <v>2009</v>
      </c>
      <c r="B1170" s="93" t="str">
        <f>'IECC Data-SI'!B1170</f>
        <v>Small Office</v>
      </c>
      <c r="C1170" s="50" t="str">
        <f>'IECC Data-SI'!C1170</f>
        <v>4A</v>
      </c>
      <c r="D1170" s="93">
        <f>'IECC Data-SI'!D1170</f>
        <v>511.16</v>
      </c>
      <c r="E1170" s="3">
        <f>'IECC Data-SI'!E1170/Convert!$B$5/$D1170</f>
        <v>6.841736877342167</v>
      </c>
      <c r="F1170" s="3">
        <f>'IECC Data-SI'!F1170/Convert!$B$5/$D1170</f>
        <v>2.7714740329185901</v>
      </c>
      <c r="G1170" s="3">
        <f>'IECC Data-SI'!G1170/Convert!$B$5/$D1170</f>
        <v>11.06959334324543</v>
      </c>
      <c r="H1170" s="3">
        <f>'IECC Data-SI'!H1170/Convert!$B$5/$D1170</f>
        <v>39.32775995339577</v>
      </c>
      <c r="I1170" s="3">
        <f>'IECC Data-SI'!I1170/Convert!$B$5/$D1170</f>
        <v>7.7818643434106303</v>
      </c>
      <c r="J1170" s="3">
        <f>'IECC Data-SI'!J1170/Convert!$B$5/$D1170</f>
        <v>28.692907634921873</v>
      </c>
      <c r="K1170" s="3">
        <f>'IECC Data-SI'!K1170/Convert!$B$5/$D1170</f>
        <v>0</v>
      </c>
      <c r="L1170" s="3">
        <f>'IECC Data-SI'!L1170/Convert!$B$5/$D1170</f>
        <v>0</v>
      </c>
      <c r="M1170" s="3">
        <f>'IECC Data-SI'!M1170/Convert!$B$5/$D1170</f>
        <v>11.422820425872306</v>
      </c>
      <c r="N1170" s="3">
        <f>'IECC Data-SI'!N1170/Convert!$B$5/$D1170</f>
        <v>0</v>
      </c>
      <c r="O1170" s="3">
        <f>'IECC Data-SI'!O1170/Convert!$B$5/$D1170</f>
        <v>0</v>
      </c>
      <c r="P1170" s="3">
        <f t="shared" si="91"/>
        <v>0</v>
      </c>
      <c r="Q1170" s="3">
        <f>'IECC Data-SI'!Q1170/Convert!$B$5/$D1170</f>
        <v>0</v>
      </c>
      <c r="R1170" s="3">
        <f>'IECC Data-SI'!R1170/Convert!$B$5/$D1170</f>
        <v>0</v>
      </c>
      <c r="S1170" s="3">
        <f>'IECC Data-SI'!S1170/Convert!$B$5/$D1170</f>
        <v>0</v>
      </c>
      <c r="T1170" s="3">
        <f>'IECC Data-SI'!T1170/Convert!$B$5/$D1170</f>
        <v>9.8034101085983085</v>
      </c>
      <c r="U1170" s="3">
        <f>'IECC Data-SI'!U1170/Convert!$B$5/$D1170</f>
        <v>0</v>
      </c>
      <c r="V1170" s="3">
        <f>'IECC Data-SI'!V1170/Convert!$B$5/$D1170</f>
        <v>0</v>
      </c>
      <c r="W1170" s="3">
        <f t="shared" si="92"/>
        <v>29.334150646459904</v>
      </c>
      <c r="X1170" s="3">
        <f t="shared" si="93"/>
        <v>2.7714740329185901</v>
      </c>
      <c r="Y1170" s="3">
        <f t="shared" si="94"/>
        <v>32.105624679378494</v>
      </c>
      <c r="Z1170" s="3">
        <f>'IECC Data-SI'!Y1170/Convert!$B$5/$D1170</f>
        <v>114.9292241611672</v>
      </c>
      <c r="AA1170" s="3">
        <f>'IECC Data-SI'!Z1170/Convert!$B$5/$D1170</f>
        <v>2.7714740329185901</v>
      </c>
      <c r="AB1170" s="3">
        <f t="shared" si="95"/>
        <v>117.70069819408579</v>
      </c>
    </row>
    <row r="1171" spans="1:28" x14ac:dyDescent="0.25">
      <c r="A1171" s="93">
        <f>'IECC Data-SI'!A1171</f>
        <v>2009</v>
      </c>
      <c r="B1171" s="93" t="str">
        <f>'IECC Data-SI'!B1171</f>
        <v>Small Office</v>
      </c>
      <c r="C1171" s="50" t="str">
        <f>'IECC Data-SI'!C1171</f>
        <v>4B</v>
      </c>
      <c r="D1171" s="93">
        <f>'IECC Data-SI'!D1171</f>
        <v>511.16</v>
      </c>
      <c r="E1171" s="3">
        <f>'IECC Data-SI'!E1171/Convert!$B$5/$D1171</f>
        <v>2.8366851866343219</v>
      </c>
      <c r="F1171" s="3">
        <f>'IECC Data-SI'!F1171/Convert!$B$5/$D1171</f>
        <v>0.41843823634261068</v>
      </c>
      <c r="G1171" s="3">
        <f>'IECC Data-SI'!G1171/Convert!$B$5/$D1171</f>
        <v>13.063967794384883</v>
      </c>
      <c r="H1171" s="3">
        <f>'IECC Data-SI'!H1171/Convert!$B$5/$D1171</f>
        <v>39.32775995339577</v>
      </c>
      <c r="I1171" s="3">
        <f>'IECC Data-SI'!I1171/Convert!$B$5/$D1171</f>
        <v>7.7872986062202747</v>
      </c>
      <c r="J1171" s="3">
        <f>'IECC Data-SI'!J1171/Convert!$B$5/$D1171</f>
        <v>28.692907634921873</v>
      </c>
      <c r="K1171" s="3">
        <f>'IECC Data-SI'!K1171/Convert!$B$5/$D1171</f>
        <v>0</v>
      </c>
      <c r="L1171" s="3">
        <f>'IECC Data-SI'!L1171/Convert!$B$5/$D1171</f>
        <v>0</v>
      </c>
      <c r="M1171" s="3">
        <f>'IECC Data-SI'!M1171/Convert!$B$5/$D1171</f>
        <v>14.199728721600541</v>
      </c>
      <c r="N1171" s="3">
        <f>'IECC Data-SI'!N1171/Convert!$B$5/$D1171</f>
        <v>0</v>
      </c>
      <c r="O1171" s="3">
        <f>'IECC Data-SI'!O1171/Convert!$B$5/$D1171</f>
        <v>0</v>
      </c>
      <c r="P1171" s="3">
        <f t="shared" si="91"/>
        <v>0</v>
      </c>
      <c r="Q1171" s="3">
        <f>'IECC Data-SI'!Q1171/Convert!$B$5/$D1171</f>
        <v>0</v>
      </c>
      <c r="R1171" s="3">
        <f>'IECC Data-SI'!R1171/Convert!$B$5/$D1171</f>
        <v>0</v>
      </c>
      <c r="S1171" s="3">
        <f>'IECC Data-SI'!S1171/Convert!$B$5/$D1171</f>
        <v>0</v>
      </c>
      <c r="T1171" s="3">
        <f>'IECC Data-SI'!T1171/Convert!$B$5/$D1171</f>
        <v>9.8034101085983085</v>
      </c>
      <c r="U1171" s="3">
        <f>'IECC Data-SI'!U1171/Convert!$B$5/$D1171</f>
        <v>0</v>
      </c>
      <c r="V1171" s="3">
        <f>'IECC Data-SI'!V1171/Convert!$B$5/$D1171</f>
        <v>0</v>
      </c>
      <c r="W1171" s="3">
        <f t="shared" si="92"/>
        <v>30.100381702619746</v>
      </c>
      <c r="X1171" s="3">
        <f t="shared" si="93"/>
        <v>0.41843823634261068</v>
      </c>
      <c r="Y1171" s="3">
        <f t="shared" si="94"/>
        <v>30.518819938962356</v>
      </c>
      <c r="Z1171" s="3">
        <f>'IECC Data-SI'!Y1171/Convert!$B$5/$D1171</f>
        <v>115.70088948013667</v>
      </c>
      <c r="AA1171" s="3">
        <f>'IECC Data-SI'!Z1171/Convert!$B$5/$D1171</f>
        <v>0.41843823634261068</v>
      </c>
      <c r="AB1171" s="3">
        <f t="shared" si="95"/>
        <v>116.11932771647928</v>
      </c>
    </row>
    <row r="1172" spans="1:28" x14ac:dyDescent="0.25">
      <c r="A1172" s="93">
        <f>'IECC Data-SI'!A1172</f>
        <v>2009</v>
      </c>
      <c r="B1172" s="93" t="str">
        <f>'IECC Data-SI'!B1172</f>
        <v>Small Office</v>
      </c>
      <c r="C1172" s="50" t="str">
        <f>'IECC Data-SI'!C1172</f>
        <v>4C</v>
      </c>
      <c r="D1172" s="93">
        <f>'IECC Data-SI'!D1172</f>
        <v>511.16</v>
      </c>
      <c r="E1172" s="3">
        <f>'IECC Data-SI'!E1172/Convert!$B$5/$D1172</f>
        <v>3.3529401535505299</v>
      </c>
      <c r="F1172" s="3">
        <f>'IECC Data-SI'!F1172/Convert!$B$5/$D1172</f>
        <v>0.40213544791367783</v>
      </c>
      <c r="G1172" s="3">
        <f>'IECC Data-SI'!G1172/Convert!$B$5/$D1172</f>
        <v>5.7711871038422409</v>
      </c>
      <c r="H1172" s="3">
        <f>'IECC Data-SI'!H1172/Convert!$B$5/$D1172</f>
        <v>39.32775995339577</v>
      </c>
      <c r="I1172" s="3">
        <f>'IECC Data-SI'!I1172/Convert!$B$5/$D1172</f>
        <v>7.7709958177913423</v>
      </c>
      <c r="J1172" s="3">
        <f>'IECC Data-SI'!J1172/Convert!$B$5/$D1172</f>
        <v>28.692907634921873</v>
      </c>
      <c r="K1172" s="3">
        <f>'IECC Data-SI'!K1172/Convert!$B$5/$D1172</f>
        <v>0</v>
      </c>
      <c r="L1172" s="3">
        <f>'IECC Data-SI'!L1172/Convert!$B$5/$D1172</f>
        <v>0</v>
      </c>
      <c r="M1172" s="3">
        <f>'IECC Data-SI'!M1172/Convert!$B$5/$D1172</f>
        <v>11.406517637443375</v>
      </c>
      <c r="N1172" s="3">
        <f>'IECC Data-SI'!N1172/Convert!$B$5/$D1172</f>
        <v>0</v>
      </c>
      <c r="O1172" s="3">
        <f>'IECC Data-SI'!O1172/Convert!$B$5/$D1172</f>
        <v>0</v>
      </c>
      <c r="P1172" s="3">
        <f t="shared" si="91"/>
        <v>0</v>
      </c>
      <c r="Q1172" s="3">
        <f>'IECC Data-SI'!Q1172/Convert!$B$5/$D1172</f>
        <v>0</v>
      </c>
      <c r="R1172" s="3">
        <f>'IECC Data-SI'!R1172/Convert!$B$5/$D1172</f>
        <v>0</v>
      </c>
      <c r="S1172" s="3">
        <f>'IECC Data-SI'!S1172/Convert!$B$5/$D1172</f>
        <v>0</v>
      </c>
      <c r="T1172" s="3">
        <f>'IECC Data-SI'!T1172/Convert!$B$5/$D1172</f>
        <v>9.8034101085983085</v>
      </c>
      <c r="U1172" s="3">
        <f>'IECC Data-SI'!U1172/Convert!$B$5/$D1172</f>
        <v>0</v>
      </c>
      <c r="V1172" s="3">
        <f>'IECC Data-SI'!V1172/Convert!$B$5/$D1172</f>
        <v>0</v>
      </c>
      <c r="W1172" s="3">
        <f t="shared" si="92"/>
        <v>20.530644894836147</v>
      </c>
      <c r="X1172" s="3">
        <f t="shared" si="93"/>
        <v>0.40213544791367783</v>
      </c>
      <c r="Y1172" s="3">
        <f t="shared" si="94"/>
        <v>20.932780342749826</v>
      </c>
      <c r="Z1172" s="3">
        <f>'IECC Data-SI'!Y1172/Convert!$B$5/$D1172</f>
        <v>106.12028414673378</v>
      </c>
      <c r="AA1172" s="3">
        <f>'IECC Data-SI'!Z1172/Convert!$B$5/$D1172</f>
        <v>0.40213544791367783</v>
      </c>
      <c r="AB1172" s="3">
        <f t="shared" si="95"/>
        <v>106.52241959464746</v>
      </c>
    </row>
    <row r="1173" spans="1:28" x14ac:dyDescent="0.25">
      <c r="A1173" s="93">
        <f>'IECC Data-SI'!A1173</f>
        <v>2009</v>
      </c>
      <c r="B1173" s="93" t="str">
        <f>'IECC Data-SI'!B1173</f>
        <v>Small Office</v>
      </c>
      <c r="C1173" s="50" t="str">
        <f>'IECC Data-SI'!C1173</f>
        <v>5A</v>
      </c>
      <c r="D1173" s="93">
        <f>'IECC Data-SI'!D1173</f>
        <v>511.16</v>
      </c>
      <c r="E1173" s="3">
        <f>'IECC Data-SI'!E1173/Convert!$B$5/$D1173</f>
        <v>11.428254688681951</v>
      </c>
      <c r="F1173" s="3">
        <f>'IECC Data-SI'!F1173/Convert!$B$5/$D1173</f>
        <v>10.216414082131275</v>
      </c>
      <c r="G1173" s="3">
        <f>'IECC Data-SI'!G1173/Convert!$B$5/$D1173</f>
        <v>6.7276173583396375</v>
      </c>
      <c r="H1173" s="3">
        <f>'IECC Data-SI'!H1173/Convert!$B$5/$D1173</f>
        <v>39.32775995339577</v>
      </c>
      <c r="I1173" s="3">
        <f>'IECC Data-SI'!I1173/Convert!$B$5/$D1173</f>
        <v>7.7818643434106303</v>
      </c>
      <c r="J1173" s="3">
        <f>'IECC Data-SI'!J1173/Convert!$B$5/$D1173</f>
        <v>28.692907634921873</v>
      </c>
      <c r="K1173" s="3">
        <f>'IECC Data-SI'!K1173/Convert!$B$5/$D1173</f>
        <v>0</v>
      </c>
      <c r="L1173" s="3">
        <f>'IECC Data-SI'!L1173/Convert!$B$5/$D1173</f>
        <v>0</v>
      </c>
      <c r="M1173" s="3">
        <f>'IECC Data-SI'!M1173/Convert!$B$5/$D1173</f>
        <v>11.167410073819026</v>
      </c>
      <c r="N1173" s="3">
        <f>'IECC Data-SI'!N1173/Convert!$B$5/$D1173</f>
        <v>0</v>
      </c>
      <c r="O1173" s="3">
        <f>'IECC Data-SI'!O1173/Convert!$B$5/$D1173</f>
        <v>0</v>
      </c>
      <c r="P1173" s="3">
        <f t="shared" si="91"/>
        <v>0</v>
      </c>
      <c r="Q1173" s="3">
        <f>'IECC Data-SI'!Q1173/Convert!$B$5/$D1173</f>
        <v>0</v>
      </c>
      <c r="R1173" s="3">
        <f>'IECC Data-SI'!R1173/Convert!$B$5/$D1173</f>
        <v>0</v>
      </c>
      <c r="S1173" s="3">
        <f>'IECC Data-SI'!S1173/Convert!$B$5/$D1173</f>
        <v>0</v>
      </c>
      <c r="T1173" s="3">
        <f>'IECC Data-SI'!T1173/Convert!$B$5/$D1173</f>
        <v>9.8034101085983085</v>
      </c>
      <c r="U1173" s="3">
        <f>'IECC Data-SI'!U1173/Convert!$B$5/$D1173</f>
        <v>0</v>
      </c>
      <c r="V1173" s="3">
        <f>'IECC Data-SI'!V1173/Convert!$B$5/$D1173</f>
        <v>0</v>
      </c>
      <c r="W1173" s="3">
        <f t="shared" si="92"/>
        <v>29.323282120840616</v>
      </c>
      <c r="X1173" s="3">
        <f t="shared" si="93"/>
        <v>10.216414082131275</v>
      </c>
      <c r="Y1173" s="3">
        <f t="shared" si="94"/>
        <v>39.539696202971889</v>
      </c>
      <c r="Z1173" s="3">
        <f>'IECC Data-SI'!Y1173/Convert!$B$5/$D1173</f>
        <v>114.9292241611672</v>
      </c>
      <c r="AA1173" s="3">
        <f>'IECC Data-SI'!Z1173/Convert!$B$5/$D1173</f>
        <v>10.216414082131275</v>
      </c>
      <c r="AB1173" s="3">
        <f t="shared" si="95"/>
        <v>125.14563824329848</v>
      </c>
    </row>
    <row r="1174" spans="1:28" x14ac:dyDescent="0.25">
      <c r="A1174" s="93">
        <f>'IECC Data-SI'!A1174</f>
        <v>2009</v>
      </c>
      <c r="B1174" s="93" t="str">
        <f>'IECC Data-SI'!B1174</f>
        <v>Small Office</v>
      </c>
      <c r="C1174" s="50" t="str">
        <f>'IECC Data-SI'!C1174</f>
        <v>5B</v>
      </c>
      <c r="D1174" s="93">
        <f>'IECC Data-SI'!D1174</f>
        <v>511.16</v>
      </c>
      <c r="E1174" s="3">
        <f>'IECC Data-SI'!E1174/Convert!$B$5/$D1174</f>
        <v>6.3743902757127575</v>
      </c>
      <c r="F1174" s="3">
        <f>'IECC Data-SI'!F1174/Convert!$B$5/$D1174</f>
        <v>4.8147568493448443</v>
      </c>
      <c r="G1174" s="3">
        <f>'IECC Data-SI'!G1174/Convert!$B$5/$D1174</f>
        <v>9.1023902061541939</v>
      </c>
      <c r="H1174" s="3">
        <f>'IECC Data-SI'!H1174/Convert!$B$5/$D1174</f>
        <v>39.32775995339577</v>
      </c>
      <c r="I1174" s="3">
        <f>'IECC Data-SI'!I1174/Convert!$B$5/$D1174</f>
        <v>7.7818643434106303</v>
      </c>
      <c r="J1174" s="3">
        <f>'IECC Data-SI'!J1174/Convert!$B$5/$D1174</f>
        <v>28.692907634921873</v>
      </c>
      <c r="K1174" s="3">
        <f>'IECC Data-SI'!K1174/Convert!$B$5/$D1174</f>
        <v>0</v>
      </c>
      <c r="L1174" s="3">
        <f>'IECC Data-SI'!L1174/Convert!$B$5/$D1174</f>
        <v>0</v>
      </c>
      <c r="M1174" s="3">
        <f>'IECC Data-SI'!M1174/Convert!$B$5/$D1174</f>
        <v>13.265035518341723</v>
      </c>
      <c r="N1174" s="3">
        <f>'IECC Data-SI'!N1174/Convert!$B$5/$D1174</f>
        <v>0</v>
      </c>
      <c r="O1174" s="3">
        <f>'IECC Data-SI'!O1174/Convert!$B$5/$D1174</f>
        <v>0</v>
      </c>
      <c r="P1174" s="3">
        <f t="shared" si="91"/>
        <v>0</v>
      </c>
      <c r="Q1174" s="3">
        <f>'IECC Data-SI'!Q1174/Convert!$B$5/$D1174</f>
        <v>0</v>
      </c>
      <c r="R1174" s="3">
        <f>'IECC Data-SI'!R1174/Convert!$B$5/$D1174</f>
        <v>0</v>
      </c>
      <c r="S1174" s="3">
        <f>'IECC Data-SI'!S1174/Convert!$B$5/$D1174</f>
        <v>0</v>
      </c>
      <c r="T1174" s="3">
        <f>'IECC Data-SI'!T1174/Convert!$B$5/$D1174</f>
        <v>9.8034101085983085</v>
      </c>
      <c r="U1174" s="3">
        <f>'IECC Data-SI'!U1174/Convert!$B$5/$D1174</f>
        <v>0</v>
      </c>
      <c r="V1174" s="3">
        <f>'IECC Data-SI'!V1174/Convert!$B$5/$D1174</f>
        <v>0</v>
      </c>
      <c r="W1174" s="3">
        <f t="shared" si="92"/>
        <v>28.741816000208672</v>
      </c>
      <c r="X1174" s="3">
        <f t="shared" si="93"/>
        <v>4.8147568493448443</v>
      </c>
      <c r="Y1174" s="3">
        <f t="shared" si="94"/>
        <v>33.556572849553518</v>
      </c>
      <c r="Z1174" s="3">
        <f>'IECC Data-SI'!Y1174/Convert!$B$5/$D1174</f>
        <v>114.34232377772561</v>
      </c>
      <c r="AA1174" s="3">
        <f>'IECC Data-SI'!Z1174/Convert!$B$5/$D1174</f>
        <v>4.8147568493448443</v>
      </c>
      <c r="AB1174" s="3">
        <f t="shared" si="95"/>
        <v>119.15708062707046</v>
      </c>
    </row>
    <row r="1175" spans="1:28" x14ac:dyDescent="0.25">
      <c r="A1175" s="93">
        <f>'IECC Data-SI'!A1175</f>
        <v>2009</v>
      </c>
      <c r="B1175" s="93" t="str">
        <f>'IECC Data-SI'!B1175</f>
        <v>Small Office</v>
      </c>
      <c r="C1175" s="50" t="str">
        <f>'IECC Data-SI'!C1175</f>
        <v>5C</v>
      </c>
      <c r="D1175" s="93">
        <f>'IECC Data-SI'!D1175</f>
        <v>511.16</v>
      </c>
      <c r="E1175" s="3">
        <f>'IECC Data-SI'!E1175/Convert!$B$5/$D1175</f>
        <v>4.1843823634261073</v>
      </c>
      <c r="F1175" s="3">
        <f>'IECC Data-SI'!F1175/Convert!$B$5/$D1175</f>
        <v>0.72819121649233554</v>
      </c>
      <c r="G1175" s="3">
        <f>'IECC Data-SI'!G1175/Convert!$B$5/$D1175</f>
        <v>4.1246054725200203</v>
      </c>
      <c r="H1175" s="3">
        <f>'IECC Data-SI'!H1175/Convert!$B$5/$D1175</f>
        <v>39.32775995339577</v>
      </c>
      <c r="I1175" s="3">
        <f>'IECC Data-SI'!I1175/Convert!$B$5/$D1175</f>
        <v>7.7709958177913423</v>
      </c>
      <c r="J1175" s="3">
        <f>'IECC Data-SI'!J1175/Convert!$B$5/$D1175</f>
        <v>28.692907634921873</v>
      </c>
      <c r="K1175" s="3">
        <f>'IECC Data-SI'!K1175/Convert!$B$5/$D1175</f>
        <v>0</v>
      </c>
      <c r="L1175" s="3">
        <f>'IECC Data-SI'!L1175/Convert!$B$5/$D1175</f>
        <v>0</v>
      </c>
      <c r="M1175" s="3">
        <f>'IECC Data-SI'!M1175/Convert!$B$5/$D1175</f>
        <v>10.634852318473884</v>
      </c>
      <c r="N1175" s="3">
        <f>'IECC Data-SI'!N1175/Convert!$B$5/$D1175</f>
        <v>0</v>
      </c>
      <c r="O1175" s="3">
        <f>'IECC Data-SI'!O1175/Convert!$B$5/$D1175</f>
        <v>0</v>
      </c>
      <c r="P1175" s="3">
        <f t="shared" si="91"/>
        <v>0</v>
      </c>
      <c r="Q1175" s="3">
        <f>'IECC Data-SI'!Q1175/Convert!$B$5/$D1175</f>
        <v>0</v>
      </c>
      <c r="R1175" s="3">
        <f>'IECC Data-SI'!R1175/Convert!$B$5/$D1175</f>
        <v>0</v>
      </c>
      <c r="S1175" s="3">
        <f>'IECC Data-SI'!S1175/Convert!$B$5/$D1175</f>
        <v>0</v>
      </c>
      <c r="T1175" s="3">
        <f>'IECC Data-SI'!T1175/Convert!$B$5/$D1175</f>
        <v>9.8034101085983085</v>
      </c>
      <c r="U1175" s="3">
        <f>'IECC Data-SI'!U1175/Convert!$B$5/$D1175</f>
        <v>0</v>
      </c>
      <c r="V1175" s="3">
        <f>'IECC Data-SI'!V1175/Convert!$B$5/$D1175</f>
        <v>0</v>
      </c>
      <c r="W1175" s="3">
        <f t="shared" si="92"/>
        <v>18.943840154420009</v>
      </c>
      <c r="X1175" s="3">
        <f t="shared" si="93"/>
        <v>0.72819121649233554</v>
      </c>
      <c r="Y1175" s="3">
        <f t="shared" si="94"/>
        <v>19.672031370912343</v>
      </c>
      <c r="Z1175" s="3">
        <f>'IECC Data-SI'!Y1175/Convert!$B$5/$D1175</f>
        <v>104.53347940631765</v>
      </c>
      <c r="AA1175" s="3">
        <f>'IECC Data-SI'!Z1175/Convert!$B$5/$D1175</f>
        <v>0.72819121649233554</v>
      </c>
      <c r="AB1175" s="3">
        <f t="shared" si="95"/>
        <v>105.26167062280999</v>
      </c>
    </row>
    <row r="1176" spans="1:28" x14ac:dyDescent="0.25">
      <c r="A1176" s="93">
        <f>'IECC Data-SI'!A1176</f>
        <v>2009</v>
      </c>
      <c r="B1176" s="93" t="str">
        <f>'IECC Data-SI'!B1176</f>
        <v>Small Office</v>
      </c>
      <c r="C1176" s="50" t="str">
        <f>'IECC Data-SI'!C1176</f>
        <v>6A</v>
      </c>
      <c r="D1176" s="93">
        <f>'IECC Data-SI'!D1176</f>
        <v>511.16</v>
      </c>
      <c r="E1176" s="3">
        <f>'IECC Data-SI'!E1176/Convert!$B$5/$D1176</f>
        <v>12.411856257227569</v>
      </c>
      <c r="F1176" s="3">
        <f>'IECC Data-SI'!F1176/Convert!$B$5/$D1176</f>
        <v>30.632939457964891</v>
      </c>
      <c r="G1176" s="3">
        <f>'IECC Data-SI'!G1176/Convert!$B$5/$D1176</f>
        <v>7.4721113632609049</v>
      </c>
      <c r="H1176" s="3">
        <f>'IECC Data-SI'!H1176/Convert!$B$5/$D1176</f>
        <v>39.32775995339577</v>
      </c>
      <c r="I1176" s="3">
        <f>'IECC Data-SI'!I1176/Convert!$B$5/$D1176</f>
        <v>7.7818643434106303</v>
      </c>
      <c r="J1176" s="3">
        <f>'IECC Data-SI'!J1176/Convert!$B$5/$D1176</f>
        <v>28.692907634921873</v>
      </c>
      <c r="K1176" s="3">
        <f>'IECC Data-SI'!K1176/Convert!$B$5/$D1176</f>
        <v>0</v>
      </c>
      <c r="L1176" s="3">
        <f>'IECC Data-SI'!L1176/Convert!$B$5/$D1176</f>
        <v>0</v>
      </c>
      <c r="M1176" s="3">
        <f>'IECC Data-SI'!M1176/Convert!$B$5/$D1176</f>
        <v>12.656398083661562</v>
      </c>
      <c r="N1176" s="3">
        <f>'IECC Data-SI'!N1176/Convert!$B$5/$D1176</f>
        <v>0</v>
      </c>
      <c r="O1176" s="3">
        <f>'IECC Data-SI'!O1176/Convert!$B$5/$D1176</f>
        <v>0</v>
      </c>
      <c r="P1176" s="3">
        <f t="shared" si="91"/>
        <v>0</v>
      </c>
      <c r="Q1176" s="3">
        <f>'IECC Data-SI'!Q1176/Convert!$B$5/$D1176</f>
        <v>0</v>
      </c>
      <c r="R1176" s="3">
        <f>'IECC Data-SI'!R1176/Convert!$B$5/$D1176</f>
        <v>0</v>
      </c>
      <c r="S1176" s="3">
        <f>'IECC Data-SI'!S1176/Convert!$B$5/$D1176</f>
        <v>0</v>
      </c>
      <c r="T1176" s="3">
        <f>'IECC Data-SI'!T1176/Convert!$B$5/$D1176</f>
        <v>9.8034101085983085</v>
      </c>
      <c r="U1176" s="3">
        <f>'IECC Data-SI'!U1176/Convert!$B$5/$D1176</f>
        <v>0</v>
      </c>
      <c r="V1176" s="3">
        <f>'IECC Data-SI'!V1176/Convert!$B$5/$D1176</f>
        <v>0</v>
      </c>
      <c r="W1176" s="3">
        <f t="shared" si="92"/>
        <v>32.540365704150034</v>
      </c>
      <c r="X1176" s="3">
        <f t="shared" si="93"/>
        <v>30.632939457964891</v>
      </c>
      <c r="Y1176" s="3">
        <f t="shared" si="94"/>
        <v>63.173305162114929</v>
      </c>
      <c r="Z1176" s="3">
        <f>'IECC Data-SI'!Y1176/Convert!$B$5/$D1176</f>
        <v>118.13543921885731</v>
      </c>
      <c r="AA1176" s="3">
        <f>'IECC Data-SI'!Z1176/Convert!$B$5/$D1176</f>
        <v>30.632939457964891</v>
      </c>
      <c r="AB1176" s="3">
        <f t="shared" si="95"/>
        <v>148.76837867682221</v>
      </c>
    </row>
    <row r="1177" spans="1:28" x14ac:dyDescent="0.25">
      <c r="A1177" s="93">
        <f>'IECC Data-SI'!A1177</f>
        <v>2009</v>
      </c>
      <c r="B1177" s="93" t="str">
        <f>'IECC Data-SI'!B1177</f>
        <v>Small Office</v>
      </c>
      <c r="C1177" s="50" t="str">
        <f>'IECC Data-SI'!C1177</f>
        <v>6B</v>
      </c>
      <c r="D1177" s="93">
        <f>'IECC Data-SI'!D1177</f>
        <v>511.16</v>
      </c>
      <c r="E1177" s="3">
        <f>'IECC Data-SI'!E1177/Convert!$B$5/$D1177</f>
        <v>7.7112189268852536</v>
      </c>
      <c r="F1177" s="3">
        <f>'IECC Data-SI'!F1177/Convert!$B$5/$D1177</f>
        <v>17.204876055333838</v>
      </c>
      <c r="G1177" s="3">
        <f>'IECC Data-SI'!G1177/Convert!$B$5/$D1177</f>
        <v>6.3091791219970261</v>
      </c>
      <c r="H1177" s="3">
        <f>'IECC Data-SI'!H1177/Convert!$B$5/$D1177</f>
        <v>39.32775995339577</v>
      </c>
      <c r="I1177" s="3">
        <f>'IECC Data-SI'!I1177/Convert!$B$5/$D1177</f>
        <v>7.7764300806009867</v>
      </c>
      <c r="J1177" s="3">
        <f>'IECC Data-SI'!J1177/Convert!$B$5/$D1177</f>
        <v>28.692907634921873</v>
      </c>
      <c r="K1177" s="3">
        <f>'IECC Data-SI'!K1177/Convert!$B$5/$D1177</f>
        <v>0</v>
      </c>
      <c r="L1177" s="3">
        <f>'IECC Data-SI'!L1177/Convert!$B$5/$D1177</f>
        <v>0</v>
      </c>
      <c r="M1177" s="3">
        <f>'IECC Data-SI'!M1177/Convert!$B$5/$D1177</f>
        <v>13.32481240924781</v>
      </c>
      <c r="N1177" s="3">
        <f>'IECC Data-SI'!N1177/Convert!$B$5/$D1177</f>
        <v>0</v>
      </c>
      <c r="O1177" s="3">
        <f>'IECC Data-SI'!O1177/Convert!$B$5/$D1177</f>
        <v>0</v>
      </c>
      <c r="P1177" s="3">
        <f t="shared" si="91"/>
        <v>0</v>
      </c>
      <c r="Q1177" s="3">
        <f>'IECC Data-SI'!Q1177/Convert!$B$5/$D1177</f>
        <v>0</v>
      </c>
      <c r="R1177" s="3">
        <f>'IECC Data-SI'!R1177/Convert!$B$5/$D1177</f>
        <v>0</v>
      </c>
      <c r="S1177" s="3">
        <f>'IECC Data-SI'!S1177/Convert!$B$5/$D1177</f>
        <v>0</v>
      </c>
      <c r="T1177" s="3">
        <f>'IECC Data-SI'!T1177/Convert!$B$5/$D1177</f>
        <v>9.8034101085983085</v>
      </c>
      <c r="U1177" s="3">
        <f>'IECC Data-SI'!U1177/Convert!$B$5/$D1177</f>
        <v>0</v>
      </c>
      <c r="V1177" s="3">
        <f>'IECC Data-SI'!V1177/Convert!$B$5/$D1177</f>
        <v>0</v>
      </c>
      <c r="W1177" s="3">
        <f t="shared" si="92"/>
        <v>27.34521045813009</v>
      </c>
      <c r="X1177" s="3">
        <f t="shared" si="93"/>
        <v>17.204876055333838</v>
      </c>
      <c r="Y1177" s="3">
        <f t="shared" si="94"/>
        <v>44.550086513463924</v>
      </c>
      <c r="Z1177" s="3">
        <f>'IECC Data-SI'!Y1177/Convert!$B$5/$D1177</f>
        <v>112.94028397283739</v>
      </c>
      <c r="AA1177" s="3">
        <f>'IECC Data-SI'!Z1177/Convert!$B$5/$D1177</f>
        <v>17.204876055333838</v>
      </c>
      <c r="AB1177" s="3">
        <f t="shared" si="95"/>
        <v>130.14516002817123</v>
      </c>
    </row>
    <row r="1178" spans="1:28" x14ac:dyDescent="0.25">
      <c r="A1178" s="93">
        <f>'IECC Data-SI'!A1178</f>
        <v>2009</v>
      </c>
      <c r="B1178" s="93" t="str">
        <f>'IECC Data-SI'!B1178</f>
        <v>Small Office</v>
      </c>
      <c r="C1178" s="50" t="str">
        <f>'IECC Data-SI'!C1178</f>
        <v>7</v>
      </c>
      <c r="D1178" s="93">
        <f>'IECC Data-SI'!D1178</f>
        <v>511.16</v>
      </c>
      <c r="E1178" s="3">
        <f>'IECC Data-SI'!E1178/Convert!$B$5/$D1178</f>
        <v>10.700063472189617</v>
      </c>
      <c r="F1178" s="3">
        <f>'IECC Data-SI'!F1178/Convert!$B$5/$D1178</f>
        <v>45.207632313430885</v>
      </c>
      <c r="G1178" s="3">
        <f>'IECC Data-SI'!G1178/Convert!$B$5/$D1178</f>
        <v>6.2928763335680937</v>
      </c>
      <c r="H1178" s="3">
        <f>'IECC Data-SI'!H1178/Convert!$B$5/$D1178</f>
        <v>39.32775995339577</v>
      </c>
      <c r="I1178" s="3">
        <f>'IECC Data-SI'!I1178/Convert!$B$5/$D1178</f>
        <v>7.7709958177913423</v>
      </c>
      <c r="J1178" s="3">
        <f>'IECC Data-SI'!J1178/Convert!$B$5/$D1178</f>
        <v>28.692907634921873</v>
      </c>
      <c r="K1178" s="3">
        <f>'IECC Data-SI'!K1178/Convert!$B$5/$D1178</f>
        <v>0</v>
      </c>
      <c r="L1178" s="3">
        <f>'IECC Data-SI'!L1178/Convert!$B$5/$D1178</f>
        <v>0</v>
      </c>
      <c r="M1178" s="3">
        <f>'IECC Data-SI'!M1178/Convert!$B$5/$D1178</f>
        <v>13.058533531575241</v>
      </c>
      <c r="N1178" s="3">
        <f>'IECC Data-SI'!N1178/Convert!$B$5/$D1178</f>
        <v>0</v>
      </c>
      <c r="O1178" s="3">
        <f>'IECC Data-SI'!O1178/Convert!$B$5/$D1178</f>
        <v>0</v>
      </c>
      <c r="P1178" s="3">
        <f t="shared" si="91"/>
        <v>0</v>
      </c>
      <c r="Q1178" s="3">
        <f>'IECC Data-SI'!Q1178/Convert!$B$5/$D1178</f>
        <v>0</v>
      </c>
      <c r="R1178" s="3">
        <f>'IECC Data-SI'!R1178/Convert!$B$5/$D1178</f>
        <v>0</v>
      </c>
      <c r="S1178" s="3">
        <f>'IECC Data-SI'!S1178/Convert!$B$5/$D1178</f>
        <v>0</v>
      </c>
      <c r="T1178" s="3">
        <f>'IECC Data-SI'!T1178/Convert!$B$5/$D1178</f>
        <v>9.8034101085983085</v>
      </c>
      <c r="U1178" s="3">
        <f>'IECC Data-SI'!U1178/Convert!$B$5/$D1178</f>
        <v>0</v>
      </c>
      <c r="V1178" s="3">
        <f>'IECC Data-SI'!V1178/Convert!$B$5/$D1178</f>
        <v>0</v>
      </c>
      <c r="W1178" s="3">
        <f t="shared" si="92"/>
        <v>30.051473337332951</v>
      </c>
      <c r="X1178" s="3">
        <f t="shared" si="93"/>
        <v>45.207632313430885</v>
      </c>
      <c r="Y1178" s="3">
        <f t="shared" si="94"/>
        <v>75.259105650763843</v>
      </c>
      <c r="Z1178" s="3">
        <f>'IECC Data-SI'!Y1178/Convert!$B$5/$D1178</f>
        <v>115.63567832642094</v>
      </c>
      <c r="AA1178" s="3">
        <f>'IECC Data-SI'!Z1178/Convert!$B$5/$D1178</f>
        <v>45.207632313430885</v>
      </c>
      <c r="AB1178" s="3">
        <f t="shared" si="95"/>
        <v>160.84331063985184</v>
      </c>
    </row>
    <row r="1179" spans="1:28" x14ac:dyDescent="0.25">
      <c r="A1179" s="93">
        <f>'IECC Data-SI'!A1179</f>
        <v>2009</v>
      </c>
      <c r="B1179" s="93" t="str">
        <f>'IECC Data-SI'!B1179</f>
        <v>Small Office</v>
      </c>
      <c r="C1179" s="50" t="str">
        <f>'IECC Data-SI'!C1179</f>
        <v>8</v>
      </c>
      <c r="D1179" s="93">
        <f>'IECC Data-SI'!D1179</f>
        <v>511.16</v>
      </c>
      <c r="E1179" s="3">
        <f>'IECC Data-SI'!E1179/Convert!$B$5/$D1179</f>
        <v>10.297928024275938</v>
      </c>
      <c r="F1179" s="3">
        <f>'IECC Data-SI'!F1179/Convert!$B$5/$D1179</f>
        <v>78.057750997730651</v>
      </c>
      <c r="G1179" s="3">
        <f>'IECC Data-SI'!G1179/Convert!$B$5/$D1179</f>
        <v>3.9833146394692678</v>
      </c>
      <c r="H1179" s="3">
        <f>'IECC Data-SI'!H1179/Convert!$B$5/$D1179</f>
        <v>39.32775995339577</v>
      </c>
      <c r="I1179" s="3">
        <f>'IECC Data-SI'!I1179/Convert!$B$5/$D1179</f>
        <v>7.7275217153141877</v>
      </c>
      <c r="J1179" s="3">
        <f>'IECC Data-SI'!J1179/Convert!$B$5/$D1179</f>
        <v>28.692907634921873</v>
      </c>
      <c r="K1179" s="3">
        <f>'IECC Data-SI'!K1179/Convert!$B$5/$D1179</f>
        <v>0</v>
      </c>
      <c r="L1179" s="3">
        <f>'IECC Data-SI'!L1179/Convert!$B$5/$D1179</f>
        <v>0</v>
      </c>
      <c r="M1179" s="3">
        <f>'IECC Data-SI'!M1179/Convert!$B$5/$D1179</f>
        <v>14.221465772839121</v>
      </c>
      <c r="N1179" s="3">
        <f>'IECC Data-SI'!N1179/Convert!$B$5/$D1179</f>
        <v>0</v>
      </c>
      <c r="O1179" s="3">
        <f>'IECC Data-SI'!O1179/Convert!$B$5/$D1179</f>
        <v>0</v>
      </c>
      <c r="P1179" s="3">
        <f t="shared" si="91"/>
        <v>0</v>
      </c>
      <c r="Q1179" s="3">
        <f>'IECC Data-SI'!Q1179/Convert!$B$5/$D1179</f>
        <v>0</v>
      </c>
      <c r="R1179" s="3">
        <f>'IECC Data-SI'!R1179/Convert!$B$5/$D1179</f>
        <v>0</v>
      </c>
      <c r="S1179" s="3">
        <f>'IECC Data-SI'!S1179/Convert!$B$5/$D1179</f>
        <v>0</v>
      </c>
      <c r="T1179" s="3">
        <f>'IECC Data-SI'!T1179/Convert!$B$5/$D1179</f>
        <v>9.8034101085983085</v>
      </c>
      <c r="U1179" s="3">
        <f>'IECC Data-SI'!U1179/Convert!$B$5/$D1179</f>
        <v>0</v>
      </c>
      <c r="V1179" s="3">
        <f>'IECC Data-SI'!V1179/Convert!$B$5/$D1179</f>
        <v>0</v>
      </c>
      <c r="W1179" s="3">
        <f t="shared" si="92"/>
        <v>28.502708436584328</v>
      </c>
      <c r="X1179" s="3">
        <f t="shared" si="93"/>
        <v>78.057750997730651</v>
      </c>
      <c r="Y1179" s="3">
        <f t="shared" si="94"/>
        <v>106.56045943431498</v>
      </c>
      <c r="Z1179" s="3">
        <f>'IECC Data-SI'!Y1179/Convert!$B$5/$D1179</f>
        <v>114.04887358600482</v>
      </c>
      <c r="AA1179" s="3">
        <f>'IECC Data-SI'!Z1179/Convert!$B$5/$D1179</f>
        <v>78.057750997730651</v>
      </c>
      <c r="AB1179" s="3">
        <f t="shared" si="95"/>
        <v>192.10662458373548</v>
      </c>
    </row>
    <row r="1180" spans="1:28" x14ac:dyDescent="0.25">
      <c r="A1180" s="93">
        <f>'IECC Data-SI'!A1180</f>
        <v>2012</v>
      </c>
      <c r="B1180" s="93" t="str">
        <f>'IECC Data-SI'!B1180</f>
        <v>Small Office</v>
      </c>
      <c r="C1180" s="50" t="str">
        <f>'IECC Data-SI'!C1180</f>
        <v>0A</v>
      </c>
      <c r="D1180" s="93">
        <f>'IECC Data-SI'!D1180</f>
        <v>511.16</v>
      </c>
      <c r="E1180" s="3">
        <f>'IECC Data-SI'!E1180/Convert!$B$5/$D1180</f>
        <v>0</v>
      </c>
      <c r="F1180" s="3">
        <f>'IECC Data-SI'!F1180/Convert!$B$5/$D1180</f>
        <v>0</v>
      </c>
      <c r="G1180" s="3">
        <f>'IECC Data-SI'!G1180/Convert!$B$5/$D1180</f>
        <v>38.382198224517651</v>
      </c>
      <c r="H1180" s="3">
        <f>'IECC Data-SI'!H1180/Convert!$B$5/$D1180</f>
        <v>22.492413769117736</v>
      </c>
      <c r="I1180" s="3">
        <f>'IECC Data-SI'!I1180/Convert!$B$5/$D1180</f>
        <v>7.7981671318395636</v>
      </c>
      <c r="J1180" s="3">
        <f>'IECC Data-SI'!J1180/Convert!$B$5/$D1180</f>
        <v>28.692907634921873</v>
      </c>
      <c r="K1180" s="3">
        <f>'IECC Data-SI'!K1180/Convert!$B$5/$D1180</f>
        <v>0</v>
      </c>
      <c r="L1180" s="3">
        <f>'IECC Data-SI'!L1180/Convert!$B$5/$D1180</f>
        <v>0</v>
      </c>
      <c r="M1180" s="3">
        <f>'IECC Data-SI'!M1180/Convert!$B$5/$D1180</f>
        <v>10.20011129370234</v>
      </c>
      <c r="N1180" s="3">
        <f>'IECC Data-SI'!N1180/Convert!$B$5/$D1180</f>
        <v>0</v>
      </c>
      <c r="O1180" s="3">
        <f>'IECC Data-SI'!O1180/Convert!$B$5/$D1180</f>
        <v>0</v>
      </c>
      <c r="P1180" s="3">
        <f t="shared" si="91"/>
        <v>0</v>
      </c>
      <c r="Q1180" s="3">
        <f>'IECC Data-SI'!Q1180/Convert!$B$5/$D1180</f>
        <v>0</v>
      </c>
      <c r="R1180" s="3">
        <f>'IECC Data-SI'!R1180/Convert!$B$5/$D1180</f>
        <v>0</v>
      </c>
      <c r="S1180" s="3">
        <f>'IECC Data-SI'!S1180/Convert!$B$5/$D1180</f>
        <v>0</v>
      </c>
      <c r="T1180" s="3">
        <f>'IECC Data-SI'!T1180/Convert!$B$5/$D1180</f>
        <v>9.8034101085983085</v>
      </c>
      <c r="U1180" s="3">
        <f>'IECC Data-SI'!U1180/Convert!$B$5/$D1180</f>
        <v>0</v>
      </c>
      <c r="V1180" s="3">
        <f>'IECC Data-SI'!V1180/Convert!$B$5/$D1180</f>
        <v>0</v>
      </c>
      <c r="W1180" s="3">
        <f t="shared" si="92"/>
        <v>48.582309518219994</v>
      </c>
      <c r="X1180" s="3">
        <f t="shared" si="93"/>
        <v>0</v>
      </c>
      <c r="Y1180" s="3">
        <f t="shared" si="94"/>
        <v>48.582309518219994</v>
      </c>
      <c r="Z1180" s="3">
        <f>'IECC Data-SI'!Y1180/Convert!$B$5/$D1180</f>
        <v>117.36920816269748</v>
      </c>
      <c r="AA1180" s="3">
        <f>'IECC Data-SI'!Z1180/Convert!$B$5/$D1180</f>
        <v>0</v>
      </c>
      <c r="AB1180" s="3">
        <f t="shared" si="95"/>
        <v>117.36920816269748</v>
      </c>
    </row>
    <row r="1181" spans="1:28" x14ac:dyDescent="0.25">
      <c r="A1181" s="93">
        <f>'IECC Data-SI'!A1181</f>
        <v>2012</v>
      </c>
      <c r="B1181" s="93" t="str">
        <f>'IECC Data-SI'!B1181</f>
        <v>Small Office</v>
      </c>
      <c r="C1181" s="50" t="str">
        <f>'IECC Data-SI'!C1181</f>
        <v>0B</v>
      </c>
      <c r="D1181" s="93">
        <f>'IECC Data-SI'!D1181</f>
        <v>511.16</v>
      </c>
      <c r="E1181" s="3">
        <f>'IECC Data-SI'!E1181/Convert!$B$5/$D1181</f>
        <v>0</v>
      </c>
      <c r="F1181" s="3">
        <f>'IECC Data-SI'!F1181/Convert!$B$5/$D1181</f>
        <v>0</v>
      </c>
      <c r="G1181" s="3">
        <f>'IECC Data-SI'!G1181/Convert!$B$5/$D1181</f>
        <v>36.882341689055835</v>
      </c>
      <c r="H1181" s="3">
        <f>'IECC Data-SI'!H1181/Convert!$B$5/$D1181</f>
        <v>22.688047230264932</v>
      </c>
      <c r="I1181" s="3">
        <f>'IECC Data-SI'!I1181/Convert!$B$5/$D1181</f>
        <v>7.7981671318395636</v>
      </c>
      <c r="J1181" s="3">
        <f>'IECC Data-SI'!J1181/Convert!$B$5/$D1181</f>
        <v>28.692907634921873</v>
      </c>
      <c r="K1181" s="3">
        <f>'IECC Data-SI'!K1181/Convert!$B$5/$D1181</f>
        <v>0</v>
      </c>
      <c r="L1181" s="3">
        <f>'IECC Data-SI'!L1181/Convert!$B$5/$D1181</f>
        <v>0</v>
      </c>
      <c r="M1181" s="3">
        <f>'IECC Data-SI'!M1181/Convert!$B$5/$D1181</f>
        <v>11.939075392788515</v>
      </c>
      <c r="N1181" s="3">
        <f>'IECC Data-SI'!N1181/Convert!$B$5/$D1181</f>
        <v>0</v>
      </c>
      <c r="O1181" s="3">
        <f>'IECC Data-SI'!O1181/Convert!$B$5/$D1181</f>
        <v>0</v>
      </c>
      <c r="P1181" s="3">
        <f t="shared" si="91"/>
        <v>0</v>
      </c>
      <c r="Q1181" s="3">
        <f>'IECC Data-SI'!Q1181/Convert!$B$5/$D1181</f>
        <v>0</v>
      </c>
      <c r="R1181" s="3">
        <f>'IECC Data-SI'!R1181/Convert!$B$5/$D1181</f>
        <v>0</v>
      </c>
      <c r="S1181" s="3">
        <f>'IECC Data-SI'!S1181/Convert!$B$5/$D1181</f>
        <v>0</v>
      </c>
      <c r="T1181" s="3">
        <f>'IECC Data-SI'!T1181/Convert!$B$5/$D1181</f>
        <v>9.8034101085983085</v>
      </c>
      <c r="U1181" s="3">
        <f>'IECC Data-SI'!U1181/Convert!$B$5/$D1181</f>
        <v>0</v>
      </c>
      <c r="V1181" s="3">
        <f>'IECC Data-SI'!V1181/Convert!$B$5/$D1181</f>
        <v>0</v>
      </c>
      <c r="W1181" s="3">
        <f t="shared" si="92"/>
        <v>48.821417081844352</v>
      </c>
      <c r="X1181" s="3">
        <f t="shared" si="93"/>
        <v>0</v>
      </c>
      <c r="Y1181" s="3">
        <f t="shared" si="94"/>
        <v>48.821417081844352</v>
      </c>
      <c r="Z1181" s="3">
        <f>'IECC Data-SI'!Y1181/Convert!$B$5/$D1181</f>
        <v>117.80394918746903</v>
      </c>
      <c r="AA1181" s="3">
        <f>'IECC Data-SI'!Z1181/Convert!$B$5/$D1181</f>
        <v>0</v>
      </c>
      <c r="AB1181" s="3">
        <f t="shared" si="95"/>
        <v>117.80394918746903</v>
      </c>
    </row>
    <row r="1182" spans="1:28" x14ac:dyDescent="0.25">
      <c r="A1182" s="93">
        <f>'IECC Data-SI'!A1182</f>
        <v>2012</v>
      </c>
      <c r="B1182" s="93" t="str">
        <f>'IECC Data-SI'!B1182</f>
        <v>Small Office</v>
      </c>
      <c r="C1182" s="50" t="str">
        <f>'IECC Data-SI'!C1182</f>
        <v>1A</v>
      </c>
      <c r="D1182" s="93">
        <f>'IECC Data-SI'!D1182</f>
        <v>511.16</v>
      </c>
      <c r="E1182" s="3">
        <f>'IECC Data-SI'!E1182/Convert!$B$5/$D1182</f>
        <v>0</v>
      </c>
      <c r="F1182" s="3">
        <f>'IECC Data-SI'!F1182/Convert!$B$5/$D1182</f>
        <v>0</v>
      </c>
      <c r="G1182" s="3">
        <f>'IECC Data-SI'!G1182/Convert!$B$5/$D1182</f>
        <v>28.05166462338385</v>
      </c>
      <c r="H1182" s="3">
        <f>'IECC Data-SI'!H1182/Convert!$B$5/$D1182</f>
        <v>23.677083061620191</v>
      </c>
      <c r="I1182" s="3">
        <f>'IECC Data-SI'!I1182/Convert!$B$5/$D1182</f>
        <v>7.8036013946492071</v>
      </c>
      <c r="J1182" s="3">
        <f>'IECC Data-SI'!J1182/Convert!$B$5/$D1182</f>
        <v>28.692907634921873</v>
      </c>
      <c r="K1182" s="3">
        <f>'IECC Data-SI'!K1182/Convert!$B$5/$D1182</f>
        <v>0</v>
      </c>
      <c r="L1182" s="3">
        <f>'IECC Data-SI'!L1182/Convert!$B$5/$D1182</f>
        <v>0</v>
      </c>
      <c r="M1182" s="3">
        <f>'IECC Data-SI'!M1182/Convert!$B$5/$D1182</f>
        <v>9.8903583135526159</v>
      </c>
      <c r="N1182" s="3">
        <f>'IECC Data-SI'!N1182/Convert!$B$5/$D1182</f>
        <v>0</v>
      </c>
      <c r="O1182" s="3">
        <f>'IECC Data-SI'!O1182/Convert!$B$5/$D1182</f>
        <v>0</v>
      </c>
      <c r="P1182" s="3">
        <f t="shared" si="91"/>
        <v>0</v>
      </c>
      <c r="Q1182" s="3">
        <f>'IECC Data-SI'!Q1182/Convert!$B$5/$D1182</f>
        <v>0</v>
      </c>
      <c r="R1182" s="3">
        <f>'IECC Data-SI'!R1182/Convert!$B$5/$D1182</f>
        <v>0</v>
      </c>
      <c r="S1182" s="3">
        <f>'IECC Data-SI'!S1182/Convert!$B$5/$D1182</f>
        <v>0</v>
      </c>
      <c r="T1182" s="3">
        <f>'IECC Data-SI'!T1182/Convert!$B$5/$D1182</f>
        <v>9.8034101085983085</v>
      </c>
      <c r="U1182" s="3">
        <f>'IECC Data-SI'!U1182/Convert!$B$5/$D1182</f>
        <v>0</v>
      </c>
      <c r="V1182" s="3">
        <f>'IECC Data-SI'!V1182/Convert!$B$5/$D1182</f>
        <v>0</v>
      </c>
      <c r="W1182" s="3">
        <f t="shared" si="92"/>
        <v>37.942022936936468</v>
      </c>
      <c r="X1182" s="3">
        <f t="shared" si="93"/>
        <v>0</v>
      </c>
      <c r="Y1182" s="3">
        <f t="shared" si="94"/>
        <v>37.942022936936468</v>
      </c>
      <c r="Z1182" s="3">
        <f>'IECC Data-SI'!Y1182/Convert!$B$5/$D1182</f>
        <v>107.91902513672605</v>
      </c>
      <c r="AA1182" s="3">
        <f>'IECC Data-SI'!Z1182/Convert!$B$5/$D1182</f>
        <v>0</v>
      </c>
      <c r="AB1182" s="3">
        <f t="shared" si="95"/>
        <v>107.91902513672605</v>
      </c>
    </row>
    <row r="1183" spans="1:28" x14ac:dyDescent="0.25">
      <c r="A1183" s="93">
        <f>'IECC Data-SI'!A1183</f>
        <v>2012</v>
      </c>
      <c r="B1183" s="93" t="str">
        <f>'IECC Data-SI'!B1183</f>
        <v>Small Office</v>
      </c>
      <c r="C1183" s="50" t="str">
        <f>'IECC Data-SI'!C1183</f>
        <v>1B</v>
      </c>
      <c r="D1183" s="93">
        <f>'IECC Data-SI'!D1183</f>
        <v>511.16</v>
      </c>
      <c r="E1183" s="3">
        <f>'IECC Data-SI'!E1183/Convert!$B$5/$D1183</f>
        <v>0</v>
      </c>
      <c r="F1183" s="3">
        <f>'IECC Data-SI'!F1183/Convert!$B$5/$D1183</f>
        <v>0</v>
      </c>
      <c r="G1183" s="3">
        <f>'IECC Data-SI'!G1183/Convert!$B$5/$D1183</f>
        <v>29.372190486127412</v>
      </c>
      <c r="H1183" s="3">
        <f>'IECC Data-SI'!H1183/Convert!$B$5/$D1183</f>
        <v>23.345593030231893</v>
      </c>
      <c r="I1183" s="3">
        <f>'IECC Data-SI'!I1183/Convert!$B$5/$D1183</f>
        <v>7.7927328690299191</v>
      </c>
      <c r="J1183" s="3">
        <f>'IECC Data-SI'!J1183/Convert!$B$5/$D1183</f>
        <v>28.692907634921873</v>
      </c>
      <c r="K1183" s="3">
        <f>'IECC Data-SI'!K1183/Convert!$B$5/$D1183</f>
        <v>0</v>
      </c>
      <c r="L1183" s="3">
        <f>'IECC Data-SI'!L1183/Convert!$B$5/$D1183</f>
        <v>0</v>
      </c>
      <c r="M1183" s="3">
        <f>'IECC Data-SI'!M1183/Convert!$B$5/$D1183</f>
        <v>11.091330394484006</v>
      </c>
      <c r="N1183" s="3">
        <f>'IECC Data-SI'!N1183/Convert!$B$5/$D1183</f>
        <v>0</v>
      </c>
      <c r="O1183" s="3">
        <f>'IECC Data-SI'!O1183/Convert!$B$5/$D1183</f>
        <v>0</v>
      </c>
      <c r="P1183" s="3">
        <f t="shared" si="91"/>
        <v>0</v>
      </c>
      <c r="Q1183" s="3">
        <f>'IECC Data-SI'!Q1183/Convert!$B$5/$D1183</f>
        <v>0</v>
      </c>
      <c r="R1183" s="3">
        <f>'IECC Data-SI'!R1183/Convert!$B$5/$D1183</f>
        <v>0</v>
      </c>
      <c r="S1183" s="3">
        <f>'IECC Data-SI'!S1183/Convert!$B$5/$D1183</f>
        <v>0</v>
      </c>
      <c r="T1183" s="3">
        <f>'IECC Data-SI'!T1183/Convert!$B$5/$D1183</f>
        <v>9.8034101085983085</v>
      </c>
      <c r="U1183" s="3">
        <f>'IECC Data-SI'!U1183/Convert!$B$5/$D1183</f>
        <v>0</v>
      </c>
      <c r="V1183" s="3">
        <f>'IECC Data-SI'!V1183/Convert!$B$5/$D1183</f>
        <v>0</v>
      </c>
      <c r="W1183" s="3">
        <f t="shared" si="92"/>
        <v>40.463520880611419</v>
      </c>
      <c r="X1183" s="3">
        <f t="shared" si="93"/>
        <v>0</v>
      </c>
      <c r="Y1183" s="3">
        <f t="shared" si="94"/>
        <v>40.463520880611419</v>
      </c>
      <c r="Z1183" s="3">
        <f>'IECC Data-SI'!Y1183/Convert!$B$5/$D1183</f>
        <v>110.09273026058376</v>
      </c>
      <c r="AA1183" s="3">
        <f>'IECC Data-SI'!Z1183/Convert!$B$5/$D1183</f>
        <v>0</v>
      </c>
      <c r="AB1183" s="3">
        <f t="shared" si="95"/>
        <v>110.09273026058376</v>
      </c>
    </row>
    <row r="1184" spans="1:28" x14ac:dyDescent="0.25">
      <c r="A1184" s="93">
        <f>'IECC Data-SI'!A1184</f>
        <v>2012</v>
      </c>
      <c r="B1184" s="93" t="str">
        <f>'IECC Data-SI'!B1184</f>
        <v>Small Office</v>
      </c>
      <c r="C1184" s="50" t="str">
        <f>'IECC Data-SI'!C1184</f>
        <v>2A</v>
      </c>
      <c r="D1184" s="93">
        <f>'IECC Data-SI'!D1184</f>
        <v>511.16</v>
      </c>
      <c r="E1184" s="3">
        <f>'IECC Data-SI'!E1184/Convert!$B$5/$D1184</f>
        <v>7.0645416525375843E-2</v>
      </c>
      <c r="F1184" s="3">
        <f>'IECC Data-SI'!F1184/Convert!$B$5/$D1184</f>
        <v>0</v>
      </c>
      <c r="G1184" s="3">
        <f>'IECC Data-SI'!G1184/Convert!$B$5/$D1184</f>
        <v>23.334724504612602</v>
      </c>
      <c r="H1184" s="3">
        <f>'IECC Data-SI'!H1184/Convert!$B$5/$D1184</f>
        <v>23.649911747571974</v>
      </c>
      <c r="I1184" s="3">
        <f>'IECC Data-SI'!I1184/Convert!$B$5/$D1184</f>
        <v>7.7872986062202747</v>
      </c>
      <c r="J1184" s="3">
        <f>'IECC Data-SI'!J1184/Convert!$B$5/$D1184</f>
        <v>28.692907634921873</v>
      </c>
      <c r="K1184" s="3">
        <f>'IECC Data-SI'!K1184/Convert!$B$5/$D1184</f>
        <v>0</v>
      </c>
      <c r="L1184" s="3">
        <f>'IECC Data-SI'!L1184/Convert!$B$5/$D1184</f>
        <v>0</v>
      </c>
      <c r="M1184" s="3">
        <f>'IECC Data-SI'!M1184/Convert!$B$5/$D1184</f>
        <v>10.026214883793724</v>
      </c>
      <c r="N1184" s="3">
        <f>'IECC Data-SI'!N1184/Convert!$B$5/$D1184</f>
        <v>0</v>
      </c>
      <c r="O1184" s="3">
        <f>'IECC Data-SI'!O1184/Convert!$B$5/$D1184</f>
        <v>0</v>
      </c>
      <c r="P1184" s="3">
        <f t="shared" si="91"/>
        <v>0</v>
      </c>
      <c r="Q1184" s="3">
        <f>'IECC Data-SI'!Q1184/Convert!$B$5/$D1184</f>
        <v>0</v>
      </c>
      <c r="R1184" s="3">
        <f>'IECC Data-SI'!R1184/Convert!$B$5/$D1184</f>
        <v>0</v>
      </c>
      <c r="S1184" s="3">
        <f>'IECC Data-SI'!S1184/Convert!$B$5/$D1184</f>
        <v>0</v>
      </c>
      <c r="T1184" s="3">
        <f>'IECC Data-SI'!T1184/Convert!$B$5/$D1184</f>
        <v>9.8034101085983085</v>
      </c>
      <c r="U1184" s="3">
        <f>'IECC Data-SI'!U1184/Convert!$B$5/$D1184</f>
        <v>0</v>
      </c>
      <c r="V1184" s="3">
        <f>'IECC Data-SI'!V1184/Convert!$B$5/$D1184</f>
        <v>0</v>
      </c>
      <c r="W1184" s="3">
        <f t="shared" si="92"/>
        <v>33.431584804931703</v>
      </c>
      <c r="X1184" s="3">
        <f t="shared" si="93"/>
        <v>0</v>
      </c>
      <c r="Y1184" s="3">
        <f t="shared" si="94"/>
        <v>33.431584804931703</v>
      </c>
      <c r="Z1184" s="3">
        <f>'IECC Data-SI'!Y1184/Convert!$B$5/$D1184</f>
        <v>103.36511290224414</v>
      </c>
      <c r="AA1184" s="3">
        <f>'IECC Data-SI'!Z1184/Convert!$B$5/$D1184</f>
        <v>0</v>
      </c>
      <c r="AB1184" s="3">
        <f t="shared" si="95"/>
        <v>103.36511290224414</v>
      </c>
    </row>
    <row r="1185" spans="1:28" x14ac:dyDescent="0.25">
      <c r="A1185" s="93">
        <f>'IECC Data-SI'!A1185</f>
        <v>2012</v>
      </c>
      <c r="B1185" s="93" t="str">
        <f>'IECC Data-SI'!B1185</f>
        <v>Small Office</v>
      </c>
      <c r="C1185" s="50" t="str">
        <f>'IECC Data-SI'!C1185</f>
        <v>2B</v>
      </c>
      <c r="D1185" s="93">
        <f>'IECC Data-SI'!D1185</f>
        <v>511.16</v>
      </c>
      <c r="E1185" s="3">
        <f>'IECC Data-SI'!E1185/Convert!$B$5/$D1185</f>
        <v>8.1513942144664411E-2</v>
      </c>
      <c r="F1185" s="3">
        <f>'IECC Data-SI'!F1185/Convert!$B$5/$D1185</f>
        <v>0</v>
      </c>
      <c r="G1185" s="3">
        <f>'IECC Data-SI'!G1185/Convert!$B$5/$D1185</f>
        <v>20.731712618792987</v>
      </c>
      <c r="H1185" s="3">
        <f>'IECC Data-SI'!H1185/Convert!$B$5/$D1185</f>
        <v>24.13899540043996</v>
      </c>
      <c r="I1185" s="3">
        <f>'IECC Data-SI'!I1185/Convert!$B$5/$D1185</f>
        <v>7.7927328690299191</v>
      </c>
      <c r="J1185" s="3">
        <f>'IECC Data-SI'!J1185/Convert!$B$5/$D1185</f>
        <v>28.692907634921873</v>
      </c>
      <c r="K1185" s="3">
        <f>'IECC Data-SI'!K1185/Convert!$B$5/$D1185</f>
        <v>0</v>
      </c>
      <c r="L1185" s="3">
        <f>'IECC Data-SI'!L1185/Convert!$B$5/$D1185</f>
        <v>0</v>
      </c>
      <c r="M1185" s="3">
        <f>'IECC Data-SI'!M1185/Convert!$B$5/$D1185</f>
        <v>11.716270617593098</v>
      </c>
      <c r="N1185" s="3">
        <f>'IECC Data-SI'!N1185/Convert!$B$5/$D1185</f>
        <v>0</v>
      </c>
      <c r="O1185" s="3">
        <f>'IECC Data-SI'!O1185/Convert!$B$5/$D1185</f>
        <v>0</v>
      </c>
      <c r="P1185" s="3">
        <f t="shared" si="91"/>
        <v>0</v>
      </c>
      <c r="Q1185" s="3">
        <f>'IECC Data-SI'!Q1185/Convert!$B$5/$D1185</f>
        <v>0</v>
      </c>
      <c r="R1185" s="3">
        <f>'IECC Data-SI'!R1185/Convert!$B$5/$D1185</f>
        <v>0</v>
      </c>
      <c r="S1185" s="3">
        <f>'IECC Data-SI'!S1185/Convert!$B$5/$D1185</f>
        <v>0</v>
      </c>
      <c r="T1185" s="3">
        <f>'IECC Data-SI'!T1185/Convert!$B$5/$D1185</f>
        <v>9.8034101085983085</v>
      </c>
      <c r="U1185" s="3">
        <f>'IECC Data-SI'!U1185/Convert!$B$5/$D1185</f>
        <v>0</v>
      </c>
      <c r="V1185" s="3">
        <f>'IECC Data-SI'!V1185/Convert!$B$5/$D1185</f>
        <v>0</v>
      </c>
      <c r="W1185" s="3">
        <f t="shared" si="92"/>
        <v>32.529497178530747</v>
      </c>
      <c r="X1185" s="3">
        <f t="shared" si="93"/>
        <v>0</v>
      </c>
      <c r="Y1185" s="3">
        <f t="shared" si="94"/>
        <v>32.529497178530747</v>
      </c>
      <c r="Z1185" s="3">
        <f>'IECC Data-SI'!Y1185/Convert!$B$5/$D1185</f>
        <v>102.95210892871116</v>
      </c>
      <c r="AA1185" s="3">
        <f>'IECC Data-SI'!Z1185/Convert!$B$5/$D1185</f>
        <v>0</v>
      </c>
      <c r="AB1185" s="3">
        <f t="shared" si="95"/>
        <v>102.95210892871116</v>
      </c>
    </row>
    <row r="1186" spans="1:28" x14ac:dyDescent="0.25">
      <c r="A1186" s="93">
        <f>'IECC Data-SI'!A1186</f>
        <v>2012</v>
      </c>
      <c r="B1186" s="93" t="str">
        <f>'IECC Data-SI'!B1186</f>
        <v>Small Office</v>
      </c>
      <c r="C1186" s="50" t="str">
        <f>'IECC Data-SI'!C1186</f>
        <v>3A</v>
      </c>
      <c r="D1186" s="93">
        <f>'IECC Data-SI'!D1186</f>
        <v>511.16</v>
      </c>
      <c r="E1186" s="3">
        <f>'IECC Data-SI'!E1186/Convert!$B$5/$D1186</f>
        <v>2.3421672709566907</v>
      </c>
      <c r="F1186" s="3">
        <f>'IECC Data-SI'!F1186/Convert!$B$5/$D1186</f>
        <v>0.50538644129691945</v>
      </c>
      <c r="G1186" s="3">
        <f>'IECC Data-SI'!G1186/Convert!$B$5/$D1186</f>
        <v>12.78138612828338</v>
      </c>
      <c r="H1186" s="3">
        <f>'IECC Data-SI'!H1186/Convert!$B$5/$D1186</f>
        <v>23.992270304579559</v>
      </c>
      <c r="I1186" s="3">
        <f>'IECC Data-SI'!I1186/Convert!$B$5/$D1186</f>
        <v>7.7927328690299191</v>
      </c>
      <c r="J1186" s="3">
        <f>'IECC Data-SI'!J1186/Convert!$B$5/$D1186</f>
        <v>28.692907634921873</v>
      </c>
      <c r="K1186" s="3">
        <f>'IECC Data-SI'!K1186/Convert!$B$5/$D1186</f>
        <v>0</v>
      </c>
      <c r="L1186" s="3">
        <f>'IECC Data-SI'!L1186/Convert!$B$5/$D1186</f>
        <v>0</v>
      </c>
      <c r="M1186" s="3">
        <f>'IECC Data-SI'!M1186/Convert!$B$5/$D1186</f>
        <v>9.5425654937353812</v>
      </c>
      <c r="N1186" s="3">
        <f>'IECC Data-SI'!N1186/Convert!$B$5/$D1186</f>
        <v>0</v>
      </c>
      <c r="O1186" s="3">
        <f>'IECC Data-SI'!O1186/Convert!$B$5/$D1186</f>
        <v>0</v>
      </c>
      <c r="P1186" s="3">
        <f t="shared" si="91"/>
        <v>0</v>
      </c>
      <c r="Q1186" s="3">
        <f>'IECC Data-SI'!Q1186/Convert!$B$5/$D1186</f>
        <v>0</v>
      </c>
      <c r="R1186" s="3">
        <f>'IECC Data-SI'!R1186/Convert!$B$5/$D1186</f>
        <v>0</v>
      </c>
      <c r="S1186" s="3">
        <f>'IECC Data-SI'!S1186/Convert!$B$5/$D1186</f>
        <v>0</v>
      </c>
      <c r="T1186" s="3">
        <f>'IECC Data-SI'!T1186/Convert!$B$5/$D1186</f>
        <v>9.8034101085983085</v>
      </c>
      <c r="U1186" s="3">
        <f>'IECC Data-SI'!U1186/Convert!$B$5/$D1186</f>
        <v>0</v>
      </c>
      <c r="V1186" s="3">
        <f>'IECC Data-SI'!V1186/Convert!$B$5/$D1186</f>
        <v>0</v>
      </c>
      <c r="W1186" s="3">
        <f t="shared" si="92"/>
        <v>24.666118892975451</v>
      </c>
      <c r="X1186" s="3">
        <f t="shared" si="93"/>
        <v>0.50538644129691945</v>
      </c>
      <c r="Y1186" s="3">
        <f t="shared" si="94"/>
        <v>25.171505334272371</v>
      </c>
      <c r="Z1186" s="3">
        <f>'IECC Data-SI'!Y1186/Convert!$B$5/$D1186</f>
        <v>94.94200554729548</v>
      </c>
      <c r="AA1186" s="3">
        <f>'IECC Data-SI'!Z1186/Convert!$B$5/$D1186</f>
        <v>0.50538644129691945</v>
      </c>
      <c r="AB1186" s="3">
        <f t="shared" si="95"/>
        <v>95.4473919885924</v>
      </c>
    </row>
    <row r="1187" spans="1:28" x14ac:dyDescent="0.25">
      <c r="A1187" s="93">
        <f>'IECC Data-SI'!A1187</f>
        <v>2012</v>
      </c>
      <c r="B1187" s="93" t="str">
        <f>'IECC Data-SI'!B1187</f>
        <v>Small Office</v>
      </c>
      <c r="C1187" s="50" t="str">
        <f>'IECC Data-SI'!C1187</f>
        <v>3B</v>
      </c>
      <c r="D1187" s="93">
        <f>'IECC Data-SI'!D1187</f>
        <v>511.16</v>
      </c>
      <c r="E1187" s="3">
        <f>'IECC Data-SI'!E1187/Convert!$B$5/$D1187</f>
        <v>0.59233464625122823</v>
      </c>
      <c r="F1187" s="3">
        <f>'IECC Data-SI'!F1187/Convert!$B$5/$D1187</f>
        <v>5.4342628096442948E-2</v>
      </c>
      <c r="G1187" s="3">
        <f>'IECC Data-SI'!G1187/Convert!$B$5/$D1187</f>
        <v>14.188860195981253</v>
      </c>
      <c r="H1187" s="3">
        <f>'IECC Data-SI'!H1187/Convert!$B$5/$D1187</f>
        <v>23.970533253340982</v>
      </c>
      <c r="I1187" s="3">
        <f>'IECC Data-SI'!I1187/Convert!$B$5/$D1187</f>
        <v>7.7927328690299191</v>
      </c>
      <c r="J1187" s="3">
        <f>'IECC Data-SI'!J1187/Convert!$B$5/$D1187</f>
        <v>28.692907634921873</v>
      </c>
      <c r="K1187" s="3">
        <f>'IECC Data-SI'!K1187/Convert!$B$5/$D1187</f>
        <v>0</v>
      </c>
      <c r="L1187" s="3">
        <f>'IECC Data-SI'!L1187/Convert!$B$5/$D1187</f>
        <v>0</v>
      </c>
      <c r="M1187" s="3">
        <f>'IECC Data-SI'!M1187/Convert!$B$5/$D1187</f>
        <v>11.156541548199737</v>
      </c>
      <c r="N1187" s="3">
        <f>'IECC Data-SI'!N1187/Convert!$B$5/$D1187</f>
        <v>0</v>
      </c>
      <c r="O1187" s="3">
        <f>'IECC Data-SI'!O1187/Convert!$B$5/$D1187</f>
        <v>0</v>
      </c>
      <c r="P1187" s="3">
        <f t="shared" si="91"/>
        <v>0</v>
      </c>
      <c r="Q1187" s="3">
        <f>'IECC Data-SI'!Q1187/Convert!$B$5/$D1187</f>
        <v>0</v>
      </c>
      <c r="R1187" s="3">
        <f>'IECC Data-SI'!R1187/Convert!$B$5/$D1187</f>
        <v>0</v>
      </c>
      <c r="S1187" s="3">
        <f>'IECC Data-SI'!S1187/Convert!$B$5/$D1187</f>
        <v>0</v>
      </c>
      <c r="T1187" s="3">
        <f>'IECC Data-SI'!T1187/Convert!$B$5/$D1187</f>
        <v>9.8034101085983085</v>
      </c>
      <c r="U1187" s="3">
        <f>'IECC Data-SI'!U1187/Convert!$B$5/$D1187</f>
        <v>0</v>
      </c>
      <c r="V1187" s="3">
        <f>'IECC Data-SI'!V1187/Convert!$B$5/$D1187</f>
        <v>0</v>
      </c>
      <c r="W1187" s="3">
        <f t="shared" si="92"/>
        <v>25.937736390432217</v>
      </c>
      <c r="X1187" s="3">
        <f t="shared" si="93"/>
        <v>5.4342628096442948E-2</v>
      </c>
      <c r="Y1187" s="3">
        <f t="shared" si="94"/>
        <v>25.99207901852866</v>
      </c>
      <c r="Z1187" s="3">
        <f>'IECC Data-SI'!Y1187/Convert!$B$5/$D1187</f>
        <v>96.197320256323309</v>
      </c>
      <c r="AA1187" s="3">
        <f>'IECC Data-SI'!Z1187/Convert!$B$5/$D1187</f>
        <v>5.4342628096442948E-2</v>
      </c>
      <c r="AB1187" s="3">
        <f t="shared" si="95"/>
        <v>96.251662884419758</v>
      </c>
    </row>
    <row r="1188" spans="1:28" x14ac:dyDescent="0.25">
      <c r="A1188" s="93">
        <f>'IECC Data-SI'!A1188</f>
        <v>2012</v>
      </c>
      <c r="B1188" s="93" t="str">
        <f>'IECC Data-SI'!B1188</f>
        <v>Small Office</v>
      </c>
      <c r="C1188" s="50" t="str">
        <f>'IECC Data-SI'!C1188</f>
        <v>3C</v>
      </c>
      <c r="D1188" s="93">
        <f>'IECC Data-SI'!D1188</f>
        <v>511.16</v>
      </c>
      <c r="E1188" s="3">
        <f>'IECC Data-SI'!E1188/Convert!$B$5/$D1188</f>
        <v>2.7171314048221474E-2</v>
      </c>
      <c r="F1188" s="3">
        <f>'IECC Data-SI'!F1188/Convert!$B$5/$D1188</f>
        <v>0</v>
      </c>
      <c r="G1188" s="3">
        <f>'IECC Data-SI'!G1188/Convert!$B$5/$D1188</f>
        <v>9.8686212623140381</v>
      </c>
      <c r="H1188" s="3">
        <f>'IECC Data-SI'!H1188/Convert!$B$5/$D1188</f>
        <v>23.856413734338457</v>
      </c>
      <c r="I1188" s="3">
        <f>'IECC Data-SI'!I1188/Convert!$B$5/$D1188</f>
        <v>7.7927328690299191</v>
      </c>
      <c r="J1188" s="3">
        <f>'IECC Data-SI'!J1188/Convert!$B$5/$D1188</f>
        <v>28.692907634921873</v>
      </c>
      <c r="K1188" s="3">
        <f>'IECC Data-SI'!K1188/Convert!$B$5/$D1188</f>
        <v>0</v>
      </c>
      <c r="L1188" s="3">
        <f>'IECC Data-SI'!L1188/Convert!$B$5/$D1188</f>
        <v>0</v>
      </c>
      <c r="M1188" s="3">
        <f>'IECC Data-SI'!M1188/Convert!$B$5/$D1188</f>
        <v>8.8578483797202008</v>
      </c>
      <c r="N1188" s="3">
        <f>'IECC Data-SI'!N1188/Convert!$B$5/$D1188</f>
        <v>0</v>
      </c>
      <c r="O1188" s="3">
        <f>'IECC Data-SI'!O1188/Convert!$B$5/$D1188</f>
        <v>0</v>
      </c>
      <c r="P1188" s="3">
        <f t="shared" si="91"/>
        <v>0</v>
      </c>
      <c r="Q1188" s="3">
        <f>'IECC Data-SI'!Q1188/Convert!$B$5/$D1188</f>
        <v>0</v>
      </c>
      <c r="R1188" s="3">
        <f>'IECC Data-SI'!R1188/Convert!$B$5/$D1188</f>
        <v>0</v>
      </c>
      <c r="S1188" s="3">
        <f>'IECC Data-SI'!S1188/Convert!$B$5/$D1188</f>
        <v>0</v>
      </c>
      <c r="T1188" s="3">
        <f>'IECC Data-SI'!T1188/Convert!$B$5/$D1188</f>
        <v>9.8034101085983085</v>
      </c>
      <c r="U1188" s="3">
        <f>'IECC Data-SI'!U1188/Convert!$B$5/$D1188</f>
        <v>0</v>
      </c>
      <c r="V1188" s="3">
        <f>'IECC Data-SI'!V1188/Convert!$B$5/$D1188</f>
        <v>0</v>
      </c>
      <c r="W1188" s="3">
        <f t="shared" si="92"/>
        <v>18.75364095608246</v>
      </c>
      <c r="X1188" s="3">
        <f t="shared" si="93"/>
        <v>0</v>
      </c>
      <c r="Y1188" s="3">
        <f t="shared" si="94"/>
        <v>18.75364095608246</v>
      </c>
      <c r="Z1188" s="3">
        <f>'IECC Data-SI'!Y1188/Convert!$B$5/$D1188</f>
        <v>88.899105302971023</v>
      </c>
      <c r="AA1188" s="3">
        <f>'IECC Data-SI'!Z1188/Convert!$B$5/$D1188</f>
        <v>0</v>
      </c>
      <c r="AB1188" s="3">
        <f t="shared" si="95"/>
        <v>88.899105302971023</v>
      </c>
    </row>
    <row r="1189" spans="1:28" x14ac:dyDescent="0.25">
      <c r="A1189" s="93">
        <f>'IECC Data-SI'!A1189</f>
        <v>2012</v>
      </c>
      <c r="B1189" s="93" t="str">
        <f>'IECC Data-SI'!B1189</f>
        <v>Small Office</v>
      </c>
      <c r="C1189" s="50" t="str">
        <f>'IECC Data-SI'!C1189</f>
        <v>4A</v>
      </c>
      <c r="D1189" s="93">
        <f>'IECC Data-SI'!D1189</f>
        <v>511.16</v>
      </c>
      <c r="E1189" s="3">
        <f>'IECC Data-SI'!E1189/Convert!$B$5/$D1189</f>
        <v>5.2821034509742555</v>
      </c>
      <c r="F1189" s="3">
        <f>'IECC Data-SI'!F1189/Convert!$B$5/$D1189</f>
        <v>1.8585178808983487</v>
      </c>
      <c r="G1189" s="3">
        <f>'IECC Data-SI'!G1189/Convert!$B$5/$D1189</f>
        <v>9.4067089234942731</v>
      </c>
      <c r="H1189" s="3">
        <f>'IECC Data-SI'!H1189/Convert!$B$5/$D1189</f>
        <v>22.171792263348721</v>
      </c>
      <c r="I1189" s="3">
        <f>'IECC Data-SI'!I1189/Convert!$B$5/$D1189</f>
        <v>7.7818643434106303</v>
      </c>
      <c r="J1189" s="3">
        <f>'IECC Data-SI'!J1189/Convert!$B$5/$D1189</f>
        <v>28.692907634921873</v>
      </c>
      <c r="K1189" s="3">
        <f>'IECC Data-SI'!K1189/Convert!$B$5/$D1189</f>
        <v>0</v>
      </c>
      <c r="L1189" s="3">
        <f>'IECC Data-SI'!L1189/Convert!$B$5/$D1189</f>
        <v>0</v>
      </c>
      <c r="M1189" s="3">
        <f>'IECC Data-SI'!M1189/Convert!$B$5/$D1189</f>
        <v>9.0426133152481079</v>
      </c>
      <c r="N1189" s="3">
        <f>'IECC Data-SI'!N1189/Convert!$B$5/$D1189</f>
        <v>0</v>
      </c>
      <c r="O1189" s="3">
        <f>'IECC Data-SI'!O1189/Convert!$B$5/$D1189</f>
        <v>0</v>
      </c>
      <c r="P1189" s="3">
        <f t="shared" si="91"/>
        <v>0</v>
      </c>
      <c r="Q1189" s="3">
        <f>'IECC Data-SI'!Q1189/Convert!$B$5/$D1189</f>
        <v>0</v>
      </c>
      <c r="R1189" s="3">
        <f>'IECC Data-SI'!R1189/Convert!$B$5/$D1189</f>
        <v>0</v>
      </c>
      <c r="S1189" s="3">
        <f>'IECC Data-SI'!S1189/Convert!$B$5/$D1189</f>
        <v>0</v>
      </c>
      <c r="T1189" s="3">
        <f>'IECC Data-SI'!T1189/Convert!$B$5/$D1189</f>
        <v>9.8034101085983085</v>
      </c>
      <c r="U1189" s="3">
        <f>'IECC Data-SI'!U1189/Convert!$B$5/$D1189</f>
        <v>0</v>
      </c>
      <c r="V1189" s="3">
        <f>'IECC Data-SI'!V1189/Convert!$B$5/$D1189</f>
        <v>0</v>
      </c>
      <c r="W1189" s="3">
        <f t="shared" si="92"/>
        <v>23.731425689716637</v>
      </c>
      <c r="X1189" s="3">
        <f t="shared" si="93"/>
        <v>1.8585178808983487</v>
      </c>
      <c r="Y1189" s="3">
        <f t="shared" si="94"/>
        <v>25.589943570614984</v>
      </c>
      <c r="Z1189" s="3">
        <f>'IECC Data-SI'!Y1189/Convert!$B$5/$D1189</f>
        <v>92.175965777186534</v>
      </c>
      <c r="AA1189" s="3">
        <f>'IECC Data-SI'!Z1189/Convert!$B$5/$D1189</f>
        <v>1.8585178808983487</v>
      </c>
      <c r="AB1189" s="3">
        <f t="shared" si="95"/>
        <v>94.034483658084881</v>
      </c>
    </row>
    <row r="1190" spans="1:28" x14ac:dyDescent="0.25">
      <c r="A1190" s="93">
        <f>'IECC Data-SI'!A1190</f>
        <v>2012</v>
      </c>
      <c r="B1190" s="93" t="str">
        <f>'IECC Data-SI'!B1190</f>
        <v>Small Office</v>
      </c>
      <c r="C1190" s="50" t="str">
        <f>'IECC Data-SI'!C1190</f>
        <v>4B</v>
      </c>
      <c r="D1190" s="93">
        <f>'IECC Data-SI'!D1190</f>
        <v>511.16</v>
      </c>
      <c r="E1190" s="3">
        <f>'IECC Data-SI'!E1190/Convert!$B$5/$D1190</f>
        <v>1.8585178808983487</v>
      </c>
      <c r="F1190" s="3">
        <f>'IECC Data-SI'!F1190/Convert!$B$5/$D1190</f>
        <v>0.19019919833755031</v>
      </c>
      <c r="G1190" s="3">
        <f>'IECC Data-SI'!G1190/Convert!$B$5/$D1190</f>
        <v>11.156541548199737</v>
      </c>
      <c r="H1190" s="3">
        <f>'IECC Data-SI'!H1190/Convert!$B$5/$D1190</f>
        <v>21.943553225343663</v>
      </c>
      <c r="I1190" s="3">
        <f>'IECC Data-SI'!I1190/Convert!$B$5/$D1190</f>
        <v>7.7872986062202747</v>
      </c>
      <c r="J1190" s="3">
        <f>'IECC Data-SI'!J1190/Convert!$B$5/$D1190</f>
        <v>28.692907634921873</v>
      </c>
      <c r="K1190" s="3">
        <f>'IECC Data-SI'!K1190/Convert!$B$5/$D1190</f>
        <v>0</v>
      </c>
      <c r="L1190" s="3">
        <f>'IECC Data-SI'!L1190/Convert!$B$5/$D1190</f>
        <v>0</v>
      </c>
      <c r="M1190" s="3">
        <f>'IECC Data-SI'!M1190/Convert!$B$5/$D1190</f>
        <v>11.498900105207328</v>
      </c>
      <c r="N1190" s="3">
        <f>'IECC Data-SI'!N1190/Convert!$B$5/$D1190</f>
        <v>0</v>
      </c>
      <c r="O1190" s="3">
        <f>'IECC Data-SI'!O1190/Convert!$B$5/$D1190</f>
        <v>0</v>
      </c>
      <c r="P1190" s="3">
        <f t="shared" si="91"/>
        <v>0</v>
      </c>
      <c r="Q1190" s="3">
        <f>'IECC Data-SI'!Q1190/Convert!$B$5/$D1190</f>
        <v>0</v>
      </c>
      <c r="R1190" s="3">
        <f>'IECC Data-SI'!R1190/Convert!$B$5/$D1190</f>
        <v>0</v>
      </c>
      <c r="S1190" s="3">
        <f>'IECC Data-SI'!S1190/Convert!$B$5/$D1190</f>
        <v>0</v>
      </c>
      <c r="T1190" s="3">
        <f>'IECC Data-SI'!T1190/Convert!$B$5/$D1190</f>
        <v>9.8034101085983085</v>
      </c>
      <c r="U1190" s="3">
        <f>'IECC Data-SI'!U1190/Convert!$B$5/$D1190</f>
        <v>0</v>
      </c>
      <c r="V1190" s="3">
        <f>'IECC Data-SI'!V1190/Convert!$B$5/$D1190</f>
        <v>0</v>
      </c>
      <c r="W1190" s="3">
        <f t="shared" si="92"/>
        <v>24.513959534305414</v>
      </c>
      <c r="X1190" s="3">
        <f t="shared" si="93"/>
        <v>0.19019919833755031</v>
      </c>
      <c r="Y1190" s="3">
        <f t="shared" si="94"/>
        <v>24.704158732642963</v>
      </c>
      <c r="Z1190" s="3">
        <f>'IECC Data-SI'!Y1190/Convert!$B$5/$D1190</f>
        <v>92.741129109389533</v>
      </c>
      <c r="AA1190" s="3">
        <f>'IECC Data-SI'!Z1190/Convert!$B$5/$D1190</f>
        <v>0.19019919833755031</v>
      </c>
      <c r="AB1190" s="3">
        <f t="shared" si="95"/>
        <v>92.931328307727085</v>
      </c>
    </row>
    <row r="1191" spans="1:28" x14ac:dyDescent="0.25">
      <c r="A1191" s="93">
        <f>'IECC Data-SI'!A1191</f>
        <v>2012</v>
      </c>
      <c r="B1191" s="93" t="str">
        <f>'IECC Data-SI'!B1191</f>
        <v>Small Office</v>
      </c>
      <c r="C1191" s="50" t="str">
        <f>'IECC Data-SI'!C1191</f>
        <v>4C</v>
      </c>
      <c r="D1191" s="93">
        <f>'IECC Data-SI'!D1191</f>
        <v>511.16</v>
      </c>
      <c r="E1191" s="3">
        <f>'IECC Data-SI'!E1191/Convert!$B$5/$D1191</f>
        <v>2.7497369816800128</v>
      </c>
      <c r="F1191" s="3">
        <f>'IECC Data-SI'!F1191/Convert!$B$5/$D1191</f>
        <v>0.26627887767257047</v>
      </c>
      <c r="G1191" s="3">
        <f>'IECC Data-SI'!G1191/Convert!$B$5/$D1191</f>
        <v>4.8147568493448443</v>
      </c>
      <c r="H1191" s="3">
        <f>'IECC Data-SI'!H1191/Convert!$B$5/$D1191</f>
        <v>23.160828094703984</v>
      </c>
      <c r="I1191" s="3">
        <f>'IECC Data-SI'!I1191/Convert!$B$5/$D1191</f>
        <v>7.7709958177913423</v>
      </c>
      <c r="J1191" s="3">
        <f>'IECC Data-SI'!J1191/Convert!$B$5/$D1191</f>
        <v>28.692907634921873</v>
      </c>
      <c r="K1191" s="3">
        <f>'IECC Data-SI'!K1191/Convert!$B$5/$D1191</f>
        <v>0</v>
      </c>
      <c r="L1191" s="3">
        <f>'IECC Data-SI'!L1191/Convert!$B$5/$D1191</f>
        <v>0</v>
      </c>
      <c r="M1191" s="3">
        <f>'IECC Data-SI'!M1191/Convert!$B$5/$D1191</f>
        <v>9.6403822243089774</v>
      </c>
      <c r="N1191" s="3">
        <f>'IECC Data-SI'!N1191/Convert!$B$5/$D1191</f>
        <v>0</v>
      </c>
      <c r="O1191" s="3">
        <f>'IECC Data-SI'!O1191/Convert!$B$5/$D1191</f>
        <v>0</v>
      </c>
      <c r="P1191" s="3">
        <f t="shared" si="91"/>
        <v>0</v>
      </c>
      <c r="Q1191" s="3">
        <f>'IECC Data-SI'!Q1191/Convert!$B$5/$D1191</f>
        <v>0</v>
      </c>
      <c r="R1191" s="3">
        <f>'IECC Data-SI'!R1191/Convert!$B$5/$D1191</f>
        <v>0</v>
      </c>
      <c r="S1191" s="3">
        <f>'IECC Data-SI'!S1191/Convert!$B$5/$D1191</f>
        <v>0</v>
      </c>
      <c r="T1191" s="3">
        <f>'IECC Data-SI'!T1191/Convert!$B$5/$D1191</f>
        <v>9.8034101085983085</v>
      </c>
      <c r="U1191" s="3">
        <f>'IECC Data-SI'!U1191/Convert!$B$5/$D1191</f>
        <v>0</v>
      </c>
      <c r="V1191" s="3">
        <f>'IECC Data-SI'!V1191/Convert!$B$5/$D1191</f>
        <v>0</v>
      </c>
      <c r="W1191" s="3">
        <f t="shared" si="92"/>
        <v>17.204876055333834</v>
      </c>
      <c r="X1191" s="3">
        <f t="shared" si="93"/>
        <v>0.26627887767257047</v>
      </c>
      <c r="Y1191" s="3">
        <f t="shared" si="94"/>
        <v>17.471154933006403</v>
      </c>
      <c r="Z1191" s="3">
        <f>'IECC Data-SI'!Y1191/Convert!$B$5/$D1191</f>
        <v>86.633017711349339</v>
      </c>
      <c r="AA1191" s="3">
        <f>'IECC Data-SI'!Z1191/Convert!$B$5/$D1191</f>
        <v>0.26627887767257047</v>
      </c>
      <c r="AB1191" s="3">
        <f t="shared" si="95"/>
        <v>86.899296589021915</v>
      </c>
    </row>
    <row r="1192" spans="1:28" x14ac:dyDescent="0.25">
      <c r="A1192" s="93">
        <f>'IECC Data-SI'!A1192</f>
        <v>2012</v>
      </c>
      <c r="B1192" s="93" t="str">
        <f>'IECC Data-SI'!B1192</f>
        <v>Small Office</v>
      </c>
      <c r="C1192" s="50" t="str">
        <f>'IECC Data-SI'!C1192</f>
        <v>5A</v>
      </c>
      <c r="D1192" s="93">
        <f>'IECC Data-SI'!D1192</f>
        <v>511.16</v>
      </c>
      <c r="E1192" s="3">
        <f>'IECC Data-SI'!E1192/Convert!$B$5/$D1192</f>
        <v>9.8251471598368845</v>
      </c>
      <c r="F1192" s="3">
        <f>'IECC Data-SI'!F1192/Convert!$B$5/$D1192</f>
        <v>8.678517707001939</v>
      </c>
      <c r="G1192" s="3">
        <f>'IECC Data-SI'!G1192/Convert!$B$5/$D1192</f>
        <v>5.6951074245072215</v>
      </c>
      <c r="H1192" s="3">
        <f>'IECC Data-SI'!H1192/Convert!$B$5/$D1192</f>
        <v>22.476110980688802</v>
      </c>
      <c r="I1192" s="3">
        <f>'IECC Data-SI'!I1192/Convert!$B$5/$D1192</f>
        <v>7.7818643434106303</v>
      </c>
      <c r="J1192" s="3">
        <f>'IECC Data-SI'!J1192/Convert!$B$5/$D1192</f>
        <v>28.692907634921873</v>
      </c>
      <c r="K1192" s="3">
        <f>'IECC Data-SI'!K1192/Convert!$B$5/$D1192</f>
        <v>0</v>
      </c>
      <c r="L1192" s="3">
        <f>'IECC Data-SI'!L1192/Convert!$B$5/$D1192</f>
        <v>0</v>
      </c>
      <c r="M1192" s="3">
        <f>'IECC Data-SI'!M1192/Convert!$B$5/$D1192</f>
        <v>9.16216709706028</v>
      </c>
      <c r="N1192" s="3">
        <f>'IECC Data-SI'!N1192/Convert!$B$5/$D1192</f>
        <v>0</v>
      </c>
      <c r="O1192" s="3">
        <f>'IECC Data-SI'!O1192/Convert!$B$5/$D1192</f>
        <v>0</v>
      </c>
      <c r="P1192" s="3">
        <f t="shared" si="91"/>
        <v>0</v>
      </c>
      <c r="Q1192" s="3">
        <f>'IECC Data-SI'!Q1192/Convert!$B$5/$D1192</f>
        <v>0</v>
      </c>
      <c r="R1192" s="3">
        <f>'IECC Data-SI'!R1192/Convert!$B$5/$D1192</f>
        <v>0</v>
      </c>
      <c r="S1192" s="3">
        <f>'IECC Data-SI'!S1192/Convert!$B$5/$D1192</f>
        <v>0</v>
      </c>
      <c r="T1192" s="3">
        <f>'IECC Data-SI'!T1192/Convert!$B$5/$D1192</f>
        <v>9.8034101085983085</v>
      </c>
      <c r="U1192" s="3">
        <f>'IECC Data-SI'!U1192/Convert!$B$5/$D1192</f>
        <v>0</v>
      </c>
      <c r="V1192" s="3">
        <f>'IECC Data-SI'!V1192/Convert!$B$5/$D1192</f>
        <v>0</v>
      </c>
      <c r="W1192" s="3">
        <f t="shared" si="92"/>
        <v>24.682421681404385</v>
      </c>
      <c r="X1192" s="3">
        <f t="shared" si="93"/>
        <v>8.678517707001939</v>
      </c>
      <c r="Y1192" s="3">
        <f t="shared" si="94"/>
        <v>33.360939388406322</v>
      </c>
      <c r="Z1192" s="3">
        <f>'IECC Data-SI'!Y1192/Convert!$B$5/$D1192</f>
        <v>93.436714749024006</v>
      </c>
      <c r="AA1192" s="3">
        <f>'IECC Data-SI'!Z1192/Convert!$B$5/$D1192</f>
        <v>8.678517707001939</v>
      </c>
      <c r="AB1192" s="3">
        <f t="shared" si="95"/>
        <v>102.11523245602595</v>
      </c>
    </row>
    <row r="1193" spans="1:28" x14ac:dyDescent="0.25">
      <c r="A1193" s="93">
        <f>'IECC Data-SI'!A1193</f>
        <v>2012</v>
      </c>
      <c r="B1193" s="93" t="str">
        <f>'IECC Data-SI'!B1193</f>
        <v>Small Office</v>
      </c>
      <c r="C1193" s="50" t="str">
        <f>'IECC Data-SI'!C1193</f>
        <v>5B</v>
      </c>
      <c r="D1193" s="93">
        <f>'IECC Data-SI'!D1193</f>
        <v>511.16</v>
      </c>
      <c r="E1193" s="3">
        <f>'IECC Data-SI'!E1193/Convert!$B$5/$D1193</f>
        <v>5.2821034509742555</v>
      </c>
      <c r="F1193" s="3">
        <f>'IECC Data-SI'!F1193/Convert!$B$5/$D1193</f>
        <v>3.7170357617966974</v>
      </c>
      <c r="G1193" s="3">
        <f>'IECC Data-SI'!G1193/Convert!$B$5/$D1193</f>
        <v>7.6840476128370323</v>
      </c>
      <c r="H1193" s="3">
        <f>'IECC Data-SI'!H1193/Convert!$B$5/$D1193</f>
        <v>22.046804218726905</v>
      </c>
      <c r="I1193" s="3">
        <f>'IECC Data-SI'!I1193/Convert!$B$5/$D1193</f>
        <v>7.7818643434106303</v>
      </c>
      <c r="J1193" s="3">
        <f>'IECC Data-SI'!J1193/Convert!$B$5/$D1193</f>
        <v>28.692907634921873</v>
      </c>
      <c r="K1193" s="3">
        <f>'IECC Data-SI'!K1193/Convert!$B$5/$D1193</f>
        <v>0</v>
      </c>
      <c r="L1193" s="3">
        <f>'IECC Data-SI'!L1193/Convert!$B$5/$D1193</f>
        <v>0</v>
      </c>
      <c r="M1193" s="3">
        <f>'IECC Data-SI'!M1193/Convert!$B$5/$D1193</f>
        <v>11.06959334324543</v>
      </c>
      <c r="N1193" s="3">
        <f>'IECC Data-SI'!N1193/Convert!$B$5/$D1193</f>
        <v>0</v>
      </c>
      <c r="O1193" s="3">
        <f>'IECC Data-SI'!O1193/Convert!$B$5/$D1193</f>
        <v>0</v>
      </c>
      <c r="P1193" s="3">
        <f t="shared" si="91"/>
        <v>0</v>
      </c>
      <c r="Q1193" s="3">
        <f>'IECC Data-SI'!Q1193/Convert!$B$5/$D1193</f>
        <v>0</v>
      </c>
      <c r="R1193" s="3">
        <f>'IECC Data-SI'!R1193/Convert!$B$5/$D1193</f>
        <v>0</v>
      </c>
      <c r="S1193" s="3">
        <f>'IECC Data-SI'!S1193/Convert!$B$5/$D1193</f>
        <v>0</v>
      </c>
      <c r="T1193" s="3">
        <f>'IECC Data-SI'!T1193/Convert!$B$5/$D1193</f>
        <v>9.8034101085983085</v>
      </c>
      <c r="U1193" s="3">
        <f>'IECC Data-SI'!U1193/Convert!$B$5/$D1193</f>
        <v>0</v>
      </c>
      <c r="V1193" s="3">
        <f>'IECC Data-SI'!V1193/Convert!$B$5/$D1193</f>
        <v>0</v>
      </c>
      <c r="W1193" s="3">
        <f t="shared" si="92"/>
        <v>24.035744407056718</v>
      </c>
      <c r="X1193" s="3">
        <f t="shared" si="93"/>
        <v>3.7170357617966974</v>
      </c>
      <c r="Y1193" s="3">
        <f t="shared" si="94"/>
        <v>27.752780168853416</v>
      </c>
      <c r="Z1193" s="3">
        <f>'IECC Data-SI'!Y1193/Convert!$B$5/$D1193</f>
        <v>92.355296449904785</v>
      </c>
      <c r="AA1193" s="3">
        <f>'IECC Data-SI'!Z1193/Convert!$B$5/$D1193</f>
        <v>3.7170357617966974</v>
      </c>
      <c r="AB1193" s="3">
        <f t="shared" si="95"/>
        <v>96.072332211701479</v>
      </c>
    </row>
    <row r="1194" spans="1:28" x14ac:dyDescent="0.25">
      <c r="A1194" s="93">
        <f>'IECC Data-SI'!A1194</f>
        <v>2012</v>
      </c>
      <c r="B1194" s="93" t="str">
        <f>'IECC Data-SI'!B1194</f>
        <v>Small Office</v>
      </c>
      <c r="C1194" s="50" t="str">
        <f>'IECC Data-SI'!C1194</f>
        <v>5C</v>
      </c>
      <c r="D1194" s="93">
        <f>'IECC Data-SI'!D1194</f>
        <v>511.16</v>
      </c>
      <c r="E1194" s="3">
        <f>'IECC Data-SI'!E1194/Convert!$B$5/$D1194</f>
        <v>3.8746293832763823</v>
      </c>
      <c r="F1194" s="3">
        <f>'IECC Data-SI'!F1194/Convert!$B$5/$D1194</f>
        <v>0.57059759501265095</v>
      </c>
      <c r="G1194" s="3">
        <f>'IECC Data-SI'!G1194/Convert!$B$5/$D1194</f>
        <v>3.2985975254540874</v>
      </c>
      <c r="H1194" s="3">
        <f>'IECC Data-SI'!H1194/Convert!$B$5/$D1194</f>
        <v>22.840206588934969</v>
      </c>
      <c r="I1194" s="3">
        <f>'IECC Data-SI'!I1194/Convert!$B$5/$D1194</f>
        <v>7.7709958177913423</v>
      </c>
      <c r="J1194" s="3">
        <f>'IECC Data-SI'!J1194/Convert!$B$5/$D1194</f>
        <v>28.692907634921873</v>
      </c>
      <c r="K1194" s="3">
        <f>'IECC Data-SI'!K1194/Convert!$B$5/$D1194</f>
        <v>0</v>
      </c>
      <c r="L1194" s="3">
        <f>'IECC Data-SI'!L1194/Convert!$B$5/$D1194</f>
        <v>0</v>
      </c>
      <c r="M1194" s="3">
        <f>'IECC Data-SI'!M1194/Convert!$B$5/$D1194</f>
        <v>9.0480475780577514</v>
      </c>
      <c r="N1194" s="3">
        <f>'IECC Data-SI'!N1194/Convert!$B$5/$D1194</f>
        <v>0</v>
      </c>
      <c r="O1194" s="3">
        <f>'IECC Data-SI'!O1194/Convert!$B$5/$D1194</f>
        <v>0</v>
      </c>
      <c r="P1194" s="3">
        <f t="shared" si="91"/>
        <v>0</v>
      </c>
      <c r="Q1194" s="3">
        <f>'IECC Data-SI'!Q1194/Convert!$B$5/$D1194</f>
        <v>0</v>
      </c>
      <c r="R1194" s="3">
        <f>'IECC Data-SI'!R1194/Convert!$B$5/$D1194</f>
        <v>0</v>
      </c>
      <c r="S1194" s="3">
        <f>'IECC Data-SI'!S1194/Convert!$B$5/$D1194</f>
        <v>0</v>
      </c>
      <c r="T1194" s="3">
        <f>'IECC Data-SI'!T1194/Convert!$B$5/$D1194</f>
        <v>9.8034101085983085</v>
      </c>
      <c r="U1194" s="3">
        <f>'IECC Data-SI'!U1194/Convert!$B$5/$D1194</f>
        <v>0</v>
      </c>
      <c r="V1194" s="3">
        <f>'IECC Data-SI'!V1194/Convert!$B$5/$D1194</f>
        <v>0</v>
      </c>
      <c r="W1194" s="3">
        <f t="shared" si="92"/>
        <v>16.221274486788221</v>
      </c>
      <c r="X1194" s="3">
        <f t="shared" si="93"/>
        <v>0.57059759501265095</v>
      </c>
      <c r="Y1194" s="3">
        <f t="shared" si="94"/>
        <v>16.791872081800872</v>
      </c>
      <c r="Z1194" s="3">
        <f>'IECC Data-SI'!Y1194/Convert!$B$5/$D1194</f>
        <v>85.323360374225075</v>
      </c>
      <c r="AA1194" s="3">
        <f>'IECC Data-SI'!Z1194/Convert!$B$5/$D1194</f>
        <v>0.57059759501265095</v>
      </c>
      <c r="AB1194" s="3">
        <f t="shared" si="95"/>
        <v>85.893957969237732</v>
      </c>
    </row>
    <row r="1195" spans="1:28" x14ac:dyDescent="0.25">
      <c r="A1195" s="93">
        <f>'IECC Data-SI'!A1195</f>
        <v>2012</v>
      </c>
      <c r="B1195" s="93" t="str">
        <f>'IECC Data-SI'!B1195</f>
        <v>Small Office</v>
      </c>
      <c r="C1195" s="50" t="str">
        <f>'IECC Data-SI'!C1195</f>
        <v>6A</v>
      </c>
      <c r="D1195" s="93">
        <f>'IECC Data-SI'!D1195</f>
        <v>511.16</v>
      </c>
      <c r="E1195" s="3">
        <f>'IECC Data-SI'!E1195/Convert!$B$5/$D1195</f>
        <v>10.509864273852067</v>
      </c>
      <c r="F1195" s="3">
        <f>'IECC Data-SI'!F1195/Convert!$B$5/$D1195</f>
        <v>24.709592995452606</v>
      </c>
      <c r="G1195" s="3">
        <f>'IECC Data-SI'!G1195/Convert!$B$5/$D1195</f>
        <v>5.8527010459869047</v>
      </c>
      <c r="H1195" s="3">
        <f>'IECC Data-SI'!H1195/Convert!$B$5/$D1195</f>
        <v>22.454373929450224</v>
      </c>
      <c r="I1195" s="3">
        <f>'IECC Data-SI'!I1195/Convert!$B$5/$D1195</f>
        <v>7.7818643434106303</v>
      </c>
      <c r="J1195" s="3">
        <f>'IECC Data-SI'!J1195/Convert!$B$5/$D1195</f>
        <v>28.692907634921873</v>
      </c>
      <c r="K1195" s="3">
        <f>'IECC Data-SI'!K1195/Convert!$B$5/$D1195</f>
        <v>0</v>
      </c>
      <c r="L1195" s="3">
        <f>'IECC Data-SI'!L1195/Convert!$B$5/$D1195</f>
        <v>0</v>
      </c>
      <c r="M1195" s="3">
        <f>'IECC Data-SI'!M1195/Convert!$B$5/$D1195</f>
        <v>9.6240794358800468</v>
      </c>
      <c r="N1195" s="3">
        <f>'IECC Data-SI'!N1195/Convert!$B$5/$D1195</f>
        <v>0</v>
      </c>
      <c r="O1195" s="3">
        <f>'IECC Data-SI'!O1195/Convert!$B$5/$D1195</f>
        <v>0</v>
      </c>
      <c r="P1195" s="3">
        <f t="shared" si="91"/>
        <v>0</v>
      </c>
      <c r="Q1195" s="3">
        <f>'IECC Data-SI'!Q1195/Convert!$B$5/$D1195</f>
        <v>0</v>
      </c>
      <c r="R1195" s="3">
        <f>'IECC Data-SI'!R1195/Convert!$B$5/$D1195</f>
        <v>0</v>
      </c>
      <c r="S1195" s="3">
        <f>'IECC Data-SI'!S1195/Convert!$B$5/$D1195</f>
        <v>0</v>
      </c>
      <c r="T1195" s="3">
        <f>'IECC Data-SI'!T1195/Convert!$B$5/$D1195</f>
        <v>9.8034101085983085</v>
      </c>
      <c r="U1195" s="3">
        <f>'IECC Data-SI'!U1195/Convert!$B$5/$D1195</f>
        <v>0</v>
      </c>
      <c r="V1195" s="3">
        <f>'IECC Data-SI'!V1195/Convert!$B$5/$D1195</f>
        <v>0</v>
      </c>
      <c r="W1195" s="3">
        <f t="shared" si="92"/>
        <v>25.98664475571902</v>
      </c>
      <c r="X1195" s="3">
        <f t="shared" si="93"/>
        <v>24.709592995452606</v>
      </c>
      <c r="Y1195" s="3">
        <f t="shared" si="94"/>
        <v>50.696237751171623</v>
      </c>
      <c r="Z1195" s="3">
        <f>'IECC Data-SI'!Y1195/Convert!$B$5/$D1195</f>
        <v>94.719200772100066</v>
      </c>
      <c r="AA1195" s="3">
        <f>'IECC Data-SI'!Z1195/Convert!$B$5/$D1195</f>
        <v>24.709592995452606</v>
      </c>
      <c r="AB1195" s="3">
        <f t="shared" si="95"/>
        <v>119.42879376755268</v>
      </c>
    </row>
    <row r="1196" spans="1:28" x14ac:dyDescent="0.25">
      <c r="A1196" s="93">
        <f>'IECC Data-SI'!A1196</f>
        <v>2012</v>
      </c>
      <c r="B1196" s="93" t="str">
        <f>'IECC Data-SI'!B1196</f>
        <v>Small Office</v>
      </c>
      <c r="C1196" s="50" t="str">
        <f>'IECC Data-SI'!C1196</f>
        <v>6B</v>
      </c>
      <c r="D1196" s="93">
        <f>'IECC Data-SI'!D1196</f>
        <v>511.16</v>
      </c>
      <c r="E1196" s="3">
        <f>'IECC Data-SI'!E1196/Convert!$B$5/$D1196</f>
        <v>6.5537209484310202</v>
      </c>
      <c r="F1196" s="3">
        <f>'IECC Data-SI'!F1196/Convert!$B$5/$D1196</f>
        <v>14.05843788854979</v>
      </c>
      <c r="G1196" s="3">
        <f>'IECC Data-SI'!G1196/Convert!$B$5/$D1196</f>
        <v>4.9017050542991543</v>
      </c>
      <c r="H1196" s="3">
        <f>'IECC Data-SI'!H1196/Convert!$B$5/$D1196</f>
        <v>22.476110980688802</v>
      </c>
      <c r="I1196" s="3">
        <f>'IECC Data-SI'!I1196/Convert!$B$5/$D1196</f>
        <v>7.7764300806009867</v>
      </c>
      <c r="J1196" s="3">
        <f>'IECC Data-SI'!J1196/Convert!$B$5/$D1196</f>
        <v>28.692907634921873</v>
      </c>
      <c r="K1196" s="3">
        <f>'IECC Data-SI'!K1196/Convert!$B$5/$D1196</f>
        <v>0</v>
      </c>
      <c r="L1196" s="3">
        <f>'IECC Data-SI'!L1196/Convert!$B$5/$D1196</f>
        <v>0</v>
      </c>
      <c r="M1196" s="3">
        <f>'IECC Data-SI'!M1196/Convert!$B$5/$D1196</f>
        <v>10.319665075514516</v>
      </c>
      <c r="N1196" s="3">
        <f>'IECC Data-SI'!N1196/Convert!$B$5/$D1196</f>
        <v>0</v>
      </c>
      <c r="O1196" s="3">
        <f>'IECC Data-SI'!O1196/Convert!$B$5/$D1196</f>
        <v>0</v>
      </c>
      <c r="P1196" s="3">
        <f t="shared" si="91"/>
        <v>0</v>
      </c>
      <c r="Q1196" s="3">
        <f>'IECC Data-SI'!Q1196/Convert!$B$5/$D1196</f>
        <v>0</v>
      </c>
      <c r="R1196" s="3">
        <f>'IECC Data-SI'!R1196/Convert!$B$5/$D1196</f>
        <v>0</v>
      </c>
      <c r="S1196" s="3">
        <f>'IECC Data-SI'!S1196/Convert!$B$5/$D1196</f>
        <v>0</v>
      </c>
      <c r="T1196" s="3">
        <f>'IECC Data-SI'!T1196/Convert!$B$5/$D1196</f>
        <v>9.8034101085983085</v>
      </c>
      <c r="U1196" s="3">
        <f>'IECC Data-SI'!U1196/Convert!$B$5/$D1196</f>
        <v>0</v>
      </c>
      <c r="V1196" s="3">
        <f>'IECC Data-SI'!V1196/Convert!$B$5/$D1196</f>
        <v>0</v>
      </c>
      <c r="W1196" s="3">
        <f t="shared" si="92"/>
        <v>21.775091078244692</v>
      </c>
      <c r="X1196" s="3">
        <f t="shared" si="93"/>
        <v>14.05843788854979</v>
      </c>
      <c r="Y1196" s="3">
        <f t="shared" si="94"/>
        <v>35.833528966794482</v>
      </c>
      <c r="Z1196" s="3">
        <f>'IECC Data-SI'!Y1196/Convert!$B$5/$D1196</f>
        <v>90.518515620245012</v>
      </c>
      <c r="AA1196" s="3">
        <f>'IECC Data-SI'!Z1196/Convert!$B$5/$D1196</f>
        <v>14.05843788854979</v>
      </c>
      <c r="AB1196" s="3">
        <f t="shared" si="95"/>
        <v>104.5769535087948</v>
      </c>
    </row>
    <row r="1197" spans="1:28" x14ac:dyDescent="0.25">
      <c r="A1197" s="93">
        <f>'IECC Data-SI'!A1197</f>
        <v>2012</v>
      </c>
      <c r="B1197" s="93" t="str">
        <f>'IECC Data-SI'!B1197</f>
        <v>Small Office</v>
      </c>
      <c r="C1197" s="50" t="str">
        <f>'IECC Data-SI'!C1197</f>
        <v>7</v>
      </c>
      <c r="D1197" s="93">
        <f>'IECC Data-SI'!D1197</f>
        <v>511.16</v>
      </c>
      <c r="E1197" s="3">
        <f>'IECC Data-SI'!E1197/Convert!$B$5/$D1197</f>
        <v>8.7002547582405168</v>
      </c>
      <c r="F1197" s="3">
        <f>'IECC Data-SI'!F1197/Convert!$B$5/$D1197</f>
        <v>35.127074801540722</v>
      </c>
      <c r="G1197" s="3">
        <f>'IECC Data-SI'!G1197/Convert!$B$5/$D1197</f>
        <v>5.2984062394031879</v>
      </c>
      <c r="H1197" s="3">
        <f>'IECC Data-SI'!H1197/Convert!$B$5/$D1197</f>
        <v>22.07940979558477</v>
      </c>
      <c r="I1197" s="3">
        <f>'IECC Data-SI'!I1197/Convert!$B$5/$D1197</f>
        <v>7.7709958177913423</v>
      </c>
      <c r="J1197" s="3">
        <f>'IECC Data-SI'!J1197/Convert!$B$5/$D1197</f>
        <v>28.692907634921873</v>
      </c>
      <c r="K1197" s="3">
        <f>'IECC Data-SI'!K1197/Convert!$B$5/$D1197</f>
        <v>0</v>
      </c>
      <c r="L1197" s="3">
        <f>'IECC Data-SI'!L1197/Convert!$B$5/$D1197</f>
        <v>0</v>
      </c>
      <c r="M1197" s="3">
        <f>'IECC Data-SI'!M1197/Convert!$B$5/$D1197</f>
        <v>9.9718722556972814</v>
      </c>
      <c r="N1197" s="3">
        <f>'IECC Data-SI'!N1197/Convert!$B$5/$D1197</f>
        <v>0</v>
      </c>
      <c r="O1197" s="3">
        <f>'IECC Data-SI'!O1197/Convert!$B$5/$D1197</f>
        <v>0</v>
      </c>
      <c r="P1197" s="3">
        <f t="shared" si="91"/>
        <v>0</v>
      </c>
      <c r="Q1197" s="3">
        <f>'IECC Data-SI'!Q1197/Convert!$B$5/$D1197</f>
        <v>0</v>
      </c>
      <c r="R1197" s="3">
        <f>'IECC Data-SI'!R1197/Convert!$B$5/$D1197</f>
        <v>0</v>
      </c>
      <c r="S1197" s="3">
        <f>'IECC Data-SI'!S1197/Convert!$B$5/$D1197</f>
        <v>0</v>
      </c>
      <c r="T1197" s="3">
        <f>'IECC Data-SI'!T1197/Convert!$B$5/$D1197</f>
        <v>9.8034101085983085</v>
      </c>
      <c r="U1197" s="3">
        <f>'IECC Data-SI'!U1197/Convert!$B$5/$D1197</f>
        <v>0</v>
      </c>
      <c r="V1197" s="3">
        <f>'IECC Data-SI'!V1197/Convert!$B$5/$D1197</f>
        <v>0</v>
      </c>
      <c r="W1197" s="3">
        <f t="shared" si="92"/>
        <v>23.970533253340985</v>
      </c>
      <c r="X1197" s="3">
        <f t="shared" si="93"/>
        <v>35.127074801540722</v>
      </c>
      <c r="Y1197" s="3">
        <f t="shared" si="94"/>
        <v>59.097608054881704</v>
      </c>
      <c r="Z1197" s="3">
        <f>'IECC Data-SI'!Y1197/Convert!$B$5/$D1197</f>
        <v>92.306388084617993</v>
      </c>
      <c r="AA1197" s="3">
        <f>'IECC Data-SI'!Z1197/Convert!$B$5/$D1197</f>
        <v>35.127074801540722</v>
      </c>
      <c r="AB1197" s="3">
        <f t="shared" si="95"/>
        <v>127.43346288615871</v>
      </c>
    </row>
    <row r="1198" spans="1:28" x14ac:dyDescent="0.25">
      <c r="A1198" s="93">
        <f>'IECC Data-SI'!A1198</f>
        <v>2012</v>
      </c>
      <c r="B1198" s="93" t="str">
        <f>'IECC Data-SI'!B1198</f>
        <v>Small Office</v>
      </c>
      <c r="C1198" s="50" t="str">
        <f>'IECC Data-SI'!C1198</f>
        <v>8</v>
      </c>
      <c r="D1198" s="93">
        <f>'IECC Data-SI'!D1198</f>
        <v>511.16</v>
      </c>
      <c r="E1198" s="3">
        <f>'IECC Data-SI'!E1198/Convert!$B$5/$D1198</f>
        <v>8.4339758805679459</v>
      </c>
      <c r="F1198" s="3">
        <f>'IECC Data-SI'!F1198/Convert!$B$5/$D1198</f>
        <v>63.135265322447424</v>
      </c>
      <c r="G1198" s="3">
        <f>'IECC Data-SI'!G1198/Convert!$B$5/$D1198</f>
        <v>3.439888358504839</v>
      </c>
      <c r="H1198" s="3">
        <f>'IECC Data-SI'!H1198/Convert!$B$5/$D1198</f>
        <v>23.671648798810551</v>
      </c>
      <c r="I1198" s="3">
        <f>'IECC Data-SI'!I1198/Convert!$B$5/$D1198</f>
        <v>7.7275217153141877</v>
      </c>
      <c r="J1198" s="3">
        <f>'IECC Data-SI'!J1198/Convert!$B$5/$D1198</f>
        <v>28.692907634921873</v>
      </c>
      <c r="K1198" s="3">
        <f>'IECC Data-SI'!K1198/Convert!$B$5/$D1198</f>
        <v>0</v>
      </c>
      <c r="L1198" s="3">
        <f>'IECC Data-SI'!L1198/Convert!$B$5/$D1198</f>
        <v>0</v>
      </c>
      <c r="M1198" s="3">
        <f>'IECC Data-SI'!M1198/Convert!$B$5/$D1198</f>
        <v>10.993513663910408</v>
      </c>
      <c r="N1198" s="3">
        <f>'IECC Data-SI'!N1198/Convert!$B$5/$D1198</f>
        <v>0</v>
      </c>
      <c r="O1198" s="3">
        <f>'IECC Data-SI'!O1198/Convert!$B$5/$D1198</f>
        <v>0</v>
      </c>
      <c r="P1198" s="3">
        <f t="shared" si="91"/>
        <v>0</v>
      </c>
      <c r="Q1198" s="3">
        <f>'IECC Data-SI'!Q1198/Convert!$B$5/$D1198</f>
        <v>0</v>
      </c>
      <c r="R1198" s="3">
        <f>'IECC Data-SI'!R1198/Convert!$B$5/$D1198</f>
        <v>0</v>
      </c>
      <c r="S1198" s="3">
        <f>'IECC Data-SI'!S1198/Convert!$B$5/$D1198</f>
        <v>0</v>
      </c>
      <c r="T1198" s="3">
        <f>'IECC Data-SI'!T1198/Convert!$B$5/$D1198</f>
        <v>9.8034101085983085</v>
      </c>
      <c r="U1198" s="3">
        <f>'IECC Data-SI'!U1198/Convert!$B$5/$D1198</f>
        <v>0</v>
      </c>
      <c r="V1198" s="3">
        <f>'IECC Data-SI'!V1198/Convert!$B$5/$D1198</f>
        <v>0</v>
      </c>
      <c r="W1198" s="3">
        <f t="shared" si="92"/>
        <v>22.867377902983193</v>
      </c>
      <c r="X1198" s="3">
        <f t="shared" si="93"/>
        <v>63.135265322447424</v>
      </c>
      <c r="Y1198" s="3">
        <f t="shared" si="94"/>
        <v>86.002643225430617</v>
      </c>
      <c r="Z1198" s="3">
        <f>'IECC Data-SI'!Y1198/Convert!$B$5/$D1198</f>
        <v>92.762866160628107</v>
      </c>
      <c r="AA1198" s="3">
        <f>'IECC Data-SI'!Z1198/Convert!$B$5/$D1198</f>
        <v>63.135265322447424</v>
      </c>
      <c r="AB1198" s="3">
        <f t="shared" si="95"/>
        <v>155.89813148307553</v>
      </c>
    </row>
    <row r="1199" spans="1:28" x14ac:dyDescent="0.25">
      <c r="A1199" s="93">
        <f>'IECC Data-SI'!A1199</f>
        <v>2015</v>
      </c>
      <c r="B1199" s="93" t="str">
        <f>'IECC Data-SI'!B1199</f>
        <v>Small Office</v>
      </c>
      <c r="C1199" s="50" t="str">
        <f>'IECC Data-SI'!C1199</f>
        <v>0A</v>
      </c>
      <c r="D1199" s="93">
        <f>'IECC Data-SI'!D1199</f>
        <v>511.16</v>
      </c>
      <c r="E1199" s="3">
        <f>'IECC Data-SI'!E1199/Convert!$B$5/$D1199</f>
        <v>0</v>
      </c>
      <c r="F1199" s="3">
        <f>'IECC Data-SI'!F1199/Convert!$B$5/$D1199</f>
        <v>0</v>
      </c>
      <c r="G1199" s="3">
        <f>'IECC Data-SI'!G1199/Convert!$B$5/$D1199</f>
        <v>36.284572779994953</v>
      </c>
      <c r="H1199" s="3">
        <f>'IECC Data-SI'!H1199/Convert!$B$5/$D1199</f>
        <v>22.753258383980661</v>
      </c>
      <c r="I1199" s="3">
        <f>'IECC Data-SI'!I1199/Convert!$B$5/$D1199</f>
        <v>6.4232986409995565</v>
      </c>
      <c r="J1199" s="3">
        <f>'IECC Data-SI'!J1199/Convert!$B$5/$D1199</f>
        <v>28.692907634921873</v>
      </c>
      <c r="K1199" s="3">
        <f>'IECC Data-SI'!K1199/Convert!$B$5/$D1199</f>
        <v>0</v>
      </c>
      <c r="L1199" s="3">
        <f>'IECC Data-SI'!L1199/Convert!$B$5/$D1199</f>
        <v>0</v>
      </c>
      <c r="M1199" s="3">
        <f>'IECC Data-SI'!M1199/Convert!$B$5/$D1199</f>
        <v>10.297928024275938</v>
      </c>
      <c r="N1199" s="3">
        <f>'IECC Data-SI'!N1199/Convert!$B$5/$D1199</f>
        <v>0</v>
      </c>
      <c r="O1199" s="3">
        <f>'IECC Data-SI'!O1199/Convert!$B$5/$D1199</f>
        <v>0</v>
      </c>
      <c r="P1199" s="3">
        <f t="shared" si="91"/>
        <v>0</v>
      </c>
      <c r="Q1199" s="3">
        <f>'IECC Data-SI'!Q1199/Convert!$B$5/$D1199</f>
        <v>0</v>
      </c>
      <c r="R1199" s="3">
        <f>'IECC Data-SI'!R1199/Convert!$B$5/$D1199</f>
        <v>0</v>
      </c>
      <c r="S1199" s="3">
        <f>'IECC Data-SI'!S1199/Convert!$B$5/$D1199</f>
        <v>0</v>
      </c>
      <c r="T1199" s="3">
        <f>'IECC Data-SI'!T1199/Convert!$B$5/$D1199</f>
        <v>9.8034101085983085</v>
      </c>
      <c r="U1199" s="3">
        <f>'IECC Data-SI'!U1199/Convert!$B$5/$D1199</f>
        <v>0</v>
      </c>
      <c r="V1199" s="3">
        <f>'IECC Data-SI'!V1199/Convert!$B$5/$D1199</f>
        <v>0</v>
      </c>
      <c r="W1199" s="3">
        <f t="shared" si="92"/>
        <v>46.582500804270893</v>
      </c>
      <c r="X1199" s="3">
        <f t="shared" si="93"/>
        <v>0</v>
      </c>
      <c r="Y1199" s="3">
        <f t="shared" si="94"/>
        <v>46.582500804270893</v>
      </c>
      <c r="Z1199" s="3">
        <f>'IECC Data-SI'!Y1199/Convert!$B$5/$D1199</f>
        <v>114.2553755727713</v>
      </c>
      <c r="AA1199" s="3">
        <f>'IECC Data-SI'!Z1199/Convert!$B$5/$D1199</f>
        <v>0</v>
      </c>
      <c r="AB1199" s="3">
        <f t="shared" si="95"/>
        <v>114.2553755727713</v>
      </c>
    </row>
    <row r="1200" spans="1:28" x14ac:dyDescent="0.25">
      <c r="A1200" s="93">
        <f>'IECC Data-SI'!A1200</f>
        <v>2015</v>
      </c>
      <c r="B1200" s="93" t="str">
        <f>'IECC Data-SI'!B1200</f>
        <v>Small Office</v>
      </c>
      <c r="C1200" s="50" t="str">
        <f>'IECC Data-SI'!C1200</f>
        <v>0B</v>
      </c>
      <c r="D1200" s="93">
        <f>'IECC Data-SI'!D1200</f>
        <v>511.16</v>
      </c>
      <c r="E1200" s="3">
        <f>'IECC Data-SI'!E1200/Convert!$B$5/$D1200</f>
        <v>0</v>
      </c>
      <c r="F1200" s="3">
        <f>'IECC Data-SI'!F1200/Convert!$B$5/$D1200</f>
        <v>0</v>
      </c>
      <c r="G1200" s="3">
        <f>'IECC Data-SI'!G1200/Convert!$B$5/$D1200</f>
        <v>34.762979193294555</v>
      </c>
      <c r="H1200" s="3">
        <f>'IECC Data-SI'!H1200/Convert!$B$5/$D1200</f>
        <v>22.813035274886751</v>
      </c>
      <c r="I1200" s="3">
        <f>'IECC Data-SI'!I1200/Convert!$B$5/$D1200</f>
        <v>6.4232986409995565</v>
      </c>
      <c r="J1200" s="3">
        <f>'IECC Data-SI'!J1200/Convert!$B$5/$D1200</f>
        <v>28.692907634921873</v>
      </c>
      <c r="K1200" s="3">
        <f>'IECC Data-SI'!K1200/Convert!$B$5/$D1200</f>
        <v>0</v>
      </c>
      <c r="L1200" s="3">
        <f>'IECC Data-SI'!L1200/Convert!$B$5/$D1200</f>
        <v>0</v>
      </c>
      <c r="M1200" s="3">
        <f>'IECC Data-SI'!M1200/Convert!$B$5/$D1200</f>
        <v>12.074931963029622</v>
      </c>
      <c r="N1200" s="3">
        <f>'IECC Data-SI'!N1200/Convert!$B$5/$D1200</f>
        <v>0</v>
      </c>
      <c r="O1200" s="3">
        <f>'IECC Data-SI'!O1200/Convert!$B$5/$D1200</f>
        <v>0</v>
      </c>
      <c r="P1200" s="3">
        <f t="shared" si="91"/>
        <v>0</v>
      </c>
      <c r="Q1200" s="3">
        <f>'IECC Data-SI'!Q1200/Convert!$B$5/$D1200</f>
        <v>0</v>
      </c>
      <c r="R1200" s="3">
        <f>'IECC Data-SI'!R1200/Convert!$B$5/$D1200</f>
        <v>0</v>
      </c>
      <c r="S1200" s="3">
        <f>'IECC Data-SI'!S1200/Convert!$B$5/$D1200</f>
        <v>0</v>
      </c>
      <c r="T1200" s="3">
        <f>'IECC Data-SI'!T1200/Convert!$B$5/$D1200</f>
        <v>9.8034101085983085</v>
      </c>
      <c r="U1200" s="3">
        <f>'IECC Data-SI'!U1200/Convert!$B$5/$D1200</f>
        <v>0</v>
      </c>
      <c r="V1200" s="3">
        <f>'IECC Data-SI'!V1200/Convert!$B$5/$D1200</f>
        <v>0</v>
      </c>
      <c r="W1200" s="3">
        <f t="shared" si="92"/>
        <v>46.837911156324175</v>
      </c>
      <c r="X1200" s="3">
        <f t="shared" si="93"/>
        <v>0</v>
      </c>
      <c r="Y1200" s="3">
        <f t="shared" si="94"/>
        <v>46.837911156324175</v>
      </c>
      <c r="Z1200" s="3">
        <f>'IECC Data-SI'!Y1200/Convert!$B$5/$D1200</f>
        <v>114.57056281573067</v>
      </c>
      <c r="AA1200" s="3">
        <f>'IECC Data-SI'!Z1200/Convert!$B$5/$D1200</f>
        <v>0</v>
      </c>
      <c r="AB1200" s="3">
        <f t="shared" si="95"/>
        <v>114.57056281573067</v>
      </c>
    </row>
    <row r="1201" spans="1:28" x14ac:dyDescent="0.25">
      <c r="A1201" s="93">
        <f>'IECC Data-SI'!A1201</f>
        <v>2015</v>
      </c>
      <c r="B1201" s="93" t="str">
        <f>'IECC Data-SI'!B1201</f>
        <v>Small Office</v>
      </c>
      <c r="C1201" s="50" t="str">
        <f>'IECC Data-SI'!C1201</f>
        <v>1A</v>
      </c>
      <c r="D1201" s="93">
        <f>'IECC Data-SI'!D1201</f>
        <v>511.16</v>
      </c>
      <c r="E1201" s="3">
        <f>'IECC Data-SI'!E1201/Convert!$B$5/$D1201</f>
        <v>0</v>
      </c>
      <c r="F1201" s="3">
        <f>'IECC Data-SI'!F1201/Convert!$B$5/$D1201</f>
        <v>0</v>
      </c>
      <c r="G1201" s="3">
        <f>'IECC Data-SI'!G1201/Convert!$B$5/$D1201</f>
        <v>26.464859882967719</v>
      </c>
      <c r="H1201" s="3">
        <f>'IECC Data-SI'!H1201/Convert!$B$5/$D1201</f>
        <v>22.954326107937501</v>
      </c>
      <c r="I1201" s="3">
        <f>'IECC Data-SI'!I1201/Convert!$B$5/$D1201</f>
        <v>6.4232986409995565</v>
      </c>
      <c r="J1201" s="3">
        <f>'IECC Data-SI'!J1201/Convert!$B$5/$D1201</f>
        <v>28.692907634921873</v>
      </c>
      <c r="K1201" s="3">
        <f>'IECC Data-SI'!K1201/Convert!$B$5/$D1201</f>
        <v>0</v>
      </c>
      <c r="L1201" s="3">
        <f>'IECC Data-SI'!L1201/Convert!$B$5/$D1201</f>
        <v>0</v>
      </c>
      <c r="M1201" s="3">
        <f>'IECC Data-SI'!M1201/Convert!$B$5/$D1201</f>
        <v>9.8142786342175956</v>
      </c>
      <c r="N1201" s="3">
        <f>'IECC Data-SI'!N1201/Convert!$B$5/$D1201</f>
        <v>0</v>
      </c>
      <c r="O1201" s="3">
        <f>'IECC Data-SI'!O1201/Convert!$B$5/$D1201</f>
        <v>0</v>
      </c>
      <c r="P1201" s="3">
        <f t="shared" si="91"/>
        <v>0</v>
      </c>
      <c r="Q1201" s="3">
        <f>'IECC Data-SI'!Q1201/Convert!$B$5/$D1201</f>
        <v>0</v>
      </c>
      <c r="R1201" s="3">
        <f>'IECC Data-SI'!R1201/Convert!$B$5/$D1201</f>
        <v>0</v>
      </c>
      <c r="S1201" s="3">
        <f>'IECC Data-SI'!S1201/Convert!$B$5/$D1201</f>
        <v>0</v>
      </c>
      <c r="T1201" s="3">
        <f>'IECC Data-SI'!T1201/Convert!$B$5/$D1201</f>
        <v>9.8034101085983085</v>
      </c>
      <c r="U1201" s="3">
        <f>'IECC Data-SI'!U1201/Convert!$B$5/$D1201</f>
        <v>0</v>
      </c>
      <c r="V1201" s="3">
        <f>'IECC Data-SI'!V1201/Convert!$B$5/$D1201</f>
        <v>0</v>
      </c>
      <c r="W1201" s="3">
        <f t="shared" si="92"/>
        <v>36.279138517185316</v>
      </c>
      <c r="X1201" s="3">
        <f t="shared" si="93"/>
        <v>0</v>
      </c>
      <c r="Y1201" s="3">
        <f t="shared" si="94"/>
        <v>36.279138517185316</v>
      </c>
      <c r="Z1201" s="3">
        <f>'IECC Data-SI'!Y1201/Convert!$B$5/$D1201</f>
        <v>104.14764674683292</v>
      </c>
      <c r="AA1201" s="3">
        <f>'IECC Data-SI'!Z1201/Convert!$B$5/$D1201</f>
        <v>0</v>
      </c>
      <c r="AB1201" s="3">
        <f t="shared" si="95"/>
        <v>104.14764674683292</v>
      </c>
    </row>
    <row r="1202" spans="1:28" x14ac:dyDescent="0.25">
      <c r="A1202" s="93">
        <f>'IECC Data-SI'!A1202</f>
        <v>2015</v>
      </c>
      <c r="B1202" s="93" t="str">
        <f>'IECC Data-SI'!B1202</f>
        <v>Small Office</v>
      </c>
      <c r="C1202" s="50" t="str">
        <f>'IECC Data-SI'!C1202</f>
        <v>1B</v>
      </c>
      <c r="D1202" s="93">
        <f>'IECC Data-SI'!D1202</f>
        <v>511.16</v>
      </c>
      <c r="E1202" s="3">
        <f>'IECC Data-SI'!E1202/Convert!$B$5/$D1202</f>
        <v>0</v>
      </c>
      <c r="F1202" s="3">
        <f>'IECC Data-SI'!F1202/Convert!$B$5/$D1202</f>
        <v>0</v>
      </c>
      <c r="G1202" s="3">
        <f>'IECC Data-SI'!G1202/Convert!$B$5/$D1202</f>
        <v>27.845162636617367</v>
      </c>
      <c r="H1202" s="3">
        <f>'IECC Data-SI'!H1202/Convert!$B$5/$D1202</f>
        <v>22.932589056698923</v>
      </c>
      <c r="I1202" s="3">
        <f>'IECC Data-SI'!I1202/Convert!$B$5/$D1202</f>
        <v>6.4124301153802685</v>
      </c>
      <c r="J1202" s="3">
        <f>'IECC Data-SI'!J1202/Convert!$B$5/$D1202</f>
        <v>28.692907634921873</v>
      </c>
      <c r="K1202" s="3">
        <f>'IECC Data-SI'!K1202/Convert!$B$5/$D1202</f>
        <v>0</v>
      </c>
      <c r="L1202" s="3">
        <f>'IECC Data-SI'!L1202/Convert!$B$5/$D1202</f>
        <v>0</v>
      </c>
      <c r="M1202" s="3">
        <f>'IECC Data-SI'!M1202/Convert!$B$5/$D1202</f>
        <v>11.232621227534757</v>
      </c>
      <c r="N1202" s="3">
        <f>'IECC Data-SI'!N1202/Convert!$B$5/$D1202</f>
        <v>0</v>
      </c>
      <c r="O1202" s="3">
        <f>'IECC Data-SI'!O1202/Convert!$B$5/$D1202</f>
        <v>0</v>
      </c>
      <c r="P1202" s="3">
        <f t="shared" si="91"/>
        <v>0</v>
      </c>
      <c r="Q1202" s="3">
        <f>'IECC Data-SI'!Q1202/Convert!$B$5/$D1202</f>
        <v>0</v>
      </c>
      <c r="R1202" s="3">
        <f>'IECC Data-SI'!R1202/Convert!$B$5/$D1202</f>
        <v>0</v>
      </c>
      <c r="S1202" s="3">
        <f>'IECC Data-SI'!S1202/Convert!$B$5/$D1202</f>
        <v>0</v>
      </c>
      <c r="T1202" s="3">
        <f>'IECC Data-SI'!T1202/Convert!$B$5/$D1202</f>
        <v>9.8034101085983085</v>
      </c>
      <c r="U1202" s="3">
        <f>'IECC Data-SI'!U1202/Convert!$B$5/$D1202</f>
        <v>0</v>
      </c>
      <c r="V1202" s="3">
        <f>'IECC Data-SI'!V1202/Convert!$B$5/$D1202</f>
        <v>0</v>
      </c>
      <c r="W1202" s="3">
        <f t="shared" si="92"/>
        <v>39.077783864152124</v>
      </c>
      <c r="X1202" s="3">
        <f t="shared" si="93"/>
        <v>0</v>
      </c>
      <c r="Y1202" s="3">
        <f t="shared" si="94"/>
        <v>39.077783864152124</v>
      </c>
      <c r="Z1202" s="3">
        <f>'IECC Data-SI'!Y1202/Convert!$B$5/$D1202</f>
        <v>106.91368651694187</v>
      </c>
      <c r="AA1202" s="3">
        <f>'IECC Data-SI'!Z1202/Convert!$B$5/$D1202</f>
        <v>0</v>
      </c>
      <c r="AB1202" s="3">
        <f t="shared" si="95"/>
        <v>106.91368651694187</v>
      </c>
    </row>
    <row r="1203" spans="1:28" x14ac:dyDescent="0.25">
      <c r="A1203" s="93">
        <f>'IECC Data-SI'!A1203</f>
        <v>2015</v>
      </c>
      <c r="B1203" s="93" t="str">
        <f>'IECC Data-SI'!B1203</f>
        <v>Small Office</v>
      </c>
      <c r="C1203" s="50" t="str">
        <f>'IECC Data-SI'!C1203</f>
        <v>2A</v>
      </c>
      <c r="D1203" s="93">
        <f>'IECC Data-SI'!D1203</f>
        <v>511.16</v>
      </c>
      <c r="E1203" s="3">
        <f>'IECC Data-SI'!E1203/Convert!$B$5/$D1203</f>
        <v>6.5211153715731537E-2</v>
      </c>
      <c r="F1203" s="3">
        <f>'IECC Data-SI'!F1203/Convert!$B$5/$D1203</f>
        <v>0</v>
      </c>
      <c r="G1203" s="3">
        <f>'IECC Data-SI'!G1203/Convert!$B$5/$D1203</f>
        <v>22.160923737729437</v>
      </c>
      <c r="H1203" s="3">
        <f>'IECC Data-SI'!H1203/Convert!$B$5/$D1203</f>
        <v>22.954326107937501</v>
      </c>
      <c r="I1203" s="3">
        <f>'IECC Data-SI'!I1203/Convert!$B$5/$D1203</f>
        <v>6.4124301153802685</v>
      </c>
      <c r="J1203" s="3">
        <f>'IECC Data-SI'!J1203/Convert!$B$5/$D1203</f>
        <v>28.692907634921873</v>
      </c>
      <c r="K1203" s="3">
        <f>'IECC Data-SI'!K1203/Convert!$B$5/$D1203</f>
        <v>0</v>
      </c>
      <c r="L1203" s="3">
        <f>'IECC Data-SI'!L1203/Convert!$B$5/$D1203</f>
        <v>0</v>
      </c>
      <c r="M1203" s="3">
        <f>'IECC Data-SI'!M1203/Convert!$B$5/$D1203</f>
        <v>10.113163088748031</v>
      </c>
      <c r="N1203" s="3">
        <f>'IECC Data-SI'!N1203/Convert!$B$5/$D1203</f>
        <v>0</v>
      </c>
      <c r="O1203" s="3">
        <f>'IECC Data-SI'!O1203/Convert!$B$5/$D1203</f>
        <v>0</v>
      </c>
      <c r="P1203" s="3">
        <f t="shared" si="91"/>
        <v>0</v>
      </c>
      <c r="Q1203" s="3">
        <f>'IECC Data-SI'!Q1203/Convert!$B$5/$D1203</f>
        <v>0</v>
      </c>
      <c r="R1203" s="3">
        <f>'IECC Data-SI'!R1203/Convert!$B$5/$D1203</f>
        <v>0</v>
      </c>
      <c r="S1203" s="3">
        <f>'IECC Data-SI'!S1203/Convert!$B$5/$D1203</f>
        <v>0</v>
      </c>
      <c r="T1203" s="3">
        <f>'IECC Data-SI'!T1203/Convert!$B$5/$D1203</f>
        <v>9.8034101085983085</v>
      </c>
      <c r="U1203" s="3">
        <f>'IECC Data-SI'!U1203/Convert!$B$5/$D1203</f>
        <v>0</v>
      </c>
      <c r="V1203" s="3">
        <f>'IECC Data-SI'!V1203/Convert!$B$5/$D1203</f>
        <v>0</v>
      </c>
      <c r="W1203" s="3">
        <f t="shared" si="92"/>
        <v>32.339297980193201</v>
      </c>
      <c r="X1203" s="3">
        <f t="shared" si="93"/>
        <v>0</v>
      </c>
      <c r="Y1203" s="3">
        <f t="shared" si="94"/>
        <v>32.339297980193201</v>
      </c>
      <c r="Z1203" s="3">
        <f>'IECC Data-SI'!Y1203/Convert!$B$5/$D1203</f>
        <v>100.20237194703115</v>
      </c>
      <c r="AA1203" s="3">
        <f>'IECC Data-SI'!Z1203/Convert!$B$5/$D1203</f>
        <v>0</v>
      </c>
      <c r="AB1203" s="3">
        <f t="shared" si="95"/>
        <v>100.20237194703115</v>
      </c>
    </row>
    <row r="1204" spans="1:28" x14ac:dyDescent="0.25">
      <c r="A1204" s="93">
        <f>'IECC Data-SI'!A1204</f>
        <v>2015</v>
      </c>
      <c r="B1204" s="93" t="str">
        <f>'IECC Data-SI'!B1204</f>
        <v>Small Office</v>
      </c>
      <c r="C1204" s="50" t="str">
        <f>'IECC Data-SI'!C1204</f>
        <v>2B</v>
      </c>
      <c r="D1204" s="93">
        <f>'IECC Data-SI'!D1204</f>
        <v>511.16</v>
      </c>
      <c r="E1204" s="3">
        <f>'IECC Data-SI'!E1204/Convert!$B$5/$D1204</f>
        <v>8.1513942144664411E-2</v>
      </c>
      <c r="F1204" s="3">
        <f>'IECC Data-SI'!F1204/Convert!$B$5/$D1204</f>
        <v>0</v>
      </c>
      <c r="G1204" s="3">
        <f>'IECC Data-SI'!G1204/Convert!$B$5/$D1204</f>
        <v>19.590517428767683</v>
      </c>
      <c r="H1204" s="3">
        <f>'IECC Data-SI'!H1204/Convert!$B$5/$D1204</f>
        <v>23.068445626940033</v>
      </c>
      <c r="I1204" s="3">
        <f>'IECC Data-SI'!I1204/Convert!$B$5/$D1204</f>
        <v>6.4178643781899121</v>
      </c>
      <c r="J1204" s="3">
        <f>'IECC Data-SI'!J1204/Convert!$B$5/$D1204</f>
        <v>28.692907634921873</v>
      </c>
      <c r="K1204" s="3">
        <f>'IECC Data-SI'!K1204/Convert!$B$5/$D1204</f>
        <v>0</v>
      </c>
      <c r="L1204" s="3">
        <f>'IECC Data-SI'!L1204/Convert!$B$5/$D1204</f>
        <v>0</v>
      </c>
      <c r="M1204" s="3">
        <f>'IECC Data-SI'!M1204/Convert!$B$5/$D1204</f>
        <v>11.939075392788515</v>
      </c>
      <c r="N1204" s="3">
        <f>'IECC Data-SI'!N1204/Convert!$B$5/$D1204</f>
        <v>0</v>
      </c>
      <c r="O1204" s="3">
        <f>'IECC Data-SI'!O1204/Convert!$B$5/$D1204</f>
        <v>0</v>
      </c>
      <c r="P1204" s="3">
        <f t="shared" si="91"/>
        <v>0</v>
      </c>
      <c r="Q1204" s="3">
        <f>'IECC Data-SI'!Q1204/Convert!$B$5/$D1204</f>
        <v>0</v>
      </c>
      <c r="R1204" s="3">
        <f>'IECC Data-SI'!R1204/Convert!$B$5/$D1204</f>
        <v>0</v>
      </c>
      <c r="S1204" s="3">
        <f>'IECC Data-SI'!S1204/Convert!$B$5/$D1204</f>
        <v>0</v>
      </c>
      <c r="T1204" s="3">
        <f>'IECC Data-SI'!T1204/Convert!$B$5/$D1204</f>
        <v>9.8034101085983085</v>
      </c>
      <c r="U1204" s="3">
        <f>'IECC Data-SI'!U1204/Convert!$B$5/$D1204</f>
        <v>0</v>
      </c>
      <c r="V1204" s="3">
        <f>'IECC Data-SI'!V1204/Convert!$B$5/$D1204</f>
        <v>0</v>
      </c>
      <c r="W1204" s="3">
        <f t="shared" si="92"/>
        <v>31.61110676370086</v>
      </c>
      <c r="X1204" s="3">
        <f t="shared" si="93"/>
        <v>0</v>
      </c>
      <c r="Y1204" s="3">
        <f t="shared" si="94"/>
        <v>31.61110676370086</v>
      </c>
      <c r="Z1204" s="3">
        <f>'IECC Data-SI'!Y1204/Convert!$B$5/$D1204</f>
        <v>99.588300249541348</v>
      </c>
      <c r="AA1204" s="3">
        <f>'IECC Data-SI'!Z1204/Convert!$B$5/$D1204</f>
        <v>0</v>
      </c>
      <c r="AB1204" s="3">
        <f t="shared" si="95"/>
        <v>99.588300249541348</v>
      </c>
    </row>
    <row r="1205" spans="1:28" x14ac:dyDescent="0.25">
      <c r="A1205" s="93">
        <f>'IECC Data-SI'!A1205</f>
        <v>2015</v>
      </c>
      <c r="B1205" s="93" t="str">
        <f>'IECC Data-SI'!B1205</f>
        <v>Small Office</v>
      </c>
      <c r="C1205" s="50" t="str">
        <f>'IECC Data-SI'!C1205</f>
        <v>3A</v>
      </c>
      <c r="D1205" s="93">
        <f>'IECC Data-SI'!D1205</f>
        <v>511.16</v>
      </c>
      <c r="E1205" s="3">
        <f>'IECC Data-SI'!E1205/Convert!$B$5/$D1205</f>
        <v>2.0378485536166107</v>
      </c>
      <c r="F1205" s="3">
        <f>'IECC Data-SI'!F1205/Convert!$B$5/$D1205</f>
        <v>0.39670118510403352</v>
      </c>
      <c r="G1205" s="3">
        <f>'IECC Data-SI'!G1205/Convert!$B$5/$D1205</f>
        <v>12.254262635747885</v>
      </c>
      <c r="H1205" s="3">
        <f>'IECC Data-SI'!H1205/Convert!$B$5/$D1205</f>
        <v>23.01410299884359</v>
      </c>
      <c r="I1205" s="3">
        <f>'IECC Data-SI'!I1205/Convert!$B$5/$D1205</f>
        <v>6.4124301153802685</v>
      </c>
      <c r="J1205" s="3">
        <f>'IECC Data-SI'!J1205/Convert!$B$5/$D1205</f>
        <v>28.692907634921873</v>
      </c>
      <c r="K1205" s="3">
        <f>'IECC Data-SI'!K1205/Convert!$B$5/$D1205</f>
        <v>0</v>
      </c>
      <c r="L1205" s="3">
        <f>'IECC Data-SI'!L1205/Convert!$B$5/$D1205</f>
        <v>0</v>
      </c>
      <c r="M1205" s="3">
        <f>'IECC Data-SI'!M1205/Convert!$B$5/$D1205</f>
        <v>9.7055933780247106</v>
      </c>
      <c r="N1205" s="3">
        <f>'IECC Data-SI'!N1205/Convert!$B$5/$D1205</f>
        <v>0</v>
      </c>
      <c r="O1205" s="3">
        <f>'IECC Data-SI'!O1205/Convert!$B$5/$D1205</f>
        <v>0</v>
      </c>
      <c r="P1205" s="3">
        <f t="shared" si="91"/>
        <v>0</v>
      </c>
      <c r="Q1205" s="3">
        <f>'IECC Data-SI'!Q1205/Convert!$B$5/$D1205</f>
        <v>0</v>
      </c>
      <c r="R1205" s="3">
        <f>'IECC Data-SI'!R1205/Convert!$B$5/$D1205</f>
        <v>0</v>
      </c>
      <c r="S1205" s="3">
        <f>'IECC Data-SI'!S1205/Convert!$B$5/$D1205</f>
        <v>0</v>
      </c>
      <c r="T1205" s="3">
        <f>'IECC Data-SI'!T1205/Convert!$B$5/$D1205</f>
        <v>9.8034101085983085</v>
      </c>
      <c r="U1205" s="3">
        <f>'IECC Data-SI'!U1205/Convert!$B$5/$D1205</f>
        <v>0</v>
      </c>
      <c r="V1205" s="3">
        <f>'IECC Data-SI'!V1205/Convert!$B$5/$D1205</f>
        <v>0</v>
      </c>
      <c r="W1205" s="3">
        <f t="shared" si="92"/>
        <v>23.997704567389206</v>
      </c>
      <c r="X1205" s="3">
        <f t="shared" si="93"/>
        <v>0.39670118510403352</v>
      </c>
      <c r="Y1205" s="3">
        <f t="shared" si="94"/>
        <v>24.394405752493238</v>
      </c>
      <c r="Z1205" s="3">
        <f>'IECC Data-SI'!Y1205/Convert!$B$5/$D1205</f>
        <v>91.915121162323587</v>
      </c>
      <c r="AA1205" s="3">
        <f>'IECC Data-SI'!Z1205/Convert!$B$5/$D1205</f>
        <v>0.39670118510403352</v>
      </c>
      <c r="AB1205" s="3">
        <f t="shared" si="95"/>
        <v>92.311822347427622</v>
      </c>
    </row>
    <row r="1206" spans="1:28" x14ac:dyDescent="0.25">
      <c r="A1206" s="93">
        <f>'IECC Data-SI'!A1206</f>
        <v>2015</v>
      </c>
      <c r="B1206" s="93" t="str">
        <f>'IECC Data-SI'!B1206</f>
        <v>Small Office</v>
      </c>
      <c r="C1206" s="50" t="str">
        <f>'IECC Data-SI'!C1206</f>
        <v>3B</v>
      </c>
      <c r="D1206" s="93">
        <f>'IECC Data-SI'!D1206</f>
        <v>511.16</v>
      </c>
      <c r="E1206" s="3">
        <f>'IECC Data-SI'!E1206/Convert!$B$5/$D1206</f>
        <v>0.54342628096442946</v>
      </c>
      <c r="F1206" s="3">
        <f>'IECC Data-SI'!F1206/Convert!$B$5/$D1206</f>
        <v>3.2605576857865769E-2</v>
      </c>
      <c r="G1206" s="3">
        <f>'IECC Data-SI'!G1206/Convert!$B$5/$D1206</f>
        <v>13.607394075349314</v>
      </c>
      <c r="H1206" s="3">
        <f>'IECC Data-SI'!H1206/Convert!$B$5/$D1206</f>
        <v>23.030405787272521</v>
      </c>
      <c r="I1206" s="3">
        <f>'IECC Data-SI'!I1206/Convert!$B$5/$D1206</f>
        <v>6.4124301153802685</v>
      </c>
      <c r="J1206" s="3">
        <f>'IECC Data-SI'!J1206/Convert!$B$5/$D1206</f>
        <v>28.692907634921873</v>
      </c>
      <c r="K1206" s="3">
        <f>'IECC Data-SI'!K1206/Convert!$B$5/$D1206</f>
        <v>0</v>
      </c>
      <c r="L1206" s="3">
        <f>'IECC Data-SI'!L1206/Convert!$B$5/$D1206</f>
        <v>0</v>
      </c>
      <c r="M1206" s="3">
        <f>'IECC Data-SI'!M1206/Convert!$B$5/$D1206</f>
        <v>11.395649111824087</v>
      </c>
      <c r="N1206" s="3">
        <f>'IECC Data-SI'!N1206/Convert!$B$5/$D1206</f>
        <v>0</v>
      </c>
      <c r="O1206" s="3">
        <f>'IECC Data-SI'!O1206/Convert!$B$5/$D1206</f>
        <v>0</v>
      </c>
      <c r="P1206" s="3">
        <f t="shared" si="91"/>
        <v>0</v>
      </c>
      <c r="Q1206" s="3">
        <f>'IECC Data-SI'!Q1206/Convert!$B$5/$D1206</f>
        <v>0</v>
      </c>
      <c r="R1206" s="3">
        <f>'IECC Data-SI'!R1206/Convert!$B$5/$D1206</f>
        <v>0</v>
      </c>
      <c r="S1206" s="3">
        <f>'IECC Data-SI'!S1206/Convert!$B$5/$D1206</f>
        <v>0</v>
      </c>
      <c r="T1206" s="3">
        <f>'IECC Data-SI'!T1206/Convert!$B$5/$D1206</f>
        <v>9.8034101085983085</v>
      </c>
      <c r="U1206" s="3">
        <f>'IECC Data-SI'!U1206/Convert!$B$5/$D1206</f>
        <v>0</v>
      </c>
      <c r="V1206" s="3">
        <f>'IECC Data-SI'!V1206/Convert!$B$5/$D1206</f>
        <v>0</v>
      </c>
      <c r="W1206" s="3">
        <f t="shared" si="92"/>
        <v>25.546469468137829</v>
      </c>
      <c r="X1206" s="3">
        <f t="shared" si="93"/>
        <v>3.2605576857865769E-2</v>
      </c>
      <c r="Y1206" s="3">
        <f t="shared" si="94"/>
        <v>25.579075044995694</v>
      </c>
      <c r="Z1206" s="3">
        <f>'IECC Data-SI'!Y1206/Convert!$B$5/$D1206</f>
        <v>93.485623114310798</v>
      </c>
      <c r="AA1206" s="3">
        <f>'IECC Data-SI'!Z1206/Convert!$B$5/$D1206</f>
        <v>3.2605576857865769E-2</v>
      </c>
      <c r="AB1206" s="3">
        <f t="shared" si="95"/>
        <v>93.518228691168659</v>
      </c>
    </row>
    <row r="1207" spans="1:28" x14ac:dyDescent="0.25">
      <c r="A1207" s="93">
        <f>'IECC Data-SI'!A1207</f>
        <v>2015</v>
      </c>
      <c r="B1207" s="93" t="str">
        <f>'IECC Data-SI'!B1207</f>
        <v>Small Office</v>
      </c>
      <c r="C1207" s="50" t="str">
        <f>'IECC Data-SI'!C1207</f>
        <v>3C</v>
      </c>
      <c r="D1207" s="93">
        <f>'IECC Data-SI'!D1207</f>
        <v>511.16</v>
      </c>
      <c r="E1207" s="3">
        <f>'IECC Data-SI'!E1207/Convert!$B$5/$D1207</f>
        <v>2.1737051238577183E-2</v>
      </c>
      <c r="F1207" s="3">
        <f>'IECC Data-SI'!F1207/Convert!$B$5/$D1207</f>
        <v>0</v>
      </c>
      <c r="G1207" s="3">
        <f>'IECC Data-SI'!G1207/Convert!$B$5/$D1207</f>
        <v>9.4936571284485822</v>
      </c>
      <c r="H1207" s="3">
        <f>'IECC Data-SI'!H1207/Convert!$B$5/$D1207</f>
        <v>23.008668736033947</v>
      </c>
      <c r="I1207" s="3">
        <f>'IECC Data-SI'!I1207/Convert!$B$5/$D1207</f>
        <v>6.4232986409995565</v>
      </c>
      <c r="J1207" s="3">
        <f>'IECC Data-SI'!J1207/Convert!$B$5/$D1207</f>
        <v>28.692907634921873</v>
      </c>
      <c r="K1207" s="3">
        <f>'IECC Data-SI'!K1207/Convert!$B$5/$D1207</f>
        <v>0</v>
      </c>
      <c r="L1207" s="3">
        <f>'IECC Data-SI'!L1207/Convert!$B$5/$D1207</f>
        <v>0</v>
      </c>
      <c r="M1207" s="3">
        <f>'IECC Data-SI'!M1207/Convert!$B$5/$D1207</f>
        <v>8.8904539565780656</v>
      </c>
      <c r="N1207" s="3">
        <f>'IECC Data-SI'!N1207/Convert!$B$5/$D1207</f>
        <v>0</v>
      </c>
      <c r="O1207" s="3">
        <f>'IECC Data-SI'!O1207/Convert!$B$5/$D1207</f>
        <v>0</v>
      </c>
      <c r="P1207" s="3">
        <f t="shared" si="91"/>
        <v>0</v>
      </c>
      <c r="Q1207" s="3">
        <f>'IECC Data-SI'!Q1207/Convert!$B$5/$D1207</f>
        <v>0</v>
      </c>
      <c r="R1207" s="3">
        <f>'IECC Data-SI'!R1207/Convert!$B$5/$D1207</f>
        <v>0</v>
      </c>
      <c r="S1207" s="3">
        <f>'IECC Data-SI'!S1207/Convert!$B$5/$D1207</f>
        <v>0</v>
      </c>
      <c r="T1207" s="3">
        <f>'IECC Data-SI'!T1207/Convert!$B$5/$D1207</f>
        <v>9.8034101085983085</v>
      </c>
      <c r="U1207" s="3">
        <f>'IECC Data-SI'!U1207/Convert!$B$5/$D1207</f>
        <v>0</v>
      </c>
      <c r="V1207" s="3">
        <f>'IECC Data-SI'!V1207/Convert!$B$5/$D1207</f>
        <v>0</v>
      </c>
      <c r="W1207" s="3">
        <f t="shared" si="92"/>
        <v>18.405848136265227</v>
      </c>
      <c r="X1207" s="3">
        <f t="shared" si="93"/>
        <v>0</v>
      </c>
      <c r="Y1207" s="3">
        <f t="shared" si="94"/>
        <v>18.405848136265227</v>
      </c>
      <c r="Z1207" s="3">
        <f>'IECC Data-SI'!Y1207/Convert!$B$5/$D1207</f>
        <v>86.334133256818902</v>
      </c>
      <c r="AA1207" s="3">
        <f>'IECC Data-SI'!Z1207/Convert!$B$5/$D1207</f>
        <v>0</v>
      </c>
      <c r="AB1207" s="3">
        <f t="shared" si="95"/>
        <v>86.334133256818902</v>
      </c>
    </row>
    <row r="1208" spans="1:28" x14ac:dyDescent="0.25">
      <c r="A1208" s="93">
        <f>'IECC Data-SI'!A1208</f>
        <v>2015</v>
      </c>
      <c r="B1208" s="93" t="str">
        <f>'IECC Data-SI'!B1208</f>
        <v>Small Office</v>
      </c>
      <c r="C1208" s="50" t="str">
        <f>'IECC Data-SI'!C1208</f>
        <v>4A</v>
      </c>
      <c r="D1208" s="93">
        <f>'IECC Data-SI'!D1208</f>
        <v>511.16</v>
      </c>
      <c r="E1208" s="3">
        <f>'IECC Data-SI'!E1208/Convert!$B$5/$D1208</f>
        <v>5.3147090278321203</v>
      </c>
      <c r="F1208" s="3">
        <f>'IECC Data-SI'!F1208/Convert!$B$5/$D1208</f>
        <v>1.6900557337993756</v>
      </c>
      <c r="G1208" s="3">
        <f>'IECC Data-SI'!G1208/Convert!$B$5/$D1208</f>
        <v>9.2273782507760131</v>
      </c>
      <c r="H1208" s="3">
        <f>'IECC Data-SI'!H1208/Convert!$B$5/$D1208</f>
        <v>22.823903800506042</v>
      </c>
      <c r="I1208" s="3">
        <f>'IECC Data-SI'!I1208/Convert!$B$5/$D1208</f>
        <v>6.4287329038092009</v>
      </c>
      <c r="J1208" s="3">
        <f>'IECC Data-SI'!J1208/Convert!$B$5/$D1208</f>
        <v>28.692907634921873</v>
      </c>
      <c r="K1208" s="3">
        <f>'IECC Data-SI'!K1208/Convert!$B$5/$D1208</f>
        <v>0</v>
      </c>
      <c r="L1208" s="3">
        <f>'IECC Data-SI'!L1208/Convert!$B$5/$D1208</f>
        <v>0</v>
      </c>
      <c r="M1208" s="3">
        <f>'IECC Data-SI'!M1208/Convert!$B$5/$D1208</f>
        <v>9.6240794358800468</v>
      </c>
      <c r="N1208" s="3">
        <f>'IECC Data-SI'!N1208/Convert!$B$5/$D1208</f>
        <v>0</v>
      </c>
      <c r="O1208" s="3">
        <f>'IECC Data-SI'!O1208/Convert!$B$5/$D1208</f>
        <v>0</v>
      </c>
      <c r="P1208" s="3">
        <f t="shared" si="91"/>
        <v>0</v>
      </c>
      <c r="Q1208" s="3">
        <f>'IECC Data-SI'!Q1208/Convert!$B$5/$D1208</f>
        <v>0</v>
      </c>
      <c r="R1208" s="3">
        <f>'IECC Data-SI'!R1208/Convert!$B$5/$D1208</f>
        <v>0</v>
      </c>
      <c r="S1208" s="3">
        <f>'IECC Data-SI'!S1208/Convert!$B$5/$D1208</f>
        <v>0</v>
      </c>
      <c r="T1208" s="3">
        <f>'IECC Data-SI'!T1208/Convert!$B$5/$D1208</f>
        <v>9.8034101085983085</v>
      </c>
      <c r="U1208" s="3">
        <f>'IECC Data-SI'!U1208/Convert!$B$5/$D1208</f>
        <v>0</v>
      </c>
      <c r="V1208" s="3">
        <f>'IECC Data-SI'!V1208/Convert!$B$5/$D1208</f>
        <v>0</v>
      </c>
      <c r="W1208" s="3">
        <f t="shared" si="92"/>
        <v>24.166166714488178</v>
      </c>
      <c r="X1208" s="3">
        <f t="shared" si="93"/>
        <v>1.6900557337993756</v>
      </c>
      <c r="Y1208" s="3">
        <f t="shared" si="94"/>
        <v>25.856222448287554</v>
      </c>
      <c r="Z1208" s="3">
        <f>'IECC Data-SI'!Y1208/Convert!$B$5/$D1208</f>
        <v>91.909686899513957</v>
      </c>
      <c r="AA1208" s="3">
        <f>'IECC Data-SI'!Z1208/Convert!$B$5/$D1208</f>
        <v>1.6900557337993756</v>
      </c>
      <c r="AB1208" s="3">
        <f t="shared" si="95"/>
        <v>93.599742633313326</v>
      </c>
    </row>
    <row r="1209" spans="1:28" x14ac:dyDescent="0.25">
      <c r="A1209" s="93">
        <f>'IECC Data-SI'!A1209</f>
        <v>2015</v>
      </c>
      <c r="B1209" s="93" t="str">
        <f>'IECC Data-SI'!B1209</f>
        <v>Small Office</v>
      </c>
      <c r="C1209" s="50" t="str">
        <f>'IECC Data-SI'!C1209</f>
        <v>4B</v>
      </c>
      <c r="D1209" s="93">
        <f>'IECC Data-SI'!D1209</f>
        <v>511.16</v>
      </c>
      <c r="E1209" s="3">
        <f>'IECC Data-SI'!E1209/Convert!$B$5/$D1209</f>
        <v>1.8585178808983487</v>
      </c>
      <c r="F1209" s="3">
        <f>'IECC Data-SI'!F1209/Convert!$B$5/$D1209</f>
        <v>0.15759362147968456</v>
      </c>
      <c r="G1209" s="3">
        <f>'IECC Data-SI'!G1209/Convert!$B$5/$D1209</f>
        <v>10.89569693333681</v>
      </c>
      <c r="H1209" s="3">
        <f>'IECC Data-SI'!H1209/Convert!$B$5/$D1209</f>
        <v>22.807601012077107</v>
      </c>
      <c r="I1209" s="3">
        <f>'IECC Data-SI'!I1209/Convert!$B$5/$D1209</f>
        <v>6.4124301153802685</v>
      </c>
      <c r="J1209" s="3">
        <f>'IECC Data-SI'!J1209/Convert!$B$5/$D1209</f>
        <v>28.692907634921873</v>
      </c>
      <c r="K1209" s="3">
        <f>'IECC Data-SI'!K1209/Convert!$B$5/$D1209</f>
        <v>0</v>
      </c>
      <c r="L1209" s="3">
        <f>'IECC Data-SI'!L1209/Convert!$B$5/$D1209</f>
        <v>0</v>
      </c>
      <c r="M1209" s="3">
        <f>'IECC Data-SI'!M1209/Convert!$B$5/$D1209</f>
        <v>12.053194911791046</v>
      </c>
      <c r="N1209" s="3">
        <f>'IECC Data-SI'!N1209/Convert!$B$5/$D1209</f>
        <v>0</v>
      </c>
      <c r="O1209" s="3">
        <f>'IECC Data-SI'!O1209/Convert!$B$5/$D1209</f>
        <v>0</v>
      </c>
      <c r="P1209" s="3">
        <f t="shared" si="91"/>
        <v>0</v>
      </c>
      <c r="Q1209" s="3">
        <f>'IECC Data-SI'!Q1209/Convert!$B$5/$D1209</f>
        <v>0</v>
      </c>
      <c r="R1209" s="3">
        <f>'IECC Data-SI'!R1209/Convert!$B$5/$D1209</f>
        <v>0</v>
      </c>
      <c r="S1209" s="3">
        <f>'IECC Data-SI'!S1209/Convert!$B$5/$D1209</f>
        <v>0</v>
      </c>
      <c r="T1209" s="3">
        <f>'IECC Data-SI'!T1209/Convert!$B$5/$D1209</f>
        <v>9.8034101085983085</v>
      </c>
      <c r="U1209" s="3">
        <f>'IECC Data-SI'!U1209/Convert!$B$5/$D1209</f>
        <v>0</v>
      </c>
      <c r="V1209" s="3">
        <f>'IECC Data-SI'!V1209/Convert!$B$5/$D1209</f>
        <v>0</v>
      </c>
      <c r="W1209" s="3">
        <f t="shared" si="92"/>
        <v>24.807409726026204</v>
      </c>
      <c r="X1209" s="3">
        <f t="shared" si="93"/>
        <v>0.15759362147968456</v>
      </c>
      <c r="Y1209" s="3">
        <f t="shared" si="94"/>
        <v>24.965003347505888</v>
      </c>
      <c r="Z1209" s="3">
        <f>'IECC Data-SI'!Y1209/Convert!$B$5/$D1209</f>
        <v>92.518324334194119</v>
      </c>
      <c r="AA1209" s="3">
        <f>'IECC Data-SI'!Z1209/Convert!$B$5/$D1209</f>
        <v>0.15759362147968456</v>
      </c>
      <c r="AB1209" s="3">
        <f t="shared" si="95"/>
        <v>92.67591795567381</v>
      </c>
    </row>
    <row r="1210" spans="1:28" x14ac:dyDescent="0.25">
      <c r="A1210" s="93">
        <f>'IECC Data-SI'!A1210</f>
        <v>2015</v>
      </c>
      <c r="B1210" s="93" t="str">
        <f>'IECC Data-SI'!B1210</f>
        <v>Small Office</v>
      </c>
      <c r="C1210" s="50" t="str">
        <f>'IECC Data-SI'!C1210</f>
        <v>4C</v>
      </c>
      <c r="D1210" s="93">
        <f>'IECC Data-SI'!D1210</f>
        <v>511.16</v>
      </c>
      <c r="E1210" s="3">
        <f>'IECC Data-SI'!E1210/Convert!$B$5/$D1210</f>
        <v>2.8529879750632552</v>
      </c>
      <c r="F1210" s="3">
        <f>'IECC Data-SI'!F1210/Convert!$B$5/$D1210</f>
        <v>0.25541035205328183</v>
      </c>
      <c r="G1210" s="3">
        <f>'IECC Data-SI'!G1210/Convert!$B$5/$D1210</f>
        <v>4.7223743815808916</v>
      </c>
      <c r="H1210" s="3">
        <f>'IECC Data-SI'!H1210/Convert!$B$5/$D1210</f>
        <v>22.938023319508567</v>
      </c>
      <c r="I1210" s="3">
        <f>'IECC Data-SI'!I1210/Convert!$B$5/$D1210</f>
        <v>6.4232986409995565</v>
      </c>
      <c r="J1210" s="3">
        <f>'IECC Data-SI'!J1210/Convert!$B$5/$D1210</f>
        <v>28.692907634921873</v>
      </c>
      <c r="K1210" s="3">
        <f>'IECC Data-SI'!K1210/Convert!$B$5/$D1210</f>
        <v>0</v>
      </c>
      <c r="L1210" s="3">
        <f>'IECC Data-SI'!L1210/Convert!$B$5/$D1210</f>
        <v>0</v>
      </c>
      <c r="M1210" s="3">
        <f>'IECC Data-SI'!M1210/Convert!$B$5/$D1210</f>
        <v>10.02078062098408</v>
      </c>
      <c r="N1210" s="3">
        <f>'IECC Data-SI'!N1210/Convert!$B$5/$D1210</f>
        <v>0</v>
      </c>
      <c r="O1210" s="3">
        <f>'IECC Data-SI'!O1210/Convert!$B$5/$D1210</f>
        <v>0</v>
      </c>
      <c r="P1210" s="3">
        <f t="shared" si="91"/>
        <v>0</v>
      </c>
      <c r="Q1210" s="3">
        <f>'IECC Data-SI'!Q1210/Convert!$B$5/$D1210</f>
        <v>0</v>
      </c>
      <c r="R1210" s="3">
        <f>'IECC Data-SI'!R1210/Convert!$B$5/$D1210</f>
        <v>0</v>
      </c>
      <c r="S1210" s="3">
        <f>'IECC Data-SI'!S1210/Convert!$B$5/$D1210</f>
        <v>0</v>
      </c>
      <c r="T1210" s="3">
        <f>'IECC Data-SI'!T1210/Convert!$B$5/$D1210</f>
        <v>9.8034101085983085</v>
      </c>
      <c r="U1210" s="3">
        <f>'IECC Data-SI'!U1210/Convert!$B$5/$D1210</f>
        <v>0</v>
      </c>
      <c r="V1210" s="3">
        <f>'IECC Data-SI'!V1210/Convert!$B$5/$D1210</f>
        <v>0</v>
      </c>
      <c r="W1210" s="3">
        <f t="shared" si="92"/>
        <v>17.596142977628226</v>
      </c>
      <c r="X1210" s="3">
        <f t="shared" si="93"/>
        <v>0.25541035205328183</v>
      </c>
      <c r="Y1210" s="3">
        <f t="shared" si="94"/>
        <v>17.851553329681508</v>
      </c>
      <c r="Z1210" s="3">
        <f>'IECC Data-SI'!Y1210/Convert!$B$5/$D1210</f>
        <v>85.459216944466164</v>
      </c>
      <c r="AA1210" s="3">
        <f>'IECC Data-SI'!Z1210/Convert!$B$5/$D1210</f>
        <v>0.25541035205328183</v>
      </c>
      <c r="AB1210" s="3">
        <f t="shared" si="95"/>
        <v>85.714627296519438</v>
      </c>
    </row>
    <row r="1211" spans="1:28" x14ac:dyDescent="0.25">
      <c r="A1211" s="93">
        <f>'IECC Data-SI'!A1211</f>
        <v>2015</v>
      </c>
      <c r="B1211" s="93" t="str">
        <f>'IECC Data-SI'!B1211</f>
        <v>Small Office</v>
      </c>
      <c r="C1211" s="50" t="str">
        <f>'IECC Data-SI'!C1211</f>
        <v>5A</v>
      </c>
      <c r="D1211" s="93">
        <f>'IECC Data-SI'!D1211</f>
        <v>511.16</v>
      </c>
      <c r="E1211" s="3">
        <f>'IECC Data-SI'!E1211/Convert!$B$5/$D1211</f>
        <v>9.9718722556972814</v>
      </c>
      <c r="F1211" s="3">
        <f>'IECC Data-SI'!F1211/Convert!$B$5/$D1211</f>
        <v>8.216605368182174</v>
      </c>
      <c r="G1211" s="3">
        <f>'IECC Data-SI'!G1211/Convert!$B$5/$D1211</f>
        <v>5.5864221683143347</v>
      </c>
      <c r="H1211" s="3">
        <f>'IECC Data-SI'!H1211/Convert!$B$5/$D1211</f>
        <v>22.834772326125329</v>
      </c>
      <c r="I1211" s="3">
        <f>'IECC Data-SI'!I1211/Convert!$B$5/$D1211</f>
        <v>6.4178643781899121</v>
      </c>
      <c r="J1211" s="3">
        <f>'IECC Data-SI'!J1211/Convert!$B$5/$D1211</f>
        <v>28.692907634921873</v>
      </c>
      <c r="K1211" s="3">
        <f>'IECC Data-SI'!K1211/Convert!$B$5/$D1211</f>
        <v>0</v>
      </c>
      <c r="L1211" s="3">
        <f>'IECC Data-SI'!L1211/Convert!$B$5/$D1211</f>
        <v>0</v>
      </c>
      <c r="M1211" s="3">
        <f>'IECC Data-SI'!M1211/Convert!$B$5/$D1211</f>
        <v>9.6458164871186227</v>
      </c>
      <c r="N1211" s="3">
        <f>'IECC Data-SI'!N1211/Convert!$B$5/$D1211</f>
        <v>0</v>
      </c>
      <c r="O1211" s="3">
        <f>'IECC Data-SI'!O1211/Convert!$B$5/$D1211</f>
        <v>0</v>
      </c>
      <c r="P1211" s="3">
        <f t="shared" si="91"/>
        <v>0</v>
      </c>
      <c r="Q1211" s="3">
        <f>'IECC Data-SI'!Q1211/Convert!$B$5/$D1211</f>
        <v>0</v>
      </c>
      <c r="R1211" s="3">
        <f>'IECC Data-SI'!R1211/Convert!$B$5/$D1211</f>
        <v>0</v>
      </c>
      <c r="S1211" s="3">
        <f>'IECC Data-SI'!S1211/Convert!$B$5/$D1211</f>
        <v>0</v>
      </c>
      <c r="T1211" s="3">
        <f>'IECC Data-SI'!T1211/Convert!$B$5/$D1211</f>
        <v>9.8034101085983085</v>
      </c>
      <c r="U1211" s="3">
        <f>'IECC Data-SI'!U1211/Convert!$B$5/$D1211</f>
        <v>0</v>
      </c>
      <c r="V1211" s="3">
        <f>'IECC Data-SI'!V1211/Convert!$B$5/$D1211</f>
        <v>0</v>
      </c>
      <c r="W1211" s="3">
        <f t="shared" si="92"/>
        <v>25.20411091113024</v>
      </c>
      <c r="X1211" s="3">
        <f t="shared" si="93"/>
        <v>8.216605368182174</v>
      </c>
      <c r="Y1211" s="3">
        <f t="shared" si="94"/>
        <v>33.420716279312416</v>
      </c>
      <c r="Z1211" s="3">
        <f>'IECC Data-SI'!Y1211/Convert!$B$5/$D1211</f>
        <v>92.947631096156016</v>
      </c>
      <c r="AA1211" s="3">
        <f>'IECC Data-SI'!Z1211/Convert!$B$5/$D1211</f>
        <v>8.216605368182174</v>
      </c>
      <c r="AB1211" s="3">
        <f t="shared" si="95"/>
        <v>101.16423646433819</v>
      </c>
    </row>
    <row r="1212" spans="1:28" x14ac:dyDescent="0.25">
      <c r="A1212" s="93">
        <f>'IECC Data-SI'!A1212</f>
        <v>2015</v>
      </c>
      <c r="B1212" s="93" t="str">
        <f>'IECC Data-SI'!B1212</f>
        <v>Small Office</v>
      </c>
      <c r="C1212" s="50" t="str">
        <f>'IECC Data-SI'!C1212</f>
        <v>5B</v>
      </c>
      <c r="D1212" s="93">
        <f>'IECC Data-SI'!D1212</f>
        <v>511.16</v>
      </c>
      <c r="E1212" s="3">
        <f>'IECC Data-SI'!E1212/Convert!$B$5/$D1212</f>
        <v>5.3038405022128323</v>
      </c>
      <c r="F1212" s="3">
        <f>'IECC Data-SI'!F1212/Convert!$B$5/$D1212</f>
        <v>3.6300875568423887</v>
      </c>
      <c r="G1212" s="3">
        <f>'IECC Data-SI'!G1212/Convert!$B$5/$D1212</f>
        <v>7.5753623566441464</v>
      </c>
      <c r="H1212" s="3">
        <f>'IECC Data-SI'!H1212/Convert!$B$5/$D1212</f>
        <v>22.829338063315681</v>
      </c>
      <c r="I1212" s="3">
        <f>'IECC Data-SI'!I1212/Convert!$B$5/$D1212</f>
        <v>6.4232986409995565</v>
      </c>
      <c r="J1212" s="3">
        <f>'IECC Data-SI'!J1212/Convert!$B$5/$D1212</f>
        <v>28.692907634921873</v>
      </c>
      <c r="K1212" s="3">
        <f>'IECC Data-SI'!K1212/Convert!$B$5/$D1212</f>
        <v>0</v>
      </c>
      <c r="L1212" s="3">
        <f>'IECC Data-SI'!L1212/Convert!$B$5/$D1212</f>
        <v>0</v>
      </c>
      <c r="M1212" s="3">
        <f>'IECC Data-SI'!M1212/Convert!$B$5/$D1212</f>
        <v>11.613019624209858</v>
      </c>
      <c r="N1212" s="3">
        <f>'IECC Data-SI'!N1212/Convert!$B$5/$D1212</f>
        <v>0</v>
      </c>
      <c r="O1212" s="3">
        <f>'IECC Data-SI'!O1212/Convert!$B$5/$D1212</f>
        <v>0</v>
      </c>
      <c r="P1212" s="3">
        <f t="shared" si="91"/>
        <v>0</v>
      </c>
      <c r="Q1212" s="3">
        <f>'IECC Data-SI'!Q1212/Convert!$B$5/$D1212</f>
        <v>0</v>
      </c>
      <c r="R1212" s="3">
        <f>'IECC Data-SI'!R1212/Convert!$B$5/$D1212</f>
        <v>0</v>
      </c>
      <c r="S1212" s="3">
        <f>'IECC Data-SI'!S1212/Convert!$B$5/$D1212</f>
        <v>0</v>
      </c>
      <c r="T1212" s="3">
        <f>'IECC Data-SI'!T1212/Convert!$B$5/$D1212</f>
        <v>9.8034101085983085</v>
      </c>
      <c r="U1212" s="3">
        <f>'IECC Data-SI'!U1212/Convert!$B$5/$D1212</f>
        <v>0</v>
      </c>
      <c r="V1212" s="3">
        <f>'IECC Data-SI'!V1212/Convert!$B$5/$D1212</f>
        <v>0</v>
      </c>
      <c r="W1212" s="3">
        <f t="shared" si="92"/>
        <v>24.492222483066836</v>
      </c>
      <c r="X1212" s="3">
        <f t="shared" si="93"/>
        <v>3.6300875568423887</v>
      </c>
      <c r="Y1212" s="3">
        <f t="shared" si="94"/>
        <v>28.122310039909223</v>
      </c>
      <c r="Z1212" s="3">
        <f>'IECC Data-SI'!Y1212/Convert!$B$5/$D1212</f>
        <v>92.235742668092612</v>
      </c>
      <c r="AA1212" s="3">
        <f>'IECC Data-SI'!Z1212/Convert!$B$5/$D1212</f>
        <v>3.6300875568423887</v>
      </c>
      <c r="AB1212" s="3">
        <f t="shared" si="95"/>
        <v>95.865830224934996</v>
      </c>
    </row>
    <row r="1213" spans="1:28" x14ac:dyDescent="0.25">
      <c r="A1213" s="93">
        <f>'IECC Data-SI'!A1213</f>
        <v>2015</v>
      </c>
      <c r="B1213" s="93" t="str">
        <f>'IECC Data-SI'!B1213</f>
        <v>Small Office</v>
      </c>
      <c r="C1213" s="50" t="str">
        <f>'IECC Data-SI'!C1213</f>
        <v>5C</v>
      </c>
      <c r="D1213" s="93">
        <f>'IECC Data-SI'!D1213</f>
        <v>511.16</v>
      </c>
      <c r="E1213" s="3">
        <f>'IECC Data-SI'!E1213/Convert!$B$5/$D1213</f>
        <v>3.9833146394692678</v>
      </c>
      <c r="F1213" s="3">
        <f>'IECC Data-SI'!F1213/Convert!$B$5/$D1213</f>
        <v>0.5542948065837181</v>
      </c>
      <c r="G1213" s="3">
        <f>'IECC Data-SI'!G1213/Convert!$B$5/$D1213</f>
        <v>3.3203345766926642</v>
      </c>
      <c r="H1213" s="3">
        <f>'IECC Data-SI'!H1213/Convert!$B$5/$D1213</f>
        <v>22.905417742650702</v>
      </c>
      <c r="I1213" s="3">
        <f>'IECC Data-SI'!I1213/Convert!$B$5/$D1213</f>
        <v>6.4232986409995565</v>
      </c>
      <c r="J1213" s="3">
        <f>'IECC Data-SI'!J1213/Convert!$B$5/$D1213</f>
        <v>28.692907634921873</v>
      </c>
      <c r="K1213" s="3">
        <f>'IECC Data-SI'!K1213/Convert!$B$5/$D1213</f>
        <v>0</v>
      </c>
      <c r="L1213" s="3">
        <f>'IECC Data-SI'!L1213/Convert!$B$5/$D1213</f>
        <v>0</v>
      </c>
      <c r="M1213" s="3">
        <f>'IECC Data-SI'!M1213/Convert!$B$5/$D1213</f>
        <v>9.417577449113562</v>
      </c>
      <c r="N1213" s="3">
        <f>'IECC Data-SI'!N1213/Convert!$B$5/$D1213</f>
        <v>0</v>
      </c>
      <c r="O1213" s="3">
        <f>'IECC Data-SI'!O1213/Convert!$B$5/$D1213</f>
        <v>0</v>
      </c>
      <c r="P1213" s="3">
        <f t="shared" si="91"/>
        <v>0</v>
      </c>
      <c r="Q1213" s="3">
        <f>'IECC Data-SI'!Q1213/Convert!$B$5/$D1213</f>
        <v>0</v>
      </c>
      <c r="R1213" s="3">
        <f>'IECC Data-SI'!R1213/Convert!$B$5/$D1213</f>
        <v>0</v>
      </c>
      <c r="S1213" s="3">
        <f>'IECC Data-SI'!S1213/Convert!$B$5/$D1213</f>
        <v>0</v>
      </c>
      <c r="T1213" s="3">
        <f>'IECC Data-SI'!T1213/Convert!$B$5/$D1213</f>
        <v>9.8034101085983085</v>
      </c>
      <c r="U1213" s="3">
        <f>'IECC Data-SI'!U1213/Convert!$B$5/$D1213</f>
        <v>0</v>
      </c>
      <c r="V1213" s="3">
        <f>'IECC Data-SI'!V1213/Convert!$B$5/$D1213</f>
        <v>0</v>
      </c>
      <c r="W1213" s="3">
        <f t="shared" si="92"/>
        <v>16.721226665275495</v>
      </c>
      <c r="X1213" s="3">
        <f t="shared" si="93"/>
        <v>0.5542948065837181</v>
      </c>
      <c r="Y1213" s="3">
        <f t="shared" si="94"/>
        <v>17.275521471859214</v>
      </c>
      <c r="Z1213" s="3">
        <f>'IECC Data-SI'!Y1213/Convert!$B$5/$D1213</f>
        <v>84.546260792445949</v>
      </c>
      <c r="AA1213" s="3">
        <f>'IECC Data-SI'!Z1213/Convert!$B$5/$D1213</f>
        <v>0.5542948065837181</v>
      </c>
      <c r="AB1213" s="3">
        <f t="shared" si="95"/>
        <v>85.100555599029661</v>
      </c>
    </row>
    <row r="1214" spans="1:28" x14ac:dyDescent="0.25">
      <c r="A1214" s="93">
        <f>'IECC Data-SI'!A1214</f>
        <v>2015</v>
      </c>
      <c r="B1214" s="93" t="str">
        <f>'IECC Data-SI'!B1214</f>
        <v>Small Office</v>
      </c>
      <c r="C1214" s="50" t="str">
        <f>'IECC Data-SI'!C1214</f>
        <v>6A</v>
      </c>
      <c r="D1214" s="93">
        <f>'IECC Data-SI'!D1214</f>
        <v>511.16</v>
      </c>
      <c r="E1214" s="3">
        <f>'IECC Data-SI'!E1214/Convert!$B$5/$D1214</f>
        <v>10.585943953187087</v>
      </c>
      <c r="F1214" s="3">
        <f>'IECC Data-SI'!F1214/Convert!$B$5/$D1214</f>
        <v>24.410708540922172</v>
      </c>
      <c r="G1214" s="3">
        <f>'IECC Data-SI'!G1214/Convert!$B$5/$D1214</f>
        <v>5.760318578222952</v>
      </c>
      <c r="H1214" s="3">
        <f>'IECC Data-SI'!H1214/Convert!$B$5/$D1214</f>
        <v>22.845640851744612</v>
      </c>
      <c r="I1214" s="3">
        <f>'IECC Data-SI'!I1214/Convert!$B$5/$D1214</f>
        <v>6.4178643781899121</v>
      </c>
      <c r="J1214" s="3">
        <f>'IECC Data-SI'!J1214/Convert!$B$5/$D1214</f>
        <v>28.692907634921873</v>
      </c>
      <c r="K1214" s="3">
        <f>'IECC Data-SI'!K1214/Convert!$B$5/$D1214</f>
        <v>0</v>
      </c>
      <c r="L1214" s="3">
        <f>'IECC Data-SI'!L1214/Convert!$B$5/$D1214</f>
        <v>0</v>
      </c>
      <c r="M1214" s="3">
        <f>'IECC Data-SI'!M1214/Convert!$B$5/$D1214</f>
        <v>10.12403161436732</v>
      </c>
      <c r="N1214" s="3">
        <f>'IECC Data-SI'!N1214/Convert!$B$5/$D1214</f>
        <v>0</v>
      </c>
      <c r="O1214" s="3">
        <f>'IECC Data-SI'!O1214/Convert!$B$5/$D1214</f>
        <v>0</v>
      </c>
      <c r="P1214" s="3">
        <f t="shared" si="91"/>
        <v>0</v>
      </c>
      <c r="Q1214" s="3">
        <f>'IECC Data-SI'!Q1214/Convert!$B$5/$D1214</f>
        <v>0</v>
      </c>
      <c r="R1214" s="3">
        <f>'IECC Data-SI'!R1214/Convert!$B$5/$D1214</f>
        <v>0</v>
      </c>
      <c r="S1214" s="3">
        <f>'IECC Data-SI'!S1214/Convert!$B$5/$D1214</f>
        <v>0</v>
      </c>
      <c r="T1214" s="3">
        <f>'IECC Data-SI'!T1214/Convert!$B$5/$D1214</f>
        <v>9.8034101085983085</v>
      </c>
      <c r="U1214" s="3">
        <f>'IECC Data-SI'!U1214/Convert!$B$5/$D1214</f>
        <v>0</v>
      </c>
      <c r="V1214" s="3">
        <f>'IECC Data-SI'!V1214/Convert!$B$5/$D1214</f>
        <v>0</v>
      </c>
      <c r="W1214" s="3">
        <f t="shared" si="92"/>
        <v>26.470294145777359</v>
      </c>
      <c r="X1214" s="3">
        <f t="shared" si="93"/>
        <v>24.410708540922172</v>
      </c>
      <c r="Y1214" s="3">
        <f t="shared" si="94"/>
        <v>50.881002686699532</v>
      </c>
      <c r="Z1214" s="3">
        <f>'IECC Data-SI'!Y1214/Convert!$B$5/$D1214</f>
        <v>94.230117119232077</v>
      </c>
      <c r="AA1214" s="3">
        <f>'IECC Data-SI'!Z1214/Convert!$B$5/$D1214</f>
        <v>24.410708540922172</v>
      </c>
      <c r="AB1214" s="3">
        <f t="shared" si="95"/>
        <v>118.64082566015425</v>
      </c>
    </row>
    <row r="1215" spans="1:28" x14ac:dyDescent="0.25">
      <c r="A1215" s="93">
        <f>'IECC Data-SI'!A1215</f>
        <v>2015</v>
      </c>
      <c r="B1215" s="93" t="str">
        <f>'IECC Data-SI'!B1215</f>
        <v>Small Office</v>
      </c>
      <c r="C1215" s="50" t="str">
        <f>'IECC Data-SI'!C1215</f>
        <v>6B</v>
      </c>
      <c r="D1215" s="93">
        <f>'IECC Data-SI'!D1215</f>
        <v>511.16</v>
      </c>
      <c r="E1215" s="3">
        <f>'IECC Data-SI'!E1215/Convert!$B$5/$D1215</f>
        <v>6.575457999669597</v>
      </c>
      <c r="F1215" s="3">
        <f>'IECC Data-SI'!F1215/Convert!$B$5/$D1215</f>
        <v>13.933449843927972</v>
      </c>
      <c r="G1215" s="3">
        <f>'IECC Data-SI'!G1215/Convert!$B$5/$D1215</f>
        <v>4.836493900583422</v>
      </c>
      <c r="H1215" s="3">
        <f>'IECC Data-SI'!H1215/Convert!$B$5/$D1215</f>
        <v>22.861943640173546</v>
      </c>
      <c r="I1215" s="3">
        <f>'IECC Data-SI'!I1215/Convert!$B$5/$D1215</f>
        <v>6.4124301153802685</v>
      </c>
      <c r="J1215" s="3">
        <f>'IECC Data-SI'!J1215/Convert!$B$5/$D1215</f>
        <v>28.692907634921873</v>
      </c>
      <c r="K1215" s="3">
        <f>'IECC Data-SI'!K1215/Convert!$B$5/$D1215</f>
        <v>0</v>
      </c>
      <c r="L1215" s="3">
        <f>'IECC Data-SI'!L1215/Convert!$B$5/$D1215</f>
        <v>0</v>
      </c>
      <c r="M1215" s="3">
        <f>'IECC Data-SI'!M1215/Convert!$B$5/$D1215</f>
        <v>10.89569693333681</v>
      </c>
      <c r="N1215" s="3">
        <f>'IECC Data-SI'!N1215/Convert!$B$5/$D1215</f>
        <v>0</v>
      </c>
      <c r="O1215" s="3">
        <f>'IECC Data-SI'!O1215/Convert!$B$5/$D1215</f>
        <v>0</v>
      </c>
      <c r="P1215" s="3">
        <f t="shared" si="91"/>
        <v>0</v>
      </c>
      <c r="Q1215" s="3">
        <f>'IECC Data-SI'!Q1215/Convert!$B$5/$D1215</f>
        <v>0</v>
      </c>
      <c r="R1215" s="3">
        <f>'IECC Data-SI'!R1215/Convert!$B$5/$D1215</f>
        <v>0</v>
      </c>
      <c r="S1215" s="3">
        <f>'IECC Data-SI'!S1215/Convert!$B$5/$D1215</f>
        <v>0</v>
      </c>
      <c r="T1215" s="3">
        <f>'IECC Data-SI'!T1215/Convert!$B$5/$D1215</f>
        <v>9.8034101085983085</v>
      </c>
      <c r="U1215" s="3">
        <f>'IECC Data-SI'!U1215/Convert!$B$5/$D1215</f>
        <v>0</v>
      </c>
      <c r="V1215" s="3">
        <f>'IECC Data-SI'!V1215/Convert!$B$5/$D1215</f>
        <v>0</v>
      </c>
      <c r="W1215" s="3">
        <f t="shared" si="92"/>
        <v>22.30764883358983</v>
      </c>
      <c r="X1215" s="3">
        <f t="shared" si="93"/>
        <v>13.933449843927972</v>
      </c>
      <c r="Y1215" s="3">
        <f t="shared" si="94"/>
        <v>36.241098677517805</v>
      </c>
      <c r="Z1215" s="3">
        <f>'IECC Data-SI'!Y1215/Convert!$B$5/$D1215</f>
        <v>90.072906069854199</v>
      </c>
      <c r="AA1215" s="3">
        <f>'IECC Data-SI'!Z1215/Convert!$B$5/$D1215</f>
        <v>13.933449843927972</v>
      </c>
      <c r="AB1215" s="3">
        <f t="shared" si="95"/>
        <v>104.00635591378217</v>
      </c>
    </row>
    <row r="1216" spans="1:28" x14ac:dyDescent="0.25">
      <c r="A1216" s="93">
        <f>'IECC Data-SI'!A1216</f>
        <v>2015</v>
      </c>
      <c r="B1216" s="93" t="str">
        <f>'IECC Data-SI'!B1216</f>
        <v>Small Office</v>
      </c>
      <c r="C1216" s="50" t="str">
        <f>'IECC Data-SI'!C1216</f>
        <v>7</v>
      </c>
      <c r="D1216" s="93">
        <f>'IECC Data-SI'!D1216</f>
        <v>511.16</v>
      </c>
      <c r="E1216" s="3">
        <f>'IECC Data-SI'!E1216/Convert!$B$5/$D1216</f>
        <v>8.7654659119562481</v>
      </c>
      <c r="F1216" s="3">
        <f>'IECC Data-SI'!F1216/Convert!$B$5/$D1216</f>
        <v>34.942309866012813</v>
      </c>
      <c r="G1216" s="3">
        <f>'IECC Data-SI'!G1216/Convert!$B$5/$D1216</f>
        <v>5.287537713783899</v>
      </c>
      <c r="H1216" s="3">
        <f>'IECC Data-SI'!H1216/Convert!$B$5/$D1216</f>
        <v>22.813035274886751</v>
      </c>
      <c r="I1216" s="3">
        <f>'IECC Data-SI'!I1216/Convert!$B$5/$D1216</f>
        <v>6.4232986409995565</v>
      </c>
      <c r="J1216" s="3">
        <f>'IECC Data-SI'!J1216/Convert!$B$5/$D1216</f>
        <v>28.692907634921873</v>
      </c>
      <c r="K1216" s="3">
        <f>'IECC Data-SI'!K1216/Convert!$B$5/$D1216</f>
        <v>0</v>
      </c>
      <c r="L1216" s="3">
        <f>'IECC Data-SI'!L1216/Convert!$B$5/$D1216</f>
        <v>0</v>
      </c>
      <c r="M1216" s="3">
        <f>'IECC Data-SI'!M1216/Convert!$B$5/$D1216</f>
        <v>10.580509690377442</v>
      </c>
      <c r="N1216" s="3">
        <f>'IECC Data-SI'!N1216/Convert!$B$5/$D1216</f>
        <v>0</v>
      </c>
      <c r="O1216" s="3">
        <f>'IECC Data-SI'!O1216/Convert!$B$5/$D1216</f>
        <v>0</v>
      </c>
      <c r="P1216" s="3">
        <f t="shared" si="91"/>
        <v>0</v>
      </c>
      <c r="Q1216" s="3">
        <f>'IECC Data-SI'!Q1216/Convert!$B$5/$D1216</f>
        <v>0</v>
      </c>
      <c r="R1216" s="3">
        <f>'IECC Data-SI'!R1216/Convert!$B$5/$D1216</f>
        <v>0</v>
      </c>
      <c r="S1216" s="3">
        <f>'IECC Data-SI'!S1216/Convert!$B$5/$D1216</f>
        <v>0</v>
      </c>
      <c r="T1216" s="3">
        <f>'IECC Data-SI'!T1216/Convert!$B$5/$D1216</f>
        <v>9.8034101085983085</v>
      </c>
      <c r="U1216" s="3">
        <f>'IECC Data-SI'!U1216/Convert!$B$5/$D1216</f>
        <v>0</v>
      </c>
      <c r="V1216" s="3">
        <f>'IECC Data-SI'!V1216/Convert!$B$5/$D1216</f>
        <v>0</v>
      </c>
      <c r="W1216" s="3">
        <f t="shared" si="92"/>
        <v>24.633513316117586</v>
      </c>
      <c r="X1216" s="3">
        <f t="shared" si="93"/>
        <v>34.942309866012813</v>
      </c>
      <c r="Y1216" s="3">
        <f t="shared" si="94"/>
        <v>59.575823182130399</v>
      </c>
      <c r="Z1216" s="3">
        <f>'IECC Data-SI'!Y1216/Convert!$B$5/$D1216</f>
        <v>92.366164975524086</v>
      </c>
      <c r="AA1216" s="3">
        <f>'IECC Data-SI'!Z1216/Convert!$B$5/$D1216</f>
        <v>34.942309866012813</v>
      </c>
      <c r="AB1216" s="3">
        <f t="shared" si="95"/>
        <v>127.30847484153691</v>
      </c>
    </row>
    <row r="1217" spans="1:28" x14ac:dyDescent="0.25">
      <c r="A1217" s="93">
        <f>'IECC Data-SI'!A1217</f>
        <v>2015</v>
      </c>
      <c r="B1217" s="93" t="str">
        <f>'IECC Data-SI'!B1217</f>
        <v>Small Office</v>
      </c>
      <c r="C1217" s="50" t="str">
        <f>'IECC Data-SI'!C1217</f>
        <v>8</v>
      </c>
      <c r="D1217" s="93">
        <f>'IECC Data-SI'!D1217</f>
        <v>511.16</v>
      </c>
      <c r="E1217" s="3">
        <f>'IECC Data-SI'!E1217/Convert!$B$5/$D1217</f>
        <v>8.5861352392379864</v>
      </c>
      <c r="F1217" s="3">
        <f>'IECC Data-SI'!F1217/Convert!$B$5/$D1217</f>
        <v>64.423185608333114</v>
      </c>
      <c r="G1217" s="3">
        <f>'IECC Data-SI'!G1217/Convert!$B$5/$D1217</f>
        <v>3.5050995122205704</v>
      </c>
      <c r="H1217" s="3">
        <f>'IECC Data-SI'!H1217/Convert!$B$5/$D1217</f>
        <v>23.106485466607545</v>
      </c>
      <c r="I1217" s="3">
        <f>'IECC Data-SI'!I1217/Convert!$B$5/$D1217</f>
        <v>6.4613384806670666</v>
      </c>
      <c r="J1217" s="3">
        <f>'IECC Data-SI'!J1217/Convert!$B$5/$D1217</f>
        <v>28.692907634921873</v>
      </c>
      <c r="K1217" s="3">
        <f>'IECC Data-SI'!K1217/Convert!$B$5/$D1217</f>
        <v>0</v>
      </c>
      <c r="L1217" s="3">
        <f>'IECC Data-SI'!L1217/Convert!$B$5/$D1217</f>
        <v>0</v>
      </c>
      <c r="M1217" s="3">
        <f>'IECC Data-SI'!M1217/Convert!$B$5/$D1217</f>
        <v>11.705402091973809</v>
      </c>
      <c r="N1217" s="3">
        <f>'IECC Data-SI'!N1217/Convert!$B$5/$D1217</f>
        <v>0</v>
      </c>
      <c r="O1217" s="3">
        <f>'IECC Data-SI'!O1217/Convert!$B$5/$D1217</f>
        <v>0</v>
      </c>
      <c r="P1217" s="3">
        <f t="shared" si="91"/>
        <v>0</v>
      </c>
      <c r="Q1217" s="3">
        <f>'IECC Data-SI'!Q1217/Convert!$B$5/$D1217</f>
        <v>0</v>
      </c>
      <c r="R1217" s="3">
        <f>'IECC Data-SI'!R1217/Convert!$B$5/$D1217</f>
        <v>0</v>
      </c>
      <c r="S1217" s="3">
        <f>'IECC Data-SI'!S1217/Convert!$B$5/$D1217</f>
        <v>0</v>
      </c>
      <c r="T1217" s="3">
        <f>'IECC Data-SI'!T1217/Convert!$B$5/$D1217</f>
        <v>9.8034101085983085</v>
      </c>
      <c r="U1217" s="3">
        <f>'IECC Data-SI'!U1217/Convert!$B$5/$D1217</f>
        <v>0</v>
      </c>
      <c r="V1217" s="3">
        <f>'IECC Data-SI'!V1217/Convert!$B$5/$D1217</f>
        <v>0</v>
      </c>
      <c r="W1217" s="3">
        <f t="shared" si="92"/>
        <v>23.796636843432367</v>
      </c>
      <c r="X1217" s="3">
        <f t="shared" si="93"/>
        <v>64.423185608333114</v>
      </c>
      <c r="Y1217" s="3">
        <f t="shared" si="94"/>
        <v>88.219822451765481</v>
      </c>
      <c r="Z1217" s="3">
        <f>'IECC Data-SI'!Y1217/Convert!$B$5/$D1217</f>
        <v>91.860778534227151</v>
      </c>
      <c r="AA1217" s="3">
        <f>'IECC Data-SI'!Z1217/Convert!$B$5/$D1217</f>
        <v>64.423185608333114</v>
      </c>
      <c r="AB1217" s="3">
        <f t="shared" si="95"/>
        <v>156.28396414256025</v>
      </c>
    </row>
    <row r="1218" spans="1:28" x14ac:dyDescent="0.25">
      <c r="A1218" s="93">
        <f>'IECC Data-SI'!A1218</f>
        <v>2018</v>
      </c>
      <c r="B1218" s="93" t="str">
        <f>'IECC Data-SI'!B1218</f>
        <v>Small Office</v>
      </c>
      <c r="C1218" s="50" t="str">
        <f>'IECC Data-SI'!C1218</f>
        <v>0A</v>
      </c>
      <c r="D1218" s="93">
        <f>'IECC Data-SI'!D1218</f>
        <v>511.16</v>
      </c>
      <c r="E1218" s="3">
        <f>'IECC Data-SI'!E1218/Convert!$B$5/$D1218</f>
        <v>0</v>
      </c>
      <c r="F1218" s="3">
        <f>'IECC Data-SI'!F1218/Convert!$B$5/$D1218</f>
        <v>0</v>
      </c>
      <c r="G1218" s="3">
        <f>'IECC Data-SI'!G1218/Convert!$B$5/$D1218</f>
        <v>36.01285963951274</v>
      </c>
      <c r="H1218" s="3">
        <f>'IECC Data-SI'!H1218/Convert!$B$5/$D1218</f>
        <v>21.688142873290381</v>
      </c>
      <c r="I1218" s="3">
        <f>'IECC Data-SI'!I1218/Convert!$B$5/$D1218</f>
        <v>4.2387249915225498</v>
      </c>
      <c r="J1218" s="3">
        <f>'IECC Data-SI'!J1218/Convert!$B$5/$D1218</f>
        <v>28.692907634921873</v>
      </c>
      <c r="K1218" s="3">
        <f>'IECC Data-SI'!K1218/Convert!$B$5/$D1218</f>
        <v>0</v>
      </c>
      <c r="L1218" s="3">
        <f>'IECC Data-SI'!L1218/Convert!$B$5/$D1218</f>
        <v>0</v>
      </c>
      <c r="M1218" s="3">
        <f>'IECC Data-SI'!M1218/Convert!$B$5/$D1218</f>
        <v>10.20011129370234</v>
      </c>
      <c r="N1218" s="3">
        <f>'IECC Data-SI'!N1218/Convert!$B$5/$D1218</f>
        <v>0</v>
      </c>
      <c r="O1218" s="3">
        <f>'IECC Data-SI'!O1218/Convert!$B$5/$D1218</f>
        <v>0</v>
      </c>
      <c r="P1218" s="3">
        <f t="shared" si="91"/>
        <v>0</v>
      </c>
      <c r="Q1218" s="3">
        <f>'IECC Data-SI'!Q1218/Convert!$B$5/$D1218</f>
        <v>0</v>
      </c>
      <c r="R1218" s="3">
        <f>'IECC Data-SI'!R1218/Convert!$B$5/$D1218</f>
        <v>0</v>
      </c>
      <c r="S1218" s="3">
        <f>'IECC Data-SI'!S1218/Convert!$B$5/$D1218</f>
        <v>0</v>
      </c>
      <c r="T1218" s="3">
        <f>'IECC Data-SI'!T1218/Convert!$B$5/$D1218</f>
        <v>9.8034101085983085</v>
      </c>
      <c r="U1218" s="3">
        <f>'IECC Data-SI'!U1218/Convert!$B$5/$D1218</f>
        <v>0</v>
      </c>
      <c r="V1218" s="3">
        <f>'IECC Data-SI'!V1218/Convert!$B$5/$D1218</f>
        <v>0</v>
      </c>
      <c r="W1218" s="3">
        <f t="shared" si="92"/>
        <v>46.212970933215082</v>
      </c>
      <c r="X1218" s="3">
        <f t="shared" si="93"/>
        <v>0</v>
      </c>
      <c r="Y1218" s="3">
        <f t="shared" si="94"/>
        <v>46.212970933215082</v>
      </c>
      <c r="Z1218" s="3">
        <f>'IECC Data-SI'!Y1218/Convert!$B$5/$D1218</f>
        <v>110.6361565415482</v>
      </c>
      <c r="AA1218" s="3">
        <f>'IECC Data-SI'!Z1218/Convert!$B$5/$D1218</f>
        <v>0</v>
      </c>
      <c r="AB1218" s="3">
        <f t="shared" si="95"/>
        <v>110.6361565415482</v>
      </c>
    </row>
    <row r="1219" spans="1:28" x14ac:dyDescent="0.25">
      <c r="A1219" s="93">
        <f>'IECC Data-SI'!A1219</f>
        <v>2018</v>
      </c>
      <c r="B1219" s="93" t="str">
        <f>'IECC Data-SI'!B1219</f>
        <v>Small Office</v>
      </c>
      <c r="C1219" s="50" t="str">
        <f>'IECC Data-SI'!C1219</f>
        <v>0B</v>
      </c>
      <c r="D1219" s="93">
        <f>'IECC Data-SI'!D1219</f>
        <v>511.16</v>
      </c>
      <c r="E1219" s="3">
        <f>'IECC Data-SI'!E1219/Convert!$B$5/$D1219</f>
        <v>0</v>
      </c>
      <c r="F1219" s="3">
        <f>'IECC Data-SI'!F1219/Convert!$B$5/$D1219</f>
        <v>0</v>
      </c>
      <c r="G1219" s="3">
        <f>'IECC Data-SI'!G1219/Convert!$B$5/$D1219</f>
        <v>34.491266052812335</v>
      </c>
      <c r="H1219" s="3">
        <f>'IECC Data-SI'!H1219/Convert!$B$5/$D1219</f>
        <v>21.742485501386824</v>
      </c>
      <c r="I1219" s="3">
        <f>'IECC Data-SI'!I1219/Convert!$B$5/$D1219</f>
        <v>4.2387249915225498</v>
      </c>
      <c r="J1219" s="3">
        <f>'IECC Data-SI'!J1219/Convert!$B$5/$D1219</f>
        <v>28.692907634921873</v>
      </c>
      <c r="K1219" s="3">
        <f>'IECC Data-SI'!K1219/Convert!$B$5/$D1219</f>
        <v>0</v>
      </c>
      <c r="L1219" s="3">
        <f>'IECC Data-SI'!L1219/Convert!$B$5/$D1219</f>
        <v>0</v>
      </c>
      <c r="M1219" s="3">
        <f>'IECC Data-SI'!M1219/Convert!$B$5/$D1219</f>
        <v>11.977115232456024</v>
      </c>
      <c r="N1219" s="3">
        <f>'IECC Data-SI'!N1219/Convert!$B$5/$D1219</f>
        <v>0</v>
      </c>
      <c r="O1219" s="3">
        <f>'IECC Data-SI'!O1219/Convert!$B$5/$D1219</f>
        <v>0</v>
      </c>
      <c r="P1219" s="3">
        <f t="shared" ref="P1219:P1282" si="96">N1219-O1219</f>
        <v>0</v>
      </c>
      <c r="Q1219" s="3">
        <f>'IECC Data-SI'!Q1219/Convert!$B$5/$D1219</f>
        <v>0</v>
      </c>
      <c r="R1219" s="3">
        <f>'IECC Data-SI'!R1219/Convert!$B$5/$D1219</f>
        <v>0</v>
      </c>
      <c r="S1219" s="3">
        <f>'IECC Data-SI'!S1219/Convert!$B$5/$D1219</f>
        <v>0</v>
      </c>
      <c r="T1219" s="3">
        <f>'IECC Data-SI'!T1219/Convert!$B$5/$D1219</f>
        <v>9.8034101085983085</v>
      </c>
      <c r="U1219" s="3">
        <f>'IECC Data-SI'!U1219/Convert!$B$5/$D1219</f>
        <v>0</v>
      </c>
      <c r="V1219" s="3">
        <f>'IECC Data-SI'!V1219/Convert!$B$5/$D1219</f>
        <v>0</v>
      </c>
      <c r="W1219" s="3">
        <f t="shared" ref="W1219:W1282" si="97">E1219+G1219+M1219+SUM(P1219:S1219)</f>
        <v>46.468381285268357</v>
      </c>
      <c r="X1219" s="3">
        <f t="shared" ref="X1219:X1282" si="98">F1219</f>
        <v>0</v>
      </c>
      <c r="Y1219" s="3">
        <f t="shared" ref="Y1219:Y1282" si="99">SUM(W1219:X1219)</f>
        <v>46.468381285268357</v>
      </c>
      <c r="Z1219" s="3">
        <f>'IECC Data-SI'!Y1219/Convert!$B$5/$D1219</f>
        <v>110.94590952169791</v>
      </c>
      <c r="AA1219" s="3">
        <f>'IECC Data-SI'!Z1219/Convert!$B$5/$D1219</f>
        <v>0</v>
      </c>
      <c r="AB1219" s="3">
        <f t="shared" ref="AB1219:AB1282" si="100">SUM(Z1219:AA1219)</f>
        <v>110.94590952169791</v>
      </c>
    </row>
    <row r="1220" spans="1:28" x14ac:dyDescent="0.25">
      <c r="A1220" s="93">
        <f>'IECC Data-SI'!A1220</f>
        <v>2018</v>
      </c>
      <c r="B1220" s="93" t="str">
        <f>'IECC Data-SI'!B1220</f>
        <v>Small Office</v>
      </c>
      <c r="C1220" s="50" t="str">
        <f>'IECC Data-SI'!C1220</f>
        <v>1A</v>
      </c>
      <c r="D1220" s="93">
        <f>'IECC Data-SI'!D1220</f>
        <v>511.16</v>
      </c>
      <c r="E1220" s="3">
        <f>'IECC Data-SI'!E1220/Convert!$B$5/$D1220</f>
        <v>0</v>
      </c>
      <c r="F1220" s="3">
        <f>'IECC Data-SI'!F1220/Convert!$B$5/$D1220</f>
        <v>0</v>
      </c>
      <c r="G1220" s="3">
        <f>'IECC Data-SI'!G1220/Convert!$B$5/$D1220</f>
        <v>26.220318056533721</v>
      </c>
      <c r="H1220" s="3">
        <f>'IECC Data-SI'!H1220/Convert!$B$5/$D1220</f>
        <v>21.87834207162793</v>
      </c>
      <c r="I1220" s="3">
        <f>'IECC Data-SI'!I1220/Convert!$B$5/$D1220</f>
        <v>4.2387249915225498</v>
      </c>
      <c r="J1220" s="3">
        <f>'IECC Data-SI'!J1220/Convert!$B$5/$D1220</f>
        <v>28.692907634921873</v>
      </c>
      <c r="K1220" s="3">
        <f>'IECC Data-SI'!K1220/Convert!$B$5/$D1220</f>
        <v>0</v>
      </c>
      <c r="L1220" s="3">
        <f>'IECC Data-SI'!L1220/Convert!$B$5/$D1220</f>
        <v>0</v>
      </c>
      <c r="M1220" s="3">
        <f>'IECC Data-SI'!M1220/Convert!$B$5/$D1220</f>
        <v>9.7110276408343559</v>
      </c>
      <c r="N1220" s="3">
        <f>'IECC Data-SI'!N1220/Convert!$B$5/$D1220</f>
        <v>0</v>
      </c>
      <c r="O1220" s="3">
        <f>'IECC Data-SI'!O1220/Convert!$B$5/$D1220</f>
        <v>0</v>
      </c>
      <c r="P1220" s="3">
        <f t="shared" si="96"/>
        <v>0</v>
      </c>
      <c r="Q1220" s="3">
        <f>'IECC Data-SI'!Q1220/Convert!$B$5/$D1220</f>
        <v>0</v>
      </c>
      <c r="R1220" s="3">
        <f>'IECC Data-SI'!R1220/Convert!$B$5/$D1220</f>
        <v>0</v>
      </c>
      <c r="S1220" s="3">
        <f>'IECC Data-SI'!S1220/Convert!$B$5/$D1220</f>
        <v>0</v>
      </c>
      <c r="T1220" s="3">
        <f>'IECC Data-SI'!T1220/Convert!$B$5/$D1220</f>
        <v>9.8034101085983085</v>
      </c>
      <c r="U1220" s="3">
        <f>'IECC Data-SI'!U1220/Convert!$B$5/$D1220</f>
        <v>0</v>
      </c>
      <c r="V1220" s="3">
        <f>'IECC Data-SI'!V1220/Convert!$B$5/$D1220</f>
        <v>0</v>
      </c>
      <c r="W1220" s="3">
        <f t="shared" si="97"/>
        <v>35.931345697368073</v>
      </c>
      <c r="X1220" s="3">
        <f t="shared" si="98"/>
        <v>0</v>
      </c>
      <c r="Y1220" s="3">
        <f t="shared" si="99"/>
        <v>35.931345697368073</v>
      </c>
      <c r="Z1220" s="3">
        <f>'IECC Data-SI'!Y1220/Convert!$B$5/$D1220</f>
        <v>100.54473050403874</v>
      </c>
      <c r="AA1220" s="3">
        <f>'IECC Data-SI'!Z1220/Convert!$B$5/$D1220</f>
        <v>0</v>
      </c>
      <c r="AB1220" s="3">
        <f t="shared" si="100"/>
        <v>100.54473050403874</v>
      </c>
    </row>
    <row r="1221" spans="1:28" x14ac:dyDescent="0.25">
      <c r="A1221" s="93">
        <f>'IECC Data-SI'!A1221</f>
        <v>2018</v>
      </c>
      <c r="B1221" s="93" t="str">
        <f>'IECC Data-SI'!B1221</f>
        <v>Small Office</v>
      </c>
      <c r="C1221" s="50" t="str">
        <f>'IECC Data-SI'!C1221</f>
        <v>1B</v>
      </c>
      <c r="D1221" s="93">
        <f>'IECC Data-SI'!D1221</f>
        <v>511.16</v>
      </c>
      <c r="E1221" s="3">
        <f>'IECC Data-SI'!E1221/Convert!$B$5/$D1221</f>
        <v>0</v>
      </c>
      <c r="F1221" s="3">
        <f>'IECC Data-SI'!F1221/Convert!$B$5/$D1221</f>
        <v>0</v>
      </c>
      <c r="G1221" s="3">
        <f>'IECC Data-SI'!G1221/Convert!$B$5/$D1221</f>
        <v>27.584318021754438</v>
      </c>
      <c r="H1221" s="3">
        <f>'IECC Data-SI'!H1221/Convert!$B$5/$D1221</f>
        <v>21.856605020389352</v>
      </c>
      <c r="I1221" s="3">
        <f>'IECC Data-SI'!I1221/Convert!$B$5/$D1221</f>
        <v>4.2332907287129062</v>
      </c>
      <c r="J1221" s="3">
        <f>'IECC Data-SI'!J1221/Convert!$B$5/$D1221</f>
        <v>28.692907634921873</v>
      </c>
      <c r="K1221" s="3">
        <f>'IECC Data-SI'!K1221/Convert!$B$5/$D1221</f>
        <v>0</v>
      </c>
      <c r="L1221" s="3">
        <f>'IECC Data-SI'!L1221/Convert!$B$5/$D1221</f>
        <v>0</v>
      </c>
      <c r="M1221" s="3">
        <f>'IECC Data-SI'!M1221/Convert!$B$5/$D1221</f>
        <v>11.129370234151517</v>
      </c>
      <c r="N1221" s="3">
        <f>'IECC Data-SI'!N1221/Convert!$B$5/$D1221</f>
        <v>0</v>
      </c>
      <c r="O1221" s="3">
        <f>'IECC Data-SI'!O1221/Convert!$B$5/$D1221</f>
        <v>0</v>
      </c>
      <c r="P1221" s="3">
        <f t="shared" si="96"/>
        <v>0</v>
      </c>
      <c r="Q1221" s="3">
        <f>'IECC Data-SI'!Q1221/Convert!$B$5/$D1221</f>
        <v>0</v>
      </c>
      <c r="R1221" s="3">
        <f>'IECC Data-SI'!R1221/Convert!$B$5/$D1221</f>
        <v>0</v>
      </c>
      <c r="S1221" s="3">
        <f>'IECC Data-SI'!S1221/Convert!$B$5/$D1221</f>
        <v>0</v>
      </c>
      <c r="T1221" s="3">
        <f>'IECC Data-SI'!T1221/Convert!$B$5/$D1221</f>
        <v>9.8034101085983085</v>
      </c>
      <c r="U1221" s="3">
        <f>'IECC Data-SI'!U1221/Convert!$B$5/$D1221</f>
        <v>0</v>
      </c>
      <c r="V1221" s="3">
        <f>'IECC Data-SI'!V1221/Convert!$B$5/$D1221</f>
        <v>0</v>
      </c>
      <c r="W1221" s="3">
        <f t="shared" si="97"/>
        <v>38.713688255905957</v>
      </c>
      <c r="X1221" s="3">
        <f t="shared" si="98"/>
        <v>0</v>
      </c>
      <c r="Y1221" s="3">
        <f t="shared" si="99"/>
        <v>38.713688255905957</v>
      </c>
      <c r="Z1221" s="3">
        <f>'IECC Data-SI'!Y1221/Convert!$B$5/$D1221</f>
        <v>103.2999017485284</v>
      </c>
      <c r="AA1221" s="3">
        <f>'IECC Data-SI'!Z1221/Convert!$B$5/$D1221</f>
        <v>0</v>
      </c>
      <c r="AB1221" s="3">
        <f t="shared" si="100"/>
        <v>103.2999017485284</v>
      </c>
    </row>
    <row r="1222" spans="1:28" x14ac:dyDescent="0.25">
      <c r="A1222" s="93">
        <f>'IECC Data-SI'!A1222</f>
        <v>2018</v>
      </c>
      <c r="B1222" s="93" t="str">
        <f>'IECC Data-SI'!B1222</f>
        <v>Small Office</v>
      </c>
      <c r="C1222" s="50" t="str">
        <f>'IECC Data-SI'!C1222</f>
        <v>2A</v>
      </c>
      <c r="D1222" s="93">
        <f>'IECC Data-SI'!D1222</f>
        <v>511.16</v>
      </c>
      <c r="E1222" s="3">
        <f>'IECC Data-SI'!E1222/Convert!$B$5/$D1222</f>
        <v>6.5211153715731537E-2</v>
      </c>
      <c r="F1222" s="3">
        <f>'IECC Data-SI'!F1222/Convert!$B$5/$D1222</f>
        <v>0</v>
      </c>
      <c r="G1222" s="3">
        <f>'IECC Data-SI'!G1222/Convert!$B$5/$D1222</f>
        <v>21.932684699724373</v>
      </c>
      <c r="H1222" s="3">
        <f>'IECC Data-SI'!H1222/Convert!$B$5/$D1222</f>
        <v>21.87834207162793</v>
      </c>
      <c r="I1222" s="3">
        <f>'IECC Data-SI'!I1222/Convert!$B$5/$D1222</f>
        <v>4.2332907287129062</v>
      </c>
      <c r="J1222" s="3">
        <f>'IECC Data-SI'!J1222/Convert!$B$5/$D1222</f>
        <v>28.692907634921873</v>
      </c>
      <c r="K1222" s="3">
        <f>'IECC Data-SI'!K1222/Convert!$B$5/$D1222</f>
        <v>0</v>
      </c>
      <c r="L1222" s="3">
        <f>'IECC Data-SI'!L1222/Convert!$B$5/$D1222</f>
        <v>0</v>
      </c>
      <c r="M1222" s="3">
        <f>'IECC Data-SI'!M1222/Convert!$B$5/$D1222</f>
        <v>10.015346358174435</v>
      </c>
      <c r="N1222" s="3">
        <f>'IECC Data-SI'!N1222/Convert!$B$5/$D1222</f>
        <v>0</v>
      </c>
      <c r="O1222" s="3">
        <f>'IECC Data-SI'!O1222/Convert!$B$5/$D1222</f>
        <v>0</v>
      </c>
      <c r="P1222" s="3">
        <f t="shared" si="96"/>
        <v>0</v>
      </c>
      <c r="Q1222" s="3">
        <f>'IECC Data-SI'!Q1222/Convert!$B$5/$D1222</f>
        <v>0</v>
      </c>
      <c r="R1222" s="3">
        <f>'IECC Data-SI'!R1222/Convert!$B$5/$D1222</f>
        <v>0</v>
      </c>
      <c r="S1222" s="3">
        <f>'IECC Data-SI'!S1222/Convert!$B$5/$D1222</f>
        <v>0</v>
      </c>
      <c r="T1222" s="3">
        <f>'IECC Data-SI'!T1222/Convert!$B$5/$D1222</f>
        <v>9.8034101085983085</v>
      </c>
      <c r="U1222" s="3">
        <f>'IECC Data-SI'!U1222/Convert!$B$5/$D1222</f>
        <v>0</v>
      </c>
      <c r="V1222" s="3">
        <f>'IECC Data-SI'!V1222/Convert!$B$5/$D1222</f>
        <v>0</v>
      </c>
      <c r="W1222" s="3">
        <f t="shared" si="97"/>
        <v>32.013242211614539</v>
      </c>
      <c r="X1222" s="3">
        <f t="shared" si="98"/>
        <v>0</v>
      </c>
      <c r="Y1222" s="3">
        <f t="shared" si="99"/>
        <v>32.013242211614539</v>
      </c>
      <c r="Z1222" s="3">
        <f>'IECC Data-SI'!Y1222/Convert!$B$5/$D1222</f>
        <v>96.621192755475562</v>
      </c>
      <c r="AA1222" s="3">
        <f>'IECC Data-SI'!Z1222/Convert!$B$5/$D1222</f>
        <v>0</v>
      </c>
      <c r="AB1222" s="3">
        <f t="shared" si="100"/>
        <v>96.621192755475562</v>
      </c>
    </row>
    <row r="1223" spans="1:28" x14ac:dyDescent="0.25">
      <c r="A1223" s="93">
        <f>'IECC Data-SI'!A1223</f>
        <v>2018</v>
      </c>
      <c r="B1223" s="93" t="str">
        <f>'IECC Data-SI'!B1223</f>
        <v>Small Office</v>
      </c>
      <c r="C1223" s="50" t="str">
        <f>'IECC Data-SI'!C1223</f>
        <v>2B</v>
      </c>
      <c r="D1223" s="93">
        <f>'IECC Data-SI'!D1223</f>
        <v>511.16</v>
      </c>
      <c r="E1223" s="3">
        <f>'IECC Data-SI'!E1223/Convert!$B$5/$D1223</f>
        <v>8.1513942144664411E-2</v>
      </c>
      <c r="F1223" s="3">
        <f>'IECC Data-SI'!F1223/Convert!$B$5/$D1223</f>
        <v>0</v>
      </c>
      <c r="G1223" s="3">
        <f>'IECC Data-SI'!G1223/Convert!$B$5/$D1223</f>
        <v>19.356844127952975</v>
      </c>
      <c r="H1223" s="3">
        <f>'IECC Data-SI'!H1223/Convert!$B$5/$D1223</f>
        <v>21.987027327820815</v>
      </c>
      <c r="I1223" s="3">
        <f>'IECC Data-SI'!I1223/Convert!$B$5/$D1223</f>
        <v>4.2332907287129062</v>
      </c>
      <c r="J1223" s="3">
        <f>'IECC Data-SI'!J1223/Convert!$B$5/$D1223</f>
        <v>28.692907634921873</v>
      </c>
      <c r="K1223" s="3">
        <f>'IECC Data-SI'!K1223/Convert!$B$5/$D1223</f>
        <v>0</v>
      </c>
      <c r="L1223" s="3">
        <f>'IECC Data-SI'!L1223/Convert!$B$5/$D1223</f>
        <v>0</v>
      </c>
      <c r="M1223" s="3">
        <f>'IECC Data-SI'!M1223/Convert!$B$5/$D1223</f>
        <v>11.83039013659563</v>
      </c>
      <c r="N1223" s="3">
        <f>'IECC Data-SI'!N1223/Convert!$B$5/$D1223</f>
        <v>0</v>
      </c>
      <c r="O1223" s="3">
        <f>'IECC Data-SI'!O1223/Convert!$B$5/$D1223</f>
        <v>0</v>
      </c>
      <c r="P1223" s="3">
        <f t="shared" si="96"/>
        <v>0</v>
      </c>
      <c r="Q1223" s="3">
        <f>'IECC Data-SI'!Q1223/Convert!$B$5/$D1223</f>
        <v>0</v>
      </c>
      <c r="R1223" s="3">
        <f>'IECC Data-SI'!R1223/Convert!$B$5/$D1223</f>
        <v>0</v>
      </c>
      <c r="S1223" s="3">
        <f>'IECC Data-SI'!S1223/Convert!$B$5/$D1223</f>
        <v>0</v>
      </c>
      <c r="T1223" s="3">
        <f>'IECC Data-SI'!T1223/Convert!$B$5/$D1223</f>
        <v>9.8034101085983085</v>
      </c>
      <c r="U1223" s="3">
        <f>'IECC Data-SI'!U1223/Convert!$B$5/$D1223</f>
        <v>0</v>
      </c>
      <c r="V1223" s="3">
        <f>'IECC Data-SI'!V1223/Convert!$B$5/$D1223</f>
        <v>0</v>
      </c>
      <c r="W1223" s="3">
        <f t="shared" si="97"/>
        <v>31.268748206693267</v>
      </c>
      <c r="X1223" s="3">
        <f t="shared" si="98"/>
        <v>0</v>
      </c>
      <c r="Y1223" s="3">
        <f t="shared" si="99"/>
        <v>31.268748206693267</v>
      </c>
      <c r="Z1223" s="3">
        <f>'IECC Data-SI'!Y1223/Convert!$B$5/$D1223</f>
        <v>95.985384006747182</v>
      </c>
      <c r="AA1223" s="3">
        <f>'IECC Data-SI'!Z1223/Convert!$B$5/$D1223</f>
        <v>0</v>
      </c>
      <c r="AB1223" s="3">
        <f t="shared" si="100"/>
        <v>95.985384006747182</v>
      </c>
    </row>
    <row r="1224" spans="1:28" x14ac:dyDescent="0.25">
      <c r="A1224" s="93">
        <f>'IECC Data-SI'!A1224</f>
        <v>2018</v>
      </c>
      <c r="B1224" s="93" t="str">
        <f>'IECC Data-SI'!B1224</f>
        <v>Small Office</v>
      </c>
      <c r="C1224" s="50" t="str">
        <f>'IECC Data-SI'!C1224</f>
        <v>3A</v>
      </c>
      <c r="D1224" s="93">
        <f>'IECC Data-SI'!D1224</f>
        <v>511.16</v>
      </c>
      <c r="E1224" s="3">
        <f>'IECC Data-SI'!E1224/Convert!$B$5/$D1224</f>
        <v>2.0867569189034092</v>
      </c>
      <c r="F1224" s="3">
        <f>'IECC Data-SI'!F1224/Convert!$B$5/$D1224</f>
        <v>0.41300397353296642</v>
      </c>
      <c r="G1224" s="3">
        <f>'IECC Data-SI'!G1224/Convert!$B$5/$D1224</f>
        <v>12.080366225839267</v>
      </c>
      <c r="H1224" s="3">
        <f>'IECC Data-SI'!H1224/Convert!$B$5/$D1224</f>
        <v>21.932684699724373</v>
      </c>
      <c r="I1224" s="3">
        <f>'IECC Data-SI'!I1224/Convert!$B$5/$D1224</f>
        <v>4.2332907287129062</v>
      </c>
      <c r="J1224" s="3">
        <f>'IECC Data-SI'!J1224/Convert!$B$5/$D1224</f>
        <v>28.692907634921873</v>
      </c>
      <c r="K1224" s="3">
        <f>'IECC Data-SI'!K1224/Convert!$B$5/$D1224</f>
        <v>0</v>
      </c>
      <c r="L1224" s="3">
        <f>'IECC Data-SI'!L1224/Convert!$B$5/$D1224</f>
        <v>0</v>
      </c>
      <c r="M1224" s="3">
        <f>'IECC Data-SI'!M1224/Convert!$B$5/$D1224</f>
        <v>9.6077766474511126</v>
      </c>
      <c r="N1224" s="3">
        <f>'IECC Data-SI'!N1224/Convert!$B$5/$D1224</f>
        <v>0</v>
      </c>
      <c r="O1224" s="3">
        <f>'IECC Data-SI'!O1224/Convert!$B$5/$D1224</f>
        <v>0</v>
      </c>
      <c r="P1224" s="3">
        <f t="shared" si="96"/>
        <v>0</v>
      </c>
      <c r="Q1224" s="3">
        <f>'IECC Data-SI'!Q1224/Convert!$B$5/$D1224</f>
        <v>0</v>
      </c>
      <c r="R1224" s="3">
        <f>'IECC Data-SI'!R1224/Convert!$B$5/$D1224</f>
        <v>0</v>
      </c>
      <c r="S1224" s="3">
        <f>'IECC Data-SI'!S1224/Convert!$B$5/$D1224</f>
        <v>0</v>
      </c>
      <c r="T1224" s="3">
        <f>'IECC Data-SI'!T1224/Convert!$B$5/$D1224</f>
        <v>9.8034101085983085</v>
      </c>
      <c r="U1224" s="3">
        <f>'IECC Data-SI'!U1224/Convert!$B$5/$D1224</f>
        <v>0</v>
      </c>
      <c r="V1224" s="3">
        <f>'IECC Data-SI'!V1224/Convert!$B$5/$D1224</f>
        <v>0</v>
      </c>
      <c r="W1224" s="3">
        <f t="shared" si="97"/>
        <v>23.774899792193789</v>
      </c>
      <c r="X1224" s="3">
        <f t="shared" si="98"/>
        <v>0.41300397353296642</v>
      </c>
      <c r="Y1224" s="3">
        <f t="shared" si="99"/>
        <v>24.187903765726755</v>
      </c>
      <c r="Z1224" s="3">
        <f>'IECC Data-SI'!Y1224/Convert!$B$5/$D1224</f>
        <v>88.431758701341593</v>
      </c>
      <c r="AA1224" s="3">
        <f>'IECC Data-SI'!Z1224/Convert!$B$5/$D1224</f>
        <v>0.41300397353296642</v>
      </c>
      <c r="AB1224" s="3">
        <f t="shared" si="100"/>
        <v>88.844762674874559</v>
      </c>
    </row>
    <row r="1225" spans="1:28" x14ac:dyDescent="0.25">
      <c r="A1225" s="93">
        <f>'IECC Data-SI'!A1225</f>
        <v>2018</v>
      </c>
      <c r="B1225" s="93" t="str">
        <f>'IECC Data-SI'!B1225</f>
        <v>Small Office</v>
      </c>
      <c r="C1225" s="50" t="str">
        <f>'IECC Data-SI'!C1225</f>
        <v>3B</v>
      </c>
      <c r="D1225" s="93">
        <f>'IECC Data-SI'!D1225</f>
        <v>511.16</v>
      </c>
      <c r="E1225" s="3">
        <f>'IECC Data-SI'!E1225/Convert!$B$5/$D1225</f>
        <v>0.55972906939336242</v>
      </c>
      <c r="F1225" s="3">
        <f>'IECC Data-SI'!F1225/Convert!$B$5/$D1225</f>
        <v>3.8039839667510067E-2</v>
      </c>
      <c r="G1225" s="3">
        <f>'IECC Data-SI'!G1225/Convert!$B$5/$D1225</f>
        <v>13.406326351392476</v>
      </c>
      <c r="H1225" s="3">
        <f>'IECC Data-SI'!H1225/Convert!$B$5/$D1225</f>
        <v>21.95442175096295</v>
      </c>
      <c r="I1225" s="3">
        <f>'IECC Data-SI'!I1225/Convert!$B$5/$D1225</f>
        <v>4.2332907287129062</v>
      </c>
      <c r="J1225" s="3">
        <f>'IECC Data-SI'!J1225/Convert!$B$5/$D1225</f>
        <v>28.692907634921873</v>
      </c>
      <c r="K1225" s="3">
        <f>'IECC Data-SI'!K1225/Convert!$B$5/$D1225</f>
        <v>0</v>
      </c>
      <c r="L1225" s="3">
        <f>'IECC Data-SI'!L1225/Convert!$B$5/$D1225</f>
        <v>0</v>
      </c>
      <c r="M1225" s="3">
        <f>'IECC Data-SI'!M1225/Convert!$B$5/$D1225</f>
        <v>11.2869638556312</v>
      </c>
      <c r="N1225" s="3">
        <f>'IECC Data-SI'!N1225/Convert!$B$5/$D1225</f>
        <v>0</v>
      </c>
      <c r="O1225" s="3">
        <f>'IECC Data-SI'!O1225/Convert!$B$5/$D1225</f>
        <v>0</v>
      </c>
      <c r="P1225" s="3">
        <f t="shared" si="96"/>
        <v>0</v>
      </c>
      <c r="Q1225" s="3">
        <f>'IECC Data-SI'!Q1225/Convert!$B$5/$D1225</f>
        <v>0</v>
      </c>
      <c r="R1225" s="3">
        <f>'IECC Data-SI'!R1225/Convert!$B$5/$D1225</f>
        <v>0</v>
      </c>
      <c r="S1225" s="3">
        <f>'IECC Data-SI'!S1225/Convert!$B$5/$D1225</f>
        <v>0</v>
      </c>
      <c r="T1225" s="3">
        <f>'IECC Data-SI'!T1225/Convert!$B$5/$D1225</f>
        <v>9.8034101085983085</v>
      </c>
      <c r="U1225" s="3">
        <f>'IECC Data-SI'!U1225/Convert!$B$5/$D1225</f>
        <v>0</v>
      </c>
      <c r="V1225" s="3">
        <f>'IECC Data-SI'!V1225/Convert!$B$5/$D1225</f>
        <v>0</v>
      </c>
      <c r="W1225" s="3">
        <f t="shared" si="97"/>
        <v>25.253019276417039</v>
      </c>
      <c r="X1225" s="3">
        <f t="shared" si="98"/>
        <v>3.8039839667510067E-2</v>
      </c>
      <c r="Y1225" s="3">
        <f t="shared" si="99"/>
        <v>25.291059116084547</v>
      </c>
      <c r="Z1225" s="3">
        <f>'IECC Data-SI'!Y1225/Convert!$B$5/$D1225</f>
        <v>89.931615236803438</v>
      </c>
      <c r="AA1225" s="3">
        <f>'IECC Data-SI'!Z1225/Convert!$B$5/$D1225</f>
        <v>3.8039839667510067E-2</v>
      </c>
      <c r="AB1225" s="3">
        <f t="shared" si="100"/>
        <v>89.969655076470943</v>
      </c>
    </row>
    <row r="1226" spans="1:28" x14ac:dyDescent="0.25">
      <c r="A1226" s="93">
        <f>'IECC Data-SI'!A1226</f>
        <v>2018</v>
      </c>
      <c r="B1226" s="93" t="str">
        <f>'IECC Data-SI'!B1226</f>
        <v>Small Office</v>
      </c>
      <c r="C1226" s="50" t="str">
        <f>'IECC Data-SI'!C1226</f>
        <v>3C</v>
      </c>
      <c r="D1226" s="93">
        <f>'IECC Data-SI'!D1226</f>
        <v>511.16</v>
      </c>
      <c r="E1226" s="3">
        <f>'IECC Data-SI'!E1226/Convert!$B$5/$D1226</f>
        <v>2.1737051238577183E-2</v>
      </c>
      <c r="F1226" s="3">
        <f>'IECC Data-SI'!F1226/Convert!$B$5/$D1226</f>
        <v>0</v>
      </c>
      <c r="G1226" s="3">
        <f>'IECC Data-SI'!G1226/Convert!$B$5/$D1226</f>
        <v>9.287155141682101</v>
      </c>
      <c r="H1226" s="3">
        <f>'IECC Data-SI'!H1226/Convert!$B$5/$D1226</f>
        <v>21.932684699724373</v>
      </c>
      <c r="I1226" s="3">
        <f>'IECC Data-SI'!I1226/Convert!$B$5/$D1226</f>
        <v>4.2441592543321942</v>
      </c>
      <c r="J1226" s="3">
        <f>'IECC Data-SI'!J1226/Convert!$B$5/$D1226</f>
        <v>28.692907634921873</v>
      </c>
      <c r="K1226" s="3">
        <f>'IECC Data-SI'!K1226/Convert!$B$5/$D1226</f>
        <v>0</v>
      </c>
      <c r="L1226" s="3">
        <f>'IECC Data-SI'!L1226/Convert!$B$5/$D1226</f>
        <v>0</v>
      </c>
      <c r="M1226" s="3">
        <f>'IECC Data-SI'!M1226/Convert!$B$5/$D1226</f>
        <v>8.7926372260044694</v>
      </c>
      <c r="N1226" s="3">
        <f>'IECC Data-SI'!N1226/Convert!$B$5/$D1226</f>
        <v>0</v>
      </c>
      <c r="O1226" s="3">
        <f>'IECC Data-SI'!O1226/Convert!$B$5/$D1226</f>
        <v>0</v>
      </c>
      <c r="P1226" s="3">
        <f t="shared" si="96"/>
        <v>0</v>
      </c>
      <c r="Q1226" s="3">
        <f>'IECC Data-SI'!Q1226/Convert!$B$5/$D1226</f>
        <v>0</v>
      </c>
      <c r="R1226" s="3">
        <f>'IECC Data-SI'!R1226/Convert!$B$5/$D1226</f>
        <v>0</v>
      </c>
      <c r="S1226" s="3">
        <f>'IECC Data-SI'!S1226/Convert!$B$5/$D1226</f>
        <v>0</v>
      </c>
      <c r="T1226" s="3">
        <f>'IECC Data-SI'!T1226/Convert!$B$5/$D1226</f>
        <v>9.8034101085983085</v>
      </c>
      <c r="U1226" s="3">
        <f>'IECC Data-SI'!U1226/Convert!$B$5/$D1226</f>
        <v>0</v>
      </c>
      <c r="V1226" s="3">
        <f>'IECC Data-SI'!V1226/Convert!$B$5/$D1226</f>
        <v>0</v>
      </c>
      <c r="W1226" s="3">
        <f t="shared" si="97"/>
        <v>18.101529418925146</v>
      </c>
      <c r="X1226" s="3">
        <f t="shared" si="98"/>
        <v>0</v>
      </c>
      <c r="Y1226" s="3">
        <f t="shared" si="99"/>
        <v>18.101529418925146</v>
      </c>
      <c r="Z1226" s="3">
        <f>'IECC Data-SI'!Y1226/Convert!$B$5/$D1226</f>
        <v>82.763822590882626</v>
      </c>
      <c r="AA1226" s="3">
        <f>'IECC Data-SI'!Z1226/Convert!$B$5/$D1226</f>
        <v>0</v>
      </c>
      <c r="AB1226" s="3">
        <f t="shared" si="100"/>
        <v>82.763822590882626</v>
      </c>
    </row>
    <row r="1227" spans="1:28" x14ac:dyDescent="0.25">
      <c r="A1227" s="93">
        <f>'IECC Data-SI'!A1227</f>
        <v>2018</v>
      </c>
      <c r="B1227" s="93" t="str">
        <f>'IECC Data-SI'!B1227</f>
        <v>Small Office</v>
      </c>
      <c r="C1227" s="50" t="str">
        <f>'IECC Data-SI'!C1227</f>
        <v>4A</v>
      </c>
      <c r="D1227" s="93">
        <f>'IECC Data-SI'!D1227</f>
        <v>511.16</v>
      </c>
      <c r="E1227" s="3">
        <f>'IECC Data-SI'!E1227/Convert!$B$5/$D1227</f>
        <v>5.651633322030067</v>
      </c>
      <c r="F1227" s="3">
        <f>'IECC Data-SI'!F1227/Convert!$B$5/$D1227</f>
        <v>1.880254932136926</v>
      </c>
      <c r="G1227" s="3">
        <f>'IECC Data-SI'!G1227/Convert!$B$5/$D1227</f>
        <v>8.7600316491466046</v>
      </c>
      <c r="H1227" s="3">
        <f>'IECC Data-SI'!H1227/Convert!$B$5/$D1227</f>
        <v>21.813130917912197</v>
      </c>
      <c r="I1227" s="3">
        <f>'IECC Data-SI'!I1227/Convert!$B$5/$D1227</f>
        <v>4.2441592543321942</v>
      </c>
      <c r="J1227" s="3">
        <f>'IECC Data-SI'!J1227/Convert!$B$5/$D1227</f>
        <v>28.692907634921873</v>
      </c>
      <c r="K1227" s="3">
        <f>'IECC Data-SI'!K1227/Convert!$B$5/$D1227</f>
        <v>0</v>
      </c>
      <c r="L1227" s="3">
        <f>'IECC Data-SI'!L1227/Convert!$B$5/$D1227</f>
        <v>0</v>
      </c>
      <c r="M1227" s="3">
        <f>'IECC Data-SI'!M1227/Convert!$B$5/$D1227</f>
        <v>9.2762866160628121</v>
      </c>
      <c r="N1227" s="3">
        <f>'IECC Data-SI'!N1227/Convert!$B$5/$D1227</f>
        <v>0</v>
      </c>
      <c r="O1227" s="3">
        <f>'IECC Data-SI'!O1227/Convert!$B$5/$D1227</f>
        <v>0</v>
      </c>
      <c r="P1227" s="3">
        <f t="shared" si="96"/>
        <v>0</v>
      </c>
      <c r="Q1227" s="3">
        <f>'IECC Data-SI'!Q1227/Convert!$B$5/$D1227</f>
        <v>0</v>
      </c>
      <c r="R1227" s="3">
        <f>'IECC Data-SI'!R1227/Convert!$B$5/$D1227</f>
        <v>0</v>
      </c>
      <c r="S1227" s="3">
        <f>'IECC Data-SI'!S1227/Convert!$B$5/$D1227</f>
        <v>0</v>
      </c>
      <c r="T1227" s="3">
        <f>'IECC Data-SI'!T1227/Convert!$B$5/$D1227</f>
        <v>9.8034101085983085</v>
      </c>
      <c r="U1227" s="3">
        <f>'IECC Data-SI'!U1227/Convert!$B$5/$D1227</f>
        <v>0</v>
      </c>
      <c r="V1227" s="3">
        <f>'IECC Data-SI'!V1227/Convert!$B$5/$D1227</f>
        <v>0</v>
      </c>
      <c r="W1227" s="3">
        <f t="shared" si="97"/>
        <v>23.687951587239482</v>
      </c>
      <c r="X1227" s="3">
        <f t="shared" si="98"/>
        <v>1.880254932136926</v>
      </c>
      <c r="Y1227" s="3">
        <f t="shared" si="99"/>
        <v>25.568206519376407</v>
      </c>
      <c r="Z1227" s="3">
        <f>'IECC Data-SI'!Y1227/Convert!$B$5/$D1227</f>
        <v>88.241559503004055</v>
      </c>
      <c r="AA1227" s="3">
        <f>'IECC Data-SI'!Z1227/Convert!$B$5/$D1227</f>
        <v>1.880254932136926</v>
      </c>
      <c r="AB1227" s="3">
        <f t="shared" si="100"/>
        <v>90.121814435140976</v>
      </c>
    </row>
    <row r="1228" spans="1:28" x14ac:dyDescent="0.25">
      <c r="A1228" s="93">
        <f>'IECC Data-SI'!A1228</f>
        <v>2018</v>
      </c>
      <c r="B1228" s="93" t="str">
        <f>'IECC Data-SI'!B1228</f>
        <v>Small Office</v>
      </c>
      <c r="C1228" s="50" t="str">
        <f>'IECC Data-SI'!C1228</f>
        <v>4B</v>
      </c>
      <c r="D1228" s="93">
        <f>'IECC Data-SI'!D1228</f>
        <v>511.16</v>
      </c>
      <c r="E1228" s="3">
        <f>'IECC Data-SI'!E1228/Convert!$B$5/$D1228</f>
        <v>2.0595856048551879</v>
      </c>
      <c r="F1228" s="3">
        <f>'IECC Data-SI'!F1228/Convert!$B$5/$D1228</f>
        <v>0.21737051238577179</v>
      </c>
      <c r="G1228" s="3">
        <f>'IECC Data-SI'!G1228/Convert!$B$5/$D1228</f>
        <v>10.172939979654119</v>
      </c>
      <c r="H1228" s="3">
        <f>'IECC Data-SI'!H1228/Convert!$B$5/$D1228</f>
        <v>21.796828129483263</v>
      </c>
      <c r="I1228" s="3">
        <f>'IECC Data-SI'!I1228/Convert!$B$5/$D1228</f>
        <v>4.2332907287129062</v>
      </c>
      <c r="J1228" s="3">
        <f>'IECC Data-SI'!J1228/Convert!$B$5/$D1228</f>
        <v>28.692907634921873</v>
      </c>
      <c r="K1228" s="3">
        <f>'IECC Data-SI'!K1228/Convert!$B$5/$D1228</f>
        <v>0</v>
      </c>
      <c r="L1228" s="3">
        <f>'IECC Data-SI'!L1228/Convert!$B$5/$D1228</f>
        <v>0</v>
      </c>
      <c r="M1228" s="3">
        <f>'IECC Data-SI'!M1228/Convert!$B$5/$D1228</f>
        <v>11.607585361400213</v>
      </c>
      <c r="N1228" s="3">
        <f>'IECC Data-SI'!N1228/Convert!$B$5/$D1228</f>
        <v>0</v>
      </c>
      <c r="O1228" s="3">
        <f>'IECC Data-SI'!O1228/Convert!$B$5/$D1228</f>
        <v>0</v>
      </c>
      <c r="P1228" s="3">
        <f t="shared" si="96"/>
        <v>0</v>
      </c>
      <c r="Q1228" s="3">
        <f>'IECC Data-SI'!Q1228/Convert!$B$5/$D1228</f>
        <v>0</v>
      </c>
      <c r="R1228" s="3">
        <f>'IECC Data-SI'!R1228/Convert!$B$5/$D1228</f>
        <v>0</v>
      </c>
      <c r="S1228" s="3">
        <f>'IECC Data-SI'!S1228/Convert!$B$5/$D1228</f>
        <v>0</v>
      </c>
      <c r="T1228" s="3">
        <f>'IECC Data-SI'!T1228/Convert!$B$5/$D1228</f>
        <v>9.8034101085983085</v>
      </c>
      <c r="U1228" s="3">
        <f>'IECC Data-SI'!U1228/Convert!$B$5/$D1228</f>
        <v>0</v>
      </c>
      <c r="V1228" s="3">
        <f>'IECC Data-SI'!V1228/Convert!$B$5/$D1228</f>
        <v>0</v>
      </c>
      <c r="W1228" s="3">
        <f t="shared" si="97"/>
        <v>23.840110945909522</v>
      </c>
      <c r="X1228" s="3">
        <f t="shared" si="98"/>
        <v>0.21737051238577179</v>
      </c>
      <c r="Y1228" s="3">
        <f t="shared" si="99"/>
        <v>24.057481458295292</v>
      </c>
      <c r="Z1228" s="3">
        <f>'IECC Data-SI'!Y1228/Convert!$B$5/$D1228</f>
        <v>88.371981810435528</v>
      </c>
      <c r="AA1228" s="3">
        <f>'IECC Data-SI'!Z1228/Convert!$B$5/$D1228</f>
        <v>0.21737051238577179</v>
      </c>
      <c r="AB1228" s="3">
        <f t="shared" si="100"/>
        <v>88.589352322821298</v>
      </c>
    </row>
    <row r="1229" spans="1:28" x14ac:dyDescent="0.25">
      <c r="A1229" s="93">
        <f>'IECC Data-SI'!A1229</f>
        <v>2018</v>
      </c>
      <c r="B1229" s="93" t="str">
        <f>'IECC Data-SI'!B1229</f>
        <v>Small Office</v>
      </c>
      <c r="C1229" s="50" t="str">
        <f>'IECC Data-SI'!C1229</f>
        <v>4C</v>
      </c>
      <c r="D1229" s="93">
        <f>'IECC Data-SI'!D1229</f>
        <v>511.16</v>
      </c>
      <c r="E1229" s="3">
        <f>'IECC Data-SI'!E1229/Convert!$B$5/$D1229</f>
        <v>3.1083983271165367</v>
      </c>
      <c r="F1229" s="3">
        <f>'IECC Data-SI'!F1229/Convert!$B$5/$D1229</f>
        <v>0.32062150576901338</v>
      </c>
      <c r="G1229" s="3">
        <f>'IECC Data-SI'!G1229/Convert!$B$5/$D1229</f>
        <v>4.2713305683804155</v>
      </c>
      <c r="H1229" s="3">
        <f>'IECC Data-SI'!H1229/Convert!$B$5/$D1229</f>
        <v>21.927250436914729</v>
      </c>
      <c r="I1229" s="3">
        <f>'IECC Data-SI'!I1229/Convert!$B$5/$D1229</f>
        <v>4.2441592543321942</v>
      </c>
      <c r="J1229" s="3">
        <f>'IECC Data-SI'!J1229/Convert!$B$5/$D1229</f>
        <v>28.692907634921873</v>
      </c>
      <c r="K1229" s="3">
        <f>'IECC Data-SI'!K1229/Convert!$B$5/$D1229</f>
        <v>0</v>
      </c>
      <c r="L1229" s="3">
        <f>'IECC Data-SI'!L1229/Convert!$B$5/$D1229</f>
        <v>0</v>
      </c>
      <c r="M1229" s="3">
        <f>'IECC Data-SI'!M1229/Convert!$B$5/$D1229</f>
        <v>9.5371312309257377</v>
      </c>
      <c r="N1229" s="3">
        <f>'IECC Data-SI'!N1229/Convert!$B$5/$D1229</f>
        <v>0</v>
      </c>
      <c r="O1229" s="3">
        <f>'IECC Data-SI'!O1229/Convert!$B$5/$D1229</f>
        <v>0</v>
      </c>
      <c r="P1229" s="3">
        <f t="shared" si="96"/>
        <v>0</v>
      </c>
      <c r="Q1229" s="3">
        <f>'IECC Data-SI'!Q1229/Convert!$B$5/$D1229</f>
        <v>0</v>
      </c>
      <c r="R1229" s="3">
        <f>'IECC Data-SI'!R1229/Convert!$B$5/$D1229</f>
        <v>0</v>
      </c>
      <c r="S1229" s="3">
        <f>'IECC Data-SI'!S1229/Convert!$B$5/$D1229</f>
        <v>0</v>
      </c>
      <c r="T1229" s="3">
        <f>'IECC Data-SI'!T1229/Convert!$B$5/$D1229</f>
        <v>9.8034101085983085</v>
      </c>
      <c r="U1229" s="3">
        <f>'IECC Data-SI'!U1229/Convert!$B$5/$D1229</f>
        <v>0</v>
      </c>
      <c r="V1229" s="3">
        <f>'IECC Data-SI'!V1229/Convert!$B$5/$D1229</f>
        <v>0</v>
      </c>
      <c r="W1229" s="3">
        <f t="shared" si="97"/>
        <v>16.916860126422691</v>
      </c>
      <c r="X1229" s="3">
        <f t="shared" si="98"/>
        <v>0.32062150576901338</v>
      </c>
      <c r="Y1229" s="3">
        <f t="shared" si="99"/>
        <v>17.237481632191702</v>
      </c>
      <c r="Z1229" s="3">
        <f>'IECC Data-SI'!Y1229/Convert!$B$5/$D1229</f>
        <v>81.579153298380149</v>
      </c>
      <c r="AA1229" s="3">
        <f>'IECC Data-SI'!Z1229/Convert!$B$5/$D1229</f>
        <v>0.32062150576901338</v>
      </c>
      <c r="AB1229" s="3">
        <f t="shared" si="100"/>
        <v>81.89977480414916</v>
      </c>
    </row>
    <row r="1230" spans="1:28" x14ac:dyDescent="0.25">
      <c r="A1230" s="93">
        <f>'IECC Data-SI'!A1230</f>
        <v>2018</v>
      </c>
      <c r="B1230" s="93" t="str">
        <f>'IECC Data-SI'!B1230</f>
        <v>Small Office</v>
      </c>
      <c r="C1230" s="50" t="str">
        <f>'IECC Data-SI'!C1230</f>
        <v>5A</v>
      </c>
      <c r="D1230" s="93">
        <f>'IECC Data-SI'!D1230</f>
        <v>511.16</v>
      </c>
      <c r="E1230" s="3">
        <f>'IECC Data-SI'!E1230/Convert!$B$5/$D1230</f>
        <v>10.172939979654119</v>
      </c>
      <c r="F1230" s="3">
        <f>'IECC Data-SI'!F1230/Convert!$B$5/$D1230</f>
        <v>8.6404778673344289</v>
      </c>
      <c r="G1230" s="3">
        <f>'IECC Data-SI'!G1230/Convert!$B$5/$D1230</f>
        <v>5.347314604689986</v>
      </c>
      <c r="H1230" s="3">
        <f>'IECC Data-SI'!H1230/Convert!$B$5/$D1230</f>
        <v>21.796828129483263</v>
      </c>
      <c r="I1230" s="3">
        <f>'IECC Data-SI'!I1230/Convert!$B$5/$D1230</f>
        <v>4.2387249915225498</v>
      </c>
      <c r="J1230" s="3">
        <f>'IECC Data-SI'!J1230/Convert!$B$5/$D1230</f>
        <v>28.692907634921873</v>
      </c>
      <c r="K1230" s="3">
        <f>'IECC Data-SI'!K1230/Convert!$B$5/$D1230</f>
        <v>0</v>
      </c>
      <c r="L1230" s="3">
        <f>'IECC Data-SI'!L1230/Convert!$B$5/$D1230</f>
        <v>0</v>
      </c>
      <c r="M1230" s="3">
        <f>'IECC Data-SI'!M1230/Convert!$B$5/$D1230</f>
        <v>9.417577449113562</v>
      </c>
      <c r="N1230" s="3">
        <f>'IECC Data-SI'!N1230/Convert!$B$5/$D1230</f>
        <v>0</v>
      </c>
      <c r="O1230" s="3">
        <f>'IECC Data-SI'!O1230/Convert!$B$5/$D1230</f>
        <v>0</v>
      </c>
      <c r="P1230" s="3">
        <f t="shared" si="96"/>
        <v>0</v>
      </c>
      <c r="Q1230" s="3">
        <f>'IECC Data-SI'!Q1230/Convert!$B$5/$D1230</f>
        <v>0</v>
      </c>
      <c r="R1230" s="3">
        <f>'IECC Data-SI'!R1230/Convert!$B$5/$D1230</f>
        <v>0</v>
      </c>
      <c r="S1230" s="3">
        <f>'IECC Data-SI'!S1230/Convert!$B$5/$D1230</f>
        <v>0</v>
      </c>
      <c r="T1230" s="3">
        <f>'IECC Data-SI'!T1230/Convert!$B$5/$D1230</f>
        <v>9.8034101085983085</v>
      </c>
      <c r="U1230" s="3">
        <f>'IECC Data-SI'!U1230/Convert!$B$5/$D1230</f>
        <v>0</v>
      </c>
      <c r="V1230" s="3">
        <f>'IECC Data-SI'!V1230/Convert!$B$5/$D1230</f>
        <v>0</v>
      </c>
      <c r="W1230" s="3">
        <f t="shared" si="97"/>
        <v>24.937832033457667</v>
      </c>
      <c r="X1230" s="3">
        <f t="shared" si="98"/>
        <v>8.6404778673344289</v>
      </c>
      <c r="Y1230" s="3">
        <f t="shared" si="99"/>
        <v>33.578309900792092</v>
      </c>
      <c r="Z1230" s="3">
        <f>'IECC Data-SI'!Y1230/Convert!$B$5/$D1230</f>
        <v>89.464268635174022</v>
      </c>
      <c r="AA1230" s="3">
        <f>'IECC Data-SI'!Z1230/Convert!$B$5/$D1230</f>
        <v>8.6404778673344289</v>
      </c>
      <c r="AB1230" s="3">
        <f t="shared" si="100"/>
        <v>98.104746502508448</v>
      </c>
    </row>
    <row r="1231" spans="1:28" x14ac:dyDescent="0.25">
      <c r="A1231" s="93">
        <f>'IECC Data-SI'!A1231</f>
        <v>2018</v>
      </c>
      <c r="B1231" s="93" t="str">
        <f>'IECC Data-SI'!B1231</f>
        <v>Small Office</v>
      </c>
      <c r="C1231" s="50" t="str">
        <f>'IECC Data-SI'!C1231</f>
        <v>5B</v>
      </c>
      <c r="D1231" s="93">
        <f>'IECC Data-SI'!D1231</f>
        <v>511.16</v>
      </c>
      <c r="E1231" s="3">
        <f>'IECC Data-SI'!E1231/Convert!$B$5/$D1231</f>
        <v>5.5809879055046903</v>
      </c>
      <c r="F1231" s="3">
        <f>'IECC Data-SI'!F1231/Convert!$B$5/$D1231</f>
        <v>3.8691951204667379</v>
      </c>
      <c r="G1231" s="3">
        <f>'IECC Data-SI'!G1231/Convert!$B$5/$D1231</f>
        <v>7.2275695368269126</v>
      </c>
      <c r="H1231" s="3">
        <f>'IECC Data-SI'!H1231/Convert!$B$5/$D1231</f>
        <v>21.785959603863979</v>
      </c>
      <c r="I1231" s="3">
        <f>'IECC Data-SI'!I1231/Convert!$B$5/$D1231</f>
        <v>4.2387249915225498</v>
      </c>
      <c r="J1231" s="3">
        <f>'IECC Data-SI'!J1231/Convert!$B$5/$D1231</f>
        <v>28.692907634921873</v>
      </c>
      <c r="K1231" s="3">
        <f>'IECC Data-SI'!K1231/Convert!$B$5/$D1231</f>
        <v>0</v>
      </c>
      <c r="L1231" s="3">
        <f>'IECC Data-SI'!L1231/Convert!$B$5/$D1231</f>
        <v>0</v>
      </c>
      <c r="M1231" s="3">
        <f>'IECC Data-SI'!M1231/Convert!$B$5/$D1231</f>
        <v>11.335872220917999</v>
      </c>
      <c r="N1231" s="3">
        <f>'IECC Data-SI'!N1231/Convert!$B$5/$D1231</f>
        <v>0</v>
      </c>
      <c r="O1231" s="3">
        <f>'IECC Data-SI'!O1231/Convert!$B$5/$D1231</f>
        <v>0</v>
      </c>
      <c r="P1231" s="3">
        <f t="shared" si="96"/>
        <v>0</v>
      </c>
      <c r="Q1231" s="3">
        <f>'IECC Data-SI'!Q1231/Convert!$B$5/$D1231</f>
        <v>0</v>
      </c>
      <c r="R1231" s="3">
        <f>'IECC Data-SI'!R1231/Convert!$B$5/$D1231</f>
        <v>0</v>
      </c>
      <c r="S1231" s="3">
        <f>'IECC Data-SI'!S1231/Convert!$B$5/$D1231</f>
        <v>0</v>
      </c>
      <c r="T1231" s="3">
        <f>'IECC Data-SI'!T1231/Convert!$B$5/$D1231</f>
        <v>9.8034101085983085</v>
      </c>
      <c r="U1231" s="3">
        <f>'IECC Data-SI'!U1231/Convert!$B$5/$D1231</f>
        <v>0</v>
      </c>
      <c r="V1231" s="3">
        <f>'IECC Data-SI'!V1231/Convert!$B$5/$D1231</f>
        <v>0</v>
      </c>
      <c r="W1231" s="3">
        <f t="shared" si="97"/>
        <v>24.144429663249603</v>
      </c>
      <c r="X1231" s="3">
        <f t="shared" si="98"/>
        <v>3.8691951204667379</v>
      </c>
      <c r="Y1231" s="3">
        <f t="shared" si="99"/>
        <v>28.013624783716342</v>
      </c>
      <c r="Z1231" s="3">
        <f>'IECC Data-SI'!Y1231/Convert!$B$5/$D1231</f>
        <v>88.665432002156308</v>
      </c>
      <c r="AA1231" s="3">
        <f>'IECC Data-SI'!Z1231/Convert!$B$5/$D1231</f>
        <v>3.8691951204667379</v>
      </c>
      <c r="AB1231" s="3">
        <f t="shared" si="100"/>
        <v>92.53462712262305</v>
      </c>
    </row>
    <row r="1232" spans="1:28" x14ac:dyDescent="0.25">
      <c r="A1232" s="93">
        <f>'IECC Data-SI'!A1232</f>
        <v>2018</v>
      </c>
      <c r="B1232" s="93" t="str">
        <f>'IECC Data-SI'!B1232</f>
        <v>Small Office</v>
      </c>
      <c r="C1232" s="50" t="str">
        <f>'IECC Data-SI'!C1232</f>
        <v>5C</v>
      </c>
      <c r="D1232" s="93">
        <f>'IECC Data-SI'!D1232</f>
        <v>511.16</v>
      </c>
      <c r="E1232" s="3">
        <f>'IECC Data-SI'!E1232/Convert!$B$5/$D1232</f>
        <v>4.1898166262357508</v>
      </c>
      <c r="F1232" s="3">
        <f>'IECC Data-SI'!F1232/Convert!$B$5/$D1232</f>
        <v>0.62494022310909381</v>
      </c>
      <c r="G1232" s="3">
        <f>'IECC Data-SI'!G1232/Convert!$B$5/$D1232</f>
        <v>3.0594899618297378</v>
      </c>
      <c r="H1232" s="3">
        <f>'IECC Data-SI'!H1232/Convert!$B$5/$D1232</f>
        <v>21.862039283198996</v>
      </c>
      <c r="I1232" s="3">
        <f>'IECC Data-SI'!I1232/Convert!$B$5/$D1232</f>
        <v>4.2387249915225498</v>
      </c>
      <c r="J1232" s="3">
        <f>'IECC Data-SI'!J1232/Convert!$B$5/$D1232</f>
        <v>28.692907634921873</v>
      </c>
      <c r="K1232" s="3">
        <f>'IECC Data-SI'!K1232/Convert!$B$5/$D1232</f>
        <v>0</v>
      </c>
      <c r="L1232" s="3">
        <f>'IECC Data-SI'!L1232/Convert!$B$5/$D1232</f>
        <v>0</v>
      </c>
      <c r="M1232" s="3">
        <f>'IECC Data-SI'!M1232/Convert!$B$5/$D1232</f>
        <v>9.1241272573927699</v>
      </c>
      <c r="N1232" s="3">
        <f>'IECC Data-SI'!N1232/Convert!$B$5/$D1232</f>
        <v>0</v>
      </c>
      <c r="O1232" s="3">
        <f>'IECC Data-SI'!O1232/Convert!$B$5/$D1232</f>
        <v>0</v>
      </c>
      <c r="P1232" s="3">
        <f t="shared" si="96"/>
        <v>0</v>
      </c>
      <c r="Q1232" s="3">
        <f>'IECC Data-SI'!Q1232/Convert!$B$5/$D1232</f>
        <v>0</v>
      </c>
      <c r="R1232" s="3">
        <f>'IECC Data-SI'!R1232/Convert!$B$5/$D1232</f>
        <v>0</v>
      </c>
      <c r="S1232" s="3">
        <f>'IECC Data-SI'!S1232/Convert!$B$5/$D1232</f>
        <v>0</v>
      </c>
      <c r="T1232" s="3">
        <f>'IECC Data-SI'!T1232/Convert!$B$5/$D1232</f>
        <v>9.8034101085983085</v>
      </c>
      <c r="U1232" s="3">
        <f>'IECC Data-SI'!U1232/Convert!$B$5/$D1232</f>
        <v>0</v>
      </c>
      <c r="V1232" s="3">
        <f>'IECC Data-SI'!V1232/Convert!$B$5/$D1232</f>
        <v>0</v>
      </c>
      <c r="W1232" s="3">
        <f t="shared" si="97"/>
        <v>16.373433845458258</v>
      </c>
      <c r="X1232" s="3">
        <f t="shared" si="98"/>
        <v>0.62494022310909381</v>
      </c>
      <c r="Y1232" s="3">
        <f t="shared" si="99"/>
        <v>16.998374068567351</v>
      </c>
      <c r="Z1232" s="3">
        <f>'IECC Data-SI'!Y1232/Convert!$B$5/$D1232</f>
        <v>80.970515863699987</v>
      </c>
      <c r="AA1232" s="3">
        <f>'IECC Data-SI'!Z1232/Convert!$B$5/$D1232</f>
        <v>0.62494022310909381</v>
      </c>
      <c r="AB1232" s="3">
        <f t="shared" si="100"/>
        <v>81.595456086809079</v>
      </c>
    </row>
    <row r="1233" spans="1:28" x14ac:dyDescent="0.25">
      <c r="A1233" s="93">
        <f>'IECC Data-SI'!A1233</f>
        <v>2018</v>
      </c>
      <c r="B1233" s="93" t="str">
        <f>'IECC Data-SI'!B1233</f>
        <v>Small Office</v>
      </c>
      <c r="C1233" s="50" t="str">
        <f>'IECC Data-SI'!C1233</f>
        <v>6A</v>
      </c>
      <c r="D1233" s="93">
        <f>'IECC Data-SI'!D1233</f>
        <v>511.16</v>
      </c>
      <c r="E1233" s="3">
        <f>'IECC Data-SI'!E1233/Convert!$B$5/$D1233</f>
        <v>10.710931997808904</v>
      </c>
      <c r="F1233" s="3">
        <f>'IECC Data-SI'!F1233/Convert!$B$5/$D1233</f>
        <v>24.742198572310475</v>
      </c>
      <c r="G1233" s="3">
        <f>'IECC Data-SI'!G1233/Convert!$B$5/$D1233</f>
        <v>5.651633322030067</v>
      </c>
      <c r="H1233" s="3">
        <f>'IECC Data-SI'!H1233/Convert!$B$5/$D1233</f>
        <v>21.775091078244692</v>
      </c>
      <c r="I1233" s="3">
        <f>'IECC Data-SI'!I1233/Convert!$B$5/$D1233</f>
        <v>4.2387249915225498</v>
      </c>
      <c r="J1233" s="3">
        <f>'IECC Data-SI'!J1233/Convert!$B$5/$D1233</f>
        <v>28.692907634921873</v>
      </c>
      <c r="K1233" s="3">
        <f>'IECC Data-SI'!K1233/Convert!$B$5/$D1233</f>
        <v>0</v>
      </c>
      <c r="L1233" s="3">
        <f>'IECC Data-SI'!L1233/Convert!$B$5/$D1233</f>
        <v>0</v>
      </c>
      <c r="M1233" s="3">
        <f>'IECC Data-SI'!M1233/Convert!$B$5/$D1233</f>
        <v>10.026214883793724</v>
      </c>
      <c r="N1233" s="3">
        <f>'IECC Data-SI'!N1233/Convert!$B$5/$D1233</f>
        <v>0</v>
      </c>
      <c r="O1233" s="3">
        <f>'IECC Data-SI'!O1233/Convert!$B$5/$D1233</f>
        <v>0</v>
      </c>
      <c r="P1233" s="3">
        <f t="shared" si="96"/>
        <v>0</v>
      </c>
      <c r="Q1233" s="3">
        <f>'IECC Data-SI'!Q1233/Convert!$B$5/$D1233</f>
        <v>0</v>
      </c>
      <c r="R1233" s="3">
        <f>'IECC Data-SI'!R1233/Convert!$B$5/$D1233</f>
        <v>0</v>
      </c>
      <c r="S1233" s="3">
        <f>'IECC Data-SI'!S1233/Convert!$B$5/$D1233</f>
        <v>0</v>
      </c>
      <c r="T1233" s="3">
        <f>'IECC Data-SI'!T1233/Convert!$B$5/$D1233</f>
        <v>9.8034101085983085</v>
      </c>
      <c r="U1233" s="3">
        <f>'IECC Data-SI'!U1233/Convert!$B$5/$D1233</f>
        <v>0</v>
      </c>
      <c r="V1233" s="3">
        <f>'IECC Data-SI'!V1233/Convert!$B$5/$D1233</f>
        <v>0</v>
      </c>
      <c r="W1233" s="3">
        <f t="shared" si="97"/>
        <v>26.388780203632695</v>
      </c>
      <c r="X1233" s="3">
        <f t="shared" si="98"/>
        <v>24.742198572310475</v>
      </c>
      <c r="Y1233" s="3">
        <f t="shared" si="99"/>
        <v>51.13097877594317</v>
      </c>
      <c r="Z1233" s="3">
        <f>'IECC Data-SI'!Y1233/Convert!$B$5/$D1233</f>
        <v>90.904348279729774</v>
      </c>
      <c r="AA1233" s="3">
        <f>'IECC Data-SI'!Z1233/Convert!$B$5/$D1233</f>
        <v>24.742198572310475</v>
      </c>
      <c r="AB1233" s="3">
        <f t="shared" si="100"/>
        <v>115.64654685204025</v>
      </c>
    </row>
    <row r="1234" spans="1:28" x14ac:dyDescent="0.25">
      <c r="A1234" s="93">
        <f>'IECC Data-SI'!A1234</f>
        <v>2018</v>
      </c>
      <c r="B1234" s="93" t="str">
        <f>'IECC Data-SI'!B1234</f>
        <v>Small Office</v>
      </c>
      <c r="C1234" s="50" t="str">
        <f>'IECC Data-SI'!C1234</f>
        <v>6B</v>
      </c>
      <c r="D1234" s="93">
        <f>'IECC Data-SI'!D1234</f>
        <v>511.16</v>
      </c>
      <c r="E1234" s="3">
        <f>'IECC Data-SI'!E1234/Convert!$B$5/$D1234</f>
        <v>6.6895775186721274</v>
      </c>
      <c r="F1234" s="3">
        <f>'IECC Data-SI'!F1234/Convert!$B$5/$D1234</f>
        <v>14.177991670361966</v>
      </c>
      <c r="G1234" s="3">
        <f>'IECC Data-SI'!G1234/Convert!$B$5/$D1234</f>
        <v>4.7223743815808916</v>
      </c>
      <c r="H1234" s="3">
        <f>'IECC Data-SI'!H1234/Convert!$B$5/$D1234</f>
        <v>21.791393866673619</v>
      </c>
      <c r="I1234" s="3">
        <f>'IECC Data-SI'!I1234/Convert!$B$5/$D1234</f>
        <v>4.2332907287129062</v>
      </c>
      <c r="J1234" s="3">
        <f>'IECC Data-SI'!J1234/Convert!$B$5/$D1234</f>
        <v>28.692907634921873</v>
      </c>
      <c r="K1234" s="3">
        <f>'IECC Data-SI'!K1234/Convert!$B$5/$D1234</f>
        <v>0</v>
      </c>
      <c r="L1234" s="3">
        <f>'IECC Data-SI'!L1234/Convert!$B$5/$D1234</f>
        <v>0</v>
      </c>
      <c r="M1234" s="3">
        <f>'IECC Data-SI'!M1234/Convert!$B$5/$D1234</f>
        <v>10.787011677143926</v>
      </c>
      <c r="N1234" s="3">
        <f>'IECC Data-SI'!N1234/Convert!$B$5/$D1234</f>
        <v>0</v>
      </c>
      <c r="O1234" s="3">
        <f>'IECC Data-SI'!O1234/Convert!$B$5/$D1234</f>
        <v>0</v>
      </c>
      <c r="P1234" s="3">
        <f t="shared" si="96"/>
        <v>0</v>
      </c>
      <c r="Q1234" s="3">
        <f>'IECC Data-SI'!Q1234/Convert!$B$5/$D1234</f>
        <v>0</v>
      </c>
      <c r="R1234" s="3">
        <f>'IECC Data-SI'!R1234/Convert!$B$5/$D1234</f>
        <v>0</v>
      </c>
      <c r="S1234" s="3">
        <f>'IECC Data-SI'!S1234/Convert!$B$5/$D1234</f>
        <v>0</v>
      </c>
      <c r="T1234" s="3">
        <f>'IECC Data-SI'!T1234/Convert!$B$5/$D1234</f>
        <v>9.8034101085983085</v>
      </c>
      <c r="U1234" s="3">
        <f>'IECC Data-SI'!U1234/Convert!$B$5/$D1234</f>
        <v>0</v>
      </c>
      <c r="V1234" s="3">
        <f>'IECC Data-SI'!V1234/Convert!$B$5/$D1234</f>
        <v>0</v>
      </c>
      <c r="W1234" s="3">
        <f t="shared" si="97"/>
        <v>22.198963577396945</v>
      </c>
      <c r="X1234" s="3">
        <f t="shared" si="98"/>
        <v>14.177991670361966</v>
      </c>
      <c r="Y1234" s="3">
        <f t="shared" si="99"/>
        <v>36.376955247758914</v>
      </c>
      <c r="Z1234" s="3">
        <f>'IECC Data-SI'!Y1234/Convert!$B$5/$D1234</f>
        <v>86.719965916303664</v>
      </c>
      <c r="AA1234" s="3">
        <f>'IECC Data-SI'!Z1234/Convert!$B$5/$D1234</f>
        <v>14.177991670361966</v>
      </c>
      <c r="AB1234" s="3">
        <f t="shared" si="100"/>
        <v>100.89795758666563</v>
      </c>
    </row>
    <row r="1235" spans="1:28" x14ac:dyDescent="0.25">
      <c r="A1235" s="93">
        <f>'IECC Data-SI'!A1235</f>
        <v>2018</v>
      </c>
      <c r="B1235" s="93" t="str">
        <f>'IECC Data-SI'!B1235</f>
        <v>Small Office</v>
      </c>
      <c r="C1235" s="50" t="str">
        <f>'IECC Data-SI'!C1235</f>
        <v>7</v>
      </c>
      <c r="D1235" s="93">
        <f>'IECC Data-SI'!D1235</f>
        <v>511.16</v>
      </c>
      <c r="E1235" s="3">
        <f>'IECC Data-SI'!E1235/Convert!$B$5/$D1235</f>
        <v>8.8687169053394896</v>
      </c>
      <c r="F1235" s="3">
        <f>'IECC Data-SI'!F1235/Convert!$B$5/$D1235</f>
        <v>35.371616627974717</v>
      </c>
      <c r="G1235" s="3">
        <f>'IECC Data-SI'!G1235/Convert!$B$5/$D1235</f>
        <v>5.1842867204006566</v>
      </c>
      <c r="H1235" s="3">
        <f>'IECC Data-SI'!H1235/Convert!$B$5/$D1235</f>
        <v>21.747919764196471</v>
      </c>
      <c r="I1235" s="3">
        <f>'IECC Data-SI'!I1235/Convert!$B$5/$D1235</f>
        <v>4.2387249915225498</v>
      </c>
      <c r="J1235" s="3">
        <f>'IECC Data-SI'!J1235/Convert!$B$5/$D1235</f>
        <v>28.692907634921873</v>
      </c>
      <c r="K1235" s="3">
        <f>'IECC Data-SI'!K1235/Convert!$B$5/$D1235</f>
        <v>0</v>
      </c>
      <c r="L1235" s="3">
        <f>'IECC Data-SI'!L1235/Convert!$B$5/$D1235</f>
        <v>0</v>
      </c>
      <c r="M1235" s="3">
        <f>'IECC Data-SI'!M1235/Convert!$B$5/$D1235</f>
        <v>10.488127222613489</v>
      </c>
      <c r="N1235" s="3">
        <f>'IECC Data-SI'!N1235/Convert!$B$5/$D1235</f>
        <v>0</v>
      </c>
      <c r="O1235" s="3">
        <f>'IECC Data-SI'!O1235/Convert!$B$5/$D1235</f>
        <v>0</v>
      </c>
      <c r="P1235" s="3">
        <f t="shared" si="96"/>
        <v>0</v>
      </c>
      <c r="Q1235" s="3">
        <f>'IECC Data-SI'!Q1235/Convert!$B$5/$D1235</f>
        <v>0</v>
      </c>
      <c r="R1235" s="3">
        <f>'IECC Data-SI'!R1235/Convert!$B$5/$D1235</f>
        <v>0</v>
      </c>
      <c r="S1235" s="3">
        <f>'IECC Data-SI'!S1235/Convert!$B$5/$D1235</f>
        <v>0</v>
      </c>
      <c r="T1235" s="3">
        <f>'IECC Data-SI'!T1235/Convert!$B$5/$D1235</f>
        <v>9.8034101085983085</v>
      </c>
      <c r="U1235" s="3">
        <f>'IECC Data-SI'!U1235/Convert!$B$5/$D1235</f>
        <v>0</v>
      </c>
      <c r="V1235" s="3">
        <f>'IECC Data-SI'!V1235/Convert!$B$5/$D1235</f>
        <v>0</v>
      </c>
      <c r="W1235" s="3">
        <f t="shared" si="97"/>
        <v>24.541130848353635</v>
      </c>
      <c r="X1235" s="3">
        <f t="shared" si="98"/>
        <v>35.371616627974717</v>
      </c>
      <c r="Y1235" s="3">
        <f t="shared" si="99"/>
        <v>59.912747476328349</v>
      </c>
      <c r="Z1235" s="3">
        <f>'IECC Data-SI'!Y1235/Convert!$B$5/$D1235</f>
        <v>89.024093347592839</v>
      </c>
      <c r="AA1235" s="3">
        <f>'IECC Data-SI'!Z1235/Convert!$B$5/$D1235</f>
        <v>35.371616627974717</v>
      </c>
      <c r="AB1235" s="3">
        <f t="shared" si="100"/>
        <v>124.39570997556756</v>
      </c>
    </row>
    <row r="1236" spans="1:28" x14ac:dyDescent="0.25">
      <c r="A1236" s="93">
        <f>'IECC Data-SI'!A1236</f>
        <v>2018</v>
      </c>
      <c r="B1236" s="93" t="str">
        <f>'IECC Data-SI'!B1236</f>
        <v>Small Office</v>
      </c>
      <c r="C1236" s="50" t="str">
        <f>'IECC Data-SI'!C1236</f>
        <v>8</v>
      </c>
      <c r="D1236" s="93">
        <f>'IECC Data-SI'!D1236</f>
        <v>511.16</v>
      </c>
      <c r="E1236" s="3">
        <f>'IECC Data-SI'!E1236/Convert!$B$5/$D1236</f>
        <v>8.6676491813826502</v>
      </c>
      <c r="F1236" s="3">
        <f>'IECC Data-SI'!F1236/Convert!$B$5/$D1236</f>
        <v>65.097034196728998</v>
      </c>
      <c r="G1236" s="3">
        <f>'IECC Data-SI'!G1236/Convert!$B$5/$D1236</f>
        <v>3.4181513072662613</v>
      </c>
      <c r="H1236" s="3">
        <f>'IECC Data-SI'!H1236/Convert!$B$5/$D1236</f>
        <v>22.025067167488327</v>
      </c>
      <c r="I1236" s="3">
        <f>'IECC Data-SI'!I1236/Convert!$B$5/$D1236</f>
        <v>4.2713305683804155</v>
      </c>
      <c r="J1236" s="3">
        <f>'IECC Data-SI'!J1236/Convert!$B$5/$D1236</f>
        <v>28.692907634921873</v>
      </c>
      <c r="K1236" s="3">
        <f>'IECC Data-SI'!K1236/Convert!$B$5/$D1236</f>
        <v>0</v>
      </c>
      <c r="L1236" s="3">
        <f>'IECC Data-SI'!L1236/Convert!$B$5/$D1236</f>
        <v>0</v>
      </c>
      <c r="M1236" s="3">
        <f>'IECC Data-SI'!M1236/Convert!$B$5/$D1236</f>
        <v>11.623888149829147</v>
      </c>
      <c r="N1236" s="3">
        <f>'IECC Data-SI'!N1236/Convert!$B$5/$D1236</f>
        <v>0</v>
      </c>
      <c r="O1236" s="3">
        <f>'IECC Data-SI'!O1236/Convert!$B$5/$D1236</f>
        <v>0</v>
      </c>
      <c r="P1236" s="3">
        <f t="shared" si="96"/>
        <v>0</v>
      </c>
      <c r="Q1236" s="3">
        <f>'IECC Data-SI'!Q1236/Convert!$B$5/$D1236</f>
        <v>0</v>
      </c>
      <c r="R1236" s="3">
        <f>'IECC Data-SI'!R1236/Convert!$B$5/$D1236</f>
        <v>0</v>
      </c>
      <c r="S1236" s="3">
        <f>'IECC Data-SI'!S1236/Convert!$B$5/$D1236</f>
        <v>0</v>
      </c>
      <c r="T1236" s="3">
        <f>'IECC Data-SI'!T1236/Convert!$B$5/$D1236</f>
        <v>9.8034101085983085</v>
      </c>
      <c r="U1236" s="3">
        <f>'IECC Data-SI'!U1236/Convert!$B$5/$D1236</f>
        <v>0</v>
      </c>
      <c r="V1236" s="3">
        <f>'IECC Data-SI'!V1236/Convert!$B$5/$D1236</f>
        <v>0</v>
      </c>
      <c r="W1236" s="3">
        <f t="shared" si="97"/>
        <v>23.709688638478056</v>
      </c>
      <c r="X1236" s="3">
        <f t="shared" si="98"/>
        <v>65.097034196728998</v>
      </c>
      <c r="Y1236" s="3">
        <f t="shared" si="99"/>
        <v>88.806722835207054</v>
      </c>
      <c r="Z1236" s="3">
        <f>'IECC Data-SI'!Y1236/Convert!$B$5/$D1236</f>
        <v>88.49696985505733</v>
      </c>
      <c r="AA1236" s="3">
        <f>'IECC Data-SI'!Z1236/Convert!$B$5/$D1236</f>
        <v>65.097034196728998</v>
      </c>
      <c r="AB1236" s="3">
        <f t="shared" si="100"/>
        <v>153.59400405178633</v>
      </c>
    </row>
    <row r="1237" spans="1:28" x14ac:dyDescent="0.25">
      <c r="A1237" s="93">
        <f>'IECC Data-SI'!A1237</f>
        <v>2006</v>
      </c>
      <c r="B1237" s="93" t="str">
        <f>'IECC Data-SI'!B1237</f>
        <v>Stand-Alone Retail</v>
      </c>
      <c r="C1237" s="50" t="str">
        <f>'IECC Data-SI'!C1237</f>
        <v>0A</v>
      </c>
      <c r="D1237" s="93">
        <f>'IECC Data-SI'!D1237</f>
        <v>2293.9899999999998</v>
      </c>
      <c r="E1237" s="3">
        <f>'IECC Data-SI'!E1237/Convert!$B$5/$D1237</f>
        <v>0</v>
      </c>
      <c r="F1237" s="3">
        <f>'IECC Data-SI'!F1237/Convert!$B$5/$D1237</f>
        <v>0</v>
      </c>
      <c r="G1237" s="3">
        <f>'IECC Data-SI'!G1237/Convert!$B$5/$D1237</f>
        <v>153.70477736268344</v>
      </c>
      <c r="H1237" s="3">
        <f>'IECC Data-SI'!H1237/Convert!$B$5/$D1237</f>
        <v>57.545295896378519</v>
      </c>
      <c r="I1237" s="3">
        <f>'IECC Data-SI'!I1237/Convert!$B$5/$D1237</f>
        <v>13.951915900049938</v>
      </c>
      <c r="J1237" s="3">
        <f>'IECC Data-SI'!J1237/Convert!$B$5/$D1237</f>
        <v>23.631799228031124</v>
      </c>
      <c r="K1237" s="3">
        <f>'IECC Data-SI'!K1237/Convert!$B$5/$D1237</f>
        <v>0</v>
      </c>
      <c r="L1237" s="3">
        <f>'IECC Data-SI'!L1237/Convert!$B$5/$D1237</f>
        <v>0</v>
      </c>
      <c r="M1237" s="3">
        <f>'IECC Data-SI'!M1237/Convert!$B$5/$D1237</f>
        <v>53.285372260171641</v>
      </c>
      <c r="N1237" s="3">
        <f>'IECC Data-SI'!N1237/Convert!$B$5/$D1237</f>
        <v>0</v>
      </c>
      <c r="O1237" s="3">
        <f>'IECC Data-SI'!O1237/Convert!$B$5/$D1237</f>
        <v>0</v>
      </c>
      <c r="P1237" s="3">
        <f t="shared" si="96"/>
        <v>0</v>
      </c>
      <c r="Q1237" s="3">
        <f>'IECC Data-SI'!Q1237/Convert!$B$5/$D1237</f>
        <v>0</v>
      </c>
      <c r="R1237" s="3">
        <f>'IECC Data-SI'!R1237/Convert!$B$5/$D1237</f>
        <v>0</v>
      </c>
      <c r="S1237" s="3">
        <f>'IECC Data-SI'!S1237/Convert!$B$5/$D1237</f>
        <v>0</v>
      </c>
      <c r="T1237" s="3">
        <f>'IECC Data-SI'!T1237/Convert!$B$5/$D1237</f>
        <v>0</v>
      </c>
      <c r="U1237" s="3">
        <f>'IECC Data-SI'!U1237/Convert!$B$5/$D1237</f>
        <v>10.0976416152158</v>
      </c>
      <c r="V1237" s="3">
        <f>'IECC Data-SI'!V1237/Convert!$B$5/$D1237</f>
        <v>0</v>
      </c>
      <c r="W1237" s="3">
        <f t="shared" si="97"/>
        <v>206.99014962285509</v>
      </c>
      <c r="X1237" s="3">
        <f t="shared" si="98"/>
        <v>0</v>
      </c>
      <c r="Y1237" s="3">
        <f t="shared" si="99"/>
        <v>206.99014962285509</v>
      </c>
      <c r="Z1237" s="3">
        <f>'IECC Data-SI'!Y1237/Convert!$B$5/$D1237</f>
        <v>302.12037154090086</v>
      </c>
      <c r="AA1237" s="3">
        <f>'IECC Data-SI'!Z1237/Convert!$B$5/$D1237</f>
        <v>10.0976416152158</v>
      </c>
      <c r="AB1237" s="3">
        <f t="shared" si="100"/>
        <v>312.21801315611668</v>
      </c>
    </row>
    <row r="1238" spans="1:28" x14ac:dyDescent="0.25">
      <c r="A1238" s="93">
        <f>'IECC Data-SI'!A1238</f>
        <v>2006</v>
      </c>
      <c r="B1238" s="93" t="str">
        <f>'IECC Data-SI'!B1238</f>
        <v>Stand-Alone Retail</v>
      </c>
      <c r="C1238" s="50" t="str">
        <f>'IECC Data-SI'!C1238</f>
        <v>0B</v>
      </c>
      <c r="D1238" s="93">
        <f>'IECC Data-SI'!D1238</f>
        <v>2293.9899999999998</v>
      </c>
      <c r="E1238" s="3">
        <f>'IECC Data-SI'!E1238/Convert!$B$5/$D1238</f>
        <v>0</v>
      </c>
      <c r="F1238" s="3">
        <f>'IECC Data-SI'!F1238/Convert!$B$5/$D1238</f>
        <v>2.9061446068494926E-2</v>
      </c>
      <c r="G1238" s="3">
        <f>'IECC Data-SI'!G1238/Convert!$B$5/$D1238</f>
        <v>142.7595102371366</v>
      </c>
      <c r="H1238" s="3">
        <f>'IECC Data-SI'!H1238/Convert!$B$5/$D1238</f>
        <v>57.545295896378519</v>
      </c>
      <c r="I1238" s="3">
        <f>'IECC Data-SI'!I1238/Convert!$B$5/$D1238</f>
        <v>13.955548580808502</v>
      </c>
      <c r="J1238" s="3">
        <f>'IECC Data-SI'!J1238/Convert!$B$5/$D1238</f>
        <v>23.631799228031124</v>
      </c>
      <c r="K1238" s="3">
        <f>'IECC Data-SI'!K1238/Convert!$B$5/$D1238</f>
        <v>0</v>
      </c>
      <c r="L1238" s="3">
        <f>'IECC Data-SI'!L1238/Convert!$B$5/$D1238</f>
        <v>0</v>
      </c>
      <c r="M1238" s="3">
        <f>'IECC Data-SI'!M1238/Convert!$B$5/$D1238</f>
        <v>57.29100824327918</v>
      </c>
      <c r="N1238" s="3">
        <f>'IECC Data-SI'!N1238/Convert!$B$5/$D1238</f>
        <v>0</v>
      </c>
      <c r="O1238" s="3">
        <f>'IECC Data-SI'!O1238/Convert!$B$5/$D1238</f>
        <v>0</v>
      </c>
      <c r="P1238" s="3">
        <f t="shared" si="96"/>
        <v>0</v>
      </c>
      <c r="Q1238" s="3">
        <f>'IECC Data-SI'!Q1238/Convert!$B$5/$D1238</f>
        <v>0</v>
      </c>
      <c r="R1238" s="3">
        <f>'IECC Data-SI'!R1238/Convert!$B$5/$D1238</f>
        <v>0</v>
      </c>
      <c r="S1238" s="3">
        <f>'IECC Data-SI'!S1238/Convert!$B$5/$D1238</f>
        <v>0</v>
      </c>
      <c r="T1238" s="3">
        <f>'IECC Data-SI'!T1238/Convert!$B$5/$D1238</f>
        <v>0</v>
      </c>
      <c r="U1238" s="3">
        <f>'IECC Data-SI'!U1238/Convert!$B$5/$D1238</f>
        <v>10.087954466526302</v>
      </c>
      <c r="V1238" s="3">
        <f>'IECC Data-SI'!V1238/Convert!$B$5/$D1238</f>
        <v>0</v>
      </c>
      <c r="W1238" s="3">
        <f t="shared" si="97"/>
        <v>200.05051848041578</v>
      </c>
      <c r="X1238" s="3">
        <f t="shared" si="98"/>
        <v>2.9061446068494926E-2</v>
      </c>
      <c r="Y1238" s="3">
        <f t="shared" si="99"/>
        <v>200.07957992648426</v>
      </c>
      <c r="Z1238" s="3">
        <f>'IECC Data-SI'!Y1238/Convert!$B$5/$D1238</f>
        <v>295.1819512920477</v>
      </c>
      <c r="AA1238" s="3">
        <f>'IECC Data-SI'!Z1238/Convert!$B$5/$D1238</f>
        <v>10.117015912594795</v>
      </c>
      <c r="AB1238" s="3">
        <f t="shared" si="100"/>
        <v>305.29896720464251</v>
      </c>
    </row>
    <row r="1239" spans="1:28" x14ac:dyDescent="0.25">
      <c r="A1239" s="93">
        <f>'IECC Data-SI'!A1239</f>
        <v>2006</v>
      </c>
      <c r="B1239" s="93" t="str">
        <f>'IECC Data-SI'!B1239</f>
        <v>Stand-Alone Retail</v>
      </c>
      <c r="C1239" s="50" t="str">
        <f>'IECC Data-SI'!C1239</f>
        <v>1A</v>
      </c>
      <c r="D1239" s="93">
        <f>'IECC Data-SI'!D1239</f>
        <v>2293.9899999999998</v>
      </c>
      <c r="E1239" s="3">
        <f>'IECC Data-SI'!E1239/Convert!$B$5/$D1239</f>
        <v>0</v>
      </c>
      <c r="F1239" s="3">
        <f>'IECC Data-SI'!F1239/Convert!$B$5/$D1239</f>
        <v>1.2108935861872886E-3</v>
      </c>
      <c r="G1239" s="3">
        <f>'IECC Data-SI'!G1239/Convert!$B$5/$D1239</f>
        <v>104.46863325472214</v>
      </c>
      <c r="H1239" s="3">
        <f>'IECC Data-SI'!H1239/Convert!$B$5/$D1239</f>
        <v>57.545295896378519</v>
      </c>
      <c r="I1239" s="3">
        <f>'IECC Data-SI'!I1239/Convert!$B$5/$D1239</f>
        <v>13.956759474394689</v>
      </c>
      <c r="J1239" s="3">
        <f>'IECC Data-SI'!J1239/Convert!$B$5/$D1239</f>
        <v>23.631799228031124</v>
      </c>
      <c r="K1239" s="3">
        <f>'IECC Data-SI'!K1239/Convert!$B$5/$D1239</f>
        <v>0</v>
      </c>
      <c r="L1239" s="3">
        <f>'IECC Data-SI'!L1239/Convert!$B$5/$D1239</f>
        <v>0</v>
      </c>
      <c r="M1239" s="3">
        <f>'IECC Data-SI'!M1239/Convert!$B$5/$D1239</f>
        <v>50.25450561394485</v>
      </c>
      <c r="N1239" s="3">
        <f>'IECC Data-SI'!N1239/Convert!$B$5/$D1239</f>
        <v>0</v>
      </c>
      <c r="O1239" s="3">
        <f>'IECC Data-SI'!O1239/Convert!$B$5/$D1239</f>
        <v>0</v>
      </c>
      <c r="P1239" s="3">
        <f t="shared" si="96"/>
        <v>0</v>
      </c>
      <c r="Q1239" s="3">
        <f>'IECC Data-SI'!Q1239/Convert!$B$5/$D1239</f>
        <v>0</v>
      </c>
      <c r="R1239" s="3">
        <f>'IECC Data-SI'!R1239/Convert!$B$5/$D1239</f>
        <v>0</v>
      </c>
      <c r="S1239" s="3">
        <f>'IECC Data-SI'!S1239/Convert!$B$5/$D1239</f>
        <v>0</v>
      </c>
      <c r="T1239" s="3">
        <f>'IECC Data-SI'!T1239/Convert!$B$5/$D1239</f>
        <v>0</v>
      </c>
      <c r="U1239" s="3">
        <f>'IECC Data-SI'!U1239/Convert!$B$5/$D1239</f>
        <v>10.331344077349947</v>
      </c>
      <c r="V1239" s="3">
        <f>'IECC Data-SI'!V1239/Convert!$B$5/$D1239</f>
        <v>0</v>
      </c>
      <c r="W1239" s="3">
        <f t="shared" si="97"/>
        <v>154.72313886866698</v>
      </c>
      <c r="X1239" s="3">
        <f t="shared" si="98"/>
        <v>1.2108935861872886E-3</v>
      </c>
      <c r="Y1239" s="3">
        <f t="shared" si="99"/>
        <v>154.72434976225315</v>
      </c>
      <c r="Z1239" s="3">
        <f>'IECC Data-SI'!Y1239/Convert!$B$5/$D1239</f>
        <v>249.85699346747128</v>
      </c>
      <c r="AA1239" s="3">
        <f>'IECC Data-SI'!Z1239/Convert!$B$5/$D1239</f>
        <v>10.332554970936133</v>
      </c>
      <c r="AB1239" s="3">
        <f t="shared" si="100"/>
        <v>260.18954843840743</v>
      </c>
    </row>
    <row r="1240" spans="1:28" x14ac:dyDescent="0.25">
      <c r="A1240" s="93">
        <f>'IECC Data-SI'!A1240</f>
        <v>2006</v>
      </c>
      <c r="B1240" s="93" t="str">
        <f>'IECC Data-SI'!B1240</f>
        <v>Stand-Alone Retail</v>
      </c>
      <c r="C1240" s="50" t="str">
        <f>'IECC Data-SI'!C1240</f>
        <v>1B</v>
      </c>
      <c r="D1240" s="93">
        <f>'IECC Data-SI'!D1240</f>
        <v>2293.9899999999998</v>
      </c>
      <c r="E1240" s="3">
        <f>'IECC Data-SI'!E1240/Convert!$B$5/$D1240</f>
        <v>0</v>
      </c>
      <c r="F1240" s="3">
        <f>'IECC Data-SI'!F1240/Convert!$B$5/$D1240</f>
        <v>1.8720414842455484</v>
      </c>
      <c r="G1240" s="3">
        <f>'IECC Data-SI'!G1240/Convert!$B$5/$D1240</f>
        <v>115.01067281606866</v>
      </c>
      <c r="H1240" s="3">
        <f>'IECC Data-SI'!H1240/Convert!$B$5/$D1240</f>
        <v>57.545295896378519</v>
      </c>
      <c r="I1240" s="3">
        <f>'IECC Data-SI'!I1240/Convert!$B$5/$D1240</f>
        <v>13.939806964188067</v>
      </c>
      <c r="J1240" s="3">
        <f>'IECC Data-SI'!J1240/Convert!$B$5/$D1240</f>
        <v>23.631799228031124</v>
      </c>
      <c r="K1240" s="3">
        <f>'IECC Data-SI'!K1240/Convert!$B$5/$D1240</f>
        <v>0</v>
      </c>
      <c r="L1240" s="3">
        <f>'IECC Data-SI'!L1240/Convert!$B$5/$D1240</f>
        <v>0</v>
      </c>
      <c r="M1240" s="3">
        <f>'IECC Data-SI'!M1240/Convert!$B$5/$D1240</f>
        <v>56.407055925362464</v>
      </c>
      <c r="N1240" s="3">
        <f>'IECC Data-SI'!N1240/Convert!$B$5/$D1240</f>
        <v>0</v>
      </c>
      <c r="O1240" s="3">
        <f>'IECC Data-SI'!O1240/Convert!$B$5/$D1240</f>
        <v>0</v>
      </c>
      <c r="P1240" s="3">
        <f t="shared" si="96"/>
        <v>0</v>
      </c>
      <c r="Q1240" s="3">
        <f>'IECC Data-SI'!Q1240/Convert!$B$5/$D1240</f>
        <v>0</v>
      </c>
      <c r="R1240" s="3">
        <f>'IECC Data-SI'!R1240/Convert!$B$5/$D1240</f>
        <v>0</v>
      </c>
      <c r="S1240" s="3">
        <f>'IECC Data-SI'!S1240/Convert!$B$5/$D1240</f>
        <v>0</v>
      </c>
      <c r="T1240" s="3">
        <f>'IECC Data-SI'!T1240/Convert!$B$5/$D1240</f>
        <v>0</v>
      </c>
      <c r="U1240" s="3">
        <f>'IECC Data-SI'!U1240/Convert!$B$5/$D1240</f>
        <v>10.341031226039446</v>
      </c>
      <c r="V1240" s="3">
        <f>'IECC Data-SI'!V1240/Convert!$B$5/$D1240</f>
        <v>0</v>
      </c>
      <c r="W1240" s="3">
        <f t="shared" si="97"/>
        <v>171.41772874143112</v>
      </c>
      <c r="X1240" s="3">
        <f t="shared" si="98"/>
        <v>1.8720414842455484</v>
      </c>
      <c r="Y1240" s="3">
        <f t="shared" si="99"/>
        <v>173.28977022567668</v>
      </c>
      <c r="Z1240" s="3">
        <f>'IECC Data-SI'!Y1240/Convert!$B$5/$D1240</f>
        <v>266.53341993644267</v>
      </c>
      <c r="AA1240" s="3">
        <f>'IECC Data-SI'!Z1240/Convert!$B$5/$D1240</f>
        <v>12.213072710284992</v>
      </c>
      <c r="AB1240" s="3">
        <f t="shared" si="100"/>
        <v>278.74649264672769</v>
      </c>
    </row>
    <row r="1241" spans="1:28" x14ac:dyDescent="0.25">
      <c r="A1241" s="93">
        <f>'IECC Data-SI'!A1241</f>
        <v>2006</v>
      </c>
      <c r="B1241" s="93" t="str">
        <f>'IECC Data-SI'!B1241</f>
        <v>Stand-Alone Retail</v>
      </c>
      <c r="C1241" s="50" t="str">
        <f>'IECC Data-SI'!C1241</f>
        <v>2A</v>
      </c>
      <c r="D1241" s="93">
        <f>'IECC Data-SI'!D1241</f>
        <v>2293.9899999999998</v>
      </c>
      <c r="E1241" s="3">
        <f>'IECC Data-SI'!E1241/Convert!$B$5/$D1241</f>
        <v>0</v>
      </c>
      <c r="F1241" s="3">
        <f>'IECC Data-SI'!F1241/Convert!$B$5/$D1241</f>
        <v>6.3438714980352051</v>
      </c>
      <c r="G1241" s="3">
        <f>'IECC Data-SI'!G1241/Convert!$B$5/$D1241</f>
        <v>89.333674320967219</v>
      </c>
      <c r="H1241" s="3">
        <f>'IECC Data-SI'!H1241/Convert!$B$5/$D1241</f>
        <v>57.545295896378519</v>
      </c>
      <c r="I1241" s="3">
        <f>'IECC Data-SI'!I1241/Convert!$B$5/$D1241</f>
        <v>13.934963389843317</v>
      </c>
      <c r="J1241" s="3">
        <f>'IECC Data-SI'!J1241/Convert!$B$5/$D1241</f>
        <v>23.631799228031124</v>
      </c>
      <c r="K1241" s="3">
        <f>'IECC Data-SI'!K1241/Convert!$B$5/$D1241</f>
        <v>0</v>
      </c>
      <c r="L1241" s="3">
        <f>'IECC Data-SI'!L1241/Convert!$B$5/$D1241</f>
        <v>0</v>
      </c>
      <c r="M1241" s="3">
        <f>'IECC Data-SI'!M1241/Convert!$B$5/$D1241</f>
        <v>52.712619593905046</v>
      </c>
      <c r="N1241" s="3">
        <f>'IECC Data-SI'!N1241/Convert!$B$5/$D1241</f>
        <v>0</v>
      </c>
      <c r="O1241" s="3">
        <f>'IECC Data-SI'!O1241/Convert!$B$5/$D1241</f>
        <v>0</v>
      </c>
      <c r="P1241" s="3">
        <f t="shared" si="96"/>
        <v>0</v>
      </c>
      <c r="Q1241" s="3">
        <f>'IECC Data-SI'!Q1241/Convert!$B$5/$D1241</f>
        <v>0</v>
      </c>
      <c r="R1241" s="3">
        <f>'IECC Data-SI'!R1241/Convert!$B$5/$D1241</f>
        <v>0</v>
      </c>
      <c r="S1241" s="3">
        <f>'IECC Data-SI'!S1241/Convert!$B$5/$D1241</f>
        <v>0</v>
      </c>
      <c r="T1241" s="3">
        <f>'IECC Data-SI'!T1241/Convert!$B$5/$D1241</f>
        <v>0</v>
      </c>
      <c r="U1241" s="3">
        <f>'IECC Data-SI'!U1241/Convert!$B$5/$D1241</f>
        <v>10.602584240655899</v>
      </c>
      <c r="V1241" s="3">
        <f>'IECC Data-SI'!V1241/Convert!$B$5/$D1241</f>
        <v>0</v>
      </c>
      <c r="W1241" s="3">
        <f t="shared" si="97"/>
        <v>142.04629391487225</v>
      </c>
      <c r="X1241" s="3">
        <f t="shared" si="98"/>
        <v>6.3438714980352051</v>
      </c>
      <c r="Y1241" s="3">
        <f t="shared" si="99"/>
        <v>148.39016541290746</v>
      </c>
      <c r="Z1241" s="3">
        <f>'IECC Data-SI'!Y1241/Convert!$B$5/$D1241</f>
        <v>237.15714153553904</v>
      </c>
      <c r="AA1241" s="3">
        <f>'IECC Data-SI'!Z1241/Convert!$B$5/$D1241</f>
        <v>16.945244845104916</v>
      </c>
      <c r="AB1241" s="3">
        <f t="shared" si="100"/>
        <v>254.10238638064396</v>
      </c>
    </row>
    <row r="1242" spans="1:28" x14ac:dyDescent="0.25">
      <c r="A1242" s="93">
        <f>'IECC Data-SI'!A1242</f>
        <v>2006</v>
      </c>
      <c r="B1242" s="93" t="str">
        <f>'IECC Data-SI'!B1242</f>
        <v>Stand-Alone Retail</v>
      </c>
      <c r="C1242" s="50" t="str">
        <f>'IECC Data-SI'!C1242</f>
        <v>2B</v>
      </c>
      <c r="D1242" s="93">
        <f>'IECC Data-SI'!D1242</f>
        <v>2293.9899999999998</v>
      </c>
      <c r="E1242" s="3">
        <f>'IECC Data-SI'!E1242/Convert!$B$5/$D1242</f>
        <v>0</v>
      </c>
      <c r="F1242" s="3">
        <f>'IECC Data-SI'!F1242/Convert!$B$5/$D1242</f>
        <v>3.4328833168409636</v>
      </c>
      <c r="G1242" s="3">
        <f>'IECC Data-SI'!G1242/Convert!$B$5/$D1242</f>
        <v>67.535167982423644</v>
      </c>
      <c r="H1242" s="3">
        <f>'IECC Data-SI'!H1242/Convert!$B$5/$D1242</f>
        <v>57.545295896378519</v>
      </c>
      <c r="I1242" s="3">
        <f>'IECC Data-SI'!I1242/Convert!$B$5/$D1242</f>
        <v>13.944650538532816</v>
      </c>
      <c r="J1242" s="3">
        <f>'IECC Data-SI'!J1242/Convert!$B$5/$D1242</f>
        <v>23.631799228031124</v>
      </c>
      <c r="K1242" s="3">
        <f>'IECC Data-SI'!K1242/Convert!$B$5/$D1242</f>
        <v>0</v>
      </c>
      <c r="L1242" s="3">
        <f>'IECC Data-SI'!L1242/Convert!$B$5/$D1242</f>
        <v>0</v>
      </c>
      <c r="M1242" s="3">
        <f>'IECC Data-SI'!M1242/Convert!$B$5/$D1242</f>
        <v>58.786461822220488</v>
      </c>
      <c r="N1242" s="3">
        <f>'IECC Data-SI'!N1242/Convert!$B$5/$D1242</f>
        <v>0</v>
      </c>
      <c r="O1242" s="3">
        <f>'IECC Data-SI'!O1242/Convert!$B$5/$D1242</f>
        <v>0</v>
      </c>
      <c r="P1242" s="3">
        <f t="shared" si="96"/>
        <v>0</v>
      </c>
      <c r="Q1242" s="3">
        <f>'IECC Data-SI'!Q1242/Convert!$B$5/$D1242</f>
        <v>0</v>
      </c>
      <c r="R1242" s="3">
        <f>'IECC Data-SI'!R1242/Convert!$B$5/$D1242</f>
        <v>0</v>
      </c>
      <c r="S1242" s="3">
        <f>'IECC Data-SI'!S1242/Convert!$B$5/$D1242</f>
        <v>0</v>
      </c>
      <c r="T1242" s="3">
        <f>'IECC Data-SI'!T1242/Convert!$B$5/$D1242</f>
        <v>0</v>
      </c>
      <c r="U1242" s="3">
        <f>'IECC Data-SI'!U1242/Convert!$B$5/$D1242</f>
        <v>10.620747644448707</v>
      </c>
      <c r="V1242" s="3">
        <f>'IECC Data-SI'!V1242/Convert!$B$5/$D1242</f>
        <v>0</v>
      </c>
      <c r="W1242" s="3">
        <f t="shared" si="97"/>
        <v>126.32162980464413</v>
      </c>
      <c r="X1242" s="3">
        <f t="shared" si="98"/>
        <v>3.4328833168409636</v>
      </c>
      <c r="Y1242" s="3">
        <f t="shared" si="99"/>
        <v>129.7545131214851</v>
      </c>
      <c r="Z1242" s="3">
        <f>'IECC Data-SI'!Y1242/Convert!$B$5/$D1242</f>
        <v>221.44337546758658</v>
      </c>
      <c r="AA1242" s="3">
        <f>'IECC Data-SI'!Z1242/Convert!$B$5/$D1242</f>
        <v>14.053630961289672</v>
      </c>
      <c r="AB1242" s="3">
        <f t="shared" si="100"/>
        <v>235.49700642887626</v>
      </c>
    </row>
    <row r="1243" spans="1:28" x14ac:dyDescent="0.25">
      <c r="A1243" s="93">
        <f>'IECC Data-SI'!A1243</f>
        <v>2006</v>
      </c>
      <c r="B1243" s="93" t="str">
        <f>'IECC Data-SI'!B1243</f>
        <v>Stand-Alone Retail</v>
      </c>
      <c r="C1243" s="50" t="str">
        <f>'IECC Data-SI'!C1243</f>
        <v>3A</v>
      </c>
      <c r="D1243" s="93">
        <f>'IECC Data-SI'!D1243</f>
        <v>2293.9899999999998</v>
      </c>
      <c r="E1243" s="3">
        <f>'IECC Data-SI'!E1243/Convert!$B$5/$D1243</f>
        <v>0</v>
      </c>
      <c r="F1243" s="3">
        <f>'IECC Data-SI'!F1243/Convert!$B$5/$D1243</f>
        <v>30.721581175157699</v>
      </c>
      <c r="G1243" s="3">
        <f>'IECC Data-SI'!G1243/Convert!$B$5/$D1243</f>
        <v>48.319497663217568</v>
      </c>
      <c r="H1243" s="3">
        <f>'IECC Data-SI'!H1243/Convert!$B$5/$D1243</f>
        <v>57.545295896378519</v>
      </c>
      <c r="I1243" s="3">
        <f>'IECC Data-SI'!I1243/Convert!$B$5/$D1243</f>
        <v>13.942228751360441</v>
      </c>
      <c r="J1243" s="3">
        <f>'IECC Data-SI'!J1243/Convert!$B$5/$D1243</f>
        <v>23.631799228031124</v>
      </c>
      <c r="K1243" s="3">
        <f>'IECC Data-SI'!K1243/Convert!$B$5/$D1243</f>
        <v>0</v>
      </c>
      <c r="L1243" s="3">
        <f>'IECC Data-SI'!L1243/Convert!$B$5/$D1243</f>
        <v>0</v>
      </c>
      <c r="M1243" s="3">
        <f>'IECC Data-SI'!M1243/Convert!$B$5/$D1243</f>
        <v>50.832101854556193</v>
      </c>
      <c r="N1243" s="3">
        <f>'IECC Data-SI'!N1243/Convert!$B$5/$D1243</f>
        <v>0</v>
      </c>
      <c r="O1243" s="3">
        <f>'IECC Data-SI'!O1243/Convert!$B$5/$D1243</f>
        <v>0</v>
      </c>
      <c r="P1243" s="3">
        <f t="shared" si="96"/>
        <v>0</v>
      </c>
      <c r="Q1243" s="3">
        <f>'IECC Data-SI'!Q1243/Convert!$B$5/$D1243</f>
        <v>0</v>
      </c>
      <c r="R1243" s="3">
        <f>'IECC Data-SI'!R1243/Convert!$B$5/$D1243</f>
        <v>0</v>
      </c>
      <c r="S1243" s="3">
        <f>'IECC Data-SI'!S1243/Convert!$B$5/$D1243</f>
        <v>0</v>
      </c>
      <c r="T1243" s="3">
        <f>'IECC Data-SI'!T1243/Convert!$B$5/$D1243</f>
        <v>0</v>
      </c>
      <c r="U1243" s="3">
        <f>'IECC Data-SI'!U1243/Convert!$B$5/$D1243</f>
        <v>11.059091122648507</v>
      </c>
      <c r="V1243" s="3">
        <f>'IECC Data-SI'!V1243/Convert!$B$5/$D1243</f>
        <v>0</v>
      </c>
      <c r="W1243" s="3">
        <f t="shared" si="97"/>
        <v>99.151599517773761</v>
      </c>
      <c r="X1243" s="3">
        <f t="shared" si="98"/>
        <v>30.721581175157699</v>
      </c>
      <c r="Y1243" s="3">
        <f t="shared" si="99"/>
        <v>129.87318069293147</v>
      </c>
      <c r="Z1243" s="3">
        <f>'IECC Data-SI'!Y1243/Convert!$B$5/$D1243</f>
        <v>194.27092339354382</v>
      </c>
      <c r="AA1243" s="3">
        <f>'IECC Data-SI'!Z1243/Convert!$B$5/$D1243</f>
        <v>41.781883191392396</v>
      </c>
      <c r="AB1243" s="3">
        <f t="shared" si="100"/>
        <v>236.05280658493621</v>
      </c>
    </row>
    <row r="1244" spans="1:28" x14ac:dyDescent="0.25">
      <c r="A1244" s="93">
        <f>'IECC Data-SI'!A1244</f>
        <v>2006</v>
      </c>
      <c r="B1244" s="93" t="str">
        <f>'IECC Data-SI'!B1244</f>
        <v>Stand-Alone Retail</v>
      </c>
      <c r="C1244" s="50" t="str">
        <f>'IECC Data-SI'!C1244</f>
        <v>3B</v>
      </c>
      <c r="D1244" s="93">
        <f>'IECC Data-SI'!D1244</f>
        <v>2293.9899999999998</v>
      </c>
      <c r="E1244" s="3">
        <f>'IECC Data-SI'!E1244/Convert!$B$5/$D1244</f>
        <v>0</v>
      </c>
      <c r="F1244" s="3">
        <f>'IECC Data-SI'!F1244/Convert!$B$5/$D1244</f>
        <v>16.933135909243042</v>
      </c>
      <c r="G1244" s="3">
        <f>'IECC Data-SI'!G1244/Convert!$B$5/$D1244</f>
        <v>48.433321660319173</v>
      </c>
      <c r="H1244" s="3">
        <f>'IECC Data-SI'!H1244/Convert!$B$5/$D1244</f>
        <v>57.545295896378519</v>
      </c>
      <c r="I1244" s="3">
        <f>'IECC Data-SI'!I1244/Convert!$B$5/$D1244</f>
        <v>13.941017857774252</v>
      </c>
      <c r="J1244" s="3">
        <f>'IECC Data-SI'!J1244/Convert!$B$5/$D1244</f>
        <v>23.631799228031124</v>
      </c>
      <c r="K1244" s="3">
        <f>'IECC Data-SI'!K1244/Convert!$B$5/$D1244</f>
        <v>0</v>
      </c>
      <c r="L1244" s="3">
        <f>'IECC Data-SI'!L1244/Convert!$B$5/$D1244</f>
        <v>0</v>
      </c>
      <c r="M1244" s="3">
        <f>'IECC Data-SI'!M1244/Convert!$B$5/$D1244</f>
        <v>59.69826469261951</v>
      </c>
      <c r="N1244" s="3">
        <f>'IECC Data-SI'!N1244/Convert!$B$5/$D1244</f>
        <v>0</v>
      </c>
      <c r="O1244" s="3">
        <f>'IECC Data-SI'!O1244/Convert!$B$5/$D1244</f>
        <v>0</v>
      </c>
      <c r="P1244" s="3">
        <f t="shared" si="96"/>
        <v>0</v>
      </c>
      <c r="Q1244" s="3">
        <f>'IECC Data-SI'!Q1244/Convert!$B$5/$D1244</f>
        <v>0</v>
      </c>
      <c r="R1244" s="3">
        <f>'IECC Data-SI'!R1244/Convert!$B$5/$D1244</f>
        <v>0</v>
      </c>
      <c r="S1244" s="3">
        <f>'IECC Data-SI'!S1244/Convert!$B$5/$D1244</f>
        <v>0</v>
      </c>
      <c r="T1244" s="3">
        <f>'IECC Data-SI'!T1244/Convert!$B$5/$D1244</f>
        <v>0</v>
      </c>
      <c r="U1244" s="3">
        <f>'IECC Data-SI'!U1244/Convert!$B$5/$D1244</f>
        <v>10.947688912719276</v>
      </c>
      <c r="V1244" s="3">
        <f>'IECC Data-SI'!V1244/Convert!$B$5/$D1244</f>
        <v>0</v>
      </c>
      <c r="W1244" s="3">
        <f t="shared" si="97"/>
        <v>108.13158635293868</v>
      </c>
      <c r="X1244" s="3">
        <f t="shared" si="98"/>
        <v>16.933135909243042</v>
      </c>
      <c r="Y1244" s="3">
        <f t="shared" si="99"/>
        <v>125.06472226218173</v>
      </c>
      <c r="Z1244" s="3">
        <f>'IECC Data-SI'!Y1244/Convert!$B$5/$D1244</f>
        <v>203.24969933512259</v>
      </c>
      <c r="AA1244" s="3">
        <f>'IECC Data-SI'!Z1244/Convert!$B$5/$D1244</f>
        <v>27.879613928376134</v>
      </c>
      <c r="AB1244" s="3">
        <f t="shared" si="100"/>
        <v>231.12931326349872</v>
      </c>
    </row>
    <row r="1245" spans="1:28" x14ac:dyDescent="0.25">
      <c r="A1245" s="93">
        <f>'IECC Data-SI'!A1245</f>
        <v>2006</v>
      </c>
      <c r="B1245" s="93" t="str">
        <f>'IECC Data-SI'!B1245</f>
        <v>Stand-Alone Retail</v>
      </c>
      <c r="C1245" s="50" t="str">
        <f>'IECC Data-SI'!C1245</f>
        <v>3C</v>
      </c>
      <c r="D1245" s="93">
        <f>'IECC Data-SI'!D1245</f>
        <v>2293.9899999999998</v>
      </c>
      <c r="E1245" s="3">
        <f>'IECC Data-SI'!E1245/Convert!$B$5/$D1245</f>
        <v>0</v>
      </c>
      <c r="F1245" s="3">
        <f>'IECC Data-SI'!F1245/Convert!$B$5/$D1245</f>
        <v>3.8712267950407613</v>
      </c>
      <c r="G1245" s="3">
        <f>'IECC Data-SI'!G1245/Convert!$B$5/$D1245</f>
        <v>20.255827909740965</v>
      </c>
      <c r="H1245" s="3">
        <f>'IECC Data-SI'!H1245/Convert!$B$5/$D1245</f>
        <v>57.545295896378519</v>
      </c>
      <c r="I1245" s="3">
        <f>'IECC Data-SI'!I1245/Convert!$B$5/$D1245</f>
        <v>13.939806964188067</v>
      </c>
      <c r="J1245" s="3">
        <f>'IECC Data-SI'!J1245/Convert!$B$5/$D1245</f>
        <v>23.631799228031124</v>
      </c>
      <c r="K1245" s="3">
        <f>'IECC Data-SI'!K1245/Convert!$B$5/$D1245</f>
        <v>0</v>
      </c>
      <c r="L1245" s="3">
        <f>'IECC Data-SI'!L1245/Convert!$B$5/$D1245</f>
        <v>0</v>
      </c>
      <c r="M1245" s="3">
        <f>'IECC Data-SI'!M1245/Convert!$B$5/$D1245</f>
        <v>47.289027221372173</v>
      </c>
      <c r="N1245" s="3">
        <f>'IECC Data-SI'!N1245/Convert!$B$5/$D1245</f>
        <v>0</v>
      </c>
      <c r="O1245" s="3">
        <f>'IECC Data-SI'!O1245/Convert!$B$5/$D1245</f>
        <v>0</v>
      </c>
      <c r="P1245" s="3">
        <f t="shared" si="96"/>
        <v>0</v>
      </c>
      <c r="Q1245" s="3">
        <f>'IECC Data-SI'!Q1245/Convert!$B$5/$D1245</f>
        <v>0</v>
      </c>
      <c r="R1245" s="3">
        <f>'IECC Data-SI'!R1245/Convert!$B$5/$D1245</f>
        <v>0</v>
      </c>
      <c r="S1245" s="3">
        <f>'IECC Data-SI'!S1245/Convert!$B$5/$D1245</f>
        <v>0</v>
      </c>
      <c r="T1245" s="3">
        <f>'IECC Data-SI'!T1245/Convert!$B$5/$D1245</f>
        <v>0</v>
      </c>
      <c r="U1245" s="3">
        <f>'IECC Data-SI'!U1245/Convert!$B$5/$D1245</f>
        <v>11.10268329175125</v>
      </c>
      <c r="V1245" s="3">
        <f>'IECC Data-SI'!V1245/Convert!$B$5/$D1245</f>
        <v>0</v>
      </c>
      <c r="W1245" s="3">
        <f t="shared" si="97"/>
        <v>67.544855131113138</v>
      </c>
      <c r="X1245" s="3">
        <f t="shared" si="98"/>
        <v>3.8712267950407613</v>
      </c>
      <c r="Y1245" s="3">
        <f t="shared" si="99"/>
        <v>71.416081926153893</v>
      </c>
      <c r="Z1245" s="3">
        <f>'IECC Data-SI'!Y1245/Convert!$B$5/$D1245</f>
        <v>162.66175721971084</v>
      </c>
      <c r="AA1245" s="3">
        <f>'IECC Data-SI'!Z1245/Convert!$B$5/$D1245</f>
        <v>14.97391008679201</v>
      </c>
      <c r="AB1245" s="3">
        <f t="shared" si="100"/>
        <v>177.63566730650285</v>
      </c>
    </row>
    <row r="1246" spans="1:28" x14ac:dyDescent="0.25">
      <c r="A1246" s="93">
        <f>'IECC Data-SI'!A1246</f>
        <v>2006</v>
      </c>
      <c r="B1246" s="93" t="str">
        <f>'IECC Data-SI'!B1246</f>
        <v>Stand-Alone Retail</v>
      </c>
      <c r="C1246" s="50" t="str">
        <f>'IECC Data-SI'!C1246</f>
        <v>4A</v>
      </c>
      <c r="D1246" s="93">
        <f>'IECC Data-SI'!D1246</f>
        <v>2293.9899999999998</v>
      </c>
      <c r="E1246" s="3">
        <f>'IECC Data-SI'!E1246/Convert!$B$5/$D1246</f>
        <v>0</v>
      </c>
      <c r="F1246" s="3">
        <f>'IECC Data-SI'!F1246/Convert!$B$5/$D1246</f>
        <v>79.593246313676659</v>
      </c>
      <c r="G1246" s="3">
        <f>'IECC Data-SI'!G1246/Convert!$B$5/$D1246</f>
        <v>31.164768227702247</v>
      </c>
      <c r="H1246" s="3">
        <f>'IECC Data-SI'!H1246/Convert!$B$5/$D1246</f>
        <v>57.545295896378519</v>
      </c>
      <c r="I1246" s="3">
        <f>'IECC Data-SI'!I1246/Convert!$B$5/$D1246</f>
        <v>13.920432666809068</v>
      </c>
      <c r="J1246" s="3">
        <f>'IECC Data-SI'!J1246/Convert!$B$5/$D1246</f>
        <v>23.631799228031124</v>
      </c>
      <c r="K1246" s="3">
        <f>'IECC Data-SI'!K1246/Convert!$B$5/$D1246</f>
        <v>0</v>
      </c>
      <c r="L1246" s="3">
        <f>'IECC Data-SI'!L1246/Convert!$B$5/$D1246</f>
        <v>0</v>
      </c>
      <c r="M1246" s="3">
        <f>'IECC Data-SI'!M1246/Convert!$B$5/$D1246</f>
        <v>51.309193927513981</v>
      </c>
      <c r="N1246" s="3">
        <f>'IECC Data-SI'!N1246/Convert!$B$5/$D1246</f>
        <v>0</v>
      </c>
      <c r="O1246" s="3">
        <f>'IECC Data-SI'!O1246/Convert!$B$5/$D1246</f>
        <v>0</v>
      </c>
      <c r="P1246" s="3">
        <f t="shared" si="96"/>
        <v>0</v>
      </c>
      <c r="Q1246" s="3">
        <f>'IECC Data-SI'!Q1246/Convert!$B$5/$D1246</f>
        <v>0</v>
      </c>
      <c r="R1246" s="3">
        <f>'IECC Data-SI'!R1246/Convert!$B$5/$D1246</f>
        <v>0</v>
      </c>
      <c r="S1246" s="3">
        <f>'IECC Data-SI'!S1246/Convert!$B$5/$D1246</f>
        <v>0</v>
      </c>
      <c r="T1246" s="3">
        <f>'IECC Data-SI'!T1246/Convert!$B$5/$D1246</f>
        <v>0</v>
      </c>
      <c r="U1246" s="3">
        <f>'IECC Data-SI'!U1246/Convert!$B$5/$D1246</f>
        <v>11.42357009209088</v>
      </c>
      <c r="V1246" s="3">
        <f>'IECC Data-SI'!V1246/Convert!$B$5/$D1246</f>
        <v>0</v>
      </c>
      <c r="W1246" s="3">
        <f t="shared" si="97"/>
        <v>82.473962155216228</v>
      </c>
      <c r="X1246" s="3">
        <f t="shared" si="98"/>
        <v>79.593246313676659</v>
      </c>
      <c r="Y1246" s="3">
        <f t="shared" si="99"/>
        <v>162.06720846889289</v>
      </c>
      <c r="Z1246" s="3">
        <f>'IECC Data-SI'!Y1246/Convert!$B$5/$D1246</f>
        <v>177.57270084002113</v>
      </c>
      <c r="AA1246" s="3">
        <f>'IECC Data-SI'!Z1246/Convert!$B$5/$D1246</f>
        <v>91.016816405767543</v>
      </c>
      <c r="AB1246" s="3">
        <f t="shared" si="100"/>
        <v>268.58951724578867</v>
      </c>
    </row>
    <row r="1247" spans="1:28" x14ac:dyDescent="0.25">
      <c r="A1247" s="93">
        <f>'IECC Data-SI'!A1247</f>
        <v>2006</v>
      </c>
      <c r="B1247" s="93" t="str">
        <f>'IECC Data-SI'!B1247</f>
        <v>Stand-Alone Retail</v>
      </c>
      <c r="C1247" s="50" t="str">
        <f>'IECC Data-SI'!C1247</f>
        <v>4B</v>
      </c>
      <c r="D1247" s="93">
        <f>'IECC Data-SI'!D1247</f>
        <v>2293.9899999999998</v>
      </c>
      <c r="E1247" s="3">
        <f>'IECC Data-SI'!E1247/Convert!$B$5/$D1247</f>
        <v>0</v>
      </c>
      <c r="F1247" s="3">
        <f>'IECC Data-SI'!F1247/Convert!$B$5/$D1247</f>
        <v>26.788598807221383</v>
      </c>
      <c r="G1247" s="3">
        <f>'IECC Data-SI'!G1247/Convert!$B$5/$D1247</f>
        <v>27.796062270929209</v>
      </c>
      <c r="H1247" s="3">
        <f>'IECC Data-SI'!H1247/Convert!$B$5/$D1247</f>
        <v>57.545295896378519</v>
      </c>
      <c r="I1247" s="3">
        <f>'IECC Data-SI'!I1247/Convert!$B$5/$D1247</f>
        <v>13.931330709084754</v>
      </c>
      <c r="J1247" s="3">
        <f>'IECC Data-SI'!J1247/Convert!$B$5/$D1247</f>
        <v>23.631799228031124</v>
      </c>
      <c r="K1247" s="3">
        <f>'IECC Data-SI'!K1247/Convert!$B$5/$D1247</f>
        <v>0</v>
      </c>
      <c r="L1247" s="3">
        <f>'IECC Data-SI'!L1247/Convert!$B$5/$D1247</f>
        <v>0</v>
      </c>
      <c r="M1247" s="3">
        <f>'IECC Data-SI'!M1247/Convert!$B$5/$D1247</f>
        <v>55.57880471241036</v>
      </c>
      <c r="N1247" s="3">
        <f>'IECC Data-SI'!N1247/Convert!$B$5/$D1247</f>
        <v>0</v>
      </c>
      <c r="O1247" s="3">
        <f>'IECC Data-SI'!O1247/Convert!$B$5/$D1247</f>
        <v>0</v>
      </c>
      <c r="P1247" s="3">
        <f t="shared" si="96"/>
        <v>0</v>
      </c>
      <c r="Q1247" s="3">
        <f>'IECC Data-SI'!Q1247/Convert!$B$5/$D1247</f>
        <v>0</v>
      </c>
      <c r="R1247" s="3">
        <f>'IECC Data-SI'!R1247/Convert!$B$5/$D1247</f>
        <v>0</v>
      </c>
      <c r="S1247" s="3">
        <f>'IECC Data-SI'!S1247/Convert!$B$5/$D1247</f>
        <v>0</v>
      </c>
      <c r="T1247" s="3">
        <f>'IECC Data-SI'!T1247/Convert!$B$5/$D1247</f>
        <v>0</v>
      </c>
      <c r="U1247" s="3">
        <f>'IECC Data-SI'!U1247/Convert!$B$5/$D1247</f>
        <v>11.318222350092586</v>
      </c>
      <c r="V1247" s="3">
        <f>'IECC Data-SI'!V1247/Convert!$B$5/$D1247</f>
        <v>0</v>
      </c>
      <c r="W1247" s="3">
        <f t="shared" si="97"/>
        <v>83.374866983339572</v>
      </c>
      <c r="X1247" s="3">
        <f t="shared" si="98"/>
        <v>26.788598807221383</v>
      </c>
      <c r="Y1247" s="3">
        <f t="shared" si="99"/>
        <v>110.16346579056096</v>
      </c>
      <c r="Z1247" s="3">
        <f>'IECC Data-SI'!Y1247/Convert!$B$5/$D1247</f>
        <v>178.48329281683397</v>
      </c>
      <c r="AA1247" s="3">
        <f>'IECC Data-SI'!Z1247/Convert!$B$5/$D1247</f>
        <v>38.106821157313973</v>
      </c>
      <c r="AB1247" s="3">
        <f t="shared" si="100"/>
        <v>216.59011397414793</v>
      </c>
    </row>
    <row r="1248" spans="1:28" x14ac:dyDescent="0.25">
      <c r="A1248" s="93">
        <f>'IECC Data-SI'!A1248</f>
        <v>2006</v>
      </c>
      <c r="B1248" s="93" t="str">
        <f>'IECC Data-SI'!B1248</f>
        <v>Stand-Alone Retail</v>
      </c>
      <c r="C1248" s="50" t="str">
        <f>'IECC Data-SI'!C1248</f>
        <v>4C</v>
      </c>
      <c r="D1248" s="93">
        <f>'IECC Data-SI'!D1248</f>
        <v>2293.9899999999998</v>
      </c>
      <c r="E1248" s="3">
        <f>'IECC Data-SI'!E1248/Convert!$B$5/$D1248</f>
        <v>0</v>
      </c>
      <c r="F1248" s="3">
        <f>'IECC Data-SI'!F1248/Convert!$B$5/$D1248</f>
        <v>43.771381353498114</v>
      </c>
      <c r="G1248" s="3">
        <f>'IECC Data-SI'!G1248/Convert!$B$5/$D1248</f>
        <v>7.6213642314627936</v>
      </c>
      <c r="H1248" s="3">
        <f>'IECC Data-SI'!H1248/Convert!$B$5/$D1248</f>
        <v>57.545295896378519</v>
      </c>
      <c r="I1248" s="3">
        <f>'IECC Data-SI'!I1248/Convert!$B$5/$D1248</f>
        <v>13.904691050188635</v>
      </c>
      <c r="J1248" s="3">
        <f>'IECC Data-SI'!J1248/Convert!$B$5/$D1248</f>
        <v>23.631799228031124</v>
      </c>
      <c r="K1248" s="3">
        <f>'IECC Data-SI'!K1248/Convert!$B$5/$D1248</f>
        <v>0</v>
      </c>
      <c r="L1248" s="3">
        <f>'IECC Data-SI'!L1248/Convert!$B$5/$D1248</f>
        <v>0</v>
      </c>
      <c r="M1248" s="3">
        <f>'IECC Data-SI'!M1248/Convert!$B$5/$D1248</f>
        <v>48.509607956248971</v>
      </c>
      <c r="N1248" s="3">
        <f>'IECC Data-SI'!N1248/Convert!$B$5/$D1248</f>
        <v>0</v>
      </c>
      <c r="O1248" s="3">
        <f>'IECC Data-SI'!O1248/Convert!$B$5/$D1248</f>
        <v>0</v>
      </c>
      <c r="P1248" s="3">
        <f t="shared" si="96"/>
        <v>0</v>
      </c>
      <c r="Q1248" s="3">
        <f>'IECC Data-SI'!Q1248/Convert!$B$5/$D1248</f>
        <v>0</v>
      </c>
      <c r="R1248" s="3">
        <f>'IECC Data-SI'!R1248/Convert!$B$5/$D1248</f>
        <v>0</v>
      </c>
      <c r="S1248" s="3">
        <f>'IECC Data-SI'!S1248/Convert!$B$5/$D1248</f>
        <v>0</v>
      </c>
      <c r="T1248" s="3">
        <f>'IECC Data-SI'!T1248/Convert!$B$5/$D1248</f>
        <v>0</v>
      </c>
      <c r="U1248" s="3">
        <f>'IECC Data-SI'!U1248/Convert!$B$5/$D1248</f>
        <v>11.530128727675361</v>
      </c>
      <c r="V1248" s="3">
        <f>'IECC Data-SI'!V1248/Convert!$B$5/$D1248</f>
        <v>0</v>
      </c>
      <c r="W1248" s="3">
        <f t="shared" si="97"/>
        <v>56.130972187711762</v>
      </c>
      <c r="X1248" s="3">
        <f t="shared" si="98"/>
        <v>43.771381353498114</v>
      </c>
      <c r="Y1248" s="3">
        <f t="shared" si="99"/>
        <v>99.902353541209877</v>
      </c>
      <c r="Z1248" s="3">
        <f>'IECC Data-SI'!Y1248/Convert!$B$5/$D1248</f>
        <v>151.21275836231004</v>
      </c>
      <c r="AA1248" s="3">
        <f>'IECC Data-SI'!Z1248/Convert!$B$5/$D1248</f>
        <v>55.301510081173468</v>
      </c>
      <c r="AB1248" s="3">
        <f t="shared" si="100"/>
        <v>206.5142684434835</v>
      </c>
    </row>
    <row r="1249" spans="1:28" x14ac:dyDescent="0.25">
      <c r="A1249" s="93">
        <f>'IECC Data-SI'!A1249</f>
        <v>2006</v>
      </c>
      <c r="B1249" s="93" t="str">
        <f>'IECC Data-SI'!B1249</f>
        <v>Stand-Alone Retail</v>
      </c>
      <c r="C1249" s="50" t="str">
        <f>'IECC Data-SI'!C1249</f>
        <v>5A</v>
      </c>
      <c r="D1249" s="93">
        <f>'IECC Data-SI'!D1249</f>
        <v>2293.9899999999998</v>
      </c>
      <c r="E1249" s="3">
        <f>'IECC Data-SI'!E1249/Convert!$B$5/$D1249</f>
        <v>0</v>
      </c>
      <c r="F1249" s="3">
        <f>'IECC Data-SI'!F1249/Convert!$B$5/$D1249</f>
        <v>101.19922057201646</v>
      </c>
      <c r="G1249" s="3">
        <f>'IECC Data-SI'!G1249/Convert!$B$5/$D1249</f>
        <v>16.245348352288662</v>
      </c>
      <c r="H1249" s="3">
        <f>'IECC Data-SI'!H1249/Convert!$B$5/$D1249</f>
        <v>57.545295896378519</v>
      </c>
      <c r="I1249" s="3">
        <f>'IECC Data-SI'!I1249/Convert!$B$5/$D1249</f>
        <v>13.925276241153819</v>
      </c>
      <c r="J1249" s="3">
        <f>'IECC Data-SI'!J1249/Convert!$B$5/$D1249</f>
        <v>23.631799228031124</v>
      </c>
      <c r="K1249" s="3">
        <f>'IECC Data-SI'!K1249/Convert!$B$5/$D1249</f>
        <v>0</v>
      </c>
      <c r="L1249" s="3">
        <f>'IECC Data-SI'!L1249/Convert!$B$5/$D1249</f>
        <v>0</v>
      </c>
      <c r="M1249" s="3">
        <f>'IECC Data-SI'!M1249/Convert!$B$5/$D1249</f>
        <v>54.79051298780243</v>
      </c>
      <c r="N1249" s="3">
        <f>'IECC Data-SI'!N1249/Convert!$B$5/$D1249</f>
        <v>0</v>
      </c>
      <c r="O1249" s="3">
        <f>'IECC Data-SI'!O1249/Convert!$B$5/$D1249</f>
        <v>0</v>
      </c>
      <c r="P1249" s="3">
        <f t="shared" si="96"/>
        <v>0</v>
      </c>
      <c r="Q1249" s="3">
        <f>'IECC Data-SI'!Q1249/Convert!$B$5/$D1249</f>
        <v>0</v>
      </c>
      <c r="R1249" s="3">
        <f>'IECC Data-SI'!R1249/Convert!$B$5/$D1249</f>
        <v>0</v>
      </c>
      <c r="S1249" s="3">
        <f>'IECC Data-SI'!S1249/Convert!$B$5/$D1249</f>
        <v>0</v>
      </c>
      <c r="T1249" s="3">
        <f>'IECC Data-SI'!T1249/Convert!$B$5/$D1249</f>
        <v>0</v>
      </c>
      <c r="U1249" s="3">
        <f>'IECC Data-SI'!U1249/Convert!$B$5/$D1249</f>
        <v>11.723871701465326</v>
      </c>
      <c r="V1249" s="3">
        <f>'IECC Data-SI'!V1249/Convert!$B$5/$D1249</f>
        <v>0</v>
      </c>
      <c r="W1249" s="3">
        <f t="shared" si="97"/>
        <v>71.035861340091088</v>
      </c>
      <c r="X1249" s="3">
        <f t="shared" si="98"/>
        <v>101.19922057201646</v>
      </c>
      <c r="Y1249" s="3">
        <f t="shared" si="99"/>
        <v>172.23508191210755</v>
      </c>
      <c r="Z1249" s="3">
        <f>'IECC Data-SI'!Y1249/Convert!$B$5/$D1249</f>
        <v>166.13823270565456</v>
      </c>
      <c r="AA1249" s="3">
        <f>'IECC Data-SI'!Z1249/Convert!$B$5/$D1249</f>
        <v>112.92309227348177</v>
      </c>
      <c r="AB1249" s="3">
        <f t="shared" si="100"/>
        <v>279.06132497913632</v>
      </c>
    </row>
    <row r="1250" spans="1:28" x14ac:dyDescent="0.25">
      <c r="A1250" s="93">
        <f>'IECC Data-SI'!A1250</f>
        <v>2006</v>
      </c>
      <c r="B1250" s="93" t="str">
        <f>'IECC Data-SI'!B1250</f>
        <v>Stand-Alone Retail</v>
      </c>
      <c r="C1250" s="50" t="str">
        <f>'IECC Data-SI'!C1250</f>
        <v>5B</v>
      </c>
      <c r="D1250" s="93">
        <f>'IECC Data-SI'!D1250</f>
        <v>2293.9899999999998</v>
      </c>
      <c r="E1250" s="3">
        <f>'IECC Data-SI'!E1250/Convert!$B$5/$D1250</f>
        <v>0</v>
      </c>
      <c r="F1250" s="3">
        <f>'IECC Data-SI'!F1250/Convert!$B$5/$D1250</f>
        <v>52.97538350210769</v>
      </c>
      <c r="G1250" s="3">
        <f>'IECC Data-SI'!G1250/Convert!$B$5/$D1250</f>
        <v>18.833027945970901</v>
      </c>
      <c r="H1250" s="3">
        <f>'IECC Data-SI'!H1250/Convert!$B$5/$D1250</f>
        <v>57.545295896378519</v>
      </c>
      <c r="I1250" s="3">
        <f>'IECC Data-SI'!I1250/Convert!$B$5/$D1250</f>
        <v>13.925276241153819</v>
      </c>
      <c r="J1250" s="3">
        <f>'IECC Data-SI'!J1250/Convert!$B$5/$D1250</f>
        <v>23.631799228031124</v>
      </c>
      <c r="K1250" s="3">
        <f>'IECC Data-SI'!K1250/Convert!$B$5/$D1250</f>
        <v>0</v>
      </c>
      <c r="L1250" s="3">
        <f>'IECC Data-SI'!L1250/Convert!$B$5/$D1250</f>
        <v>0</v>
      </c>
      <c r="M1250" s="3">
        <f>'IECC Data-SI'!M1250/Convert!$B$5/$D1250</f>
        <v>58.05508209616336</v>
      </c>
      <c r="N1250" s="3">
        <f>'IECC Data-SI'!N1250/Convert!$B$5/$D1250</f>
        <v>0</v>
      </c>
      <c r="O1250" s="3">
        <f>'IECC Data-SI'!O1250/Convert!$B$5/$D1250</f>
        <v>0</v>
      </c>
      <c r="P1250" s="3">
        <f t="shared" si="96"/>
        <v>0</v>
      </c>
      <c r="Q1250" s="3">
        <f>'IECC Data-SI'!Q1250/Convert!$B$5/$D1250</f>
        <v>0</v>
      </c>
      <c r="R1250" s="3">
        <f>'IECC Data-SI'!R1250/Convert!$B$5/$D1250</f>
        <v>0</v>
      </c>
      <c r="S1250" s="3">
        <f>'IECC Data-SI'!S1250/Convert!$B$5/$D1250</f>
        <v>0</v>
      </c>
      <c r="T1250" s="3">
        <f>'IECC Data-SI'!T1250/Convert!$B$5/$D1250</f>
        <v>0</v>
      </c>
      <c r="U1250" s="3">
        <f>'IECC Data-SI'!U1250/Convert!$B$5/$D1250</f>
        <v>11.635476469673657</v>
      </c>
      <c r="V1250" s="3">
        <f>'IECC Data-SI'!V1250/Convert!$B$5/$D1250</f>
        <v>0</v>
      </c>
      <c r="W1250" s="3">
        <f t="shared" si="97"/>
        <v>76.888110042134258</v>
      </c>
      <c r="X1250" s="3">
        <f t="shared" si="98"/>
        <v>52.97538350210769</v>
      </c>
      <c r="Y1250" s="3">
        <f t="shared" si="99"/>
        <v>129.86349354424195</v>
      </c>
      <c r="Z1250" s="3">
        <f>'IECC Data-SI'!Y1250/Convert!$B$5/$D1250</f>
        <v>171.99169230128388</v>
      </c>
      <c r="AA1250" s="3">
        <f>'IECC Data-SI'!Z1250/Convert!$B$5/$D1250</f>
        <v>64.612070865367542</v>
      </c>
      <c r="AB1250" s="3">
        <f t="shared" si="100"/>
        <v>236.60376316665142</v>
      </c>
    </row>
    <row r="1251" spans="1:28" x14ac:dyDescent="0.25">
      <c r="A1251" s="93">
        <f>'IECC Data-SI'!A1251</f>
        <v>2006</v>
      </c>
      <c r="B1251" s="93" t="str">
        <f>'IECC Data-SI'!B1251</f>
        <v>Stand-Alone Retail</v>
      </c>
      <c r="C1251" s="50" t="str">
        <f>'IECC Data-SI'!C1251</f>
        <v>5C</v>
      </c>
      <c r="D1251" s="93">
        <f>'IECC Data-SI'!D1251</f>
        <v>2293.9899999999998</v>
      </c>
      <c r="E1251" s="3">
        <f>'IECC Data-SI'!E1251/Convert!$B$5/$D1251</f>
        <v>0</v>
      </c>
      <c r="F1251" s="3">
        <f>'IECC Data-SI'!F1251/Convert!$B$5/$D1251</f>
        <v>54.409081508153434</v>
      </c>
      <c r="G1251" s="3">
        <f>'IECC Data-SI'!G1251/Convert!$B$5/$D1251</f>
        <v>3.0381320077439069</v>
      </c>
      <c r="H1251" s="3">
        <f>'IECC Data-SI'!H1251/Convert!$B$5/$D1251</f>
        <v>57.545295896378519</v>
      </c>
      <c r="I1251" s="3">
        <f>'IECC Data-SI'!I1251/Convert!$B$5/$D1251</f>
        <v>13.903480156602447</v>
      </c>
      <c r="J1251" s="3">
        <f>'IECC Data-SI'!J1251/Convert!$B$5/$D1251</f>
        <v>23.631799228031124</v>
      </c>
      <c r="K1251" s="3">
        <f>'IECC Data-SI'!K1251/Convert!$B$5/$D1251</f>
        <v>0</v>
      </c>
      <c r="L1251" s="3">
        <f>'IECC Data-SI'!L1251/Convert!$B$5/$D1251</f>
        <v>0</v>
      </c>
      <c r="M1251" s="3">
        <f>'IECC Data-SI'!M1251/Convert!$B$5/$D1251</f>
        <v>47.368946198060542</v>
      </c>
      <c r="N1251" s="3">
        <f>'IECC Data-SI'!N1251/Convert!$B$5/$D1251</f>
        <v>0</v>
      </c>
      <c r="O1251" s="3">
        <f>'IECC Data-SI'!O1251/Convert!$B$5/$D1251</f>
        <v>0</v>
      </c>
      <c r="P1251" s="3">
        <f t="shared" si="96"/>
        <v>0</v>
      </c>
      <c r="Q1251" s="3">
        <f>'IECC Data-SI'!Q1251/Convert!$B$5/$D1251</f>
        <v>0</v>
      </c>
      <c r="R1251" s="3">
        <f>'IECC Data-SI'!R1251/Convert!$B$5/$D1251</f>
        <v>0</v>
      </c>
      <c r="S1251" s="3">
        <f>'IECC Data-SI'!S1251/Convert!$B$5/$D1251</f>
        <v>0</v>
      </c>
      <c r="T1251" s="3">
        <f>'IECC Data-SI'!T1251/Convert!$B$5/$D1251</f>
        <v>0</v>
      </c>
      <c r="U1251" s="3">
        <f>'IECC Data-SI'!U1251/Convert!$B$5/$D1251</f>
        <v>11.702075616913957</v>
      </c>
      <c r="V1251" s="3">
        <f>'IECC Data-SI'!V1251/Convert!$B$5/$D1251</f>
        <v>0</v>
      </c>
      <c r="W1251" s="3">
        <f t="shared" si="97"/>
        <v>50.407078205804446</v>
      </c>
      <c r="X1251" s="3">
        <f t="shared" si="98"/>
        <v>54.409081508153434</v>
      </c>
      <c r="Y1251" s="3">
        <f t="shared" si="99"/>
        <v>104.81615971395789</v>
      </c>
      <c r="Z1251" s="3">
        <f>'IECC Data-SI'!Y1251/Convert!$B$5/$D1251</f>
        <v>145.48765348681655</v>
      </c>
      <c r="AA1251" s="3">
        <f>'IECC Data-SI'!Z1251/Convert!$B$5/$D1251</f>
        <v>66.112368018653584</v>
      </c>
      <c r="AB1251" s="3">
        <f t="shared" si="100"/>
        <v>211.60002150547012</v>
      </c>
    </row>
    <row r="1252" spans="1:28" x14ac:dyDescent="0.25">
      <c r="A1252" s="93">
        <f>'IECC Data-SI'!A1252</f>
        <v>2006</v>
      </c>
      <c r="B1252" s="93" t="str">
        <f>'IECC Data-SI'!B1252</f>
        <v>Stand-Alone Retail</v>
      </c>
      <c r="C1252" s="50" t="str">
        <f>'IECC Data-SI'!C1252</f>
        <v>6A</v>
      </c>
      <c r="D1252" s="93">
        <f>'IECC Data-SI'!D1252</f>
        <v>2293.9899999999998</v>
      </c>
      <c r="E1252" s="3">
        <f>'IECC Data-SI'!E1252/Convert!$B$5/$D1252</f>
        <v>0</v>
      </c>
      <c r="F1252" s="3">
        <f>'IECC Data-SI'!F1252/Convert!$B$5/$D1252</f>
        <v>140.83782211585734</v>
      </c>
      <c r="G1252" s="3">
        <f>'IECC Data-SI'!G1252/Convert!$B$5/$D1252</f>
        <v>17.86794575777963</v>
      </c>
      <c r="H1252" s="3">
        <f>'IECC Data-SI'!H1252/Convert!$B$5/$D1252</f>
        <v>57.545295896378519</v>
      </c>
      <c r="I1252" s="3">
        <f>'IECC Data-SI'!I1252/Convert!$B$5/$D1252</f>
        <v>13.918010879636695</v>
      </c>
      <c r="J1252" s="3">
        <f>'IECC Data-SI'!J1252/Convert!$B$5/$D1252</f>
        <v>23.631799228031124</v>
      </c>
      <c r="K1252" s="3">
        <f>'IECC Data-SI'!K1252/Convert!$B$5/$D1252</f>
        <v>0</v>
      </c>
      <c r="L1252" s="3">
        <f>'IECC Data-SI'!L1252/Convert!$B$5/$D1252</f>
        <v>0</v>
      </c>
      <c r="M1252" s="3">
        <f>'IECC Data-SI'!M1252/Convert!$B$5/$D1252</f>
        <v>59.117035771249611</v>
      </c>
      <c r="N1252" s="3">
        <f>'IECC Data-SI'!N1252/Convert!$B$5/$D1252</f>
        <v>0</v>
      </c>
      <c r="O1252" s="3">
        <f>'IECC Data-SI'!O1252/Convert!$B$5/$D1252</f>
        <v>0</v>
      </c>
      <c r="P1252" s="3">
        <f t="shared" si="96"/>
        <v>0</v>
      </c>
      <c r="Q1252" s="3">
        <f>'IECC Data-SI'!Q1252/Convert!$B$5/$D1252</f>
        <v>0</v>
      </c>
      <c r="R1252" s="3">
        <f>'IECC Data-SI'!R1252/Convert!$B$5/$D1252</f>
        <v>0</v>
      </c>
      <c r="S1252" s="3">
        <f>'IECC Data-SI'!S1252/Convert!$B$5/$D1252</f>
        <v>0</v>
      </c>
      <c r="T1252" s="3">
        <f>'IECC Data-SI'!T1252/Convert!$B$5/$D1252</f>
        <v>0</v>
      </c>
      <c r="U1252" s="3">
        <f>'IECC Data-SI'!U1252/Convert!$B$5/$D1252</f>
        <v>11.943043440565226</v>
      </c>
      <c r="V1252" s="3">
        <f>'IECC Data-SI'!V1252/Convert!$B$5/$D1252</f>
        <v>0</v>
      </c>
      <c r="W1252" s="3">
        <f t="shared" si="97"/>
        <v>76.984981529029241</v>
      </c>
      <c r="X1252" s="3">
        <f t="shared" si="98"/>
        <v>140.83782211585734</v>
      </c>
      <c r="Y1252" s="3">
        <f t="shared" si="99"/>
        <v>217.82280364488656</v>
      </c>
      <c r="Z1252" s="3">
        <f>'IECC Data-SI'!Y1252/Convert!$B$5/$D1252</f>
        <v>172.08008753307558</v>
      </c>
      <c r="AA1252" s="3">
        <f>'IECC Data-SI'!Z1252/Convert!$B$5/$D1252</f>
        <v>152.78207645000876</v>
      </c>
      <c r="AB1252" s="3">
        <f t="shared" si="100"/>
        <v>324.86216398308432</v>
      </c>
    </row>
    <row r="1253" spans="1:28" x14ac:dyDescent="0.25">
      <c r="A1253" s="93">
        <f>'IECC Data-SI'!A1253</f>
        <v>2006</v>
      </c>
      <c r="B1253" s="93" t="str">
        <f>'IECC Data-SI'!B1253</f>
        <v>Stand-Alone Retail</v>
      </c>
      <c r="C1253" s="50" t="str">
        <f>'IECC Data-SI'!C1253</f>
        <v>6B</v>
      </c>
      <c r="D1253" s="93">
        <f>'IECC Data-SI'!D1253</f>
        <v>2293.9899999999998</v>
      </c>
      <c r="E1253" s="3">
        <f>'IECC Data-SI'!E1253/Convert!$B$5/$D1253</f>
        <v>0</v>
      </c>
      <c r="F1253" s="3">
        <f>'IECC Data-SI'!F1253/Convert!$B$5/$D1253</f>
        <v>90.367777443571157</v>
      </c>
      <c r="G1253" s="3">
        <f>'IECC Data-SI'!G1253/Convert!$B$5/$D1253</f>
        <v>11.685123106707334</v>
      </c>
      <c r="H1253" s="3">
        <f>'IECC Data-SI'!H1253/Convert!$B$5/$D1253</f>
        <v>57.545295896378519</v>
      </c>
      <c r="I1253" s="3">
        <f>'IECC Data-SI'!I1253/Convert!$B$5/$D1253</f>
        <v>13.908323730947195</v>
      </c>
      <c r="J1253" s="3">
        <f>'IECC Data-SI'!J1253/Convert!$B$5/$D1253</f>
        <v>23.631799228031124</v>
      </c>
      <c r="K1253" s="3">
        <f>'IECC Data-SI'!K1253/Convert!$B$5/$D1253</f>
        <v>0</v>
      </c>
      <c r="L1253" s="3">
        <f>'IECC Data-SI'!L1253/Convert!$B$5/$D1253</f>
        <v>0</v>
      </c>
      <c r="M1253" s="3">
        <f>'IECC Data-SI'!M1253/Convert!$B$5/$D1253</f>
        <v>62.012282335823421</v>
      </c>
      <c r="N1253" s="3">
        <f>'IECC Data-SI'!N1253/Convert!$B$5/$D1253</f>
        <v>0</v>
      </c>
      <c r="O1253" s="3">
        <f>'IECC Data-SI'!O1253/Convert!$B$5/$D1253</f>
        <v>0</v>
      </c>
      <c r="P1253" s="3">
        <f t="shared" si="96"/>
        <v>0</v>
      </c>
      <c r="Q1253" s="3">
        <f>'IECC Data-SI'!Q1253/Convert!$B$5/$D1253</f>
        <v>0</v>
      </c>
      <c r="R1253" s="3">
        <f>'IECC Data-SI'!R1253/Convert!$B$5/$D1253</f>
        <v>0</v>
      </c>
      <c r="S1253" s="3">
        <f>'IECC Data-SI'!S1253/Convert!$B$5/$D1253</f>
        <v>0</v>
      </c>
      <c r="T1253" s="3">
        <f>'IECC Data-SI'!T1253/Convert!$B$5/$D1253</f>
        <v>0</v>
      </c>
      <c r="U1253" s="3">
        <f>'IECC Data-SI'!U1253/Convert!$B$5/$D1253</f>
        <v>11.887342335600612</v>
      </c>
      <c r="V1253" s="3">
        <f>'IECC Data-SI'!V1253/Convert!$B$5/$D1253</f>
        <v>0</v>
      </c>
      <c r="W1253" s="3">
        <f t="shared" si="97"/>
        <v>73.697405442530751</v>
      </c>
      <c r="X1253" s="3">
        <f t="shared" si="98"/>
        <v>90.367777443571157</v>
      </c>
      <c r="Y1253" s="3">
        <f t="shared" si="99"/>
        <v>164.06518288610192</v>
      </c>
      <c r="Z1253" s="3">
        <f>'IECC Data-SI'!Y1253/Convert!$B$5/$D1253</f>
        <v>168.78282429788757</v>
      </c>
      <c r="AA1253" s="3">
        <f>'IECC Data-SI'!Z1253/Convert!$B$5/$D1253</f>
        <v>102.25511977917178</v>
      </c>
      <c r="AB1253" s="3">
        <f t="shared" si="100"/>
        <v>271.03794407705936</v>
      </c>
    </row>
    <row r="1254" spans="1:28" x14ac:dyDescent="0.25">
      <c r="A1254" s="93">
        <f>'IECC Data-SI'!A1254</f>
        <v>2006</v>
      </c>
      <c r="B1254" s="93" t="str">
        <f>'IECC Data-SI'!B1254</f>
        <v>Stand-Alone Retail</v>
      </c>
      <c r="C1254" s="50" t="str">
        <f>'IECC Data-SI'!C1254</f>
        <v>7</v>
      </c>
      <c r="D1254" s="93">
        <f>'IECC Data-SI'!D1254</f>
        <v>2293.9899999999998</v>
      </c>
      <c r="E1254" s="3">
        <f>'IECC Data-SI'!E1254/Convert!$B$5/$D1254</f>
        <v>0</v>
      </c>
      <c r="F1254" s="3">
        <f>'IECC Data-SI'!F1254/Convert!$B$5/$D1254</f>
        <v>176.61367311976079</v>
      </c>
      <c r="G1254" s="3">
        <f>'IECC Data-SI'!G1254/Convert!$B$5/$D1254</f>
        <v>14.709935285003182</v>
      </c>
      <c r="H1254" s="3">
        <f>'IECC Data-SI'!H1254/Convert!$B$5/$D1254</f>
        <v>57.545295896378519</v>
      </c>
      <c r="I1254" s="3">
        <f>'IECC Data-SI'!I1254/Convert!$B$5/$D1254</f>
        <v>13.899847475843886</v>
      </c>
      <c r="J1254" s="3">
        <f>'IECC Data-SI'!J1254/Convert!$B$5/$D1254</f>
        <v>23.631799228031124</v>
      </c>
      <c r="K1254" s="3">
        <f>'IECC Data-SI'!K1254/Convert!$B$5/$D1254</f>
        <v>0</v>
      </c>
      <c r="L1254" s="3">
        <f>'IECC Data-SI'!L1254/Convert!$B$5/$D1254</f>
        <v>0</v>
      </c>
      <c r="M1254" s="3">
        <f>'IECC Data-SI'!M1254/Convert!$B$5/$D1254</f>
        <v>61.010873340046537</v>
      </c>
      <c r="N1254" s="3">
        <f>'IECC Data-SI'!N1254/Convert!$B$5/$D1254</f>
        <v>0</v>
      </c>
      <c r="O1254" s="3">
        <f>'IECC Data-SI'!O1254/Convert!$B$5/$D1254</f>
        <v>0</v>
      </c>
      <c r="P1254" s="3">
        <f t="shared" si="96"/>
        <v>0</v>
      </c>
      <c r="Q1254" s="3">
        <f>'IECC Data-SI'!Q1254/Convert!$B$5/$D1254</f>
        <v>0</v>
      </c>
      <c r="R1254" s="3">
        <f>'IECC Data-SI'!R1254/Convert!$B$5/$D1254</f>
        <v>0</v>
      </c>
      <c r="S1254" s="3">
        <f>'IECC Data-SI'!S1254/Convert!$B$5/$D1254</f>
        <v>0</v>
      </c>
      <c r="T1254" s="3">
        <f>'IECC Data-SI'!T1254/Convert!$B$5/$D1254</f>
        <v>0</v>
      </c>
      <c r="U1254" s="3">
        <f>'IECC Data-SI'!U1254/Convert!$B$5/$D1254</f>
        <v>12.203385561595494</v>
      </c>
      <c r="V1254" s="3">
        <f>'IECC Data-SI'!V1254/Convert!$B$5/$D1254</f>
        <v>0</v>
      </c>
      <c r="W1254" s="3">
        <f t="shared" si="97"/>
        <v>75.720808625049713</v>
      </c>
      <c r="X1254" s="3">
        <f t="shared" si="98"/>
        <v>176.61367311976079</v>
      </c>
      <c r="Y1254" s="3">
        <f t="shared" si="99"/>
        <v>252.33448174481049</v>
      </c>
      <c r="Z1254" s="3">
        <f>'IECC Data-SI'!Y1254/Convert!$B$5/$D1254</f>
        <v>170.79775122530322</v>
      </c>
      <c r="AA1254" s="3">
        <f>'IECC Data-SI'!Z1254/Convert!$B$5/$D1254</f>
        <v>188.81584778777011</v>
      </c>
      <c r="AB1254" s="3">
        <f t="shared" si="100"/>
        <v>359.61359901307333</v>
      </c>
    </row>
    <row r="1255" spans="1:28" x14ac:dyDescent="0.25">
      <c r="A1255" s="93">
        <f>'IECC Data-SI'!A1255</f>
        <v>2006</v>
      </c>
      <c r="B1255" s="93" t="str">
        <f>'IECC Data-SI'!B1255</f>
        <v>Stand-Alone Retail</v>
      </c>
      <c r="C1255" s="50" t="str">
        <f>'IECC Data-SI'!C1255</f>
        <v>8</v>
      </c>
      <c r="D1255" s="93">
        <f>'IECC Data-SI'!D1255</f>
        <v>2293.9899999999998</v>
      </c>
      <c r="E1255" s="3">
        <f>'IECC Data-SI'!E1255/Convert!$B$5/$D1255</f>
        <v>0</v>
      </c>
      <c r="F1255" s="3">
        <f>'IECC Data-SI'!F1255/Convert!$B$5/$D1255</f>
        <v>249.80976861761002</v>
      </c>
      <c r="G1255" s="3">
        <f>'IECC Data-SI'!G1255/Convert!$B$5/$D1255</f>
        <v>7.3803964078115252</v>
      </c>
      <c r="H1255" s="3">
        <f>'IECC Data-SI'!H1255/Convert!$B$5/$D1255</f>
        <v>57.545295896378519</v>
      </c>
      <c r="I1255" s="3">
        <f>'IECC Data-SI'!I1255/Convert!$B$5/$D1255</f>
        <v>13.823561179914085</v>
      </c>
      <c r="J1255" s="3">
        <f>'IECC Data-SI'!J1255/Convert!$B$5/$D1255</f>
        <v>23.631799228031124</v>
      </c>
      <c r="K1255" s="3">
        <f>'IECC Data-SI'!K1255/Convert!$B$5/$D1255</f>
        <v>0</v>
      </c>
      <c r="L1255" s="3">
        <f>'IECC Data-SI'!L1255/Convert!$B$5/$D1255</f>
        <v>0</v>
      </c>
      <c r="M1255" s="3">
        <f>'IECC Data-SI'!M1255/Convert!$B$5/$D1255</f>
        <v>68.570481998613772</v>
      </c>
      <c r="N1255" s="3">
        <f>'IECC Data-SI'!N1255/Convert!$B$5/$D1255</f>
        <v>0</v>
      </c>
      <c r="O1255" s="3">
        <f>'IECC Data-SI'!O1255/Convert!$B$5/$D1255</f>
        <v>0</v>
      </c>
      <c r="P1255" s="3">
        <f t="shared" si="96"/>
        <v>0</v>
      </c>
      <c r="Q1255" s="3">
        <f>'IECC Data-SI'!Q1255/Convert!$B$5/$D1255</f>
        <v>0</v>
      </c>
      <c r="R1255" s="3">
        <f>'IECC Data-SI'!R1255/Convert!$B$5/$D1255</f>
        <v>0</v>
      </c>
      <c r="S1255" s="3">
        <f>'IECC Data-SI'!S1255/Convert!$B$5/$D1255</f>
        <v>0</v>
      </c>
      <c r="T1255" s="3">
        <f>'IECC Data-SI'!T1255/Convert!$B$5/$D1255</f>
        <v>0</v>
      </c>
      <c r="U1255" s="3">
        <f>'IECC Data-SI'!U1255/Convert!$B$5/$D1255</f>
        <v>12.555755595175995</v>
      </c>
      <c r="V1255" s="3">
        <f>'IECC Data-SI'!V1255/Convert!$B$5/$D1255</f>
        <v>0</v>
      </c>
      <c r="W1255" s="3">
        <f t="shared" si="97"/>
        <v>75.950878406425304</v>
      </c>
      <c r="X1255" s="3">
        <f t="shared" si="98"/>
        <v>249.80976861761002</v>
      </c>
      <c r="Y1255" s="3">
        <f t="shared" si="99"/>
        <v>325.76064702403534</v>
      </c>
      <c r="Z1255" s="3">
        <f>'IECC Data-SI'!Y1255/Convert!$B$5/$D1255</f>
        <v>170.95153471074903</v>
      </c>
      <c r="AA1255" s="3">
        <f>'IECC Data-SI'!Z1255/Convert!$B$5/$D1255</f>
        <v>262.365524212786</v>
      </c>
      <c r="AB1255" s="3">
        <f t="shared" si="100"/>
        <v>433.317058923535</v>
      </c>
    </row>
    <row r="1256" spans="1:28" x14ac:dyDescent="0.25">
      <c r="A1256" s="93">
        <f>'IECC Data-SI'!A1256</f>
        <v>2009</v>
      </c>
      <c r="B1256" s="93" t="str">
        <f>'IECC Data-SI'!B1256</f>
        <v>Stand-Alone Retail</v>
      </c>
      <c r="C1256" s="50" t="str">
        <f>'IECC Data-SI'!C1256</f>
        <v>0A</v>
      </c>
      <c r="D1256" s="93">
        <f>'IECC Data-SI'!D1256</f>
        <v>2293.9899999999998</v>
      </c>
      <c r="E1256" s="3">
        <f>'IECC Data-SI'!E1256/Convert!$B$5/$D1256</f>
        <v>0</v>
      </c>
      <c r="F1256" s="3">
        <f>'IECC Data-SI'!F1256/Convert!$B$5/$D1256</f>
        <v>0</v>
      </c>
      <c r="G1256" s="3">
        <f>'IECC Data-SI'!G1256/Convert!$B$5/$D1256</f>
        <v>139.92359745828594</v>
      </c>
      <c r="H1256" s="3">
        <f>'IECC Data-SI'!H1256/Convert!$B$5/$D1256</f>
        <v>57.545295896378519</v>
      </c>
      <c r="I1256" s="3">
        <f>'IECC Data-SI'!I1256/Convert!$B$5/$D1256</f>
        <v>8.8504212214428932</v>
      </c>
      <c r="J1256" s="3">
        <f>'IECC Data-SI'!J1256/Convert!$B$5/$D1256</f>
        <v>23.631799228031124</v>
      </c>
      <c r="K1256" s="3">
        <f>'IECC Data-SI'!K1256/Convert!$B$5/$D1256</f>
        <v>0</v>
      </c>
      <c r="L1256" s="3">
        <f>'IECC Data-SI'!L1256/Convert!$B$5/$D1256</f>
        <v>0</v>
      </c>
      <c r="M1256" s="3">
        <f>'IECC Data-SI'!M1256/Convert!$B$5/$D1256</f>
        <v>53.201820602724716</v>
      </c>
      <c r="N1256" s="3">
        <f>'IECC Data-SI'!N1256/Convert!$B$5/$D1256</f>
        <v>0</v>
      </c>
      <c r="O1256" s="3">
        <f>'IECC Data-SI'!O1256/Convert!$B$5/$D1256</f>
        <v>0</v>
      </c>
      <c r="P1256" s="3">
        <f t="shared" si="96"/>
        <v>0</v>
      </c>
      <c r="Q1256" s="3">
        <f>'IECC Data-SI'!Q1256/Convert!$B$5/$D1256</f>
        <v>0</v>
      </c>
      <c r="R1256" s="3">
        <f>'IECC Data-SI'!R1256/Convert!$B$5/$D1256</f>
        <v>0</v>
      </c>
      <c r="S1256" s="3">
        <f>'IECC Data-SI'!S1256/Convert!$B$5/$D1256</f>
        <v>0</v>
      </c>
      <c r="T1256" s="3">
        <f>'IECC Data-SI'!T1256/Convert!$B$5/$D1256</f>
        <v>0</v>
      </c>
      <c r="U1256" s="3">
        <f>'IECC Data-SI'!U1256/Convert!$B$5/$D1256</f>
        <v>10.0976416152158</v>
      </c>
      <c r="V1256" s="3">
        <f>'IECC Data-SI'!V1256/Convert!$B$5/$D1256</f>
        <v>0</v>
      </c>
      <c r="W1256" s="3">
        <f t="shared" si="97"/>
        <v>193.12541806101066</v>
      </c>
      <c r="X1256" s="3">
        <f t="shared" si="98"/>
        <v>0</v>
      </c>
      <c r="Y1256" s="3">
        <f t="shared" si="99"/>
        <v>193.12541806101066</v>
      </c>
      <c r="Z1256" s="3">
        <f>'IECC Data-SI'!Y1256/Convert!$B$5/$D1256</f>
        <v>283.15293440686315</v>
      </c>
      <c r="AA1256" s="3">
        <f>'IECC Data-SI'!Z1256/Convert!$B$5/$D1256</f>
        <v>10.0976416152158</v>
      </c>
      <c r="AB1256" s="3">
        <f t="shared" si="100"/>
        <v>293.25057602207897</v>
      </c>
    </row>
    <row r="1257" spans="1:28" x14ac:dyDescent="0.25">
      <c r="A1257" s="93">
        <f>'IECC Data-SI'!A1257</f>
        <v>2009</v>
      </c>
      <c r="B1257" s="93" t="str">
        <f>'IECC Data-SI'!B1257</f>
        <v>Stand-Alone Retail</v>
      </c>
      <c r="C1257" s="50" t="str">
        <f>'IECC Data-SI'!C1257</f>
        <v>0B</v>
      </c>
      <c r="D1257" s="93">
        <f>'IECC Data-SI'!D1257</f>
        <v>2293.9899999999998</v>
      </c>
      <c r="E1257" s="3">
        <f>'IECC Data-SI'!E1257/Convert!$B$5/$D1257</f>
        <v>0</v>
      </c>
      <c r="F1257" s="3">
        <f>'IECC Data-SI'!F1257/Convert!$B$5/$D1257</f>
        <v>2.9061446068494926E-2</v>
      </c>
      <c r="G1257" s="3">
        <f>'IECC Data-SI'!G1257/Convert!$B$5/$D1257</f>
        <v>135.0872884750539</v>
      </c>
      <c r="H1257" s="3">
        <f>'IECC Data-SI'!H1257/Convert!$B$5/$D1257</f>
        <v>57.545295896378519</v>
      </c>
      <c r="I1257" s="3">
        <f>'IECC Data-SI'!I1257/Convert!$B$5/$D1257</f>
        <v>8.8516321150290782</v>
      </c>
      <c r="J1257" s="3">
        <f>'IECC Data-SI'!J1257/Convert!$B$5/$D1257</f>
        <v>23.631799228031124</v>
      </c>
      <c r="K1257" s="3">
        <f>'IECC Data-SI'!K1257/Convert!$B$5/$D1257</f>
        <v>0</v>
      </c>
      <c r="L1257" s="3">
        <f>'IECC Data-SI'!L1257/Convert!$B$5/$D1257</f>
        <v>0</v>
      </c>
      <c r="M1257" s="3">
        <f>'IECC Data-SI'!M1257/Convert!$B$5/$D1257</f>
        <v>57.182027820522329</v>
      </c>
      <c r="N1257" s="3">
        <f>'IECC Data-SI'!N1257/Convert!$B$5/$D1257</f>
        <v>0</v>
      </c>
      <c r="O1257" s="3">
        <f>'IECC Data-SI'!O1257/Convert!$B$5/$D1257</f>
        <v>0</v>
      </c>
      <c r="P1257" s="3">
        <f t="shared" si="96"/>
        <v>0</v>
      </c>
      <c r="Q1257" s="3">
        <f>'IECC Data-SI'!Q1257/Convert!$B$5/$D1257</f>
        <v>0</v>
      </c>
      <c r="R1257" s="3">
        <f>'IECC Data-SI'!R1257/Convert!$B$5/$D1257</f>
        <v>0</v>
      </c>
      <c r="S1257" s="3">
        <f>'IECC Data-SI'!S1257/Convert!$B$5/$D1257</f>
        <v>0</v>
      </c>
      <c r="T1257" s="3">
        <f>'IECC Data-SI'!T1257/Convert!$B$5/$D1257</f>
        <v>0</v>
      </c>
      <c r="U1257" s="3">
        <f>'IECC Data-SI'!U1257/Convert!$B$5/$D1257</f>
        <v>10.087954466526302</v>
      </c>
      <c r="V1257" s="3">
        <f>'IECC Data-SI'!V1257/Convert!$B$5/$D1257</f>
        <v>0</v>
      </c>
      <c r="W1257" s="3">
        <f t="shared" si="97"/>
        <v>192.26931629557623</v>
      </c>
      <c r="X1257" s="3">
        <f t="shared" si="98"/>
        <v>2.9061446068494926E-2</v>
      </c>
      <c r="Y1257" s="3">
        <f t="shared" si="99"/>
        <v>192.29837774164471</v>
      </c>
      <c r="Z1257" s="3">
        <f>'IECC Data-SI'!Y1257/Convert!$B$5/$D1257</f>
        <v>282.29804353501498</v>
      </c>
      <c r="AA1257" s="3">
        <f>'IECC Data-SI'!Z1257/Convert!$B$5/$D1257</f>
        <v>10.11580501900861</v>
      </c>
      <c r="AB1257" s="3">
        <f t="shared" si="100"/>
        <v>292.41384855402362</v>
      </c>
    </row>
    <row r="1258" spans="1:28" x14ac:dyDescent="0.25">
      <c r="A1258" s="93">
        <f>'IECC Data-SI'!A1258</f>
        <v>2009</v>
      </c>
      <c r="B1258" s="93" t="str">
        <f>'IECC Data-SI'!B1258</f>
        <v>Stand-Alone Retail</v>
      </c>
      <c r="C1258" s="50" t="str">
        <f>'IECC Data-SI'!C1258</f>
        <v>1A</v>
      </c>
      <c r="D1258" s="93">
        <f>'IECC Data-SI'!D1258</f>
        <v>2293.9899999999998</v>
      </c>
      <c r="E1258" s="3">
        <f>'IECC Data-SI'!E1258/Convert!$B$5/$D1258</f>
        <v>0</v>
      </c>
      <c r="F1258" s="3">
        <f>'IECC Data-SI'!F1258/Convert!$B$5/$D1258</f>
        <v>1.2108935861872886E-3</v>
      </c>
      <c r="G1258" s="3">
        <f>'IECC Data-SI'!G1258/Convert!$B$5/$D1258</f>
        <v>99.025666584810267</v>
      </c>
      <c r="H1258" s="3">
        <f>'IECC Data-SI'!H1258/Convert!$B$5/$D1258</f>
        <v>57.545295896378519</v>
      </c>
      <c r="I1258" s="3">
        <f>'IECC Data-SI'!I1258/Convert!$B$5/$D1258</f>
        <v>8.8528430086152667</v>
      </c>
      <c r="J1258" s="3">
        <f>'IECC Data-SI'!J1258/Convert!$B$5/$D1258</f>
        <v>23.631799228031124</v>
      </c>
      <c r="K1258" s="3">
        <f>'IECC Data-SI'!K1258/Convert!$B$5/$D1258</f>
        <v>0</v>
      </c>
      <c r="L1258" s="3">
        <f>'IECC Data-SI'!L1258/Convert!$B$5/$D1258</f>
        <v>0</v>
      </c>
      <c r="M1258" s="3">
        <f>'IECC Data-SI'!M1258/Convert!$B$5/$D1258</f>
        <v>50.218178806359234</v>
      </c>
      <c r="N1258" s="3">
        <f>'IECC Data-SI'!N1258/Convert!$B$5/$D1258</f>
        <v>0</v>
      </c>
      <c r="O1258" s="3">
        <f>'IECC Data-SI'!O1258/Convert!$B$5/$D1258</f>
        <v>0</v>
      </c>
      <c r="P1258" s="3">
        <f t="shared" si="96"/>
        <v>0</v>
      </c>
      <c r="Q1258" s="3">
        <f>'IECC Data-SI'!Q1258/Convert!$B$5/$D1258</f>
        <v>0</v>
      </c>
      <c r="R1258" s="3">
        <f>'IECC Data-SI'!R1258/Convert!$B$5/$D1258</f>
        <v>0</v>
      </c>
      <c r="S1258" s="3">
        <f>'IECC Data-SI'!S1258/Convert!$B$5/$D1258</f>
        <v>0</v>
      </c>
      <c r="T1258" s="3">
        <f>'IECC Data-SI'!T1258/Convert!$B$5/$D1258</f>
        <v>0</v>
      </c>
      <c r="U1258" s="3">
        <f>'IECC Data-SI'!U1258/Convert!$B$5/$D1258</f>
        <v>10.331344077349947</v>
      </c>
      <c r="V1258" s="3">
        <f>'IECC Data-SI'!V1258/Convert!$B$5/$D1258</f>
        <v>0</v>
      </c>
      <c r="W1258" s="3">
        <f t="shared" si="97"/>
        <v>149.24384539116949</v>
      </c>
      <c r="X1258" s="3">
        <f t="shared" si="98"/>
        <v>1.2108935861872886E-3</v>
      </c>
      <c r="Y1258" s="3">
        <f t="shared" si="99"/>
        <v>149.24505628475566</v>
      </c>
      <c r="Z1258" s="3">
        <f>'IECC Data-SI'!Y1258/Convert!$B$5/$D1258</f>
        <v>239.27499441778062</v>
      </c>
      <c r="AA1258" s="3">
        <f>'IECC Data-SI'!Z1258/Convert!$B$5/$D1258</f>
        <v>10.332554970936133</v>
      </c>
      <c r="AB1258" s="3">
        <f t="shared" si="100"/>
        <v>249.60754938871676</v>
      </c>
    </row>
    <row r="1259" spans="1:28" x14ac:dyDescent="0.25">
      <c r="A1259" s="93">
        <f>'IECC Data-SI'!A1259</f>
        <v>2009</v>
      </c>
      <c r="B1259" s="93" t="str">
        <f>'IECC Data-SI'!B1259</f>
        <v>Stand-Alone Retail</v>
      </c>
      <c r="C1259" s="50" t="str">
        <f>'IECC Data-SI'!C1259</f>
        <v>1B</v>
      </c>
      <c r="D1259" s="93">
        <f>'IECC Data-SI'!D1259</f>
        <v>2293.9899999999998</v>
      </c>
      <c r="E1259" s="3">
        <f>'IECC Data-SI'!E1259/Convert!$B$5/$D1259</f>
        <v>0</v>
      </c>
      <c r="F1259" s="3">
        <f>'IECC Data-SI'!F1259/Convert!$B$5/$D1259</f>
        <v>1.2762818398414022</v>
      </c>
      <c r="G1259" s="3">
        <f>'IECC Data-SI'!G1259/Convert!$B$5/$D1259</f>
        <v>109.11362105133658</v>
      </c>
      <c r="H1259" s="3">
        <f>'IECC Data-SI'!H1259/Convert!$B$5/$D1259</f>
        <v>57.545295896378519</v>
      </c>
      <c r="I1259" s="3">
        <f>'IECC Data-SI'!I1259/Convert!$B$5/$D1259</f>
        <v>8.8419449663395806</v>
      </c>
      <c r="J1259" s="3">
        <f>'IECC Data-SI'!J1259/Convert!$B$5/$D1259</f>
        <v>23.631799228031124</v>
      </c>
      <c r="K1259" s="3">
        <f>'IECC Data-SI'!K1259/Convert!$B$5/$D1259</f>
        <v>0</v>
      </c>
      <c r="L1259" s="3">
        <f>'IECC Data-SI'!L1259/Convert!$B$5/$D1259</f>
        <v>0</v>
      </c>
      <c r="M1259" s="3">
        <f>'IECC Data-SI'!M1259/Convert!$B$5/$D1259</f>
        <v>56.321082480743165</v>
      </c>
      <c r="N1259" s="3">
        <f>'IECC Data-SI'!N1259/Convert!$B$5/$D1259</f>
        <v>0</v>
      </c>
      <c r="O1259" s="3">
        <f>'IECC Data-SI'!O1259/Convert!$B$5/$D1259</f>
        <v>0</v>
      </c>
      <c r="P1259" s="3">
        <f t="shared" si="96"/>
        <v>0</v>
      </c>
      <c r="Q1259" s="3">
        <f>'IECC Data-SI'!Q1259/Convert!$B$5/$D1259</f>
        <v>0</v>
      </c>
      <c r="R1259" s="3">
        <f>'IECC Data-SI'!R1259/Convert!$B$5/$D1259</f>
        <v>0</v>
      </c>
      <c r="S1259" s="3">
        <f>'IECC Data-SI'!S1259/Convert!$B$5/$D1259</f>
        <v>0</v>
      </c>
      <c r="T1259" s="3">
        <f>'IECC Data-SI'!T1259/Convert!$B$5/$D1259</f>
        <v>0</v>
      </c>
      <c r="U1259" s="3">
        <f>'IECC Data-SI'!U1259/Convert!$B$5/$D1259</f>
        <v>10.341031226039446</v>
      </c>
      <c r="V1259" s="3">
        <f>'IECC Data-SI'!V1259/Convert!$B$5/$D1259</f>
        <v>0</v>
      </c>
      <c r="W1259" s="3">
        <f t="shared" si="97"/>
        <v>165.43470353207974</v>
      </c>
      <c r="X1259" s="3">
        <f t="shared" si="98"/>
        <v>1.2762818398414022</v>
      </c>
      <c r="Y1259" s="3">
        <f t="shared" si="99"/>
        <v>166.71098537192114</v>
      </c>
      <c r="Z1259" s="3">
        <f>'IECC Data-SI'!Y1259/Convert!$B$5/$D1259</f>
        <v>255.45374362282897</v>
      </c>
      <c r="AA1259" s="3">
        <f>'IECC Data-SI'!Z1259/Convert!$B$5/$D1259</f>
        <v>11.617313065880847</v>
      </c>
      <c r="AB1259" s="3">
        <f t="shared" si="100"/>
        <v>267.0710566887098</v>
      </c>
    </row>
    <row r="1260" spans="1:28" x14ac:dyDescent="0.25">
      <c r="A1260" s="93">
        <f>'IECC Data-SI'!A1260</f>
        <v>2009</v>
      </c>
      <c r="B1260" s="93" t="str">
        <f>'IECC Data-SI'!B1260</f>
        <v>Stand-Alone Retail</v>
      </c>
      <c r="C1260" s="50" t="str">
        <f>'IECC Data-SI'!C1260</f>
        <v>2A</v>
      </c>
      <c r="D1260" s="93">
        <f>'IECC Data-SI'!D1260</f>
        <v>2293.9899999999998</v>
      </c>
      <c r="E1260" s="3">
        <f>'IECC Data-SI'!E1260/Convert!$B$5/$D1260</f>
        <v>0</v>
      </c>
      <c r="F1260" s="3">
        <f>'IECC Data-SI'!F1260/Convert!$B$5/$D1260</f>
        <v>2.6094756782336068</v>
      </c>
      <c r="G1260" s="3">
        <f>'IECC Data-SI'!G1260/Convert!$B$5/$D1260</f>
        <v>76.492147839451022</v>
      </c>
      <c r="H1260" s="3">
        <f>'IECC Data-SI'!H1260/Convert!$B$5/$D1260</f>
        <v>57.545295896378519</v>
      </c>
      <c r="I1260" s="3">
        <f>'IECC Data-SI'!I1260/Convert!$B$5/$D1260</f>
        <v>8.8383122855810186</v>
      </c>
      <c r="J1260" s="3">
        <f>'IECC Data-SI'!J1260/Convert!$B$5/$D1260</f>
        <v>23.631799228031124</v>
      </c>
      <c r="K1260" s="3">
        <f>'IECC Data-SI'!K1260/Convert!$B$5/$D1260</f>
        <v>0</v>
      </c>
      <c r="L1260" s="3">
        <f>'IECC Data-SI'!L1260/Convert!$B$5/$D1260</f>
        <v>0</v>
      </c>
      <c r="M1260" s="3">
        <f>'IECC Data-SI'!M1260/Convert!$B$5/$D1260</f>
        <v>47.32172134819924</v>
      </c>
      <c r="N1260" s="3">
        <f>'IECC Data-SI'!N1260/Convert!$B$5/$D1260</f>
        <v>0</v>
      </c>
      <c r="O1260" s="3">
        <f>'IECC Data-SI'!O1260/Convert!$B$5/$D1260</f>
        <v>0</v>
      </c>
      <c r="P1260" s="3">
        <f t="shared" si="96"/>
        <v>0</v>
      </c>
      <c r="Q1260" s="3">
        <f>'IECC Data-SI'!Q1260/Convert!$B$5/$D1260</f>
        <v>0</v>
      </c>
      <c r="R1260" s="3">
        <f>'IECC Data-SI'!R1260/Convert!$B$5/$D1260</f>
        <v>0</v>
      </c>
      <c r="S1260" s="3">
        <f>'IECC Data-SI'!S1260/Convert!$B$5/$D1260</f>
        <v>0</v>
      </c>
      <c r="T1260" s="3">
        <f>'IECC Data-SI'!T1260/Convert!$B$5/$D1260</f>
        <v>0</v>
      </c>
      <c r="U1260" s="3">
        <f>'IECC Data-SI'!U1260/Convert!$B$5/$D1260</f>
        <v>10.598951559897337</v>
      </c>
      <c r="V1260" s="3">
        <f>'IECC Data-SI'!V1260/Convert!$B$5/$D1260</f>
        <v>0</v>
      </c>
      <c r="W1260" s="3">
        <f t="shared" si="97"/>
        <v>123.81386918765025</v>
      </c>
      <c r="X1260" s="3">
        <f t="shared" si="98"/>
        <v>2.6094756782336068</v>
      </c>
      <c r="Y1260" s="3">
        <f t="shared" si="99"/>
        <v>126.42334486588386</v>
      </c>
      <c r="Z1260" s="3">
        <f>'IECC Data-SI'!Y1260/Convert!$B$5/$D1260</f>
        <v>213.82927659764093</v>
      </c>
      <c r="AA1260" s="3">
        <f>'IECC Data-SI'!Z1260/Convert!$B$5/$D1260</f>
        <v>13.208427238130943</v>
      </c>
      <c r="AB1260" s="3">
        <f t="shared" si="100"/>
        <v>227.03770383577188</v>
      </c>
    </row>
    <row r="1261" spans="1:28" x14ac:dyDescent="0.25">
      <c r="A1261" s="93">
        <f>'IECC Data-SI'!A1261</f>
        <v>2009</v>
      </c>
      <c r="B1261" s="93" t="str">
        <f>'IECC Data-SI'!B1261</f>
        <v>Stand-Alone Retail</v>
      </c>
      <c r="C1261" s="50" t="str">
        <f>'IECC Data-SI'!C1261</f>
        <v>2B</v>
      </c>
      <c r="D1261" s="93">
        <f>'IECC Data-SI'!D1261</f>
        <v>2293.9899999999998</v>
      </c>
      <c r="E1261" s="3">
        <f>'IECC Data-SI'!E1261/Convert!$B$5/$D1261</f>
        <v>0</v>
      </c>
      <c r="F1261" s="3">
        <f>'IECC Data-SI'!F1261/Convert!$B$5/$D1261</f>
        <v>1.2060500118425395</v>
      </c>
      <c r="G1261" s="3">
        <f>'IECC Data-SI'!G1261/Convert!$B$5/$D1261</f>
        <v>56.76669132046009</v>
      </c>
      <c r="H1261" s="3">
        <f>'IECC Data-SI'!H1261/Convert!$B$5/$D1261</f>
        <v>57.545295896378519</v>
      </c>
      <c r="I1261" s="3">
        <f>'IECC Data-SI'!I1261/Convert!$B$5/$D1261</f>
        <v>8.8455776470981426</v>
      </c>
      <c r="J1261" s="3">
        <f>'IECC Data-SI'!J1261/Convert!$B$5/$D1261</f>
        <v>23.631799228031124</v>
      </c>
      <c r="K1261" s="3">
        <f>'IECC Data-SI'!K1261/Convert!$B$5/$D1261</f>
        <v>0</v>
      </c>
      <c r="L1261" s="3">
        <f>'IECC Data-SI'!L1261/Convert!$B$5/$D1261</f>
        <v>0</v>
      </c>
      <c r="M1261" s="3">
        <f>'IECC Data-SI'!M1261/Convert!$B$5/$D1261</f>
        <v>54.145106706364608</v>
      </c>
      <c r="N1261" s="3">
        <f>'IECC Data-SI'!N1261/Convert!$B$5/$D1261</f>
        <v>0</v>
      </c>
      <c r="O1261" s="3">
        <f>'IECC Data-SI'!O1261/Convert!$B$5/$D1261</f>
        <v>0</v>
      </c>
      <c r="P1261" s="3">
        <f t="shared" si="96"/>
        <v>0</v>
      </c>
      <c r="Q1261" s="3">
        <f>'IECC Data-SI'!Q1261/Convert!$B$5/$D1261</f>
        <v>0</v>
      </c>
      <c r="R1261" s="3">
        <f>'IECC Data-SI'!R1261/Convert!$B$5/$D1261</f>
        <v>0</v>
      </c>
      <c r="S1261" s="3">
        <f>'IECC Data-SI'!S1261/Convert!$B$5/$D1261</f>
        <v>0</v>
      </c>
      <c r="T1261" s="3">
        <f>'IECC Data-SI'!T1261/Convert!$B$5/$D1261</f>
        <v>0</v>
      </c>
      <c r="U1261" s="3">
        <f>'IECC Data-SI'!U1261/Convert!$B$5/$D1261</f>
        <v>10.615904070103959</v>
      </c>
      <c r="V1261" s="3">
        <f>'IECC Data-SI'!V1261/Convert!$B$5/$D1261</f>
        <v>0</v>
      </c>
      <c r="W1261" s="3">
        <f t="shared" si="97"/>
        <v>110.9117980268247</v>
      </c>
      <c r="X1261" s="3">
        <f t="shared" si="98"/>
        <v>1.2060500118425395</v>
      </c>
      <c r="Y1261" s="3">
        <f t="shared" si="99"/>
        <v>112.11784803866723</v>
      </c>
      <c r="Z1261" s="3">
        <f>'IECC Data-SI'!Y1261/Convert!$B$5/$D1261</f>
        <v>200.93447079833248</v>
      </c>
      <c r="AA1261" s="3">
        <f>'IECC Data-SI'!Z1261/Convert!$B$5/$D1261</f>
        <v>11.823164975532686</v>
      </c>
      <c r="AB1261" s="3">
        <f t="shared" si="100"/>
        <v>212.75763577386516</v>
      </c>
    </row>
    <row r="1262" spans="1:28" x14ac:dyDescent="0.25">
      <c r="A1262" s="93">
        <f>'IECC Data-SI'!A1262</f>
        <v>2009</v>
      </c>
      <c r="B1262" s="93" t="str">
        <f>'IECC Data-SI'!B1262</f>
        <v>Stand-Alone Retail</v>
      </c>
      <c r="C1262" s="50" t="str">
        <f>'IECC Data-SI'!C1262</f>
        <v>3A</v>
      </c>
      <c r="D1262" s="93">
        <f>'IECC Data-SI'!D1262</f>
        <v>2293.9899999999998</v>
      </c>
      <c r="E1262" s="3">
        <f>'IECC Data-SI'!E1262/Convert!$B$5/$D1262</f>
        <v>0</v>
      </c>
      <c r="F1262" s="3">
        <f>'IECC Data-SI'!F1262/Convert!$B$5/$D1262</f>
        <v>16.826577273658561</v>
      </c>
      <c r="G1262" s="3">
        <f>'IECC Data-SI'!G1262/Convert!$B$5/$D1262</f>
        <v>40.919726958027049</v>
      </c>
      <c r="H1262" s="3">
        <f>'IECC Data-SI'!H1262/Convert!$B$5/$D1262</f>
        <v>57.545295896378519</v>
      </c>
      <c r="I1262" s="3">
        <f>'IECC Data-SI'!I1262/Convert!$B$5/$D1262</f>
        <v>8.8431558599257691</v>
      </c>
      <c r="J1262" s="3">
        <f>'IECC Data-SI'!J1262/Convert!$B$5/$D1262</f>
        <v>23.631799228031124</v>
      </c>
      <c r="K1262" s="3">
        <f>'IECC Data-SI'!K1262/Convert!$B$5/$D1262</f>
        <v>0</v>
      </c>
      <c r="L1262" s="3">
        <f>'IECC Data-SI'!L1262/Convert!$B$5/$D1262</f>
        <v>0</v>
      </c>
      <c r="M1262" s="3">
        <f>'IECC Data-SI'!M1262/Convert!$B$5/$D1262</f>
        <v>49.49164265464686</v>
      </c>
      <c r="N1262" s="3">
        <f>'IECC Data-SI'!N1262/Convert!$B$5/$D1262</f>
        <v>0</v>
      </c>
      <c r="O1262" s="3">
        <f>'IECC Data-SI'!O1262/Convert!$B$5/$D1262</f>
        <v>0</v>
      </c>
      <c r="P1262" s="3">
        <f t="shared" si="96"/>
        <v>0</v>
      </c>
      <c r="Q1262" s="3">
        <f>'IECC Data-SI'!Q1262/Convert!$B$5/$D1262</f>
        <v>0</v>
      </c>
      <c r="R1262" s="3">
        <f>'IECC Data-SI'!R1262/Convert!$B$5/$D1262</f>
        <v>0</v>
      </c>
      <c r="S1262" s="3">
        <f>'IECC Data-SI'!S1262/Convert!$B$5/$D1262</f>
        <v>0</v>
      </c>
      <c r="T1262" s="3">
        <f>'IECC Data-SI'!T1262/Convert!$B$5/$D1262</f>
        <v>0</v>
      </c>
      <c r="U1262" s="3">
        <f>'IECC Data-SI'!U1262/Convert!$B$5/$D1262</f>
        <v>11.056669335476132</v>
      </c>
      <c r="V1262" s="3">
        <f>'IECC Data-SI'!V1262/Convert!$B$5/$D1262</f>
        <v>0</v>
      </c>
      <c r="W1262" s="3">
        <f t="shared" si="97"/>
        <v>90.411369612673909</v>
      </c>
      <c r="X1262" s="3">
        <f t="shared" si="98"/>
        <v>16.826577273658561</v>
      </c>
      <c r="Y1262" s="3">
        <f t="shared" si="99"/>
        <v>107.23794688633247</v>
      </c>
      <c r="Z1262" s="3">
        <f>'IECC Data-SI'!Y1262/Convert!$B$5/$D1262</f>
        <v>180.4316205970093</v>
      </c>
      <c r="AA1262" s="3">
        <f>'IECC Data-SI'!Z1262/Convert!$B$5/$D1262</f>
        <v>27.882035715548504</v>
      </c>
      <c r="AB1262" s="3">
        <f t="shared" si="100"/>
        <v>208.31365631255781</v>
      </c>
    </row>
    <row r="1263" spans="1:28" x14ac:dyDescent="0.25">
      <c r="A1263" s="93">
        <f>'IECC Data-SI'!A1263</f>
        <v>2009</v>
      </c>
      <c r="B1263" s="93" t="str">
        <f>'IECC Data-SI'!B1263</f>
        <v>Stand-Alone Retail</v>
      </c>
      <c r="C1263" s="50" t="str">
        <f>'IECC Data-SI'!C1263</f>
        <v>3B</v>
      </c>
      <c r="D1263" s="93">
        <f>'IECC Data-SI'!D1263</f>
        <v>2293.9899999999998</v>
      </c>
      <c r="E1263" s="3">
        <f>'IECC Data-SI'!E1263/Convert!$B$5/$D1263</f>
        <v>0</v>
      </c>
      <c r="F1263" s="3">
        <f>'IECC Data-SI'!F1263/Convert!$B$5/$D1263</f>
        <v>5.1995770590882167</v>
      </c>
      <c r="G1263" s="3">
        <f>'IECC Data-SI'!G1263/Convert!$B$5/$D1263</f>
        <v>40.654541262652025</v>
      </c>
      <c r="H1263" s="3">
        <f>'IECC Data-SI'!H1263/Convert!$B$5/$D1263</f>
        <v>57.545295896378519</v>
      </c>
      <c r="I1263" s="3">
        <f>'IECC Data-SI'!I1263/Convert!$B$5/$D1263</f>
        <v>8.8431558599257691</v>
      </c>
      <c r="J1263" s="3">
        <f>'IECC Data-SI'!J1263/Convert!$B$5/$D1263</f>
        <v>23.631799228031124</v>
      </c>
      <c r="K1263" s="3">
        <f>'IECC Data-SI'!K1263/Convert!$B$5/$D1263</f>
        <v>0</v>
      </c>
      <c r="L1263" s="3">
        <f>'IECC Data-SI'!L1263/Convert!$B$5/$D1263</f>
        <v>0</v>
      </c>
      <c r="M1263" s="3">
        <f>'IECC Data-SI'!M1263/Convert!$B$5/$D1263</f>
        <v>52.423216026806287</v>
      </c>
      <c r="N1263" s="3">
        <f>'IECC Data-SI'!N1263/Convert!$B$5/$D1263</f>
        <v>0</v>
      </c>
      <c r="O1263" s="3">
        <f>'IECC Data-SI'!O1263/Convert!$B$5/$D1263</f>
        <v>0</v>
      </c>
      <c r="P1263" s="3">
        <f t="shared" si="96"/>
        <v>0</v>
      </c>
      <c r="Q1263" s="3">
        <f>'IECC Data-SI'!Q1263/Convert!$B$5/$D1263</f>
        <v>0</v>
      </c>
      <c r="R1263" s="3">
        <f>'IECC Data-SI'!R1263/Convert!$B$5/$D1263</f>
        <v>0</v>
      </c>
      <c r="S1263" s="3">
        <f>'IECC Data-SI'!S1263/Convert!$B$5/$D1263</f>
        <v>0</v>
      </c>
      <c r="T1263" s="3">
        <f>'IECC Data-SI'!T1263/Convert!$B$5/$D1263</f>
        <v>0</v>
      </c>
      <c r="U1263" s="3">
        <f>'IECC Data-SI'!U1263/Convert!$B$5/$D1263</f>
        <v>10.936790870443589</v>
      </c>
      <c r="V1263" s="3">
        <f>'IECC Data-SI'!V1263/Convert!$B$5/$D1263</f>
        <v>0</v>
      </c>
      <c r="W1263" s="3">
        <f t="shared" si="97"/>
        <v>93.077757289458305</v>
      </c>
      <c r="X1263" s="3">
        <f t="shared" si="98"/>
        <v>5.1995770590882167</v>
      </c>
      <c r="Y1263" s="3">
        <f t="shared" si="99"/>
        <v>98.277334348546518</v>
      </c>
      <c r="Z1263" s="3">
        <f>'IECC Data-SI'!Y1263/Convert!$B$5/$D1263</f>
        <v>183.09921916737989</v>
      </c>
      <c r="AA1263" s="3">
        <f>'IECC Data-SI'!Z1263/Convert!$B$5/$D1263</f>
        <v>16.136367929531804</v>
      </c>
      <c r="AB1263" s="3">
        <f t="shared" si="100"/>
        <v>199.2355870969117</v>
      </c>
    </row>
    <row r="1264" spans="1:28" x14ac:dyDescent="0.25">
      <c r="A1264" s="93">
        <f>'IECC Data-SI'!A1264</f>
        <v>2009</v>
      </c>
      <c r="B1264" s="93" t="str">
        <f>'IECC Data-SI'!B1264</f>
        <v>Stand-Alone Retail</v>
      </c>
      <c r="C1264" s="50" t="str">
        <f>'IECC Data-SI'!C1264</f>
        <v>3C</v>
      </c>
      <c r="D1264" s="93">
        <f>'IECC Data-SI'!D1264</f>
        <v>2293.9899999999998</v>
      </c>
      <c r="E1264" s="3">
        <f>'IECC Data-SI'!E1264/Convert!$B$5/$D1264</f>
        <v>0</v>
      </c>
      <c r="F1264" s="3">
        <f>'IECC Data-SI'!F1264/Convert!$B$5/$D1264</f>
        <v>3.4074545515310302</v>
      </c>
      <c r="G1264" s="3">
        <f>'IECC Data-SI'!G1264/Convert!$B$5/$D1264</f>
        <v>19.241099084516016</v>
      </c>
      <c r="H1264" s="3">
        <f>'IECC Data-SI'!H1264/Convert!$B$5/$D1264</f>
        <v>57.545295896378519</v>
      </c>
      <c r="I1264" s="3">
        <f>'IECC Data-SI'!I1264/Convert!$B$5/$D1264</f>
        <v>8.8419449663395806</v>
      </c>
      <c r="J1264" s="3">
        <f>'IECC Data-SI'!J1264/Convert!$B$5/$D1264</f>
        <v>23.631799228031124</v>
      </c>
      <c r="K1264" s="3">
        <f>'IECC Data-SI'!K1264/Convert!$B$5/$D1264</f>
        <v>0</v>
      </c>
      <c r="L1264" s="3">
        <f>'IECC Data-SI'!L1264/Convert!$B$5/$D1264</f>
        <v>0</v>
      </c>
      <c r="M1264" s="3">
        <f>'IECC Data-SI'!M1264/Convert!$B$5/$D1264</f>
        <v>46.670260598830481</v>
      </c>
      <c r="N1264" s="3">
        <f>'IECC Data-SI'!N1264/Convert!$B$5/$D1264</f>
        <v>0</v>
      </c>
      <c r="O1264" s="3">
        <f>'IECC Data-SI'!O1264/Convert!$B$5/$D1264</f>
        <v>0</v>
      </c>
      <c r="P1264" s="3">
        <f t="shared" si="96"/>
        <v>0</v>
      </c>
      <c r="Q1264" s="3">
        <f>'IECC Data-SI'!Q1264/Convert!$B$5/$D1264</f>
        <v>0</v>
      </c>
      <c r="R1264" s="3">
        <f>'IECC Data-SI'!R1264/Convert!$B$5/$D1264</f>
        <v>0</v>
      </c>
      <c r="S1264" s="3">
        <f>'IECC Data-SI'!S1264/Convert!$B$5/$D1264</f>
        <v>0</v>
      </c>
      <c r="T1264" s="3">
        <f>'IECC Data-SI'!T1264/Convert!$B$5/$D1264</f>
        <v>0</v>
      </c>
      <c r="U1264" s="3">
        <f>'IECC Data-SI'!U1264/Convert!$B$5/$D1264</f>
        <v>11.099050610992686</v>
      </c>
      <c r="V1264" s="3">
        <f>'IECC Data-SI'!V1264/Convert!$B$5/$D1264</f>
        <v>0</v>
      </c>
      <c r="W1264" s="3">
        <f t="shared" si="97"/>
        <v>65.91135968334649</v>
      </c>
      <c r="X1264" s="3">
        <f t="shared" si="98"/>
        <v>3.4074545515310302</v>
      </c>
      <c r="Y1264" s="3">
        <f t="shared" si="99"/>
        <v>69.318814234877522</v>
      </c>
      <c r="Z1264" s="3">
        <f>'IECC Data-SI'!Y1264/Convert!$B$5/$D1264</f>
        <v>155.92918888050951</v>
      </c>
      <c r="AA1264" s="3">
        <f>'IECC Data-SI'!Z1264/Convert!$B$5/$D1264</f>
        <v>14.505294268937529</v>
      </c>
      <c r="AB1264" s="3">
        <f t="shared" si="100"/>
        <v>170.43448314944703</v>
      </c>
    </row>
    <row r="1265" spans="1:28" x14ac:dyDescent="0.25">
      <c r="A1265" s="93">
        <f>'IECC Data-SI'!A1265</f>
        <v>2009</v>
      </c>
      <c r="B1265" s="93" t="str">
        <f>'IECC Data-SI'!B1265</f>
        <v>Stand-Alone Retail</v>
      </c>
      <c r="C1265" s="50" t="str">
        <f>'IECC Data-SI'!C1265</f>
        <v>4A</v>
      </c>
      <c r="D1265" s="93">
        <f>'IECC Data-SI'!D1265</f>
        <v>2293.9899999999998</v>
      </c>
      <c r="E1265" s="3">
        <f>'IECC Data-SI'!E1265/Convert!$B$5/$D1265</f>
        <v>0</v>
      </c>
      <c r="F1265" s="3">
        <f>'IECC Data-SI'!F1265/Convert!$B$5/$D1265</f>
        <v>45.098520723959375</v>
      </c>
      <c r="G1265" s="3">
        <f>'IECC Data-SI'!G1265/Convert!$B$5/$D1265</f>
        <v>25.279825398832024</v>
      </c>
      <c r="H1265" s="3">
        <f>'IECC Data-SI'!H1265/Convert!$B$5/$D1265</f>
        <v>57.545295896378519</v>
      </c>
      <c r="I1265" s="3">
        <f>'IECC Data-SI'!I1265/Convert!$B$5/$D1265</f>
        <v>8.8298360304777095</v>
      </c>
      <c r="J1265" s="3">
        <f>'IECC Data-SI'!J1265/Convert!$B$5/$D1265</f>
        <v>23.631799228031124</v>
      </c>
      <c r="K1265" s="3">
        <f>'IECC Data-SI'!K1265/Convert!$B$5/$D1265</f>
        <v>0</v>
      </c>
      <c r="L1265" s="3">
        <f>'IECC Data-SI'!L1265/Convert!$B$5/$D1265</f>
        <v>0</v>
      </c>
      <c r="M1265" s="3">
        <f>'IECC Data-SI'!M1265/Convert!$B$5/$D1265</f>
        <v>50.106776596430002</v>
      </c>
      <c r="N1265" s="3">
        <f>'IECC Data-SI'!N1265/Convert!$B$5/$D1265</f>
        <v>0</v>
      </c>
      <c r="O1265" s="3">
        <f>'IECC Data-SI'!O1265/Convert!$B$5/$D1265</f>
        <v>0</v>
      </c>
      <c r="P1265" s="3">
        <f t="shared" si="96"/>
        <v>0</v>
      </c>
      <c r="Q1265" s="3">
        <f>'IECC Data-SI'!Q1265/Convert!$B$5/$D1265</f>
        <v>0</v>
      </c>
      <c r="R1265" s="3">
        <f>'IECC Data-SI'!R1265/Convert!$B$5/$D1265</f>
        <v>0</v>
      </c>
      <c r="S1265" s="3">
        <f>'IECC Data-SI'!S1265/Convert!$B$5/$D1265</f>
        <v>0</v>
      </c>
      <c r="T1265" s="3">
        <f>'IECC Data-SI'!T1265/Convert!$B$5/$D1265</f>
        <v>0</v>
      </c>
      <c r="U1265" s="3">
        <f>'IECC Data-SI'!U1265/Convert!$B$5/$D1265</f>
        <v>11.418726517746132</v>
      </c>
      <c r="V1265" s="3">
        <f>'IECC Data-SI'!V1265/Convert!$B$5/$D1265</f>
        <v>0</v>
      </c>
      <c r="W1265" s="3">
        <f t="shared" si="97"/>
        <v>75.386601995262026</v>
      </c>
      <c r="X1265" s="3">
        <f t="shared" si="98"/>
        <v>45.098520723959375</v>
      </c>
      <c r="Y1265" s="3">
        <f t="shared" si="99"/>
        <v>120.48512271922141</v>
      </c>
      <c r="Z1265" s="3">
        <f>'IECC Data-SI'!Y1265/Convert!$B$5/$D1265</f>
        <v>165.39353315014938</v>
      </c>
      <c r="AA1265" s="3">
        <f>'IECC Data-SI'!Z1265/Convert!$B$5/$D1265</f>
        <v>56.516036348119322</v>
      </c>
      <c r="AB1265" s="3">
        <f t="shared" si="100"/>
        <v>221.9095694982687</v>
      </c>
    </row>
    <row r="1266" spans="1:28" x14ac:dyDescent="0.25">
      <c r="A1266" s="93">
        <f>'IECC Data-SI'!A1266</f>
        <v>2009</v>
      </c>
      <c r="B1266" s="93" t="str">
        <f>'IECC Data-SI'!B1266</f>
        <v>Stand-Alone Retail</v>
      </c>
      <c r="C1266" s="50" t="str">
        <f>'IECC Data-SI'!C1266</f>
        <v>4B</v>
      </c>
      <c r="D1266" s="93">
        <f>'IECC Data-SI'!D1266</f>
        <v>2293.9899999999998</v>
      </c>
      <c r="E1266" s="3">
        <f>'IECC Data-SI'!E1266/Convert!$B$5/$D1266</f>
        <v>0</v>
      </c>
      <c r="F1266" s="3">
        <f>'IECC Data-SI'!F1266/Convert!$B$5/$D1266</f>
        <v>14.237686786390139</v>
      </c>
      <c r="G1266" s="3">
        <f>'IECC Data-SI'!G1266/Convert!$B$5/$D1266</f>
        <v>25.587392369723595</v>
      </c>
      <c r="H1266" s="3">
        <f>'IECC Data-SI'!H1266/Convert!$B$5/$D1266</f>
        <v>57.545295896378519</v>
      </c>
      <c r="I1266" s="3">
        <f>'IECC Data-SI'!I1266/Convert!$B$5/$D1266</f>
        <v>8.8371013919948318</v>
      </c>
      <c r="J1266" s="3">
        <f>'IECC Data-SI'!J1266/Convert!$B$5/$D1266</f>
        <v>23.631799228031124</v>
      </c>
      <c r="K1266" s="3">
        <f>'IECC Data-SI'!K1266/Convert!$B$5/$D1266</f>
        <v>0</v>
      </c>
      <c r="L1266" s="3">
        <f>'IECC Data-SI'!L1266/Convert!$B$5/$D1266</f>
        <v>0</v>
      </c>
      <c r="M1266" s="3">
        <f>'IECC Data-SI'!M1266/Convert!$B$5/$D1266</f>
        <v>53.681334462854878</v>
      </c>
      <c r="N1266" s="3">
        <f>'IECC Data-SI'!N1266/Convert!$B$5/$D1266</f>
        <v>0</v>
      </c>
      <c r="O1266" s="3">
        <f>'IECC Data-SI'!O1266/Convert!$B$5/$D1266</f>
        <v>0</v>
      </c>
      <c r="P1266" s="3">
        <f t="shared" si="96"/>
        <v>0</v>
      </c>
      <c r="Q1266" s="3">
        <f>'IECC Data-SI'!Q1266/Convert!$B$5/$D1266</f>
        <v>0</v>
      </c>
      <c r="R1266" s="3">
        <f>'IECC Data-SI'!R1266/Convert!$B$5/$D1266</f>
        <v>0</v>
      </c>
      <c r="S1266" s="3">
        <f>'IECC Data-SI'!S1266/Convert!$B$5/$D1266</f>
        <v>0</v>
      </c>
      <c r="T1266" s="3">
        <f>'IECC Data-SI'!T1266/Convert!$B$5/$D1266</f>
        <v>0</v>
      </c>
      <c r="U1266" s="3">
        <f>'IECC Data-SI'!U1266/Convert!$B$5/$D1266</f>
        <v>11.310956988575462</v>
      </c>
      <c r="V1266" s="3">
        <f>'IECC Data-SI'!V1266/Convert!$B$5/$D1266</f>
        <v>0</v>
      </c>
      <c r="W1266" s="3">
        <f t="shared" si="97"/>
        <v>79.268726832578466</v>
      </c>
      <c r="X1266" s="3">
        <f t="shared" si="98"/>
        <v>14.237686786390139</v>
      </c>
      <c r="Y1266" s="3">
        <f t="shared" si="99"/>
        <v>93.506413618968608</v>
      </c>
      <c r="Z1266" s="3">
        <f>'IECC Data-SI'!Y1266/Convert!$B$5/$D1266</f>
        <v>169.28171245539676</v>
      </c>
      <c r="AA1266" s="3">
        <f>'IECC Data-SI'!Z1266/Convert!$B$5/$D1266</f>
        <v>25.548643774965601</v>
      </c>
      <c r="AB1266" s="3">
        <f t="shared" si="100"/>
        <v>194.83035623036236</v>
      </c>
    </row>
    <row r="1267" spans="1:28" x14ac:dyDescent="0.25">
      <c r="A1267" s="93">
        <f>'IECC Data-SI'!A1267</f>
        <v>2009</v>
      </c>
      <c r="B1267" s="93" t="str">
        <f>'IECC Data-SI'!B1267</f>
        <v>Stand-Alone Retail</v>
      </c>
      <c r="C1267" s="50" t="str">
        <f>'IECC Data-SI'!C1267</f>
        <v>4C</v>
      </c>
      <c r="D1267" s="93">
        <f>'IECC Data-SI'!D1267</f>
        <v>2293.9899999999998</v>
      </c>
      <c r="E1267" s="3">
        <f>'IECC Data-SI'!E1267/Convert!$B$5/$D1267</f>
        <v>0</v>
      </c>
      <c r="F1267" s="3">
        <f>'IECC Data-SI'!F1267/Convert!$B$5/$D1267</f>
        <v>28.581932208364762</v>
      </c>
      <c r="G1267" s="3">
        <f>'IECC Data-SI'!G1267/Convert!$B$5/$D1267</f>
        <v>7.5620304457396168</v>
      </c>
      <c r="H1267" s="3">
        <f>'IECC Data-SI'!H1267/Convert!$B$5/$D1267</f>
        <v>57.545295896378519</v>
      </c>
      <c r="I1267" s="3">
        <f>'IECC Data-SI'!I1267/Convert!$B$5/$D1267</f>
        <v>8.8201488817882101</v>
      </c>
      <c r="J1267" s="3">
        <f>'IECC Data-SI'!J1267/Convert!$B$5/$D1267</f>
        <v>23.631799228031124</v>
      </c>
      <c r="K1267" s="3">
        <f>'IECC Data-SI'!K1267/Convert!$B$5/$D1267</f>
        <v>0</v>
      </c>
      <c r="L1267" s="3">
        <f>'IECC Data-SI'!L1267/Convert!$B$5/$D1267</f>
        <v>0</v>
      </c>
      <c r="M1267" s="3">
        <f>'IECC Data-SI'!M1267/Convert!$B$5/$D1267</f>
        <v>48.338871960596556</v>
      </c>
      <c r="N1267" s="3">
        <f>'IECC Data-SI'!N1267/Convert!$B$5/$D1267</f>
        <v>0</v>
      </c>
      <c r="O1267" s="3">
        <f>'IECC Data-SI'!O1267/Convert!$B$5/$D1267</f>
        <v>0</v>
      </c>
      <c r="P1267" s="3">
        <f t="shared" si="96"/>
        <v>0</v>
      </c>
      <c r="Q1267" s="3">
        <f>'IECC Data-SI'!Q1267/Convert!$B$5/$D1267</f>
        <v>0</v>
      </c>
      <c r="R1267" s="3">
        <f>'IECC Data-SI'!R1267/Convert!$B$5/$D1267</f>
        <v>0</v>
      </c>
      <c r="S1267" s="3">
        <f>'IECC Data-SI'!S1267/Convert!$B$5/$D1267</f>
        <v>0</v>
      </c>
      <c r="T1267" s="3">
        <f>'IECC Data-SI'!T1267/Convert!$B$5/$D1267</f>
        <v>0</v>
      </c>
      <c r="U1267" s="3">
        <f>'IECC Data-SI'!U1267/Convert!$B$5/$D1267</f>
        <v>11.524074259744426</v>
      </c>
      <c r="V1267" s="3">
        <f>'IECC Data-SI'!V1267/Convert!$B$5/$D1267</f>
        <v>0</v>
      </c>
      <c r="W1267" s="3">
        <f t="shared" si="97"/>
        <v>55.900902406336172</v>
      </c>
      <c r="X1267" s="3">
        <f t="shared" si="98"/>
        <v>28.581932208364762</v>
      </c>
      <c r="Y1267" s="3">
        <f t="shared" si="99"/>
        <v>84.482834614700934</v>
      </c>
      <c r="Z1267" s="3">
        <f>'IECC Data-SI'!Y1267/Convert!$B$5/$D1267</f>
        <v>145.89693551894783</v>
      </c>
      <c r="AA1267" s="3">
        <f>'IECC Data-SI'!Z1267/Convert!$B$5/$D1267</f>
        <v>40.106006468109186</v>
      </c>
      <c r="AB1267" s="3">
        <f t="shared" si="100"/>
        <v>186.002941987057</v>
      </c>
    </row>
    <row r="1268" spans="1:28" x14ac:dyDescent="0.25">
      <c r="A1268" s="93">
        <f>'IECC Data-SI'!A1268</f>
        <v>2009</v>
      </c>
      <c r="B1268" s="93" t="str">
        <f>'IECC Data-SI'!B1268</f>
        <v>Stand-Alone Retail</v>
      </c>
      <c r="C1268" s="50" t="str">
        <f>'IECC Data-SI'!C1268</f>
        <v>5A</v>
      </c>
      <c r="D1268" s="93">
        <f>'IECC Data-SI'!D1268</f>
        <v>2293.9899999999998</v>
      </c>
      <c r="E1268" s="3">
        <f>'IECC Data-SI'!E1268/Convert!$B$5/$D1268</f>
        <v>0</v>
      </c>
      <c r="F1268" s="3">
        <f>'IECC Data-SI'!F1268/Convert!$B$5/$D1268</f>
        <v>70.007812685418088</v>
      </c>
      <c r="G1268" s="3">
        <f>'IECC Data-SI'!G1268/Convert!$B$5/$D1268</f>
        <v>14.461702099834786</v>
      </c>
      <c r="H1268" s="3">
        <f>'IECC Data-SI'!H1268/Convert!$B$5/$D1268</f>
        <v>57.545295896378519</v>
      </c>
      <c r="I1268" s="3">
        <f>'IECC Data-SI'!I1268/Convert!$B$5/$D1268</f>
        <v>8.8322578176500812</v>
      </c>
      <c r="J1268" s="3">
        <f>'IECC Data-SI'!J1268/Convert!$B$5/$D1268</f>
        <v>23.631799228031124</v>
      </c>
      <c r="K1268" s="3">
        <f>'IECC Data-SI'!K1268/Convert!$B$5/$D1268</f>
        <v>0</v>
      </c>
      <c r="L1268" s="3">
        <f>'IECC Data-SI'!L1268/Convert!$B$5/$D1268</f>
        <v>0</v>
      </c>
      <c r="M1268" s="3">
        <f>'IECC Data-SI'!M1268/Convert!$B$5/$D1268</f>
        <v>54.341271467326948</v>
      </c>
      <c r="N1268" s="3">
        <f>'IECC Data-SI'!N1268/Convert!$B$5/$D1268</f>
        <v>0</v>
      </c>
      <c r="O1268" s="3">
        <f>'IECC Data-SI'!O1268/Convert!$B$5/$D1268</f>
        <v>0</v>
      </c>
      <c r="P1268" s="3">
        <f t="shared" si="96"/>
        <v>0</v>
      </c>
      <c r="Q1268" s="3">
        <f>'IECC Data-SI'!Q1268/Convert!$B$5/$D1268</f>
        <v>0</v>
      </c>
      <c r="R1268" s="3">
        <f>'IECC Data-SI'!R1268/Convert!$B$5/$D1268</f>
        <v>0</v>
      </c>
      <c r="S1268" s="3">
        <f>'IECC Data-SI'!S1268/Convert!$B$5/$D1268</f>
        <v>0</v>
      </c>
      <c r="T1268" s="3">
        <f>'IECC Data-SI'!T1268/Convert!$B$5/$D1268</f>
        <v>0</v>
      </c>
      <c r="U1268" s="3">
        <f>'IECC Data-SI'!U1268/Convert!$B$5/$D1268</f>
        <v>11.719028127120579</v>
      </c>
      <c r="V1268" s="3">
        <f>'IECC Data-SI'!V1268/Convert!$B$5/$D1268</f>
        <v>0</v>
      </c>
      <c r="W1268" s="3">
        <f t="shared" si="97"/>
        <v>68.802973567161729</v>
      </c>
      <c r="X1268" s="3">
        <f t="shared" si="98"/>
        <v>70.007812685418088</v>
      </c>
      <c r="Y1268" s="3">
        <f t="shared" si="99"/>
        <v>138.81078625257982</v>
      </c>
      <c r="Z1268" s="3">
        <f>'IECC Data-SI'!Y1268/Convert!$B$5/$D1268</f>
        <v>158.81232650922144</v>
      </c>
      <c r="AA1268" s="3">
        <f>'IECC Data-SI'!Z1268/Convert!$B$5/$D1268</f>
        <v>81.726840812538654</v>
      </c>
      <c r="AB1268" s="3">
        <f t="shared" si="100"/>
        <v>240.53916732176009</v>
      </c>
    </row>
    <row r="1269" spans="1:28" x14ac:dyDescent="0.25">
      <c r="A1269" s="93">
        <f>'IECC Data-SI'!A1269</f>
        <v>2009</v>
      </c>
      <c r="B1269" s="93" t="str">
        <f>'IECC Data-SI'!B1269</f>
        <v>Stand-Alone Retail</v>
      </c>
      <c r="C1269" s="50" t="str">
        <f>'IECC Data-SI'!C1269</f>
        <v>5B</v>
      </c>
      <c r="D1269" s="93">
        <f>'IECC Data-SI'!D1269</f>
        <v>2293.9899999999998</v>
      </c>
      <c r="E1269" s="3">
        <f>'IECC Data-SI'!E1269/Convert!$B$5/$D1269</f>
        <v>0</v>
      </c>
      <c r="F1269" s="3">
        <f>'IECC Data-SI'!F1269/Convert!$B$5/$D1269</f>
        <v>34.459609675717857</v>
      </c>
      <c r="G1269" s="3">
        <f>'IECC Data-SI'!G1269/Convert!$B$5/$D1269</f>
        <v>18.078641241776221</v>
      </c>
      <c r="H1269" s="3">
        <f>'IECC Data-SI'!H1269/Convert!$B$5/$D1269</f>
        <v>57.545295896378519</v>
      </c>
      <c r="I1269" s="3">
        <f>'IECC Data-SI'!I1269/Convert!$B$5/$D1269</f>
        <v>8.8334687112362698</v>
      </c>
      <c r="J1269" s="3">
        <f>'IECC Data-SI'!J1269/Convert!$B$5/$D1269</f>
        <v>23.631799228031124</v>
      </c>
      <c r="K1269" s="3">
        <f>'IECC Data-SI'!K1269/Convert!$B$5/$D1269</f>
        <v>0</v>
      </c>
      <c r="L1269" s="3">
        <f>'IECC Data-SI'!L1269/Convert!$B$5/$D1269</f>
        <v>0</v>
      </c>
      <c r="M1269" s="3">
        <f>'IECC Data-SI'!M1269/Convert!$B$5/$D1269</f>
        <v>57.579200916791763</v>
      </c>
      <c r="N1269" s="3">
        <f>'IECC Data-SI'!N1269/Convert!$B$5/$D1269</f>
        <v>0</v>
      </c>
      <c r="O1269" s="3">
        <f>'IECC Data-SI'!O1269/Convert!$B$5/$D1269</f>
        <v>0</v>
      </c>
      <c r="P1269" s="3">
        <f t="shared" si="96"/>
        <v>0</v>
      </c>
      <c r="Q1269" s="3">
        <f>'IECC Data-SI'!Q1269/Convert!$B$5/$D1269</f>
        <v>0</v>
      </c>
      <c r="R1269" s="3">
        <f>'IECC Data-SI'!R1269/Convert!$B$5/$D1269</f>
        <v>0</v>
      </c>
      <c r="S1269" s="3">
        <f>'IECC Data-SI'!S1269/Convert!$B$5/$D1269</f>
        <v>0</v>
      </c>
      <c r="T1269" s="3">
        <f>'IECC Data-SI'!T1269/Convert!$B$5/$D1269</f>
        <v>0</v>
      </c>
      <c r="U1269" s="3">
        <f>'IECC Data-SI'!U1269/Convert!$B$5/$D1269</f>
        <v>11.630632895328906</v>
      </c>
      <c r="V1269" s="3">
        <f>'IECC Data-SI'!V1269/Convert!$B$5/$D1269</f>
        <v>0</v>
      </c>
      <c r="W1269" s="3">
        <f t="shared" si="97"/>
        <v>75.657842158567988</v>
      </c>
      <c r="X1269" s="3">
        <f t="shared" si="98"/>
        <v>34.459609675717857</v>
      </c>
      <c r="Y1269" s="3">
        <f t="shared" si="99"/>
        <v>110.11745183428584</v>
      </c>
      <c r="Z1269" s="3">
        <f>'IECC Data-SI'!Y1269/Convert!$B$5/$D1269</f>
        <v>165.66719510062771</v>
      </c>
      <c r="AA1269" s="3">
        <f>'IECC Data-SI'!Z1269/Convert!$B$5/$D1269</f>
        <v>46.091453464632949</v>
      </c>
      <c r="AB1269" s="3">
        <f t="shared" si="100"/>
        <v>211.75864856526067</v>
      </c>
    </row>
    <row r="1270" spans="1:28" x14ac:dyDescent="0.25">
      <c r="A1270" s="93">
        <f>'IECC Data-SI'!A1270</f>
        <v>2009</v>
      </c>
      <c r="B1270" s="93" t="str">
        <f>'IECC Data-SI'!B1270</f>
        <v>Stand-Alone Retail</v>
      </c>
      <c r="C1270" s="50" t="str">
        <f>'IECC Data-SI'!C1270</f>
        <v>5C</v>
      </c>
      <c r="D1270" s="93">
        <f>'IECC Data-SI'!D1270</f>
        <v>2293.9899999999998</v>
      </c>
      <c r="E1270" s="3">
        <f>'IECC Data-SI'!E1270/Convert!$B$5/$D1270</f>
        <v>0</v>
      </c>
      <c r="F1270" s="3">
        <f>'IECC Data-SI'!F1270/Convert!$B$5/$D1270</f>
        <v>34.986348385709334</v>
      </c>
      <c r="G1270" s="3">
        <f>'IECC Data-SI'!G1270/Convert!$B$5/$D1270</f>
        <v>3.1374252818112649</v>
      </c>
      <c r="H1270" s="3">
        <f>'IECC Data-SI'!H1270/Convert!$B$5/$D1270</f>
        <v>57.545295896378519</v>
      </c>
      <c r="I1270" s="3">
        <f>'IECC Data-SI'!I1270/Convert!$B$5/$D1270</f>
        <v>8.8189379882020216</v>
      </c>
      <c r="J1270" s="3">
        <f>'IECC Data-SI'!J1270/Convert!$B$5/$D1270</f>
        <v>23.631799228031124</v>
      </c>
      <c r="K1270" s="3">
        <f>'IECC Data-SI'!K1270/Convert!$B$5/$D1270</f>
        <v>0</v>
      </c>
      <c r="L1270" s="3">
        <f>'IECC Data-SI'!L1270/Convert!$B$5/$D1270</f>
        <v>0</v>
      </c>
      <c r="M1270" s="3">
        <f>'IECC Data-SI'!M1270/Convert!$B$5/$D1270</f>
        <v>47.313245093095929</v>
      </c>
      <c r="N1270" s="3">
        <f>'IECC Data-SI'!N1270/Convert!$B$5/$D1270</f>
        <v>0</v>
      </c>
      <c r="O1270" s="3">
        <f>'IECC Data-SI'!O1270/Convert!$B$5/$D1270</f>
        <v>0</v>
      </c>
      <c r="P1270" s="3">
        <f t="shared" si="96"/>
        <v>0</v>
      </c>
      <c r="Q1270" s="3">
        <f>'IECC Data-SI'!Q1270/Convert!$B$5/$D1270</f>
        <v>0</v>
      </c>
      <c r="R1270" s="3">
        <f>'IECC Data-SI'!R1270/Convert!$B$5/$D1270</f>
        <v>0</v>
      </c>
      <c r="S1270" s="3">
        <f>'IECC Data-SI'!S1270/Convert!$B$5/$D1270</f>
        <v>0</v>
      </c>
      <c r="T1270" s="3">
        <f>'IECC Data-SI'!T1270/Convert!$B$5/$D1270</f>
        <v>0</v>
      </c>
      <c r="U1270" s="3">
        <f>'IECC Data-SI'!U1270/Convert!$B$5/$D1270</f>
        <v>11.694810255396833</v>
      </c>
      <c r="V1270" s="3">
        <f>'IECC Data-SI'!V1270/Convert!$B$5/$D1270</f>
        <v>0</v>
      </c>
      <c r="W1270" s="3">
        <f t="shared" si="97"/>
        <v>50.450670374907197</v>
      </c>
      <c r="X1270" s="3">
        <f t="shared" si="98"/>
        <v>34.986348385709334</v>
      </c>
      <c r="Y1270" s="3">
        <f t="shared" si="99"/>
        <v>85.437018760616525</v>
      </c>
      <c r="Z1270" s="3">
        <f>'IECC Data-SI'!Y1270/Convert!$B$5/$D1270</f>
        <v>140.44549259393267</v>
      </c>
      <c r="AA1270" s="3">
        <f>'IECC Data-SI'!Z1270/Convert!$B$5/$D1270</f>
        <v>46.682369534692349</v>
      </c>
      <c r="AB1270" s="3">
        <f t="shared" si="100"/>
        <v>187.12786212862503</v>
      </c>
    </row>
    <row r="1271" spans="1:28" x14ac:dyDescent="0.25">
      <c r="A1271" s="93">
        <f>'IECC Data-SI'!A1271</f>
        <v>2009</v>
      </c>
      <c r="B1271" s="93" t="str">
        <f>'IECC Data-SI'!B1271</f>
        <v>Stand-Alone Retail</v>
      </c>
      <c r="C1271" s="50" t="str">
        <f>'IECC Data-SI'!C1271</f>
        <v>6A</v>
      </c>
      <c r="D1271" s="93">
        <f>'IECC Data-SI'!D1271</f>
        <v>2293.9899999999998</v>
      </c>
      <c r="E1271" s="3">
        <f>'IECC Data-SI'!E1271/Convert!$B$5/$D1271</f>
        <v>0</v>
      </c>
      <c r="F1271" s="3">
        <f>'IECC Data-SI'!F1271/Convert!$B$5/$D1271</f>
        <v>101.76228608959354</v>
      </c>
      <c r="G1271" s="3">
        <f>'IECC Data-SI'!G1271/Convert!$B$5/$D1271</f>
        <v>16.637677874213345</v>
      </c>
      <c r="H1271" s="3">
        <f>'IECC Data-SI'!H1271/Convert!$B$5/$D1271</f>
        <v>57.545295896378519</v>
      </c>
      <c r="I1271" s="3">
        <f>'IECC Data-SI'!I1271/Convert!$B$5/$D1271</f>
        <v>8.828625136891521</v>
      </c>
      <c r="J1271" s="3">
        <f>'IECC Data-SI'!J1271/Convert!$B$5/$D1271</f>
        <v>23.631799228031124</v>
      </c>
      <c r="K1271" s="3">
        <f>'IECC Data-SI'!K1271/Convert!$B$5/$D1271</f>
        <v>0</v>
      </c>
      <c r="L1271" s="3">
        <f>'IECC Data-SI'!L1271/Convert!$B$5/$D1271</f>
        <v>0</v>
      </c>
      <c r="M1271" s="3">
        <f>'IECC Data-SI'!M1271/Convert!$B$5/$D1271</f>
        <v>59.228437981178843</v>
      </c>
      <c r="N1271" s="3">
        <f>'IECC Data-SI'!N1271/Convert!$B$5/$D1271</f>
        <v>0</v>
      </c>
      <c r="O1271" s="3">
        <f>'IECC Data-SI'!O1271/Convert!$B$5/$D1271</f>
        <v>0</v>
      </c>
      <c r="P1271" s="3">
        <f t="shared" si="96"/>
        <v>0</v>
      </c>
      <c r="Q1271" s="3">
        <f>'IECC Data-SI'!Q1271/Convert!$B$5/$D1271</f>
        <v>0</v>
      </c>
      <c r="R1271" s="3">
        <f>'IECC Data-SI'!R1271/Convert!$B$5/$D1271</f>
        <v>0</v>
      </c>
      <c r="S1271" s="3">
        <f>'IECC Data-SI'!S1271/Convert!$B$5/$D1271</f>
        <v>0</v>
      </c>
      <c r="T1271" s="3">
        <f>'IECC Data-SI'!T1271/Convert!$B$5/$D1271</f>
        <v>0</v>
      </c>
      <c r="U1271" s="3">
        <f>'IECC Data-SI'!U1271/Convert!$B$5/$D1271</f>
        <v>11.939410759806664</v>
      </c>
      <c r="V1271" s="3">
        <f>'IECC Data-SI'!V1271/Convert!$B$5/$D1271</f>
        <v>0</v>
      </c>
      <c r="W1271" s="3">
        <f t="shared" si="97"/>
        <v>75.866115855392195</v>
      </c>
      <c r="X1271" s="3">
        <f t="shared" si="98"/>
        <v>101.76228608959354</v>
      </c>
      <c r="Y1271" s="3">
        <f t="shared" si="99"/>
        <v>177.62840194498574</v>
      </c>
      <c r="Z1271" s="3">
        <f>'IECC Data-SI'!Y1271/Convert!$B$5/$D1271</f>
        <v>165.87183611669334</v>
      </c>
      <c r="AA1271" s="3">
        <f>'IECC Data-SI'!Z1271/Convert!$B$5/$D1271</f>
        <v>113.70169684940021</v>
      </c>
      <c r="AB1271" s="3">
        <f t="shared" si="100"/>
        <v>279.57353296609358</v>
      </c>
    </row>
    <row r="1272" spans="1:28" x14ac:dyDescent="0.25">
      <c r="A1272" s="93">
        <f>'IECC Data-SI'!A1272</f>
        <v>2009</v>
      </c>
      <c r="B1272" s="93" t="str">
        <f>'IECC Data-SI'!B1272</f>
        <v>Stand-Alone Retail</v>
      </c>
      <c r="C1272" s="50" t="str">
        <f>'IECC Data-SI'!C1272</f>
        <v>6B</v>
      </c>
      <c r="D1272" s="93">
        <f>'IECC Data-SI'!D1272</f>
        <v>2293.9899999999998</v>
      </c>
      <c r="E1272" s="3">
        <f>'IECC Data-SI'!E1272/Convert!$B$5/$D1272</f>
        <v>0</v>
      </c>
      <c r="F1272" s="3">
        <f>'IECC Data-SI'!F1272/Convert!$B$5/$D1272</f>
        <v>63.668784761727622</v>
      </c>
      <c r="G1272" s="3">
        <f>'IECC Data-SI'!G1272/Convert!$B$5/$D1272</f>
        <v>11.589462513398537</v>
      </c>
      <c r="H1272" s="3">
        <f>'IECC Data-SI'!H1272/Convert!$B$5/$D1272</f>
        <v>57.545295896378519</v>
      </c>
      <c r="I1272" s="3">
        <f>'IECC Data-SI'!I1272/Convert!$B$5/$D1272</f>
        <v>8.8225706689605854</v>
      </c>
      <c r="J1272" s="3">
        <f>'IECC Data-SI'!J1272/Convert!$B$5/$D1272</f>
        <v>23.631799228031124</v>
      </c>
      <c r="K1272" s="3">
        <f>'IECC Data-SI'!K1272/Convert!$B$5/$D1272</f>
        <v>0</v>
      </c>
      <c r="L1272" s="3">
        <f>'IECC Data-SI'!L1272/Convert!$B$5/$D1272</f>
        <v>0</v>
      </c>
      <c r="M1272" s="3">
        <f>'IECC Data-SI'!M1272/Convert!$B$5/$D1272</f>
        <v>62.222977819820017</v>
      </c>
      <c r="N1272" s="3">
        <f>'IECC Data-SI'!N1272/Convert!$B$5/$D1272</f>
        <v>0</v>
      </c>
      <c r="O1272" s="3">
        <f>'IECC Data-SI'!O1272/Convert!$B$5/$D1272</f>
        <v>0</v>
      </c>
      <c r="P1272" s="3">
        <f t="shared" si="96"/>
        <v>0</v>
      </c>
      <c r="Q1272" s="3">
        <f>'IECC Data-SI'!Q1272/Convert!$B$5/$D1272</f>
        <v>0</v>
      </c>
      <c r="R1272" s="3">
        <f>'IECC Data-SI'!R1272/Convert!$B$5/$D1272</f>
        <v>0</v>
      </c>
      <c r="S1272" s="3">
        <f>'IECC Data-SI'!S1272/Convert!$B$5/$D1272</f>
        <v>0</v>
      </c>
      <c r="T1272" s="3">
        <f>'IECC Data-SI'!T1272/Convert!$B$5/$D1272</f>
        <v>0</v>
      </c>
      <c r="U1272" s="3">
        <f>'IECC Data-SI'!U1272/Convert!$B$5/$D1272</f>
        <v>11.88370965484205</v>
      </c>
      <c r="V1272" s="3">
        <f>'IECC Data-SI'!V1272/Convert!$B$5/$D1272</f>
        <v>0</v>
      </c>
      <c r="W1272" s="3">
        <f t="shared" si="97"/>
        <v>73.812440333218547</v>
      </c>
      <c r="X1272" s="3">
        <f t="shared" si="98"/>
        <v>63.668784761727622</v>
      </c>
      <c r="Y1272" s="3">
        <f t="shared" si="99"/>
        <v>137.48122509494618</v>
      </c>
      <c r="Z1272" s="3">
        <f>'IECC Data-SI'!Y1272/Convert!$B$5/$D1272</f>
        <v>163.81210612658876</v>
      </c>
      <c r="AA1272" s="3">
        <f>'IECC Data-SI'!Z1272/Convert!$B$5/$D1272</f>
        <v>75.552494416569687</v>
      </c>
      <c r="AB1272" s="3">
        <f t="shared" si="100"/>
        <v>239.36460054315845</v>
      </c>
    </row>
    <row r="1273" spans="1:28" x14ac:dyDescent="0.25">
      <c r="A1273" s="93">
        <f>'IECC Data-SI'!A1273</f>
        <v>2009</v>
      </c>
      <c r="B1273" s="93" t="str">
        <f>'IECC Data-SI'!B1273</f>
        <v>Stand-Alone Retail</v>
      </c>
      <c r="C1273" s="50" t="str">
        <f>'IECC Data-SI'!C1273</f>
        <v>7</v>
      </c>
      <c r="D1273" s="93">
        <f>'IECC Data-SI'!D1273</f>
        <v>2293.9899999999998</v>
      </c>
      <c r="E1273" s="3">
        <f>'IECC Data-SI'!E1273/Convert!$B$5/$D1273</f>
        <v>0</v>
      </c>
      <c r="F1273" s="3">
        <f>'IECC Data-SI'!F1273/Convert!$B$5/$D1273</f>
        <v>129.9639977118955</v>
      </c>
      <c r="G1273" s="3">
        <f>'IECC Data-SI'!G1273/Convert!$B$5/$D1273</f>
        <v>16.280464266288092</v>
      </c>
      <c r="H1273" s="3">
        <f>'IECC Data-SI'!H1273/Convert!$B$5/$D1273</f>
        <v>57.545295896378519</v>
      </c>
      <c r="I1273" s="3">
        <f>'IECC Data-SI'!I1273/Convert!$B$5/$D1273</f>
        <v>8.8165162010296481</v>
      </c>
      <c r="J1273" s="3">
        <f>'IECC Data-SI'!J1273/Convert!$B$5/$D1273</f>
        <v>23.631799228031124</v>
      </c>
      <c r="K1273" s="3">
        <f>'IECC Data-SI'!K1273/Convert!$B$5/$D1273</f>
        <v>0</v>
      </c>
      <c r="L1273" s="3">
        <f>'IECC Data-SI'!L1273/Convert!$B$5/$D1273</f>
        <v>0</v>
      </c>
      <c r="M1273" s="3">
        <f>'IECC Data-SI'!M1273/Convert!$B$5/$D1273</f>
        <v>61.092003210321081</v>
      </c>
      <c r="N1273" s="3">
        <f>'IECC Data-SI'!N1273/Convert!$B$5/$D1273</f>
        <v>0</v>
      </c>
      <c r="O1273" s="3">
        <f>'IECC Data-SI'!O1273/Convert!$B$5/$D1273</f>
        <v>0</v>
      </c>
      <c r="P1273" s="3">
        <f t="shared" si="96"/>
        <v>0</v>
      </c>
      <c r="Q1273" s="3">
        <f>'IECC Data-SI'!Q1273/Convert!$B$5/$D1273</f>
        <v>0</v>
      </c>
      <c r="R1273" s="3">
        <f>'IECC Data-SI'!R1273/Convert!$B$5/$D1273</f>
        <v>0</v>
      </c>
      <c r="S1273" s="3">
        <f>'IECC Data-SI'!S1273/Convert!$B$5/$D1273</f>
        <v>0</v>
      </c>
      <c r="T1273" s="3">
        <f>'IECC Data-SI'!T1273/Convert!$B$5/$D1273</f>
        <v>0</v>
      </c>
      <c r="U1273" s="3">
        <f>'IECC Data-SI'!U1273/Convert!$B$5/$D1273</f>
        <v>12.198541987250744</v>
      </c>
      <c r="V1273" s="3">
        <f>'IECC Data-SI'!V1273/Convert!$B$5/$D1273</f>
        <v>0</v>
      </c>
      <c r="W1273" s="3">
        <f t="shared" si="97"/>
        <v>77.372467476609174</v>
      </c>
      <c r="X1273" s="3">
        <f t="shared" si="98"/>
        <v>129.9639977118955</v>
      </c>
      <c r="Y1273" s="3">
        <f t="shared" si="99"/>
        <v>207.33646518850469</v>
      </c>
      <c r="Z1273" s="3">
        <f>'IECC Data-SI'!Y1273/Convert!$B$5/$D1273</f>
        <v>167.36607880204846</v>
      </c>
      <c r="AA1273" s="3">
        <f>'IECC Data-SI'!Z1273/Convert!$B$5/$D1273</f>
        <v>142.16375059273244</v>
      </c>
      <c r="AB1273" s="3">
        <f t="shared" si="100"/>
        <v>309.5298293947809</v>
      </c>
    </row>
    <row r="1274" spans="1:28" x14ac:dyDescent="0.25">
      <c r="A1274" s="93">
        <f>'IECC Data-SI'!A1274</f>
        <v>2009</v>
      </c>
      <c r="B1274" s="93" t="str">
        <f>'IECC Data-SI'!B1274</f>
        <v>Stand-Alone Retail</v>
      </c>
      <c r="C1274" s="50" t="str">
        <f>'IECC Data-SI'!C1274</f>
        <v>8</v>
      </c>
      <c r="D1274" s="93">
        <f>'IECC Data-SI'!D1274</f>
        <v>2293.9899999999998</v>
      </c>
      <c r="E1274" s="3">
        <f>'IECC Data-SI'!E1274/Convert!$B$5/$D1274</f>
        <v>0</v>
      </c>
      <c r="F1274" s="3">
        <f>'IECC Data-SI'!F1274/Convert!$B$5/$D1274</f>
        <v>194.72016491401931</v>
      </c>
      <c r="G1274" s="3">
        <f>'IECC Data-SI'!G1274/Convert!$B$5/$D1274</f>
        <v>8.9182312622693818</v>
      </c>
      <c r="H1274" s="3">
        <f>'IECC Data-SI'!H1274/Convert!$B$5/$D1274</f>
        <v>57.545295896378519</v>
      </c>
      <c r="I1274" s="3">
        <f>'IECC Data-SI'!I1274/Convert!$B$5/$D1274</f>
        <v>8.7680804575821547</v>
      </c>
      <c r="J1274" s="3">
        <f>'IECC Data-SI'!J1274/Convert!$B$5/$D1274</f>
        <v>23.631799228031124</v>
      </c>
      <c r="K1274" s="3">
        <f>'IECC Data-SI'!K1274/Convert!$B$5/$D1274</f>
        <v>0</v>
      </c>
      <c r="L1274" s="3">
        <f>'IECC Data-SI'!L1274/Convert!$B$5/$D1274</f>
        <v>0</v>
      </c>
      <c r="M1274" s="3">
        <f>'IECC Data-SI'!M1274/Convert!$B$5/$D1274</f>
        <v>68.105498861517859</v>
      </c>
      <c r="N1274" s="3">
        <f>'IECC Data-SI'!N1274/Convert!$B$5/$D1274</f>
        <v>0</v>
      </c>
      <c r="O1274" s="3">
        <f>'IECC Data-SI'!O1274/Convert!$B$5/$D1274</f>
        <v>0</v>
      </c>
      <c r="P1274" s="3">
        <f t="shared" si="96"/>
        <v>0</v>
      </c>
      <c r="Q1274" s="3">
        <f>'IECC Data-SI'!Q1274/Convert!$B$5/$D1274</f>
        <v>0</v>
      </c>
      <c r="R1274" s="3">
        <f>'IECC Data-SI'!R1274/Convert!$B$5/$D1274</f>
        <v>0</v>
      </c>
      <c r="S1274" s="3">
        <f>'IECC Data-SI'!S1274/Convert!$B$5/$D1274</f>
        <v>0</v>
      </c>
      <c r="T1274" s="3">
        <f>'IECC Data-SI'!T1274/Convert!$B$5/$D1274</f>
        <v>0</v>
      </c>
      <c r="U1274" s="3">
        <f>'IECC Data-SI'!U1274/Convert!$B$5/$D1274</f>
        <v>12.55333380800362</v>
      </c>
      <c r="V1274" s="3">
        <f>'IECC Data-SI'!V1274/Convert!$B$5/$D1274</f>
        <v>0</v>
      </c>
      <c r="W1274" s="3">
        <f t="shared" si="97"/>
        <v>77.023730123787246</v>
      </c>
      <c r="X1274" s="3">
        <f t="shared" si="98"/>
        <v>194.72016491401931</v>
      </c>
      <c r="Y1274" s="3">
        <f t="shared" si="99"/>
        <v>271.74389503780657</v>
      </c>
      <c r="Z1274" s="3">
        <f>'IECC Data-SI'!Y1274/Convert!$B$5/$D1274</f>
        <v>166.96890570577906</v>
      </c>
      <c r="AA1274" s="3">
        <f>'IECC Data-SI'!Z1274/Convert!$B$5/$D1274</f>
        <v>207.27349872202294</v>
      </c>
      <c r="AB1274" s="3">
        <f t="shared" si="100"/>
        <v>374.242404427802</v>
      </c>
    </row>
    <row r="1275" spans="1:28" x14ac:dyDescent="0.25">
      <c r="A1275" s="93">
        <f>'IECC Data-SI'!A1275</f>
        <v>2012</v>
      </c>
      <c r="B1275" s="93" t="str">
        <f>'IECC Data-SI'!B1275</f>
        <v>Stand-Alone Retail</v>
      </c>
      <c r="C1275" s="50" t="str">
        <f>'IECC Data-SI'!C1275</f>
        <v>0A</v>
      </c>
      <c r="D1275" s="93">
        <f>'IECC Data-SI'!D1275</f>
        <v>2293.9899999999998</v>
      </c>
      <c r="E1275" s="3">
        <f>'IECC Data-SI'!E1275/Convert!$B$5/$D1275</f>
        <v>0</v>
      </c>
      <c r="F1275" s="3">
        <f>'IECC Data-SI'!F1275/Convert!$B$5/$D1275</f>
        <v>0</v>
      </c>
      <c r="G1275" s="3">
        <f>'IECC Data-SI'!G1275/Convert!$B$5/$D1275</f>
        <v>106.41938282206985</v>
      </c>
      <c r="H1275" s="3">
        <f>'IECC Data-SI'!H1275/Convert!$B$5/$D1275</f>
        <v>40.629112497342085</v>
      </c>
      <c r="I1275" s="3">
        <f>'IECC Data-SI'!I1275/Convert!$B$5/$D1275</f>
        <v>8.8504212214428932</v>
      </c>
      <c r="J1275" s="3">
        <f>'IECC Data-SI'!J1275/Convert!$B$5/$D1275</f>
        <v>23.631799228031124</v>
      </c>
      <c r="K1275" s="3">
        <f>'IECC Data-SI'!K1275/Convert!$B$5/$D1275</f>
        <v>0</v>
      </c>
      <c r="L1275" s="3">
        <f>'IECC Data-SI'!L1275/Convert!$B$5/$D1275</f>
        <v>0</v>
      </c>
      <c r="M1275" s="3">
        <f>'IECC Data-SI'!M1275/Convert!$B$5/$D1275</f>
        <v>43.829504245635093</v>
      </c>
      <c r="N1275" s="3">
        <f>'IECC Data-SI'!N1275/Convert!$B$5/$D1275</f>
        <v>0</v>
      </c>
      <c r="O1275" s="3">
        <f>'IECC Data-SI'!O1275/Convert!$B$5/$D1275</f>
        <v>0</v>
      </c>
      <c r="P1275" s="3">
        <f t="shared" si="96"/>
        <v>0</v>
      </c>
      <c r="Q1275" s="3">
        <f>'IECC Data-SI'!Q1275/Convert!$B$5/$D1275</f>
        <v>0</v>
      </c>
      <c r="R1275" s="3">
        <f>'IECC Data-SI'!R1275/Convert!$B$5/$D1275</f>
        <v>0</v>
      </c>
      <c r="S1275" s="3">
        <f>'IECC Data-SI'!S1275/Convert!$B$5/$D1275</f>
        <v>0</v>
      </c>
      <c r="T1275" s="3">
        <f>'IECC Data-SI'!T1275/Convert!$B$5/$D1275</f>
        <v>0</v>
      </c>
      <c r="U1275" s="3">
        <f>'IECC Data-SI'!U1275/Convert!$B$5/$D1275</f>
        <v>10.101274295974362</v>
      </c>
      <c r="V1275" s="3">
        <f>'IECC Data-SI'!V1275/Convert!$B$5/$D1275</f>
        <v>0</v>
      </c>
      <c r="W1275" s="3">
        <f t="shared" si="97"/>
        <v>150.24888706770494</v>
      </c>
      <c r="X1275" s="3">
        <f t="shared" si="98"/>
        <v>0</v>
      </c>
      <c r="Y1275" s="3">
        <f t="shared" si="99"/>
        <v>150.24888706770494</v>
      </c>
      <c r="Z1275" s="3">
        <f>'IECC Data-SI'!Y1275/Convert!$B$5/$D1275</f>
        <v>223.36022001452108</v>
      </c>
      <c r="AA1275" s="3">
        <f>'IECC Data-SI'!Z1275/Convert!$B$5/$D1275</f>
        <v>10.101274295974362</v>
      </c>
      <c r="AB1275" s="3">
        <f t="shared" si="100"/>
        <v>233.46149431049542</v>
      </c>
    </row>
    <row r="1276" spans="1:28" x14ac:dyDescent="0.25">
      <c r="A1276" s="93">
        <f>'IECC Data-SI'!A1276</f>
        <v>2012</v>
      </c>
      <c r="B1276" s="93" t="str">
        <f>'IECC Data-SI'!B1276</f>
        <v>Stand-Alone Retail</v>
      </c>
      <c r="C1276" s="50" t="str">
        <f>'IECC Data-SI'!C1276</f>
        <v>0B</v>
      </c>
      <c r="D1276" s="93">
        <f>'IECC Data-SI'!D1276</f>
        <v>2293.9899999999998</v>
      </c>
      <c r="E1276" s="3">
        <f>'IECC Data-SI'!E1276/Convert!$B$5/$D1276</f>
        <v>0</v>
      </c>
      <c r="F1276" s="3">
        <f>'IECC Data-SI'!F1276/Convert!$B$5/$D1276</f>
        <v>2.7850552482307639E-2</v>
      </c>
      <c r="G1276" s="3">
        <f>'IECC Data-SI'!G1276/Convert!$B$5/$D1276</f>
        <v>96.287836186440799</v>
      </c>
      <c r="H1276" s="3">
        <f>'IECC Data-SI'!H1276/Convert!$B$5/$D1276</f>
        <v>41.019020232094398</v>
      </c>
      <c r="I1276" s="3">
        <f>'IECC Data-SI'!I1276/Convert!$B$5/$D1276</f>
        <v>8.8516321150290782</v>
      </c>
      <c r="J1276" s="3">
        <f>'IECC Data-SI'!J1276/Convert!$B$5/$D1276</f>
        <v>23.631799228031124</v>
      </c>
      <c r="K1276" s="3">
        <f>'IECC Data-SI'!K1276/Convert!$B$5/$D1276</f>
        <v>0</v>
      </c>
      <c r="L1276" s="3">
        <f>'IECC Data-SI'!L1276/Convert!$B$5/$D1276</f>
        <v>0</v>
      </c>
      <c r="M1276" s="3">
        <f>'IECC Data-SI'!M1276/Convert!$B$5/$D1276</f>
        <v>47.29023811495837</v>
      </c>
      <c r="N1276" s="3">
        <f>'IECC Data-SI'!N1276/Convert!$B$5/$D1276</f>
        <v>0</v>
      </c>
      <c r="O1276" s="3">
        <f>'IECC Data-SI'!O1276/Convert!$B$5/$D1276</f>
        <v>0</v>
      </c>
      <c r="P1276" s="3">
        <f t="shared" si="96"/>
        <v>0</v>
      </c>
      <c r="Q1276" s="3">
        <f>'IECC Data-SI'!Q1276/Convert!$B$5/$D1276</f>
        <v>0</v>
      </c>
      <c r="R1276" s="3">
        <f>'IECC Data-SI'!R1276/Convert!$B$5/$D1276</f>
        <v>0</v>
      </c>
      <c r="S1276" s="3">
        <f>'IECC Data-SI'!S1276/Convert!$B$5/$D1276</f>
        <v>0</v>
      </c>
      <c r="T1276" s="3">
        <f>'IECC Data-SI'!T1276/Convert!$B$5/$D1276</f>
        <v>0</v>
      </c>
      <c r="U1276" s="3">
        <f>'IECC Data-SI'!U1276/Convert!$B$5/$D1276</f>
        <v>10.089165360112487</v>
      </c>
      <c r="V1276" s="3">
        <f>'IECC Data-SI'!V1276/Convert!$B$5/$D1276</f>
        <v>0</v>
      </c>
      <c r="W1276" s="3">
        <f t="shared" si="97"/>
        <v>143.57807430139917</v>
      </c>
      <c r="X1276" s="3">
        <f t="shared" si="98"/>
        <v>2.7850552482307639E-2</v>
      </c>
      <c r="Y1276" s="3">
        <f t="shared" si="99"/>
        <v>143.60592485388148</v>
      </c>
      <c r="Z1276" s="3">
        <f>'IECC Data-SI'!Y1276/Convert!$B$5/$D1276</f>
        <v>217.08052587655379</v>
      </c>
      <c r="AA1276" s="3">
        <f>'IECC Data-SI'!Z1276/Convert!$B$5/$D1276</f>
        <v>10.118226806180983</v>
      </c>
      <c r="AB1276" s="3">
        <f t="shared" si="100"/>
        <v>227.19875268273478</v>
      </c>
    </row>
    <row r="1277" spans="1:28" x14ac:dyDescent="0.25">
      <c r="A1277" s="93">
        <f>'IECC Data-SI'!A1277</f>
        <v>2012</v>
      </c>
      <c r="B1277" s="93" t="str">
        <f>'IECC Data-SI'!B1277</f>
        <v>Stand-Alone Retail</v>
      </c>
      <c r="C1277" s="50" t="str">
        <f>'IECC Data-SI'!C1277</f>
        <v>1A</v>
      </c>
      <c r="D1277" s="93">
        <f>'IECC Data-SI'!D1277</f>
        <v>2293.9899999999998</v>
      </c>
      <c r="E1277" s="3">
        <f>'IECC Data-SI'!E1277/Convert!$B$5/$D1277</f>
        <v>0</v>
      </c>
      <c r="F1277" s="3">
        <f>'IECC Data-SI'!F1277/Convert!$B$5/$D1277</f>
        <v>1.2108935861872886E-3</v>
      </c>
      <c r="G1277" s="3">
        <f>'IECC Data-SI'!G1277/Convert!$B$5/$D1277</f>
        <v>75.786196878703834</v>
      </c>
      <c r="H1277" s="3">
        <f>'IECC Data-SI'!H1277/Convert!$B$5/$D1277</f>
        <v>43.356044853435868</v>
      </c>
      <c r="I1277" s="3">
        <f>'IECC Data-SI'!I1277/Convert!$B$5/$D1277</f>
        <v>8.8528430086152667</v>
      </c>
      <c r="J1277" s="3">
        <f>'IECC Data-SI'!J1277/Convert!$B$5/$D1277</f>
        <v>23.631799228031124</v>
      </c>
      <c r="K1277" s="3">
        <f>'IECC Data-SI'!K1277/Convert!$B$5/$D1277</f>
        <v>0</v>
      </c>
      <c r="L1277" s="3">
        <f>'IECC Data-SI'!L1277/Convert!$B$5/$D1277</f>
        <v>0</v>
      </c>
      <c r="M1277" s="3">
        <f>'IECC Data-SI'!M1277/Convert!$B$5/$D1277</f>
        <v>42.683998913101924</v>
      </c>
      <c r="N1277" s="3">
        <f>'IECC Data-SI'!N1277/Convert!$B$5/$D1277</f>
        <v>0</v>
      </c>
      <c r="O1277" s="3">
        <f>'IECC Data-SI'!O1277/Convert!$B$5/$D1277</f>
        <v>0</v>
      </c>
      <c r="P1277" s="3">
        <f t="shared" si="96"/>
        <v>0</v>
      </c>
      <c r="Q1277" s="3">
        <f>'IECC Data-SI'!Q1277/Convert!$B$5/$D1277</f>
        <v>0</v>
      </c>
      <c r="R1277" s="3">
        <f>'IECC Data-SI'!R1277/Convert!$B$5/$D1277</f>
        <v>0</v>
      </c>
      <c r="S1277" s="3">
        <f>'IECC Data-SI'!S1277/Convert!$B$5/$D1277</f>
        <v>0</v>
      </c>
      <c r="T1277" s="3">
        <f>'IECC Data-SI'!T1277/Convert!$B$5/$D1277</f>
        <v>0</v>
      </c>
      <c r="U1277" s="3">
        <f>'IECC Data-SI'!U1277/Convert!$B$5/$D1277</f>
        <v>10.332554970936133</v>
      </c>
      <c r="V1277" s="3">
        <f>'IECC Data-SI'!V1277/Convert!$B$5/$D1277</f>
        <v>0</v>
      </c>
      <c r="W1277" s="3">
        <f t="shared" si="97"/>
        <v>118.47019579180576</v>
      </c>
      <c r="X1277" s="3">
        <f t="shared" si="98"/>
        <v>1.2108935861872886E-3</v>
      </c>
      <c r="Y1277" s="3">
        <f t="shared" si="99"/>
        <v>118.47140668539195</v>
      </c>
      <c r="Z1277" s="3">
        <f>'IECC Data-SI'!Y1277/Convert!$B$5/$D1277</f>
        <v>194.31088288188801</v>
      </c>
      <c r="AA1277" s="3">
        <f>'IECC Data-SI'!Z1277/Convert!$B$5/$D1277</f>
        <v>10.333765864522322</v>
      </c>
      <c r="AB1277" s="3">
        <f t="shared" si="100"/>
        <v>204.64464874641033</v>
      </c>
    </row>
    <row r="1278" spans="1:28" x14ac:dyDescent="0.25">
      <c r="A1278" s="93">
        <f>'IECC Data-SI'!A1278</f>
        <v>2012</v>
      </c>
      <c r="B1278" s="93" t="str">
        <f>'IECC Data-SI'!B1278</f>
        <v>Stand-Alone Retail</v>
      </c>
      <c r="C1278" s="50" t="str">
        <f>'IECC Data-SI'!C1278</f>
        <v>1B</v>
      </c>
      <c r="D1278" s="93">
        <f>'IECC Data-SI'!D1278</f>
        <v>2293.9899999999998</v>
      </c>
      <c r="E1278" s="3">
        <f>'IECC Data-SI'!E1278/Convert!$B$5/$D1278</f>
        <v>0</v>
      </c>
      <c r="F1278" s="3">
        <f>'IECC Data-SI'!F1278/Convert!$B$5/$D1278</f>
        <v>0.59212696364558404</v>
      </c>
      <c r="G1278" s="3">
        <f>'IECC Data-SI'!G1278/Convert!$B$5/$D1278</f>
        <v>80.304040848768594</v>
      </c>
      <c r="H1278" s="3">
        <f>'IECC Data-SI'!H1278/Convert!$B$5/$D1278</f>
        <v>42.815986313996333</v>
      </c>
      <c r="I1278" s="3">
        <f>'IECC Data-SI'!I1278/Convert!$B$5/$D1278</f>
        <v>8.8419449663395806</v>
      </c>
      <c r="J1278" s="3">
        <f>'IECC Data-SI'!J1278/Convert!$B$5/$D1278</f>
        <v>23.631799228031124</v>
      </c>
      <c r="K1278" s="3">
        <f>'IECC Data-SI'!K1278/Convert!$B$5/$D1278</f>
        <v>0</v>
      </c>
      <c r="L1278" s="3">
        <f>'IECC Data-SI'!L1278/Convert!$B$5/$D1278</f>
        <v>0</v>
      </c>
      <c r="M1278" s="3">
        <f>'IECC Data-SI'!M1278/Convert!$B$5/$D1278</f>
        <v>47.163094288408701</v>
      </c>
      <c r="N1278" s="3">
        <f>'IECC Data-SI'!N1278/Convert!$B$5/$D1278</f>
        <v>0</v>
      </c>
      <c r="O1278" s="3">
        <f>'IECC Data-SI'!O1278/Convert!$B$5/$D1278</f>
        <v>0</v>
      </c>
      <c r="P1278" s="3">
        <f t="shared" si="96"/>
        <v>0</v>
      </c>
      <c r="Q1278" s="3">
        <f>'IECC Data-SI'!Q1278/Convert!$B$5/$D1278</f>
        <v>0</v>
      </c>
      <c r="R1278" s="3">
        <f>'IECC Data-SI'!R1278/Convert!$B$5/$D1278</f>
        <v>0</v>
      </c>
      <c r="S1278" s="3">
        <f>'IECC Data-SI'!S1278/Convert!$B$5/$D1278</f>
        <v>0</v>
      </c>
      <c r="T1278" s="3">
        <f>'IECC Data-SI'!T1278/Convert!$B$5/$D1278</f>
        <v>0</v>
      </c>
      <c r="U1278" s="3">
        <f>'IECC Data-SI'!U1278/Convert!$B$5/$D1278</f>
        <v>10.338609438867069</v>
      </c>
      <c r="V1278" s="3">
        <f>'IECC Data-SI'!V1278/Convert!$B$5/$D1278</f>
        <v>0</v>
      </c>
      <c r="W1278" s="3">
        <f t="shared" si="97"/>
        <v>127.46713513717729</v>
      </c>
      <c r="X1278" s="3">
        <f t="shared" si="98"/>
        <v>0.59212696364558404</v>
      </c>
      <c r="Y1278" s="3">
        <f t="shared" si="99"/>
        <v>128.05926210082288</v>
      </c>
      <c r="Z1278" s="3">
        <f>'IECC Data-SI'!Y1278/Convert!$B$5/$D1278</f>
        <v>202.75565475195819</v>
      </c>
      <c r="AA1278" s="3">
        <f>'IECC Data-SI'!Z1278/Convert!$B$5/$D1278</f>
        <v>10.930736402512654</v>
      </c>
      <c r="AB1278" s="3">
        <f t="shared" si="100"/>
        <v>213.68639115447084</v>
      </c>
    </row>
    <row r="1279" spans="1:28" x14ac:dyDescent="0.25">
      <c r="A1279" s="93">
        <f>'IECC Data-SI'!A1279</f>
        <v>2012</v>
      </c>
      <c r="B1279" s="93" t="str">
        <f>'IECC Data-SI'!B1279</f>
        <v>Stand-Alone Retail</v>
      </c>
      <c r="C1279" s="50" t="str">
        <f>'IECC Data-SI'!C1279</f>
        <v>2A</v>
      </c>
      <c r="D1279" s="93">
        <f>'IECC Data-SI'!D1279</f>
        <v>2293.9899999999998</v>
      </c>
      <c r="E1279" s="3">
        <f>'IECC Data-SI'!E1279/Convert!$B$5/$D1279</f>
        <v>0</v>
      </c>
      <c r="F1279" s="3">
        <f>'IECC Data-SI'!F1279/Convert!$B$5/$D1279</f>
        <v>2.2123025819641762</v>
      </c>
      <c r="G1279" s="3">
        <f>'IECC Data-SI'!G1279/Convert!$B$5/$D1279</f>
        <v>61.068996232183515</v>
      </c>
      <c r="H1279" s="3">
        <f>'IECC Data-SI'!H1279/Convert!$B$5/$D1279</f>
        <v>43.432331149365673</v>
      </c>
      <c r="I1279" s="3">
        <f>'IECC Data-SI'!I1279/Convert!$B$5/$D1279</f>
        <v>8.8383122855810186</v>
      </c>
      <c r="J1279" s="3">
        <f>'IECC Data-SI'!J1279/Convert!$B$5/$D1279</f>
        <v>23.631799228031124</v>
      </c>
      <c r="K1279" s="3">
        <f>'IECC Data-SI'!K1279/Convert!$B$5/$D1279</f>
        <v>0</v>
      </c>
      <c r="L1279" s="3">
        <f>'IECC Data-SI'!L1279/Convert!$B$5/$D1279</f>
        <v>0</v>
      </c>
      <c r="M1279" s="3">
        <f>'IECC Data-SI'!M1279/Convert!$B$5/$D1279</f>
        <v>43.896103392875396</v>
      </c>
      <c r="N1279" s="3">
        <f>'IECC Data-SI'!N1279/Convert!$B$5/$D1279</f>
        <v>0</v>
      </c>
      <c r="O1279" s="3">
        <f>'IECC Data-SI'!O1279/Convert!$B$5/$D1279</f>
        <v>0</v>
      </c>
      <c r="P1279" s="3">
        <f t="shared" si="96"/>
        <v>0</v>
      </c>
      <c r="Q1279" s="3">
        <f>'IECC Data-SI'!Q1279/Convert!$B$5/$D1279</f>
        <v>0</v>
      </c>
      <c r="R1279" s="3">
        <f>'IECC Data-SI'!R1279/Convert!$B$5/$D1279</f>
        <v>0</v>
      </c>
      <c r="S1279" s="3">
        <f>'IECC Data-SI'!S1279/Convert!$B$5/$D1279</f>
        <v>0</v>
      </c>
      <c r="T1279" s="3">
        <f>'IECC Data-SI'!T1279/Convert!$B$5/$D1279</f>
        <v>0</v>
      </c>
      <c r="U1279" s="3">
        <f>'IECC Data-SI'!U1279/Convert!$B$5/$D1279</f>
        <v>10.596529772724963</v>
      </c>
      <c r="V1279" s="3">
        <f>'IECC Data-SI'!V1279/Convert!$B$5/$D1279</f>
        <v>0</v>
      </c>
      <c r="W1279" s="3">
        <f t="shared" si="97"/>
        <v>104.96509962505891</v>
      </c>
      <c r="X1279" s="3">
        <f t="shared" si="98"/>
        <v>2.2123025819641762</v>
      </c>
      <c r="Y1279" s="3">
        <f t="shared" si="99"/>
        <v>107.17740220702309</v>
      </c>
      <c r="Z1279" s="3">
        <f>'IECC Data-SI'!Y1279/Convert!$B$5/$D1279</f>
        <v>180.86633139445055</v>
      </c>
      <c r="AA1279" s="3">
        <f>'IECC Data-SI'!Z1279/Convert!$B$5/$D1279</f>
        <v>12.808832354689139</v>
      </c>
      <c r="AB1279" s="3">
        <f t="shared" si="100"/>
        <v>193.6751637491397</v>
      </c>
    </row>
    <row r="1280" spans="1:28" x14ac:dyDescent="0.25">
      <c r="A1280" s="93">
        <f>'IECC Data-SI'!A1280</f>
        <v>2012</v>
      </c>
      <c r="B1280" s="93" t="str">
        <f>'IECC Data-SI'!B1280</f>
        <v>Stand-Alone Retail</v>
      </c>
      <c r="C1280" s="50" t="str">
        <f>'IECC Data-SI'!C1280</f>
        <v>2B</v>
      </c>
      <c r="D1280" s="93">
        <f>'IECC Data-SI'!D1280</f>
        <v>2293.9899999999998</v>
      </c>
      <c r="E1280" s="3">
        <f>'IECC Data-SI'!E1280/Convert!$B$5/$D1280</f>
        <v>0</v>
      </c>
      <c r="F1280" s="3">
        <f>'IECC Data-SI'!F1280/Convert!$B$5/$D1280</f>
        <v>1.1648796299121715</v>
      </c>
      <c r="G1280" s="3">
        <f>'IECC Data-SI'!G1280/Convert!$B$5/$D1280</f>
        <v>48.930998924242139</v>
      </c>
      <c r="H1280" s="3">
        <f>'IECC Data-SI'!H1280/Convert!$B$5/$D1280</f>
        <v>45.48116309719456</v>
      </c>
      <c r="I1280" s="3">
        <f>'IECC Data-SI'!I1280/Convert!$B$5/$D1280</f>
        <v>8.8455776470981426</v>
      </c>
      <c r="J1280" s="3">
        <f>'IECC Data-SI'!J1280/Convert!$B$5/$D1280</f>
        <v>23.631799228031124</v>
      </c>
      <c r="K1280" s="3">
        <f>'IECC Data-SI'!K1280/Convert!$B$5/$D1280</f>
        <v>0</v>
      </c>
      <c r="L1280" s="3">
        <f>'IECC Data-SI'!L1280/Convert!$B$5/$D1280</f>
        <v>0</v>
      </c>
      <c r="M1280" s="3">
        <f>'IECC Data-SI'!M1280/Convert!$B$5/$D1280</f>
        <v>49.851278049744487</v>
      </c>
      <c r="N1280" s="3">
        <f>'IECC Data-SI'!N1280/Convert!$B$5/$D1280</f>
        <v>0</v>
      </c>
      <c r="O1280" s="3">
        <f>'IECC Data-SI'!O1280/Convert!$B$5/$D1280</f>
        <v>0</v>
      </c>
      <c r="P1280" s="3">
        <f t="shared" si="96"/>
        <v>0</v>
      </c>
      <c r="Q1280" s="3">
        <f>'IECC Data-SI'!Q1280/Convert!$B$5/$D1280</f>
        <v>0</v>
      </c>
      <c r="R1280" s="3">
        <f>'IECC Data-SI'!R1280/Convert!$B$5/$D1280</f>
        <v>0</v>
      </c>
      <c r="S1280" s="3">
        <f>'IECC Data-SI'!S1280/Convert!$B$5/$D1280</f>
        <v>0</v>
      </c>
      <c r="T1280" s="3">
        <f>'IECC Data-SI'!T1280/Convert!$B$5/$D1280</f>
        <v>0</v>
      </c>
      <c r="U1280" s="3">
        <f>'IECC Data-SI'!U1280/Convert!$B$5/$D1280</f>
        <v>10.614693176517772</v>
      </c>
      <c r="V1280" s="3">
        <f>'IECC Data-SI'!V1280/Convert!$B$5/$D1280</f>
        <v>0</v>
      </c>
      <c r="W1280" s="3">
        <f t="shared" si="97"/>
        <v>98.782276973986626</v>
      </c>
      <c r="X1280" s="3">
        <f t="shared" si="98"/>
        <v>1.1648796299121715</v>
      </c>
      <c r="Y1280" s="3">
        <f t="shared" si="99"/>
        <v>99.947156603898804</v>
      </c>
      <c r="Z1280" s="3">
        <f>'IECC Data-SI'!Y1280/Convert!$B$5/$D1280</f>
        <v>176.73960605272424</v>
      </c>
      <c r="AA1280" s="3">
        <f>'IECC Data-SI'!Z1280/Convert!$B$5/$D1280</f>
        <v>11.779572806429943</v>
      </c>
      <c r="AB1280" s="3">
        <f t="shared" si="100"/>
        <v>188.51917885915418</v>
      </c>
    </row>
    <row r="1281" spans="1:28" x14ac:dyDescent="0.25">
      <c r="A1281" s="93">
        <f>'IECC Data-SI'!A1281</f>
        <v>2012</v>
      </c>
      <c r="B1281" s="93" t="str">
        <f>'IECC Data-SI'!B1281</f>
        <v>Stand-Alone Retail</v>
      </c>
      <c r="C1281" s="50" t="str">
        <f>'IECC Data-SI'!C1281</f>
        <v>3A</v>
      </c>
      <c r="D1281" s="93">
        <f>'IECC Data-SI'!D1281</f>
        <v>2293.9899999999998</v>
      </c>
      <c r="E1281" s="3">
        <f>'IECC Data-SI'!E1281/Convert!$B$5/$D1281</f>
        <v>0</v>
      </c>
      <c r="F1281" s="3">
        <f>'IECC Data-SI'!F1281/Convert!$B$5/$D1281</f>
        <v>15.260891866718399</v>
      </c>
      <c r="G1281" s="3">
        <f>'IECC Data-SI'!G1281/Convert!$B$5/$D1281</f>
        <v>34.648509075163069</v>
      </c>
      <c r="H1281" s="3">
        <f>'IECC Data-SI'!H1281/Convert!$B$5/$D1281</f>
        <v>43.934851987633387</v>
      </c>
      <c r="I1281" s="3">
        <f>'IECC Data-SI'!I1281/Convert!$B$5/$D1281</f>
        <v>8.8431558599257691</v>
      </c>
      <c r="J1281" s="3">
        <f>'IECC Data-SI'!J1281/Convert!$B$5/$D1281</f>
        <v>23.631799228031124</v>
      </c>
      <c r="K1281" s="3">
        <f>'IECC Data-SI'!K1281/Convert!$B$5/$D1281</f>
        <v>0</v>
      </c>
      <c r="L1281" s="3">
        <f>'IECC Data-SI'!L1281/Convert!$B$5/$D1281</f>
        <v>0</v>
      </c>
      <c r="M1281" s="3">
        <f>'IECC Data-SI'!M1281/Convert!$B$5/$D1281</f>
        <v>44.922941153962221</v>
      </c>
      <c r="N1281" s="3">
        <f>'IECC Data-SI'!N1281/Convert!$B$5/$D1281</f>
        <v>0</v>
      </c>
      <c r="O1281" s="3">
        <f>'IECC Data-SI'!O1281/Convert!$B$5/$D1281</f>
        <v>0</v>
      </c>
      <c r="P1281" s="3">
        <f t="shared" si="96"/>
        <v>0</v>
      </c>
      <c r="Q1281" s="3">
        <f>'IECC Data-SI'!Q1281/Convert!$B$5/$D1281</f>
        <v>0</v>
      </c>
      <c r="R1281" s="3">
        <f>'IECC Data-SI'!R1281/Convert!$B$5/$D1281</f>
        <v>0</v>
      </c>
      <c r="S1281" s="3">
        <f>'IECC Data-SI'!S1281/Convert!$B$5/$D1281</f>
        <v>0</v>
      </c>
      <c r="T1281" s="3">
        <f>'IECC Data-SI'!T1281/Convert!$B$5/$D1281</f>
        <v>0</v>
      </c>
      <c r="U1281" s="3">
        <f>'IECC Data-SI'!U1281/Convert!$B$5/$D1281</f>
        <v>11.055458441889943</v>
      </c>
      <c r="V1281" s="3">
        <f>'IECC Data-SI'!V1281/Convert!$B$5/$D1281</f>
        <v>0</v>
      </c>
      <c r="W1281" s="3">
        <f t="shared" si="97"/>
        <v>79.57145022912529</v>
      </c>
      <c r="X1281" s="3">
        <f t="shared" si="98"/>
        <v>15.260891866718399</v>
      </c>
      <c r="Y1281" s="3">
        <f t="shared" si="99"/>
        <v>94.832342095843686</v>
      </c>
      <c r="Z1281" s="3">
        <f>'IECC Data-SI'!Y1281/Convert!$B$5/$D1281</f>
        <v>155.98004641112939</v>
      </c>
      <c r="AA1281" s="3">
        <f>'IECC Data-SI'!Z1281/Convert!$B$5/$D1281</f>
        <v>26.316350308608346</v>
      </c>
      <c r="AB1281" s="3">
        <f t="shared" si="100"/>
        <v>182.29639671973774</v>
      </c>
    </row>
    <row r="1282" spans="1:28" x14ac:dyDescent="0.25">
      <c r="A1282" s="93">
        <f>'IECC Data-SI'!A1282</f>
        <v>2012</v>
      </c>
      <c r="B1282" s="93" t="str">
        <f>'IECC Data-SI'!B1282</f>
        <v>Stand-Alone Retail</v>
      </c>
      <c r="C1282" s="50" t="str">
        <f>'IECC Data-SI'!C1282</f>
        <v>3B</v>
      </c>
      <c r="D1282" s="93">
        <f>'IECC Data-SI'!D1282</f>
        <v>2293.9899999999998</v>
      </c>
      <c r="E1282" s="3">
        <f>'IECC Data-SI'!E1282/Convert!$B$5/$D1282</f>
        <v>0</v>
      </c>
      <c r="F1282" s="3">
        <f>'IECC Data-SI'!F1282/Convert!$B$5/$D1282</f>
        <v>3.7477156492496584</v>
      </c>
      <c r="G1282" s="3">
        <f>'IECC Data-SI'!G1282/Convert!$B$5/$D1282</f>
        <v>34.963341407571775</v>
      </c>
      <c r="H1282" s="3">
        <f>'IECC Data-SI'!H1282/Convert!$B$5/$D1282</f>
        <v>45.194181317268175</v>
      </c>
      <c r="I1282" s="3">
        <f>'IECC Data-SI'!I1282/Convert!$B$5/$D1282</f>
        <v>8.8431558599257691</v>
      </c>
      <c r="J1282" s="3">
        <f>'IECC Data-SI'!J1282/Convert!$B$5/$D1282</f>
        <v>23.631799228031124</v>
      </c>
      <c r="K1282" s="3">
        <f>'IECC Data-SI'!K1282/Convert!$B$5/$D1282</f>
        <v>0</v>
      </c>
      <c r="L1282" s="3">
        <f>'IECC Data-SI'!L1282/Convert!$B$5/$D1282</f>
        <v>0</v>
      </c>
      <c r="M1282" s="3">
        <f>'IECC Data-SI'!M1282/Convert!$B$5/$D1282</f>
        <v>49.825849284434554</v>
      </c>
      <c r="N1282" s="3">
        <f>'IECC Data-SI'!N1282/Convert!$B$5/$D1282</f>
        <v>0</v>
      </c>
      <c r="O1282" s="3">
        <f>'IECC Data-SI'!O1282/Convert!$B$5/$D1282</f>
        <v>0</v>
      </c>
      <c r="P1282" s="3">
        <f t="shared" si="96"/>
        <v>0</v>
      </c>
      <c r="Q1282" s="3">
        <f>'IECC Data-SI'!Q1282/Convert!$B$5/$D1282</f>
        <v>0</v>
      </c>
      <c r="R1282" s="3">
        <f>'IECC Data-SI'!R1282/Convert!$B$5/$D1282</f>
        <v>0</v>
      </c>
      <c r="S1282" s="3">
        <f>'IECC Data-SI'!S1282/Convert!$B$5/$D1282</f>
        <v>0</v>
      </c>
      <c r="T1282" s="3">
        <f>'IECC Data-SI'!T1282/Convert!$B$5/$D1282</f>
        <v>0</v>
      </c>
      <c r="U1282" s="3">
        <f>'IECC Data-SI'!U1282/Convert!$B$5/$D1282</f>
        <v>10.936790870443589</v>
      </c>
      <c r="V1282" s="3">
        <f>'IECC Data-SI'!V1282/Convert!$B$5/$D1282</f>
        <v>0</v>
      </c>
      <c r="W1282" s="3">
        <f t="shared" si="97"/>
        <v>84.789190692006329</v>
      </c>
      <c r="X1282" s="3">
        <f t="shared" si="98"/>
        <v>3.7477156492496584</v>
      </c>
      <c r="Y1282" s="3">
        <f t="shared" si="99"/>
        <v>88.536906341255985</v>
      </c>
      <c r="Z1282" s="3">
        <f>'IECC Data-SI'!Y1282/Convert!$B$5/$D1282</f>
        <v>162.4583270972314</v>
      </c>
      <c r="AA1282" s="3">
        <f>'IECC Data-SI'!Z1282/Convert!$B$5/$D1282</f>
        <v>14.684506519693247</v>
      </c>
      <c r="AB1282" s="3">
        <f t="shared" si="100"/>
        <v>177.14283361692466</v>
      </c>
    </row>
    <row r="1283" spans="1:28" x14ac:dyDescent="0.25">
      <c r="A1283" s="93">
        <f>'IECC Data-SI'!A1283</f>
        <v>2012</v>
      </c>
      <c r="B1283" s="93" t="str">
        <f>'IECC Data-SI'!B1283</f>
        <v>Stand-Alone Retail</v>
      </c>
      <c r="C1283" s="50" t="str">
        <f>'IECC Data-SI'!C1283</f>
        <v>3C</v>
      </c>
      <c r="D1283" s="93">
        <f>'IECC Data-SI'!D1283</f>
        <v>2293.9899999999998</v>
      </c>
      <c r="E1283" s="3">
        <f>'IECC Data-SI'!E1283/Convert!$B$5/$D1283</f>
        <v>0</v>
      </c>
      <c r="F1283" s="3">
        <f>'IECC Data-SI'!F1283/Convert!$B$5/$D1283</f>
        <v>2.0791042874835748</v>
      </c>
      <c r="G1283" s="3">
        <f>'IECC Data-SI'!G1283/Convert!$B$5/$D1283</f>
        <v>16.269566224012411</v>
      </c>
      <c r="H1283" s="3">
        <f>'IECC Data-SI'!H1283/Convert!$B$5/$D1283</f>
        <v>45.005281917822956</v>
      </c>
      <c r="I1283" s="3">
        <f>'IECC Data-SI'!I1283/Convert!$B$5/$D1283</f>
        <v>8.8419449663395806</v>
      </c>
      <c r="J1283" s="3">
        <f>'IECC Data-SI'!J1283/Convert!$B$5/$D1283</f>
        <v>23.631799228031124</v>
      </c>
      <c r="K1283" s="3">
        <f>'IECC Data-SI'!K1283/Convert!$B$5/$D1283</f>
        <v>0</v>
      </c>
      <c r="L1283" s="3">
        <f>'IECC Data-SI'!L1283/Convert!$B$5/$D1283</f>
        <v>0</v>
      </c>
      <c r="M1283" s="3">
        <f>'IECC Data-SI'!M1283/Convert!$B$5/$D1283</f>
        <v>42.68157712592955</v>
      </c>
      <c r="N1283" s="3">
        <f>'IECC Data-SI'!N1283/Convert!$B$5/$D1283</f>
        <v>0</v>
      </c>
      <c r="O1283" s="3">
        <f>'IECC Data-SI'!O1283/Convert!$B$5/$D1283</f>
        <v>0</v>
      </c>
      <c r="P1283" s="3">
        <f t="shared" ref="P1283:P1346" si="101">N1283-O1283</f>
        <v>0</v>
      </c>
      <c r="Q1283" s="3">
        <f>'IECC Data-SI'!Q1283/Convert!$B$5/$D1283</f>
        <v>0</v>
      </c>
      <c r="R1283" s="3">
        <f>'IECC Data-SI'!R1283/Convert!$B$5/$D1283</f>
        <v>0</v>
      </c>
      <c r="S1283" s="3">
        <f>'IECC Data-SI'!S1283/Convert!$B$5/$D1283</f>
        <v>0</v>
      </c>
      <c r="T1283" s="3">
        <f>'IECC Data-SI'!T1283/Convert!$B$5/$D1283</f>
        <v>0</v>
      </c>
      <c r="U1283" s="3">
        <f>'IECC Data-SI'!U1283/Convert!$B$5/$D1283</f>
        <v>11.097839717406501</v>
      </c>
      <c r="V1283" s="3">
        <f>'IECC Data-SI'!V1283/Convert!$B$5/$D1283</f>
        <v>0</v>
      </c>
      <c r="W1283" s="3">
        <f t="shared" ref="W1283:W1346" si="102">E1283+G1283+M1283+SUM(P1283:S1283)</f>
        <v>58.951143349941958</v>
      </c>
      <c r="X1283" s="3">
        <f t="shared" ref="X1283:X1346" si="103">F1283</f>
        <v>2.0791042874835748</v>
      </c>
      <c r="Y1283" s="3">
        <f t="shared" ref="Y1283:Y1346" si="104">SUM(W1283:X1283)</f>
        <v>61.030247637425532</v>
      </c>
      <c r="Z1283" s="3">
        <f>'IECC Data-SI'!Y1283/Convert!$B$5/$D1283</f>
        <v>136.43016946213564</v>
      </c>
      <c r="AA1283" s="3">
        <f>'IECC Data-SI'!Z1283/Convert!$B$5/$D1283</f>
        <v>13.175733111303886</v>
      </c>
      <c r="AB1283" s="3">
        <f t="shared" ref="AB1283:AB1346" si="105">SUM(Z1283:AA1283)</f>
        <v>149.60590257343952</v>
      </c>
    </row>
    <row r="1284" spans="1:28" x14ac:dyDescent="0.25">
      <c r="A1284" s="93">
        <f>'IECC Data-SI'!A1284</f>
        <v>2012</v>
      </c>
      <c r="B1284" s="93" t="str">
        <f>'IECC Data-SI'!B1284</f>
        <v>Stand-Alone Retail</v>
      </c>
      <c r="C1284" s="50" t="str">
        <f>'IECC Data-SI'!C1284</f>
        <v>4A</v>
      </c>
      <c r="D1284" s="93">
        <f>'IECC Data-SI'!D1284</f>
        <v>2293.9899999999998</v>
      </c>
      <c r="E1284" s="3">
        <f>'IECC Data-SI'!E1284/Convert!$B$5/$D1284</f>
        <v>0</v>
      </c>
      <c r="F1284" s="3">
        <f>'IECC Data-SI'!F1284/Convert!$B$5/$D1284</f>
        <v>35.210363699153973</v>
      </c>
      <c r="G1284" s="3">
        <f>'IECC Data-SI'!G1284/Convert!$B$5/$D1284</f>
        <v>22.867725375146946</v>
      </c>
      <c r="H1284" s="3">
        <f>'IECC Data-SI'!H1284/Convert!$B$5/$D1284</f>
        <v>45.309216207955963</v>
      </c>
      <c r="I1284" s="3">
        <f>'IECC Data-SI'!I1284/Convert!$B$5/$D1284</f>
        <v>8.8298360304777095</v>
      </c>
      <c r="J1284" s="3">
        <f>'IECC Data-SI'!J1284/Convert!$B$5/$D1284</f>
        <v>23.631799228031124</v>
      </c>
      <c r="K1284" s="3">
        <f>'IECC Data-SI'!K1284/Convert!$B$5/$D1284</f>
        <v>0</v>
      </c>
      <c r="L1284" s="3">
        <f>'IECC Data-SI'!L1284/Convert!$B$5/$D1284</f>
        <v>0</v>
      </c>
      <c r="M1284" s="3">
        <f>'IECC Data-SI'!M1284/Convert!$B$5/$D1284</f>
        <v>45.821424194913192</v>
      </c>
      <c r="N1284" s="3">
        <f>'IECC Data-SI'!N1284/Convert!$B$5/$D1284</f>
        <v>0</v>
      </c>
      <c r="O1284" s="3">
        <f>'IECC Data-SI'!O1284/Convert!$B$5/$D1284</f>
        <v>0</v>
      </c>
      <c r="P1284" s="3">
        <f t="shared" si="101"/>
        <v>0</v>
      </c>
      <c r="Q1284" s="3">
        <f>'IECC Data-SI'!Q1284/Convert!$B$5/$D1284</f>
        <v>0</v>
      </c>
      <c r="R1284" s="3">
        <f>'IECC Data-SI'!R1284/Convert!$B$5/$D1284</f>
        <v>0</v>
      </c>
      <c r="S1284" s="3">
        <f>'IECC Data-SI'!S1284/Convert!$B$5/$D1284</f>
        <v>0</v>
      </c>
      <c r="T1284" s="3">
        <f>'IECC Data-SI'!T1284/Convert!$B$5/$D1284</f>
        <v>0</v>
      </c>
      <c r="U1284" s="3">
        <f>'IECC Data-SI'!U1284/Convert!$B$5/$D1284</f>
        <v>11.413882943401383</v>
      </c>
      <c r="V1284" s="3">
        <f>'IECC Data-SI'!V1284/Convert!$B$5/$D1284</f>
        <v>0</v>
      </c>
      <c r="W1284" s="3">
        <f t="shared" si="102"/>
        <v>68.689149570060138</v>
      </c>
      <c r="X1284" s="3">
        <f t="shared" si="103"/>
        <v>35.210363699153973</v>
      </c>
      <c r="Y1284" s="3">
        <f t="shared" si="104"/>
        <v>103.89951326921411</v>
      </c>
      <c r="Z1284" s="3">
        <f>'IECC Data-SI'!Y1284/Convert!$B$5/$D1284</f>
        <v>146.46000103652494</v>
      </c>
      <c r="AA1284" s="3">
        <f>'IECC Data-SI'!Z1284/Convert!$B$5/$D1284</f>
        <v>46.624246642555363</v>
      </c>
      <c r="AB1284" s="3">
        <f t="shared" si="105"/>
        <v>193.08424767908031</v>
      </c>
    </row>
    <row r="1285" spans="1:28" x14ac:dyDescent="0.25">
      <c r="A1285" s="93">
        <f>'IECC Data-SI'!A1285</f>
        <v>2012</v>
      </c>
      <c r="B1285" s="93" t="str">
        <f>'IECC Data-SI'!B1285</f>
        <v>Stand-Alone Retail</v>
      </c>
      <c r="C1285" s="50" t="str">
        <f>'IECC Data-SI'!C1285</f>
        <v>4B</v>
      </c>
      <c r="D1285" s="93">
        <f>'IECC Data-SI'!D1285</f>
        <v>2293.9899999999998</v>
      </c>
      <c r="E1285" s="3">
        <f>'IECC Data-SI'!E1285/Convert!$B$5/$D1285</f>
        <v>0</v>
      </c>
      <c r="F1285" s="3">
        <f>'IECC Data-SI'!F1285/Convert!$B$5/$D1285</f>
        <v>9.0938108322665361</v>
      </c>
      <c r="G1285" s="3">
        <f>'IECC Data-SI'!G1285/Convert!$B$5/$D1285</f>
        <v>24.19123206484965</v>
      </c>
      <c r="H1285" s="3">
        <f>'IECC Data-SI'!H1285/Convert!$B$5/$D1285</f>
        <v>45.569558328986226</v>
      </c>
      <c r="I1285" s="3">
        <f>'IECC Data-SI'!I1285/Convert!$B$5/$D1285</f>
        <v>8.8371013919948318</v>
      </c>
      <c r="J1285" s="3">
        <f>'IECC Data-SI'!J1285/Convert!$B$5/$D1285</f>
        <v>23.631799228031124</v>
      </c>
      <c r="K1285" s="3">
        <f>'IECC Data-SI'!K1285/Convert!$B$5/$D1285</f>
        <v>0</v>
      </c>
      <c r="L1285" s="3">
        <f>'IECC Data-SI'!L1285/Convert!$B$5/$D1285</f>
        <v>0</v>
      </c>
      <c r="M1285" s="3">
        <f>'IECC Data-SI'!M1285/Convert!$B$5/$D1285</f>
        <v>52.91968239714307</v>
      </c>
      <c r="N1285" s="3">
        <f>'IECC Data-SI'!N1285/Convert!$B$5/$D1285</f>
        <v>0</v>
      </c>
      <c r="O1285" s="3">
        <f>'IECC Data-SI'!O1285/Convert!$B$5/$D1285</f>
        <v>0</v>
      </c>
      <c r="P1285" s="3">
        <f t="shared" si="101"/>
        <v>0</v>
      </c>
      <c r="Q1285" s="3">
        <f>'IECC Data-SI'!Q1285/Convert!$B$5/$D1285</f>
        <v>0</v>
      </c>
      <c r="R1285" s="3">
        <f>'IECC Data-SI'!R1285/Convert!$B$5/$D1285</f>
        <v>0</v>
      </c>
      <c r="S1285" s="3">
        <f>'IECC Data-SI'!S1285/Convert!$B$5/$D1285</f>
        <v>0</v>
      </c>
      <c r="T1285" s="3">
        <f>'IECC Data-SI'!T1285/Convert!$B$5/$D1285</f>
        <v>0</v>
      </c>
      <c r="U1285" s="3">
        <f>'IECC Data-SI'!U1285/Convert!$B$5/$D1285</f>
        <v>11.306113414230714</v>
      </c>
      <c r="V1285" s="3">
        <f>'IECC Data-SI'!V1285/Convert!$B$5/$D1285</f>
        <v>0</v>
      </c>
      <c r="W1285" s="3">
        <f t="shared" si="102"/>
        <v>77.110914461992721</v>
      </c>
      <c r="X1285" s="3">
        <f t="shared" si="103"/>
        <v>9.0938108322665361</v>
      </c>
      <c r="Y1285" s="3">
        <f t="shared" si="104"/>
        <v>86.204725294259262</v>
      </c>
      <c r="Z1285" s="3">
        <f>'IECC Data-SI'!Y1285/Convert!$B$5/$D1285</f>
        <v>155.14816251741871</v>
      </c>
      <c r="AA1285" s="3">
        <f>'IECC Data-SI'!Z1285/Convert!$B$5/$D1285</f>
        <v>20.399924246497253</v>
      </c>
      <c r="AB1285" s="3">
        <f t="shared" si="105"/>
        <v>175.54808676391596</v>
      </c>
    </row>
    <row r="1286" spans="1:28" x14ac:dyDescent="0.25">
      <c r="A1286" s="93">
        <f>'IECC Data-SI'!A1286</f>
        <v>2012</v>
      </c>
      <c r="B1286" s="93" t="str">
        <f>'IECC Data-SI'!B1286</f>
        <v>Stand-Alone Retail</v>
      </c>
      <c r="C1286" s="50" t="str">
        <f>'IECC Data-SI'!C1286</f>
        <v>4C</v>
      </c>
      <c r="D1286" s="93">
        <f>'IECC Data-SI'!D1286</f>
        <v>2293.9899999999998</v>
      </c>
      <c r="E1286" s="3">
        <f>'IECC Data-SI'!E1286/Convert!$B$5/$D1286</f>
        <v>0</v>
      </c>
      <c r="F1286" s="3">
        <f>'IECC Data-SI'!F1286/Convert!$B$5/$D1286</f>
        <v>19.558353204097088</v>
      </c>
      <c r="G1286" s="3">
        <f>'IECC Data-SI'!G1286/Convert!$B$5/$D1286</f>
        <v>7.0316590549895848</v>
      </c>
      <c r="H1286" s="3">
        <f>'IECC Data-SI'!H1286/Convert!$B$5/$D1286</f>
        <v>46.337264862628977</v>
      </c>
      <c r="I1286" s="3">
        <f>'IECC Data-SI'!I1286/Convert!$B$5/$D1286</f>
        <v>8.8201488817882101</v>
      </c>
      <c r="J1286" s="3">
        <f>'IECC Data-SI'!J1286/Convert!$B$5/$D1286</f>
        <v>23.631799228031124</v>
      </c>
      <c r="K1286" s="3">
        <f>'IECC Data-SI'!K1286/Convert!$B$5/$D1286</f>
        <v>0</v>
      </c>
      <c r="L1286" s="3">
        <f>'IECC Data-SI'!L1286/Convert!$B$5/$D1286</f>
        <v>0</v>
      </c>
      <c r="M1286" s="3">
        <f>'IECC Data-SI'!M1286/Convert!$B$5/$D1286</f>
        <v>44.547564142244163</v>
      </c>
      <c r="N1286" s="3">
        <f>'IECC Data-SI'!N1286/Convert!$B$5/$D1286</f>
        <v>0</v>
      </c>
      <c r="O1286" s="3">
        <f>'IECC Data-SI'!O1286/Convert!$B$5/$D1286</f>
        <v>0</v>
      </c>
      <c r="P1286" s="3">
        <f t="shared" si="101"/>
        <v>0</v>
      </c>
      <c r="Q1286" s="3">
        <f>'IECC Data-SI'!Q1286/Convert!$B$5/$D1286</f>
        <v>0</v>
      </c>
      <c r="R1286" s="3">
        <f>'IECC Data-SI'!R1286/Convert!$B$5/$D1286</f>
        <v>0</v>
      </c>
      <c r="S1286" s="3">
        <f>'IECC Data-SI'!S1286/Convert!$B$5/$D1286</f>
        <v>0</v>
      </c>
      <c r="T1286" s="3">
        <f>'IECC Data-SI'!T1286/Convert!$B$5/$D1286</f>
        <v>0</v>
      </c>
      <c r="U1286" s="3">
        <f>'IECC Data-SI'!U1286/Convert!$B$5/$D1286</f>
        <v>11.516808898227302</v>
      </c>
      <c r="V1286" s="3">
        <f>'IECC Data-SI'!V1286/Convert!$B$5/$D1286</f>
        <v>0</v>
      </c>
      <c r="W1286" s="3">
        <f t="shared" si="102"/>
        <v>51.579223197233745</v>
      </c>
      <c r="X1286" s="3">
        <f t="shared" si="103"/>
        <v>19.558353204097088</v>
      </c>
      <c r="Y1286" s="3">
        <f t="shared" si="104"/>
        <v>71.137576401330833</v>
      </c>
      <c r="Z1286" s="3">
        <f>'IECC Data-SI'!Y1286/Convert!$B$5/$D1286</f>
        <v>130.36722527609584</v>
      </c>
      <c r="AA1286" s="3">
        <f>'IECC Data-SI'!Z1286/Convert!$B$5/$D1286</f>
        <v>31.075162102324384</v>
      </c>
      <c r="AB1286" s="3">
        <f t="shared" si="105"/>
        <v>161.44238737842022</v>
      </c>
    </row>
    <row r="1287" spans="1:28" x14ac:dyDescent="0.25">
      <c r="A1287" s="93">
        <f>'IECC Data-SI'!A1287</f>
        <v>2012</v>
      </c>
      <c r="B1287" s="93" t="str">
        <f>'IECC Data-SI'!B1287</f>
        <v>Stand-Alone Retail</v>
      </c>
      <c r="C1287" s="50" t="str">
        <f>'IECC Data-SI'!C1287</f>
        <v>5A</v>
      </c>
      <c r="D1287" s="93">
        <f>'IECC Data-SI'!D1287</f>
        <v>2293.9899999999998</v>
      </c>
      <c r="E1287" s="3">
        <f>'IECC Data-SI'!E1287/Convert!$B$5/$D1287</f>
        <v>0</v>
      </c>
      <c r="F1287" s="3">
        <f>'IECC Data-SI'!F1287/Convert!$B$5/$D1287</f>
        <v>57.512601769551459</v>
      </c>
      <c r="G1287" s="3">
        <f>'IECC Data-SI'!G1287/Convert!$B$5/$D1287</f>
        <v>13.305298725025926</v>
      </c>
      <c r="H1287" s="3">
        <f>'IECC Data-SI'!H1287/Convert!$B$5/$D1287</f>
        <v>45.238984379957103</v>
      </c>
      <c r="I1287" s="3">
        <f>'IECC Data-SI'!I1287/Convert!$B$5/$D1287</f>
        <v>8.8322578176500812</v>
      </c>
      <c r="J1287" s="3">
        <f>'IECC Data-SI'!J1287/Convert!$B$5/$D1287</f>
        <v>23.631799228031124</v>
      </c>
      <c r="K1287" s="3">
        <f>'IECC Data-SI'!K1287/Convert!$B$5/$D1287</f>
        <v>0</v>
      </c>
      <c r="L1287" s="3">
        <f>'IECC Data-SI'!L1287/Convert!$B$5/$D1287</f>
        <v>0</v>
      </c>
      <c r="M1287" s="3">
        <f>'IECC Data-SI'!M1287/Convert!$B$5/$D1287</f>
        <v>46.20406656814837</v>
      </c>
      <c r="N1287" s="3">
        <f>'IECC Data-SI'!N1287/Convert!$B$5/$D1287</f>
        <v>0</v>
      </c>
      <c r="O1287" s="3">
        <f>'IECC Data-SI'!O1287/Convert!$B$5/$D1287</f>
        <v>0</v>
      </c>
      <c r="P1287" s="3">
        <f t="shared" si="101"/>
        <v>0</v>
      </c>
      <c r="Q1287" s="3">
        <f>'IECC Data-SI'!Q1287/Convert!$B$5/$D1287</f>
        <v>0</v>
      </c>
      <c r="R1287" s="3">
        <f>'IECC Data-SI'!R1287/Convert!$B$5/$D1287</f>
        <v>0</v>
      </c>
      <c r="S1287" s="3">
        <f>'IECC Data-SI'!S1287/Convert!$B$5/$D1287</f>
        <v>0</v>
      </c>
      <c r="T1287" s="3">
        <f>'IECC Data-SI'!T1287/Convert!$B$5/$D1287</f>
        <v>0</v>
      </c>
      <c r="U1287" s="3">
        <f>'IECC Data-SI'!U1287/Convert!$B$5/$D1287</f>
        <v>11.712973659189643</v>
      </c>
      <c r="V1287" s="3">
        <f>'IECC Data-SI'!V1287/Convert!$B$5/$D1287</f>
        <v>0</v>
      </c>
      <c r="W1287" s="3">
        <f t="shared" si="102"/>
        <v>59.509365293174298</v>
      </c>
      <c r="X1287" s="3">
        <f t="shared" si="103"/>
        <v>57.512601769551459</v>
      </c>
      <c r="Y1287" s="3">
        <f t="shared" si="104"/>
        <v>117.02196706272576</v>
      </c>
      <c r="Z1287" s="3">
        <f>'IECC Data-SI'!Y1287/Convert!$B$5/$D1287</f>
        <v>137.21119582522641</v>
      </c>
      <c r="AA1287" s="3">
        <f>'IECC Data-SI'!Z1287/Convert!$B$5/$D1287</f>
        <v>69.226786322327285</v>
      </c>
      <c r="AB1287" s="3">
        <f t="shared" si="105"/>
        <v>206.4379821475537</v>
      </c>
    </row>
    <row r="1288" spans="1:28" x14ac:dyDescent="0.25">
      <c r="A1288" s="93">
        <f>'IECC Data-SI'!A1288</f>
        <v>2012</v>
      </c>
      <c r="B1288" s="93" t="str">
        <f>'IECC Data-SI'!B1288</f>
        <v>Stand-Alone Retail</v>
      </c>
      <c r="C1288" s="50" t="str">
        <f>'IECC Data-SI'!C1288</f>
        <v>5B</v>
      </c>
      <c r="D1288" s="93">
        <f>'IECC Data-SI'!D1288</f>
        <v>2293.9899999999998</v>
      </c>
      <c r="E1288" s="3">
        <f>'IECC Data-SI'!E1288/Convert!$B$5/$D1288</f>
        <v>0</v>
      </c>
      <c r="F1288" s="3">
        <f>'IECC Data-SI'!F1288/Convert!$B$5/$D1288</f>
        <v>25.443296032967307</v>
      </c>
      <c r="G1288" s="3">
        <f>'IECC Data-SI'!G1288/Convert!$B$5/$D1288</f>
        <v>17.159573009860068</v>
      </c>
      <c r="H1288" s="3">
        <f>'IECC Data-SI'!H1288/Convert!$B$5/$D1288</f>
        <v>45.881968874222551</v>
      </c>
      <c r="I1288" s="3">
        <f>'IECC Data-SI'!I1288/Convert!$B$5/$D1288</f>
        <v>8.8334687112362698</v>
      </c>
      <c r="J1288" s="3">
        <f>'IECC Data-SI'!J1288/Convert!$B$5/$D1288</f>
        <v>23.631799228031124</v>
      </c>
      <c r="K1288" s="3">
        <f>'IECC Data-SI'!K1288/Convert!$B$5/$D1288</f>
        <v>0</v>
      </c>
      <c r="L1288" s="3">
        <f>'IECC Data-SI'!L1288/Convert!$B$5/$D1288</f>
        <v>0</v>
      </c>
      <c r="M1288" s="3">
        <f>'IECC Data-SI'!M1288/Convert!$B$5/$D1288</f>
        <v>53.532394551753839</v>
      </c>
      <c r="N1288" s="3">
        <f>'IECC Data-SI'!N1288/Convert!$B$5/$D1288</f>
        <v>0</v>
      </c>
      <c r="O1288" s="3">
        <f>'IECC Data-SI'!O1288/Convert!$B$5/$D1288</f>
        <v>0</v>
      </c>
      <c r="P1288" s="3">
        <f t="shared" si="101"/>
        <v>0</v>
      </c>
      <c r="Q1288" s="3">
        <f>'IECC Data-SI'!Q1288/Convert!$B$5/$D1288</f>
        <v>0</v>
      </c>
      <c r="R1288" s="3">
        <f>'IECC Data-SI'!R1288/Convert!$B$5/$D1288</f>
        <v>0</v>
      </c>
      <c r="S1288" s="3">
        <f>'IECC Data-SI'!S1288/Convert!$B$5/$D1288</f>
        <v>0</v>
      </c>
      <c r="T1288" s="3">
        <f>'IECC Data-SI'!T1288/Convert!$B$5/$D1288</f>
        <v>0</v>
      </c>
      <c r="U1288" s="3">
        <f>'IECC Data-SI'!U1288/Convert!$B$5/$D1288</f>
        <v>11.624578427397971</v>
      </c>
      <c r="V1288" s="3">
        <f>'IECC Data-SI'!V1288/Convert!$B$5/$D1288</f>
        <v>0</v>
      </c>
      <c r="W1288" s="3">
        <f t="shared" si="102"/>
        <v>70.691967561613907</v>
      </c>
      <c r="X1288" s="3">
        <f t="shared" si="103"/>
        <v>25.443296032967307</v>
      </c>
      <c r="Y1288" s="3">
        <f t="shared" si="104"/>
        <v>96.135263594581218</v>
      </c>
      <c r="Z1288" s="3">
        <f>'IECC Data-SI'!Y1288/Convert!$B$5/$D1288</f>
        <v>149.03678258793147</v>
      </c>
      <c r="AA1288" s="3">
        <f>'IECC Data-SI'!Z1288/Convert!$B$5/$D1288</f>
        <v>37.069085353951465</v>
      </c>
      <c r="AB1288" s="3">
        <f t="shared" si="105"/>
        <v>186.10586794188293</v>
      </c>
    </row>
    <row r="1289" spans="1:28" x14ac:dyDescent="0.25">
      <c r="A1289" s="93">
        <f>'IECC Data-SI'!A1289</f>
        <v>2012</v>
      </c>
      <c r="B1289" s="93" t="str">
        <f>'IECC Data-SI'!B1289</f>
        <v>Stand-Alone Retail</v>
      </c>
      <c r="C1289" s="50" t="str">
        <f>'IECC Data-SI'!C1289</f>
        <v>5C</v>
      </c>
      <c r="D1289" s="93">
        <f>'IECC Data-SI'!D1289</f>
        <v>2293.9899999999998</v>
      </c>
      <c r="E1289" s="3">
        <f>'IECC Data-SI'!E1289/Convert!$B$5/$D1289</f>
        <v>0</v>
      </c>
      <c r="F1289" s="3">
        <f>'IECC Data-SI'!F1289/Convert!$B$5/$D1289</f>
        <v>25.024326852146505</v>
      </c>
      <c r="G1289" s="3">
        <f>'IECC Data-SI'!G1289/Convert!$B$5/$D1289</f>
        <v>2.8940356709876194</v>
      </c>
      <c r="H1289" s="3">
        <f>'IECC Data-SI'!H1289/Convert!$B$5/$D1289</f>
        <v>45.921928362566732</v>
      </c>
      <c r="I1289" s="3">
        <f>'IECC Data-SI'!I1289/Convert!$B$5/$D1289</f>
        <v>8.8189379882020216</v>
      </c>
      <c r="J1289" s="3">
        <f>'IECC Data-SI'!J1289/Convert!$B$5/$D1289</f>
        <v>23.631799228031124</v>
      </c>
      <c r="K1289" s="3">
        <f>'IECC Data-SI'!K1289/Convert!$B$5/$D1289</f>
        <v>0</v>
      </c>
      <c r="L1289" s="3">
        <f>'IECC Data-SI'!L1289/Convert!$B$5/$D1289</f>
        <v>0</v>
      </c>
      <c r="M1289" s="3">
        <f>'IECC Data-SI'!M1289/Convert!$B$5/$D1289</f>
        <v>43.722945610050616</v>
      </c>
      <c r="N1289" s="3">
        <f>'IECC Data-SI'!N1289/Convert!$B$5/$D1289</f>
        <v>0</v>
      </c>
      <c r="O1289" s="3">
        <f>'IECC Data-SI'!O1289/Convert!$B$5/$D1289</f>
        <v>0</v>
      </c>
      <c r="P1289" s="3">
        <f t="shared" si="101"/>
        <v>0</v>
      </c>
      <c r="Q1289" s="3">
        <f>'IECC Data-SI'!Q1289/Convert!$B$5/$D1289</f>
        <v>0</v>
      </c>
      <c r="R1289" s="3">
        <f>'IECC Data-SI'!R1289/Convert!$B$5/$D1289</f>
        <v>0</v>
      </c>
      <c r="S1289" s="3">
        <f>'IECC Data-SI'!S1289/Convert!$B$5/$D1289</f>
        <v>0</v>
      </c>
      <c r="T1289" s="3">
        <f>'IECC Data-SI'!T1289/Convert!$B$5/$D1289</f>
        <v>0</v>
      </c>
      <c r="U1289" s="3">
        <f>'IECC Data-SI'!U1289/Convert!$B$5/$D1289</f>
        <v>11.688755787465897</v>
      </c>
      <c r="V1289" s="3">
        <f>'IECC Data-SI'!V1289/Convert!$B$5/$D1289</f>
        <v>0</v>
      </c>
      <c r="W1289" s="3">
        <f t="shared" si="102"/>
        <v>46.616981281038235</v>
      </c>
      <c r="X1289" s="3">
        <f t="shared" si="103"/>
        <v>25.024326852146505</v>
      </c>
      <c r="Y1289" s="3">
        <f t="shared" si="104"/>
        <v>71.641308133184737</v>
      </c>
      <c r="Z1289" s="3">
        <f>'IECC Data-SI'!Y1289/Convert!$B$5/$D1289</f>
        <v>124.98964685983812</v>
      </c>
      <c r="AA1289" s="3">
        <f>'IECC Data-SI'!Z1289/Convert!$B$5/$D1289</f>
        <v>36.714293533198585</v>
      </c>
      <c r="AB1289" s="3">
        <f t="shared" si="105"/>
        <v>161.7039403930367</v>
      </c>
    </row>
    <row r="1290" spans="1:28" x14ac:dyDescent="0.25">
      <c r="A1290" s="93">
        <f>'IECC Data-SI'!A1290</f>
        <v>2012</v>
      </c>
      <c r="B1290" s="93" t="str">
        <f>'IECC Data-SI'!B1290</f>
        <v>Stand-Alone Retail</v>
      </c>
      <c r="C1290" s="50" t="str">
        <f>'IECC Data-SI'!C1290</f>
        <v>6A</v>
      </c>
      <c r="D1290" s="93">
        <f>'IECC Data-SI'!D1290</f>
        <v>2293.9899999999998</v>
      </c>
      <c r="E1290" s="3">
        <f>'IECC Data-SI'!E1290/Convert!$B$5/$D1290</f>
        <v>0</v>
      </c>
      <c r="F1290" s="3">
        <f>'IECC Data-SI'!F1290/Convert!$B$5/$D1290</f>
        <v>83.93914339450285</v>
      </c>
      <c r="G1290" s="3">
        <f>'IECC Data-SI'!G1290/Convert!$B$5/$D1290</f>
        <v>14.792276048863918</v>
      </c>
      <c r="H1290" s="3">
        <f>'IECC Data-SI'!H1290/Convert!$B$5/$D1290</f>
        <v>45.702756623466833</v>
      </c>
      <c r="I1290" s="3">
        <f>'IECC Data-SI'!I1290/Convert!$B$5/$D1290</f>
        <v>8.828625136891521</v>
      </c>
      <c r="J1290" s="3">
        <f>'IECC Data-SI'!J1290/Convert!$B$5/$D1290</f>
        <v>23.631799228031124</v>
      </c>
      <c r="K1290" s="3">
        <f>'IECC Data-SI'!K1290/Convert!$B$5/$D1290</f>
        <v>0</v>
      </c>
      <c r="L1290" s="3">
        <f>'IECC Data-SI'!L1290/Convert!$B$5/$D1290</f>
        <v>0</v>
      </c>
      <c r="M1290" s="3">
        <f>'IECC Data-SI'!M1290/Convert!$B$5/$D1290</f>
        <v>48.510818849835161</v>
      </c>
      <c r="N1290" s="3">
        <f>'IECC Data-SI'!N1290/Convert!$B$5/$D1290</f>
        <v>0</v>
      </c>
      <c r="O1290" s="3">
        <f>'IECC Data-SI'!O1290/Convert!$B$5/$D1290</f>
        <v>0</v>
      </c>
      <c r="P1290" s="3">
        <f t="shared" si="101"/>
        <v>0</v>
      </c>
      <c r="Q1290" s="3">
        <f>'IECC Data-SI'!Q1290/Convert!$B$5/$D1290</f>
        <v>0</v>
      </c>
      <c r="R1290" s="3">
        <f>'IECC Data-SI'!R1290/Convert!$B$5/$D1290</f>
        <v>0</v>
      </c>
      <c r="S1290" s="3">
        <f>'IECC Data-SI'!S1290/Convert!$B$5/$D1290</f>
        <v>0</v>
      </c>
      <c r="T1290" s="3">
        <f>'IECC Data-SI'!T1290/Convert!$B$5/$D1290</f>
        <v>0</v>
      </c>
      <c r="U1290" s="3">
        <f>'IECC Data-SI'!U1290/Convert!$B$5/$D1290</f>
        <v>11.934567185461916</v>
      </c>
      <c r="V1290" s="3">
        <f>'IECC Data-SI'!V1290/Convert!$B$5/$D1290</f>
        <v>0</v>
      </c>
      <c r="W1290" s="3">
        <f t="shared" si="102"/>
        <v>63.303094898699079</v>
      </c>
      <c r="X1290" s="3">
        <f t="shared" si="103"/>
        <v>83.93914339450285</v>
      </c>
      <c r="Y1290" s="3">
        <f t="shared" si="104"/>
        <v>147.24223829320192</v>
      </c>
      <c r="Z1290" s="3">
        <f>'IECC Data-SI'!Y1290/Convert!$B$5/$D1290</f>
        <v>141.46627588708856</v>
      </c>
      <c r="AA1290" s="3">
        <f>'IECC Data-SI'!Z1290/Convert!$B$5/$D1290</f>
        <v>95.873710579964765</v>
      </c>
      <c r="AB1290" s="3">
        <f t="shared" si="105"/>
        <v>237.33998646705334</v>
      </c>
    </row>
    <row r="1291" spans="1:28" x14ac:dyDescent="0.25">
      <c r="A1291" s="93">
        <f>'IECC Data-SI'!A1291</f>
        <v>2012</v>
      </c>
      <c r="B1291" s="93" t="str">
        <f>'IECC Data-SI'!B1291</f>
        <v>Stand-Alone Retail</v>
      </c>
      <c r="C1291" s="50" t="str">
        <f>'IECC Data-SI'!C1291</f>
        <v>6B</v>
      </c>
      <c r="D1291" s="93">
        <f>'IECC Data-SI'!D1291</f>
        <v>2293.9899999999998</v>
      </c>
      <c r="E1291" s="3">
        <f>'IECC Data-SI'!E1291/Convert!$B$5/$D1291</f>
        <v>0</v>
      </c>
      <c r="F1291" s="3">
        <f>'IECC Data-SI'!F1291/Convert!$B$5/$D1291</f>
        <v>51.293452310893542</v>
      </c>
      <c r="G1291" s="3">
        <f>'IECC Data-SI'!G1291/Convert!$B$5/$D1291</f>
        <v>10.500869179416167</v>
      </c>
      <c r="H1291" s="3">
        <f>'IECC Data-SI'!H1291/Convert!$B$5/$D1291</f>
        <v>46.214964610424055</v>
      </c>
      <c r="I1291" s="3">
        <f>'IECC Data-SI'!I1291/Convert!$B$5/$D1291</f>
        <v>8.8225706689605854</v>
      </c>
      <c r="J1291" s="3">
        <f>'IECC Data-SI'!J1291/Convert!$B$5/$D1291</f>
        <v>23.631799228031124</v>
      </c>
      <c r="K1291" s="3">
        <f>'IECC Data-SI'!K1291/Convert!$B$5/$D1291</f>
        <v>0</v>
      </c>
      <c r="L1291" s="3">
        <f>'IECC Data-SI'!L1291/Convert!$B$5/$D1291</f>
        <v>0</v>
      </c>
      <c r="M1291" s="3">
        <f>'IECC Data-SI'!M1291/Convert!$B$5/$D1291</f>
        <v>51.585277665164675</v>
      </c>
      <c r="N1291" s="3">
        <f>'IECC Data-SI'!N1291/Convert!$B$5/$D1291</f>
        <v>0</v>
      </c>
      <c r="O1291" s="3">
        <f>'IECC Data-SI'!O1291/Convert!$B$5/$D1291</f>
        <v>0</v>
      </c>
      <c r="P1291" s="3">
        <f t="shared" si="101"/>
        <v>0</v>
      </c>
      <c r="Q1291" s="3">
        <f>'IECC Data-SI'!Q1291/Convert!$B$5/$D1291</f>
        <v>0</v>
      </c>
      <c r="R1291" s="3">
        <f>'IECC Data-SI'!R1291/Convert!$B$5/$D1291</f>
        <v>0</v>
      </c>
      <c r="S1291" s="3">
        <f>'IECC Data-SI'!S1291/Convert!$B$5/$D1291</f>
        <v>0</v>
      </c>
      <c r="T1291" s="3">
        <f>'IECC Data-SI'!T1291/Convert!$B$5/$D1291</f>
        <v>0</v>
      </c>
      <c r="U1291" s="3">
        <f>'IECC Data-SI'!U1291/Convert!$B$5/$D1291</f>
        <v>11.877655186911113</v>
      </c>
      <c r="V1291" s="3">
        <f>'IECC Data-SI'!V1291/Convert!$B$5/$D1291</f>
        <v>0</v>
      </c>
      <c r="W1291" s="3">
        <f t="shared" si="102"/>
        <v>62.086146844580838</v>
      </c>
      <c r="X1291" s="3">
        <f t="shared" si="103"/>
        <v>51.293452310893542</v>
      </c>
      <c r="Y1291" s="3">
        <f t="shared" si="104"/>
        <v>113.37959915547438</v>
      </c>
      <c r="Z1291" s="3">
        <f>'IECC Data-SI'!Y1291/Convert!$B$5/$D1291</f>
        <v>140.75548135199662</v>
      </c>
      <c r="AA1291" s="3">
        <f>'IECC Data-SI'!Z1291/Convert!$B$5/$D1291</f>
        <v>63.171107497804663</v>
      </c>
      <c r="AB1291" s="3">
        <f t="shared" si="105"/>
        <v>203.92658884980128</v>
      </c>
    </row>
    <row r="1292" spans="1:28" x14ac:dyDescent="0.25">
      <c r="A1292" s="93">
        <f>'IECC Data-SI'!A1292</f>
        <v>2012</v>
      </c>
      <c r="B1292" s="93" t="str">
        <f>'IECC Data-SI'!B1292</f>
        <v>Stand-Alone Retail</v>
      </c>
      <c r="C1292" s="50" t="str">
        <f>'IECC Data-SI'!C1292</f>
        <v>7</v>
      </c>
      <c r="D1292" s="93">
        <f>'IECC Data-SI'!D1292</f>
        <v>2293.9899999999998</v>
      </c>
      <c r="E1292" s="3">
        <f>'IECC Data-SI'!E1292/Convert!$B$5/$D1292</f>
        <v>0</v>
      </c>
      <c r="F1292" s="3">
        <f>'IECC Data-SI'!F1292/Convert!$B$5/$D1292</f>
        <v>95.177446767907071</v>
      </c>
      <c r="G1292" s="3">
        <f>'IECC Data-SI'!G1292/Convert!$B$5/$D1292</f>
        <v>10.521454370381351</v>
      </c>
      <c r="H1292" s="3">
        <f>'IECC Data-SI'!H1292/Convert!$B$5/$D1292</f>
        <v>46.406285797041647</v>
      </c>
      <c r="I1292" s="3">
        <f>'IECC Data-SI'!I1292/Convert!$B$5/$D1292</f>
        <v>8.8165162010296481</v>
      </c>
      <c r="J1292" s="3">
        <f>'IECC Data-SI'!J1292/Convert!$B$5/$D1292</f>
        <v>23.631799228031124</v>
      </c>
      <c r="K1292" s="3">
        <f>'IECC Data-SI'!K1292/Convert!$B$5/$D1292</f>
        <v>0</v>
      </c>
      <c r="L1292" s="3">
        <f>'IECC Data-SI'!L1292/Convert!$B$5/$D1292</f>
        <v>0</v>
      </c>
      <c r="M1292" s="3">
        <f>'IECC Data-SI'!M1292/Convert!$B$5/$D1292</f>
        <v>52.523720194459827</v>
      </c>
      <c r="N1292" s="3">
        <f>'IECC Data-SI'!N1292/Convert!$B$5/$D1292</f>
        <v>0</v>
      </c>
      <c r="O1292" s="3">
        <f>'IECC Data-SI'!O1292/Convert!$B$5/$D1292</f>
        <v>0</v>
      </c>
      <c r="P1292" s="3">
        <f t="shared" si="101"/>
        <v>0</v>
      </c>
      <c r="Q1292" s="3">
        <f>'IECC Data-SI'!Q1292/Convert!$B$5/$D1292</f>
        <v>0</v>
      </c>
      <c r="R1292" s="3">
        <f>'IECC Data-SI'!R1292/Convert!$B$5/$D1292</f>
        <v>0</v>
      </c>
      <c r="S1292" s="3">
        <f>'IECC Data-SI'!S1292/Convert!$B$5/$D1292</f>
        <v>0</v>
      </c>
      <c r="T1292" s="3">
        <f>'IECC Data-SI'!T1292/Convert!$B$5/$D1292</f>
        <v>0</v>
      </c>
      <c r="U1292" s="3">
        <f>'IECC Data-SI'!U1292/Convert!$B$5/$D1292</f>
        <v>12.192487519319808</v>
      </c>
      <c r="V1292" s="3">
        <f>'IECC Data-SI'!V1292/Convert!$B$5/$D1292</f>
        <v>0</v>
      </c>
      <c r="W1292" s="3">
        <f t="shared" si="102"/>
        <v>63.045174564841176</v>
      </c>
      <c r="X1292" s="3">
        <f t="shared" si="103"/>
        <v>95.177446767907071</v>
      </c>
      <c r="Y1292" s="3">
        <f t="shared" si="104"/>
        <v>158.22262133274825</v>
      </c>
      <c r="Z1292" s="3">
        <f>'IECC Data-SI'!Y1292/Convert!$B$5/$D1292</f>
        <v>141.89977579094358</v>
      </c>
      <c r="AA1292" s="3">
        <f>'IECC Data-SI'!Z1292/Convert!$B$5/$D1292</f>
        <v>107.36993428722688</v>
      </c>
      <c r="AB1292" s="3">
        <f t="shared" si="105"/>
        <v>249.26971007817048</v>
      </c>
    </row>
    <row r="1293" spans="1:28" x14ac:dyDescent="0.25">
      <c r="A1293" s="93">
        <f>'IECC Data-SI'!A1293</f>
        <v>2012</v>
      </c>
      <c r="B1293" s="93" t="str">
        <f>'IECC Data-SI'!B1293</f>
        <v>Stand-Alone Retail</v>
      </c>
      <c r="C1293" s="50" t="str">
        <f>'IECC Data-SI'!C1293</f>
        <v>8</v>
      </c>
      <c r="D1293" s="93">
        <f>'IECC Data-SI'!D1293</f>
        <v>2293.9899999999998</v>
      </c>
      <c r="E1293" s="3">
        <f>'IECC Data-SI'!E1293/Convert!$B$5/$D1293</f>
        <v>0</v>
      </c>
      <c r="F1293" s="3">
        <f>'IECC Data-SI'!F1293/Convert!$B$5/$D1293</f>
        <v>150.89913692348753</v>
      </c>
      <c r="G1293" s="3">
        <f>'IECC Data-SI'!G1293/Convert!$B$5/$D1293</f>
        <v>3.7586136915253436</v>
      </c>
      <c r="H1293" s="3">
        <f>'IECC Data-SI'!H1293/Convert!$B$5/$D1293</f>
        <v>48.452695957698161</v>
      </c>
      <c r="I1293" s="3">
        <f>'IECC Data-SI'!I1293/Convert!$B$5/$D1293</f>
        <v>8.7680804575821547</v>
      </c>
      <c r="J1293" s="3">
        <f>'IECC Data-SI'!J1293/Convert!$B$5/$D1293</f>
        <v>23.631799228031124</v>
      </c>
      <c r="K1293" s="3">
        <f>'IECC Data-SI'!K1293/Convert!$B$5/$D1293</f>
        <v>0</v>
      </c>
      <c r="L1293" s="3">
        <f>'IECC Data-SI'!L1293/Convert!$B$5/$D1293</f>
        <v>0</v>
      </c>
      <c r="M1293" s="3">
        <f>'IECC Data-SI'!M1293/Convert!$B$5/$D1293</f>
        <v>56.192727760607312</v>
      </c>
      <c r="N1293" s="3">
        <f>'IECC Data-SI'!N1293/Convert!$B$5/$D1293</f>
        <v>0</v>
      </c>
      <c r="O1293" s="3">
        <f>'IECC Data-SI'!O1293/Convert!$B$5/$D1293</f>
        <v>0</v>
      </c>
      <c r="P1293" s="3">
        <f t="shared" si="101"/>
        <v>0</v>
      </c>
      <c r="Q1293" s="3">
        <f>'IECC Data-SI'!Q1293/Convert!$B$5/$D1293</f>
        <v>0</v>
      </c>
      <c r="R1293" s="3">
        <f>'IECC Data-SI'!R1293/Convert!$B$5/$D1293</f>
        <v>0</v>
      </c>
      <c r="S1293" s="3">
        <f>'IECC Data-SI'!S1293/Convert!$B$5/$D1293</f>
        <v>0</v>
      </c>
      <c r="T1293" s="3">
        <f>'IECC Data-SI'!T1293/Convert!$B$5/$D1293</f>
        <v>0</v>
      </c>
      <c r="U1293" s="3">
        <f>'IECC Data-SI'!U1293/Convert!$B$5/$D1293</f>
        <v>12.547279340072684</v>
      </c>
      <c r="V1293" s="3">
        <f>'IECC Data-SI'!V1293/Convert!$B$5/$D1293</f>
        <v>0</v>
      </c>
      <c r="W1293" s="3">
        <f t="shared" si="102"/>
        <v>59.951341452132652</v>
      </c>
      <c r="X1293" s="3">
        <f t="shared" si="103"/>
        <v>150.89913692348753</v>
      </c>
      <c r="Y1293" s="3">
        <f t="shared" si="104"/>
        <v>210.85047837562018</v>
      </c>
      <c r="Z1293" s="3">
        <f>'IECC Data-SI'!Y1293/Convert!$B$5/$D1293</f>
        <v>140.80270620185792</v>
      </c>
      <c r="AA1293" s="3">
        <f>'IECC Data-SI'!Z1293/Convert!$B$5/$D1293</f>
        <v>163.4464162635602</v>
      </c>
      <c r="AB1293" s="3">
        <f t="shared" si="105"/>
        <v>304.24912246541811</v>
      </c>
    </row>
    <row r="1294" spans="1:28" x14ac:dyDescent="0.25">
      <c r="A1294" s="93">
        <f>'IECC Data-SI'!A1294</f>
        <v>2015</v>
      </c>
      <c r="B1294" s="93" t="str">
        <f>'IECC Data-SI'!B1294</f>
        <v>Stand-Alone Retail</v>
      </c>
      <c r="C1294" s="50" t="str">
        <f>'IECC Data-SI'!C1294</f>
        <v>0A</v>
      </c>
      <c r="D1294" s="93">
        <f>'IECC Data-SI'!D1294</f>
        <v>2293.9899999999998</v>
      </c>
      <c r="E1294" s="3">
        <f>'IECC Data-SI'!E1294/Convert!$B$5/$D1294</f>
        <v>0</v>
      </c>
      <c r="F1294" s="3">
        <f>'IECC Data-SI'!F1294/Convert!$B$5/$D1294</f>
        <v>0</v>
      </c>
      <c r="G1294" s="3">
        <f>'IECC Data-SI'!G1294/Convert!$B$5/$D1294</f>
        <v>73.963802031491966</v>
      </c>
      <c r="H1294" s="3">
        <f>'IECC Data-SI'!H1294/Convert!$B$5/$D1294</f>
        <v>37.389972154291094</v>
      </c>
      <c r="I1294" s="3">
        <f>'IECC Data-SI'!I1294/Convert!$B$5/$D1294</f>
        <v>7.2375109646414231</v>
      </c>
      <c r="J1294" s="3">
        <f>'IECC Data-SI'!J1294/Convert!$B$5/$D1294</f>
        <v>23.631799228031124</v>
      </c>
      <c r="K1294" s="3">
        <f>'IECC Data-SI'!K1294/Convert!$B$5/$D1294</f>
        <v>0</v>
      </c>
      <c r="L1294" s="3">
        <f>'IECC Data-SI'!L1294/Convert!$B$5/$D1294</f>
        <v>0</v>
      </c>
      <c r="M1294" s="3">
        <f>'IECC Data-SI'!M1294/Convert!$B$5/$D1294</f>
        <v>17.163205690618629</v>
      </c>
      <c r="N1294" s="3">
        <f>'IECC Data-SI'!N1294/Convert!$B$5/$D1294</f>
        <v>0</v>
      </c>
      <c r="O1294" s="3">
        <f>'IECC Data-SI'!O1294/Convert!$B$5/$D1294</f>
        <v>0</v>
      </c>
      <c r="P1294" s="3">
        <f t="shared" si="101"/>
        <v>0</v>
      </c>
      <c r="Q1294" s="3">
        <f>'IECC Data-SI'!Q1294/Convert!$B$5/$D1294</f>
        <v>0</v>
      </c>
      <c r="R1294" s="3">
        <f>'IECC Data-SI'!R1294/Convert!$B$5/$D1294</f>
        <v>0</v>
      </c>
      <c r="S1294" s="3">
        <f>'IECC Data-SI'!S1294/Convert!$B$5/$D1294</f>
        <v>3.2355076622924348</v>
      </c>
      <c r="T1294" s="3">
        <f>'IECC Data-SI'!T1294/Convert!$B$5/$D1294</f>
        <v>0</v>
      </c>
      <c r="U1294" s="3">
        <f>'IECC Data-SI'!U1294/Convert!$B$5/$D1294</f>
        <v>10.101274295974362</v>
      </c>
      <c r="V1294" s="3">
        <f>'IECC Data-SI'!V1294/Convert!$B$5/$D1294</f>
        <v>0</v>
      </c>
      <c r="W1294" s="3">
        <f t="shared" si="102"/>
        <v>94.362515384403025</v>
      </c>
      <c r="X1294" s="3">
        <f t="shared" si="103"/>
        <v>0</v>
      </c>
      <c r="Y1294" s="3">
        <f t="shared" si="104"/>
        <v>94.362515384403025</v>
      </c>
      <c r="Z1294" s="3">
        <f>'IECC Data-SI'!Y1294/Convert!$B$5/$D1294</f>
        <v>162.62058683778048</v>
      </c>
      <c r="AA1294" s="3">
        <f>'IECC Data-SI'!Z1294/Convert!$B$5/$D1294</f>
        <v>10.101274295974362</v>
      </c>
      <c r="AB1294" s="3">
        <f t="shared" si="105"/>
        <v>172.72186113375483</v>
      </c>
    </row>
    <row r="1295" spans="1:28" x14ac:dyDescent="0.25">
      <c r="A1295" s="93">
        <f>'IECC Data-SI'!A1295</f>
        <v>2015</v>
      </c>
      <c r="B1295" s="93" t="str">
        <f>'IECC Data-SI'!B1295</f>
        <v>Stand-Alone Retail</v>
      </c>
      <c r="C1295" s="50" t="str">
        <f>'IECC Data-SI'!C1295</f>
        <v>0B</v>
      </c>
      <c r="D1295" s="93">
        <f>'IECC Data-SI'!D1295</f>
        <v>2293.9899999999998</v>
      </c>
      <c r="E1295" s="3">
        <f>'IECC Data-SI'!E1295/Convert!$B$5/$D1295</f>
        <v>0</v>
      </c>
      <c r="F1295" s="3">
        <f>'IECC Data-SI'!F1295/Convert!$B$5/$D1295</f>
        <v>2.9061446068494926E-2</v>
      </c>
      <c r="G1295" s="3">
        <f>'IECC Data-SI'!G1295/Convert!$B$5/$D1295</f>
        <v>78.585782849968837</v>
      </c>
      <c r="H1295" s="3">
        <f>'IECC Data-SI'!H1295/Convert!$B$5/$D1295</f>
        <v>37.753240230147277</v>
      </c>
      <c r="I1295" s="3">
        <f>'IECC Data-SI'!I1295/Convert!$B$5/$D1295</f>
        <v>7.2363000710552363</v>
      </c>
      <c r="J1295" s="3">
        <f>'IECC Data-SI'!J1295/Convert!$B$5/$D1295</f>
        <v>23.631799228031124</v>
      </c>
      <c r="K1295" s="3">
        <f>'IECC Data-SI'!K1295/Convert!$B$5/$D1295</f>
        <v>0</v>
      </c>
      <c r="L1295" s="3">
        <f>'IECC Data-SI'!L1295/Convert!$B$5/$D1295</f>
        <v>0</v>
      </c>
      <c r="M1295" s="3">
        <f>'IECC Data-SI'!M1295/Convert!$B$5/$D1295</f>
        <v>19.823538899472101</v>
      </c>
      <c r="N1295" s="3">
        <f>'IECC Data-SI'!N1295/Convert!$B$5/$D1295</f>
        <v>0</v>
      </c>
      <c r="O1295" s="3">
        <f>'IECC Data-SI'!O1295/Convert!$B$5/$D1295</f>
        <v>0</v>
      </c>
      <c r="P1295" s="3">
        <f t="shared" si="101"/>
        <v>0</v>
      </c>
      <c r="Q1295" s="3">
        <f>'IECC Data-SI'!Q1295/Convert!$B$5/$D1295</f>
        <v>0</v>
      </c>
      <c r="R1295" s="3">
        <f>'IECC Data-SI'!R1295/Convert!$B$5/$D1295</f>
        <v>0</v>
      </c>
      <c r="S1295" s="3">
        <f>'IECC Data-SI'!S1295/Convert!$B$5/$D1295</f>
        <v>0</v>
      </c>
      <c r="T1295" s="3">
        <f>'IECC Data-SI'!T1295/Convert!$B$5/$D1295</f>
        <v>0</v>
      </c>
      <c r="U1295" s="3">
        <f>'IECC Data-SI'!U1295/Convert!$B$5/$D1295</f>
        <v>10.090376253698675</v>
      </c>
      <c r="V1295" s="3">
        <f>'IECC Data-SI'!V1295/Convert!$B$5/$D1295</f>
        <v>0</v>
      </c>
      <c r="W1295" s="3">
        <f t="shared" si="102"/>
        <v>98.409321749440934</v>
      </c>
      <c r="X1295" s="3">
        <f t="shared" si="103"/>
        <v>2.9061446068494926E-2</v>
      </c>
      <c r="Y1295" s="3">
        <f t="shared" si="104"/>
        <v>98.438383195509431</v>
      </c>
      <c r="Z1295" s="3">
        <f>'IECC Data-SI'!Y1295/Convert!$B$5/$D1295</f>
        <v>167.02945038508841</v>
      </c>
      <c r="AA1295" s="3">
        <f>'IECC Data-SI'!Z1295/Convert!$B$5/$D1295</f>
        <v>10.118226806180983</v>
      </c>
      <c r="AB1295" s="3">
        <f t="shared" si="105"/>
        <v>177.14767719126939</v>
      </c>
    </row>
    <row r="1296" spans="1:28" x14ac:dyDescent="0.25">
      <c r="A1296" s="93">
        <f>'IECC Data-SI'!A1296</f>
        <v>2015</v>
      </c>
      <c r="B1296" s="93" t="str">
        <f>'IECC Data-SI'!B1296</f>
        <v>Stand-Alone Retail</v>
      </c>
      <c r="C1296" s="50" t="str">
        <f>'IECC Data-SI'!C1296</f>
        <v>1A</v>
      </c>
      <c r="D1296" s="93">
        <f>'IECC Data-SI'!D1296</f>
        <v>2293.9899999999998</v>
      </c>
      <c r="E1296" s="3">
        <f>'IECC Data-SI'!E1296/Convert!$B$5/$D1296</f>
        <v>0</v>
      </c>
      <c r="F1296" s="3">
        <f>'IECC Data-SI'!F1296/Convert!$B$5/$D1296</f>
        <v>1.2108935861872886E-3</v>
      </c>
      <c r="G1296" s="3">
        <f>'IECC Data-SI'!G1296/Convert!$B$5/$D1296</f>
        <v>54.605246269115774</v>
      </c>
      <c r="H1296" s="3">
        <f>'IECC Data-SI'!H1296/Convert!$B$5/$D1296</f>
        <v>39.928005110939658</v>
      </c>
      <c r="I1296" s="3">
        <f>'IECC Data-SI'!I1296/Convert!$B$5/$D1296</f>
        <v>7.2363000710552363</v>
      </c>
      <c r="J1296" s="3">
        <f>'IECC Data-SI'!J1296/Convert!$B$5/$D1296</f>
        <v>23.631799228031124</v>
      </c>
      <c r="K1296" s="3">
        <f>'IECC Data-SI'!K1296/Convert!$B$5/$D1296</f>
        <v>0</v>
      </c>
      <c r="L1296" s="3">
        <f>'IECC Data-SI'!L1296/Convert!$B$5/$D1296</f>
        <v>0</v>
      </c>
      <c r="M1296" s="3">
        <f>'IECC Data-SI'!M1296/Convert!$B$5/$D1296</f>
        <v>17.205586966135183</v>
      </c>
      <c r="N1296" s="3">
        <f>'IECC Data-SI'!N1296/Convert!$B$5/$D1296</f>
        <v>0</v>
      </c>
      <c r="O1296" s="3">
        <f>'IECC Data-SI'!O1296/Convert!$B$5/$D1296</f>
        <v>0</v>
      </c>
      <c r="P1296" s="3">
        <f t="shared" si="101"/>
        <v>0</v>
      </c>
      <c r="Q1296" s="3">
        <f>'IECC Data-SI'!Q1296/Convert!$B$5/$D1296</f>
        <v>0</v>
      </c>
      <c r="R1296" s="3">
        <f>'IECC Data-SI'!R1296/Convert!$B$5/$D1296</f>
        <v>0</v>
      </c>
      <c r="S1296" s="3">
        <f>'IECC Data-SI'!S1296/Convert!$B$5/$D1296</f>
        <v>3.2355076622924348</v>
      </c>
      <c r="T1296" s="3">
        <f>'IECC Data-SI'!T1296/Convert!$B$5/$D1296</f>
        <v>0</v>
      </c>
      <c r="U1296" s="3">
        <f>'IECC Data-SI'!U1296/Convert!$B$5/$D1296</f>
        <v>10.331344077349947</v>
      </c>
      <c r="V1296" s="3">
        <f>'IECC Data-SI'!V1296/Convert!$B$5/$D1296</f>
        <v>0</v>
      </c>
      <c r="W1296" s="3">
        <f t="shared" si="102"/>
        <v>75.046340897543388</v>
      </c>
      <c r="X1296" s="3">
        <f t="shared" si="103"/>
        <v>1.2108935861872886E-3</v>
      </c>
      <c r="Y1296" s="3">
        <f t="shared" si="104"/>
        <v>75.047551791129578</v>
      </c>
      <c r="Z1296" s="3">
        <f>'IECC Data-SI'!Y1296/Convert!$B$5/$D1296</f>
        <v>145.84244530756942</v>
      </c>
      <c r="AA1296" s="3">
        <f>'IECC Data-SI'!Z1296/Convert!$B$5/$D1296</f>
        <v>10.332554970936133</v>
      </c>
      <c r="AB1296" s="3">
        <f t="shared" si="105"/>
        <v>156.17500027850556</v>
      </c>
    </row>
    <row r="1297" spans="1:28" x14ac:dyDescent="0.25">
      <c r="A1297" s="93">
        <f>'IECC Data-SI'!A1297</f>
        <v>2015</v>
      </c>
      <c r="B1297" s="93" t="str">
        <f>'IECC Data-SI'!B1297</f>
        <v>Stand-Alone Retail</v>
      </c>
      <c r="C1297" s="50" t="str">
        <f>'IECC Data-SI'!C1297</f>
        <v>1B</v>
      </c>
      <c r="D1297" s="93">
        <f>'IECC Data-SI'!D1297</f>
        <v>2293.9899999999998</v>
      </c>
      <c r="E1297" s="3">
        <f>'IECC Data-SI'!E1297/Convert!$B$5/$D1297</f>
        <v>0</v>
      </c>
      <c r="F1297" s="3">
        <f>'IECC Data-SI'!F1297/Convert!$B$5/$D1297</f>
        <v>0.94934057157083429</v>
      </c>
      <c r="G1297" s="3">
        <f>'IECC Data-SI'!G1297/Convert!$B$5/$D1297</f>
        <v>64.325089085441149</v>
      </c>
      <c r="H1297" s="3">
        <f>'IECC Data-SI'!H1297/Convert!$B$5/$D1297</f>
        <v>39.425484272671923</v>
      </c>
      <c r="I1297" s="3">
        <f>'IECC Data-SI'!I1297/Convert!$B$5/$D1297</f>
        <v>7.2254020287795511</v>
      </c>
      <c r="J1297" s="3">
        <f>'IECC Data-SI'!J1297/Convert!$B$5/$D1297</f>
        <v>23.631799228031124</v>
      </c>
      <c r="K1297" s="3">
        <f>'IECC Data-SI'!K1297/Convert!$B$5/$D1297</f>
        <v>0</v>
      </c>
      <c r="L1297" s="3">
        <f>'IECC Data-SI'!L1297/Convert!$B$5/$D1297</f>
        <v>0</v>
      </c>
      <c r="M1297" s="3">
        <f>'IECC Data-SI'!M1297/Convert!$B$5/$D1297</f>
        <v>19.325861635549128</v>
      </c>
      <c r="N1297" s="3">
        <f>'IECC Data-SI'!N1297/Convert!$B$5/$D1297</f>
        <v>0</v>
      </c>
      <c r="O1297" s="3">
        <f>'IECC Data-SI'!O1297/Convert!$B$5/$D1297</f>
        <v>0</v>
      </c>
      <c r="P1297" s="3">
        <f t="shared" si="101"/>
        <v>0</v>
      </c>
      <c r="Q1297" s="3">
        <f>'IECC Data-SI'!Q1297/Convert!$B$5/$D1297</f>
        <v>0</v>
      </c>
      <c r="R1297" s="3">
        <f>'IECC Data-SI'!R1297/Convert!$B$5/$D1297</f>
        <v>0</v>
      </c>
      <c r="S1297" s="3">
        <f>'IECC Data-SI'!S1297/Convert!$B$5/$D1297</f>
        <v>0</v>
      </c>
      <c r="T1297" s="3">
        <f>'IECC Data-SI'!T1297/Convert!$B$5/$D1297</f>
        <v>0</v>
      </c>
      <c r="U1297" s="3">
        <f>'IECC Data-SI'!U1297/Convert!$B$5/$D1297</f>
        <v>10.341031226039446</v>
      </c>
      <c r="V1297" s="3">
        <f>'IECC Data-SI'!V1297/Convert!$B$5/$D1297</f>
        <v>0</v>
      </c>
      <c r="W1297" s="3">
        <f t="shared" si="102"/>
        <v>83.650950720990281</v>
      </c>
      <c r="X1297" s="3">
        <f t="shared" si="103"/>
        <v>0.94934057157083429</v>
      </c>
      <c r="Y1297" s="3">
        <f t="shared" si="104"/>
        <v>84.60029129256111</v>
      </c>
      <c r="Z1297" s="3">
        <f>'IECC Data-SI'!Y1297/Convert!$B$5/$D1297</f>
        <v>153.93242535688668</v>
      </c>
      <c r="AA1297" s="3">
        <f>'IECC Data-SI'!Z1297/Convert!$B$5/$D1297</f>
        <v>11.290371797610279</v>
      </c>
      <c r="AB1297" s="3">
        <f t="shared" si="105"/>
        <v>165.22279715449696</v>
      </c>
    </row>
    <row r="1298" spans="1:28" x14ac:dyDescent="0.25">
      <c r="A1298" s="93">
        <f>'IECC Data-SI'!A1298</f>
        <v>2015</v>
      </c>
      <c r="B1298" s="93" t="str">
        <f>'IECC Data-SI'!B1298</f>
        <v>Stand-Alone Retail</v>
      </c>
      <c r="C1298" s="50" t="str">
        <f>'IECC Data-SI'!C1298</f>
        <v>2A</v>
      </c>
      <c r="D1298" s="93">
        <f>'IECC Data-SI'!D1298</f>
        <v>2293.9899999999998</v>
      </c>
      <c r="E1298" s="3">
        <f>'IECC Data-SI'!E1298/Convert!$B$5/$D1298</f>
        <v>0</v>
      </c>
      <c r="F1298" s="3">
        <f>'IECC Data-SI'!F1298/Convert!$B$5/$D1298</f>
        <v>2.1481252218962497</v>
      </c>
      <c r="G1298" s="3">
        <f>'IECC Data-SI'!G1298/Convert!$B$5/$D1298</f>
        <v>44.252106107214459</v>
      </c>
      <c r="H1298" s="3">
        <f>'IECC Data-SI'!H1298/Convert!$B$5/$D1298</f>
        <v>39.998236938938518</v>
      </c>
      <c r="I1298" s="3">
        <f>'IECC Data-SI'!I1298/Convert!$B$5/$D1298</f>
        <v>7.2229802416071767</v>
      </c>
      <c r="J1298" s="3">
        <f>'IECC Data-SI'!J1298/Convert!$B$5/$D1298</f>
        <v>23.631799228031124</v>
      </c>
      <c r="K1298" s="3">
        <f>'IECC Data-SI'!K1298/Convert!$B$5/$D1298</f>
        <v>0</v>
      </c>
      <c r="L1298" s="3">
        <f>'IECC Data-SI'!L1298/Convert!$B$5/$D1298</f>
        <v>0</v>
      </c>
      <c r="M1298" s="3">
        <f>'IECC Data-SI'!M1298/Convert!$B$5/$D1298</f>
        <v>16.854427826140871</v>
      </c>
      <c r="N1298" s="3">
        <f>'IECC Data-SI'!N1298/Convert!$B$5/$D1298</f>
        <v>0</v>
      </c>
      <c r="O1298" s="3">
        <f>'IECC Data-SI'!O1298/Convert!$B$5/$D1298</f>
        <v>0</v>
      </c>
      <c r="P1298" s="3">
        <f t="shared" si="101"/>
        <v>0</v>
      </c>
      <c r="Q1298" s="3">
        <f>'IECC Data-SI'!Q1298/Convert!$B$5/$D1298</f>
        <v>0</v>
      </c>
      <c r="R1298" s="3">
        <f>'IECC Data-SI'!R1298/Convert!$B$5/$D1298</f>
        <v>0</v>
      </c>
      <c r="S1298" s="3">
        <f>'IECC Data-SI'!S1298/Convert!$B$5/$D1298</f>
        <v>2.4702229158220685</v>
      </c>
      <c r="T1298" s="3">
        <f>'IECC Data-SI'!T1298/Convert!$B$5/$D1298</f>
        <v>0</v>
      </c>
      <c r="U1298" s="3">
        <f>'IECC Data-SI'!U1298/Convert!$B$5/$D1298</f>
        <v>10.596529772724963</v>
      </c>
      <c r="V1298" s="3">
        <f>'IECC Data-SI'!V1298/Convert!$B$5/$D1298</f>
        <v>0</v>
      </c>
      <c r="W1298" s="3">
        <f t="shared" si="102"/>
        <v>63.5767568491774</v>
      </c>
      <c r="X1298" s="3">
        <f t="shared" si="103"/>
        <v>2.1481252218962497</v>
      </c>
      <c r="Y1298" s="3">
        <f t="shared" si="104"/>
        <v>65.724882071073651</v>
      </c>
      <c r="Z1298" s="3">
        <f>'IECC Data-SI'!Y1298/Convert!$B$5/$D1298</f>
        <v>134.42856236416804</v>
      </c>
      <c r="AA1298" s="3">
        <f>'IECC Data-SI'!Z1298/Convert!$B$5/$D1298</f>
        <v>12.743444101035024</v>
      </c>
      <c r="AB1298" s="3">
        <f t="shared" si="105"/>
        <v>147.17200646520308</v>
      </c>
    </row>
    <row r="1299" spans="1:28" x14ac:dyDescent="0.25">
      <c r="A1299" s="93">
        <f>'IECC Data-SI'!A1299</f>
        <v>2015</v>
      </c>
      <c r="B1299" s="93" t="str">
        <f>'IECC Data-SI'!B1299</f>
        <v>Stand-Alone Retail</v>
      </c>
      <c r="C1299" s="50" t="str">
        <f>'IECC Data-SI'!C1299</f>
        <v>2B</v>
      </c>
      <c r="D1299" s="93">
        <f>'IECC Data-SI'!D1299</f>
        <v>2293.9899999999998</v>
      </c>
      <c r="E1299" s="3">
        <f>'IECC Data-SI'!E1299/Convert!$B$5/$D1299</f>
        <v>0</v>
      </c>
      <c r="F1299" s="3">
        <f>'IECC Data-SI'!F1299/Convert!$B$5/$D1299</f>
        <v>1.5366239608716692</v>
      </c>
      <c r="G1299" s="3">
        <f>'IECC Data-SI'!G1299/Convert!$B$5/$D1299</f>
        <v>38.596022166133636</v>
      </c>
      <c r="H1299" s="3">
        <f>'IECC Data-SI'!H1299/Convert!$B$5/$D1299</f>
        <v>41.905394337183495</v>
      </c>
      <c r="I1299" s="3">
        <f>'IECC Data-SI'!I1299/Convert!$B$5/$D1299</f>
        <v>7.229034709538114</v>
      </c>
      <c r="J1299" s="3">
        <f>'IECC Data-SI'!J1299/Convert!$B$5/$D1299</f>
        <v>23.631799228031124</v>
      </c>
      <c r="K1299" s="3">
        <f>'IECC Data-SI'!K1299/Convert!$B$5/$D1299</f>
        <v>0</v>
      </c>
      <c r="L1299" s="3">
        <f>'IECC Data-SI'!L1299/Convert!$B$5/$D1299</f>
        <v>0</v>
      </c>
      <c r="M1299" s="3">
        <f>'IECC Data-SI'!M1299/Convert!$B$5/$D1299</f>
        <v>19.753307071473237</v>
      </c>
      <c r="N1299" s="3">
        <f>'IECC Data-SI'!N1299/Convert!$B$5/$D1299</f>
        <v>0</v>
      </c>
      <c r="O1299" s="3">
        <f>'IECC Data-SI'!O1299/Convert!$B$5/$D1299</f>
        <v>0</v>
      </c>
      <c r="P1299" s="3">
        <f t="shared" si="101"/>
        <v>0</v>
      </c>
      <c r="Q1299" s="3">
        <f>'IECC Data-SI'!Q1299/Convert!$B$5/$D1299</f>
        <v>0</v>
      </c>
      <c r="R1299" s="3">
        <f>'IECC Data-SI'!R1299/Convert!$B$5/$D1299</f>
        <v>0</v>
      </c>
      <c r="S1299" s="3">
        <f>'IECC Data-SI'!S1299/Convert!$B$5/$D1299</f>
        <v>0</v>
      </c>
      <c r="T1299" s="3">
        <f>'IECC Data-SI'!T1299/Convert!$B$5/$D1299</f>
        <v>0</v>
      </c>
      <c r="U1299" s="3">
        <f>'IECC Data-SI'!U1299/Convert!$B$5/$D1299</f>
        <v>10.615904070103959</v>
      </c>
      <c r="V1299" s="3">
        <f>'IECC Data-SI'!V1299/Convert!$B$5/$D1299</f>
        <v>0</v>
      </c>
      <c r="W1299" s="3">
        <f t="shared" si="102"/>
        <v>58.349329237606874</v>
      </c>
      <c r="X1299" s="3">
        <f t="shared" si="103"/>
        <v>1.5366239608716692</v>
      </c>
      <c r="Y1299" s="3">
        <f t="shared" si="104"/>
        <v>59.885953198478546</v>
      </c>
      <c r="Z1299" s="3">
        <f>'IECC Data-SI'!Y1299/Convert!$B$5/$D1299</f>
        <v>131.1155575123596</v>
      </c>
      <c r="AA1299" s="3">
        <f>'IECC Data-SI'!Z1299/Convert!$B$5/$D1299</f>
        <v>12.152528030975628</v>
      </c>
      <c r="AB1299" s="3">
        <f t="shared" si="105"/>
        <v>143.26808554333522</v>
      </c>
    </row>
    <row r="1300" spans="1:28" x14ac:dyDescent="0.25">
      <c r="A1300" s="93">
        <f>'IECC Data-SI'!A1300</f>
        <v>2015</v>
      </c>
      <c r="B1300" s="93" t="str">
        <f>'IECC Data-SI'!B1300</f>
        <v>Stand-Alone Retail</v>
      </c>
      <c r="C1300" s="50" t="str">
        <f>'IECC Data-SI'!C1300</f>
        <v>3A</v>
      </c>
      <c r="D1300" s="93">
        <f>'IECC Data-SI'!D1300</f>
        <v>2293.9899999999998</v>
      </c>
      <c r="E1300" s="3">
        <f>'IECC Data-SI'!E1300/Convert!$B$5/$D1300</f>
        <v>0</v>
      </c>
      <c r="F1300" s="3">
        <f>'IECC Data-SI'!F1300/Convert!$B$5/$D1300</f>
        <v>9.4885621413635928</v>
      </c>
      <c r="G1300" s="3">
        <f>'IECC Data-SI'!G1300/Convert!$B$5/$D1300</f>
        <v>26.542787409225365</v>
      </c>
      <c r="H1300" s="3">
        <f>'IECC Data-SI'!H1300/Convert!$B$5/$D1300</f>
        <v>40.466852756792996</v>
      </c>
      <c r="I1300" s="3">
        <f>'IECC Data-SI'!I1300/Convert!$B$5/$D1300</f>
        <v>7.2278238159519246</v>
      </c>
      <c r="J1300" s="3">
        <f>'IECC Data-SI'!J1300/Convert!$B$5/$D1300</f>
        <v>23.631799228031124</v>
      </c>
      <c r="K1300" s="3">
        <f>'IECC Data-SI'!K1300/Convert!$B$5/$D1300</f>
        <v>0</v>
      </c>
      <c r="L1300" s="3">
        <f>'IECC Data-SI'!L1300/Convert!$B$5/$D1300</f>
        <v>0</v>
      </c>
      <c r="M1300" s="3">
        <f>'IECC Data-SI'!M1300/Convert!$B$5/$D1300</f>
        <v>17.738380144057594</v>
      </c>
      <c r="N1300" s="3">
        <f>'IECC Data-SI'!N1300/Convert!$B$5/$D1300</f>
        <v>0</v>
      </c>
      <c r="O1300" s="3">
        <f>'IECC Data-SI'!O1300/Convert!$B$5/$D1300</f>
        <v>0</v>
      </c>
      <c r="P1300" s="3">
        <f t="shared" si="101"/>
        <v>0</v>
      </c>
      <c r="Q1300" s="3">
        <f>'IECC Data-SI'!Q1300/Convert!$B$5/$D1300</f>
        <v>0</v>
      </c>
      <c r="R1300" s="3">
        <f>'IECC Data-SI'!R1300/Convert!$B$5/$D1300</f>
        <v>0</v>
      </c>
      <c r="S1300" s="3">
        <f>'IECC Data-SI'!S1300/Convert!$B$5/$D1300</f>
        <v>2.3249156854795938</v>
      </c>
      <c r="T1300" s="3">
        <f>'IECC Data-SI'!T1300/Convert!$B$5/$D1300</f>
        <v>0</v>
      </c>
      <c r="U1300" s="3">
        <f>'IECC Data-SI'!U1300/Convert!$B$5/$D1300</f>
        <v>11.054247548303758</v>
      </c>
      <c r="V1300" s="3">
        <f>'IECC Data-SI'!V1300/Convert!$B$5/$D1300</f>
        <v>0</v>
      </c>
      <c r="W1300" s="3">
        <f t="shared" si="102"/>
        <v>46.606083238762551</v>
      </c>
      <c r="X1300" s="3">
        <f t="shared" si="103"/>
        <v>9.4885621413635928</v>
      </c>
      <c r="Y1300" s="3">
        <f t="shared" si="104"/>
        <v>56.094645380126146</v>
      </c>
      <c r="Z1300" s="3">
        <f>'IECC Data-SI'!Y1300/Convert!$B$5/$D1300</f>
        <v>117.9313481459524</v>
      </c>
      <c r="AA1300" s="3">
        <f>'IECC Data-SI'!Z1300/Convert!$B$5/$D1300</f>
        <v>20.542809689667351</v>
      </c>
      <c r="AB1300" s="3">
        <f t="shared" si="105"/>
        <v>138.47415783561974</v>
      </c>
    </row>
    <row r="1301" spans="1:28" x14ac:dyDescent="0.25">
      <c r="A1301" s="93">
        <f>'IECC Data-SI'!A1301</f>
        <v>2015</v>
      </c>
      <c r="B1301" s="93" t="str">
        <f>'IECC Data-SI'!B1301</f>
        <v>Stand-Alone Retail</v>
      </c>
      <c r="C1301" s="50" t="str">
        <f>'IECC Data-SI'!C1301</f>
        <v>3B</v>
      </c>
      <c r="D1301" s="93">
        <f>'IECC Data-SI'!D1301</f>
        <v>2293.9899999999998</v>
      </c>
      <c r="E1301" s="3">
        <f>'IECC Data-SI'!E1301/Convert!$B$5/$D1301</f>
        <v>0</v>
      </c>
      <c r="F1301" s="3">
        <f>'IECC Data-SI'!F1301/Convert!$B$5/$D1301</f>
        <v>6.2433673303816599</v>
      </c>
      <c r="G1301" s="3">
        <f>'IECC Data-SI'!G1301/Convert!$B$5/$D1301</f>
        <v>27.503026023071882</v>
      </c>
      <c r="H1301" s="3">
        <f>'IECC Data-SI'!H1301/Convert!$B$5/$D1301</f>
        <v>41.638997748222295</v>
      </c>
      <c r="I1301" s="3">
        <f>'IECC Data-SI'!I1301/Convert!$B$5/$D1301</f>
        <v>7.2266129223657378</v>
      </c>
      <c r="J1301" s="3">
        <f>'IECC Data-SI'!J1301/Convert!$B$5/$D1301</f>
        <v>23.631799228031124</v>
      </c>
      <c r="K1301" s="3">
        <f>'IECC Data-SI'!K1301/Convert!$B$5/$D1301</f>
        <v>0</v>
      </c>
      <c r="L1301" s="3">
        <f>'IECC Data-SI'!L1301/Convert!$B$5/$D1301</f>
        <v>0</v>
      </c>
      <c r="M1301" s="3">
        <f>'IECC Data-SI'!M1301/Convert!$B$5/$D1301</f>
        <v>19.479645120994913</v>
      </c>
      <c r="N1301" s="3">
        <f>'IECC Data-SI'!N1301/Convert!$B$5/$D1301</f>
        <v>0</v>
      </c>
      <c r="O1301" s="3">
        <f>'IECC Data-SI'!O1301/Convert!$B$5/$D1301</f>
        <v>0</v>
      </c>
      <c r="P1301" s="3">
        <f t="shared" si="101"/>
        <v>0</v>
      </c>
      <c r="Q1301" s="3">
        <f>'IECC Data-SI'!Q1301/Convert!$B$5/$D1301</f>
        <v>0</v>
      </c>
      <c r="R1301" s="3">
        <f>'IECC Data-SI'!R1301/Convert!$B$5/$D1301</f>
        <v>0</v>
      </c>
      <c r="S1301" s="3">
        <f>'IECC Data-SI'!S1301/Convert!$B$5/$D1301</f>
        <v>0</v>
      </c>
      <c r="T1301" s="3">
        <f>'IECC Data-SI'!T1301/Convert!$B$5/$D1301</f>
        <v>0</v>
      </c>
      <c r="U1301" s="3">
        <f>'IECC Data-SI'!U1301/Convert!$B$5/$D1301</f>
        <v>10.938001764029778</v>
      </c>
      <c r="V1301" s="3">
        <f>'IECC Data-SI'!V1301/Convert!$B$5/$D1301</f>
        <v>0</v>
      </c>
      <c r="W1301" s="3">
        <f t="shared" si="102"/>
        <v>46.982671144066799</v>
      </c>
      <c r="X1301" s="3">
        <f t="shared" si="103"/>
        <v>6.2433673303816599</v>
      </c>
      <c r="Y1301" s="3">
        <f t="shared" si="104"/>
        <v>53.226038474448458</v>
      </c>
      <c r="Z1301" s="3">
        <f>'IECC Data-SI'!Y1301/Convert!$B$5/$D1301</f>
        <v>119.47887014909978</v>
      </c>
      <c r="AA1301" s="3">
        <f>'IECC Data-SI'!Z1301/Convert!$B$5/$D1301</f>
        <v>17.182579987997627</v>
      </c>
      <c r="AB1301" s="3">
        <f t="shared" si="105"/>
        <v>136.6614501370974</v>
      </c>
    </row>
    <row r="1302" spans="1:28" x14ac:dyDescent="0.25">
      <c r="A1302" s="93">
        <f>'IECC Data-SI'!A1302</f>
        <v>2015</v>
      </c>
      <c r="B1302" s="93" t="str">
        <f>'IECC Data-SI'!B1302</f>
        <v>Stand-Alone Retail</v>
      </c>
      <c r="C1302" s="50" t="str">
        <f>'IECC Data-SI'!C1302</f>
        <v>3C</v>
      </c>
      <c r="D1302" s="93">
        <f>'IECC Data-SI'!D1302</f>
        <v>2293.9899999999998</v>
      </c>
      <c r="E1302" s="3">
        <f>'IECC Data-SI'!E1302/Convert!$B$5/$D1302</f>
        <v>0</v>
      </c>
      <c r="F1302" s="3">
        <f>'IECC Data-SI'!F1302/Convert!$B$5/$D1302</f>
        <v>2.3515553443757149</v>
      </c>
      <c r="G1302" s="3">
        <f>'IECC Data-SI'!G1302/Convert!$B$5/$D1302</f>
        <v>14.059685429220607</v>
      </c>
      <c r="H1302" s="3">
        <f>'IECC Data-SI'!H1302/Convert!$B$5/$D1302</f>
        <v>41.462207284638957</v>
      </c>
      <c r="I1302" s="3">
        <f>'IECC Data-SI'!I1302/Convert!$B$5/$D1302</f>
        <v>7.2399327518137975</v>
      </c>
      <c r="J1302" s="3">
        <f>'IECC Data-SI'!J1302/Convert!$B$5/$D1302</f>
        <v>23.631799228031124</v>
      </c>
      <c r="K1302" s="3">
        <f>'IECC Data-SI'!K1302/Convert!$B$5/$D1302</f>
        <v>0</v>
      </c>
      <c r="L1302" s="3">
        <f>'IECC Data-SI'!L1302/Convert!$B$5/$D1302</f>
        <v>0</v>
      </c>
      <c r="M1302" s="3">
        <f>'IECC Data-SI'!M1302/Convert!$B$5/$D1302</f>
        <v>19.202350489758025</v>
      </c>
      <c r="N1302" s="3">
        <f>'IECC Data-SI'!N1302/Convert!$B$5/$D1302</f>
        <v>0</v>
      </c>
      <c r="O1302" s="3">
        <f>'IECC Data-SI'!O1302/Convert!$B$5/$D1302</f>
        <v>0</v>
      </c>
      <c r="P1302" s="3">
        <f t="shared" si="101"/>
        <v>0</v>
      </c>
      <c r="Q1302" s="3">
        <f>'IECC Data-SI'!Q1302/Convert!$B$5/$D1302</f>
        <v>0</v>
      </c>
      <c r="R1302" s="3">
        <f>'IECC Data-SI'!R1302/Convert!$B$5/$D1302</f>
        <v>0</v>
      </c>
      <c r="S1302" s="3">
        <f>'IECC Data-SI'!S1302/Convert!$B$5/$D1302</f>
        <v>0</v>
      </c>
      <c r="T1302" s="3">
        <f>'IECC Data-SI'!T1302/Convert!$B$5/$D1302</f>
        <v>0</v>
      </c>
      <c r="U1302" s="3">
        <f>'IECC Data-SI'!U1302/Convert!$B$5/$D1302</f>
        <v>11.099050610992686</v>
      </c>
      <c r="V1302" s="3">
        <f>'IECC Data-SI'!V1302/Convert!$B$5/$D1302</f>
        <v>0</v>
      </c>
      <c r="W1302" s="3">
        <f t="shared" si="102"/>
        <v>33.262035918978633</v>
      </c>
      <c r="X1302" s="3">
        <f t="shared" si="103"/>
        <v>2.3515553443757149</v>
      </c>
      <c r="Y1302" s="3">
        <f t="shared" si="104"/>
        <v>35.613591263354351</v>
      </c>
      <c r="Z1302" s="3">
        <f>'IECC Data-SI'!Y1302/Convert!$B$5/$D1302</f>
        <v>105.59476428987631</v>
      </c>
      <c r="AA1302" s="3">
        <f>'IECC Data-SI'!Z1302/Convert!$B$5/$D1302</f>
        <v>13.450605955368401</v>
      </c>
      <c r="AB1302" s="3">
        <f t="shared" si="105"/>
        <v>119.04537024524471</v>
      </c>
    </row>
    <row r="1303" spans="1:28" x14ac:dyDescent="0.25">
      <c r="A1303" s="93">
        <f>'IECC Data-SI'!A1303</f>
        <v>2015</v>
      </c>
      <c r="B1303" s="93" t="str">
        <f>'IECC Data-SI'!B1303</f>
        <v>Stand-Alone Retail</v>
      </c>
      <c r="C1303" s="50" t="str">
        <f>'IECC Data-SI'!C1303</f>
        <v>4A</v>
      </c>
      <c r="D1303" s="93">
        <f>'IECC Data-SI'!D1303</f>
        <v>2293.9899999999998</v>
      </c>
      <c r="E1303" s="3">
        <f>'IECC Data-SI'!E1303/Convert!$B$5/$D1303</f>
        <v>0</v>
      </c>
      <c r="F1303" s="3">
        <f>'IECC Data-SI'!F1303/Convert!$B$5/$D1303</f>
        <v>21.509102771444805</v>
      </c>
      <c r="G1303" s="3">
        <f>'IECC Data-SI'!G1303/Convert!$B$5/$D1303</f>
        <v>18.113757155775652</v>
      </c>
      <c r="H1303" s="3">
        <f>'IECC Data-SI'!H1303/Convert!$B$5/$D1303</f>
        <v>41.745556383806772</v>
      </c>
      <c r="I1303" s="3">
        <f>'IECC Data-SI'!I1303/Convert!$B$5/$D1303</f>
        <v>7.2423545389861737</v>
      </c>
      <c r="J1303" s="3">
        <f>'IECC Data-SI'!J1303/Convert!$B$5/$D1303</f>
        <v>23.631799228031124</v>
      </c>
      <c r="K1303" s="3">
        <f>'IECC Data-SI'!K1303/Convert!$B$5/$D1303</f>
        <v>0</v>
      </c>
      <c r="L1303" s="3">
        <f>'IECC Data-SI'!L1303/Convert!$B$5/$D1303</f>
        <v>0</v>
      </c>
      <c r="M1303" s="3">
        <f>'IECC Data-SI'!M1303/Convert!$B$5/$D1303</f>
        <v>20.01122740533113</v>
      </c>
      <c r="N1303" s="3">
        <f>'IECC Data-SI'!N1303/Convert!$B$5/$D1303</f>
        <v>0</v>
      </c>
      <c r="O1303" s="3">
        <f>'IECC Data-SI'!O1303/Convert!$B$5/$D1303</f>
        <v>0</v>
      </c>
      <c r="P1303" s="3">
        <f t="shared" si="101"/>
        <v>0</v>
      </c>
      <c r="Q1303" s="3">
        <f>'IECC Data-SI'!Q1303/Convert!$B$5/$D1303</f>
        <v>0</v>
      </c>
      <c r="R1303" s="3">
        <f>'IECC Data-SI'!R1303/Convert!$B$5/$D1303</f>
        <v>0</v>
      </c>
      <c r="S1303" s="3">
        <f>'IECC Data-SI'!S1303/Convert!$B$5/$D1303</f>
        <v>2.3721405353408982</v>
      </c>
      <c r="T1303" s="3">
        <f>'IECC Data-SI'!T1303/Convert!$B$5/$D1303</f>
        <v>0</v>
      </c>
      <c r="U1303" s="3">
        <f>'IECC Data-SI'!U1303/Convert!$B$5/$D1303</f>
        <v>11.415093836987568</v>
      </c>
      <c r="V1303" s="3">
        <f>'IECC Data-SI'!V1303/Convert!$B$5/$D1303</f>
        <v>0</v>
      </c>
      <c r="W1303" s="3">
        <f t="shared" si="102"/>
        <v>40.497125096447682</v>
      </c>
      <c r="X1303" s="3">
        <f t="shared" si="103"/>
        <v>21.509102771444805</v>
      </c>
      <c r="Y1303" s="3">
        <f t="shared" si="104"/>
        <v>62.006227867892491</v>
      </c>
      <c r="Z1303" s="3">
        <f>'IECC Data-SI'!Y1303/Convert!$B$5/$D1303</f>
        <v>113.11562435368556</v>
      </c>
      <c r="AA1303" s="3">
        <f>'IECC Data-SI'!Z1303/Convert!$B$5/$D1303</f>
        <v>32.922985714846185</v>
      </c>
      <c r="AB1303" s="3">
        <f t="shared" si="105"/>
        <v>146.03861006853174</v>
      </c>
    </row>
    <row r="1304" spans="1:28" x14ac:dyDescent="0.25">
      <c r="A1304" s="93">
        <f>'IECC Data-SI'!A1304</f>
        <v>2015</v>
      </c>
      <c r="B1304" s="93" t="str">
        <f>'IECC Data-SI'!B1304</f>
        <v>Stand-Alone Retail</v>
      </c>
      <c r="C1304" s="50" t="str">
        <f>'IECC Data-SI'!C1304</f>
        <v>4B</v>
      </c>
      <c r="D1304" s="93">
        <f>'IECC Data-SI'!D1304</f>
        <v>2293.9899999999998</v>
      </c>
      <c r="E1304" s="3">
        <f>'IECC Data-SI'!E1304/Convert!$B$5/$D1304</f>
        <v>0</v>
      </c>
      <c r="F1304" s="3">
        <f>'IECC Data-SI'!F1304/Convert!$B$5/$D1304</f>
        <v>15.032032978929001</v>
      </c>
      <c r="G1304" s="3">
        <f>'IECC Data-SI'!G1304/Convert!$B$5/$D1304</f>
        <v>18.727680203972604</v>
      </c>
      <c r="H1304" s="3">
        <f>'IECC Data-SI'!H1304/Convert!$B$5/$D1304</f>
        <v>41.987735101044237</v>
      </c>
      <c r="I1304" s="3">
        <f>'IECC Data-SI'!I1304/Convert!$B$5/$D1304</f>
        <v>7.2241911351933634</v>
      </c>
      <c r="J1304" s="3">
        <f>'IECC Data-SI'!J1304/Convert!$B$5/$D1304</f>
        <v>23.631799228031124</v>
      </c>
      <c r="K1304" s="3">
        <f>'IECC Data-SI'!K1304/Convert!$B$5/$D1304</f>
        <v>0</v>
      </c>
      <c r="L1304" s="3">
        <f>'IECC Data-SI'!L1304/Convert!$B$5/$D1304</f>
        <v>0</v>
      </c>
      <c r="M1304" s="3">
        <f>'IECC Data-SI'!M1304/Convert!$B$5/$D1304</f>
        <v>22.563791085013936</v>
      </c>
      <c r="N1304" s="3">
        <f>'IECC Data-SI'!N1304/Convert!$B$5/$D1304</f>
        <v>0</v>
      </c>
      <c r="O1304" s="3">
        <f>'IECC Data-SI'!O1304/Convert!$B$5/$D1304</f>
        <v>0</v>
      </c>
      <c r="P1304" s="3">
        <f t="shared" si="101"/>
        <v>0</v>
      </c>
      <c r="Q1304" s="3">
        <f>'IECC Data-SI'!Q1304/Convert!$B$5/$D1304</f>
        <v>0</v>
      </c>
      <c r="R1304" s="3">
        <f>'IECC Data-SI'!R1304/Convert!$B$5/$D1304</f>
        <v>0</v>
      </c>
      <c r="S1304" s="3">
        <f>'IECC Data-SI'!S1304/Convert!$B$5/$D1304</f>
        <v>0</v>
      </c>
      <c r="T1304" s="3">
        <f>'IECC Data-SI'!T1304/Convert!$B$5/$D1304</f>
        <v>0</v>
      </c>
      <c r="U1304" s="3">
        <f>'IECC Data-SI'!U1304/Convert!$B$5/$D1304</f>
        <v>11.309746094989276</v>
      </c>
      <c r="V1304" s="3">
        <f>'IECC Data-SI'!V1304/Convert!$B$5/$D1304</f>
        <v>0</v>
      </c>
      <c r="W1304" s="3">
        <f t="shared" si="102"/>
        <v>41.291471288986543</v>
      </c>
      <c r="X1304" s="3">
        <f t="shared" si="103"/>
        <v>15.032032978929001</v>
      </c>
      <c r="Y1304" s="3">
        <f t="shared" si="104"/>
        <v>56.323504267915546</v>
      </c>
      <c r="Z1304" s="3">
        <f>'IECC Data-SI'!Y1304/Convert!$B$5/$D1304</f>
        <v>114.13398585966907</v>
      </c>
      <c r="AA1304" s="3">
        <f>'IECC Data-SI'!Z1304/Convert!$B$5/$D1304</f>
        <v>26.341779073918275</v>
      </c>
      <c r="AB1304" s="3">
        <f t="shared" si="105"/>
        <v>140.47576493358736</v>
      </c>
    </row>
    <row r="1305" spans="1:28" x14ac:dyDescent="0.25">
      <c r="A1305" s="93">
        <f>'IECC Data-SI'!A1305</f>
        <v>2015</v>
      </c>
      <c r="B1305" s="93" t="str">
        <f>'IECC Data-SI'!B1305</f>
        <v>Stand-Alone Retail</v>
      </c>
      <c r="C1305" s="50" t="str">
        <f>'IECC Data-SI'!C1305</f>
        <v>4C</v>
      </c>
      <c r="D1305" s="93">
        <f>'IECC Data-SI'!D1305</f>
        <v>2293.9899999999998</v>
      </c>
      <c r="E1305" s="3">
        <f>'IECC Data-SI'!E1305/Convert!$B$5/$D1305</f>
        <v>0</v>
      </c>
      <c r="F1305" s="3">
        <f>'IECC Data-SI'!F1305/Convert!$B$5/$D1305</f>
        <v>29.209175086009775</v>
      </c>
      <c r="G1305" s="3">
        <f>'IECC Data-SI'!G1305/Convert!$B$5/$D1305</f>
        <v>5.9091607005939677</v>
      </c>
      <c r="H1305" s="3">
        <f>'IECC Data-SI'!H1305/Convert!$B$5/$D1305</f>
        <v>42.702162316894729</v>
      </c>
      <c r="I1305" s="3">
        <f>'IECC Data-SI'!I1305/Convert!$B$5/$D1305</f>
        <v>7.2411436453999851</v>
      </c>
      <c r="J1305" s="3">
        <f>'IECC Data-SI'!J1305/Convert!$B$5/$D1305</f>
        <v>23.631799228031124</v>
      </c>
      <c r="K1305" s="3">
        <f>'IECC Data-SI'!K1305/Convert!$B$5/$D1305</f>
        <v>0</v>
      </c>
      <c r="L1305" s="3">
        <f>'IECC Data-SI'!L1305/Convert!$B$5/$D1305</f>
        <v>0</v>
      </c>
      <c r="M1305" s="3">
        <f>'IECC Data-SI'!M1305/Convert!$B$5/$D1305</f>
        <v>20.025758128365378</v>
      </c>
      <c r="N1305" s="3">
        <f>'IECC Data-SI'!N1305/Convert!$B$5/$D1305</f>
        <v>0</v>
      </c>
      <c r="O1305" s="3">
        <f>'IECC Data-SI'!O1305/Convert!$B$5/$D1305</f>
        <v>0</v>
      </c>
      <c r="P1305" s="3">
        <f t="shared" si="101"/>
        <v>0</v>
      </c>
      <c r="Q1305" s="3">
        <f>'IECC Data-SI'!Q1305/Convert!$B$5/$D1305</f>
        <v>0</v>
      </c>
      <c r="R1305" s="3">
        <f>'IECC Data-SI'!R1305/Convert!$B$5/$D1305</f>
        <v>0</v>
      </c>
      <c r="S1305" s="3">
        <f>'IECC Data-SI'!S1305/Convert!$B$5/$D1305</f>
        <v>0</v>
      </c>
      <c r="T1305" s="3">
        <f>'IECC Data-SI'!T1305/Convert!$B$5/$D1305</f>
        <v>0</v>
      </c>
      <c r="U1305" s="3">
        <f>'IECC Data-SI'!U1305/Convert!$B$5/$D1305</f>
        <v>11.522863366158237</v>
      </c>
      <c r="V1305" s="3">
        <f>'IECC Data-SI'!V1305/Convert!$B$5/$D1305</f>
        <v>0</v>
      </c>
      <c r="W1305" s="3">
        <f t="shared" si="102"/>
        <v>25.934918828959347</v>
      </c>
      <c r="X1305" s="3">
        <f t="shared" si="103"/>
        <v>29.209175086009775</v>
      </c>
      <c r="Y1305" s="3">
        <f t="shared" si="104"/>
        <v>55.144093914969119</v>
      </c>
      <c r="Z1305" s="3">
        <f>'IECC Data-SI'!Y1305/Convert!$B$5/$D1305</f>
        <v>99.510024019285183</v>
      </c>
      <c r="AA1305" s="3">
        <f>'IECC Data-SI'!Z1305/Convert!$B$5/$D1305</f>
        <v>40.733249345754203</v>
      </c>
      <c r="AB1305" s="3">
        <f t="shared" si="105"/>
        <v>140.24327336503939</v>
      </c>
    </row>
    <row r="1306" spans="1:28" x14ac:dyDescent="0.25">
      <c r="A1306" s="93">
        <f>'IECC Data-SI'!A1306</f>
        <v>2015</v>
      </c>
      <c r="B1306" s="93" t="str">
        <f>'IECC Data-SI'!B1306</f>
        <v>Stand-Alone Retail</v>
      </c>
      <c r="C1306" s="50" t="str">
        <f>'IECC Data-SI'!C1306</f>
        <v>5A</v>
      </c>
      <c r="D1306" s="93">
        <f>'IECC Data-SI'!D1306</f>
        <v>2293.9899999999998</v>
      </c>
      <c r="E1306" s="3">
        <f>'IECC Data-SI'!E1306/Convert!$B$5/$D1306</f>
        <v>0</v>
      </c>
      <c r="F1306" s="3">
        <f>'IECC Data-SI'!F1306/Convert!$B$5/$D1306</f>
        <v>36.480591071064438</v>
      </c>
      <c r="G1306" s="3">
        <f>'IECC Data-SI'!G1306/Convert!$B$5/$D1306</f>
        <v>11.630632895328906</v>
      </c>
      <c r="H1306" s="3">
        <f>'IECC Data-SI'!H1306/Convert!$B$5/$D1306</f>
        <v>41.680168130152659</v>
      </c>
      <c r="I1306" s="3">
        <f>'IECC Data-SI'!I1306/Convert!$B$5/$D1306</f>
        <v>7.2302456031243008</v>
      </c>
      <c r="J1306" s="3">
        <f>'IECC Data-SI'!J1306/Convert!$B$5/$D1306</f>
        <v>23.631799228031124</v>
      </c>
      <c r="K1306" s="3">
        <f>'IECC Data-SI'!K1306/Convert!$B$5/$D1306</f>
        <v>0</v>
      </c>
      <c r="L1306" s="3">
        <f>'IECC Data-SI'!L1306/Convert!$B$5/$D1306</f>
        <v>0</v>
      </c>
      <c r="M1306" s="3">
        <f>'IECC Data-SI'!M1306/Convert!$B$5/$D1306</f>
        <v>20.999316571659957</v>
      </c>
      <c r="N1306" s="3">
        <f>'IECC Data-SI'!N1306/Convert!$B$5/$D1306</f>
        <v>0</v>
      </c>
      <c r="O1306" s="3">
        <f>'IECC Data-SI'!O1306/Convert!$B$5/$D1306</f>
        <v>0</v>
      </c>
      <c r="P1306" s="3">
        <f t="shared" si="101"/>
        <v>0</v>
      </c>
      <c r="Q1306" s="3">
        <f>'IECC Data-SI'!Q1306/Convert!$B$5/$D1306</f>
        <v>0</v>
      </c>
      <c r="R1306" s="3">
        <f>'IECC Data-SI'!R1306/Convert!$B$5/$D1306</f>
        <v>0</v>
      </c>
      <c r="S1306" s="3">
        <f>'IECC Data-SI'!S1306/Convert!$B$5/$D1306</f>
        <v>2.0778933938973871</v>
      </c>
      <c r="T1306" s="3">
        <f>'IECC Data-SI'!T1306/Convert!$B$5/$D1306</f>
        <v>0</v>
      </c>
      <c r="U1306" s="3">
        <f>'IECC Data-SI'!U1306/Convert!$B$5/$D1306</f>
        <v>11.715395446362017</v>
      </c>
      <c r="V1306" s="3">
        <f>'IECC Data-SI'!V1306/Convert!$B$5/$D1306</f>
        <v>0</v>
      </c>
      <c r="W1306" s="3">
        <f t="shared" si="102"/>
        <v>34.707842860886245</v>
      </c>
      <c r="X1306" s="3">
        <f t="shared" si="103"/>
        <v>36.480591071064438</v>
      </c>
      <c r="Y1306" s="3">
        <f t="shared" si="104"/>
        <v>71.188433931950684</v>
      </c>
      <c r="Z1306" s="3">
        <f>'IECC Data-SI'!Y1306/Convert!$B$5/$D1306</f>
        <v>107.25005582219434</v>
      </c>
      <c r="AA1306" s="3">
        <f>'IECC Data-SI'!Z1306/Convert!$B$5/$D1306</f>
        <v>48.195986517426455</v>
      </c>
      <c r="AB1306" s="3">
        <f t="shared" si="105"/>
        <v>155.44604233962079</v>
      </c>
    </row>
    <row r="1307" spans="1:28" x14ac:dyDescent="0.25">
      <c r="A1307" s="93">
        <f>'IECC Data-SI'!A1307</f>
        <v>2015</v>
      </c>
      <c r="B1307" s="93" t="str">
        <f>'IECC Data-SI'!B1307</f>
        <v>Stand-Alone Retail</v>
      </c>
      <c r="C1307" s="50" t="str">
        <f>'IECC Data-SI'!C1307</f>
        <v>5B</v>
      </c>
      <c r="D1307" s="93">
        <f>'IECC Data-SI'!D1307</f>
        <v>2293.9899999999998</v>
      </c>
      <c r="E1307" s="3">
        <f>'IECC Data-SI'!E1307/Convert!$B$5/$D1307</f>
        <v>0</v>
      </c>
      <c r="F1307" s="3">
        <f>'IECC Data-SI'!F1307/Convert!$B$5/$D1307</f>
        <v>36.855968082782503</v>
      </c>
      <c r="G1307" s="3">
        <f>'IECC Data-SI'!G1307/Convert!$B$5/$D1307</f>
        <v>13.18299847282101</v>
      </c>
      <c r="H1307" s="3">
        <f>'IECC Data-SI'!H1307/Convert!$B$5/$D1307</f>
        <v>42.278349561729179</v>
      </c>
      <c r="I1307" s="3">
        <f>'IECC Data-SI'!I1307/Convert!$B$5/$D1307</f>
        <v>7.2375109646414231</v>
      </c>
      <c r="J1307" s="3">
        <f>'IECC Data-SI'!J1307/Convert!$B$5/$D1307</f>
        <v>23.631799228031124</v>
      </c>
      <c r="K1307" s="3">
        <f>'IECC Data-SI'!K1307/Convert!$B$5/$D1307</f>
        <v>0</v>
      </c>
      <c r="L1307" s="3">
        <f>'IECC Data-SI'!L1307/Convert!$B$5/$D1307</f>
        <v>0</v>
      </c>
      <c r="M1307" s="3">
        <f>'IECC Data-SI'!M1307/Convert!$B$5/$D1307</f>
        <v>23.933311730991761</v>
      </c>
      <c r="N1307" s="3">
        <f>'IECC Data-SI'!N1307/Convert!$B$5/$D1307</f>
        <v>0</v>
      </c>
      <c r="O1307" s="3">
        <f>'IECC Data-SI'!O1307/Convert!$B$5/$D1307</f>
        <v>0</v>
      </c>
      <c r="P1307" s="3">
        <f t="shared" si="101"/>
        <v>0</v>
      </c>
      <c r="Q1307" s="3">
        <f>'IECC Data-SI'!Q1307/Convert!$B$5/$D1307</f>
        <v>0</v>
      </c>
      <c r="R1307" s="3">
        <f>'IECC Data-SI'!R1307/Convert!$B$5/$D1307</f>
        <v>0</v>
      </c>
      <c r="S1307" s="3">
        <f>'IECC Data-SI'!S1307/Convert!$B$5/$D1307</f>
        <v>0</v>
      </c>
      <c r="T1307" s="3">
        <f>'IECC Data-SI'!T1307/Convert!$B$5/$D1307</f>
        <v>0</v>
      </c>
      <c r="U1307" s="3">
        <f>'IECC Data-SI'!U1307/Convert!$B$5/$D1307</f>
        <v>11.629422001742721</v>
      </c>
      <c r="V1307" s="3">
        <f>'IECC Data-SI'!V1307/Convert!$B$5/$D1307</f>
        <v>0</v>
      </c>
      <c r="W1307" s="3">
        <f t="shared" si="102"/>
        <v>37.116310203812773</v>
      </c>
      <c r="X1307" s="3">
        <f t="shared" si="103"/>
        <v>36.855968082782503</v>
      </c>
      <c r="Y1307" s="3">
        <f t="shared" si="104"/>
        <v>73.972278286595269</v>
      </c>
      <c r="Z1307" s="3">
        <f>'IECC Data-SI'!Y1307/Convert!$B$5/$D1307</f>
        <v>110.2639699582145</v>
      </c>
      <c r="AA1307" s="3">
        <f>'IECC Data-SI'!Z1307/Convert!$B$5/$D1307</f>
        <v>48.485390084525228</v>
      </c>
      <c r="AB1307" s="3">
        <f t="shared" si="105"/>
        <v>158.74936004273974</v>
      </c>
    </row>
    <row r="1308" spans="1:28" x14ac:dyDescent="0.25">
      <c r="A1308" s="93">
        <f>'IECC Data-SI'!A1308</f>
        <v>2015</v>
      </c>
      <c r="B1308" s="93" t="str">
        <f>'IECC Data-SI'!B1308</f>
        <v>Stand-Alone Retail</v>
      </c>
      <c r="C1308" s="50" t="str">
        <f>'IECC Data-SI'!C1308</f>
        <v>5C</v>
      </c>
      <c r="D1308" s="93">
        <f>'IECC Data-SI'!D1308</f>
        <v>2293.9899999999998</v>
      </c>
      <c r="E1308" s="3">
        <f>'IECC Data-SI'!E1308/Convert!$B$5/$D1308</f>
        <v>0</v>
      </c>
      <c r="F1308" s="3">
        <f>'IECC Data-SI'!F1308/Convert!$B$5/$D1308</f>
        <v>37.461414875876144</v>
      </c>
      <c r="G1308" s="3">
        <f>'IECC Data-SI'!G1308/Convert!$B$5/$D1308</f>
        <v>3.0429755820886562</v>
      </c>
      <c r="H1308" s="3">
        <f>'IECC Data-SI'!H1308/Convert!$B$5/$D1308</f>
        <v>42.315887262900986</v>
      </c>
      <c r="I1308" s="3">
        <f>'IECC Data-SI'!I1308/Convert!$B$5/$D1308</f>
        <v>7.2375109646414231</v>
      </c>
      <c r="J1308" s="3">
        <f>'IECC Data-SI'!J1308/Convert!$B$5/$D1308</f>
        <v>23.631799228031124</v>
      </c>
      <c r="K1308" s="3">
        <f>'IECC Data-SI'!K1308/Convert!$B$5/$D1308</f>
        <v>0</v>
      </c>
      <c r="L1308" s="3">
        <f>'IECC Data-SI'!L1308/Convert!$B$5/$D1308</f>
        <v>0</v>
      </c>
      <c r="M1308" s="3">
        <f>'IECC Data-SI'!M1308/Convert!$B$5/$D1308</f>
        <v>20.012438298917317</v>
      </c>
      <c r="N1308" s="3">
        <f>'IECC Data-SI'!N1308/Convert!$B$5/$D1308</f>
        <v>0</v>
      </c>
      <c r="O1308" s="3">
        <f>'IECC Data-SI'!O1308/Convert!$B$5/$D1308</f>
        <v>0</v>
      </c>
      <c r="P1308" s="3">
        <f t="shared" si="101"/>
        <v>0</v>
      </c>
      <c r="Q1308" s="3">
        <f>'IECC Data-SI'!Q1308/Convert!$B$5/$D1308</f>
        <v>0</v>
      </c>
      <c r="R1308" s="3">
        <f>'IECC Data-SI'!R1308/Convert!$B$5/$D1308</f>
        <v>0</v>
      </c>
      <c r="S1308" s="3">
        <f>'IECC Data-SI'!S1308/Convert!$B$5/$D1308</f>
        <v>0</v>
      </c>
      <c r="T1308" s="3">
        <f>'IECC Data-SI'!T1308/Convert!$B$5/$D1308</f>
        <v>0</v>
      </c>
      <c r="U1308" s="3">
        <f>'IECC Data-SI'!U1308/Convert!$B$5/$D1308</f>
        <v>11.694810255396833</v>
      </c>
      <c r="V1308" s="3">
        <f>'IECC Data-SI'!V1308/Convert!$B$5/$D1308</f>
        <v>0</v>
      </c>
      <c r="W1308" s="3">
        <f t="shared" si="102"/>
        <v>23.055413881005972</v>
      </c>
      <c r="X1308" s="3">
        <f t="shared" si="103"/>
        <v>37.461414875876144</v>
      </c>
      <c r="Y1308" s="3">
        <f t="shared" si="104"/>
        <v>60.51682875688212</v>
      </c>
      <c r="Z1308" s="3">
        <f>'IECC Data-SI'!Y1308/Convert!$B$5/$D1308</f>
        <v>96.239400442993315</v>
      </c>
      <c r="AA1308" s="3">
        <f>'IECC Data-SI'!Z1308/Convert!$B$5/$D1308</f>
        <v>49.156225131272976</v>
      </c>
      <c r="AB1308" s="3">
        <f t="shared" si="105"/>
        <v>145.39562557426629</v>
      </c>
    </row>
    <row r="1309" spans="1:28" x14ac:dyDescent="0.25">
      <c r="A1309" s="93">
        <f>'IECC Data-SI'!A1309</f>
        <v>2015</v>
      </c>
      <c r="B1309" s="93" t="str">
        <f>'IECC Data-SI'!B1309</f>
        <v>Stand-Alone Retail</v>
      </c>
      <c r="C1309" s="50" t="str">
        <f>'IECC Data-SI'!C1309</f>
        <v>6A</v>
      </c>
      <c r="D1309" s="93">
        <f>'IECC Data-SI'!D1309</f>
        <v>2293.9899999999998</v>
      </c>
      <c r="E1309" s="3">
        <f>'IECC Data-SI'!E1309/Convert!$B$5/$D1309</f>
        <v>0</v>
      </c>
      <c r="F1309" s="3">
        <f>'IECC Data-SI'!F1309/Convert!$B$5/$D1309</f>
        <v>55.655091008340158</v>
      </c>
      <c r="G1309" s="3">
        <f>'IECC Data-SI'!G1309/Convert!$B$5/$D1309</f>
        <v>12.707117293449405</v>
      </c>
      <c r="H1309" s="3">
        <f>'IECC Data-SI'!H1309/Convert!$B$5/$D1309</f>
        <v>47.316877773854486</v>
      </c>
      <c r="I1309" s="3">
        <f>'IECC Data-SI'!I1309/Convert!$B$5/$D1309</f>
        <v>7.2338782838828619</v>
      </c>
      <c r="J1309" s="3">
        <f>'IECC Data-SI'!J1309/Convert!$B$5/$D1309</f>
        <v>23.631799228031124</v>
      </c>
      <c r="K1309" s="3">
        <f>'IECC Data-SI'!K1309/Convert!$B$5/$D1309</f>
        <v>0</v>
      </c>
      <c r="L1309" s="3">
        <f>'IECC Data-SI'!L1309/Convert!$B$5/$D1309</f>
        <v>0</v>
      </c>
      <c r="M1309" s="3">
        <f>'IECC Data-SI'!M1309/Convert!$B$5/$D1309</f>
        <v>23.040883157971727</v>
      </c>
      <c r="N1309" s="3">
        <f>'IECC Data-SI'!N1309/Convert!$B$5/$D1309</f>
        <v>0</v>
      </c>
      <c r="O1309" s="3">
        <f>'IECC Data-SI'!O1309/Convert!$B$5/$D1309</f>
        <v>0</v>
      </c>
      <c r="P1309" s="3">
        <f t="shared" si="101"/>
        <v>0</v>
      </c>
      <c r="Q1309" s="3">
        <f>'IECC Data-SI'!Q1309/Convert!$B$5/$D1309</f>
        <v>0</v>
      </c>
      <c r="R1309" s="3">
        <f>'IECC Data-SI'!R1309/Convert!$B$5/$D1309</f>
        <v>0</v>
      </c>
      <c r="S1309" s="3">
        <f>'IECC Data-SI'!S1309/Convert!$B$5/$D1309</f>
        <v>2.1941391781713673</v>
      </c>
      <c r="T1309" s="3">
        <f>'IECC Data-SI'!T1309/Convert!$B$5/$D1309</f>
        <v>0</v>
      </c>
      <c r="U1309" s="3">
        <f>'IECC Data-SI'!U1309/Convert!$B$5/$D1309</f>
        <v>11.935778079048102</v>
      </c>
      <c r="V1309" s="3">
        <f>'IECC Data-SI'!V1309/Convert!$B$5/$D1309</f>
        <v>0</v>
      </c>
      <c r="W1309" s="3">
        <f t="shared" si="102"/>
        <v>37.942139629592504</v>
      </c>
      <c r="X1309" s="3">
        <f t="shared" si="103"/>
        <v>55.655091008340158</v>
      </c>
      <c r="Y1309" s="3">
        <f t="shared" si="104"/>
        <v>93.597230637932654</v>
      </c>
      <c r="Z1309" s="3">
        <f>'IECC Data-SI'!Y1309/Convert!$B$5/$D1309</f>
        <v>116.12348402177479</v>
      </c>
      <c r="AA1309" s="3">
        <f>'IECC Data-SI'!Z1309/Convert!$B$5/$D1309</f>
        <v>67.59086908738827</v>
      </c>
      <c r="AB1309" s="3">
        <f t="shared" si="105"/>
        <v>183.71435310916306</v>
      </c>
    </row>
    <row r="1310" spans="1:28" x14ac:dyDescent="0.25">
      <c r="A1310" s="93">
        <f>'IECC Data-SI'!A1310</f>
        <v>2015</v>
      </c>
      <c r="B1310" s="93" t="str">
        <f>'IECC Data-SI'!B1310</f>
        <v>Stand-Alone Retail</v>
      </c>
      <c r="C1310" s="50" t="str">
        <f>'IECC Data-SI'!C1310</f>
        <v>6B</v>
      </c>
      <c r="D1310" s="93">
        <f>'IECC Data-SI'!D1310</f>
        <v>2293.9899999999998</v>
      </c>
      <c r="E1310" s="3">
        <f>'IECC Data-SI'!E1310/Convert!$B$5/$D1310</f>
        <v>0</v>
      </c>
      <c r="F1310" s="3">
        <f>'IECC Data-SI'!F1310/Convert!$B$5/$D1310</f>
        <v>63.845575225310981</v>
      </c>
      <c r="G1310" s="3">
        <f>'IECC Data-SI'!G1310/Convert!$B$5/$D1310</f>
        <v>8.2934101717967383</v>
      </c>
      <c r="H1310" s="3">
        <f>'IECC Data-SI'!H1310/Convert!$B$5/$D1310</f>
        <v>47.521518789920137</v>
      </c>
      <c r="I1310" s="3">
        <f>'IECC Data-SI'!I1310/Convert!$B$5/$D1310</f>
        <v>7.2254020287795511</v>
      </c>
      <c r="J1310" s="3">
        <f>'IECC Data-SI'!J1310/Convert!$B$5/$D1310</f>
        <v>23.631799228031124</v>
      </c>
      <c r="K1310" s="3">
        <f>'IECC Data-SI'!K1310/Convert!$B$5/$D1310</f>
        <v>0</v>
      </c>
      <c r="L1310" s="3">
        <f>'IECC Data-SI'!L1310/Convert!$B$5/$D1310</f>
        <v>0</v>
      </c>
      <c r="M1310" s="3">
        <f>'IECC Data-SI'!M1310/Convert!$B$5/$D1310</f>
        <v>25.018272384215571</v>
      </c>
      <c r="N1310" s="3">
        <f>'IECC Data-SI'!N1310/Convert!$B$5/$D1310</f>
        <v>0</v>
      </c>
      <c r="O1310" s="3">
        <f>'IECC Data-SI'!O1310/Convert!$B$5/$D1310</f>
        <v>0</v>
      </c>
      <c r="P1310" s="3">
        <f t="shared" si="101"/>
        <v>0</v>
      </c>
      <c r="Q1310" s="3">
        <f>'IECC Data-SI'!Q1310/Convert!$B$5/$D1310</f>
        <v>0</v>
      </c>
      <c r="R1310" s="3">
        <f>'IECC Data-SI'!R1310/Convert!$B$5/$D1310</f>
        <v>0</v>
      </c>
      <c r="S1310" s="3">
        <f>'IECC Data-SI'!S1310/Convert!$B$5/$D1310</f>
        <v>0</v>
      </c>
      <c r="T1310" s="3">
        <f>'IECC Data-SI'!T1310/Convert!$B$5/$D1310</f>
        <v>0</v>
      </c>
      <c r="U1310" s="3">
        <f>'IECC Data-SI'!U1310/Convert!$B$5/$D1310</f>
        <v>11.882498761255862</v>
      </c>
      <c r="V1310" s="3">
        <f>'IECC Data-SI'!V1310/Convert!$B$5/$D1310</f>
        <v>0</v>
      </c>
      <c r="W1310" s="3">
        <f t="shared" si="102"/>
        <v>33.311682556012308</v>
      </c>
      <c r="X1310" s="3">
        <f t="shared" si="103"/>
        <v>63.845575225310981</v>
      </c>
      <c r="Y1310" s="3">
        <f t="shared" si="104"/>
        <v>97.157257781323295</v>
      </c>
      <c r="Z1310" s="3">
        <f>'IECC Data-SI'!Y1310/Convert!$B$5/$D1310</f>
        <v>111.68919170915694</v>
      </c>
      <c r="AA1310" s="3">
        <f>'IECC Data-SI'!Z1310/Convert!$B$5/$D1310</f>
        <v>75.728073986566841</v>
      </c>
      <c r="AB1310" s="3">
        <f t="shared" si="105"/>
        <v>187.41726569572378</v>
      </c>
    </row>
    <row r="1311" spans="1:28" x14ac:dyDescent="0.25">
      <c r="A1311" s="93">
        <f>'IECC Data-SI'!A1311</f>
        <v>2015</v>
      </c>
      <c r="B1311" s="93" t="str">
        <f>'IECC Data-SI'!B1311</f>
        <v>Stand-Alone Retail</v>
      </c>
      <c r="C1311" s="50" t="str">
        <f>'IECC Data-SI'!C1311</f>
        <v>7</v>
      </c>
      <c r="D1311" s="93">
        <f>'IECC Data-SI'!D1311</f>
        <v>2293.9899999999998</v>
      </c>
      <c r="E1311" s="3">
        <f>'IECC Data-SI'!E1311/Convert!$B$5/$D1311</f>
        <v>0</v>
      </c>
      <c r="F1311" s="3">
        <f>'IECC Data-SI'!F1311/Convert!$B$5/$D1311</f>
        <v>62.85385337822359</v>
      </c>
      <c r="G1311" s="3">
        <f>'IECC Data-SI'!G1311/Convert!$B$5/$D1311</f>
        <v>9.6653526049469374</v>
      </c>
      <c r="H1311" s="3">
        <f>'IECC Data-SI'!H1311/Convert!$B$5/$D1311</f>
        <v>47.513042534816833</v>
      </c>
      <c r="I1311" s="3">
        <f>'IECC Data-SI'!I1311/Convert!$B$5/$D1311</f>
        <v>7.2375109646414231</v>
      </c>
      <c r="J1311" s="3">
        <f>'IECC Data-SI'!J1311/Convert!$B$5/$D1311</f>
        <v>23.631799228031124</v>
      </c>
      <c r="K1311" s="3">
        <f>'IECC Data-SI'!K1311/Convert!$B$5/$D1311</f>
        <v>0</v>
      </c>
      <c r="L1311" s="3">
        <f>'IECC Data-SI'!L1311/Convert!$B$5/$D1311</f>
        <v>0</v>
      </c>
      <c r="M1311" s="3">
        <f>'IECC Data-SI'!M1311/Convert!$B$5/$D1311</f>
        <v>26.88910297487493</v>
      </c>
      <c r="N1311" s="3">
        <f>'IECC Data-SI'!N1311/Convert!$B$5/$D1311</f>
        <v>0</v>
      </c>
      <c r="O1311" s="3">
        <f>'IECC Data-SI'!O1311/Convert!$B$5/$D1311</f>
        <v>0</v>
      </c>
      <c r="P1311" s="3">
        <f t="shared" si="101"/>
        <v>0</v>
      </c>
      <c r="Q1311" s="3">
        <f>'IECC Data-SI'!Q1311/Convert!$B$5/$D1311</f>
        <v>0</v>
      </c>
      <c r="R1311" s="3">
        <f>'IECC Data-SI'!R1311/Convert!$B$5/$D1311</f>
        <v>0</v>
      </c>
      <c r="S1311" s="3">
        <f>'IECC Data-SI'!S1311/Convert!$B$5/$D1311</f>
        <v>2.1384380732067516</v>
      </c>
      <c r="T1311" s="3">
        <f>'IECC Data-SI'!T1311/Convert!$B$5/$D1311</f>
        <v>0</v>
      </c>
      <c r="U1311" s="3">
        <f>'IECC Data-SI'!U1311/Convert!$B$5/$D1311</f>
        <v>12.194909306492184</v>
      </c>
      <c r="V1311" s="3">
        <f>'IECC Data-SI'!V1311/Convert!$B$5/$D1311</f>
        <v>0</v>
      </c>
      <c r="W1311" s="3">
        <f t="shared" si="102"/>
        <v>38.692893653028619</v>
      </c>
      <c r="X1311" s="3">
        <f t="shared" si="103"/>
        <v>62.85385337822359</v>
      </c>
      <c r="Y1311" s="3">
        <f t="shared" si="104"/>
        <v>101.54674703125221</v>
      </c>
      <c r="Z1311" s="3">
        <f>'IECC Data-SI'!Y1311/Convert!$B$5/$D1311</f>
        <v>117.07645727410419</v>
      </c>
      <c r="AA1311" s="3">
        <f>'IECC Data-SI'!Z1311/Convert!$B$5/$D1311</f>
        <v>75.048762684715769</v>
      </c>
      <c r="AB1311" s="3">
        <f t="shared" si="105"/>
        <v>192.12521995881997</v>
      </c>
    </row>
    <row r="1312" spans="1:28" x14ac:dyDescent="0.25">
      <c r="A1312" s="93">
        <f>'IECC Data-SI'!A1312</f>
        <v>2015</v>
      </c>
      <c r="B1312" s="93" t="str">
        <f>'IECC Data-SI'!B1312</f>
        <v>Stand-Alone Retail</v>
      </c>
      <c r="C1312" s="50" t="str">
        <f>'IECC Data-SI'!C1312</f>
        <v>8</v>
      </c>
      <c r="D1312" s="93">
        <f>'IECC Data-SI'!D1312</f>
        <v>2293.9899999999998</v>
      </c>
      <c r="E1312" s="3">
        <f>'IECC Data-SI'!E1312/Convert!$B$5/$D1312</f>
        <v>0</v>
      </c>
      <c r="F1312" s="3">
        <f>'IECC Data-SI'!F1312/Convert!$B$5/$D1312</f>
        <v>102.76127329819806</v>
      </c>
      <c r="G1312" s="3">
        <f>'IECC Data-SI'!G1312/Convert!$B$5/$D1312</f>
        <v>4.5408509482023316</v>
      </c>
      <c r="H1312" s="3">
        <f>'IECC Data-SI'!H1312/Convert!$B$5/$D1312</f>
        <v>48.252898515977265</v>
      </c>
      <c r="I1312" s="3">
        <f>'IECC Data-SI'!I1312/Convert!$B$5/$D1312</f>
        <v>7.2859467080889155</v>
      </c>
      <c r="J1312" s="3">
        <f>'IECC Data-SI'!J1312/Convert!$B$5/$D1312</f>
        <v>23.631799228031124</v>
      </c>
      <c r="K1312" s="3">
        <f>'IECC Data-SI'!K1312/Convert!$B$5/$D1312</f>
        <v>0</v>
      </c>
      <c r="L1312" s="3">
        <f>'IECC Data-SI'!L1312/Convert!$B$5/$D1312</f>
        <v>0</v>
      </c>
      <c r="M1312" s="3">
        <f>'IECC Data-SI'!M1312/Convert!$B$5/$D1312</f>
        <v>31.609166173832985</v>
      </c>
      <c r="N1312" s="3">
        <f>'IECC Data-SI'!N1312/Convert!$B$5/$D1312</f>
        <v>0</v>
      </c>
      <c r="O1312" s="3">
        <f>'IECC Data-SI'!O1312/Convert!$B$5/$D1312</f>
        <v>0</v>
      </c>
      <c r="P1312" s="3">
        <f t="shared" si="101"/>
        <v>0</v>
      </c>
      <c r="Q1312" s="3">
        <f>'IECC Data-SI'!Q1312/Convert!$B$5/$D1312</f>
        <v>0</v>
      </c>
      <c r="R1312" s="3">
        <f>'IECC Data-SI'!R1312/Convert!$B$5/$D1312</f>
        <v>0</v>
      </c>
      <c r="S1312" s="3">
        <f>'IECC Data-SI'!S1312/Convert!$B$5/$D1312</f>
        <v>2.2147243691365506</v>
      </c>
      <c r="T1312" s="3">
        <f>'IECC Data-SI'!T1312/Convert!$B$5/$D1312</f>
        <v>0</v>
      </c>
      <c r="U1312" s="3">
        <f>'IECC Data-SI'!U1312/Convert!$B$5/$D1312</f>
        <v>12.548490233658871</v>
      </c>
      <c r="V1312" s="3">
        <f>'IECC Data-SI'!V1312/Convert!$B$5/$D1312</f>
        <v>0</v>
      </c>
      <c r="W1312" s="3">
        <f t="shared" si="102"/>
        <v>38.364741491171863</v>
      </c>
      <c r="X1312" s="3">
        <f t="shared" si="103"/>
        <v>102.76127329819806</v>
      </c>
      <c r="Y1312" s="3">
        <f t="shared" si="104"/>
        <v>141.12601478936992</v>
      </c>
      <c r="Z1312" s="3">
        <f>'IECC Data-SI'!Y1312/Convert!$B$5/$D1312</f>
        <v>117.53417504968299</v>
      </c>
      <c r="AA1312" s="3">
        <f>'IECC Data-SI'!Z1312/Convert!$B$5/$D1312</f>
        <v>115.30976353185692</v>
      </c>
      <c r="AB1312" s="3">
        <f t="shared" si="105"/>
        <v>232.8439385815399</v>
      </c>
    </row>
    <row r="1313" spans="1:28" x14ac:dyDescent="0.25">
      <c r="A1313" s="93">
        <f>'IECC Data-SI'!A1313</f>
        <v>2018</v>
      </c>
      <c r="B1313" s="93" t="str">
        <f>'IECC Data-SI'!B1313</f>
        <v>Stand-Alone Retail</v>
      </c>
      <c r="C1313" s="50" t="str">
        <f>'IECC Data-SI'!C1313</f>
        <v>0A</v>
      </c>
      <c r="D1313" s="93">
        <f>'IECC Data-SI'!D1313</f>
        <v>2293.9899999999998</v>
      </c>
      <c r="E1313" s="3">
        <f>'IECC Data-SI'!E1313/Convert!$B$5/$D1313</f>
        <v>0</v>
      </c>
      <c r="F1313" s="3">
        <f>'IECC Data-SI'!F1313/Convert!$B$5/$D1313</f>
        <v>0</v>
      </c>
      <c r="G1313" s="3">
        <f>'IECC Data-SI'!G1313/Convert!$B$5/$D1313</f>
        <v>85.177887533172438</v>
      </c>
      <c r="H1313" s="3">
        <f>'IECC Data-SI'!H1313/Convert!$B$5/$D1313</f>
        <v>28.719974077190113</v>
      </c>
      <c r="I1313" s="3">
        <f>'IECC Data-SI'!I1313/Convert!$B$5/$D1313</f>
        <v>5.1753591873644718</v>
      </c>
      <c r="J1313" s="3">
        <f>'IECC Data-SI'!J1313/Convert!$B$5/$D1313</f>
        <v>23.631799228031124</v>
      </c>
      <c r="K1313" s="3">
        <f>'IECC Data-SI'!K1313/Convert!$B$5/$D1313</f>
        <v>0</v>
      </c>
      <c r="L1313" s="3">
        <f>'IECC Data-SI'!L1313/Convert!$B$5/$D1313</f>
        <v>0</v>
      </c>
      <c r="M1313" s="3">
        <f>'IECC Data-SI'!M1313/Convert!$B$5/$D1313</f>
        <v>18.354724979426923</v>
      </c>
      <c r="N1313" s="3">
        <f>'IECC Data-SI'!N1313/Convert!$B$5/$D1313</f>
        <v>0</v>
      </c>
      <c r="O1313" s="3">
        <f>'IECC Data-SI'!O1313/Convert!$B$5/$D1313</f>
        <v>0</v>
      </c>
      <c r="P1313" s="3">
        <f t="shared" si="101"/>
        <v>0</v>
      </c>
      <c r="Q1313" s="3">
        <f>'IECC Data-SI'!Q1313/Convert!$B$5/$D1313</f>
        <v>0</v>
      </c>
      <c r="R1313" s="3">
        <f>'IECC Data-SI'!R1313/Convert!$B$5/$D1313</f>
        <v>0</v>
      </c>
      <c r="S1313" s="3">
        <f>'IECC Data-SI'!S1313/Convert!$B$5/$D1313</f>
        <v>0</v>
      </c>
      <c r="T1313" s="3">
        <f>'IECC Data-SI'!T1313/Convert!$B$5/$D1313</f>
        <v>0</v>
      </c>
      <c r="U1313" s="3">
        <f>'IECC Data-SI'!U1313/Convert!$B$5/$D1313</f>
        <v>10.054049446113057</v>
      </c>
      <c r="V1313" s="3">
        <f>'IECC Data-SI'!V1313/Convert!$B$5/$D1313</f>
        <v>0</v>
      </c>
      <c r="W1313" s="3">
        <f t="shared" si="102"/>
        <v>103.53261251259936</v>
      </c>
      <c r="X1313" s="3">
        <f t="shared" si="103"/>
        <v>0</v>
      </c>
      <c r="Y1313" s="3">
        <f t="shared" si="104"/>
        <v>103.53261251259936</v>
      </c>
      <c r="Z1313" s="3">
        <f>'IECC Data-SI'!Y1313/Convert!$B$5/$D1313</f>
        <v>161.05974500518505</v>
      </c>
      <c r="AA1313" s="3">
        <f>'IECC Data-SI'!Z1313/Convert!$B$5/$D1313</f>
        <v>10.054049446113057</v>
      </c>
      <c r="AB1313" s="3">
        <f t="shared" si="105"/>
        <v>171.11379445129811</v>
      </c>
    </row>
    <row r="1314" spans="1:28" x14ac:dyDescent="0.25">
      <c r="A1314" s="93">
        <f>'IECC Data-SI'!A1314</f>
        <v>2018</v>
      </c>
      <c r="B1314" s="93" t="str">
        <f>'IECC Data-SI'!B1314</f>
        <v>Stand-Alone Retail</v>
      </c>
      <c r="C1314" s="50" t="str">
        <f>'IECC Data-SI'!C1314</f>
        <v>0B</v>
      </c>
      <c r="D1314" s="93">
        <f>'IECC Data-SI'!D1314</f>
        <v>2293.9899999999998</v>
      </c>
      <c r="E1314" s="3">
        <f>'IECC Data-SI'!E1314/Convert!$B$5/$D1314</f>
        <v>0</v>
      </c>
      <c r="F1314" s="3">
        <f>'IECC Data-SI'!F1314/Convert!$B$5/$D1314</f>
        <v>0</v>
      </c>
      <c r="G1314" s="3">
        <f>'IECC Data-SI'!G1314/Convert!$B$5/$D1314</f>
        <v>75.500425992363631</v>
      </c>
      <c r="H1314" s="3">
        <f>'IECC Data-SI'!H1314/Convert!$B$5/$D1314</f>
        <v>28.998479602013184</v>
      </c>
      <c r="I1314" s="3">
        <f>'IECC Data-SI'!I1314/Convert!$B$5/$D1314</f>
        <v>5.1741482937782832</v>
      </c>
      <c r="J1314" s="3">
        <f>'IECC Data-SI'!J1314/Convert!$B$5/$D1314</f>
        <v>23.631799228031124</v>
      </c>
      <c r="K1314" s="3">
        <f>'IECC Data-SI'!K1314/Convert!$B$5/$D1314</f>
        <v>0</v>
      </c>
      <c r="L1314" s="3">
        <f>'IECC Data-SI'!L1314/Convert!$B$5/$D1314</f>
        <v>0</v>
      </c>
      <c r="M1314" s="3">
        <f>'IECC Data-SI'!M1314/Convert!$B$5/$D1314</f>
        <v>18.98438964424431</v>
      </c>
      <c r="N1314" s="3">
        <f>'IECC Data-SI'!N1314/Convert!$B$5/$D1314</f>
        <v>0</v>
      </c>
      <c r="O1314" s="3">
        <f>'IECC Data-SI'!O1314/Convert!$B$5/$D1314</f>
        <v>0</v>
      </c>
      <c r="P1314" s="3">
        <f t="shared" si="101"/>
        <v>0</v>
      </c>
      <c r="Q1314" s="3">
        <f>'IECC Data-SI'!Q1314/Convert!$B$5/$D1314</f>
        <v>0</v>
      </c>
      <c r="R1314" s="3">
        <f>'IECC Data-SI'!R1314/Convert!$B$5/$D1314</f>
        <v>0</v>
      </c>
      <c r="S1314" s="3">
        <f>'IECC Data-SI'!S1314/Convert!$B$5/$D1314</f>
        <v>0</v>
      </c>
      <c r="T1314" s="3">
        <f>'IECC Data-SI'!T1314/Convert!$B$5/$D1314</f>
        <v>0</v>
      </c>
      <c r="U1314" s="3">
        <f>'IECC Data-SI'!U1314/Convert!$B$5/$D1314</f>
        <v>10.041940510251186</v>
      </c>
      <c r="V1314" s="3">
        <f>'IECC Data-SI'!V1314/Convert!$B$5/$D1314</f>
        <v>0</v>
      </c>
      <c r="W1314" s="3">
        <f t="shared" si="102"/>
        <v>94.484815636607948</v>
      </c>
      <c r="X1314" s="3">
        <f t="shared" si="103"/>
        <v>0</v>
      </c>
      <c r="Y1314" s="3">
        <f t="shared" si="104"/>
        <v>94.484815636607948</v>
      </c>
      <c r="Z1314" s="3">
        <f>'IECC Data-SI'!Y1314/Convert!$B$5/$D1314</f>
        <v>152.28803186684436</v>
      </c>
      <c r="AA1314" s="3">
        <f>'IECC Data-SI'!Z1314/Convert!$B$5/$D1314</f>
        <v>10.041940510251186</v>
      </c>
      <c r="AB1314" s="3">
        <f t="shared" si="105"/>
        <v>162.32997237709554</v>
      </c>
    </row>
    <row r="1315" spans="1:28" x14ac:dyDescent="0.25">
      <c r="A1315" s="93">
        <f>'IECC Data-SI'!A1315</f>
        <v>2018</v>
      </c>
      <c r="B1315" s="93" t="str">
        <f>'IECC Data-SI'!B1315</f>
        <v>Stand-Alone Retail</v>
      </c>
      <c r="C1315" s="50" t="str">
        <f>'IECC Data-SI'!C1315</f>
        <v>1A</v>
      </c>
      <c r="D1315" s="93">
        <f>'IECC Data-SI'!D1315</f>
        <v>2293.9899999999998</v>
      </c>
      <c r="E1315" s="3">
        <f>'IECC Data-SI'!E1315/Convert!$B$5/$D1315</f>
        <v>0</v>
      </c>
      <c r="F1315" s="3">
        <f>'IECC Data-SI'!F1315/Convert!$B$5/$D1315</f>
        <v>0</v>
      </c>
      <c r="G1315" s="3">
        <f>'IECC Data-SI'!G1315/Convert!$B$5/$D1315</f>
        <v>57.479907642724406</v>
      </c>
      <c r="H1315" s="3">
        <f>'IECC Data-SI'!H1315/Convert!$B$5/$D1315</f>
        <v>30.66709096377927</v>
      </c>
      <c r="I1315" s="3">
        <f>'IECC Data-SI'!I1315/Convert!$B$5/$D1315</f>
        <v>5.1741482937782832</v>
      </c>
      <c r="J1315" s="3">
        <f>'IECC Data-SI'!J1315/Convert!$B$5/$D1315</f>
        <v>23.631799228031124</v>
      </c>
      <c r="K1315" s="3">
        <f>'IECC Data-SI'!K1315/Convert!$B$5/$D1315</f>
        <v>0</v>
      </c>
      <c r="L1315" s="3">
        <f>'IECC Data-SI'!L1315/Convert!$B$5/$D1315</f>
        <v>0</v>
      </c>
      <c r="M1315" s="3">
        <f>'IECC Data-SI'!M1315/Convert!$B$5/$D1315</f>
        <v>16.466941878560938</v>
      </c>
      <c r="N1315" s="3">
        <f>'IECC Data-SI'!N1315/Convert!$B$5/$D1315</f>
        <v>0</v>
      </c>
      <c r="O1315" s="3">
        <f>'IECC Data-SI'!O1315/Convert!$B$5/$D1315</f>
        <v>0</v>
      </c>
      <c r="P1315" s="3">
        <f t="shared" si="101"/>
        <v>0</v>
      </c>
      <c r="Q1315" s="3">
        <f>'IECC Data-SI'!Q1315/Convert!$B$5/$D1315</f>
        <v>0</v>
      </c>
      <c r="R1315" s="3">
        <f>'IECC Data-SI'!R1315/Convert!$B$5/$D1315</f>
        <v>0</v>
      </c>
      <c r="S1315" s="3">
        <f>'IECC Data-SI'!S1315/Convert!$B$5/$D1315</f>
        <v>0</v>
      </c>
      <c r="T1315" s="3">
        <f>'IECC Data-SI'!T1315/Convert!$B$5/$D1315</f>
        <v>0</v>
      </c>
      <c r="U1315" s="3">
        <f>'IECC Data-SI'!U1315/Convert!$B$5/$D1315</f>
        <v>10.284119227488642</v>
      </c>
      <c r="V1315" s="3">
        <f>'IECC Data-SI'!V1315/Convert!$B$5/$D1315</f>
        <v>0</v>
      </c>
      <c r="W1315" s="3">
        <f t="shared" si="102"/>
        <v>73.946849521285344</v>
      </c>
      <c r="X1315" s="3">
        <f t="shared" si="103"/>
        <v>0</v>
      </c>
      <c r="Y1315" s="3">
        <f t="shared" si="104"/>
        <v>73.946849521285344</v>
      </c>
      <c r="Z1315" s="3">
        <f>'IECC Data-SI'!Y1315/Convert!$B$5/$D1315</f>
        <v>133.42109890046018</v>
      </c>
      <c r="AA1315" s="3">
        <f>'IECC Data-SI'!Z1315/Convert!$B$5/$D1315</f>
        <v>10.284119227488642</v>
      </c>
      <c r="AB1315" s="3">
        <f t="shared" si="105"/>
        <v>143.70521812794883</v>
      </c>
    </row>
    <row r="1316" spans="1:28" x14ac:dyDescent="0.25">
      <c r="A1316" s="93">
        <f>'IECC Data-SI'!A1316</f>
        <v>2018</v>
      </c>
      <c r="B1316" s="93" t="str">
        <f>'IECC Data-SI'!B1316</f>
        <v>Stand-Alone Retail</v>
      </c>
      <c r="C1316" s="50" t="str">
        <f>'IECC Data-SI'!C1316</f>
        <v>1B</v>
      </c>
      <c r="D1316" s="93">
        <f>'IECC Data-SI'!D1316</f>
        <v>2293.9899999999998</v>
      </c>
      <c r="E1316" s="3">
        <f>'IECC Data-SI'!E1316/Convert!$B$5/$D1316</f>
        <v>0</v>
      </c>
      <c r="F1316" s="3">
        <f>'IECC Data-SI'!F1316/Convert!$B$5/$D1316</f>
        <v>0.65630432371351044</v>
      </c>
      <c r="G1316" s="3">
        <f>'IECC Data-SI'!G1316/Convert!$B$5/$D1316</f>
        <v>61.355978012109908</v>
      </c>
      <c r="H1316" s="3">
        <f>'IECC Data-SI'!H1316/Convert!$B$5/$D1316</f>
        <v>30.280815909785524</v>
      </c>
      <c r="I1316" s="3">
        <f>'IECC Data-SI'!I1316/Convert!$B$5/$D1316</f>
        <v>5.1668829322611609</v>
      </c>
      <c r="J1316" s="3">
        <f>'IECC Data-SI'!J1316/Convert!$B$5/$D1316</f>
        <v>23.631799228031124</v>
      </c>
      <c r="K1316" s="3">
        <f>'IECC Data-SI'!K1316/Convert!$B$5/$D1316</f>
        <v>0</v>
      </c>
      <c r="L1316" s="3">
        <f>'IECC Data-SI'!L1316/Convert!$B$5/$D1316</f>
        <v>0</v>
      </c>
      <c r="M1316" s="3">
        <f>'IECC Data-SI'!M1316/Convert!$B$5/$D1316</f>
        <v>18.055634263638662</v>
      </c>
      <c r="N1316" s="3">
        <f>'IECC Data-SI'!N1316/Convert!$B$5/$D1316</f>
        <v>0</v>
      </c>
      <c r="O1316" s="3">
        <f>'IECC Data-SI'!O1316/Convert!$B$5/$D1316</f>
        <v>0</v>
      </c>
      <c r="P1316" s="3">
        <f t="shared" si="101"/>
        <v>0</v>
      </c>
      <c r="Q1316" s="3">
        <f>'IECC Data-SI'!Q1316/Convert!$B$5/$D1316</f>
        <v>0</v>
      </c>
      <c r="R1316" s="3">
        <f>'IECC Data-SI'!R1316/Convert!$B$5/$D1316</f>
        <v>0</v>
      </c>
      <c r="S1316" s="3">
        <f>'IECC Data-SI'!S1316/Convert!$B$5/$D1316</f>
        <v>0</v>
      </c>
      <c r="T1316" s="3">
        <f>'IECC Data-SI'!T1316/Convert!$B$5/$D1316</f>
        <v>0</v>
      </c>
      <c r="U1316" s="3">
        <f>'IECC Data-SI'!U1316/Convert!$B$5/$D1316</f>
        <v>10.292595482591954</v>
      </c>
      <c r="V1316" s="3">
        <f>'IECC Data-SI'!V1316/Convert!$B$5/$D1316</f>
        <v>0</v>
      </c>
      <c r="W1316" s="3">
        <f t="shared" si="102"/>
        <v>79.411612275748567</v>
      </c>
      <c r="X1316" s="3">
        <f t="shared" si="103"/>
        <v>0.65630432371351044</v>
      </c>
      <c r="Y1316" s="3">
        <f t="shared" si="104"/>
        <v>80.06791659946208</v>
      </c>
      <c r="Z1316" s="3">
        <f>'IECC Data-SI'!Y1316/Convert!$B$5/$D1316</f>
        <v>138.48989945224019</v>
      </c>
      <c r="AA1316" s="3">
        <f>'IECC Data-SI'!Z1316/Convert!$B$5/$D1316</f>
        <v>10.948899806305464</v>
      </c>
      <c r="AB1316" s="3">
        <f t="shared" si="105"/>
        <v>149.43879925854566</v>
      </c>
    </row>
    <row r="1317" spans="1:28" x14ac:dyDescent="0.25">
      <c r="A1317" s="93">
        <f>'IECC Data-SI'!A1317</f>
        <v>2018</v>
      </c>
      <c r="B1317" s="93" t="str">
        <f>'IECC Data-SI'!B1317</f>
        <v>Stand-Alone Retail</v>
      </c>
      <c r="C1317" s="50" t="str">
        <f>'IECC Data-SI'!C1317</f>
        <v>2A</v>
      </c>
      <c r="D1317" s="93">
        <f>'IECC Data-SI'!D1317</f>
        <v>2293.9899999999998</v>
      </c>
      <c r="E1317" s="3">
        <f>'IECC Data-SI'!E1317/Convert!$B$5/$D1317</f>
        <v>0</v>
      </c>
      <c r="F1317" s="3">
        <f>'IECC Data-SI'!F1317/Convert!$B$5/$D1317</f>
        <v>1.2387441386695963</v>
      </c>
      <c r="G1317" s="3">
        <f>'IECC Data-SI'!G1317/Convert!$B$5/$D1317</f>
        <v>46.524953368487999</v>
      </c>
      <c r="H1317" s="3">
        <f>'IECC Data-SI'!H1317/Convert!$B$5/$D1317</f>
        <v>30.721581175157699</v>
      </c>
      <c r="I1317" s="3">
        <f>'IECC Data-SI'!I1317/Convert!$B$5/$D1317</f>
        <v>5.1644611450887856</v>
      </c>
      <c r="J1317" s="3">
        <f>'IECC Data-SI'!J1317/Convert!$B$5/$D1317</f>
        <v>23.631799228031124</v>
      </c>
      <c r="K1317" s="3">
        <f>'IECC Data-SI'!K1317/Convert!$B$5/$D1317</f>
        <v>0</v>
      </c>
      <c r="L1317" s="3">
        <f>'IECC Data-SI'!L1317/Convert!$B$5/$D1317</f>
        <v>0</v>
      </c>
      <c r="M1317" s="3">
        <f>'IECC Data-SI'!M1317/Convert!$B$5/$D1317</f>
        <v>15.696813557745822</v>
      </c>
      <c r="N1317" s="3">
        <f>'IECC Data-SI'!N1317/Convert!$B$5/$D1317</f>
        <v>0</v>
      </c>
      <c r="O1317" s="3">
        <f>'IECC Data-SI'!O1317/Convert!$B$5/$D1317</f>
        <v>0</v>
      </c>
      <c r="P1317" s="3">
        <f t="shared" si="101"/>
        <v>0</v>
      </c>
      <c r="Q1317" s="3">
        <f>'IECC Data-SI'!Q1317/Convert!$B$5/$D1317</f>
        <v>0</v>
      </c>
      <c r="R1317" s="3">
        <f>'IECC Data-SI'!R1317/Convert!$B$5/$D1317</f>
        <v>0</v>
      </c>
      <c r="S1317" s="3">
        <f>'IECC Data-SI'!S1317/Convert!$B$5/$D1317</f>
        <v>0</v>
      </c>
      <c r="T1317" s="3">
        <f>'IECC Data-SI'!T1317/Convert!$B$5/$D1317</f>
        <v>0</v>
      </c>
      <c r="U1317" s="3">
        <f>'IECC Data-SI'!U1317/Convert!$B$5/$D1317</f>
        <v>10.549304922863659</v>
      </c>
      <c r="V1317" s="3">
        <f>'IECC Data-SI'!V1317/Convert!$B$5/$D1317</f>
        <v>0</v>
      </c>
      <c r="W1317" s="3">
        <f t="shared" si="102"/>
        <v>62.221766926233819</v>
      </c>
      <c r="X1317" s="3">
        <f t="shared" si="103"/>
        <v>1.2387441386695963</v>
      </c>
      <c r="Y1317" s="3">
        <f t="shared" si="104"/>
        <v>63.460511064903415</v>
      </c>
      <c r="Z1317" s="3">
        <f>'IECC Data-SI'!Y1317/Convert!$B$5/$D1317</f>
        <v>121.73960847451143</v>
      </c>
      <c r="AA1317" s="3">
        <f>'IECC Data-SI'!Z1317/Convert!$B$5/$D1317</f>
        <v>11.788049061533252</v>
      </c>
      <c r="AB1317" s="3">
        <f t="shared" si="105"/>
        <v>133.52765753604467</v>
      </c>
    </row>
    <row r="1318" spans="1:28" x14ac:dyDescent="0.25">
      <c r="A1318" s="93">
        <f>'IECC Data-SI'!A1318</f>
        <v>2018</v>
      </c>
      <c r="B1318" s="93" t="str">
        <f>'IECC Data-SI'!B1318</f>
        <v>Stand-Alone Retail</v>
      </c>
      <c r="C1318" s="50" t="str">
        <f>'IECC Data-SI'!C1318</f>
        <v>2B</v>
      </c>
      <c r="D1318" s="93">
        <f>'IECC Data-SI'!D1318</f>
        <v>2293.9899999999998</v>
      </c>
      <c r="E1318" s="3">
        <f>'IECC Data-SI'!E1318/Convert!$B$5/$D1318</f>
        <v>0</v>
      </c>
      <c r="F1318" s="3">
        <f>'IECC Data-SI'!F1318/Convert!$B$5/$D1318</f>
        <v>0.82946210653829267</v>
      </c>
      <c r="G1318" s="3">
        <f>'IECC Data-SI'!G1318/Convert!$B$5/$D1318</f>
        <v>36.527815920925747</v>
      </c>
      <c r="H1318" s="3">
        <f>'IECC Data-SI'!H1318/Convert!$B$5/$D1318</f>
        <v>32.184340627271943</v>
      </c>
      <c r="I1318" s="3">
        <f>'IECC Data-SI'!I1318/Convert!$B$5/$D1318</f>
        <v>5.1693047194335344</v>
      </c>
      <c r="J1318" s="3">
        <f>'IECC Data-SI'!J1318/Convert!$B$5/$D1318</f>
        <v>23.631799228031124</v>
      </c>
      <c r="K1318" s="3">
        <f>'IECC Data-SI'!K1318/Convert!$B$5/$D1318</f>
        <v>0</v>
      </c>
      <c r="L1318" s="3">
        <f>'IECC Data-SI'!L1318/Convert!$B$5/$D1318</f>
        <v>0</v>
      </c>
      <c r="M1318" s="3">
        <f>'IECC Data-SI'!M1318/Convert!$B$5/$D1318</f>
        <v>17.63545418923167</v>
      </c>
      <c r="N1318" s="3">
        <f>'IECC Data-SI'!N1318/Convert!$B$5/$D1318</f>
        <v>0</v>
      </c>
      <c r="O1318" s="3">
        <f>'IECC Data-SI'!O1318/Convert!$B$5/$D1318</f>
        <v>0</v>
      </c>
      <c r="P1318" s="3">
        <f t="shared" si="101"/>
        <v>0</v>
      </c>
      <c r="Q1318" s="3">
        <f>'IECC Data-SI'!Q1318/Convert!$B$5/$D1318</f>
        <v>0</v>
      </c>
      <c r="R1318" s="3">
        <f>'IECC Data-SI'!R1318/Convert!$B$5/$D1318</f>
        <v>0</v>
      </c>
      <c r="S1318" s="3">
        <f>'IECC Data-SI'!S1318/Convert!$B$5/$D1318</f>
        <v>0</v>
      </c>
      <c r="T1318" s="3">
        <f>'IECC Data-SI'!T1318/Convert!$B$5/$D1318</f>
        <v>0</v>
      </c>
      <c r="U1318" s="3">
        <f>'IECC Data-SI'!U1318/Convert!$B$5/$D1318</f>
        <v>10.568679220242656</v>
      </c>
      <c r="V1318" s="3">
        <f>'IECC Data-SI'!V1318/Convert!$B$5/$D1318</f>
        <v>0</v>
      </c>
      <c r="W1318" s="3">
        <f t="shared" si="102"/>
        <v>54.163270110157413</v>
      </c>
      <c r="X1318" s="3">
        <f t="shared" si="103"/>
        <v>0.82946210653829267</v>
      </c>
      <c r="Y1318" s="3">
        <f t="shared" si="104"/>
        <v>54.992732216695707</v>
      </c>
      <c r="Z1318" s="3">
        <f>'IECC Data-SI'!Y1318/Convert!$B$5/$D1318</f>
        <v>115.14871468489402</v>
      </c>
      <c r="AA1318" s="3">
        <f>'IECC Data-SI'!Z1318/Convert!$B$5/$D1318</f>
        <v>11.398141326780948</v>
      </c>
      <c r="AB1318" s="3">
        <f t="shared" si="105"/>
        <v>126.54685601167496</v>
      </c>
    </row>
    <row r="1319" spans="1:28" x14ac:dyDescent="0.25">
      <c r="A1319" s="93">
        <f>'IECC Data-SI'!A1319</f>
        <v>2018</v>
      </c>
      <c r="B1319" s="93" t="str">
        <f>'IECC Data-SI'!B1319</f>
        <v>Stand-Alone Retail</v>
      </c>
      <c r="C1319" s="50" t="str">
        <f>'IECC Data-SI'!C1319</f>
        <v>3A</v>
      </c>
      <c r="D1319" s="93">
        <f>'IECC Data-SI'!D1319</f>
        <v>2293.9899999999998</v>
      </c>
      <c r="E1319" s="3">
        <f>'IECC Data-SI'!E1319/Convert!$B$5/$D1319</f>
        <v>0</v>
      </c>
      <c r="F1319" s="3">
        <f>'IECC Data-SI'!F1319/Convert!$B$5/$D1319</f>
        <v>19.38156274051374</v>
      </c>
      <c r="G1319" s="3">
        <f>'IECC Data-SI'!G1319/Convert!$B$5/$D1319</f>
        <v>26.039055677371454</v>
      </c>
      <c r="H1319" s="3">
        <f>'IECC Data-SI'!H1319/Convert!$B$5/$D1319</f>
        <v>31.080005676669138</v>
      </c>
      <c r="I1319" s="3">
        <f>'IECC Data-SI'!I1319/Convert!$B$5/$D1319</f>
        <v>5.1680938258473477</v>
      </c>
      <c r="J1319" s="3">
        <f>'IECC Data-SI'!J1319/Convert!$B$5/$D1319</f>
        <v>23.631799228031124</v>
      </c>
      <c r="K1319" s="3">
        <f>'IECC Data-SI'!K1319/Convert!$B$5/$D1319</f>
        <v>0</v>
      </c>
      <c r="L1319" s="3">
        <f>'IECC Data-SI'!L1319/Convert!$B$5/$D1319</f>
        <v>0</v>
      </c>
      <c r="M1319" s="3">
        <f>'IECC Data-SI'!M1319/Convert!$B$5/$D1319</f>
        <v>17.046959906344647</v>
      </c>
      <c r="N1319" s="3">
        <f>'IECC Data-SI'!N1319/Convert!$B$5/$D1319</f>
        <v>0</v>
      </c>
      <c r="O1319" s="3">
        <f>'IECC Data-SI'!O1319/Convert!$B$5/$D1319</f>
        <v>0</v>
      </c>
      <c r="P1319" s="3">
        <f t="shared" si="101"/>
        <v>0</v>
      </c>
      <c r="Q1319" s="3">
        <f>'IECC Data-SI'!Q1319/Convert!$B$5/$D1319</f>
        <v>0</v>
      </c>
      <c r="R1319" s="3">
        <f>'IECC Data-SI'!R1319/Convert!$B$5/$D1319</f>
        <v>0</v>
      </c>
      <c r="S1319" s="3">
        <f>'IECC Data-SI'!S1319/Convert!$B$5/$D1319</f>
        <v>0</v>
      </c>
      <c r="T1319" s="3">
        <f>'IECC Data-SI'!T1319/Convert!$B$5/$D1319</f>
        <v>0</v>
      </c>
      <c r="U1319" s="3">
        <f>'IECC Data-SI'!U1319/Convert!$B$5/$D1319</f>
        <v>11.007022698442455</v>
      </c>
      <c r="V1319" s="3">
        <f>'IECC Data-SI'!V1319/Convert!$B$5/$D1319</f>
        <v>0</v>
      </c>
      <c r="W1319" s="3">
        <f t="shared" si="102"/>
        <v>43.086015583716105</v>
      </c>
      <c r="X1319" s="3">
        <f t="shared" si="103"/>
        <v>19.38156274051374</v>
      </c>
      <c r="Y1319" s="3">
        <f t="shared" si="104"/>
        <v>62.467578324229848</v>
      </c>
      <c r="Z1319" s="3">
        <f>'IECC Data-SI'!Y1319/Convert!$B$5/$D1319</f>
        <v>102.96591431426373</v>
      </c>
      <c r="AA1319" s="3">
        <f>'IECC Data-SI'!Z1319/Convert!$B$5/$D1319</f>
        <v>30.388585438956191</v>
      </c>
      <c r="AB1319" s="3">
        <f t="shared" si="105"/>
        <v>133.35449975321993</v>
      </c>
    </row>
    <row r="1320" spans="1:28" x14ac:dyDescent="0.25">
      <c r="A1320" s="93">
        <f>'IECC Data-SI'!A1320</f>
        <v>2018</v>
      </c>
      <c r="B1320" s="93" t="str">
        <f>'IECC Data-SI'!B1320</f>
        <v>Stand-Alone Retail</v>
      </c>
      <c r="C1320" s="50" t="str">
        <f>'IECC Data-SI'!C1320</f>
        <v>3B</v>
      </c>
      <c r="D1320" s="93">
        <f>'IECC Data-SI'!D1320</f>
        <v>2293.9899999999998</v>
      </c>
      <c r="E1320" s="3">
        <f>'IECC Data-SI'!E1320/Convert!$B$5/$D1320</f>
        <v>0</v>
      </c>
      <c r="F1320" s="3">
        <f>'IECC Data-SI'!F1320/Convert!$B$5/$D1320</f>
        <v>5.880099254525474</v>
      </c>
      <c r="G1320" s="3">
        <f>'IECC Data-SI'!G1320/Convert!$B$5/$D1320</f>
        <v>25.729066919307506</v>
      </c>
      <c r="H1320" s="3">
        <f>'IECC Data-SI'!H1320/Convert!$B$5/$D1320</f>
        <v>31.979699611206296</v>
      </c>
      <c r="I1320" s="3">
        <f>'IECC Data-SI'!I1320/Convert!$B$5/$D1320</f>
        <v>5.1680938258473477</v>
      </c>
      <c r="J1320" s="3">
        <f>'IECC Data-SI'!J1320/Convert!$B$5/$D1320</f>
        <v>23.631799228031124</v>
      </c>
      <c r="K1320" s="3">
        <f>'IECC Data-SI'!K1320/Convert!$B$5/$D1320</f>
        <v>0</v>
      </c>
      <c r="L1320" s="3">
        <f>'IECC Data-SI'!L1320/Convert!$B$5/$D1320</f>
        <v>0</v>
      </c>
      <c r="M1320" s="3">
        <f>'IECC Data-SI'!M1320/Convert!$B$5/$D1320</f>
        <v>18.598114590250564</v>
      </c>
      <c r="N1320" s="3">
        <f>'IECC Data-SI'!N1320/Convert!$B$5/$D1320</f>
        <v>0</v>
      </c>
      <c r="O1320" s="3">
        <f>'IECC Data-SI'!O1320/Convert!$B$5/$D1320</f>
        <v>0</v>
      </c>
      <c r="P1320" s="3">
        <f t="shared" si="101"/>
        <v>0</v>
      </c>
      <c r="Q1320" s="3">
        <f>'IECC Data-SI'!Q1320/Convert!$B$5/$D1320</f>
        <v>0</v>
      </c>
      <c r="R1320" s="3">
        <f>'IECC Data-SI'!R1320/Convert!$B$5/$D1320</f>
        <v>0</v>
      </c>
      <c r="S1320" s="3">
        <f>'IECC Data-SI'!S1320/Convert!$B$5/$D1320</f>
        <v>0</v>
      </c>
      <c r="T1320" s="3">
        <f>'IECC Data-SI'!T1320/Convert!$B$5/$D1320</f>
        <v>0</v>
      </c>
      <c r="U1320" s="3">
        <f>'IECC Data-SI'!U1320/Convert!$B$5/$D1320</f>
        <v>10.890776914168473</v>
      </c>
      <c r="V1320" s="3">
        <f>'IECC Data-SI'!V1320/Convert!$B$5/$D1320</f>
        <v>0</v>
      </c>
      <c r="W1320" s="3">
        <f t="shared" si="102"/>
        <v>44.327181509558073</v>
      </c>
      <c r="X1320" s="3">
        <f t="shared" si="103"/>
        <v>5.880099254525474</v>
      </c>
      <c r="Y1320" s="3">
        <f t="shared" si="104"/>
        <v>50.207280764083549</v>
      </c>
      <c r="Z1320" s="3">
        <f>'IECC Data-SI'!Y1320/Convert!$B$5/$D1320</f>
        <v>105.10556328105665</v>
      </c>
      <c r="AA1320" s="3">
        <f>'IECC Data-SI'!Z1320/Convert!$B$5/$D1320</f>
        <v>16.769665275107759</v>
      </c>
      <c r="AB1320" s="3">
        <f t="shared" si="105"/>
        <v>121.8752285561644</v>
      </c>
    </row>
    <row r="1321" spans="1:28" x14ac:dyDescent="0.25">
      <c r="A1321" s="93">
        <f>'IECC Data-SI'!A1321</f>
        <v>2018</v>
      </c>
      <c r="B1321" s="93" t="str">
        <f>'IECC Data-SI'!B1321</f>
        <v>Stand-Alone Retail</v>
      </c>
      <c r="C1321" s="50" t="str">
        <f>'IECC Data-SI'!C1321</f>
        <v>3C</v>
      </c>
      <c r="D1321" s="93">
        <f>'IECC Data-SI'!D1321</f>
        <v>2293.9899999999998</v>
      </c>
      <c r="E1321" s="3">
        <f>'IECC Data-SI'!E1321/Convert!$B$5/$D1321</f>
        <v>0</v>
      </c>
      <c r="F1321" s="3">
        <f>'IECC Data-SI'!F1321/Convert!$B$5/$D1321</f>
        <v>0.66841325957538322</v>
      </c>
      <c r="G1321" s="3">
        <f>'IECC Data-SI'!G1321/Convert!$B$5/$D1321</f>
        <v>12.598136870692551</v>
      </c>
      <c r="H1321" s="3">
        <f>'IECC Data-SI'!H1321/Convert!$B$5/$D1321</f>
        <v>31.844079529553316</v>
      </c>
      <c r="I1321" s="3">
        <f>'IECC Data-SI'!I1321/Convert!$B$5/$D1321</f>
        <v>5.1765700809506585</v>
      </c>
      <c r="J1321" s="3">
        <f>'IECC Data-SI'!J1321/Convert!$B$5/$D1321</f>
        <v>23.631799228031124</v>
      </c>
      <c r="K1321" s="3">
        <f>'IECC Data-SI'!K1321/Convert!$B$5/$D1321</f>
        <v>0</v>
      </c>
      <c r="L1321" s="3">
        <f>'IECC Data-SI'!L1321/Convert!$B$5/$D1321</f>
        <v>0</v>
      </c>
      <c r="M1321" s="3">
        <f>'IECC Data-SI'!M1321/Convert!$B$5/$D1321</f>
        <v>16.867747655588929</v>
      </c>
      <c r="N1321" s="3">
        <f>'IECC Data-SI'!N1321/Convert!$B$5/$D1321</f>
        <v>0</v>
      </c>
      <c r="O1321" s="3">
        <f>'IECC Data-SI'!O1321/Convert!$B$5/$D1321</f>
        <v>0</v>
      </c>
      <c r="P1321" s="3">
        <f t="shared" si="101"/>
        <v>0</v>
      </c>
      <c r="Q1321" s="3">
        <f>'IECC Data-SI'!Q1321/Convert!$B$5/$D1321</f>
        <v>0</v>
      </c>
      <c r="R1321" s="3">
        <f>'IECC Data-SI'!R1321/Convert!$B$5/$D1321</f>
        <v>0</v>
      </c>
      <c r="S1321" s="3">
        <f>'IECC Data-SI'!S1321/Convert!$B$5/$D1321</f>
        <v>0</v>
      </c>
      <c r="T1321" s="3">
        <f>'IECC Data-SI'!T1321/Convert!$B$5/$D1321</f>
        <v>0</v>
      </c>
      <c r="U1321" s="3">
        <f>'IECC Data-SI'!U1321/Convert!$B$5/$D1321</f>
        <v>11.051825761131383</v>
      </c>
      <c r="V1321" s="3">
        <f>'IECC Data-SI'!V1321/Convert!$B$5/$D1321</f>
        <v>0</v>
      </c>
      <c r="W1321" s="3">
        <f t="shared" si="102"/>
        <v>29.465884526281478</v>
      </c>
      <c r="X1321" s="3">
        <f t="shared" si="103"/>
        <v>0.66841325957538322</v>
      </c>
      <c r="Y1321" s="3">
        <f t="shared" si="104"/>
        <v>30.134297785856862</v>
      </c>
      <c r="Z1321" s="3">
        <f>'IECC Data-SI'!Y1321/Convert!$B$5/$D1321</f>
        <v>90.118333364816579</v>
      </c>
      <c r="AA1321" s="3">
        <f>'IECC Data-SI'!Z1321/Convert!$B$5/$D1321</f>
        <v>11.720239020706767</v>
      </c>
      <c r="AB1321" s="3">
        <f t="shared" si="105"/>
        <v>101.83857238552335</v>
      </c>
    </row>
    <row r="1322" spans="1:28" x14ac:dyDescent="0.25">
      <c r="A1322" s="93">
        <f>'IECC Data-SI'!A1322</f>
        <v>2018</v>
      </c>
      <c r="B1322" s="93" t="str">
        <f>'IECC Data-SI'!B1322</f>
        <v>Stand-Alone Retail</v>
      </c>
      <c r="C1322" s="50" t="str">
        <f>'IECC Data-SI'!C1322</f>
        <v>4A</v>
      </c>
      <c r="D1322" s="93">
        <f>'IECC Data-SI'!D1322</f>
        <v>2293.9899999999998</v>
      </c>
      <c r="E1322" s="3">
        <f>'IECC Data-SI'!E1322/Convert!$B$5/$D1322</f>
        <v>0</v>
      </c>
      <c r="F1322" s="3">
        <f>'IECC Data-SI'!F1322/Convert!$B$5/$D1322</f>
        <v>46.747757788346462</v>
      </c>
      <c r="G1322" s="3">
        <f>'IECC Data-SI'!G1322/Convert!$B$5/$D1322</f>
        <v>17.063912416551272</v>
      </c>
      <c r="H1322" s="3">
        <f>'IECC Data-SI'!H1322/Convert!$B$5/$D1322</f>
        <v>32.062040375067028</v>
      </c>
      <c r="I1322" s="3">
        <f>'IECC Data-SI'!I1322/Convert!$B$5/$D1322</f>
        <v>5.1789918681230338</v>
      </c>
      <c r="J1322" s="3">
        <f>'IECC Data-SI'!J1322/Convert!$B$5/$D1322</f>
        <v>23.631799228031124</v>
      </c>
      <c r="K1322" s="3">
        <f>'IECC Data-SI'!K1322/Convert!$B$5/$D1322</f>
        <v>0</v>
      </c>
      <c r="L1322" s="3">
        <f>'IECC Data-SI'!L1322/Convert!$B$5/$D1322</f>
        <v>0</v>
      </c>
      <c r="M1322" s="3">
        <f>'IECC Data-SI'!M1322/Convert!$B$5/$D1322</f>
        <v>17.818299120745952</v>
      </c>
      <c r="N1322" s="3">
        <f>'IECC Data-SI'!N1322/Convert!$B$5/$D1322</f>
        <v>0</v>
      </c>
      <c r="O1322" s="3">
        <f>'IECC Data-SI'!O1322/Convert!$B$5/$D1322</f>
        <v>0</v>
      </c>
      <c r="P1322" s="3">
        <f t="shared" si="101"/>
        <v>0</v>
      </c>
      <c r="Q1322" s="3">
        <f>'IECC Data-SI'!Q1322/Convert!$B$5/$D1322</f>
        <v>0</v>
      </c>
      <c r="R1322" s="3">
        <f>'IECC Data-SI'!R1322/Convert!$B$5/$D1322</f>
        <v>0</v>
      </c>
      <c r="S1322" s="3">
        <f>'IECC Data-SI'!S1322/Convert!$B$5/$D1322</f>
        <v>0</v>
      </c>
      <c r="T1322" s="3">
        <f>'IECC Data-SI'!T1322/Convert!$B$5/$D1322</f>
        <v>0</v>
      </c>
      <c r="U1322" s="3">
        <f>'IECC Data-SI'!U1322/Convert!$B$5/$D1322</f>
        <v>11.36665809354008</v>
      </c>
      <c r="V1322" s="3">
        <f>'IECC Data-SI'!V1322/Convert!$B$5/$D1322</f>
        <v>0</v>
      </c>
      <c r="W1322" s="3">
        <f t="shared" si="102"/>
        <v>34.882211537297223</v>
      </c>
      <c r="X1322" s="3">
        <f t="shared" si="103"/>
        <v>46.747757788346462</v>
      </c>
      <c r="Y1322" s="3">
        <f t="shared" si="104"/>
        <v>81.629969325643685</v>
      </c>
      <c r="Z1322" s="3">
        <f>'IECC Data-SI'!Y1322/Convert!$B$5/$D1322</f>
        <v>95.753832114932223</v>
      </c>
      <c r="AA1322" s="3">
        <f>'IECC Data-SI'!Z1322/Convert!$B$5/$D1322</f>
        <v>58.114415881886544</v>
      </c>
      <c r="AB1322" s="3">
        <f t="shared" si="105"/>
        <v>153.86824799681875</v>
      </c>
    </row>
    <row r="1323" spans="1:28" x14ac:dyDescent="0.25">
      <c r="A1323" s="93">
        <f>'IECC Data-SI'!A1323</f>
        <v>2018</v>
      </c>
      <c r="B1323" s="93" t="str">
        <f>'IECC Data-SI'!B1323</f>
        <v>Stand-Alone Retail</v>
      </c>
      <c r="C1323" s="50" t="str">
        <f>'IECC Data-SI'!C1323</f>
        <v>4B</v>
      </c>
      <c r="D1323" s="93">
        <f>'IECC Data-SI'!D1323</f>
        <v>2293.9899999999998</v>
      </c>
      <c r="E1323" s="3">
        <f>'IECC Data-SI'!E1323/Convert!$B$5/$D1323</f>
        <v>0</v>
      </c>
      <c r="F1323" s="3">
        <f>'IECC Data-SI'!F1323/Convert!$B$5/$D1323</f>
        <v>15.699235344918197</v>
      </c>
      <c r="G1323" s="3">
        <f>'IECC Data-SI'!G1323/Convert!$B$5/$D1323</f>
        <v>17.364214025925719</v>
      </c>
      <c r="H1323" s="3">
        <f>'IECC Data-SI'!H1323/Convert!$B$5/$D1323</f>
        <v>32.247307093753683</v>
      </c>
      <c r="I1323" s="3">
        <f>'IECC Data-SI'!I1323/Convert!$B$5/$D1323</f>
        <v>5.1656720386749733</v>
      </c>
      <c r="J1323" s="3">
        <f>'IECC Data-SI'!J1323/Convert!$B$5/$D1323</f>
        <v>23.631799228031124</v>
      </c>
      <c r="K1323" s="3">
        <f>'IECC Data-SI'!K1323/Convert!$B$5/$D1323</f>
        <v>0</v>
      </c>
      <c r="L1323" s="3">
        <f>'IECC Data-SI'!L1323/Convert!$B$5/$D1323</f>
        <v>0</v>
      </c>
      <c r="M1323" s="3">
        <f>'IECC Data-SI'!M1323/Convert!$B$5/$D1323</f>
        <v>19.817484431541164</v>
      </c>
      <c r="N1323" s="3">
        <f>'IECC Data-SI'!N1323/Convert!$B$5/$D1323</f>
        <v>0</v>
      </c>
      <c r="O1323" s="3">
        <f>'IECC Data-SI'!O1323/Convert!$B$5/$D1323</f>
        <v>0</v>
      </c>
      <c r="P1323" s="3">
        <f t="shared" si="101"/>
        <v>0</v>
      </c>
      <c r="Q1323" s="3">
        <f>'IECC Data-SI'!Q1323/Convert!$B$5/$D1323</f>
        <v>0</v>
      </c>
      <c r="R1323" s="3">
        <f>'IECC Data-SI'!R1323/Convert!$B$5/$D1323</f>
        <v>0</v>
      </c>
      <c r="S1323" s="3">
        <f>'IECC Data-SI'!S1323/Convert!$B$5/$D1323</f>
        <v>0</v>
      </c>
      <c r="T1323" s="3">
        <f>'IECC Data-SI'!T1323/Convert!$B$5/$D1323</f>
        <v>0</v>
      </c>
      <c r="U1323" s="3">
        <f>'IECC Data-SI'!U1323/Convert!$B$5/$D1323</f>
        <v>11.261310351541784</v>
      </c>
      <c r="V1323" s="3">
        <f>'IECC Data-SI'!V1323/Convert!$B$5/$D1323</f>
        <v>0</v>
      </c>
      <c r="W1323" s="3">
        <f t="shared" si="102"/>
        <v>37.181698457466879</v>
      </c>
      <c r="X1323" s="3">
        <f t="shared" si="103"/>
        <v>15.699235344918197</v>
      </c>
      <c r="Y1323" s="3">
        <f t="shared" si="104"/>
        <v>52.880933802385073</v>
      </c>
      <c r="Z1323" s="3">
        <f>'IECC Data-SI'!Y1323/Convert!$B$5/$D1323</f>
        <v>98.226476817926681</v>
      </c>
      <c r="AA1323" s="3">
        <f>'IECC Data-SI'!Z1323/Convert!$B$5/$D1323</f>
        <v>26.960545696459981</v>
      </c>
      <c r="AB1323" s="3">
        <f t="shared" si="105"/>
        <v>125.18702251438665</v>
      </c>
    </row>
    <row r="1324" spans="1:28" x14ac:dyDescent="0.25">
      <c r="A1324" s="93">
        <f>'IECC Data-SI'!A1324</f>
        <v>2018</v>
      </c>
      <c r="B1324" s="93" t="str">
        <f>'IECC Data-SI'!B1324</f>
        <v>Stand-Alone Retail</v>
      </c>
      <c r="C1324" s="50" t="str">
        <f>'IECC Data-SI'!C1324</f>
        <v>4C</v>
      </c>
      <c r="D1324" s="93">
        <f>'IECC Data-SI'!D1324</f>
        <v>2293.9899999999998</v>
      </c>
      <c r="E1324" s="3">
        <f>'IECC Data-SI'!E1324/Convert!$B$5/$D1324</f>
        <v>0</v>
      </c>
      <c r="F1324" s="3">
        <f>'IECC Data-SI'!F1324/Convert!$B$5/$D1324</f>
        <v>28.945200284220945</v>
      </c>
      <c r="G1324" s="3">
        <f>'IECC Data-SI'!G1324/Convert!$B$5/$D1324</f>
        <v>5.3182446305345712</v>
      </c>
      <c r="H1324" s="3">
        <f>'IECC Data-SI'!H1324/Convert!$B$5/$D1324</f>
        <v>32.795841888296522</v>
      </c>
      <c r="I1324" s="3">
        <f>'IECC Data-SI'!I1324/Convert!$B$5/$D1324</f>
        <v>5.1789918681230338</v>
      </c>
      <c r="J1324" s="3">
        <f>'IECC Data-SI'!J1324/Convert!$B$5/$D1324</f>
        <v>23.631799228031124</v>
      </c>
      <c r="K1324" s="3">
        <f>'IECC Data-SI'!K1324/Convert!$B$5/$D1324</f>
        <v>0</v>
      </c>
      <c r="L1324" s="3">
        <f>'IECC Data-SI'!L1324/Convert!$B$5/$D1324</f>
        <v>0</v>
      </c>
      <c r="M1324" s="3">
        <f>'IECC Data-SI'!M1324/Convert!$B$5/$D1324</f>
        <v>18.223948472118693</v>
      </c>
      <c r="N1324" s="3">
        <f>'IECC Data-SI'!N1324/Convert!$B$5/$D1324</f>
        <v>0</v>
      </c>
      <c r="O1324" s="3">
        <f>'IECC Data-SI'!O1324/Convert!$B$5/$D1324</f>
        <v>0</v>
      </c>
      <c r="P1324" s="3">
        <f t="shared" si="101"/>
        <v>0</v>
      </c>
      <c r="Q1324" s="3">
        <f>'IECC Data-SI'!Q1324/Convert!$B$5/$D1324</f>
        <v>0</v>
      </c>
      <c r="R1324" s="3">
        <f>'IECC Data-SI'!R1324/Convert!$B$5/$D1324</f>
        <v>0</v>
      </c>
      <c r="S1324" s="3">
        <f>'IECC Data-SI'!S1324/Convert!$B$5/$D1324</f>
        <v>0</v>
      </c>
      <c r="T1324" s="3">
        <f>'IECC Data-SI'!T1324/Convert!$B$5/$D1324</f>
        <v>0</v>
      </c>
      <c r="U1324" s="3">
        <f>'IECC Data-SI'!U1324/Convert!$B$5/$D1324</f>
        <v>11.474427622710746</v>
      </c>
      <c r="V1324" s="3">
        <f>'IECC Data-SI'!V1324/Convert!$B$5/$D1324</f>
        <v>0</v>
      </c>
      <c r="W1324" s="3">
        <f t="shared" si="102"/>
        <v>23.542193102653265</v>
      </c>
      <c r="X1324" s="3">
        <f t="shared" si="103"/>
        <v>28.945200284220945</v>
      </c>
      <c r="Y1324" s="3">
        <f t="shared" si="104"/>
        <v>52.48739338687421</v>
      </c>
      <c r="Z1324" s="3">
        <f>'IECC Data-SI'!Y1324/Convert!$B$5/$D1324</f>
        <v>85.147615193517751</v>
      </c>
      <c r="AA1324" s="3">
        <f>'IECC Data-SI'!Z1324/Convert!$B$5/$D1324</f>
        <v>40.420838800517878</v>
      </c>
      <c r="AB1324" s="3">
        <f t="shared" si="105"/>
        <v>125.56845399403562</v>
      </c>
    </row>
    <row r="1325" spans="1:28" x14ac:dyDescent="0.25">
      <c r="A1325" s="93">
        <f>'IECC Data-SI'!A1325</f>
        <v>2018</v>
      </c>
      <c r="B1325" s="93" t="str">
        <f>'IECC Data-SI'!B1325</f>
        <v>Stand-Alone Retail</v>
      </c>
      <c r="C1325" s="50" t="str">
        <f>'IECC Data-SI'!C1325</f>
        <v>5A</v>
      </c>
      <c r="D1325" s="93">
        <f>'IECC Data-SI'!D1325</f>
        <v>2293.9899999999998</v>
      </c>
      <c r="E1325" s="3">
        <f>'IECC Data-SI'!E1325/Convert!$B$5/$D1325</f>
        <v>0</v>
      </c>
      <c r="F1325" s="3">
        <f>'IECC Data-SI'!F1325/Convert!$B$5/$D1325</f>
        <v>73.652602379841824</v>
      </c>
      <c r="G1325" s="3">
        <f>'IECC Data-SI'!G1325/Convert!$B$5/$D1325</f>
        <v>10.022566212872189</v>
      </c>
      <c r="H1325" s="3">
        <f>'IECC Data-SI'!H1325/Convert!$B$5/$D1325</f>
        <v>32.011182844447163</v>
      </c>
      <c r="I1325" s="3">
        <f>'IECC Data-SI'!I1325/Convert!$B$5/$D1325</f>
        <v>5.170515613019723</v>
      </c>
      <c r="J1325" s="3">
        <f>'IECC Data-SI'!J1325/Convert!$B$5/$D1325</f>
        <v>23.631799228031124</v>
      </c>
      <c r="K1325" s="3">
        <f>'IECC Data-SI'!K1325/Convert!$B$5/$D1325</f>
        <v>0</v>
      </c>
      <c r="L1325" s="3">
        <f>'IECC Data-SI'!L1325/Convert!$B$5/$D1325</f>
        <v>0</v>
      </c>
      <c r="M1325" s="3">
        <f>'IECC Data-SI'!M1325/Convert!$B$5/$D1325</f>
        <v>18.389840893426353</v>
      </c>
      <c r="N1325" s="3">
        <f>'IECC Data-SI'!N1325/Convert!$B$5/$D1325</f>
        <v>0</v>
      </c>
      <c r="O1325" s="3">
        <f>'IECC Data-SI'!O1325/Convert!$B$5/$D1325</f>
        <v>0</v>
      </c>
      <c r="P1325" s="3">
        <f t="shared" si="101"/>
        <v>0</v>
      </c>
      <c r="Q1325" s="3">
        <f>'IECC Data-SI'!Q1325/Convert!$B$5/$D1325</f>
        <v>0</v>
      </c>
      <c r="R1325" s="3">
        <f>'IECC Data-SI'!R1325/Convert!$B$5/$D1325</f>
        <v>0</v>
      </c>
      <c r="S1325" s="3">
        <f>'IECC Data-SI'!S1325/Convert!$B$5/$D1325</f>
        <v>0</v>
      </c>
      <c r="T1325" s="3">
        <f>'IECC Data-SI'!T1325/Convert!$B$5/$D1325</f>
        <v>0</v>
      </c>
      <c r="U1325" s="3">
        <f>'IECC Data-SI'!U1325/Convert!$B$5/$D1325</f>
        <v>11.666959702914523</v>
      </c>
      <c r="V1325" s="3">
        <f>'IECC Data-SI'!V1325/Convert!$B$5/$D1325</f>
        <v>0</v>
      </c>
      <c r="W1325" s="3">
        <f t="shared" si="102"/>
        <v>28.412407106298541</v>
      </c>
      <c r="X1325" s="3">
        <f t="shared" si="103"/>
        <v>73.652602379841824</v>
      </c>
      <c r="Y1325" s="3">
        <f t="shared" si="104"/>
        <v>102.06500948614037</v>
      </c>
      <c r="Z1325" s="3">
        <f>'IECC Data-SI'!Y1325/Convert!$B$5/$D1325</f>
        <v>89.224693898210361</v>
      </c>
      <c r="AA1325" s="3">
        <f>'IECC Data-SI'!Z1325/Convert!$B$5/$D1325</f>
        <v>85.319562082756363</v>
      </c>
      <c r="AB1325" s="3">
        <f t="shared" si="105"/>
        <v>174.54425598096674</v>
      </c>
    </row>
    <row r="1326" spans="1:28" x14ac:dyDescent="0.25">
      <c r="A1326" s="93">
        <f>'IECC Data-SI'!A1326</f>
        <v>2018</v>
      </c>
      <c r="B1326" s="93" t="str">
        <f>'IECC Data-SI'!B1326</f>
        <v>Stand-Alone Retail</v>
      </c>
      <c r="C1326" s="50" t="str">
        <f>'IECC Data-SI'!C1326</f>
        <v>5B</v>
      </c>
      <c r="D1326" s="93">
        <f>'IECC Data-SI'!D1326</f>
        <v>2293.9899999999998</v>
      </c>
      <c r="E1326" s="3">
        <f>'IECC Data-SI'!E1326/Convert!$B$5/$D1326</f>
        <v>0</v>
      </c>
      <c r="F1326" s="3">
        <f>'IECC Data-SI'!F1326/Convert!$B$5/$D1326</f>
        <v>39.965542812111458</v>
      </c>
      <c r="G1326" s="3">
        <f>'IECC Data-SI'!G1326/Convert!$B$5/$D1326</f>
        <v>12.347481898351781</v>
      </c>
      <c r="H1326" s="3">
        <f>'IECC Data-SI'!H1326/Convert!$B$5/$D1326</f>
        <v>32.470111513612139</v>
      </c>
      <c r="I1326" s="3">
        <f>'IECC Data-SI'!I1326/Convert!$B$5/$D1326</f>
        <v>5.1765700809506585</v>
      </c>
      <c r="J1326" s="3">
        <f>'IECC Data-SI'!J1326/Convert!$B$5/$D1326</f>
        <v>23.631799228031124</v>
      </c>
      <c r="K1326" s="3">
        <f>'IECC Data-SI'!K1326/Convert!$B$5/$D1326</f>
        <v>0</v>
      </c>
      <c r="L1326" s="3">
        <f>'IECC Data-SI'!L1326/Convert!$B$5/$D1326</f>
        <v>0</v>
      </c>
      <c r="M1326" s="3">
        <f>'IECC Data-SI'!M1326/Convert!$B$5/$D1326</f>
        <v>20.697804068699327</v>
      </c>
      <c r="N1326" s="3">
        <f>'IECC Data-SI'!N1326/Convert!$B$5/$D1326</f>
        <v>0</v>
      </c>
      <c r="O1326" s="3">
        <f>'IECC Data-SI'!O1326/Convert!$B$5/$D1326</f>
        <v>0</v>
      </c>
      <c r="P1326" s="3">
        <f t="shared" si="101"/>
        <v>0</v>
      </c>
      <c r="Q1326" s="3">
        <f>'IECC Data-SI'!Q1326/Convert!$B$5/$D1326</f>
        <v>0</v>
      </c>
      <c r="R1326" s="3">
        <f>'IECC Data-SI'!R1326/Convert!$B$5/$D1326</f>
        <v>0</v>
      </c>
      <c r="S1326" s="3">
        <f>'IECC Data-SI'!S1326/Convert!$B$5/$D1326</f>
        <v>0</v>
      </c>
      <c r="T1326" s="3">
        <f>'IECC Data-SI'!T1326/Convert!$B$5/$D1326</f>
        <v>0</v>
      </c>
      <c r="U1326" s="3">
        <f>'IECC Data-SI'!U1326/Convert!$B$5/$D1326</f>
        <v>11.57977536470904</v>
      </c>
      <c r="V1326" s="3">
        <f>'IECC Data-SI'!V1326/Convert!$B$5/$D1326</f>
        <v>0</v>
      </c>
      <c r="W1326" s="3">
        <f t="shared" si="102"/>
        <v>33.045285967051107</v>
      </c>
      <c r="X1326" s="3">
        <f t="shared" si="103"/>
        <v>39.965542812111458</v>
      </c>
      <c r="Y1326" s="3">
        <f t="shared" si="104"/>
        <v>73.010828779162566</v>
      </c>
      <c r="Z1326" s="3">
        <f>'IECC Data-SI'!Y1326/Convert!$B$5/$D1326</f>
        <v>94.322555896058859</v>
      </c>
      <c r="AA1326" s="3">
        <f>'IECC Data-SI'!Z1326/Convert!$B$5/$D1326</f>
        <v>51.545318176820501</v>
      </c>
      <c r="AB1326" s="3">
        <f t="shared" si="105"/>
        <v>145.86787407287937</v>
      </c>
    </row>
    <row r="1327" spans="1:28" x14ac:dyDescent="0.25">
      <c r="A1327" s="93">
        <f>'IECC Data-SI'!A1327</f>
        <v>2018</v>
      </c>
      <c r="B1327" s="93" t="str">
        <f>'IECC Data-SI'!B1327</f>
        <v>Stand-Alone Retail</v>
      </c>
      <c r="C1327" s="50" t="str">
        <f>'IECC Data-SI'!C1327</f>
        <v>5C</v>
      </c>
      <c r="D1327" s="93">
        <f>'IECC Data-SI'!D1327</f>
        <v>2293.9899999999998</v>
      </c>
      <c r="E1327" s="3">
        <f>'IECC Data-SI'!E1327/Convert!$B$5/$D1327</f>
        <v>0</v>
      </c>
      <c r="F1327" s="3">
        <f>'IECC Data-SI'!F1327/Convert!$B$5/$D1327</f>
        <v>36.308644181825848</v>
      </c>
      <c r="G1327" s="3">
        <f>'IECC Data-SI'!G1327/Convert!$B$5/$D1327</f>
        <v>2.4387396825811991</v>
      </c>
      <c r="H1327" s="3">
        <f>'IECC Data-SI'!H1327/Convert!$B$5/$D1327</f>
        <v>32.499172959680635</v>
      </c>
      <c r="I1327" s="3">
        <f>'IECC Data-SI'!I1327/Convert!$B$5/$D1327</f>
        <v>5.1753591873644718</v>
      </c>
      <c r="J1327" s="3">
        <f>'IECC Data-SI'!J1327/Convert!$B$5/$D1327</f>
        <v>23.631799228031124</v>
      </c>
      <c r="K1327" s="3">
        <f>'IECC Data-SI'!K1327/Convert!$B$5/$D1327</f>
        <v>0</v>
      </c>
      <c r="L1327" s="3">
        <f>'IECC Data-SI'!L1327/Convert!$B$5/$D1327</f>
        <v>0</v>
      </c>
      <c r="M1327" s="3">
        <f>'IECC Data-SI'!M1327/Convert!$B$5/$D1327</f>
        <v>17.99751137150167</v>
      </c>
      <c r="N1327" s="3">
        <f>'IECC Data-SI'!N1327/Convert!$B$5/$D1327</f>
        <v>0</v>
      </c>
      <c r="O1327" s="3">
        <f>'IECC Data-SI'!O1327/Convert!$B$5/$D1327</f>
        <v>0</v>
      </c>
      <c r="P1327" s="3">
        <f t="shared" si="101"/>
        <v>0</v>
      </c>
      <c r="Q1327" s="3">
        <f>'IECC Data-SI'!Q1327/Convert!$B$5/$D1327</f>
        <v>0</v>
      </c>
      <c r="R1327" s="3">
        <f>'IECC Data-SI'!R1327/Convert!$B$5/$D1327</f>
        <v>0</v>
      </c>
      <c r="S1327" s="3">
        <f>'IECC Data-SI'!S1327/Convert!$B$5/$D1327</f>
        <v>0</v>
      </c>
      <c r="T1327" s="3">
        <f>'IECC Data-SI'!T1327/Convert!$B$5/$D1327</f>
        <v>0</v>
      </c>
      <c r="U1327" s="3">
        <f>'IECC Data-SI'!U1327/Convert!$B$5/$D1327</f>
        <v>11.646374511949341</v>
      </c>
      <c r="V1327" s="3">
        <f>'IECC Data-SI'!V1327/Convert!$B$5/$D1327</f>
        <v>0</v>
      </c>
      <c r="W1327" s="3">
        <f t="shared" si="102"/>
        <v>20.43625105408287</v>
      </c>
      <c r="X1327" s="3">
        <f t="shared" si="103"/>
        <v>36.308644181825848</v>
      </c>
      <c r="Y1327" s="3">
        <f t="shared" si="104"/>
        <v>56.744895235908714</v>
      </c>
      <c r="Z1327" s="3">
        <f>'IECC Data-SI'!Y1327/Convert!$B$5/$D1327</f>
        <v>81.7425824291591</v>
      </c>
      <c r="AA1327" s="3">
        <f>'IECC Data-SI'!Z1327/Convert!$B$5/$D1327</f>
        <v>47.955018693775187</v>
      </c>
      <c r="AB1327" s="3">
        <f t="shared" si="105"/>
        <v>129.69760112293429</v>
      </c>
    </row>
    <row r="1328" spans="1:28" x14ac:dyDescent="0.25">
      <c r="A1328" s="93">
        <f>'IECC Data-SI'!A1328</f>
        <v>2018</v>
      </c>
      <c r="B1328" s="93" t="str">
        <f>'IECC Data-SI'!B1328</f>
        <v>Stand-Alone Retail</v>
      </c>
      <c r="C1328" s="50" t="str">
        <f>'IECC Data-SI'!C1328</f>
        <v>6A</v>
      </c>
      <c r="D1328" s="93">
        <f>'IECC Data-SI'!D1328</f>
        <v>2293.9899999999998</v>
      </c>
      <c r="E1328" s="3">
        <f>'IECC Data-SI'!E1328/Convert!$B$5/$D1328</f>
        <v>0</v>
      </c>
      <c r="F1328" s="3">
        <f>'IECC Data-SI'!F1328/Convert!$B$5/$D1328</f>
        <v>100.18691353396387</v>
      </c>
      <c r="G1328" s="3">
        <f>'IECC Data-SI'!G1328/Convert!$B$5/$D1328</f>
        <v>11.031240570166199</v>
      </c>
      <c r="H1328" s="3">
        <f>'IECC Data-SI'!H1328/Convert!$B$5/$D1328</f>
        <v>36.336494734308154</v>
      </c>
      <c r="I1328" s="3">
        <f>'IECC Data-SI'!I1328/Convert!$B$5/$D1328</f>
        <v>5.1729374001920965</v>
      </c>
      <c r="J1328" s="3">
        <f>'IECC Data-SI'!J1328/Convert!$B$5/$D1328</f>
        <v>23.631799228031124</v>
      </c>
      <c r="K1328" s="3">
        <f>'IECC Data-SI'!K1328/Convert!$B$5/$D1328</f>
        <v>0</v>
      </c>
      <c r="L1328" s="3">
        <f>'IECC Data-SI'!L1328/Convert!$B$5/$D1328</f>
        <v>0</v>
      </c>
      <c r="M1328" s="3">
        <f>'IECC Data-SI'!M1328/Convert!$B$5/$D1328</f>
        <v>19.985798640021198</v>
      </c>
      <c r="N1328" s="3">
        <f>'IECC Data-SI'!N1328/Convert!$B$5/$D1328</f>
        <v>0</v>
      </c>
      <c r="O1328" s="3">
        <f>'IECC Data-SI'!O1328/Convert!$B$5/$D1328</f>
        <v>0</v>
      </c>
      <c r="P1328" s="3">
        <f t="shared" si="101"/>
        <v>0</v>
      </c>
      <c r="Q1328" s="3">
        <f>'IECC Data-SI'!Q1328/Convert!$B$5/$D1328</f>
        <v>0</v>
      </c>
      <c r="R1328" s="3">
        <f>'IECC Data-SI'!R1328/Convert!$B$5/$D1328</f>
        <v>0</v>
      </c>
      <c r="S1328" s="3">
        <f>'IECC Data-SI'!S1328/Convert!$B$5/$D1328</f>
        <v>0</v>
      </c>
      <c r="T1328" s="3">
        <f>'IECC Data-SI'!T1328/Convert!$B$5/$D1328</f>
        <v>0</v>
      </c>
      <c r="U1328" s="3">
        <f>'IECC Data-SI'!U1328/Convert!$B$5/$D1328</f>
        <v>11.887342335600612</v>
      </c>
      <c r="V1328" s="3">
        <f>'IECC Data-SI'!V1328/Convert!$B$5/$D1328</f>
        <v>0</v>
      </c>
      <c r="W1328" s="3">
        <f t="shared" si="102"/>
        <v>31.017039210187399</v>
      </c>
      <c r="X1328" s="3">
        <f t="shared" si="103"/>
        <v>100.18691353396387</v>
      </c>
      <c r="Y1328" s="3">
        <f t="shared" si="104"/>
        <v>131.20395274415128</v>
      </c>
      <c r="Z1328" s="3">
        <f>'IECC Data-SI'!Y1328/Convert!$B$5/$D1328</f>
        <v>96.158270572718777</v>
      </c>
      <c r="AA1328" s="3">
        <f>'IECC Data-SI'!Z1328/Convert!$B$5/$D1328</f>
        <v>112.0742558695645</v>
      </c>
      <c r="AB1328" s="3">
        <f t="shared" si="105"/>
        <v>208.23252644228327</v>
      </c>
    </row>
    <row r="1329" spans="1:28" x14ac:dyDescent="0.25">
      <c r="A1329" s="93">
        <f>'IECC Data-SI'!A1329</f>
        <v>2018</v>
      </c>
      <c r="B1329" s="93" t="str">
        <f>'IECC Data-SI'!B1329</f>
        <v>Stand-Alone Retail</v>
      </c>
      <c r="C1329" s="50" t="str">
        <f>'IECC Data-SI'!C1329</f>
        <v>6B</v>
      </c>
      <c r="D1329" s="93">
        <f>'IECC Data-SI'!D1329</f>
        <v>2293.9899999999998</v>
      </c>
      <c r="E1329" s="3">
        <f>'IECC Data-SI'!E1329/Convert!$B$5/$D1329</f>
        <v>0</v>
      </c>
      <c r="F1329" s="3">
        <f>'IECC Data-SI'!F1329/Convert!$B$5/$D1329</f>
        <v>68.268969495653138</v>
      </c>
      <c r="G1329" s="3">
        <f>'IECC Data-SI'!G1329/Convert!$B$5/$D1329</f>
        <v>7.6310513801522939</v>
      </c>
      <c r="H1329" s="3">
        <f>'IECC Data-SI'!H1329/Convert!$B$5/$D1329</f>
        <v>36.493910900512503</v>
      </c>
      <c r="I1329" s="3">
        <f>'IECC Data-SI'!I1329/Convert!$B$5/$D1329</f>
        <v>5.1668829322611609</v>
      </c>
      <c r="J1329" s="3">
        <f>'IECC Data-SI'!J1329/Convert!$B$5/$D1329</f>
        <v>23.631799228031124</v>
      </c>
      <c r="K1329" s="3">
        <f>'IECC Data-SI'!K1329/Convert!$B$5/$D1329</f>
        <v>0</v>
      </c>
      <c r="L1329" s="3">
        <f>'IECC Data-SI'!L1329/Convert!$B$5/$D1329</f>
        <v>0</v>
      </c>
      <c r="M1329" s="3">
        <f>'IECC Data-SI'!M1329/Convert!$B$5/$D1329</f>
        <v>20.508904669254107</v>
      </c>
      <c r="N1329" s="3">
        <f>'IECC Data-SI'!N1329/Convert!$B$5/$D1329</f>
        <v>0</v>
      </c>
      <c r="O1329" s="3">
        <f>'IECC Data-SI'!O1329/Convert!$B$5/$D1329</f>
        <v>0</v>
      </c>
      <c r="P1329" s="3">
        <f t="shared" si="101"/>
        <v>0</v>
      </c>
      <c r="Q1329" s="3">
        <f>'IECC Data-SI'!Q1329/Convert!$B$5/$D1329</f>
        <v>0</v>
      </c>
      <c r="R1329" s="3">
        <f>'IECC Data-SI'!R1329/Convert!$B$5/$D1329</f>
        <v>0</v>
      </c>
      <c r="S1329" s="3">
        <f>'IECC Data-SI'!S1329/Convert!$B$5/$D1329</f>
        <v>0</v>
      </c>
      <c r="T1329" s="3">
        <f>'IECC Data-SI'!T1329/Convert!$B$5/$D1329</f>
        <v>0</v>
      </c>
      <c r="U1329" s="3">
        <f>'IECC Data-SI'!U1329/Convert!$B$5/$D1329</f>
        <v>11.832852124222184</v>
      </c>
      <c r="V1329" s="3">
        <f>'IECC Data-SI'!V1329/Convert!$B$5/$D1329</f>
        <v>0</v>
      </c>
      <c r="W1329" s="3">
        <f t="shared" si="102"/>
        <v>28.1399560494064</v>
      </c>
      <c r="X1329" s="3">
        <f t="shared" si="103"/>
        <v>68.268969495653138</v>
      </c>
      <c r="Y1329" s="3">
        <f t="shared" si="104"/>
        <v>96.408925545059532</v>
      </c>
      <c r="Z1329" s="3">
        <f>'IECC Data-SI'!Y1329/Convert!$B$5/$D1329</f>
        <v>93.431338216624994</v>
      </c>
      <c r="AA1329" s="3">
        <f>'IECC Data-SI'!Z1329/Convert!$B$5/$D1329</f>
        <v>80.101821619875324</v>
      </c>
      <c r="AB1329" s="3">
        <f t="shared" si="105"/>
        <v>173.53315983650032</v>
      </c>
    </row>
    <row r="1330" spans="1:28" x14ac:dyDescent="0.25">
      <c r="A1330" s="93">
        <f>'IECC Data-SI'!A1330</f>
        <v>2018</v>
      </c>
      <c r="B1330" s="93" t="str">
        <f>'IECC Data-SI'!B1330</f>
        <v>Stand-Alone Retail</v>
      </c>
      <c r="C1330" s="50" t="str">
        <f>'IECC Data-SI'!C1330</f>
        <v>7</v>
      </c>
      <c r="D1330" s="93">
        <f>'IECC Data-SI'!D1330</f>
        <v>2293.9899999999998</v>
      </c>
      <c r="E1330" s="3">
        <f>'IECC Data-SI'!E1330/Convert!$B$5/$D1330</f>
        <v>0</v>
      </c>
      <c r="F1330" s="3">
        <f>'IECC Data-SI'!F1330/Convert!$B$5/$D1330</f>
        <v>67.893592483935095</v>
      </c>
      <c r="G1330" s="3">
        <f>'IECC Data-SI'!G1330/Convert!$B$5/$D1330</f>
        <v>8.6917941616523571</v>
      </c>
      <c r="H1330" s="3">
        <f>'IECC Data-SI'!H1330/Convert!$B$5/$D1330</f>
        <v>36.486645538995376</v>
      </c>
      <c r="I1330" s="3">
        <f>'IECC Data-SI'!I1330/Convert!$B$5/$D1330</f>
        <v>5.1765700809506585</v>
      </c>
      <c r="J1330" s="3">
        <f>'IECC Data-SI'!J1330/Convert!$B$5/$D1330</f>
        <v>23.631799228031124</v>
      </c>
      <c r="K1330" s="3">
        <f>'IECC Data-SI'!K1330/Convert!$B$5/$D1330</f>
        <v>0</v>
      </c>
      <c r="L1330" s="3">
        <f>'IECC Data-SI'!L1330/Convert!$B$5/$D1330</f>
        <v>0</v>
      </c>
      <c r="M1330" s="3">
        <f>'IECC Data-SI'!M1330/Convert!$B$5/$D1330</f>
        <v>19.741198135611363</v>
      </c>
      <c r="N1330" s="3">
        <f>'IECC Data-SI'!N1330/Convert!$B$5/$D1330</f>
        <v>0</v>
      </c>
      <c r="O1330" s="3">
        <f>'IECC Data-SI'!O1330/Convert!$B$5/$D1330</f>
        <v>0</v>
      </c>
      <c r="P1330" s="3">
        <f t="shared" si="101"/>
        <v>0</v>
      </c>
      <c r="Q1330" s="3">
        <f>'IECC Data-SI'!Q1330/Convert!$B$5/$D1330</f>
        <v>0</v>
      </c>
      <c r="R1330" s="3">
        <f>'IECC Data-SI'!R1330/Convert!$B$5/$D1330</f>
        <v>0</v>
      </c>
      <c r="S1330" s="3">
        <f>'IECC Data-SI'!S1330/Convert!$B$5/$D1330</f>
        <v>2.2304659857569855</v>
      </c>
      <c r="T1330" s="3">
        <f>'IECC Data-SI'!T1330/Convert!$B$5/$D1330</f>
        <v>0</v>
      </c>
      <c r="U1330" s="3">
        <f>'IECC Data-SI'!U1330/Convert!$B$5/$D1330</f>
        <v>12.144051775872319</v>
      </c>
      <c r="V1330" s="3">
        <f>'IECC Data-SI'!V1330/Convert!$B$5/$D1330</f>
        <v>0</v>
      </c>
      <c r="W1330" s="3">
        <f t="shared" si="102"/>
        <v>30.663458283020706</v>
      </c>
      <c r="X1330" s="3">
        <f t="shared" si="103"/>
        <v>67.893592483935095</v>
      </c>
      <c r="Y1330" s="3">
        <f t="shared" si="104"/>
        <v>98.557050766955797</v>
      </c>
      <c r="Z1330" s="3">
        <f>'IECC Data-SI'!Y1330/Convert!$B$5/$D1330</f>
        <v>95.957262237411697</v>
      </c>
      <c r="AA1330" s="3">
        <f>'IECC Data-SI'!Z1330/Convert!$B$5/$D1330</f>
        <v>80.037644259807408</v>
      </c>
      <c r="AB1330" s="3">
        <f t="shared" si="105"/>
        <v>175.99490649721912</v>
      </c>
    </row>
    <row r="1331" spans="1:28" x14ac:dyDescent="0.25">
      <c r="A1331" s="93">
        <f>'IECC Data-SI'!A1331</f>
        <v>2018</v>
      </c>
      <c r="B1331" s="93" t="str">
        <f>'IECC Data-SI'!B1331</f>
        <v>Stand-Alone Retail</v>
      </c>
      <c r="C1331" s="50" t="str">
        <f>'IECC Data-SI'!C1331</f>
        <v>8</v>
      </c>
      <c r="D1331" s="93">
        <f>'IECC Data-SI'!D1331</f>
        <v>2293.9899999999998</v>
      </c>
      <c r="E1331" s="3">
        <f>'IECC Data-SI'!E1331/Convert!$B$5/$D1331</f>
        <v>0</v>
      </c>
      <c r="F1331" s="3">
        <f>'IECC Data-SI'!F1331/Convert!$B$5/$D1331</f>
        <v>110.42744059234978</v>
      </c>
      <c r="G1331" s="3">
        <f>'IECC Data-SI'!G1331/Convert!$B$5/$D1331</f>
        <v>4.035908322762233</v>
      </c>
      <c r="H1331" s="3">
        <f>'IECC Data-SI'!H1331/Convert!$B$5/$D1331</f>
        <v>37.054554630917217</v>
      </c>
      <c r="I1331" s="3">
        <f>'IECC Data-SI'!I1331/Convert!$B$5/$D1331</f>
        <v>5.2141077821224648</v>
      </c>
      <c r="J1331" s="3">
        <f>'IECC Data-SI'!J1331/Convert!$B$5/$D1331</f>
        <v>23.631799228031124</v>
      </c>
      <c r="K1331" s="3">
        <f>'IECC Data-SI'!K1331/Convert!$B$5/$D1331</f>
        <v>0</v>
      </c>
      <c r="L1331" s="3">
        <f>'IECC Data-SI'!L1331/Convert!$B$5/$D1331</f>
        <v>0</v>
      </c>
      <c r="M1331" s="3">
        <f>'IECC Data-SI'!M1331/Convert!$B$5/$D1331</f>
        <v>22.190835860468251</v>
      </c>
      <c r="N1331" s="3">
        <f>'IECC Data-SI'!N1331/Convert!$B$5/$D1331</f>
        <v>0</v>
      </c>
      <c r="O1331" s="3">
        <f>'IECC Data-SI'!O1331/Convert!$B$5/$D1331</f>
        <v>0</v>
      </c>
      <c r="P1331" s="3">
        <f t="shared" si="101"/>
        <v>0</v>
      </c>
      <c r="Q1331" s="3">
        <f>'IECC Data-SI'!Q1331/Convert!$B$5/$D1331</f>
        <v>0</v>
      </c>
      <c r="R1331" s="3">
        <f>'IECC Data-SI'!R1331/Convert!$B$5/$D1331</f>
        <v>0</v>
      </c>
      <c r="S1331" s="3">
        <f>'IECC Data-SI'!S1331/Convert!$B$5/$D1331</f>
        <v>2.3176503239624706</v>
      </c>
      <c r="T1331" s="3">
        <f>'IECC Data-SI'!T1331/Convert!$B$5/$D1331</f>
        <v>0</v>
      </c>
      <c r="U1331" s="3">
        <f>'IECC Data-SI'!U1331/Convert!$B$5/$D1331</f>
        <v>12.497632703039006</v>
      </c>
      <c r="V1331" s="3">
        <f>'IECC Data-SI'!V1331/Convert!$B$5/$D1331</f>
        <v>0</v>
      </c>
      <c r="W1331" s="3">
        <f t="shared" si="102"/>
        <v>28.544394507192955</v>
      </c>
      <c r="X1331" s="3">
        <f t="shared" si="103"/>
        <v>110.42744059234978</v>
      </c>
      <c r="Y1331" s="3">
        <f t="shared" si="104"/>
        <v>138.97183509954274</v>
      </c>
      <c r="Z1331" s="3">
        <f>'IECC Data-SI'!Y1331/Convert!$B$5/$D1331</f>
        <v>94.444856148263753</v>
      </c>
      <c r="AA1331" s="3">
        <f>'IECC Data-SI'!Z1331/Convert!$B$5/$D1331</f>
        <v>122.92507329538878</v>
      </c>
      <c r="AB1331" s="3">
        <f t="shared" si="105"/>
        <v>217.36992944365255</v>
      </c>
    </row>
    <row r="1332" spans="1:28" x14ac:dyDescent="0.25">
      <c r="A1332" s="93">
        <f>'IECC Data-SI'!A1332</f>
        <v>2006</v>
      </c>
      <c r="B1332" s="93" t="str">
        <f>'IECC Data-SI'!B1332</f>
        <v>Strip Mall</v>
      </c>
      <c r="C1332" s="50" t="str">
        <f>'IECC Data-SI'!C1332</f>
        <v>0A</v>
      </c>
      <c r="D1332" s="93">
        <f>'IECC Data-SI'!D1332</f>
        <v>2090.3200000000002</v>
      </c>
      <c r="E1332" s="3">
        <f>'IECC Data-SI'!E1332/Convert!$B$5/$D1332</f>
        <v>0</v>
      </c>
      <c r="F1332" s="3">
        <f>'IECC Data-SI'!F1332/Convert!$B$5/$D1332</f>
        <v>0</v>
      </c>
      <c r="G1332" s="3">
        <f>'IECC Data-SI'!G1332/Convert!$B$5/$D1332</f>
        <v>150.07803164640393</v>
      </c>
      <c r="H1332" s="3">
        <f>'IECC Data-SI'!H1332/Convert!$B$5/$D1332</f>
        <v>94.182815177686763</v>
      </c>
      <c r="I1332" s="3">
        <f>'IECC Data-SI'!I1332/Convert!$B$5/$D1332</f>
        <v>22.220149174395413</v>
      </c>
      <c r="J1332" s="3">
        <f>'IECC Data-SI'!J1332/Convert!$B$5/$D1332</f>
        <v>17.105302324790248</v>
      </c>
      <c r="K1332" s="3">
        <f>'IECC Data-SI'!K1332/Convert!$B$5/$D1332</f>
        <v>0</v>
      </c>
      <c r="L1332" s="3">
        <f>'IECC Data-SI'!L1332/Convert!$B$5/$D1332</f>
        <v>0</v>
      </c>
      <c r="M1332" s="3">
        <f>'IECC Data-SI'!M1332/Convert!$B$5/$D1332</f>
        <v>40.121448709607456</v>
      </c>
      <c r="N1332" s="3">
        <f>'IECC Data-SI'!N1332/Convert!$B$5/$D1332</f>
        <v>0</v>
      </c>
      <c r="O1332" s="3">
        <f>'IECC Data-SI'!O1332/Convert!$B$5/$D1332</f>
        <v>0</v>
      </c>
      <c r="P1332" s="3">
        <f t="shared" si="101"/>
        <v>0</v>
      </c>
      <c r="Q1332" s="3">
        <f>'IECC Data-SI'!Q1332/Convert!$B$5/$D1332</f>
        <v>0</v>
      </c>
      <c r="R1332" s="3">
        <f>'IECC Data-SI'!R1332/Convert!$B$5/$D1332</f>
        <v>0</v>
      </c>
      <c r="S1332" s="3">
        <f>'IECC Data-SI'!S1332/Convert!$B$5/$D1332</f>
        <v>0</v>
      </c>
      <c r="T1332" s="3">
        <f>'IECC Data-SI'!T1332/Convert!$B$5/$D1332</f>
        <v>7.6649614519414353</v>
      </c>
      <c r="U1332" s="3">
        <f>'IECC Data-SI'!U1332/Convert!$B$5/$D1332</f>
        <v>0</v>
      </c>
      <c r="V1332" s="3">
        <f>'IECC Data-SI'!V1332/Convert!$B$5/$D1332</f>
        <v>0</v>
      </c>
      <c r="W1332" s="3">
        <f t="shared" si="102"/>
        <v>190.19948035601138</v>
      </c>
      <c r="X1332" s="3">
        <f t="shared" si="103"/>
        <v>0</v>
      </c>
      <c r="Y1332" s="3">
        <f t="shared" si="104"/>
        <v>190.19948035601138</v>
      </c>
      <c r="Z1332" s="3">
        <f>'IECC Data-SI'!Y1332/Convert!$B$5/$D1332</f>
        <v>331.37270848482524</v>
      </c>
      <c r="AA1332" s="3">
        <f>'IECC Data-SI'!Z1332/Convert!$B$5/$D1332</f>
        <v>0</v>
      </c>
      <c r="AB1332" s="3">
        <f t="shared" si="105"/>
        <v>331.37270848482524</v>
      </c>
    </row>
    <row r="1333" spans="1:28" x14ac:dyDescent="0.25">
      <c r="A1333" s="93">
        <f>'IECC Data-SI'!A1333</f>
        <v>2006</v>
      </c>
      <c r="B1333" s="93" t="str">
        <f>'IECC Data-SI'!B1333</f>
        <v>Strip Mall</v>
      </c>
      <c r="C1333" s="50" t="str">
        <f>'IECC Data-SI'!C1333</f>
        <v>0B</v>
      </c>
      <c r="D1333" s="93">
        <f>'IECC Data-SI'!D1333</f>
        <v>2090.3200000000002</v>
      </c>
      <c r="E1333" s="3">
        <f>'IECC Data-SI'!E1333/Convert!$B$5/$D1333</f>
        <v>0</v>
      </c>
      <c r="F1333" s="3">
        <f>'IECC Data-SI'!F1333/Convert!$B$5/$D1333</f>
        <v>0</v>
      </c>
      <c r="G1333" s="3">
        <f>'IECC Data-SI'!G1333/Convert!$B$5/$D1333</f>
        <v>131.78737120525938</v>
      </c>
      <c r="H1333" s="3">
        <f>'IECC Data-SI'!H1333/Convert!$B$5/$D1333</f>
        <v>94.182815177686763</v>
      </c>
      <c r="I1333" s="3">
        <f>'IECC Data-SI'!I1333/Convert!$B$5/$D1333</f>
        <v>22.224135804831583</v>
      </c>
      <c r="J1333" s="3">
        <f>'IECC Data-SI'!J1333/Convert!$B$5/$D1333</f>
        <v>17.105302324790248</v>
      </c>
      <c r="K1333" s="3">
        <f>'IECC Data-SI'!K1333/Convert!$B$5/$D1333</f>
        <v>0</v>
      </c>
      <c r="L1333" s="3">
        <f>'IECC Data-SI'!L1333/Convert!$B$5/$D1333</f>
        <v>0</v>
      </c>
      <c r="M1333" s="3">
        <f>'IECC Data-SI'!M1333/Convert!$B$5/$D1333</f>
        <v>48.462808458885611</v>
      </c>
      <c r="N1333" s="3">
        <f>'IECC Data-SI'!N1333/Convert!$B$5/$D1333</f>
        <v>0</v>
      </c>
      <c r="O1333" s="3">
        <f>'IECC Data-SI'!O1333/Convert!$B$5/$D1333</f>
        <v>0</v>
      </c>
      <c r="P1333" s="3">
        <f t="shared" si="101"/>
        <v>0</v>
      </c>
      <c r="Q1333" s="3">
        <f>'IECC Data-SI'!Q1333/Convert!$B$5/$D1333</f>
        <v>0</v>
      </c>
      <c r="R1333" s="3">
        <f>'IECC Data-SI'!R1333/Convert!$B$5/$D1333</f>
        <v>0</v>
      </c>
      <c r="S1333" s="3">
        <f>'IECC Data-SI'!S1333/Convert!$B$5/$D1333</f>
        <v>0</v>
      </c>
      <c r="T1333" s="3">
        <f>'IECC Data-SI'!T1333/Convert!$B$5/$D1333</f>
        <v>7.6583170678811534</v>
      </c>
      <c r="U1333" s="3">
        <f>'IECC Data-SI'!U1333/Convert!$B$5/$D1333</f>
        <v>0</v>
      </c>
      <c r="V1333" s="3">
        <f>'IECC Data-SI'!V1333/Convert!$B$5/$D1333</f>
        <v>0</v>
      </c>
      <c r="W1333" s="3">
        <f t="shared" si="102"/>
        <v>180.25017966414498</v>
      </c>
      <c r="X1333" s="3">
        <f t="shared" si="103"/>
        <v>0</v>
      </c>
      <c r="Y1333" s="3">
        <f t="shared" si="104"/>
        <v>180.25017966414498</v>
      </c>
      <c r="Z1333" s="3">
        <f>'IECC Data-SI'!Y1333/Convert!$B$5/$D1333</f>
        <v>321.4220789161468</v>
      </c>
      <c r="AA1333" s="3">
        <f>'IECC Data-SI'!Z1333/Convert!$B$5/$D1333</f>
        <v>0</v>
      </c>
      <c r="AB1333" s="3">
        <f t="shared" si="105"/>
        <v>321.4220789161468</v>
      </c>
    </row>
    <row r="1334" spans="1:28" x14ac:dyDescent="0.25">
      <c r="A1334" s="93">
        <f>'IECC Data-SI'!A1334</f>
        <v>2006</v>
      </c>
      <c r="B1334" s="93" t="str">
        <f>'IECC Data-SI'!B1334</f>
        <v>Strip Mall</v>
      </c>
      <c r="C1334" s="50" t="str">
        <f>'IECC Data-SI'!C1334</f>
        <v>1A</v>
      </c>
      <c r="D1334" s="93">
        <f>'IECC Data-SI'!D1334</f>
        <v>2090.3200000000002</v>
      </c>
      <c r="E1334" s="3">
        <f>'IECC Data-SI'!E1334/Convert!$B$5/$D1334</f>
        <v>0</v>
      </c>
      <c r="F1334" s="3">
        <f>'IECC Data-SI'!F1334/Convert!$B$5/$D1334</f>
        <v>0</v>
      </c>
      <c r="G1334" s="3">
        <f>'IECC Data-SI'!G1334/Convert!$B$5/$D1334</f>
        <v>100.67969391183061</v>
      </c>
      <c r="H1334" s="3">
        <f>'IECC Data-SI'!H1334/Convert!$B$5/$D1334</f>
        <v>94.182815177686763</v>
      </c>
      <c r="I1334" s="3">
        <f>'IECC Data-SI'!I1334/Convert!$B$5/$D1334</f>
        <v>22.226793558455693</v>
      </c>
      <c r="J1334" s="3">
        <f>'IECC Data-SI'!J1334/Convert!$B$5/$D1334</f>
        <v>17.105302324790248</v>
      </c>
      <c r="K1334" s="3">
        <f>'IECC Data-SI'!K1334/Convert!$B$5/$D1334</f>
        <v>0</v>
      </c>
      <c r="L1334" s="3">
        <f>'IECC Data-SI'!L1334/Convert!$B$5/$D1334</f>
        <v>0</v>
      </c>
      <c r="M1334" s="3">
        <f>'IECC Data-SI'!M1334/Convert!$B$5/$D1334</f>
        <v>36.894935809934466</v>
      </c>
      <c r="N1334" s="3">
        <f>'IECC Data-SI'!N1334/Convert!$B$5/$D1334</f>
        <v>0</v>
      </c>
      <c r="O1334" s="3">
        <f>'IECC Data-SI'!O1334/Convert!$B$5/$D1334</f>
        <v>0</v>
      </c>
      <c r="P1334" s="3">
        <f t="shared" si="101"/>
        <v>0</v>
      </c>
      <c r="Q1334" s="3">
        <f>'IECC Data-SI'!Q1334/Convert!$B$5/$D1334</f>
        <v>0</v>
      </c>
      <c r="R1334" s="3">
        <f>'IECC Data-SI'!R1334/Convert!$B$5/$D1334</f>
        <v>0</v>
      </c>
      <c r="S1334" s="3">
        <f>'IECC Data-SI'!S1334/Convert!$B$5/$D1334</f>
        <v>0</v>
      </c>
      <c r="T1334" s="3">
        <f>'IECC Data-SI'!T1334/Convert!$B$5/$D1334</f>
        <v>7.8058223940194162</v>
      </c>
      <c r="U1334" s="3">
        <f>'IECC Data-SI'!U1334/Convert!$B$5/$D1334</f>
        <v>0</v>
      </c>
      <c r="V1334" s="3">
        <f>'IECC Data-SI'!V1334/Convert!$B$5/$D1334</f>
        <v>0</v>
      </c>
      <c r="W1334" s="3">
        <f t="shared" si="102"/>
        <v>137.57462972176506</v>
      </c>
      <c r="X1334" s="3">
        <f t="shared" si="103"/>
        <v>0</v>
      </c>
      <c r="Y1334" s="3">
        <f t="shared" si="104"/>
        <v>137.57462972176506</v>
      </c>
      <c r="Z1334" s="3">
        <f>'IECC Data-SI'!Y1334/Convert!$B$5/$D1334</f>
        <v>278.89536317671724</v>
      </c>
      <c r="AA1334" s="3">
        <f>'IECC Data-SI'!Z1334/Convert!$B$5/$D1334</f>
        <v>0</v>
      </c>
      <c r="AB1334" s="3">
        <f t="shared" si="105"/>
        <v>278.89536317671724</v>
      </c>
    </row>
    <row r="1335" spans="1:28" x14ac:dyDescent="0.25">
      <c r="A1335" s="93">
        <f>'IECC Data-SI'!A1335</f>
        <v>2006</v>
      </c>
      <c r="B1335" s="93" t="str">
        <f>'IECC Data-SI'!B1335</f>
        <v>Strip Mall</v>
      </c>
      <c r="C1335" s="50" t="str">
        <f>'IECC Data-SI'!C1335</f>
        <v>1B</v>
      </c>
      <c r="D1335" s="93">
        <f>'IECC Data-SI'!D1335</f>
        <v>2090.3200000000002</v>
      </c>
      <c r="E1335" s="3">
        <f>'IECC Data-SI'!E1335/Convert!$B$5/$D1335</f>
        <v>0</v>
      </c>
      <c r="F1335" s="3">
        <f>'IECC Data-SI'!F1335/Convert!$B$5/$D1335</f>
        <v>0.40132079724103908</v>
      </c>
      <c r="G1335" s="3">
        <f>'IECC Data-SI'!G1335/Convert!$B$5/$D1335</f>
        <v>106.93205931255606</v>
      </c>
      <c r="H1335" s="3">
        <f>'IECC Data-SI'!H1335/Convert!$B$5/$D1335</f>
        <v>94.182815177686763</v>
      </c>
      <c r="I1335" s="3">
        <f>'IECC Data-SI'!I1335/Convert!$B$5/$D1335</f>
        <v>22.198887145402512</v>
      </c>
      <c r="J1335" s="3">
        <f>'IECC Data-SI'!J1335/Convert!$B$5/$D1335</f>
        <v>17.105302324790248</v>
      </c>
      <c r="K1335" s="3">
        <f>'IECC Data-SI'!K1335/Convert!$B$5/$D1335</f>
        <v>0</v>
      </c>
      <c r="L1335" s="3">
        <f>'IECC Data-SI'!L1335/Convert!$B$5/$D1335</f>
        <v>0</v>
      </c>
      <c r="M1335" s="3">
        <f>'IECC Data-SI'!M1335/Convert!$B$5/$D1335</f>
        <v>46.812343458311538</v>
      </c>
      <c r="N1335" s="3">
        <f>'IECC Data-SI'!N1335/Convert!$B$5/$D1335</f>
        <v>0</v>
      </c>
      <c r="O1335" s="3">
        <f>'IECC Data-SI'!O1335/Convert!$B$5/$D1335</f>
        <v>0</v>
      </c>
      <c r="P1335" s="3">
        <f t="shared" si="101"/>
        <v>0</v>
      </c>
      <c r="Q1335" s="3">
        <f>'IECC Data-SI'!Q1335/Convert!$B$5/$D1335</f>
        <v>0</v>
      </c>
      <c r="R1335" s="3">
        <f>'IECC Data-SI'!R1335/Convert!$B$5/$D1335</f>
        <v>0</v>
      </c>
      <c r="S1335" s="3">
        <f>'IECC Data-SI'!S1335/Convert!$B$5/$D1335</f>
        <v>0</v>
      </c>
      <c r="T1335" s="3">
        <f>'IECC Data-SI'!T1335/Convert!$B$5/$D1335</f>
        <v>7.8124667780796981</v>
      </c>
      <c r="U1335" s="3">
        <f>'IECC Data-SI'!U1335/Convert!$B$5/$D1335</f>
        <v>0</v>
      </c>
      <c r="V1335" s="3">
        <f>'IECC Data-SI'!V1335/Convert!$B$5/$D1335</f>
        <v>0</v>
      </c>
      <c r="W1335" s="3">
        <f t="shared" si="102"/>
        <v>153.74440277086759</v>
      </c>
      <c r="X1335" s="3">
        <f t="shared" si="103"/>
        <v>0.40132079724103908</v>
      </c>
      <c r="Y1335" s="3">
        <f t="shared" si="104"/>
        <v>154.14572356810862</v>
      </c>
      <c r="Z1335" s="3">
        <f>'IECC Data-SI'!Y1335/Convert!$B$5/$D1335</f>
        <v>295.04387419682683</v>
      </c>
      <c r="AA1335" s="3">
        <f>'IECC Data-SI'!Z1335/Convert!$B$5/$D1335</f>
        <v>0.40132079724103908</v>
      </c>
      <c r="AB1335" s="3">
        <f t="shared" si="105"/>
        <v>295.44519499406789</v>
      </c>
    </row>
    <row r="1336" spans="1:28" x14ac:dyDescent="0.25">
      <c r="A1336" s="93">
        <f>'IECC Data-SI'!A1336</f>
        <v>2006</v>
      </c>
      <c r="B1336" s="93" t="str">
        <f>'IECC Data-SI'!B1336</f>
        <v>Strip Mall</v>
      </c>
      <c r="C1336" s="50" t="str">
        <f>'IECC Data-SI'!C1336</f>
        <v>2A</v>
      </c>
      <c r="D1336" s="93">
        <f>'IECC Data-SI'!D1336</f>
        <v>2090.3200000000002</v>
      </c>
      <c r="E1336" s="3">
        <f>'IECC Data-SI'!E1336/Convert!$B$5/$D1336</f>
        <v>0</v>
      </c>
      <c r="F1336" s="3">
        <f>'IECC Data-SI'!F1336/Convert!$B$5/$D1336</f>
        <v>2.639149348744052</v>
      </c>
      <c r="G1336" s="3">
        <f>'IECC Data-SI'!G1336/Convert!$B$5/$D1336</f>
        <v>85.765709450121406</v>
      </c>
      <c r="H1336" s="3">
        <f>'IECC Data-SI'!H1336/Convert!$B$5/$D1336</f>
        <v>94.182815177686763</v>
      </c>
      <c r="I1336" s="3">
        <f>'IECC Data-SI'!I1336/Convert!$B$5/$D1336</f>
        <v>22.190913884530175</v>
      </c>
      <c r="J1336" s="3">
        <f>'IECC Data-SI'!J1336/Convert!$B$5/$D1336</f>
        <v>17.105302324790248</v>
      </c>
      <c r="K1336" s="3">
        <f>'IECC Data-SI'!K1336/Convert!$B$5/$D1336</f>
        <v>0</v>
      </c>
      <c r="L1336" s="3">
        <f>'IECC Data-SI'!L1336/Convert!$B$5/$D1336</f>
        <v>0</v>
      </c>
      <c r="M1336" s="3">
        <f>'IECC Data-SI'!M1336/Convert!$B$5/$D1336</f>
        <v>39.167315158550956</v>
      </c>
      <c r="N1336" s="3">
        <f>'IECC Data-SI'!N1336/Convert!$B$5/$D1336</f>
        <v>0</v>
      </c>
      <c r="O1336" s="3">
        <f>'IECC Data-SI'!O1336/Convert!$B$5/$D1336</f>
        <v>0</v>
      </c>
      <c r="P1336" s="3">
        <f t="shared" si="101"/>
        <v>0</v>
      </c>
      <c r="Q1336" s="3">
        <f>'IECC Data-SI'!Q1336/Convert!$B$5/$D1336</f>
        <v>0</v>
      </c>
      <c r="R1336" s="3">
        <f>'IECC Data-SI'!R1336/Convert!$B$5/$D1336</f>
        <v>0</v>
      </c>
      <c r="S1336" s="3">
        <f>'IECC Data-SI'!S1336/Convert!$B$5/$D1336</f>
        <v>0</v>
      </c>
      <c r="T1336" s="3">
        <f>'IECC Data-SI'!T1336/Convert!$B$5/$D1336</f>
        <v>7.9719319955264689</v>
      </c>
      <c r="U1336" s="3">
        <f>'IECC Data-SI'!U1336/Convert!$B$5/$D1336</f>
        <v>0</v>
      </c>
      <c r="V1336" s="3">
        <f>'IECC Data-SI'!V1336/Convert!$B$5/$D1336</f>
        <v>0</v>
      </c>
      <c r="W1336" s="3">
        <f t="shared" si="102"/>
        <v>124.93302460867235</v>
      </c>
      <c r="X1336" s="3">
        <f t="shared" si="103"/>
        <v>2.639149348744052</v>
      </c>
      <c r="Y1336" s="3">
        <f t="shared" si="104"/>
        <v>127.57217395741641</v>
      </c>
      <c r="Z1336" s="3">
        <f>'IECC Data-SI'!Y1336/Convert!$B$5/$D1336</f>
        <v>266.38398799120597</v>
      </c>
      <c r="AA1336" s="3">
        <f>'IECC Data-SI'!Z1336/Convert!$B$5/$D1336</f>
        <v>2.639149348744052</v>
      </c>
      <c r="AB1336" s="3">
        <f t="shared" si="105"/>
        <v>269.02313733995004</v>
      </c>
    </row>
    <row r="1337" spans="1:28" x14ac:dyDescent="0.25">
      <c r="A1337" s="93">
        <f>'IECC Data-SI'!A1337</f>
        <v>2006</v>
      </c>
      <c r="B1337" s="93" t="str">
        <f>'IECC Data-SI'!B1337</f>
        <v>Strip Mall</v>
      </c>
      <c r="C1337" s="50" t="str">
        <f>'IECC Data-SI'!C1337</f>
        <v>2B</v>
      </c>
      <c r="D1337" s="93">
        <f>'IECC Data-SI'!D1337</f>
        <v>2090.3200000000002</v>
      </c>
      <c r="E1337" s="3">
        <f>'IECC Data-SI'!E1337/Convert!$B$5/$D1337</f>
        <v>0</v>
      </c>
      <c r="F1337" s="3">
        <f>'IECC Data-SI'!F1337/Convert!$B$5/$D1337</f>
        <v>0.24451333341838144</v>
      </c>
      <c r="G1337" s="3">
        <f>'IECC Data-SI'!G1337/Convert!$B$5/$D1337</f>
        <v>65.323597450257481</v>
      </c>
      <c r="H1337" s="3">
        <f>'IECC Data-SI'!H1337/Convert!$B$5/$D1337</f>
        <v>94.182815177686763</v>
      </c>
      <c r="I1337" s="3">
        <f>'IECC Data-SI'!I1337/Convert!$B$5/$D1337</f>
        <v>22.206860406274853</v>
      </c>
      <c r="J1337" s="3">
        <f>'IECC Data-SI'!J1337/Convert!$B$5/$D1337</f>
        <v>17.105302324790248</v>
      </c>
      <c r="K1337" s="3">
        <f>'IECC Data-SI'!K1337/Convert!$B$5/$D1337</f>
        <v>0</v>
      </c>
      <c r="L1337" s="3">
        <f>'IECC Data-SI'!L1337/Convert!$B$5/$D1337</f>
        <v>0</v>
      </c>
      <c r="M1337" s="3">
        <f>'IECC Data-SI'!M1337/Convert!$B$5/$D1337</f>
        <v>47.520634799137611</v>
      </c>
      <c r="N1337" s="3">
        <f>'IECC Data-SI'!N1337/Convert!$B$5/$D1337</f>
        <v>0</v>
      </c>
      <c r="O1337" s="3">
        <f>'IECC Data-SI'!O1337/Convert!$B$5/$D1337</f>
        <v>0</v>
      </c>
      <c r="P1337" s="3">
        <f t="shared" si="101"/>
        <v>0</v>
      </c>
      <c r="Q1337" s="3">
        <f>'IECC Data-SI'!Q1337/Convert!$B$5/$D1337</f>
        <v>0</v>
      </c>
      <c r="R1337" s="3">
        <f>'IECC Data-SI'!R1337/Convert!$B$5/$D1337</f>
        <v>0</v>
      </c>
      <c r="S1337" s="3">
        <f>'IECC Data-SI'!S1337/Convert!$B$5/$D1337</f>
        <v>0</v>
      </c>
      <c r="T1337" s="3">
        <f>'IECC Data-SI'!T1337/Convert!$B$5/$D1337</f>
        <v>7.9812341332108643</v>
      </c>
      <c r="U1337" s="3">
        <f>'IECC Data-SI'!U1337/Convert!$B$5/$D1337</f>
        <v>0</v>
      </c>
      <c r="V1337" s="3">
        <f>'IECC Data-SI'!V1337/Convert!$B$5/$D1337</f>
        <v>0</v>
      </c>
      <c r="W1337" s="3">
        <f t="shared" si="102"/>
        <v>112.84423224939509</v>
      </c>
      <c r="X1337" s="3">
        <f t="shared" si="103"/>
        <v>0.24451333341838144</v>
      </c>
      <c r="Y1337" s="3">
        <f t="shared" si="104"/>
        <v>113.08874558281347</v>
      </c>
      <c r="Z1337" s="3">
        <f>'IECC Data-SI'!Y1337/Convert!$B$5/$D1337</f>
        <v>254.32177316816987</v>
      </c>
      <c r="AA1337" s="3">
        <f>'IECC Data-SI'!Z1337/Convert!$B$5/$D1337</f>
        <v>0.24451333341838144</v>
      </c>
      <c r="AB1337" s="3">
        <f t="shared" si="105"/>
        <v>254.56628650158825</v>
      </c>
    </row>
    <row r="1338" spans="1:28" x14ac:dyDescent="0.25">
      <c r="A1338" s="93">
        <f>'IECC Data-SI'!A1338</f>
        <v>2006</v>
      </c>
      <c r="B1338" s="93" t="str">
        <f>'IECC Data-SI'!B1338</f>
        <v>Strip Mall</v>
      </c>
      <c r="C1338" s="50" t="str">
        <f>'IECC Data-SI'!C1338</f>
        <v>3A</v>
      </c>
      <c r="D1338" s="93">
        <f>'IECC Data-SI'!D1338</f>
        <v>2090.3200000000002</v>
      </c>
      <c r="E1338" s="3">
        <f>'IECC Data-SI'!E1338/Convert!$B$5/$D1338</f>
        <v>0</v>
      </c>
      <c r="F1338" s="3">
        <f>'IECC Data-SI'!F1338/Convert!$B$5/$D1338</f>
        <v>34.734182113530728</v>
      </c>
      <c r="G1338" s="3">
        <f>'IECC Data-SI'!G1338/Convert!$B$5/$D1338</f>
        <v>48.780410016967096</v>
      </c>
      <c r="H1338" s="3">
        <f>'IECC Data-SI'!H1338/Convert!$B$5/$D1338</f>
        <v>94.182815177686763</v>
      </c>
      <c r="I1338" s="3">
        <f>'IECC Data-SI'!I1338/Convert!$B$5/$D1338</f>
        <v>22.202873775838682</v>
      </c>
      <c r="J1338" s="3">
        <f>'IECC Data-SI'!J1338/Convert!$B$5/$D1338</f>
        <v>17.105302324790248</v>
      </c>
      <c r="K1338" s="3">
        <f>'IECC Data-SI'!K1338/Convert!$B$5/$D1338</f>
        <v>0</v>
      </c>
      <c r="L1338" s="3">
        <f>'IECC Data-SI'!L1338/Convert!$B$5/$D1338</f>
        <v>0</v>
      </c>
      <c r="M1338" s="3">
        <f>'IECC Data-SI'!M1338/Convert!$B$5/$D1338</f>
        <v>39.365317803547363</v>
      </c>
      <c r="N1338" s="3">
        <f>'IECC Data-SI'!N1338/Convert!$B$5/$D1338</f>
        <v>0</v>
      </c>
      <c r="O1338" s="3">
        <f>'IECC Data-SI'!O1338/Convert!$B$5/$D1338</f>
        <v>0</v>
      </c>
      <c r="P1338" s="3">
        <f t="shared" si="101"/>
        <v>0</v>
      </c>
      <c r="Q1338" s="3">
        <f>'IECC Data-SI'!Q1338/Convert!$B$5/$D1338</f>
        <v>0</v>
      </c>
      <c r="R1338" s="3">
        <f>'IECC Data-SI'!R1338/Convert!$B$5/$D1338</f>
        <v>0</v>
      </c>
      <c r="S1338" s="3">
        <f>'IECC Data-SI'!S1338/Convert!$B$5/$D1338</f>
        <v>0</v>
      </c>
      <c r="T1338" s="3">
        <f>'IECC Data-SI'!T1338/Convert!$B$5/$D1338</f>
        <v>8.265613770990937</v>
      </c>
      <c r="U1338" s="3">
        <f>'IECC Data-SI'!U1338/Convert!$B$5/$D1338</f>
        <v>0</v>
      </c>
      <c r="V1338" s="3">
        <f>'IECC Data-SI'!V1338/Convert!$B$5/$D1338</f>
        <v>0</v>
      </c>
      <c r="W1338" s="3">
        <f t="shared" si="102"/>
        <v>88.145727820514452</v>
      </c>
      <c r="X1338" s="3">
        <f t="shared" si="103"/>
        <v>34.734182113530728</v>
      </c>
      <c r="Y1338" s="3">
        <f t="shared" si="104"/>
        <v>122.87990993404517</v>
      </c>
      <c r="Z1338" s="3">
        <f>'IECC Data-SI'!Y1338/Convert!$B$5/$D1338</f>
        <v>229.90233286982107</v>
      </c>
      <c r="AA1338" s="3">
        <f>'IECC Data-SI'!Z1338/Convert!$B$5/$D1338</f>
        <v>34.734182113530728</v>
      </c>
      <c r="AB1338" s="3">
        <f t="shared" si="105"/>
        <v>264.63651498335179</v>
      </c>
    </row>
    <row r="1339" spans="1:28" x14ac:dyDescent="0.25">
      <c r="A1339" s="93">
        <f>'IECC Data-SI'!A1339</f>
        <v>2006</v>
      </c>
      <c r="B1339" s="93" t="str">
        <f>'IECC Data-SI'!B1339</f>
        <v>Strip Mall</v>
      </c>
      <c r="C1339" s="50" t="str">
        <f>'IECC Data-SI'!C1339</f>
        <v>3B</v>
      </c>
      <c r="D1339" s="93">
        <f>'IECC Data-SI'!D1339</f>
        <v>2090.3200000000002</v>
      </c>
      <c r="E1339" s="3">
        <f>'IECC Data-SI'!E1339/Convert!$B$5/$D1339</f>
        <v>0</v>
      </c>
      <c r="F1339" s="3">
        <f>'IECC Data-SI'!F1339/Convert!$B$5/$D1339</f>
        <v>6.7879027559841978</v>
      </c>
      <c r="G1339" s="3">
        <f>'IECC Data-SI'!G1339/Convert!$B$5/$D1339</f>
        <v>44.4655470082199</v>
      </c>
      <c r="H1339" s="3">
        <f>'IECC Data-SI'!H1339/Convert!$B$5/$D1339</f>
        <v>94.182815177686763</v>
      </c>
      <c r="I1339" s="3">
        <f>'IECC Data-SI'!I1339/Convert!$B$5/$D1339</f>
        <v>22.202873775838682</v>
      </c>
      <c r="J1339" s="3">
        <f>'IECC Data-SI'!J1339/Convert!$B$5/$D1339</f>
        <v>17.105302324790248</v>
      </c>
      <c r="K1339" s="3">
        <f>'IECC Data-SI'!K1339/Convert!$B$5/$D1339</f>
        <v>0</v>
      </c>
      <c r="L1339" s="3">
        <f>'IECC Data-SI'!L1339/Convert!$B$5/$D1339</f>
        <v>0</v>
      </c>
      <c r="M1339" s="3">
        <f>'IECC Data-SI'!M1339/Convert!$B$5/$D1339</f>
        <v>45.871498675375591</v>
      </c>
      <c r="N1339" s="3">
        <f>'IECC Data-SI'!N1339/Convert!$B$5/$D1339</f>
        <v>0</v>
      </c>
      <c r="O1339" s="3">
        <f>'IECC Data-SI'!O1339/Convert!$B$5/$D1339</f>
        <v>0</v>
      </c>
      <c r="P1339" s="3">
        <f t="shared" si="101"/>
        <v>0</v>
      </c>
      <c r="Q1339" s="3">
        <f>'IECC Data-SI'!Q1339/Convert!$B$5/$D1339</f>
        <v>0</v>
      </c>
      <c r="R1339" s="3">
        <f>'IECC Data-SI'!R1339/Convert!$B$5/$D1339</f>
        <v>0</v>
      </c>
      <c r="S1339" s="3">
        <f>'IECC Data-SI'!S1339/Convert!$B$5/$D1339</f>
        <v>0</v>
      </c>
      <c r="T1339" s="3">
        <f>'IECC Data-SI'!T1339/Convert!$B$5/$D1339</f>
        <v>8.1858811622675525</v>
      </c>
      <c r="U1339" s="3">
        <f>'IECC Data-SI'!U1339/Convert!$B$5/$D1339</f>
        <v>0</v>
      </c>
      <c r="V1339" s="3">
        <f>'IECC Data-SI'!V1339/Convert!$B$5/$D1339</f>
        <v>0</v>
      </c>
      <c r="W1339" s="3">
        <f t="shared" si="102"/>
        <v>90.337045683595491</v>
      </c>
      <c r="X1339" s="3">
        <f t="shared" si="103"/>
        <v>6.7879027559841978</v>
      </c>
      <c r="Y1339" s="3">
        <f t="shared" si="104"/>
        <v>97.124948439579683</v>
      </c>
      <c r="Z1339" s="3">
        <f>'IECC Data-SI'!Y1339/Convert!$B$5/$D1339</f>
        <v>232.01391812417876</v>
      </c>
      <c r="AA1339" s="3">
        <f>'IECC Data-SI'!Z1339/Convert!$B$5/$D1339</f>
        <v>6.7879027559841978</v>
      </c>
      <c r="AB1339" s="3">
        <f t="shared" si="105"/>
        <v>238.80182088016295</v>
      </c>
    </row>
    <row r="1340" spans="1:28" x14ac:dyDescent="0.25">
      <c r="A1340" s="93">
        <f>'IECC Data-SI'!A1340</f>
        <v>2006</v>
      </c>
      <c r="B1340" s="93" t="str">
        <f>'IECC Data-SI'!B1340</f>
        <v>Strip Mall</v>
      </c>
      <c r="C1340" s="50" t="str">
        <f>'IECC Data-SI'!C1340</f>
        <v>3C</v>
      </c>
      <c r="D1340" s="93">
        <f>'IECC Data-SI'!D1340</f>
        <v>2090.3200000000002</v>
      </c>
      <c r="E1340" s="3">
        <f>'IECC Data-SI'!E1340/Convert!$B$5/$D1340</f>
        <v>0</v>
      </c>
      <c r="F1340" s="3">
        <f>'IECC Data-SI'!F1340/Convert!$B$5/$D1340</f>
        <v>0.88901858726574556</v>
      </c>
      <c r="G1340" s="3">
        <f>'IECC Data-SI'!G1340/Convert!$B$5/$D1340</f>
        <v>16.103329208499709</v>
      </c>
      <c r="H1340" s="3">
        <f>'IECC Data-SI'!H1340/Convert!$B$5/$D1340</f>
        <v>94.182815177686763</v>
      </c>
      <c r="I1340" s="3">
        <f>'IECC Data-SI'!I1340/Convert!$B$5/$D1340</f>
        <v>22.198887145402512</v>
      </c>
      <c r="J1340" s="3">
        <f>'IECC Data-SI'!J1340/Convert!$B$5/$D1340</f>
        <v>17.105302324790248</v>
      </c>
      <c r="K1340" s="3">
        <f>'IECC Data-SI'!K1340/Convert!$B$5/$D1340</f>
        <v>0</v>
      </c>
      <c r="L1340" s="3">
        <f>'IECC Data-SI'!L1340/Convert!$B$5/$D1340</f>
        <v>0</v>
      </c>
      <c r="M1340" s="3">
        <f>'IECC Data-SI'!M1340/Convert!$B$5/$D1340</f>
        <v>36.019205990789288</v>
      </c>
      <c r="N1340" s="3">
        <f>'IECC Data-SI'!N1340/Convert!$B$5/$D1340</f>
        <v>0</v>
      </c>
      <c r="O1340" s="3">
        <f>'IECC Data-SI'!O1340/Convert!$B$5/$D1340</f>
        <v>0</v>
      </c>
      <c r="P1340" s="3">
        <f t="shared" si="101"/>
        <v>0</v>
      </c>
      <c r="Q1340" s="3">
        <f>'IECC Data-SI'!Q1340/Convert!$B$5/$D1340</f>
        <v>0</v>
      </c>
      <c r="R1340" s="3">
        <f>'IECC Data-SI'!R1340/Convert!$B$5/$D1340</f>
        <v>0</v>
      </c>
      <c r="S1340" s="3">
        <f>'IECC Data-SI'!S1340/Convert!$B$5/$D1340</f>
        <v>0</v>
      </c>
      <c r="T1340" s="3">
        <f>'IECC Data-SI'!T1340/Convert!$B$5/$D1340</f>
        <v>8.2789025391115008</v>
      </c>
      <c r="U1340" s="3">
        <f>'IECC Data-SI'!U1340/Convert!$B$5/$D1340</f>
        <v>0</v>
      </c>
      <c r="V1340" s="3">
        <f>'IECC Data-SI'!V1340/Convert!$B$5/$D1340</f>
        <v>0</v>
      </c>
      <c r="W1340" s="3">
        <f t="shared" si="102"/>
        <v>52.122535199288997</v>
      </c>
      <c r="X1340" s="3">
        <f t="shared" si="103"/>
        <v>0.88901858726574556</v>
      </c>
      <c r="Y1340" s="3">
        <f t="shared" si="104"/>
        <v>53.011553786554742</v>
      </c>
      <c r="Z1340" s="3">
        <f>'IECC Data-SI'!Y1340/Convert!$B$5/$D1340</f>
        <v>193.88844238628002</v>
      </c>
      <c r="AA1340" s="3">
        <f>'IECC Data-SI'!Z1340/Convert!$B$5/$D1340</f>
        <v>0.88901858726574556</v>
      </c>
      <c r="AB1340" s="3">
        <f t="shared" si="105"/>
        <v>194.77746097354577</v>
      </c>
    </row>
    <row r="1341" spans="1:28" x14ac:dyDescent="0.25">
      <c r="A1341" s="93">
        <f>'IECC Data-SI'!A1341</f>
        <v>2006</v>
      </c>
      <c r="B1341" s="93" t="str">
        <f>'IECC Data-SI'!B1341</f>
        <v>Strip Mall</v>
      </c>
      <c r="C1341" s="50" t="str">
        <f>'IECC Data-SI'!C1341</f>
        <v>4A</v>
      </c>
      <c r="D1341" s="93">
        <f>'IECC Data-SI'!D1341</f>
        <v>2090.3200000000002</v>
      </c>
      <c r="E1341" s="3">
        <f>'IECC Data-SI'!E1341/Convert!$B$5/$D1341</f>
        <v>0</v>
      </c>
      <c r="F1341" s="3">
        <f>'IECC Data-SI'!F1341/Convert!$B$5/$D1341</f>
        <v>94.352911409629996</v>
      </c>
      <c r="G1341" s="3">
        <f>'IECC Data-SI'!G1341/Convert!$B$5/$D1341</f>
        <v>30.035273706099225</v>
      </c>
      <c r="H1341" s="3">
        <f>'IECC Data-SI'!H1341/Convert!$B$5/$D1341</f>
        <v>94.182815177686763</v>
      </c>
      <c r="I1341" s="3">
        <f>'IECC Data-SI'!I1341/Convert!$B$5/$D1341</f>
        <v>22.169651855537271</v>
      </c>
      <c r="J1341" s="3">
        <f>'IECC Data-SI'!J1341/Convert!$B$5/$D1341</f>
        <v>17.105302324790248</v>
      </c>
      <c r="K1341" s="3">
        <f>'IECC Data-SI'!K1341/Convert!$B$5/$D1341</f>
        <v>0</v>
      </c>
      <c r="L1341" s="3">
        <f>'IECC Data-SI'!L1341/Convert!$B$5/$D1341</f>
        <v>0</v>
      </c>
      <c r="M1341" s="3">
        <f>'IECC Data-SI'!M1341/Convert!$B$5/$D1341</f>
        <v>36.098938599512671</v>
      </c>
      <c r="N1341" s="3">
        <f>'IECC Data-SI'!N1341/Convert!$B$5/$D1341</f>
        <v>0</v>
      </c>
      <c r="O1341" s="3">
        <f>'IECC Data-SI'!O1341/Convert!$B$5/$D1341</f>
        <v>0</v>
      </c>
      <c r="P1341" s="3">
        <f t="shared" si="101"/>
        <v>0</v>
      </c>
      <c r="Q1341" s="3">
        <f>'IECC Data-SI'!Q1341/Convert!$B$5/$D1341</f>
        <v>0</v>
      </c>
      <c r="R1341" s="3">
        <f>'IECC Data-SI'!R1341/Convert!$B$5/$D1341</f>
        <v>0</v>
      </c>
      <c r="S1341" s="3">
        <f>'IECC Data-SI'!S1341/Convert!$B$5/$D1341</f>
        <v>0</v>
      </c>
      <c r="T1341" s="3">
        <f>'IECC Data-SI'!T1341/Convert!$B$5/$D1341</f>
        <v>8.5008249667249238</v>
      </c>
      <c r="U1341" s="3">
        <f>'IECC Data-SI'!U1341/Convert!$B$5/$D1341</f>
        <v>0</v>
      </c>
      <c r="V1341" s="3">
        <f>'IECC Data-SI'!V1341/Convert!$B$5/$D1341</f>
        <v>0</v>
      </c>
      <c r="W1341" s="3">
        <f t="shared" si="102"/>
        <v>66.134212305611896</v>
      </c>
      <c r="X1341" s="3">
        <f t="shared" si="103"/>
        <v>94.352911409629996</v>
      </c>
      <c r="Y1341" s="3">
        <f t="shared" si="104"/>
        <v>160.48712371524189</v>
      </c>
      <c r="Z1341" s="3">
        <f>'IECC Data-SI'!Y1341/Convert!$B$5/$D1341</f>
        <v>208.09147775353907</v>
      </c>
      <c r="AA1341" s="3">
        <f>'IECC Data-SI'!Z1341/Convert!$B$5/$D1341</f>
        <v>94.352911409629996</v>
      </c>
      <c r="AB1341" s="3">
        <f t="shared" si="105"/>
        <v>302.44438916316903</v>
      </c>
    </row>
    <row r="1342" spans="1:28" x14ac:dyDescent="0.25">
      <c r="A1342" s="93">
        <f>'IECC Data-SI'!A1342</f>
        <v>2006</v>
      </c>
      <c r="B1342" s="93" t="str">
        <f>'IECC Data-SI'!B1342</f>
        <v>Strip Mall</v>
      </c>
      <c r="C1342" s="50" t="str">
        <f>'IECC Data-SI'!C1342</f>
        <v>4B</v>
      </c>
      <c r="D1342" s="93">
        <f>'IECC Data-SI'!D1342</f>
        <v>2090.3200000000002</v>
      </c>
      <c r="E1342" s="3">
        <f>'IECC Data-SI'!E1342/Convert!$B$5/$D1342</f>
        <v>0</v>
      </c>
      <c r="F1342" s="3">
        <f>'IECC Data-SI'!F1342/Convert!$B$5/$D1342</f>
        <v>25.882533668422909</v>
      </c>
      <c r="G1342" s="3">
        <f>'IECC Data-SI'!G1342/Convert!$B$5/$D1342</f>
        <v>28.040629611202537</v>
      </c>
      <c r="H1342" s="3">
        <f>'IECC Data-SI'!H1342/Convert!$B$5/$D1342</f>
        <v>94.182815177686763</v>
      </c>
      <c r="I1342" s="3">
        <f>'IECC Data-SI'!I1342/Convert!$B$5/$D1342</f>
        <v>22.185598377281945</v>
      </c>
      <c r="J1342" s="3">
        <f>'IECC Data-SI'!J1342/Convert!$B$5/$D1342</f>
        <v>17.105302324790248</v>
      </c>
      <c r="K1342" s="3">
        <f>'IECC Data-SI'!K1342/Convert!$B$5/$D1342</f>
        <v>0</v>
      </c>
      <c r="L1342" s="3">
        <f>'IECC Data-SI'!L1342/Convert!$B$5/$D1342</f>
        <v>0</v>
      </c>
      <c r="M1342" s="3">
        <f>'IECC Data-SI'!M1342/Convert!$B$5/$D1342</f>
        <v>44.388472153120624</v>
      </c>
      <c r="N1342" s="3">
        <f>'IECC Data-SI'!N1342/Convert!$B$5/$D1342</f>
        <v>0</v>
      </c>
      <c r="O1342" s="3">
        <f>'IECC Data-SI'!O1342/Convert!$B$5/$D1342</f>
        <v>0</v>
      </c>
      <c r="P1342" s="3">
        <f t="shared" si="101"/>
        <v>0</v>
      </c>
      <c r="Q1342" s="3">
        <f>'IECC Data-SI'!Q1342/Convert!$B$5/$D1342</f>
        <v>0</v>
      </c>
      <c r="R1342" s="3">
        <f>'IECC Data-SI'!R1342/Convert!$B$5/$D1342</f>
        <v>0</v>
      </c>
      <c r="S1342" s="3">
        <f>'IECC Data-SI'!S1342/Convert!$B$5/$D1342</f>
        <v>0</v>
      </c>
      <c r="T1342" s="3">
        <f>'IECC Data-SI'!T1342/Convert!$B$5/$D1342</f>
        <v>8.4224212348135961</v>
      </c>
      <c r="U1342" s="3">
        <f>'IECC Data-SI'!U1342/Convert!$B$5/$D1342</f>
        <v>0</v>
      </c>
      <c r="V1342" s="3">
        <f>'IECC Data-SI'!V1342/Convert!$B$5/$D1342</f>
        <v>0</v>
      </c>
      <c r="W1342" s="3">
        <f t="shared" si="102"/>
        <v>72.429101764323164</v>
      </c>
      <c r="X1342" s="3">
        <f t="shared" si="103"/>
        <v>25.882533668422909</v>
      </c>
      <c r="Y1342" s="3">
        <f t="shared" si="104"/>
        <v>98.311635432746073</v>
      </c>
      <c r="Z1342" s="3">
        <f>'IECC Data-SI'!Y1342/Convert!$B$5/$D1342</f>
        <v>214.3252388788957</v>
      </c>
      <c r="AA1342" s="3">
        <f>'IECC Data-SI'!Z1342/Convert!$B$5/$D1342</f>
        <v>25.882533668422909</v>
      </c>
      <c r="AB1342" s="3">
        <f t="shared" si="105"/>
        <v>240.2077725473186</v>
      </c>
    </row>
    <row r="1343" spans="1:28" x14ac:dyDescent="0.25">
      <c r="A1343" s="93">
        <f>'IECC Data-SI'!A1343</f>
        <v>2006</v>
      </c>
      <c r="B1343" s="93" t="str">
        <f>'IECC Data-SI'!B1343</f>
        <v>Strip Mall</v>
      </c>
      <c r="C1343" s="50" t="str">
        <f>'IECC Data-SI'!C1343</f>
        <v>4C</v>
      </c>
      <c r="D1343" s="93">
        <f>'IECC Data-SI'!D1343</f>
        <v>2090.3200000000002</v>
      </c>
      <c r="E1343" s="3">
        <f>'IECC Data-SI'!E1343/Convert!$B$5/$D1343</f>
        <v>0</v>
      </c>
      <c r="F1343" s="3">
        <f>'IECC Data-SI'!F1343/Convert!$B$5/$D1343</f>
        <v>53.735791649125488</v>
      </c>
      <c r="G1343" s="3">
        <f>'IECC Data-SI'!G1343/Convert!$B$5/$D1343</f>
        <v>6.5447182993778732</v>
      </c>
      <c r="H1343" s="3">
        <f>'IECC Data-SI'!H1343/Convert!$B$5/$D1343</f>
        <v>94.182815177686763</v>
      </c>
      <c r="I1343" s="3">
        <f>'IECC Data-SI'!I1343/Convert!$B$5/$D1343</f>
        <v>22.144403196108193</v>
      </c>
      <c r="J1343" s="3">
        <f>'IECC Data-SI'!J1343/Convert!$B$5/$D1343</f>
        <v>17.105302324790248</v>
      </c>
      <c r="K1343" s="3">
        <f>'IECC Data-SI'!K1343/Convert!$B$5/$D1343</f>
        <v>0</v>
      </c>
      <c r="L1343" s="3">
        <f>'IECC Data-SI'!L1343/Convert!$B$5/$D1343</f>
        <v>0</v>
      </c>
      <c r="M1343" s="3">
        <f>'IECC Data-SI'!M1343/Convert!$B$5/$D1343</f>
        <v>33.196671641981453</v>
      </c>
      <c r="N1343" s="3">
        <f>'IECC Data-SI'!N1343/Convert!$B$5/$D1343</f>
        <v>0</v>
      </c>
      <c r="O1343" s="3">
        <f>'IECC Data-SI'!O1343/Convert!$B$5/$D1343</f>
        <v>0</v>
      </c>
      <c r="P1343" s="3">
        <f t="shared" si="101"/>
        <v>0</v>
      </c>
      <c r="Q1343" s="3">
        <f>'IECC Data-SI'!Q1343/Convert!$B$5/$D1343</f>
        <v>0</v>
      </c>
      <c r="R1343" s="3">
        <f>'IECC Data-SI'!R1343/Convert!$B$5/$D1343</f>
        <v>0</v>
      </c>
      <c r="S1343" s="3">
        <f>'IECC Data-SI'!S1343/Convert!$B$5/$D1343</f>
        <v>0</v>
      </c>
      <c r="T1343" s="3">
        <f>'IECC Data-SI'!T1343/Convert!$B$5/$D1343</f>
        <v>8.5619533000795212</v>
      </c>
      <c r="U1343" s="3">
        <f>'IECC Data-SI'!U1343/Convert!$B$5/$D1343</f>
        <v>0</v>
      </c>
      <c r="V1343" s="3">
        <f>'IECC Data-SI'!V1343/Convert!$B$5/$D1343</f>
        <v>0</v>
      </c>
      <c r="W1343" s="3">
        <f t="shared" si="102"/>
        <v>39.74138994135933</v>
      </c>
      <c r="X1343" s="3">
        <f t="shared" si="103"/>
        <v>53.735791649125488</v>
      </c>
      <c r="Y1343" s="3">
        <f t="shared" si="104"/>
        <v>93.477181590484818</v>
      </c>
      <c r="Z1343" s="3">
        <f>'IECC Data-SI'!Y1343/Convert!$B$5/$D1343</f>
        <v>181.73453506321198</v>
      </c>
      <c r="AA1343" s="3">
        <f>'IECC Data-SI'!Z1343/Convert!$B$5/$D1343</f>
        <v>53.735791649125488</v>
      </c>
      <c r="AB1343" s="3">
        <f t="shared" si="105"/>
        <v>235.47032671233745</v>
      </c>
    </row>
    <row r="1344" spans="1:28" x14ac:dyDescent="0.25">
      <c r="A1344" s="93">
        <f>'IECC Data-SI'!A1344</f>
        <v>2006</v>
      </c>
      <c r="B1344" s="93" t="str">
        <f>'IECC Data-SI'!B1344</f>
        <v>Strip Mall</v>
      </c>
      <c r="C1344" s="50" t="str">
        <f>'IECC Data-SI'!C1344</f>
        <v>5A</v>
      </c>
      <c r="D1344" s="93">
        <f>'IECC Data-SI'!D1344</f>
        <v>2090.3200000000002</v>
      </c>
      <c r="E1344" s="3">
        <f>'IECC Data-SI'!E1344/Convert!$B$5/$D1344</f>
        <v>0</v>
      </c>
      <c r="F1344" s="3">
        <f>'IECC Data-SI'!F1344/Convert!$B$5/$D1344</f>
        <v>130.02262279884846</v>
      </c>
      <c r="G1344" s="3">
        <f>'IECC Data-SI'!G1344/Convert!$B$5/$D1344</f>
        <v>15.781741019982054</v>
      </c>
      <c r="H1344" s="3">
        <f>'IECC Data-SI'!H1344/Convert!$B$5/$D1344</f>
        <v>94.182815177686763</v>
      </c>
      <c r="I1344" s="3">
        <f>'IECC Data-SI'!I1344/Convert!$B$5/$D1344</f>
        <v>22.176296239597551</v>
      </c>
      <c r="J1344" s="3">
        <f>'IECC Data-SI'!J1344/Convert!$B$5/$D1344</f>
        <v>17.105302324790248</v>
      </c>
      <c r="K1344" s="3">
        <f>'IECC Data-SI'!K1344/Convert!$B$5/$D1344</f>
        <v>0</v>
      </c>
      <c r="L1344" s="3">
        <f>'IECC Data-SI'!L1344/Convert!$B$5/$D1344</f>
        <v>0</v>
      </c>
      <c r="M1344" s="3">
        <f>'IECC Data-SI'!M1344/Convert!$B$5/$D1344</f>
        <v>32.859136931719114</v>
      </c>
      <c r="N1344" s="3">
        <f>'IECC Data-SI'!N1344/Convert!$B$5/$D1344</f>
        <v>0</v>
      </c>
      <c r="O1344" s="3">
        <f>'IECC Data-SI'!O1344/Convert!$B$5/$D1344</f>
        <v>0</v>
      </c>
      <c r="P1344" s="3">
        <f t="shared" si="101"/>
        <v>0</v>
      </c>
      <c r="Q1344" s="3">
        <f>'IECC Data-SI'!Q1344/Convert!$B$5/$D1344</f>
        <v>0</v>
      </c>
      <c r="R1344" s="3">
        <f>'IECC Data-SI'!R1344/Convert!$B$5/$D1344</f>
        <v>0</v>
      </c>
      <c r="S1344" s="3">
        <f>'IECC Data-SI'!S1344/Convert!$B$5/$D1344</f>
        <v>0</v>
      </c>
      <c r="T1344" s="3">
        <f>'IECC Data-SI'!T1344/Convert!$B$5/$D1344</f>
        <v>8.6828810899766538</v>
      </c>
      <c r="U1344" s="3">
        <f>'IECC Data-SI'!U1344/Convert!$B$5/$D1344</f>
        <v>0</v>
      </c>
      <c r="V1344" s="3">
        <f>'IECC Data-SI'!V1344/Convert!$B$5/$D1344</f>
        <v>0</v>
      </c>
      <c r="W1344" s="3">
        <f t="shared" si="102"/>
        <v>48.640877951701171</v>
      </c>
      <c r="X1344" s="3">
        <f t="shared" si="103"/>
        <v>130.02262279884846</v>
      </c>
      <c r="Y1344" s="3">
        <f t="shared" si="104"/>
        <v>178.66350075054964</v>
      </c>
      <c r="Z1344" s="3">
        <f>'IECC Data-SI'!Y1344/Convert!$B$5/$D1344</f>
        <v>190.78684390694033</v>
      </c>
      <c r="AA1344" s="3">
        <f>'IECC Data-SI'!Z1344/Convert!$B$5/$D1344</f>
        <v>130.02262279884846</v>
      </c>
      <c r="AB1344" s="3">
        <f t="shared" si="105"/>
        <v>320.80946670578879</v>
      </c>
    </row>
    <row r="1345" spans="1:28" x14ac:dyDescent="0.25">
      <c r="A1345" s="93">
        <f>'IECC Data-SI'!A1345</f>
        <v>2006</v>
      </c>
      <c r="B1345" s="93" t="str">
        <f>'IECC Data-SI'!B1345</f>
        <v>Strip Mall</v>
      </c>
      <c r="C1345" s="50" t="str">
        <f>'IECC Data-SI'!C1345</f>
        <v>5B</v>
      </c>
      <c r="D1345" s="93">
        <f>'IECC Data-SI'!D1345</f>
        <v>2090.3200000000002</v>
      </c>
      <c r="E1345" s="3">
        <f>'IECC Data-SI'!E1345/Convert!$B$5/$D1345</f>
        <v>0</v>
      </c>
      <c r="F1345" s="3">
        <f>'IECC Data-SI'!F1345/Convert!$B$5/$D1345</f>
        <v>62.645910673963797</v>
      </c>
      <c r="G1345" s="3">
        <f>'IECC Data-SI'!G1345/Convert!$B$5/$D1345</f>
        <v>18.860748593516782</v>
      </c>
      <c r="H1345" s="3">
        <f>'IECC Data-SI'!H1345/Convert!$B$5/$D1345</f>
        <v>94.182815177686763</v>
      </c>
      <c r="I1345" s="3">
        <f>'IECC Data-SI'!I1345/Convert!$B$5/$D1345</f>
        <v>22.176296239597551</v>
      </c>
      <c r="J1345" s="3">
        <f>'IECC Data-SI'!J1345/Convert!$B$5/$D1345</f>
        <v>17.105302324790248</v>
      </c>
      <c r="K1345" s="3">
        <f>'IECC Data-SI'!K1345/Convert!$B$5/$D1345</f>
        <v>0</v>
      </c>
      <c r="L1345" s="3">
        <f>'IECC Data-SI'!L1345/Convert!$B$5/$D1345</f>
        <v>0</v>
      </c>
      <c r="M1345" s="3">
        <f>'IECC Data-SI'!M1345/Convert!$B$5/$D1345</f>
        <v>41.088871028784531</v>
      </c>
      <c r="N1345" s="3">
        <f>'IECC Data-SI'!N1345/Convert!$B$5/$D1345</f>
        <v>0</v>
      </c>
      <c r="O1345" s="3">
        <f>'IECC Data-SI'!O1345/Convert!$B$5/$D1345</f>
        <v>0</v>
      </c>
      <c r="P1345" s="3">
        <f t="shared" si="101"/>
        <v>0</v>
      </c>
      <c r="Q1345" s="3">
        <f>'IECC Data-SI'!Q1345/Convert!$B$5/$D1345</f>
        <v>0</v>
      </c>
      <c r="R1345" s="3">
        <f>'IECC Data-SI'!R1345/Convert!$B$5/$D1345</f>
        <v>0</v>
      </c>
      <c r="S1345" s="3">
        <f>'IECC Data-SI'!S1345/Convert!$B$5/$D1345</f>
        <v>0</v>
      </c>
      <c r="T1345" s="3">
        <f>'IECC Data-SI'!T1345/Convert!$B$5/$D1345</f>
        <v>8.616437249373833</v>
      </c>
      <c r="U1345" s="3">
        <f>'IECC Data-SI'!U1345/Convert!$B$5/$D1345</f>
        <v>0</v>
      </c>
      <c r="V1345" s="3">
        <f>'IECC Data-SI'!V1345/Convert!$B$5/$D1345</f>
        <v>0</v>
      </c>
      <c r="W1345" s="3">
        <f t="shared" si="102"/>
        <v>59.949619622301313</v>
      </c>
      <c r="X1345" s="3">
        <f t="shared" si="103"/>
        <v>62.645910673963797</v>
      </c>
      <c r="Y1345" s="3">
        <f t="shared" si="104"/>
        <v>122.59553029626511</v>
      </c>
      <c r="Z1345" s="3">
        <f>'IECC Data-SI'!Y1345/Convert!$B$5/$D1345</f>
        <v>202.03179949056178</v>
      </c>
      <c r="AA1345" s="3">
        <f>'IECC Data-SI'!Z1345/Convert!$B$5/$D1345</f>
        <v>62.645910673963797</v>
      </c>
      <c r="AB1345" s="3">
        <f t="shared" si="105"/>
        <v>264.67771016452559</v>
      </c>
    </row>
    <row r="1346" spans="1:28" x14ac:dyDescent="0.25">
      <c r="A1346" s="93">
        <f>'IECC Data-SI'!A1346</f>
        <v>2006</v>
      </c>
      <c r="B1346" s="93" t="str">
        <f>'IECC Data-SI'!B1346</f>
        <v>Strip Mall</v>
      </c>
      <c r="C1346" s="50" t="str">
        <f>'IECC Data-SI'!C1346</f>
        <v>5C</v>
      </c>
      <c r="D1346" s="93">
        <f>'IECC Data-SI'!D1346</f>
        <v>2090.3200000000002</v>
      </c>
      <c r="E1346" s="3">
        <f>'IECC Data-SI'!E1346/Convert!$B$5/$D1346</f>
        <v>0</v>
      </c>
      <c r="F1346" s="3">
        <f>'IECC Data-SI'!F1346/Convert!$B$5/$D1346</f>
        <v>71.346067162497178</v>
      </c>
      <c r="G1346" s="3">
        <f>'IECC Data-SI'!G1346/Convert!$B$5/$D1346</f>
        <v>2.3972937689497833</v>
      </c>
      <c r="H1346" s="3">
        <f>'IECC Data-SI'!H1346/Convert!$B$5/$D1346</f>
        <v>94.182815177686763</v>
      </c>
      <c r="I1346" s="3">
        <f>'IECC Data-SI'!I1346/Convert!$B$5/$D1346</f>
        <v>22.141745442484083</v>
      </c>
      <c r="J1346" s="3">
        <f>'IECC Data-SI'!J1346/Convert!$B$5/$D1346</f>
        <v>17.105302324790248</v>
      </c>
      <c r="K1346" s="3">
        <f>'IECC Data-SI'!K1346/Convert!$B$5/$D1346</f>
        <v>0</v>
      </c>
      <c r="L1346" s="3">
        <f>'IECC Data-SI'!L1346/Convert!$B$5/$D1346</f>
        <v>0</v>
      </c>
      <c r="M1346" s="3">
        <f>'IECC Data-SI'!M1346/Convert!$B$5/$D1346</f>
        <v>29.976803126368743</v>
      </c>
      <c r="N1346" s="3">
        <f>'IECC Data-SI'!N1346/Convert!$B$5/$D1346</f>
        <v>0</v>
      </c>
      <c r="O1346" s="3">
        <f>'IECC Data-SI'!O1346/Convert!$B$5/$D1346</f>
        <v>0</v>
      </c>
      <c r="P1346" s="3">
        <f t="shared" si="101"/>
        <v>0</v>
      </c>
      <c r="Q1346" s="3">
        <f>'IECC Data-SI'!Q1346/Convert!$B$5/$D1346</f>
        <v>0</v>
      </c>
      <c r="R1346" s="3">
        <f>'IECC Data-SI'!R1346/Convert!$B$5/$D1346</f>
        <v>0</v>
      </c>
      <c r="S1346" s="3">
        <f>'IECC Data-SI'!S1346/Convert!$B$5/$D1346</f>
        <v>0</v>
      </c>
      <c r="T1346" s="3">
        <f>'IECC Data-SI'!T1346/Convert!$B$5/$D1346</f>
        <v>8.6709211986681467</v>
      </c>
      <c r="U1346" s="3">
        <f>'IECC Data-SI'!U1346/Convert!$B$5/$D1346</f>
        <v>0</v>
      </c>
      <c r="V1346" s="3">
        <f>'IECC Data-SI'!V1346/Convert!$B$5/$D1346</f>
        <v>0</v>
      </c>
      <c r="W1346" s="3">
        <f t="shared" si="102"/>
        <v>32.37409689531853</v>
      </c>
      <c r="X1346" s="3">
        <f t="shared" si="103"/>
        <v>71.346067162497178</v>
      </c>
      <c r="Y1346" s="3">
        <f t="shared" si="104"/>
        <v>103.72016405781571</v>
      </c>
      <c r="Z1346" s="3">
        <f>'IECC Data-SI'!Y1346/Convert!$B$5/$D1346</f>
        <v>174.47488103894779</v>
      </c>
      <c r="AA1346" s="3">
        <f>'IECC Data-SI'!Z1346/Convert!$B$5/$D1346</f>
        <v>71.346067162497178</v>
      </c>
      <c r="AB1346" s="3">
        <f t="shared" si="105"/>
        <v>245.82094820144496</v>
      </c>
    </row>
    <row r="1347" spans="1:28" x14ac:dyDescent="0.25">
      <c r="A1347" s="93">
        <f>'IECC Data-SI'!A1347</f>
        <v>2006</v>
      </c>
      <c r="B1347" s="93" t="str">
        <f>'IECC Data-SI'!B1347</f>
        <v>Strip Mall</v>
      </c>
      <c r="C1347" s="50" t="str">
        <f>'IECC Data-SI'!C1347</f>
        <v>6A</v>
      </c>
      <c r="D1347" s="93">
        <f>'IECC Data-SI'!D1347</f>
        <v>2090.3200000000002</v>
      </c>
      <c r="E1347" s="3">
        <f>'IECC Data-SI'!E1347/Convert!$B$5/$D1347</f>
        <v>0</v>
      </c>
      <c r="F1347" s="3">
        <f>'IECC Data-SI'!F1347/Convert!$B$5/$D1347</f>
        <v>179.91264495388265</v>
      </c>
      <c r="G1347" s="3">
        <f>'IECC Data-SI'!G1347/Convert!$B$5/$D1347</f>
        <v>18.649457180399811</v>
      </c>
      <c r="H1347" s="3">
        <f>'IECC Data-SI'!H1347/Convert!$B$5/$D1347</f>
        <v>94.182815177686763</v>
      </c>
      <c r="I1347" s="3">
        <f>'IECC Data-SI'!I1347/Convert!$B$5/$D1347</f>
        <v>22.165665225101101</v>
      </c>
      <c r="J1347" s="3">
        <f>'IECC Data-SI'!J1347/Convert!$B$5/$D1347</f>
        <v>17.105302324790248</v>
      </c>
      <c r="K1347" s="3">
        <f>'IECC Data-SI'!K1347/Convert!$B$5/$D1347</f>
        <v>0</v>
      </c>
      <c r="L1347" s="3">
        <f>'IECC Data-SI'!L1347/Convert!$B$5/$D1347</f>
        <v>0</v>
      </c>
      <c r="M1347" s="3">
        <f>'IECC Data-SI'!M1347/Convert!$B$5/$D1347</f>
        <v>38.197235085749767</v>
      </c>
      <c r="N1347" s="3">
        <f>'IECC Data-SI'!N1347/Convert!$B$5/$D1347</f>
        <v>0</v>
      </c>
      <c r="O1347" s="3">
        <f>'IECC Data-SI'!O1347/Convert!$B$5/$D1347</f>
        <v>0</v>
      </c>
      <c r="P1347" s="3">
        <f t="shared" ref="P1347:P1410" si="106">N1347-O1347</f>
        <v>0</v>
      </c>
      <c r="Q1347" s="3">
        <f>'IECC Data-SI'!Q1347/Convert!$B$5/$D1347</f>
        <v>0</v>
      </c>
      <c r="R1347" s="3">
        <f>'IECC Data-SI'!R1347/Convert!$B$5/$D1347</f>
        <v>0</v>
      </c>
      <c r="S1347" s="3">
        <f>'IECC Data-SI'!S1347/Convert!$B$5/$D1347</f>
        <v>0</v>
      </c>
      <c r="T1347" s="3">
        <f>'IECC Data-SI'!T1347/Convert!$B$5/$D1347</f>
        <v>8.8184265248064087</v>
      </c>
      <c r="U1347" s="3">
        <f>'IECC Data-SI'!U1347/Convert!$B$5/$D1347</f>
        <v>0</v>
      </c>
      <c r="V1347" s="3">
        <f>'IECC Data-SI'!V1347/Convert!$B$5/$D1347</f>
        <v>0</v>
      </c>
      <c r="W1347" s="3">
        <f t="shared" ref="W1347:W1410" si="107">E1347+G1347+M1347+SUM(P1347:S1347)</f>
        <v>56.846692266149574</v>
      </c>
      <c r="X1347" s="3">
        <f t="shared" ref="X1347:X1410" si="108">F1347</f>
        <v>179.91264495388265</v>
      </c>
      <c r="Y1347" s="3">
        <f t="shared" ref="Y1347:Y1410" si="109">SUM(W1347:X1347)</f>
        <v>236.75933722003222</v>
      </c>
      <c r="Z1347" s="3">
        <f>'IECC Data-SI'!Y1347/Convert!$B$5/$D1347</f>
        <v>199.1189015185341</v>
      </c>
      <c r="AA1347" s="3">
        <f>'IECC Data-SI'!Z1347/Convert!$B$5/$D1347</f>
        <v>179.91264495388265</v>
      </c>
      <c r="AB1347" s="3">
        <f t="shared" ref="AB1347:AB1410" si="110">SUM(Z1347:AA1347)</f>
        <v>379.03154647241672</v>
      </c>
    </row>
    <row r="1348" spans="1:28" x14ac:dyDescent="0.25">
      <c r="A1348" s="93">
        <f>'IECC Data-SI'!A1348</f>
        <v>2006</v>
      </c>
      <c r="B1348" s="93" t="str">
        <f>'IECC Data-SI'!B1348</f>
        <v>Strip Mall</v>
      </c>
      <c r="C1348" s="50" t="str">
        <f>'IECC Data-SI'!C1348</f>
        <v>6B</v>
      </c>
      <c r="D1348" s="93">
        <f>'IECC Data-SI'!D1348</f>
        <v>2090.3200000000002</v>
      </c>
      <c r="E1348" s="3">
        <f>'IECC Data-SI'!E1348/Convert!$B$5/$D1348</f>
        <v>0</v>
      </c>
      <c r="F1348" s="3">
        <f>'IECC Data-SI'!F1348/Convert!$B$5/$D1348</f>
        <v>116.90926641747568</v>
      </c>
      <c r="G1348" s="3">
        <f>'IECC Data-SI'!G1348/Convert!$B$5/$D1348</f>
        <v>11.341963590901551</v>
      </c>
      <c r="H1348" s="3">
        <f>'IECC Data-SI'!H1348/Convert!$B$5/$D1348</f>
        <v>94.182815177686763</v>
      </c>
      <c r="I1348" s="3">
        <f>'IECC Data-SI'!I1348/Convert!$B$5/$D1348</f>
        <v>22.149718703356424</v>
      </c>
      <c r="J1348" s="3">
        <f>'IECC Data-SI'!J1348/Convert!$B$5/$D1348</f>
        <v>17.105302324790248</v>
      </c>
      <c r="K1348" s="3">
        <f>'IECC Data-SI'!K1348/Convert!$B$5/$D1348</f>
        <v>0</v>
      </c>
      <c r="L1348" s="3">
        <f>'IECC Data-SI'!L1348/Convert!$B$5/$D1348</f>
        <v>0</v>
      </c>
      <c r="M1348" s="3">
        <f>'IECC Data-SI'!M1348/Convert!$B$5/$D1348</f>
        <v>40.476258818426523</v>
      </c>
      <c r="N1348" s="3">
        <f>'IECC Data-SI'!N1348/Convert!$B$5/$D1348</f>
        <v>0</v>
      </c>
      <c r="O1348" s="3">
        <f>'IECC Data-SI'!O1348/Convert!$B$5/$D1348</f>
        <v>0</v>
      </c>
      <c r="P1348" s="3">
        <f t="shared" si="106"/>
        <v>0</v>
      </c>
      <c r="Q1348" s="3">
        <f>'IECC Data-SI'!Q1348/Convert!$B$5/$D1348</f>
        <v>0</v>
      </c>
      <c r="R1348" s="3">
        <f>'IECC Data-SI'!R1348/Convert!$B$5/$D1348</f>
        <v>0</v>
      </c>
      <c r="S1348" s="3">
        <f>'IECC Data-SI'!S1348/Convert!$B$5/$D1348</f>
        <v>0</v>
      </c>
      <c r="T1348" s="3">
        <f>'IECC Data-SI'!T1348/Convert!$B$5/$D1348</f>
        <v>8.781217974068829</v>
      </c>
      <c r="U1348" s="3">
        <f>'IECC Data-SI'!U1348/Convert!$B$5/$D1348</f>
        <v>0</v>
      </c>
      <c r="V1348" s="3">
        <f>'IECC Data-SI'!V1348/Convert!$B$5/$D1348</f>
        <v>0</v>
      </c>
      <c r="W1348" s="3">
        <f t="shared" si="107"/>
        <v>51.818222409328072</v>
      </c>
      <c r="X1348" s="3">
        <f t="shared" si="108"/>
        <v>116.90926641747568</v>
      </c>
      <c r="Y1348" s="3">
        <f t="shared" si="109"/>
        <v>168.72748882680375</v>
      </c>
      <c r="Z1348" s="3">
        <f>'IECC Data-SI'!Y1348/Convert!$B$5/$D1348</f>
        <v>194.03727658923037</v>
      </c>
      <c r="AA1348" s="3">
        <f>'IECC Data-SI'!Z1348/Convert!$B$5/$D1348</f>
        <v>116.90926641747568</v>
      </c>
      <c r="AB1348" s="3">
        <f t="shared" si="110"/>
        <v>310.94654300670607</v>
      </c>
    </row>
    <row r="1349" spans="1:28" x14ac:dyDescent="0.25">
      <c r="A1349" s="93">
        <f>'IECC Data-SI'!A1349</f>
        <v>2006</v>
      </c>
      <c r="B1349" s="93" t="str">
        <f>'IECC Data-SI'!B1349</f>
        <v>Strip Mall</v>
      </c>
      <c r="C1349" s="50" t="str">
        <f>'IECC Data-SI'!C1349</f>
        <v>7</v>
      </c>
      <c r="D1349" s="93">
        <f>'IECC Data-SI'!D1349</f>
        <v>2090.3200000000002</v>
      </c>
      <c r="E1349" s="3">
        <f>'IECC Data-SI'!E1349/Convert!$B$5/$D1349</f>
        <v>0</v>
      </c>
      <c r="F1349" s="3">
        <f>'IECC Data-SI'!F1349/Convert!$B$5/$D1349</f>
        <v>210.88211905885754</v>
      </c>
      <c r="G1349" s="3">
        <f>'IECC Data-SI'!G1349/Convert!$B$5/$D1349</f>
        <v>14.462166345610028</v>
      </c>
      <c r="H1349" s="3">
        <f>'IECC Data-SI'!H1349/Convert!$B$5/$D1349</f>
        <v>94.182815177686763</v>
      </c>
      <c r="I1349" s="3">
        <f>'IECC Data-SI'!I1349/Convert!$B$5/$D1349</f>
        <v>22.13642993523586</v>
      </c>
      <c r="J1349" s="3">
        <f>'IECC Data-SI'!J1349/Convert!$B$5/$D1349</f>
        <v>17.105302324790248</v>
      </c>
      <c r="K1349" s="3">
        <f>'IECC Data-SI'!K1349/Convert!$B$5/$D1349</f>
        <v>0</v>
      </c>
      <c r="L1349" s="3">
        <f>'IECC Data-SI'!L1349/Convert!$B$5/$D1349</f>
        <v>0</v>
      </c>
      <c r="M1349" s="3">
        <f>'IECC Data-SI'!M1349/Convert!$B$5/$D1349</f>
        <v>41.082226644724251</v>
      </c>
      <c r="N1349" s="3">
        <f>'IECC Data-SI'!N1349/Convert!$B$5/$D1349</f>
        <v>0</v>
      </c>
      <c r="O1349" s="3">
        <f>'IECC Data-SI'!O1349/Convert!$B$5/$D1349</f>
        <v>0</v>
      </c>
      <c r="P1349" s="3">
        <f t="shared" si="106"/>
        <v>0</v>
      </c>
      <c r="Q1349" s="3">
        <f>'IECC Data-SI'!Q1349/Convert!$B$5/$D1349</f>
        <v>0</v>
      </c>
      <c r="R1349" s="3">
        <f>'IECC Data-SI'!R1349/Convert!$B$5/$D1349</f>
        <v>0</v>
      </c>
      <c r="S1349" s="3">
        <f>'IECC Data-SI'!S1349/Convert!$B$5/$D1349</f>
        <v>0</v>
      </c>
      <c r="T1349" s="3">
        <f>'IECC Data-SI'!T1349/Convert!$B$5/$D1349</f>
        <v>8.9712473581928993</v>
      </c>
      <c r="U1349" s="3">
        <f>'IECC Data-SI'!U1349/Convert!$B$5/$D1349</f>
        <v>0</v>
      </c>
      <c r="V1349" s="3">
        <f>'IECC Data-SI'!V1349/Convert!$B$5/$D1349</f>
        <v>0</v>
      </c>
      <c r="W1349" s="3">
        <f t="shared" si="107"/>
        <v>55.544392990334281</v>
      </c>
      <c r="X1349" s="3">
        <f t="shared" si="108"/>
        <v>210.88211905885754</v>
      </c>
      <c r="Y1349" s="3">
        <f t="shared" si="109"/>
        <v>266.42651204919184</v>
      </c>
      <c r="Z1349" s="3">
        <f>'IECC Data-SI'!Y1349/Convert!$B$5/$D1349</f>
        <v>197.94018778624005</v>
      </c>
      <c r="AA1349" s="3">
        <f>'IECC Data-SI'!Z1349/Convert!$B$5/$D1349</f>
        <v>210.88211905885754</v>
      </c>
      <c r="AB1349" s="3">
        <f t="shared" si="110"/>
        <v>408.82230684509761</v>
      </c>
    </row>
    <row r="1350" spans="1:28" x14ac:dyDescent="0.25">
      <c r="A1350" s="93">
        <f>'IECC Data-SI'!A1350</f>
        <v>2006</v>
      </c>
      <c r="B1350" s="93" t="str">
        <f>'IECC Data-SI'!B1350</f>
        <v>Strip Mall</v>
      </c>
      <c r="C1350" s="50" t="str">
        <f>'IECC Data-SI'!C1350</f>
        <v>8</v>
      </c>
      <c r="D1350" s="93">
        <f>'IECC Data-SI'!D1350</f>
        <v>2090.3200000000002</v>
      </c>
      <c r="E1350" s="3">
        <f>'IECC Data-SI'!E1350/Convert!$B$5/$D1350</f>
        <v>0</v>
      </c>
      <c r="F1350" s="3">
        <f>'IECC Data-SI'!F1350/Convert!$B$5/$D1350</f>
        <v>300.54010869149221</v>
      </c>
      <c r="G1350" s="3">
        <f>'IECC Data-SI'!G1350/Convert!$B$5/$D1350</f>
        <v>6.8357423212182287</v>
      </c>
      <c r="H1350" s="3">
        <f>'IECC Data-SI'!H1350/Convert!$B$5/$D1350</f>
        <v>94.182815177686763</v>
      </c>
      <c r="I1350" s="3">
        <f>'IECC Data-SI'!I1350/Convert!$B$5/$D1350</f>
        <v>22.014173268526665</v>
      </c>
      <c r="J1350" s="3">
        <f>'IECC Data-SI'!J1350/Convert!$B$5/$D1350</f>
        <v>17.105302324790248</v>
      </c>
      <c r="K1350" s="3">
        <f>'IECC Data-SI'!K1350/Convert!$B$5/$D1350</f>
        <v>0</v>
      </c>
      <c r="L1350" s="3">
        <f>'IECC Data-SI'!L1350/Convert!$B$5/$D1350</f>
        <v>0</v>
      </c>
      <c r="M1350" s="3">
        <f>'IECC Data-SI'!M1350/Convert!$B$5/$D1350</f>
        <v>46.541252588652036</v>
      </c>
      <c r="N1350" s="3">
        <f>'IECC Data-SI'!N1350/Convert!$B$5/$D1350</f>
        <v>0</v>
      </c>
      <c r="O1350" s="3">
        <f>'IECC Data-SI'!O1350/Convert!$B$5/$D1350</f>
        <v>0</v>
      </c>
      <c r="P1350" s="3">
        <f t="shared" si="106"/>
        <v>0</v>
      </c>
      <c r="Q1350" s="3">
        <f>'IECC Data-SI'!Q1350/Convert!$B$5/$D1350</f>
        <v>0</v>
      </c>
      <c r="R1350" s="3">
        <f>'IECC Data-SI'!R1350/Convert!$B$5/$D1350</f>
        <v>0</v>
      </c>
      <c r="S1350" s="3">
        <f>'IECC Data-SI'!S1350/Convert!$B$5/$D1350</f>
        <v>0</v>
      </c>
      <c r="T1350" s="3">
        <f>'IECC Data-SI'!T1350/Convert!$B$5/$D1350</f>
        <v>9.1865254017460369</v>
      </c>
      <c r="U1350" s="3">
        <f>'IECC Data-SI'!U1350/Convert!$B$5/$D1350</f>
        <v>0</v>
      </c>
      <c r="V1350" s="3">
        <f>'IECC Data-SI'!V1350/Convert!$B$5/$D1350</f>
        <v>0</v>
      </c>
      <c r="W1350" s="3">
        <f t="shared" si="107"/>
        <v>53.376994909870263</v>
      </c>
      <c r="X1350" s="3">
        <f t="shared" si="108"/>
        <v>300.54010869149221</v>
      </c>
      <c r="Y1350" s="3">
        <f t="shared" si="109"/>
        <v>353.91710360136244</v>
      </c>
      <c r="Z1350" s="3">
        <f>'IECC Data-SI'!Y1350/Convert!$B$5/$D1350</f>
        <v>195.86448220580795</v>
      </c>
      <c r="AA1350" s="3">
        <f>'IECC Data-SI'!Z1350/Convert!$B$5/$D1350</f>
        <v>300.54010869149221</v>
      </c>
      <c r="AB1350" s="3">
        <f t="shared" si="110"/>
        <v>496.40459089730018</v>
      </c>
    </row>
    <row r="1351" spans="1:28" x14ac:dyDescent="0.25">
      <c r="A1351" s="93">
        <f>'IECC Data-SI'!A1351</f>
        <v>2009</v>
      </c>
      <c r="B1351" s="93" t="str">
        <f>'IECC Data-SI'!B1351</f>
        <v>Strip Mall</v>
      </c>
      <c r="C1351" s="50" t="str">
        <f>'IECC Data-SI'!C1351</f>
        <v>0A</v>
      </c>
      <c r="D1351" s="93">
        <f>'IECC Data-SI'!D1351</f>
        <v>2090.3200000000002</v>
      </c>
      <c r="E1351" s="3">
        <f>'IECC Data-SI'!E1351/Convert!$B$5/$D1351</f>
        <v>0</v>
      </c>
      <c r="F1351" s="3">
        <f>'IECC Data-SI'!F1351/Convert!$B$5/$D1351</f>
        <v>0</v>
      </c>
      <c r="G1351" s="3">
        <f>'IECC Data-SI'!G1351/Convert!$B$5/$D1351</f>
        <v>141.27023613609398</v>
      </c>
      <c r="H1351" s="3">
        <f>'IECC Data-SI'!H1351/Convert!$B$5/$D1351</f>
        <v>93.575518474576981</v>
      </c>
      <c r="I1351" s="3">
        <f>'IECC Data-SI'!I1351/Convert!$B$5/$D1351</f>
        <v>14.739901599329821</v>
      </c>
      <c r="J1351" s="3">
        <f>'IECC Data-SI'!J1351/Convert!$B$5/$D1351</f>
        <v>17.105302324790248</v>
      </c>
      <c r="K1351" s="3">
        <f>'IECC Data-SI'!K1351/Convert!$B$5/$D1351</f>
        <v>0</v>
      </c>
      <c r="L1351" s="3">
        <f>'IECC Data-SI'!L1351/Convert!$B$5/$D1351</f>
        <v>0</v>
      </c>
      <c r="M1351" s="3">
        <f>'IECC Data-SI'!M1351/Convert!$B$5/$D1351</f>
        <v>40.081582405245769</v>
      </c>
      <c r="N1351" s="3">
        <f>'IECC Data-SI'!N1351/Convert!$B$5/$D1351</f>
        <v>0</v>
      </c>
      <c r="O1351" s="3">
        <f>'IECC Data-SI'!O1351/Convert!$B$5/$D1351</f>
        <v>0</v>
      </c>
      <c r="P1351" s="3">
        <f t="shared" si="106"/>
        <v>0</v>
      </c>
      <c r="Q1351" s="3">
        <f>'IECC Data-SI'!Q1351/Convert!$B$5/$D1351</f>
        <v>0</v>
      </c>
      <c r="R1351" s="3">
        <f>'IECC Data-SI'!R1351/Convert!$B$5/$D1351</f>
        <v>0</v>
      </c>
      <c r="S1351" s="3">
        <f>'IECC Data-SI'!S1351/Convert!$B$5/$D1351</f>
        <v>0</v>
      </c>
      <c r="T1351" s="3">
        <f>'IECC Data-SI'!T1351/Convert!$B$5/$D1351</f>
        <v>7.6649614519414353</v>
      </c>
      <c r="U1351" s="3">
        <f>'IECC Data-SI'!U1351/Convert!$B$5/$D1351</f>
        <v>0</v>
      </c>
      <c r="V1351" s="3">
        <f>'IECC Data-SI'!V1351/Convert!$B$5/$D1351</f>
        <v>0</v>
      </c>
      <c r="W1351" s="3">
        <f t="shared" si="107"/>
        <v>181.35181854133975</v>
      </c>
      <c r="X1351" s="3">
        <f t="shared" si="108"/>
        <v>0</v>
      </c>
      <c r="Y1351" s="3">
        <f t="shared" si="109"/>
        <v>181.35181854133975</v>
      </c>
      <c r="Z1351" s="3">
        <f>'IECC Data-SI'!Y1351/Convert!$B$5/$D1351</f>
        <v>314.43617351516622</v>
      </c>
      <c r="AA1351" s="3">
        <f>'IECC Data-SI'!Z1351/Convert!$B$5/$D1351</f>
        <v>0</v>
      </c>
      <c r="AB1351" s="3">
        <f t="shared" si="110"/>
        <v>314.43617351516622</v>
      </c>
    </row>
    <row r="1352" spans="1:28" x14ac:dyDescent="0.25">
      <c r="A1352" s="93">
        <f>'IECC Data-SI'!A1352</f>
        <v>2009</v>
      </c>
      <c r="B1352" s="93" t="str">
        <f>'IECC Data-SI'!B1352</f>
        <v>Strip Mall</v>
      </c>
      <c r="C1352" s="50" t="str">
        <f>'IECC Data-SI'!C1352</f>
        <v>0B</v>
      </c>
      <c r="D1352" s="93">
        <f>'IECC Data-SI'!D1352</f>
        <v>2090.3200000000002</v>
      </c>
      <c r="E1352" s="3">
        <f>'IECC Data-SI'!E1352/Convert!$B$5/$D1352</f>
        <v>0</v>
      </c>
      <c r="F1352" s="3">
        <f>'IECC Data-SI'!F1352/Convert!$B$5/$D1352</f>
        <v>0</v>
      </c>
      <c r="G1352" s="3">
        <f>'IECC Data-SI'!G1352/Convert!$B$5/$D1352</f>
        <v>124.50512627519018</v>
      </c>
      <c r="H1352" s="3">
        <f>'IECC Data-SI'!H1352/Convert!$B$5/$D1352</f>
        <v>93.575518474576981</v>
      </c>
      <c r="I1352" s="3">
        <f>'IECC Data-SI'!I1352/Convert!$B$5/$D1352</f>
        <v>14.742559352953933</v>
      </c>
      <c r="J1352" s="3">
        <f>'IECC Data-SI'!J1352/Convert!$B$5/$D1352</f>
        <v>17.105302324790248</v>
      </c>
      <c r="K1352" s="3">
        <f>'IECC Data-SI'!K1352/Convert!$B$5/$D1352</f>
        <v>0</v>
      </c>
      <c r="L1352" s="3">
        <f>'IECC Data-SI'!L1352/Convert!$B$5/$D1352</f>
        <v>0</v>
      </c>
      <c r="M1352" s="3">
        <f>'IECC Data-SI'!M1352/Convert!$B$5/$D1352</f>
        <v>48.412311140027462</v>
      </c>
      <c r="N1352" s="3">
        <f>'IECC Data-SI'!N1352/Convert!$B$5/$D1352</f>
        <v>0</v>
      </c>
      <c r="O1352" s="3">
        <f>'IECC Data-SI'!O1352/Convert!$B$5/$D1352</f>
        <v>0</v>
      </c>
      <c r="P1352" s="3">
        <f t="shared" si="106"/>
        <v>0</v>
      </c>
      <c r="Q1352" s="3">
        <f>'IECC Data-SI'!Q1352/Convert!$B$5/$D1352</f>
        <v>0</v>
      </c>
      <c r="R1352" s="3">
        <f>'IECC Data-SI'!R1352/Convert!$B$5/$D1352</f>
        <v>0</v>
      </c>
      <c r="S1352" s="3">
        <f>'IECC Data-SI'!S1352/Convert!$B$5/$D1352</f>
        <v>0</v>
      </c>
      <c r="T1352" s="3">
        <f>'IECC Data-SI'!T1352/Convert!$B$5/$D1352</f>
        <v>7.6583170678811534</v>
      </c>
      <c r="U1352" s="3">
        <f>'IECC Data-SI'!U1352/Convert!$B$5/$D1352</f>
        <v>0</v>
      </c>
      <c r="V1352" s="3">
        <f>'IECC Data-SI'!V1352/Convert!$B$5/$D1352</f>
        <v>0</v>
      </c>
      <c r="W1352" s="3">
        <f t="shared" si="107"/>
        <v>172.91743741521765</v>
      </c>
      <c r="X1352" s="3">
        <f t="shared" si="108"/>
        <v>0</v>
      </c>
      <c r="Y1352" s="3">
        <f t="shared" si="109"/>
        <v>172.91743741521765</v>
      </c>
      <c r="Z1352" s="3">
        <f>'IECC Data-SI'!Y1352/Convert!$B$5/$D1352</f>
        <v>306.00046351223199</v>
      </c>
      <c r="AA1352" s="3">
        <f>'IECC Data-SI'!Z1352/Convert!$B$5/$D1352</f>
        <v>0</v>
      </c>
      <c r="AB1352" s="3">
        <f t="shared" si="110"/>
        <v>306.00046351223199</v>
      </c>
    </row>
    <row r="1353" spans="1:28" x14ac:dyDescent="0.25">
      <c r="A1353" s="93">
        <f>'IECC Data-SI'!A1353</f>
        <v>2009</v>
      </c>
      <c r="B1353" s="93" t="str">
        <f>'IECC Data-SI'!B1353</f>
        <v>Strip Mall</v>
      </c>
      <c r="C1353" s="50" t="str">
        <f>'IECC Data-SI'!C1353</f>
        <v>1A</v>
      </c>
      <c r="D1353" s="93">
        <f>'IECC Data-SI'!D1353</f>
        <v>2090.3200000000002</v>
      </c>
      <c r="E1353" s="3">
        <f>'IECC Data-SI'!E1353/Convert!$B$5/$D1353</f>
        <v>0</v>
      </c>
      <c r="F1353" s="3">
        <f>'IECC Data-SI'!F1353/Convert!$B$5/$D1353</f>
        <v>0</v>
      </c>
      <c r="G1353" s="3">
        <f>'IECC Data-SI'!G1353/Convert!$B$5/$D1353</f>
        <v>95.535611772360198</v>
      </c>
      <c r="H1353" s="3">
        <f>'IECC Data-SI'!H1353/Convert!$B$5/$D1353</f>
        <v>93.575518474576981</v>
      </c>
      <c r="I1353" s="3">
        <f>'IECC Data-SI'!I1353/Convert!$B$5/$D1353</f>
        <v>14.743888229765989</v>
      </c>
      <c r="J1353" s="3">
        <f>'IECC Data-SI'!J1353/Convert!$B$5/$D1353</f>
        <v>17.105302324790248</v>
      </c>
      <c r="K1353" s="3">
        <f>'IECC Data-SI'!K1353/Convert!$B$5/$D1353</f>
        <v>0</v>
      </c>
      <c r="L1353" s="3">
        <f>'IECC Data-SI'!L1353/Convert!$B$5/$D1353</f>
        <v>0</v>
      </c>
      <c r="M1353" s="3">
        <f>'IECC Data-SI'!M1353/Convert!$B$5/$D1353</f>
        <v>36.860385012820998</v>
      </c>
      <c r="N1353" s="3">
        <f>'IECC Data-SI'!N1353/Convert!$B$5/$D1353</f>
        <v>0</v>
      </c>
      <c r="O1353" s="3">
        <f>'IECC Data-SI'!O1353/Convert!$B$5/$D1353</f>
        <v>0</v>
      </c>
      <c r="P1353" s="3">
        <f t="shared" si="106"/>
        <v>0</v>
      </c>
      <c r="Q1353" s="3">
        <f>'IECC Data-SI'!Q1353/Convert!$B$5/$D1353</f>
        <v>0</v>
      </c>
      <c r="R1353" s="3">
        <f>'IECC Data-SI'!R1353/Convert!$B$5/$D1353</f>
        <v>0</v>
      </c>
      <c r="S1353" s="3">
        <f>'IECC Data-SI'!S1353/Convert!$B$5/$D1353</f>
        <v>0</v>
      </c>
      <c r="T1353" s="3">
        <f>'IECC Data-SI'!T1353/Convert!$B$5/$D1353</f>
        <v>7.8058223940194162</v>
      </c>
      <c r="U1353" s="3">
        <f>'IECC Data-SI'!U1353/Convert!$B$5/$D1353</f>
        <v>0</v>
      </c>
      <c r="V1353" s="3">
        <f>'IECC Data-SI'!V1353/Convert!$B$5/$D1353</f>
        <v>0</v>
      </c>
      <c r="W1353" s="3">
        <f t="shared" si="107"/>
        <v>132.39599678518118</v>
      </c>
      <c r="X1353" s="3">
        <f t="shared" si="108"/>
        <v>0</v>
      </c>
      <c r="Y1353" s="3">
        <f t="shared" si="109"/>
        <v>132.39599678518118</v>
      </c>
      <c r="Z1353" s="3">
        <f>'IECC Data-SI'!Y1353/Convert!$B$5/$D1353</f>
        <v>265.62785708514593</v>
      </c>
      <c r="AA1353" s="3">
        <f>'IECC Data-SI'!Z1353/Convert!$B$5/$D1353</f>
        <v>0</v>
      </c>
      <c r="AB1353" s="3">
        <f t="shared" si="110"/>
        <v>265.62785708514593</v>
      </c>
    </row>
    <row r="1354" spans="1:28" x14ac:dyDescent="0.25">
      <c r="A1354" s="93">
        <f>'IECC Data-SI'!A1354</f>
        <v>2009</v>
      </c>
      <c r="B1354" s="93" t="str">
        <f>'IECC Data-SI'!B1354</f>
        <v>Strip Mall</v>
      </c>
      <c r="C1354" s="50" t="str">
        <f>'IECC Data-SI'!C1354</f>
        <v>1B</v>
      </c>
      <c r="D1354" s="93">
        <f>'IECC Data-SI'!D1354</f>
        <v>2090.3200000000002</v>
      </c>
      <c r="E1354" s="3">
        <f>'IECC Data-SI'!E1354/Convert!$B$5/$D1354</f>
        <v>0</v>
      </c>
      <c r="F1354" s="3">
        <f>'IECC Data-SI'!F1354/Convert!$B$5/$D1354</f>
        <v>0.17009623194322188</v>
      </c>
      <c r="G1354" s="3">
        <f>'IECC Data-SI'!G1354/Convert!$B$5/$D1354</f>
        <v>101.60724992664601</v>
      </c>
      <c r="H1354" s="3">
        <f>'IECC Data-SI'!H1354/Convert!$B$5/$D1354</f>
        <v>93.575518474576981</v>
      </c>
      <c r="I1354" s="3">
        <f>'IECC Data-SI'!I1354/Convert!$B$5/$D1354</f>
        <v>14.725283954397201</v>
      </c>
      <c r="J1354" s="3">
        <f>'IECC Data-SI'!J1354/Convert!$B$5/$D1354</f>
        <v>17.105302324790248</v>
      </c>
      <c r="K1354" s="3">
        <f>'IECC Data-SI'!K1354/Convert!$B$5/$D1354</f>
        <v>0</v>
      </c>
      <c r="L1354" s="3">
        <f>'IECC Data-SI'!L1354/Convert!$B$5/$D1354</f>
        <v>0</v>
      </c>
      <c r="M1354" s="3">
        <f>'IECC Data-SI'!M1354/Convert!$B$5/$D1354</f>
        <v>46.765832769889563</v>
      </c>
      <c r="N1354" s="3">
        <f>'IECC Data-SI'!N1354/Convert!$B$5/$D1354</f>
        <v>0</v>
      </c>
      <c r="O1354" s="3">
        <f>'IECC Data-SI'!O1354/Convert!$B$5/$D1354</f>
        <v>0</v>
      </c>
      <c r="P1354" s="3">
        <f t="shared" si="106"/>
        <v>0</v>
      </c>
      <c r="Q1354" s="3">
        <f>'IECC Data-SI'!Q1354/Convert!$B$5/$D1354</f>
        <v>0</v>
      </c>
      <c r="R1354" s="3">
        <f>'IECC Data-SI'!R1354/Convert!$B$5/$D1354</f>
        <v>0</v>
      </c>
      <c r="S1354" s="3">
        <f>'IECC Data-SI'!S1354/Convert!$B$5/$D1354</f>
        <v>0</v>
      </c>
      <c r="T1354" s="3">
        <f>'IECC Data-SI'!T1354/Convert!$B$5/$D1354</f>
        <v>7.8111379012676423</v>
      </c>
      <c r="U1354" s="3">
        <f>'IECC Data-SI'!U1354/Convert!$B$5/$D1354</f>
        <v>0</v>
      </c>
      <c r="V1354" s="3">
        <f>'IECC Data-SI'!V1354/Convert!$B$5/$D1354</f>
        <v>0</v>
      </c>
      <c r="W1354" s="3">
        <f t="shared" si="107"/>
        <v>148.37308269653556</v>
      </c>
      <c r="X1354" s="3">
        <f t="shared" si="108"/>
        <v>0.17009623194322188</v>
      </c>
      <c r="Y1354" s="3">
        <f t="shared" si="109"/>
        <v>148.5431789284788</v>
      </c>
      <c r="Z1354" s="3">
        <f>'IECC Data-SI'!Y1354/Convert!$B$5/$D1354</f>
        <v>281.59165422837964</v>
      </c>
      <c r="AA1354" s="3">
        <f>'IECC Data-SI'!Z1354/Convert!$B$5/$D1354</f>
        <v>0.17009623194322188</v>
      </c>
      <c r="AB1354" s="3">
        <f t="shared" si="110"/>
        <v>281.76175046032284</v>
      </c>
    </row>
    <row r="1355" spans="1:28" x14ac:dyDescent="0.25">
      <c r="A1355" s="93">
        <f>'IECC Data-SI'!A1355</f>
        <v>2009</v>
      </c>
      <c r="B1355" s="93" t="str">
        <f>'IECC Data-SI'!B1355</f>
        <v>Strip Mall</v>
      </c>
      <c r="C1355" s="50" t="str">
        <f>'IECC Data-SI'!C1355</f>
        <v>2A</v>
      </c>
      <c r="D1355" s="93">
        <f>'IECC Data-SI'!D1355</f>
        <v>2090.3200000000002</v>
      </c>
      <c r="E1355" s="3">
        <f>'IECC Data-SI'!E1355/Convert!$B$5/$D1355</f>
        <v>0</v>
      </c>
      <c r="F1355" s="3">
        <f>'IECC Data-SI'!F1355/Convert!$B$5/$D1355</f>
        <v>1.1441629351805782</v>
      </c>
      <c r="G1355" s="3">
        <f>'IECC Data-SI'!G1355/Convert!$B$5/$D1355</f>
        <v>80.398376006225519</v>
      </c>
      <c r="H1355" s="3">
        <f>'IECC Data-SI'!H1355/Convert!$B$5/$D1355</f>
        <v>93.575518474576981</v>
      </c>
      <c r="I1355" s="3">
        <f>'IECC Data-SI'!I1355/Convert!$B$5/$D1355</f>
        <v>14.72129732396103</v>
      </c>
      <c r="J1355" s="3">
        <f>'IECC Data-SI'!J1355/Convert!$B$5/$D1355</f>
        <v>17.105302324790248</v>
      </c>
      <c r="K1355" s="3">
        <f>'IECC Data-SI'!K1355/Convert!$B$5/$D1355</f>
        <v>0</v>
      </c>
      <c r="L1355" s="3">
        <f>'IECC Data-SI'!L1355/Convert!$B$5/$D1355</f>
        <v>0</v>
      </c>
      <c r="M1355" s="3">
        <f>'IECC Data-SI'!M1355/Convert!$B$5/$D1355</f>
        <v>37.850398237803034</v>
      </c>
      <c r="N1355" s="3">
        <f>'IECC Data-SI'!N1355/Convert!$B$5/$D1355</f>
        <v>0</v>
      </c>
      <c r="O1355" s="3">
        <f>'IECC Data-SI'!O1355/Convert!$B$5/$D1355</f>
        <v>0</v>
      </c>
      <c r="P1355" s="3">
        <f t="shared" si="106"/>
        <v>0</v>
      </c>
      <c r="Q1355" s="3">
        <f>'IECC Data-SI'!Q1355/Convert!$B$5/$D1355</f>
        <v>0</v>
      </c>
      <c r="R1355" s="3">
        <f>'IECC Data-SI'!R1355/Convert!$B$5/$D1355</f>
        <v>0</v>
      </c>
      <c r="S1355" s="3">
        <f>'IECC Data-SI'!S1355/Convert!$B$5/$D1355</f>
        <v>0</v>
      </c>
      <c r="T1355" s="3">
        <f>'IECC Data-SI'!T1355/Convert!$B$5/$D1355</f>
        <v>7.9679453650902987</v>
      </c>
      <c r="U1355" s="3">
        <f>'IECC Data-SI'!U1355/Convert!$B$5/$D1355</f>
        <v>0</v>
      </c>
      <c r="V1355" s="3">
        <f>'IECC Data-SI'!V1355/Convert!$B$5/$D1355</f>
        <v>0</v>
      </c>
      <c r="W1355" s="3">
        <f t="shared" si="107"/>
        <v>118.24877424402855</v>
      </c>
      <c r="X1355" s="3">
        <f t="shared" si="108"/>
        <v>1.1441629351805782</v>
      </c>
      <c r="Y1355" s="3">
        <f t="shared" si="109"/>
        <v>119.39293717920913</v>
      </c>
      <c r="Z1355" s="3">
        <f>'IECC Data-SI'!Y1355/Convert!$B$5/$D1355</f>
        <v>251.6188377324471</v>
      </c>
      <c r="AA1355" s="3">
        <f>'IECC Data-SI'!Z1355/Convert!$B$5/$D1355</f>
        <v>1.1441629351805782</v>
      </c>
      <c r="AB1355" s="3">
        <f t="shared" si="110"/>
        <v>252.76300066762769</v>
      </c>
    </row>
    <row r="1356" spans="1:28" x14ac:dyDescent="0.25">
      <c r="A1356" s="93">
        <f>'IECC Data-SI'!A1356</f>
        <v>2009</v>
      </c>
      <c r="B1356" s="93" t="str">
        <f>'IECC Data-SI'!B1356</f>
        <v>Strip Mall</v>
      </c>
      <c r="C1356" s="50" t="str">
        <f>'IECC Data-SI'!C1356</f>
        <v>2B</v>
      </c>
      <c r="D1356" s="93">
        <f>'IECC Data-SI'!D1356</f>
        <v>2090.3200000000002</v>
      </c>
      <c r="E1356" s="3">
        <f>'IECC Data-SI'!E1356/Convert!$B$5/$D1356</f>
        <v>0</v>
      </c>
      <c r="F1356" s="3">
        <f>'IECC Data-SI'!F1356/Convert!$B$5/$D1356</f>
        <v>6.9101594226933891E-2</v>
      </c>
      <c r="G1356" s="3">
        <f>'IECC Data-SI'!G1356/Convert!$B$5/$D1356</f>
        <v>60.865215745808186</v>
      </c>
      <c r="H1356" s="3">
        <f>'IECC Data-SI'!H1356/Convert!$B$5/$D1356</f>
        <v>93.575518474576981</v>
      </c>
      <c r="I1356" s="3">
        <f>'IECC Data-SI'!I1356/Convert!$B$5/$D1356</f>
        <v>14.731928338457482</v>
      </c>
      <c r="J1356" s="3">
        <f>'IECC Data-SI'!J1356/Convert!$B$5/$D1356</f>
        <v>17.105302324790248</v>
      </c>
      <c r="K1356" s="3">
        <f>'IECC Data-SI'!K1356/Convert!$B$5/$D1356</f>
        <v>0</v>
      </c>
      <c r="L1356" s="3">
        <f>'IECC Data-SI'!L1356/Convert!$B$5/$D1356</f>
        <v>0</v>
      </c>
      <c r="M1356" s="3">
        <f>'IECC Data-SI'!M1356/Convert!$B$5/$D1356</f>
        <v>45.960533421783374</v>
      </c>
      <c r="N1356" s="3">
        <f>'IECC Data-SI'!N1356/Convert!$B$5/$D1356</f>
        <v>0</v>
      </c>
      <c r="O1356" s="3">
        <f>'IECC Data-SI'!O1356/Convert!$B$5/$D1356</f>
        <v>0</v>
      </c>
      <c r="P1356" s="3">
        <f t="shared" si="106"/>
        <v>0</v>
      </c>
      <c r="Q1356" s="3">
        <f>'IECC Data-SI'!Q1356/Convert!$B$5/$D1356</f>
        <v>0</v>
      </c>
      <c r="R1356" s="3">
        <f>'IECC Data-SI'!R1356/Convert!$B$5/$D1356</f>
        <v>0</v>
      </c>
      <c r="S1356" s="3">
        <f>'IECC Data-SI'!S1356/Convert!$B$5/$D1356</f>
        <v>0</v>
      </c>
      <c r="T1356" s="3">
        <f>'IECC Data-SI'!T1356/Convert!$B$5/$D1356</f>
        <v>7.9772475027746941</v>
      </c>
      <c r="U1356" s="3">
        <f>'IECC Data-SI'!U1356/Convert!$B$5/$D1356</f>
        <v>0</v>
      </c>
      <c r="V1356" s="3">
        <f>'IECC Data-SI'!V1356/Convert!$B$5/$D1356</f>
        <v>0</v>
      </c>
      <c r="W1356" s="3">
        <f t="shared" si="107"/>
        <v>106.82574916759157</v>
      </c>
      <c r="X1356" s="3">
        <f t="shared" si="108"/>
        <v>6.9101594226933891E-2</v>
      </c>
      <c r="Y1356" s="3">
        <f t="shared" si="109"/>
        <v>106.8948507618185</v>
      </c>
      <c r="Z1356" s="3">
        <f>'IECC Data-SI'!Y1356/Convert!$B$5/$D1356</f>
        <v>240.21574580819097</v>
      </c>
      <c r="AA1356" s="3">
        <f>'IECC Data-SI'!Z1356/Convert!$B$5/$D1356</f>
        <v>6.9101594226933891E-2</v>
      </c>
      <c r="AB1356" s="3">
        <f t="shared" si="110"/>
        <v>240.28484740241791</v>
      </c>
    </row>
    <row r="1357" spans="1:28" x14ac:dyDescent="0.25">
      <c r="A1357" s="93">
        <f>'IECC Data-SI'!A1357</f>
        <v>2009</v>
      </c>
      <c r="B1357" s="93" t="str">
        <f>'IECC Data-SI'!B1357</f>
        <v>Strip Mall</v>
      </c>
      <c r="C1357" s="50" t="str">
        <f>'IECC Data-SI'!C1357</f>
        <v>3A</v>
      </c>
      <c r="D1357" s="93">
        <f>'IECC Data-SI'!D1357</f>
        <v>2090.3200000000002</v>
      </c>
      <c r="E1357" s="3">
        <f>'IECC Data-SI'!E1357/Convert!$B$5/$D1357</f>
        <v>0</v>
      </c>
      <c r="F1357" s="3">
        <f>'IECC Data-SI'!F1357/Convert!$B$5/$D1357</f>
        <v>19.270042651630156</v>
      </c>
      <c r="G1357" s="3">
        <f>'IECC Data-SI'!G1357/Convert!$B$5/$D1357</f>
        <v>41.766598202933309</v>
      </c>
      <c r="H1357" s="3">
        <f>'IECC Data-SI'!H1357/Convert!$B$5/$D1357</f>
        <v>93.575518474576981</v>
      </c>
      <c r="I1357" s="3">
        <f>'IECC Data-SI'!I1357/Convert!$B$5/$D1357</f>
        <v>14.727941708021312</v>
      </c>
      <c r="J1357" s="3">
        <f>'IECC Data-SI'!J1357/Convert!$B$5/$D1357</f>
        <v>17.105302324790248</v>
      </c>
      <c r="K1357" s="3">
        <f>'IECC Data-SI'!K1357/Convert!$B$5/$D1357</f>
        <v>0</v>
      </c>
      <c r="L1357" s="3">
        <f>'IECC Data-SI'!L1357/Convert!$B$5/$D1357</f>
        <v>0</v>
      </c>
      <c r="M1357" s="3">
        <f>'IECC Data-SI'!M1357/Convert!$B$5/$D1357</f>
        <v>37.54874320146623</v>
      </c>
      <c r="N1357" s="3">
        <f>'IECC Data-SI'!N1357/Convert!$B$5/$D1357</f>
        <v>0</v>
      </c>
      <c r="O1357" s="3">
        <f>'IECC Data-SI'!O1357/Convert!$B$5/$D1357</f>
        <v>0</v>
      </c>
      <c r="P1357" s="3">
        <f t="shared" si="106"/>
        <v>0</v>
      </c>
      <c r="Q1357" s="3">
        <f>'IECC Data-SI'!Q1357/Convert!$B$5/$D1357</f>
        <v>0</v>
      </c>
      <c r="R1357" s="3">
        <f>'IECC Data-SI'!R1357/Convert!$B$5/$D1357</f>
        <v>0</v>
      </c>
      <c r="S1357" s="3">
        <f>'IECC Data-SI'!S1357/Convert!$B$5/$D1357</f>
        <v>0</v>
      </c>
      <c r="T1357" s="3">
        <f>'IECC Data-SI'!T1357/Convert!$B$5/$D1357</f>
        <v>8.2549827564944849</v>
      </c>
      <c r="U1357" s="3">
        <f>'IECC Data-SI'!U1357/Convert!$B$5/$D1357</f>
        <v>0</v>
      </c>
      <c r="V1357" s="3">
        <f>'IECC Data-SI'!V1357/Convert!$B$5/$D1357</f>
        <v>0</v>
      </c>
      <c r="W1357" s="3">
        <f t="shared" si="107"/>
        <v>79.315341404399533</v>
      </c>
      <c r="X1357" s="3">
        <f t="shared" si="108"/>
        <v>19.270042651630156</v>
      </c>
      <c r="Y1357" s="3">
        <f t="shared" si="109"/>
        <v>98.585384056029682</v>
      </c>
      <c r="Z1357" s="3">
        <f>'IECC Data-SI'!Y1357/Convert!$B$5/$D1357</f>
        <v>212.98041554509464</v>
      </c>
      <c r="AA1357" s="3">
        <f>'IECC Data-SI'!Z1357/Convert!$B$5/$D1357</f>
        <v>19.270042651630156</v>
      </c>
      <c r="AB1357" s="3">
        <f t="shared" si="110"/>
        <v>232.25045819672479</v>
      </c>
    </row>
    <row r="1358" spans="1:28" x14ac:dyDescent="0.25">
      <c r="A1358" s="93">
        <f>'IECC Data-SI'!A1358</f>
        <v>2009</v>
      </c>
      <c r="B1358" s="93" t="str">
        <f>'IECC Data-SI'!B1358</f>
        <v>Strip Mall</v>
      </c>
      <c r="C1358" s="50" t="str">
        <f>'IECC Data-SI'!C1358</f>
        <v>3B</v>
      </c>
      <c r="D1358" s="93">
        <f>'IECC Data-SI'!D1358</f>
        <v>2090.3200000000002</v>
      </c>
      <c r="E1358" s="3">
        <f>'IECC Data-SI'!E1358/Convert!$B$5/$D1358</f>
        <v>0</v>
      </c>
      <c r="F1358" s="3">
        <f>'IECC Data-SI'!F1358/Convert!$B$5/$D1358</f>
        <v>2.2364996746909562</v>
      </c>
      <c r="G1358" s="3">
        <f>'IECC Data-SI'!G1358/Convert!$B$5/$D1358</f>
        <v>40.985218637444135</v>
      </c>
      <c r="H1358" s="3">
        <f>'IECC Data-SI'!H1358/Convert!$B$5/$D1358</f>
        <v>93.575518474576981</v>
      </c>
      <c r="I1358" s="3">
        <f>'IECC Data-SI'!I1358/Convert!$B$5/$D1358</f>
        <v>14.727941708021312</v>
      </c>
      <c r="J1358" s="3">
        <f>'IECC Data-SI'!J1358/Convert!$B$5/$D1358</f>
        <v>17.105302324790248</v>
      </c>
      <c r="K1358" s="3">
        <f>'IECC Data-SI'!K1358/Convert!$B$5/$D1358</f>
        <v>0</v>
      </c>
      <c r="L1358" s="3">
        <f>'IECC Data-SI'!L1358/Convert!$B$5/$D1358</f>
        <v>0</v>
      </c>
      <c r="M1358" s="3">
        <f>'IECC Data-SI'!M1358/Convert!$B$5/$D1358</f>
        <v>43.892801102223579</v>
      </c>
      <c r="N1358" s="3">
        <f>'IECC Data-SI'!N1358/Convert!$B$5/$D1358</f>
        <v>0</v>
      </c>
      <c r="O1358" s="3">
        <f>'IECC Data-SI'!O1358/Convert!$B$5/$D1358</f>
        <v>0</v>
      </c>
      <c r="P1358" s="3">
        <f t="shared" si="106"/>
        <v>0</v>
      </c>
      <c r="Q1358" s="3">
        <f>'IECC Data-SI'!Q1358/Convert!$B$5/$D1358</f>
        <v>0</v>
      </c>
      <c r="R1358" s="3">
        <f>'IECC Data-SI'!R1358/Convert!$B$5/$D1358</f>
        <v>0</v>
      </c>
      <c r="S1358" s="3">
        <f>'IECC Data-SI'!S1358/Convert!$B$5/$D1358</f>
        <v>0</v>
      </c>
      <c r="T1358" s="3">
        <f>'IECC Data-SI'!T1358/Convert!$B$5/$D1358</f>
        <v>8.1752501477711021</v>
      </c>
      <c r="U1358" s="3">
        <f>'IECC Data-SI'!U1358/Convert!$B$5/$D1358</f>
        <v>0</v>
      </c>
      <c r="V1358" s="3">
        <f>'IECC Data-SI'!V1358/Convert!$B$5/$D1358</f>
        <v>0</v>
      </c>
      <c r="W1358" s="3">
        <f t="shared" si="107"/>
        <v>84.878019739667707</v>
      </c>
      <c r="X1358" s="3">
        <f t="shared" si="108"/>
        <v>2.2364996746909562</v>
      </c>
      <c r="Y1358" s="3">
        <f t="shared" si="109"/>
        <v>87.114519414358668</v>
      </c>
      <c r="Z1358" s="3">
        <f>'IECC Data-SI'!Y1358/Convert!$B$5/$D1358</f>
        <v>218.46336127163943</v>
      </c>
      <c r="AA1358" s="3">
        <f>'IECC Data-SI'!Z1358/Convert!$B$5/$D1358</f>
        <v>2.2364996746909562</v>
      </c>
      <c r="AB1358" s="3">
        <f t="shared" si="110"/>
        <v>220.69986094633038</v>
      </c>
    </row>
    <row r="1359" spans="1:28" x14ac:dyDescent="0.25">
      <c r="A1359" s="93">
        <f>'IECC Data-SI'!A1359</f>
        <v>2009</v>
      </c>
      <c r="B1359" s="93" t="str">
        <f>'IECC Data-SI'!B1359</f>
        <v>Strip Mall</v>
      </c>
      <c r="C1359" s="50" t="str">
        <f>'IECC Data-SI'!C1359</f>
        <v>3C</v>
      </c>
      <c r="D1359" s="93">
        <f>'IECC Data-SI'!D1359</f>
        <v>2090.3200000000002</v>
      </c>
      <c r="E1359" s="3">
        <f>'IECC Data-SI'!E1359/Convert!$B$5/$D1359</f>
        <v>0</v>
      </c>
      <c r="F1359" s="3">
        <f>'IECC Data-SI'!F1359/Convert!$B$5/$D1359</f>
        <v>0.20863365949285809</v>
      </c>
      <c r="G1359" s="3">
        <f>'IECC Data-SI'!G1359/Convert!$B$5/$D1359</f>
        <v>14.532596816649018</v>
      </c>
      <c r="H1359" s="3">
        <f>'IECC Data-SI'!H1359/Convert!$B$5/$D1359</f>
        <v>93.575518474576981</v>
      </c>
      <c r="I1359" s="3">
        <f>'IECC Data-SI'!I1359/Convert!$B$5/$D1359</f>
        <v>14.725283954397201</v>
      </c>
      <c r="J1359" s="3">
        <f>'IECC Data-SI'!J1359/Convert!$B$5/$D1359</f>
        <v>17.105302324790248</v>
      </c>
      <c r="K1359" s="3">
        <f>'IECC Data-SI'!K1359/Convert!$B$5/$D1359</f>
        <v>0</v>
      </c>
      <c r="L1359" s="3">
        <f>'IECC Data-SI'!L1359/Convert!$B$5/$D1359</f>
        <v>0</v>
      </c>
      <c r="M1359" s="3">
        <f>'IECC Data-SI'!M1359/Convert!$B$5/$D1359</f>
        <v>34.424553816321584</v>
      </c>
      <c r="N1359" s="3">
        <f>'IECC Data-SI'!N1359/Convert!$B$5/$D1359</f>
        <v>0</v>
      </c>
      <c r="O1359" s="3">
        <f>'IECC Data-SI'!O1359/Convert!$B$5/$D1359</f>
        <v>0</v>
      </c>
      <c r="P1359" s="3">
        <f t="shared" si="106"/>
        <v>0</v>
      </c>
      <c r="Q1359" s="3">
        <f>'IECC Data-SI'!Q1359/Convert!$B$5/$D1359</f>
        <v>0</v>
      </c>
      <c r="R1359" s="3">
        <f>'IECC Data-SI'!R1359/Convert!$B$5/$D1359</f>
        <v>0</v>
      </c>
      <c r="S1359" s="3">
        <f>'IECC Data-SI'!S1359/Convert!$B$5/$D1359</f>
        <v>0</v>
      </c>
      <c r="T1359" s="3">
        <f>'IECC Data-SI'!T1359/Convert!$B$5/$D1359</f>
        <v>8.2682715246150504</v>
      </c>
      <c r="U1359" s="3">
        <f>'IECC Data-SI'!U1359/Convert!$B$5/$D1359</f>
        <v>0</v>
      </c>
      <c r="V1359" s="3">
        <f>'IECC Data-SI'!V1359/Convert!$B$5/$D1359</f>
        <v>0</v>
      </c>
      <c r="W1359" s="3">
        <f t="shared" si="107"/>
        <v>48.957150632970603</v>
      </c>
      <c r="X1359" s="3">
        <f t="shared" si="108"/>
        <v>0.20863365949285809</v>
      </c>
      <c r="Y1359" s="3">
        <f t="shared" si="109"/>
        <v>49.165784292463464</v>
      </c>
      <c r="Z1359" s="3">
        <f>'IECC Data-SI'!Y1359/Convert!$B$5/$D1359</f>
        <v>182.63285578816215</v>
      </c>
      <c r="AA1359" s="3">
        <f>'IECC Data-SI'!Z1359/Convert!$B$5/$D1359</f>
        <v>0.20863365949285809</v>
      </c>
      <c r="AB1359" s="3">
        <f t="shared" si="110"/>
        <v>182.84148944765499</v>
      </c>
    </row>
    <row r="1360" spans="1:28" x14ac:dyDescent="0.25">
      <c r="A1360" s="93">
        <f>'IECC Data-SI'!A1360</f>
        <v>2009</v>
      </c>
      <c r="B1360" s="93" t="str">
        <f>'IECC Data-SI'!B1360</f>
        <v>Strip Mall</v>
      </c>
      <c r="C1360" s="50" t="str">
        <f>'IECC Data-SI'!C1360</f>
        <v>4A</v>
      </c>
      <c r="D1360" s="93">
        <f>'IECC Data-SI'!D1360</f>
        <v>2090.3200000000002</v>
      </c>
      <c r="E1360" s="3">
        <f>'IECC Data-SI'!E1360/Convert!$B$5/$D1360</f>
        <v>0</v>
      </c>
      <c r="F1360" s="3">
        <f>'IECC Data-SI'!F1360/Convert!$B$5/$D1360</f>
        <v>59.008774839365373</v>
      </c>
      <c r="G1360" s="3">
        <f>'IECC Data-SI'!G1360/Convert!$B$5/$D1360</f>
        <v>25.07989207394083</v>
      </c>
      <c r="H1360" s="3">
        <f>'IECC Data-SI'!H1360/Convert!$B$5/$D1360</f>
        <v>93.575518474576981</v>
      </c>
      <c r="I1360" s="3">
        <f>'IECC Data-SI'!I1360/Convert!$B$5/$D1360</f>
        <v>14.70667967902841</v>
      </c>
      <c r="J1360" s="3">
        <f>'IECC Data-SI'!J1360/Convert!$B$5/$D1360</f>
        <v>17.105302324790248</v>
      </c>
      <c r="K1360" s="3">
        <f>'IECC Data-SI'!K1360/Convert!$B$5/$D1360</f>
        <v>0</v>
      </c>
      <c r="L1360" s="3">
        <f>'IECC Data-SI'!L1360/Convert!$B$5/$D1360</f>
        <v>0</v>
      </c>
      <c r="M1360" s="3">
        <f>'IECC Data-SI'!M1360/Convert!$B$5/$D1360</f>
        <v>34.174724975654982</v>
      </c>
      <c r="N1360" s="3">
        <f>'IECC Data-SI'!N1360/Convert!$B$5/$D1360</f>
        <v>0</v>
      </c>
      <c r="O1360" s="3">
        <f>'IECC Data-SI'!O1360/Convert!$B$5/$D1360</f>
        <v>0</v>
      </c>
      <c r="P1360" s="3">
        <f t="shared" si="106"/>
        <v>0</v>
      </c>
      <c r="Q1360" s="3">
        <f>'IECC Data-SI'!Q1360/Convert!$B$5/$D1360</f>
        <v>0</v>
      </c>
      <c r="R1360" s="3">
        <f>'IECC Data-SI'!R1360/Convert!$B$5/$D1360</f>
        <v>0</v>
      </c>
      <c r="S1360" s="3">
        <f>'IECC Data-SI'!S1360/Convert!$B$5/$D1360</f>
        <v>0</v>
      </c>
      <c r="T1360" s="3">
        <f>'IECC Data-SI'!T1360/Convert!$B$5/$D1360</f>
        <v>8.4888650754164168</v>
      </c>
      <c r="U1360" s="3">
        <f>'IECC Data-SI'!U1360/Convert!$B$5/$D1360</f>
        <v>0</v>
      </c>
      <c r="V1360" s="3">
        <f>'IECC Data-SI'!V1360/Convert!$B$5/$D1360</f>
        <v>0</v>
      </c>
      <c r="W1360" s="3">
        <f t="shared" si="107"/>
        <v>59.254617049595808</v>
      </c>
      <c r="X1360" s="3">
        <f t="shared" si="108"/>
        <v>59.008774839365373</v>
      </c>
      <c r="Y1360" s="3">
        <f t="shared" si="109"/>
        <v>118.26339188896118</v>
      </c>
      <c r="Z1360" s="3">
        <f>'IECC Data-SI'!Y1360/Convert!$B$5/$D1360</f>
        <v>193.12965372659579</v>
      </c>
      <c r="AA1360" s="3">
        <f>'IECC Data-SI'!Z1360/Convert!$B$5/$D1360</f>
        <v>59.008774839365373</v>
      </c>
      <c r="AB1360" s="3">
        <f t="shared" si="110"/>
        <v>252.13842856596116</v>
      </c>
    </row>
    <row r="1361" spans="1:28" x14ac:dyDescent="0.25">
      <c r="A1361" s="93">
        <f>'IECC Data-SI'!A1361</f>
        <v>2009</v>
      </c>
      <c r="B1361" s="93" t="str">
        <f>'IECC Data-SI'!B1361</f>
        <v>Strip Mall</v>
      </c>
      <c r="C1361" s="50" t="str">
        <f>'IECC Data-SI'!C1361</f>
        <v>4B</v>
      </c>
      <c r="D1361" s="93">
        <f>'IECC Data-SI'!D1361</f>
        <v>2090.3200000000002</v>
      </c>
      <c r="E1361" s="3">
        <f>'IECC Data-SI'!E1361/Convert!$B$5/$D1361</f>
        <v>0</v>
      </c>
      <c r="F1361" s="3">
        <f>'IECC Data-SI'!F1361/Convert!$B$5/$D1361</f>
        <v>11.679498301163884</v>
      </c>
      <c r="G1361" s="3">
        <f>'IECC Data-SI'!G1361/Convert!$B$5/$D1361</f>
        <v>26.052629900366131</v>
      </c>
      <c r="H1361" s="3">
        <f>'IECC Data-SI'!H1361/Convert!$B$5/$D1361</f>
        <v>93.575518474576981</v>
      </c>
      <c r="I1361" s="3">
        <f>'IECC Data-SI'!I1361/Convert!$B$5/$D1361</f>
        <v>14.717310693524862</v>
      </c>
      <c r="J1361" s="3">
        <f>'IECC Data-SI'!J1361/Convert!$B$5/$D1361</f>
        <v>17.105302324790248</v>
      </c>
      <c r="K1361" s="3">
        <f>'IECC Data-SI'!K1361/Convert!$B$5/$D1361</f>
        <v>0</v>
      </c>
      <c r="L1361" s="3">
        <f>'IECC Data-SI'!L1361/Convert!$B$5/$D1361</f>
        <v>0</v>
      </c>
      <c r="M1361" s="3">
        <f>'IECC Data-SI'!M1361/Convert!$B$5/$D1361</f>
        <v>42.062937732021886</v>
      </c>
      <c r="N1361" s="3">
        <f>'IECC Data-SI'!N1361/Convert!$B$5/$D1361</f>
        <v>0</v>
      </c>
      <c r="O1361" s="3">
        <f>'IECC Data-SI'!O1361/Convert!$B$5/$D1361</f>
        <v>0</v>
      </c>
      <c r="P1361" s="3">
        <f t="shared" si="106"/>
        <v>0</v>
      </c>
      <c r="Q1361" s="3">
        <f>'IECC Data-SI'!Q1361/Convert!$B$5/$D1361</f>
        <v>0</v>
      </c>
      <c r="R1361" s="3">
        <f>'IECC Data-SI'!R1361/Convert!$B$5/$D1361</f>
        <v>0</v>
      </c>
      <c r="S1361" s="3">
        <f>'IECC Data-SI'!S1361/Convert!$B$5/$D1361</f>
        <v>0</v>
      </c>
      <c r="T1361" s="3">
        <f>'IECC Data-SI'!T1361/Convert!$B$5/$D1361</f>
        <v>8.4078035898809738</v>
      </c>
      <c r="U1361" s="3">
        <f>'IECC Data-SI'!U1361/Convert!$B$5/$D1361</f>
        <v>0</v>
      </c>
      <c r="V1361" s="3">
        <f>'IECC Data-SI'!V1361/Convert!$B$5/$D1361</f>
        <v>0</v>
      </c>
      <c r="W1361" s="3">
        <f t="shared" si="107"/>
        <v>68.115567632388021</v>
      </c>
      <c r="X1361" s="3">
        <f t="shared" si="108"/>
        <v>11.679498301163884</v>
      </c>
      <c r="Y1361" s="3">
        <f t="shared" si="109"/>
        <v>79.795065933551911</v>
      </c>
      <c r="Z1361" s="3">
        <f>'IECC Data-SI'!Y1361/Convert!$B$5/$D1361</f>
        <v>201.9215027151611</v>
      </c>
      <c r="AA1361" s="3">
        <f>'IECC Data-SI'!Z1361/Convert!$B$5/$D1361</f>
        <v>11.679498301163884</v>
      </c>
      <c r="AB1361" s="3">
        <f t="shared" si="110"/>
        <v>213.60100101632497</v>
      </c>
    </row>
    <row r="1362" spans="1:28" x14ac:dyDescent="0.25">
      <c r="A1362" s="93">
        <f>'IECC Data-SI'!A1362</f>
        <v>2009</v>
      </c>
      <c r="B1362" s="93" t="str">
        <f>'IECC Data-SI'!B1362</f>
        <v>Strip Mall</v>
      </c>
      <c r="C1362" s="50" t="str">
        <f>'IECC Data-SI'!C1362</f>
        <v>4C</v>
      </c>
      <c r="D1362" s="93">
        <f>'IECC Data-SI'!D1362</f>
        <v>2090.3200000000002</v>
      </c>
      <c r="E1362" s="3">
        <f>'IECC Data-SI'!E1362/Convert!$B$5/$D1362</f>
        <v>0</v>
      </c>
      <c r="F1362" s="3">
        <f>'IECC Data-SI'!F1362/Convert!$B$5/$D1362</f>
        <v>37.620502549317273</v>
      </c>
      <c r="G1362" s="3">
        <f>'IECC Data-SI'!G1362/Convert!$B$5/$D1362</f>
        <v>5.9002130455305091</v>
      </c>
      <c r="H1362" s="3">
        <f>'IECC Data-SI'!H1362/Convert!$B$5/$D1362</f>
        <v>93.575518474576981</v>
      </c>
      <c r="I1362" s="3">
        <f>'IECC Data-SI'!I1362/Convert!$B$5/$D1362</f>
        <v>14.689404280471678</v>
      </c>
      <c r="J1362" s="3">
        <f>'IECC Data-SI'!J1362/Convert!$B$5/$D1362</f>
        <v>17.105302324790248</v>
      </c>
      <c r="K1362" s="3">
        <f>'IECC Data-SI'!K1362/Convert!$B$5/$D1362</f>
        <v>0</v>
      </c>
      <c r="L1362" s="3">
        <f>'IECC Data-SI'!L1362/Convert!$B$5/$D1362</f>
        <v>0</v>
      </c>
      <c r="M1362" s="3">
        <f>'IECC Data-SI'!M1362/Convert!$B$5/$D1362</f>
        <v>32.984051352052425</v>
      </c>
      <c r="N1362" s="3">
        <f>'IECC Data-SI'!N1362/Convert!$B$5/$D1362</f>
        <v>0</v>
      </c>
      <c r="O1362" s="3">
        <f>'IECC Data-SI'!O1362/Convert!$B$5/$D1362</f>
        <v>0</v>
      </c>
      <c r="P1362" s="3">
        <f t="shared" si="106"/>
        <v>0</v>
      </c>
      <c r="Q1362" s="3">
        <f>'IECC Data-SI'!Q1362/Convert!$B$5/$D1362</f>
        <v>0</v>
      </c>
      <c r="R1362" s="3">
        <f>'IECC Data-SI'!R1362/Convert!$B$5/$D1362</f>
        <v>0</v>
      </c>
      <c r="S1362" s="3">
        <f>'IECC Data-SI'!S1362/Convert!$B$5/$D1362</f>
        <v>0</v>
      </c>
      <c r="T1362" s="3">
        <f>'IECC Data-SI'!T1362/Convert!$B$5/$D1362</f>
        <v>8.5539800392071825</v>
      </c>
      <c r="U1362" s="3">
        <f>'IECC Data-SI'!U1362/Convert!$B$5/$D1362</f>
        <v>0</v>
      </c>
      <c r="V1362" s="3">
        <f>'IECC Data-SI'!V1362/Convert!$B$5/$D1362</f>
        <v>0</v>
      </c>
      <c r="W1362" s="3">
        <f t="shared" si="107"/>
        <v>38.884264397582932</v>
      </c>
      <c r="X1362" s="3">
        <f t="shared" si="108"/>
        <v>37.620502549317273</v>
      </c>
      <c r="Y1362" s="3">
        <f t="shared" si="109"/>
        <v>76.504766946900205</v>
      </c>
      <c r="Z1362" s="3">
        <f>'IECC Data-SI'!Y1362/Convert!$B$5/$D1362</f>
        <v>172.80846951662906</v>
      </c>
      <c r="AA1362" s="3">
        <f>'IECC Data-SI'!Z1362/Convert!$B$5/$D1362</f>
        <v>37.620502549317273</v>
      </c>
      <c r="AB1362" s="3">
        <f t="shared" si="110"/>
        <v>210.42897206594634</v>
      </c>
    </row>
    <row r="1363" spans="1:28" x14ac:dyDescent="0.25">
      <c r="A1363" s="93">
        <f>'IECC Data-SI'!A1363</f>
        <v>2009</v>
      </c>
      <c r="B1363" s="93" t="str">
        <f>'IECC Data-SI'!B1363</f>
        <v>Strip Mall</v>
      </c>
      <c r="C1363" s="50" t="str">
        <f>'IECC Data-SI'!C1363</f>
        <v>5A</v>
      </c>
      <c r="D1363" s="93">
        <f>'IECC Data-SI'!D1363</f>
        <v>2090.3200000000002</v>
      </c>
      <c r="E1363" s="3">
        <f>'IECC Data-SI'!E1363/Convert!$B$5/$D1363</f>
        <v>0</v>
      </c>
      <c r="F1363" s="3">
        <f>'IECC Data-SI'!F1363/Convert!$B$5/$D1363</f>
        <v>97.60865959916822</v>
      </c>
      <c r="G1363" s="3">
        <f>'IECC Data-SI'!G1363/Convert!$B$5/$D1363</f>
        <v>13.619658446766257</v>
      </c>
      <c r="H1363" s="3">
        <f>'IECC Data-SI'!H1363/Convert!$B$5/$D1363</f>
        <v>93.575518474576981</v>
      </c>
      <c r="I1363" s="3">
        <f>'IECC Data-SI'!I1363/Convert!$B$5/$D1363</f>
        <v>14.710666309464578</v>
      </c>
      <c r="J1363" s="3">
        <f>'IECC Data-SI'!J1363/Convert!$B$5/$D1363</f>
        <v>17.105302324790248</v>
      </c>
      <c r="K1363" s="3">
        <f>'IECC Data-SI'!K1363/Convert!$B$5/$D1363</f>
        <v>0</v>
      </c>
      <c r="L1363" s="3">
        <f>'IECC Data-SI'!L1363/Convert!$B$5/$D1363</f>
        <v>0</v>
      </c>
      <c r="M1363" s="3">
        <f>'IECC Data-SI'!M1363/Convert!$B$5/$D1363</f>
        <v>32.726249250513483</v>
      </c>
      <c r="N1363" s="3">
        <f>'IECC Data-SI'!N1363/Convert!$B$5/$D1363</f>
        <v>0</v>
      </c>
      <c r="O1363" s="3">
        <f>'IECC Data-SI'!O1363/Convert!$B$5/$D1363</f>
        <v>0</v>
      </c>
      <c r="P1363" s="3">
        <f t="shared" si="106"/>
        <v>0</v>
      </c>
      <c r="Q1363" s="3">
        <f>'IECC Data-SI'!Q1363/Convert!$B$5/$D1363</f>
        <v>0</v>
      </c>
      <c r="R1363" s="3">
        <f>'IECC Data-SI'!R1363/Convert!$B$5/$D1363</f>
        <v>0</v>
      </c>
      <c r="S1363" s="3">
        <f>'IECC Data-SI'!S1363/Convert!$B$5/$D1363</f>
        <v>0</v>
      </c>
      <c r="T1363" s="3">
        <f>'IECC Data-SI'!T1363/Convert!$B$5/$D1363</f>
        <v>8.6762367059163719</v>
      </c>
      <c r="U1363" s="3">
        <f>'IECC Data-SI'!U1363/Convert!$B$5/$D1363</f>
        <v>0</v>
      </c>
      <c r="V1363" s="3">
        <f>'IECC Data-SI'!V1363/Convert!$B$5/$D1363</f>
        <v>0</v>
      </c>
      <c r="W1363" s="3">
        <f t="shared" si="107"/>
        <v>46.345907697279742</v>
      </c>
      <c r="X1363" s="3">
        <f t="shared" si="108"/>
        <v>97.60865959916822</v>
      </c>
      <c r="Y1363" s="3">
        <f t="shared" si="109"/>
        <v>143.95456729644798</v>
      </c>
      <c r="Z1363" s="3">
        <f>'IECC Data-SI'!Y1363/Convert!$B$5/$D1363</f>
        <v>180.41496038884</v>
      </c>
      <c r="AA1363" s="3">
        <f>'IECC Data-SI'!Z1363/Convert!$B$5/$D1363</f>
        <v>97.60865959916822</v>
      </c>
      <c r="AB1363" s="3">
        <f t="shared" si="110"/>
        <v>278.02361998800825</v>
      </c>
    </row>
    <row r="1364" spans="1:28" x14ac:dyDescent="0.25">
      <c r="A1364" s="93">
        <f>'IECC Data-SI'!A1364</f>
        <v>2009</v>
      </c>
      <c r="B1364" s="93" t="str">
        <f>'IECC Data-SI'!B1364</f>
        <v>Strip Mall</v>
      </c>
      <c r="C1364" s="50" t="str">
        <f>'IECC Data-SI'!C1364</f>
        <v>5B</v>
      </c>
      <c r="D1364" s="93">
        <f>'IECC Data-SI'!D1364</f>
        <v>2090.3200000000002</v>
      </c>
      <c r="E1364" s="3">
        <f>'IECC Data-SI'!E1364/Convert!$B$5/$D1364</f>
        <v>0</v>
      </c>
      <c r="F1364" s="3">
        <f>'IECC Data-SI'!F1364/Convert!$B$5/$D1364</f>
        <v>45.872827552187644</v>
      </c>
      <c r="G1364" s="3">
        <f>'IECC Data-SI'!G1364/Convert!$B$5/$D1364</f>
        <v>18.311922470137482</v>
      </c>
      <c r="H1364" s="3">
        <f>'IECC Data-SI'!H1364/Convert!$B$5/$D1364</f>
        <v>93.575518474576981</v>
      </c>
      <c r="I1364" s="3">
        <f>'IECC Data-SI'!I1364/Convert!$B$5/$D1364</f>
        <v>14.710666309464578</v>
      </c>
      <c r="J1364" s="3">
        <f>'IECC Data-SI'!J1364/Convert!$B$5/$D1364</f>
        <v>17.105302324790248</v>
      </c>
      <c r="K1364" s="3">
        <f>'IECC Data-SI'!K1364/Convert!$B$5/$D1364</f>
        <v>0</v>
      </c>
      <c r="L1364" s="3">
        <f>'IECC Data-SI'!L1364/Convert!$B$5/$D1364</f>
        <v>0</v>
      </c>
      <c r="M1364" s="3">
        <f>'IECC Data-SI'!M1364/Convert!$B$5/$D1364</f>
        <v>40.375264180710232</v>
      </c>
      <c r="N1364" s="3">
        <f>'IECC Data-SI'!N1364/Convert!$B$5/$D1364</f>
        <v>0</v>
      </c>
      <c r="O1364" s="3">
        <f>'IECC Data-SI'!O1364/Convert!$B$5/$D1364</f>
        <v>0</v>
      </c>
      <c r="P1364" s="3">
        <f t="shared" si="106"/>
        <v>0</v>
      </c>
      <c r="Q1364" s="3">
        <f>'IECC Data-SI'!Q1364/Convert!$B$5/$D1364</f>
        <v>0</v>
      </c>
      <c r="R1364" s="3">
        <f>'IECC Data-SI'!R1364/Convert!$B$5/$D1364</f>
        <v>0</v>
      </c>
      <c r="S1364" s="3">
        <f>'IECC Data-SI'!S1364/Convert!$B$5/$D1364</f>
        <v>0</v>
      </c>
      <c r="T1364" s="3">
        <f>'IECC Data-SI'!T1364/Convert!$B$5/$D1364</f>
        <v>8.6111217421256061</v>
      </c>
      <c r="U1364" s="3">
        <f>'IECC Data-SI'!U1364/Convert!$B$5/$D1364</f>
        <v>0</v>
      </c>
      <c r="V1364" s="3">
        <f>'IECC Data-SI'!V1364/Convert!$B$5/$D1364</f>
        <v>0</v>
      </c>
      <c r="W1364" s="3">
        <f t="shared" si="107"/>
        <v>58.687186650847714</v>
      </c>
      <c r="X1364" s="3">
        <f t="shared" si="108"/>
        <v>45.872827552187644</v>
      </c>
      <c r="Y1364" s="3">
        <f t="shared" si="109"/>
        <v>104.56001420303537</v>
      </c>
      <c r="Z1364" s="3">
        <f>'IECC Data-SI'!Y1364/Convert!$B$5/$D1364</f>
        <v>192.69112437861719</v>
      </c>
      <c r="AA1364" s="3">
        <f>'IECC Data-SI'!Z1364/Convert!$B$5/$D1364</f>
        <v>45.872827552187644</v>
      </c>
      <c r="AB1364" s="3">
        <f t="shared" si="110"/>
        <v>238.56395193080482</v>
      </c>
    </row>
    <row r="1365" spans="1:28" x14ac:dyDescent="0.25">
      <c r="A1365" s="93">
        <f>'IECC Data-SI'!A1365</f>
        <v>2009</v>
      </c>
      <c r="B1365" s="93" t="str">
        <f>'IECC Data-SI'!B1365</f>
        <v>Strip Mall</v>
      </c>
      <c r="C1365" s="50" t="str">
        <f>'IECC Data-SI'!C1365</f>
        <v>5C</v>
      </c>
      <c r="D1365" s="93">
        <f>'IECC Data-SI'!D1365</f>
        <v>2090.3200000000002</v>
      </c>
      <c r="E1365" s="3">
        <f>'IECC Data-SI'!E1365/Convert!$B$5/$D1365</f>
        <v>0</v>
      </c>
      <c r="F1365" s="3">
        <f>'IECC Data-SI'!F1365/Convert!$B$5/$D1365</f>
        <v>50.191677191371014</v>
      </c>
      <c r="G1365" s="3">
        <f>'IECC Data-SI'!G1365/Convert!$B$5/$D1365</f>
        <v>2.3095878993540593</v>
      </c>
      <c r="H1365" s="3">
        <f>'IECC Data-SI'!H1365/Convert!$B$5/$D1365</f>
        <v>93.575518474576981</v>
      </c>
      <c r="I1365" s="3">
        <f>'IECC Data-SI'!I1365/Convert!$B$5/$D1365</f>
        <v>14.688075403659619</v>
      </c>
      <c r="J1365" s="3">
        <f>'IECC Data-SI'!J1365/Convert!$B$5/$D1365</f>
        <v>17.105302324790248</v>
      </c>
      <c r="K1365" s="3">
        <f>'IECC Data-SI'!K1365/Convert!$B$5/$D1365</f>
        <v>0</v>
      </c>
      <c r="L1365" s="3">
        <f>'IECC Data-SI'!L1365/Convert!$B$5/$D1365</f>
        <v>0</v>
      </c>
      <c r="M1365" s="3">
        <f>'IECC Data-SI'!M1365/Convert!$B$5/$D1365</f>
        <v>29.890426133585077</v>
      </c>
      <c r="N1365" s="3">
        <f>'IECC Data-SI'!N1365/Convert!$B$5/$D1365</f>
        <v>0</v>
      </c>
      <c r="O1365" s="3">
        <f>'IECC Data-SI'!O1365/Convert!$B$5/$D1365</f>
        <v>0</v>
      </c>
      <c r="P1365" s="3">
        <f t="shared" si="106"/>
        <v>0</v>
      </c>
      <c r="Q1365" s="3">
        <f>'IECC Data-SI'!Q1365/Convert!$B$5/$D1365</f>
        <v>0</v>
      </c>
      <c r="R1365" s="3">
        <f>'IECC Data-SI'!R1365/Convert!$B$5/$D1365</f>
        <v>0</v>
      </c>
      <c r="S1365" s="3">
        <f>'IECC Data-SI'!S1365/Convert!$B$5/$D1365</f>
        <v>0</v>
      </c>
      <c r="T1365" s="3">
        <f>'IECC Data-SI'!T1365/Convert!$B$5/$D1365</f>
        <v>8.6629479377958063</v>
      </c>
      <c r="U1365" s="3">
        <f>'IECC Data-SI'!U1365/Convert!$B$5/$D1365</f>
        <v>0</v>
      </c>
      <c r="V1365" s="3">
        <f>'IECC Data-SI'!V1365/Convert!$B$5/$D1365</f>
        <v>0</v>
      </c>
      <c r="W1365" s="3">
        <f t="shared" si="107"/>
        <v>32.200014032939137</v>
      </c>
      <c r="X1365" s="3">
        <f t="shared" si="108"/>
        <v>50.191677191371014</v>
      </c>
      <c r="Y1365" s="3">
        <f t="shared" si="109"/>
        <v>82.391691224310151</v>
      </c>
      <c r="Z1365" s="3">
        <f>'IECC Data-SI'!Y1365/Convert!$B$5/$D1365</f>
        <v>166.23185817376182</v>
      </c>
      <c r="AA1365" s="3">
        <f>'IECC Data-SI'!Z1365/Convert!$B$5/$D1365</f>
        <v>50.191677191371014</v>
      </c>
      <c r="AB1365" s="3">
        <f t="shared" si="110"/>
        <v>216.42353536513284</v>
      </c>
    </row>
    <row r="1366" spans="1:28" x14ac:dyDescent="0.25">
      <c r="A1366" s="93">
        <f>'IECC Data-SI'!A1366</f>
        <v>2009</v>
      </c>
      <c r="B1366" s="93" t="str">
        <f>'IECC Data-SI'!B1366</f>
        <v>Strip Mall</v>
      </c>
      <c r="C1366" s="50" t="str">
        <f>'IECC Data-SI'!C1366</f>
        <v>6A</v>
      </c>
      <c r="D1366" s="93">
        <f>'IECC Data-SI'!D1366</f>
        <v>2090.3200000000002</v>
      </c>
      <c r="E1366" s="3">
        <f>'IECC Data-SI'!E1366/Convert!$B$5/$D1366</f>
        <v>0</v>
      </c>
      <c r="F1366" s="3">
        <f>'IECC Data-SI'!F1366/Convert!$B$5/$D1366</f>
        <v>136.56601222141427</v>
      </c>
      <c r="G1366" s="3">
        <f>'IECC Data-SI'!G1366/Convert!$B$5/$D1366</f>
        <v>16.632222179698161</v>
      </c>
      <c r="H1366" s="3">
        <f>'IECC Data-SI'!H1366/Convert!$B$5/$D1366</f>
        <v>93.575518474576981</v>
      </c>
      <c r="I1366" s="3">
        <f>'IECC Data-SI'!I1366/Convert!$B$5/$D1366</f>
        <v>14.704021925404298</v>
      </c>
      <c r="J1366" s="3">
        <f>'IECC Data-SI'!J1366/Convert!$B$5/$D1366</f>
        <v>17.105302324790248</v>
      </c>
      <c r="K1366" s="3">
        <f>'IECC Data-SI'!K1366/Convert!$B$5/$D1366</f>
        <v>0</v>
      </c>
      <c r="L1366" s="3">
        <f>'IECC Data-SI'!L1366/Convert!$B$5/$D1366</f>
        <v>0</v>
      </c>
      <c r="M1366" s="3">
        <f>'IECC Data-SI'!M1366/Convert!$B$5/$D1366</f>
        <v>37.663026607303081</v>
      </c>
      <c r="N1366" s="3">
        <f>'IECC Data-SI'!N1366/Convert!$B$5/$D1366</f>
        <v>0</v>
      </c>
      <c r="O1366" s="3">
        <f>'IECC Data-SI'!O1366/Convert!$B$5/$D1366</f>
        <v>0</v>
      </c>
      <c r="P1366" s="3">
        <f t="shared" si="106"/>
        <v>0</v>
      </c>
      <c r="Q1366" s="3">
        <f>'IECC Data-SI'!Q1366/Convert!$B$5/$D1366</f>
        <v>0</v>
      </c>
      <c r="R1366" s="3">
        <f>'IECC Data-SI'!R1366/Convert!$B$5/$D1366</f>
        <v>0</v>
      </c>
      <c r="S1366" s="3">
        <f>'IECC Data-SI'!S1366/Convert!$B$5/$D1366</f>
        <v>0</v>
      </c>
      <c r="T1366" s="3">
        <f>'IECC Data-SI'!T1366/Convert!$B$5/$D1366</f>
        <v>8.81045326393407</v>
      </c>
      <c r="U1366" s="3">
        <f>'IECC Data-SI'!U1366/Convert!$B$5/$D1366</f>
        <v>0</v>
      </c>
      <c r="V1366" s="3">
        <f>'IECC Data-SI'!V1366/Convert!$B$5/$D1366</f>
        <v>0</v>
      </c>
      <c r="W1366" s="3">
        <f t="shared" si="107"/>
        <v>54.295248787001242</v>
      </c>
      <c r="X1366" s="3">
        <f t="shared" si="108"/>
        <v>136.56601222141427</v>
      </c>
      <c r="Y1366" s="3">
        <f t="shared" si="109"/>
        <v>190.86126100841551</v>
      </c>
      <c r="Z1366" s="3">
        <f>'IECC Data-SI'!Y1366/Convert!$B$5/$D1366</f>
        <v>188.49054477570684</v>
      </c>
      <c r="AA1366" s="3">
        <f>'IECC Data-SI'!Z1366/Convert!$B$5/$D1366</f>
        <v>136.56601222141427</v>
      </c>
      <c r="AB1366" s="3">
        <f t="shared" si="110"/>
        <v>325.05655699712111</v>
      </c>
    </row>
    <row r="1367" spans="1:28" x14ac:dyDescent="0.25">
      <c r="A1367" s="93">
        <f>'IECC Data-SI'!A1367</f>
        <v>2009</v>
      </c>
      <c r="B1367" s="93" t="str">
        <f>'IECC Data-SI'!B1367</f>
        <v>Strip Mall</v>
      </c>
      <c r="C1367" s="50" t="str">
        <f>'IECC Data-SI'!C1367</f>
        <v>6B</v>
      </c>
      <c r="D1367" s="93">
        <f>'IECC Data-SI'!D1367</f>
        <v>2090.3200000000002</v>
      </c>
      <c r="E1367" s="3">
        <f>'IECC Data-SI'!E1367/Convert!$B$5/$D1367</f>
        <v>0</v>
      </c>
      <c r="F1367" s="3">
        <f>'IECC Data-SI'!F1367/Convert!$B$5/$D1367</f>
        <v>88.865979052649038</v>
      </c>
      <c r="G1367" s="3">
        <f>'IECC Data-SI'!G1367/Convert!$B$5/$D1367</f>
        <v>11.247613337245546</v>
      </c>
      <c r="H1367" s="3">
        <f>'IECC Data-SI'!H1367/Convert!$B$5/$D1367</f>
        <v>93.575518474576981</v>
      </c>
      <c r="I1367" s="3">
        <f>'IECC Data-SI'!I1367/Convert!$B$5/$D1367</f>
        <v>14.693390910907844</v>
      </c>
      <c r="J1367" s="3">
        <f>'IECC Data-SI'!J1367/Convert!$B$5/$D1367</f>
        <v>17.105302324790248</v>
      </c>
      <c r="K1367" s="3">
        <f>'IECC Data-SI'!K1367/Convert!$B$5/$D1367</f>
        <v>0</v>
      </c>
      <c r="L1367" s="3">
        <f>'IECC Data-SI'!L1367/Convert!$B$5/$D1367</f>
        <v>0</v>
      </c>
      <c r="M1367" s="3">
        <f>'IECC Data-SI'!M1367/Convert!$B$5/$D1367</f>
        <v>40.069622513937254</v>
      </c>
      <c r="N1367" s="3">
        <f>'IECC Data-SI'!N1367/Convert!$B$5/$D1367</f>
        <v>0</v>
      </c>
      <c r="O1367" s="3">
        <f>'IECC Data-SI'!O1367/Convert!$B$5/$D1367</f>
        <v>0</v>
      </c>
      <c r="P1367" s="3">
        <f t="shared" si="106"/>
        <v>0</v>
      </c>
      <c r="Q1367" s="3">
        <f>'IECC Data-SI'!Q1367/Convert!$B$5/$D1367</f>
        <v>0</v>
      </c>
      <c r="R1367" s="3">
        <f>'IECC Data-SI'!R1367/Convert!$B$5/$D1367</f>
        <v>0</v>
      </c>
      <c r="S1367" s="3">
        <f>'IECC Data-SI'!S1367/Convert!$B$5/$D1367</f>
        <v>0</v>
      </c>
      <c r="T1367" s="3">
        <f>'IECC Data-SI'!T1367/Convert!$B$5/$D1367</f>
        <v>8.7732447131964886</v>
      </c>
      <c r="U1367" s="3">
        <f>'IECC Data-SI'!U1367/Convert!$B$5/$D1367</f>
        <v>0</v>
      </c>
      <c r="V1367" s="3">
        <f>'IECC Data-SI'!V1367/Convert!$B$5/$D1367</f>
        <v>0</v>
      </c>
      <c r="W1367" s="3">
        <f t="shared" si="107"/>
        <v>51.317235851182801</v>
      </c>
      <c r="X1367" s="3">
        <f t="shared" si="108"/>
        <v>88.865979052649038</v>
      </c>
      <c r="Y1367" s="3">
        <f t="shared" si="109"/>
        <v>140.18321490383184</v>
      </c>
      <c r="Z1367" s="3">
        <f>'IECC Data-SI'!Y1367/Convert!$B$5/$D1367</f>
        <v>185.4646922746544</v>
      </c>
      <c r="AA1367" s="3">
        <f>'IECC Data-SI'!Z1367/Convert!$B$5/$D1367</f>
        <v>88.865979052649038</v>
      </c>
      <c r="AB1367" s="3">
        <f t="shared" si="110"/>
        <v>274.33067132730343</v>
      </c>
    </row>
    <row r="1368" spans="1:28" x14ac:dyDescent="0.25">
      <c r="A1368" s="93">
        <f>'IECC Data-SI'!A1368</f>
        <v>2009</v>
      </c>
      <c r="B1368" s="93" t="str">
        <f>'IECC Data-SI'!B1368</f>
        <v>Strip Mall</v>
      </c>
      <c r="C1368" s="50" t="str">
        <f>'IECC Data-SI'!C1368</f>
        <v>7</v>
      </c>
      <c r="D1368" s="93">
        <f>'IECC Data-SI'!D1368</f>
        <v>2090.3200000000002</v>
      </c>
      <c r="E1368" s="3">
        <f>'IECC Data-SI'!E1368/Convert!$B$5/$D1368</f>
        <v>0</v>
      </c>
      <c r="F1368" s="3">
        <f>'IECC Data-SI'!F1368/Convert!$B$5/$D1368</f>
        <v>168.83911447901647</v>
      </c>
      <c r="G1368" s="3">
        <f>'IECC Data-SI'!G1368/Convert!$B$5/$D1368</f>
        <v>15.594369389482098</v>
      </c>
      <c r="H1368" s="3">
        <f>'IECC Data-SI'!H1368/Convert!$B$5/$D1368</f>
        <v>93.575518474576981</v>
      </c>
      <c r="I1368" s="3">
        <f>'IECC Data-SI'!I1368/Convert!$B$5/$D1368</f>
        <v>14.684088773223451</v>
      </c>
      <c r="J1368" s="3">
        <f>'IECC Data-SI'!J1368/Convert!$B$5/$D1368</f>
        <v>17.105302324790248</v>
      </c>
      <c r="K1368" s="3">
        <f>'IECC Data-SI'!K1368/Convert!$B$5/$D1368</f>
        <v>0</v>
      </c>
      <c r="L1368" s="3">
        <f>'IECC Data-SI'!L1368/Convert!$B$5/$D1368</f>
        <v>0</v>
      </c>
      <c r="M1368" s="3">
        <f>'IECC Data-SI'!M1368/Convert!$B$5/$D1368</f>
        <v>40.649012803993855</v>
      </c>
      <c r="N1368" s="3">
        <f>'IECC Data-SI'!N1368/Convert!$B$5/$D1368</f>
        <v>0</v>
      </c>
      <c r="O1368" s="3">
        <f>'IECC Data-SI'!O1368/Convert!$B$5/$D1368</f>
        <v>0</v>
      </c>
      <c r="P1368" s="3">
        <f t="shared" si="106"/>
        <v>0</v>
      </c>
      <c r="Q1368" s="3">
        <f>'IECC Data-SI'!Q1368/Convert!$B$5/$D1368</f>
        <v>0</v>
      </c>
      <c r="R1368" s="3">
        <f>'IECC Data-SI'!R1368/Convert!$B$5/$D1368</f>
        <v>0</v>
      </c>
      <c r="S1368" s="3">
        <f>'IECC Data-SI'!S1368/Convert!$B$5/$D1368</f>
        <v>0</v>
      </c>
      <c r="T1368" s="3">
        <f>'IECC Data-SI'!T1368/Convert!$B$5/$D1368</f>
        <v>8.9632740973205589</v>
      </c>
      <c r="U1368" s="3">
        <f>'IECC Data-SI'!U1368/Convert!$B$5/$D1368</f>
        <v>0</v>
      </c>
      <c r="V1368" s="3">
        <f>'IECC Data-SI'!V1368/Convert!$B$5/$D1368</f>
        <v>0</v>
      </c>
      <c r="W1368" s="3">
        <f t="shared" si="107"/>
        <v>56.243382193475952</v>
      </c>
      <c r="X1368" s="3">
        <f t="shared" si="108"/>
        <v>168.83911447901647</v>
      </c>
      <c r="Y1368" s="3">
        <f t="shared" si="109"/>
        <v>225.08249667249243</v>
      </c>
      <c r="Z1368" s="3">
        <f>'IECC Data-SI'!Y1368/Convert!$B$5/$D1368</f>
        <v>190.57289474019925</v>
      </c>
      <c r="AA1368" s="3">
        <f>'IECC Data-SI'!Z1368/Convert!$B$5/$D1368</f>
        <v>168.83911447901647</v>
      </c>
      <c r="AB1368" s="3">
        <f t="shared" si="110"/>
        <v>359.41200921921575</v>
      </c>
    </row>
    <row r="1369" spans="1:28" x14ac:dyDescent="0.25">
      <c r="A1369" s="93">
        <f>'IECC Data-SI'!A1369</f>
        <v>2009</v>
      </c>
      <c r="B1369" s="93" t="str">
        <f>'IECC Data-SI'!B1369</f>
        <v>Strip Mall</v>
      </c>
      <c r="C1369" s="50" t="str">
        <f>'IECC Data-SI'!C1369</f>
        <v>8</v>
      </c>
      <c r="D1369" s="93">
        <f>'IECC Data-SI'!D1369</f>
        <v>2090.3200000000002</v>
      </c>
      <c r="E1369" s="3">
        <f>'IECC Data-SI'!E1369/Convert!$B$5/$D1369</f>
        <v>0</v>
      </c>
      <c r="F1369" s="3">
        <f>'IECC Data-SI'!F1369/Convert!$B$5/$D1369</f>
        <v>248.8295253039407</v>
      </c>
      <c r="G1369" s="3">
        <f>'IECC Data-SI'!G1369/Convert!$B$5/$D1369</f>
        <v>7.836386560696714</v>
      </c>
      <c r="H1369" s="3">
        <f>'IECC Data-SI'!H1369/Convert!$B$5/$D1369</f>
        <v>93.575518474576981</v>
      </c>
      <c r="I1369" s="3">
        <f>'IECC Data-SI'!I1369/Convert!$B$5/$D1369</f>
        <v>14.603027287688008</v>
      </c>
      <c r="J1369" s="3">
        <f>'IECC Data-SI'!J1369/Convert!$B$5/$D1369</f>
        <v>17.105302324790248</v>
      </c>
      <c r="K1369" s="3">
        <f>'IECC Data-SI'!K1369/Convert!$B$5/$D1369</f>
        <v>0</v>
      </c>
      <c r="L1369" s="3">
        <f>'IECC Data-SI'!L1369/Convert!$B$5/$D1369</f>
        <v>0</v>
      </c>
      <c r="M1369" s="3">
        <f>'IECC Data-SI'!M1369/Convert!$B$5/$D1369</f>
        <v>46.20770450882587</v>
      </c>
      <c r="N1369" s="3">
        <f>'IECC Data-SI'!N1369/Convert!$B$5/$D1369</f>
        <v>0</v>
      </c>
      <c r="O1369" s="3">
        <f>'IECC Data-SI'!O1369/Convert!$B$5/$D1369</f>
        <v>0</v>
      </c>
      <c r="P1369" s="3">
        <f t="shared" si="106"/>
        <v>0</v>
      </c>
      <c r="Q1369" s="3">
        <f>'IECC Data-SI'!Q1369/Convert!$B$5/$D1369</f>
        <v>0</v>
      </c>
      <c r="R1369" s="3">
        <f>'IECC Data-SI'!R1369/Convert!$B$5/$D1369</f>
        <v>0</v>
      </c>
      <c r="S1369" s="3">
        <f>'IECC Data-SI'!S1369/Convert!$B$5/$D1369</f>
        <v>0</v>
      </c>
      <c r="T1369" s="3">
        <f>'IECC Data-SI'!T1369/Convert!$B$5/$D1369</f>
        <v>9.1812098944978118</v>
      </c>
      <c r="U1369" s="3">
        <f>'IECC Data-SI'!U1369/Convert!$B$5/$D1369</f>
        <v>0</v>
      </c>
      <c r="V1369" s="3">
        <f>'IECC Data-SI'!V1369/Convert!$B$5/$D1369</f>
        <v>0</v>
      </c>
      <c r="W1369" s="3">
        <f t="shared" si="107"/>
        <v>54.044091069522587</v>
      </c>
      <c r="X1369" s="3">
        <f t="shared" si="108"/>
        <v>248.8295253039407</v>
      </c>
      <c r="Y1369" s="3">
        <f t="shared" si="109"/>
        <v>302.87361637346328</v>
      </c>
      <c r="Z1369" s="3">
        <f>'IECC Data-SI'!Y1369/Convert!$B$5/$D1369</f>
        <v>188.51047792788768</v>
      </c>
      <c r="AA1369" s="3">
        <f>'IECC Data-SI'!Z1369/Convert!$B$5/$D1369</f>
        <v>248.8295253039407</v>
      </c>
      <c r="AB1369" s="3">
        <f t="shared" si="110"/>
        <v>437.3400032318284</v>
      </c>
    </row>
    <row r="1370" spans="1:28" x14ac:dyDescent="0.25">
      <c r="A1370" s="93">
        <f>'IECC Data-SI'!A1370</f>
        <v>2012</v>
      </c>
      <c r="B1370" s="93" t="str">
        <f>'IECC Data-SI'!B1370</f>
        <v>Strip Mall</v>
      </c>
      <c r="C1370" s="50" t="str">
        <f>'IECC Data-SI'!C1370</f>
        <v>0A</v>
      </c>
      <c r="D1370" s="93">
        <f>'IECC Data-SI'!D1370</f>
        <v>2090.3200000000002</v>
      </c>
      <c r="E1370" s="3">
        <f>'IECC Data-SI'!E1370/Convert!$B$5/$D1370</f>
        <v>0</v>
      </c>
      <c r="F1370" s="3">
        <f>'IECC Data-SI'!F1370/Convert!$B$5/$D1370</f>
        <v>0</v>
      </c>
      <c r="G1370" s="3">
        <f>'IECC Data-SI'!G1370/Convert!$B$5/$D1370</f>
        <v>110.4256764514524</v>
      </c>
      <c r="H1370" s="3">
        <f>'IECC Data-SI'!H1370/Convert!$B$5/$D1370</f>
        <v>78.014371005396313</v>
      </c>
      <c r="I1370" s="3">
        <f>'IECC Data-SI'!I1370/Convert!$B$5/$D1370</f>
        <v>14.739901599329821</v>
      </c>
      <c r="J1370" s="3">
        <f>'IECC Data-SI'!J1370/Convert!$B$5/$D1370</f>
        <v>17.105302324790248</v>
      </c>
      <c r="K1370" s="3">
        <f>'IECC Data-SI'!K1370/Convert!$B$5/$D1370</f>
        <v>0</v>
      </c>
      <c r="L1370" s="3">
        <f>'IECC Data-SI'!L1370/Convert!$B$5/$D1370</f>
        <v>0</v>
      </c>
      <c r="M1370" s="3">
        <f>'IECC Data-SI'!M1370/Convert!$B$5/$D1370</f>
        <v>33.279062004328949</v>
      </c>
      <c r="N1370" s="3">
        <f>'IECC Data-SI'!N1370/Convert!$B$5/$D1370</f>
        <v>0</v>
      </c>
      <c r="O1370" s="3">
        <f>'IECC Data-SI'!O1370/Convert!$B$5/$D1370</f>
        <v>0</v>
      </c>
      <c r="P1370" s="3">
        <f t="shared" si="106"/>
        <v>0</v>
      </c>
      <c r="Q1370" s="3">
        <f>'IECC Data-SI'!Q1370/Convert!$B$5/$D1370</f>
        <v>0</v>
      </c>
      <c r="R1370" s="3">
        <f>'IECC Data-SI'!R1370/Convert!$B$5/$D1370</f>
        <v>0</v>
      </c>
      <c r="S1370" s="3">
        <f>'IECC Data-SI'!S1370/Convert!$B$5/$D1370</f>
        <v>0</v>
      </c>
      <c r="T1370" s="3">
        <f>'IECC Data-SI'!T1370/Convert!$B$5/$D1370</f>
        <v>7.6636325751293795</v>
      </c>
      <c r="U1370" s="3">
        <f>'IECC Data-SI'!U1370/Convert!$B$5/$D1370</f>
        <v>0</v>
      </c>
      <c r="V1370" s="3">
        <f>'IECC Data-SI'!V1370/Convert!$B$5/$D1370</f>
        <v>0</v>
      </c>
      <c r="W1370" s="3">
        <f t="shared" si="107"/>
        <v>143.70473845578135</v>
      </c>
      <c r="X1370" s="3">
        <f t="shared" si="108"/>
        <v>0</v>
      </c>
      <c r="Y1370" s="3">
        <f t="shared" si="109"/>
        <v>143.70473845578135</v>
      </c>
      <c r="Z1370" s="3">
        <f>'IECC Data-SI'!Y1370/Convert!$B$5/$D1370</f>
        <v>261.22794596042706</v>
      </c>
      <c r="AA1370" s="3">
        <f>'IECC Data-SI'!Z1370/Convert!$B$5/$D1370</f>
        <v>0</v>
      </c>
      <c r="AB1370" s="3">
        <f t="shared" si="110"/>
        <v>261.22794596042706</v>
      </c>
    </row>
    <row r="1371" spans="1:28" x14ac:dyDescent="0.25">
      <c r="A1371" s="93">
        <f>'IECC Data-SI'!A1371</f>
        <v>2012</v>
      </c>
      <c r="B1371" s="93" t="str">
        <f>'IECC Data-SI'!B1371</f>
        <v>Strip Mall</v>
      </c>
      <c r="C1371" s="50" t="str">
        <f>'IECC Data-SI'!C1371</f>
        <v>0B</v>
      </c>
      <c r="D1371" s="93">
        <f>'IECC Data-SI'!D1371</f>
        <v>2090.3200000000002</v>
      </c>
      <c r="E1371" s="3">
        <f>'IECC Data-SI'!E1371/Convert!$B$5/$D1371</f>
        <v>0</v>
      </c>
      <c r="F1371" s="3">
        <f>'IECC Data-SI'!F1371/Convert!$B$5/$D1371</f>
        <v>0</v>
      </c>
      <c r="G1371" s="3">
        <f>'IECC Data-SI'!G1371/Convert!$B$5/$D1371</f>
        <v>97.39869706286332</v>
      </c>
      <c r="H1371" s="3">
        <f>'IECC Data-SI'!H1371/Convert!$B$5/$D1371</f>
        <v>78.014371005396313</v>
      </c>
      <c r="I1371" s="3">
        <f>'IECC Data-SI'!I1371/Convert!$B$5/$D1371</f>
        <v>14.742559352953933</v>
      </c>
      <c r="J1371" s="3">
        <f>'IECC Data-SI'!J1371/Convert!$B$5/$D1371</f>
        <v>17.105302324790248</v>
      </c>
      <c r="K1371" s="3">
        <f>'IECC Data-SI'!K1371/Convert!$B$5/$D1371</f>
        <v>0</v>
      </c>
      <c r="L1371" s="3">
        <f>'IECC Data-SI'!L1371/Convert!$B$5/$D1371</f>
        <v>0</v>
      </c>
      <c r="M1371" s="3">
        <f>'IECC Data-SI'!M1371/Convert!$B$5/$D1371</f>
        <v>41.172590267944088</v>
      </c>
      <c r="N1371" s="3">
        <f>'IECC Data-SI'!N1371/Convert!$B$5/$D1371</f>
        <v>0</v>
      </c>
      <c r="O1371" s="3">
        <f>'IECC Data-SI'!O1371/Convert!$B$5/$D1371</f>
        <v>0</v>
      </c>
      <c r="P1371" s="3">
        <f t="shared" si="106"/>
        <v>0</v>
      </c>
      <c r="Q1371" s="3">
        <f>'IECC Data-SI'!Q1371/Convert!$B$5/$D1371</f>
        <v>0</v>
      </c>
      <c r="R1371" s="3">
        <f>'IECC Data-SI'!R1371/Convert!$B$5/$D1371</f>
        <v>0</v>
      </c>
      <c r="S1371" s="3">
        <f>'IECC Data-SI'!S1371/Convert!$B$5/$D1371</f>
        <v>0</v>
      </c>
      <c r="T1371" s="3">
        <f>'IECC Data-SI'!T1371/Convert!$B$5/$D1371</f>
        <v>7.6583170678811534</v>
      </c>
      <c r="U1371" s="3">
        <f>'IECC Data-SI'!U1371/Convert!$B$5/$D1371</f>
        <v>0</v>
      </c>
      <c r="V1371" s="3">
        <f>'IECC Data-SI'!V1371/Convert!$B$5/$D1371</f>
        <v>0</v>
      </c>
      <c r="W1371" s="3">
        <f t="shared" si="107"/>
        <v>138.57128733080742</v>
      </c>
      <c r="X1371" s="3">
        <f t="shared" si="108"/>
        <v>0</v>
      </c>
      <c r="Y1371" s="3">
        <f t="shared" si="109"/>
        <v>138.57128733080742</v>
      </c>
      <c r="Z1371" s="3">
        <f>'IECC Data-SI'!Y1371/Convert!$B$5/$D1371</f>
        <v>256.09316595864112</v>
      </c>
      <c r="AA1371" s="3">
        <f>'IECC Data-SI'!Z1371/Convert!$B$5/$D1371</f>
        <v>0</v>
      </c>
      <c r="AB1371" s="3">
        <f t="shared" si="110"/>
        <v>256.09316595864112</v>
      </c>
    </row>
    <row r="1372" spans="1:28" x14ac:dyDescent="0.25">
      <c r="A1372" s="93">
        <f>'IECC Data-SI'!A1372</f>
        <v>2012</v>
      </c>
      <c r="B1372" s="93" t="str">
        <f>'IECC Data-SI'!B1372</f>
        <v>Strip Mall</v>
      </c>
      <c r="C1372" s="50" t="str">
        <f>'IECC Data-SI'!C1372</f>
        <v>1A</v>
      </c>
      <c r="D1372" s="93">
        <f>'IECC Data-SI'!D1372</f>
        <v>2090.3200000000002</v>
      </c>
      <c r="E1372" s="3">
        <f>'IECC Data-SI'!E1372/Convert!$B$5/$D1372</f>
        <v>0</v>
      </c>
      <c r="F1372" s="3">
        <f>'IECC Data-SI'!F1372/Convert!$B$5/$D1372</f>
        <v>0</v>
      </c>
      <c r="G1372" s="3">
        <f>'IECC Data-SI'!G1372/Convert!$B$5/$D1372</f>
        <v>73.629077525610114</v>
      </c>
      <c r="H1372" s="3">
        <f>'IECC Data-SI'!H1372/Convert!$B$5/$D1372</f>
        <v>78.014371005396313</v>
      </c>
      <c r="I1372" s="3">
        <f>'IECC Data-SI'!I1372/Convert!$B$5/$D1372</f>
        <v>14.743888229765989</v>
      </c>
      <c r="J1372" s="3">
        <f>'IECC Data-SI'!J1372/Convert!$B$5/$D1372</f>
        <v>17.105302324790248</v>
      </c>
      <c r="K1372" s="3">
        <f>'IECC Data-SI'!K1372/Convert!$B$5/$D1372</f>
        <v>0</v>
      </c>
      <c r="L1372" s="3">
        <f>'IECC Data-SI'!L1372/Convert!$B$5/$D1372</f>
        <v>0</v>
      </c>
      <c r="M1372" s="3">
        <f>'IECC Data-SI'!M1372/Convert!$B$5/$D1372</f>
        <v>30.242578488780026</v>
      </c>
      <c r="N1372" s="3">
        <f>'IECC Data-SI'!N1372/Convert!$B$5/$D1372</f>
        <v>0</v>
      </c>
      <c r="O1372" s="3">
        <f>'IECC Data-SI'!O1372/Convert!$B$5/$D1372</f>
        <v>0</v>
      </c>
      <c r="P1372" s="3">
        <f t="shared" si="106"/>
        <v>0</v>
      </c>
      <c r="Q1372" s="3">
        <f>'IECC Data-SI'!Q1372/Convert!$B$5/$D1372</f>
        <v>0</v>
      </c>
      <c r="R1372" s="3">
        <f>'IECC Data-SI'!R1372/Convert!$B$5/$D1372</f>
        <v>0</v>
      </c>
      <c r="S1372" s="3">
        <f>'IECC Data-SI'!S1372/Convert!$B$5/$D1372</f>
        <v>0</v>
      </c>
      <c r="T1372" s="3">
        <f>'IECC Data-SI'!T1372/Convert!$B$5/$D1372</f>
        <v>7.8044935172073595</v>
      </c>
      <c r="U1372" s="3">
        <f>'IECC Data-SI'!U1372/Convert!$B$5/$D1372</f>
        <v>0</v>
      </c>
      <c r="V1372" s="3">
        <f>'IECC Data-SI'!V1372/Convert!$B$5/$D1372</f>
        <v>0</v>
      </c>
      <c r="W1372" s="3">
        <f t="shared" si="107"/>
        <v>103.87165601439014</v>
      </c>
      <c r="X1372" s="3">
        <f t="shared" si="108"/>
        <v>0</v>
      </c>
      <c r="Y1372" s="3">
        <f t="shared" si="109"/>
        <v>103.87165601439014</v>
      </c>
      <c r="Z1372" s="3">
        <f>'IECC Data-SI'!Y1372/Convert!$B$5/$D1372</f>
        <v>221.53971109155003</v>
      </c>
      <c r="AA1372" s="3">
        <f>'IECC Data-SI'!Z1372/Convert!$B$5/$D1372</f>
        <v>0</v>
      </c>
      <c r="AB1372" s="3">
        <f t="shared" si="110"/>
        <v>221.53971109155003</v>
      </c>
    </row>
    <row r="1373" spans="1:28" x14ac:dyDescent="0.25">
      <c r="A1373" s="93">
        <f>'IECC Data-SI'!A1373</f>
        <v>2012</v>
      </c>
      <c r="B1373" s="93" t="str">
        <f>'IECC Data-SI'!B1373</f>
        <v>Strip Mall</v>
      </c>
      <c r="C1373" s="50" t="str">
        <f>'IECC Data-SI'!C1373</f>
        <v>1B</v>
      </c>
      <c r="D1373" s="93">
        <f>'IECC Data-SI'!D1373</f>
        <v>2090.3200000000002</v>
      </c>
      <c r="E1373" s="3">
        <f>'IECC Data-SI'!E1373/Convert!$B$5/$D1373</f>
        <v>0</v>
      </c>
      <c r="F1373" s="3">
        <f>'IECC Data-SI'!F1373/Convert!$B$5/$D1373</f>
        <v>5.7141702918426095E-2</v>
      </c>
      <c r="G1373" s="3">
        <f>'IECC Data-SI'!G1373/Convert!$B$5/$D1373</f>
        <v>78.834287998435116</v>
      </c>
      <c r="H1373" s="3">
        <f>'IECC Data-SI'!H1373/Convert!$B$5/$D1373</f>
        <v>78.014371005396313</v>
      </c>
      <c r="I1373" s="3">
        <f>'IECC Data-SI'!I1373/Convert!$B$5/$D1373</f>
        <v>14.725283954397201</v>
      </c>
      <c r="J1373" s="3">
        <f>'IECC Data-SI'!J1373/Convert!$B$5/$D1373</f>
        <v>17.105302324790248</v>
      </c>
      <c r="K1373" s="3">
        <f>'IECC Data-SI'!K1373/Convert!$B$5/$D1373</f>
        <v>0</v>
      </c>
      <c r="L1373" s="3">
        <f>'IECC Data-SI'!L1373/Convert!$B$5/$D1373</f>
        <v>0</v>
      </c>
      <c r="M1373" s="3">
        <f>'IECC Data-SI'!M1373/Convert!$B$5/$D1373</f>
        <v>39.874277622564961</v>
      </c>
      <c r="N1373" s="3">
        <f>'IECC Data-SI'!N1373/Convert!$B$5/$D1373</f>
        <v>0</v>
      </c>
      <c r="O1373" s="3">
        <f>'IECC Data-SI'!O1373/Convert!$B$5/$D1373</f>
        <v>0</v>
      </c>
      <c r="P1373" s="3">
        <f t="shared" si="106"/>
        <v>0</v>
      </c>
      <c r="Q1373" s="3">
        <f>'IECC Data-SI'!Q1373/Convert!$B$5/$D1373</f>
        <v>0</v>
      </c>
      <c r="R1373" s="3">
        <f>'IECC Data-SI'!R1373/Convert!$B$5/$D1373</f>
        <v>0</v>
      </c>
      <c r="S1373" s="3">
        <f>'IECC Data-SI'!S1373/Convert!$B$5/$D1373</f>
        <v>0</v>
      </c>
      <c r="T1373" s="3">
        <f>'IECC Data-SI'!T1373/Convert!$B$5/$D1373</f>
        <v>7.8098090244555864</v>
      </c>
      <c r="U1373" s="3">
        <f>'IECC Data-SI'!U1373/Convert!$B$5/$D1373</f>
        <v>0</v>
      </c>
      <c r="V1373" s="3">
        <f>'IECC Data-SI'!V1373/Convert!$B$5/$D1373</f>
        <v>0</v>
      </c>
      <c r="W1373" s="3">
        <f t="shared" si="107"/>
        <v>118.70856562100008</v>
      </c>
      <c r="X1373" s="3">
        <f t="shared" si="108"/>
        <v>5.7141702918426095E-2</v>
      </c>
      <c r="Y1373" s="3">
        <f t="shared" si="109"/>
        <v>118.76570732391851</v>
      </c>
      <c r="Z1373" s="3">
        <f>'IECC Data-SI'!Y1373/Convert!$B$5/$D1373</f>
        <v>236.36333193003944</v>
      </c>
      <c r="AA1373" s="3">
        <f>'IECC Data-SI'!Z1373/Convert!$B$5/$D1373</f>
        <v>5.7141702918426095E-2</v>
      </c>
      <c r="AB1373" s="3">
        <f t="shared" si="110"/>
        <v>236.42047363295785</v>
      </c>
    </row>
    <row r="1374" spans="1:28" x14ac:dyDescent="0.25">
      <c r="A1374" s="93">
        <f>'IECC Data-SI'!A1374</f>
        <v>2012</v>
      </c>
      <c r="B1374" s="93" t="str">
        <f>'IECC Data-SI'!B1374</f>
        <v>Strip Mall</v>
      </c>
      <c r="C1374" s="50" t="str">
        <f>'IECC Data-SI'!C1374</f>
        <v>2A</v>
      </c>
      <c r="D1374" s="93">
        <f>'IECC Data-SI'!D1374</f>
        <v>2090.3200000000002</v>
      </c>
      <c r="E1374" s="3">
        <f>'IECC Data-SI'!E1374/Convert!$B$5/$D1374</f>
        <v>0</v>
      </c>
      <c r="F1374" s="3">
        <f>'IECC Data-SI'!F1374/Convert!$B$5/$D1374</f>
        <v>0.77872181186506262</v>
      </c>
      <c r="G1374" s="3">
        <f>'IECC Data-SI'!G1374/Convert!$B$5/$D1374</f>
        <v>60.810731796513871</v>
      </c>
      <c r="H1374" s="3">
        <f>'IECC Data-SI'!H1374/Convert!$B$5/$D1374</f>
        <v>78.014371005396313</v>
      </c>
      <c r="I1374" s="3">
        <f>'IECC Data-SI'!I1374/Convert!$B$5/$D1374</f>
        <v>14.72129732396103</v>
      </c>
      <c r="J1374" s="3">
        <f>'IECC Data-SI'!J1374/Convert!$B$5/$D1374</f>
        <v>17.105302324790248</v>
      </c>
      <c r="K1374" s="3">
        <f>'IECC Data-SI'!K1374/Convert!$B$5/$D1374</f>
        <v>0</v>
      </c>
      <c r="L1374" s="3">
        <f>'IECC Data-SI'!L1374/Convert!$B$5/$D1374</f>
        <v>0</v>
      </c>
      <c r="M1374" s="3">
        <f>'IECC Data-SI'!M1374/Convert!$B$5/$D1374</f>
        <v>32.518944467832675</v>
      </c>
      <c r="N1374" s="3">
        <f>'IECC Data-SI'!N1374/Convert!$B$5/$D1374</f>
        <v>0</v>
      </c>
      <c r="O1374" s="3">
        <f>'IECC Data-SI'!O1374/Convert!$B$5/$D1374</f>
        <v>0</v>
      </c>
      <c r="P1374" s="3">
        <f t="shared" si="106"/>
        <v>0</v>
      </c>
      <c r="Q1374" s="3">
        <f>'IECC Data-SI'!Q1374/Convert!$B$5/$D1374</f>
        <v>0</v>
      </c>
      <c r="R1374" s="3">
        <f>'IECC Data-SI'!R1374/Convert!$B$5/$D1374</f>
        <v>0</v>
      </c>
      <c r="S1374" s="3">
        <f>'IECC Data-SI'!S1374/Convert!$B$5/$D1374</f>
        <v>0</v>
      </c>
      <c r="T1374" s="3">
        <f>'IECC Data-SI'!T1374/Convert!$B$5/$D1374</f>
        <v>7.9679453650902987</v>
      </c>
      <c r="U1374" s="3">
        <f>'IECC Data-SI'!U1374/Convert!$B$5/$D1374</f>
        <v>0</v>
      </c>
      <c r="V1374" s="3">
        <f>'IECC Data-SI'!V1374/Convert!$B$5/$D1374</f>
        <v>0</v>
      </c>
      <c r="W1374" s="3">
        <f t="shared" si="107"/>
        <v>93.329676264346546</v>
      </c>
      <c r="X1374" s="3">
        <f t="shared" si="108"/>
        <v>0.77872181186506262</v>
      </c>
      <c r="Y1374" s="3">
        <f t="shared" si="109"/>
        <v>94.108398076211614</v>
      </c>
      <c r="Z1374" s="3">
        <f>'IECC Data-SI'!Y1374/Convert!$B$5/$D1374</f>
        <v>211.13726340677235</v>
      </c>
      <c r="AA1374" s="3">
        <f>'IECC Data-SI'!Z1374/Convert!$B$5/$D1374</f>
        <v>0.77872181186506262</v>
      </c>
      <c r="AB1374" s="3">
        <f t="shared" si="110"/>
        <v>211.91598521863742</v>
      </c>
    </row>
    <row r="1375" spans="1:28" x14ac:dyDescent="0.25">
      <c r="A1375" s="93">
        <f>'IECC Data-SI'!A1375</f>
        <v>2012</v>
      </c>
      <c r="B1375" s="93" t="str">
        <f>'IECC Data-SI'!B1375</f>
        <v>Strip Mall</v>
      </c>
      <c r="C1375" s="50" t="str">
        <f>'IECC Data-SI'!C1375</f>
        <v>2B</v>
      </c>
      <c r="D1375" s="93">
        <f>'IECC Data-SI'!D1375</f>
        <v>2090.3200000000002</v>
      </c>
      <c r="E1375" s="3">
        <f>'IECC Data-SI'!E1375/Convert!$B$5/$D1375</f>
        <v>0</v>
      </c>
      <c r="F1375" s="3">
        <f>'IECC Data-SI'!F1375/Convert!$B$5/$D1375</f>
        <v>4.1195181173749047E-2</v>
      </c>
      <c r="G1375" s="3">
        <f>'IECC Data-SI'!G1375/Convert!$B$5/$D1375</f>
        <v>48.276765705197711</v>
      </c>
      <c r="H1375" s="3">
        <f>'IECC Data-SI'!H1375/Convert!$B$5/$D1375</f>
        <v>78.014371005396313</v>
      </c>
      <c r="I1375" s="3">
        <f>'IECC Data-SI'!I1375/Convert!$B$5/$D1375</f>
        <v>14.731928338457482</v>
      </c>
      <c r="J1375" s="3">
        <f>'IECC Data-SI'!J1375/Convert!$B$5/$D1375</f>
        <v>17.105302324790248</v>
      </c>
      <c r="K1375" s="3">
        <f>'IECC Data-SI'!K1375/Convert!$B$5/$D1375</f>
        <v>0</v>
      </c>
      <c r="L1375" s="3">
        <f>'IECC Data-SI'!L1375/Convert!$B$5/$D1375</f>
        <v>0</v>
      </c>
      <c r="M1375" s="3">
        <f>'IECC Data-SI'!M1375/Convert!$B$5/$D1375</f>
        <v>40.654328311242082</v>
      </c>
      <c r="N1375" s="3">
        <f>'IECC Data-SI'!N1375/Convert!$B$5/$D1375</f>
        <v>0</v>
      </c>
      <c r="O1375" s="3">
        <f>'IECC Data-SI'!O1375/Convert!$B$5/$D1375</f>
        <v>0</v>
      </c>
      <c r="P1375" s="3">
        <f t="shared" si="106"/>
        <v>0</v>
      </c>
      <c r="Q1375" s="3">
        <f>'IECC Data-SI'!Q1375/Convert!$B$5/$D1375</f>
        <v>0</v>
      </c>
      <c r="R1375" s="3">
        <f>'IECC Data-SI'!R1375/Convert!$B$5/$D1375</f>
        <v>0</v>
      </c>
      <c r="S1375" s="3">
        <f>'IECC Data-SI'!S1375/Convert!$B$5/$D1375</f>
        <v>0</v>
      </c>
      <c r="T1375" s="3">
        <f>'IECC Data-SI'!T1375/Convert!$B$5/$D1375</f>
        <v>7.9772475027746941</v>
      </c>
      <c r="U1375" s="3">
        <f>'IECC Data-SI'!U1375/Convert!$B$5/$D1375</f>
        <v>0</v>
      </c>
      <c r="V1375" s="3">
        <f>'IECC Data-SI'!V1375/Convert!$B$5/$D1375</f>
        <v>0</v>
      </c>
      <c r="W1375" s="3">
        <f t="shared" si="107"/>
        <v>88.9310940164398</v>
      </c>
      <c r="X1375" s="3">
        <f t="shared" si="108"/>
        <v>4.1195181173749047E-2</v>
      </c>
      <c r="Y1375" s="3">
        <f t="shared" si="109"/>
        <v>88.972289197613549</v>
      </c>
      <c r="Z1375" s="3">
        <f>'IECC Data-SI'!Y1375/Convert!$B$5/$D1375</f>
        <v>206.75994318785854</v>
      </c>
      <c r="AA1375" s="3">
        <f>'IECC Data-SI'!Z1375/Convert!$B$5/$D1375</f>
        <v>4.1195181173749047E-2</v>
      </c>
      <c r="AB1375" s="3">
        <f t="shared" si="110"/>
        <v>206.80113836903229</v>
      </c>
    </row>
    <row r="1376" spans="1:28" x14ac:dyDescent="0.25">
      <c r="A1376" s="93">
        <f>'IECC Data-SI'!A1376</f>
        <v>2012</v>
      </c>
      <c r="B1376" s="93" t="str">
        <f>'IECC Data-SI'!B1376</f>
        <v>Strip Mall</v>
      </c>
      <c r="C1376" s="50" t="str">
        <f>'IECC Data-SI'!C1376</f>
        <v>3A</v>
      </c>
      <c r="D1376" s="93">
        <f>'IECC Data-SI'!D1376</f>
        <v>2090.3200000000002</v>
      </c>
      <c r="E1376" s="3">
        <f>'IECC Data-SI'!E1376/Convert!$B$5/$D1376</f>
        <v>0</v>
      </c>
      <c r="F1376" s="3">
        <f>'IECC Data-SI'!F1376/Convert!$B$5/$D1376</f>
        <v>17.485361093038389</v>
      </c>
      <c r="G1376" s="3">
        <f>'IECC Data-SI'!G1376/Convert!$B$5/$D1376</f>
        <v>31.647201279123664</v>
      </c>
      <c r="H1376" s="3">
        <f>'IECC Data-SI'!H1376/Convert!$B$5/$D1376</f>
        <v>78.014371005396313</v>
      </c>
      <c r="I1376" s="3">
        <f>'IECC Data-SI'!I1376/Convert!$B$5/$D1376</f>
        <v>14.727941708021312</v>
      </c>
      <c r="J1376" s="3">
        <f>'IECC Data-SI'!J1376/Convert!$B$5/$D1376</f>
        <v>17.105302324790248</v>
      </c>
      <c r="K1376" s="3">
        <f>'IECC Data-SI'!K1376/Convert!$B$5/$D1376</f>
        <v>0</v>
      </c>
      <c r="L1376" s="3">
        <f>'IECC Data-SI'!L1376/Convert!$B$5/$D1376</f>
        <v>0</v>
      </c>
      <c r="M1376" s="3">
        <f>'IECC Data-SI'!M1376/Convert!$B$5/$D1376</f>
        <v>30.011353923482208</v>
      </c>
      <c r="N1376" s="3">
        <f>'IECC Data-SI'!N1376/Convert!$B$5/$D1376</f>
        <v>0</v>
      </c>
      <c r="O1376" s="3">
        <f>'IECC Data-SI'!O1376/Convert!$B$5/$D1376</f>
        <v>0</v>
      </c>
      <c r="P1376" s="3">
        <f t="shared" si="106"/>
        <v>0</v>
      </c>
      <c r="Q1376" s="3">
        <f>'IECC Data-SI'!Q1376/Convert!$B$5/$D1376</f>
        <v>0</v>
      </c>
      <c r="R1376" s="3">
        <f>'IECC Data-SI'!R1376/Convert!$B$5/$D1376</f>
        <v>0</v>
      </c>
      <c r="S1376" s="3">
        <f>'IECC Data-SI'!S1376/Convert!$B$5/$D1376</f>
        <v>0</v>
      </c>
      <c r="T1376" s="3">
        <f>'IECC Data-SI'!T1376/Convert!$B$5/$D1376</f>
        <v>8.2589693869306569</v>
      </c>
      <c r="U1376" s="3">
        <f>'IECC Data-SI'!U1376/Convert!$B$5/$D1376</f>
        <v>0</v>
      </c>
      <c r="V1376" s="3">
        <f>'IECC Data-SI'!V1376/Convert!$B$5/$D1376</f>
        <v>0</v>
      </c>
      <c r="W1376" s="3">
        <f t="shared" si="107"/>
        <v>61.658555202605868</v>
      </c>
      <c r="X1376" s="3">
        <f t="shared" si="108"/>
        <v>17.485361093038389</v>
      </c>
      <c r="Y1376" s="3">
        <f t="shared" si="109"/>
        <v>79.14391629564426</v>
      </c>
      <c r="Z1376" s="3">
        <f>'IECC Data-SI'!Y1376/Convert!$B$5/$D1376</f>
        <v>179.76513962774439</v>
      </c>
      <c r="AA1376" s="3">
        <f>'IECC Data-SI'!Z1376/Convert!$B$5/$D1376</f>
        <v>17.485361093038389</v>
      </c>
      <c r="AB1376" s="3">
        <f t="shared" si="110"/>
        <v>197.25050072078278</v>
      </c>
    </row>
    <row r="1377" spans="1:28" x14ac:dyDescent="0.25">
      <c r="A1377" s="93">
        <f>'IECC Data-SI'!A1377</f>
        <v>2012</v>
      </c>
      <c r="B1377" s="93" t="str">
        <f>'IECC Data-SI'!B1377</f>
        <v>Strip Mall</v>
      </c>
      <c r="C1377" s="50" t="str">
        <f>'IECC Data-SI'!C1377</f>
        <v>3B</v>
      </c>
      <c r="D1377" s="93">
        <f>'IECC Data-SI'!D1377</f>
        <v>2090.3200000000002</v>
      </c>
      <c r="E1377" s="3">
        <f>'IECC Data-SI'!E1377/Convert!$B$5/$D1377</f>
        <v>0</v>
      </c>
      <c r="F1377" s="3">
        <f>'IECC Data-SI'!F1377/Convert!$B$5/$D1377</f>
        <v>2.1036119934853144</v>
      </c>
      <c r="G1377" s="3">
        <f>'IECC Data-SI'!G1377/Convert!$B$5/$D1377</f>
        <v>31.067810989067063</v>
      </c>
      <c r="H1377" s="3">
        <f>'IECC Data-SI'!H1377/Convert!$B$5/$D1377</f>
        <v>78.014371005396313</v>
      </c>
      <c r="I1377" s="3">
        <f>'IECC Data-SI'!I1377/Convert!$B$5/$D1377</f>
        <v>14.727941708021312</v>
      </c>
      <c r="J1377" s="3">
        <f>'IECC Data-SI'!J1377/Convert!$B$5/$D1377</f>
        <v>17.105302324790248</v>
      </c>
      <c r="K1377" s="3">
        <f>'IECC Data-SI'!K1377/Convert!$B$5/$D1377</f>
        <v>0</v>
      </c>
      <c r="L1377" s="3">
        <f>'IECC Data-SI'!L1377/Convert!$B$5/$D1377</f>
        <v>0</v>
      </c>
      <c r="M1377" s="3">
        <f>'IECC Data-SI'!M1377/Convert!$B$5/$D1377</f>
        <v>35.959406534246753</v>
      </c>
      <c r="N1377" s="3">
        <f>'IECC Data-SI'!N1377/Convert!$B$5/$D1377</f>
        <v>0</v>
      </c>
      <c r="O1377" s="3">
        <f>'IECC Data-SI'!O1377/Convert!$B$5/$D1377</f>
        <v>0</v>
      </c>
      <c r="P1377" s="3">
        <f t="shared" si="106"/>
        <v>0</v>
      </c>
      <c r="Q1377" s="3">
        <f>'IECC Data-SI'!Q1377/Convert!$B$5/$D1377</f>
        <v>0</v>
      </c>
      <c r="R1377" s="3">
        <f>'IECC Data-SI'!R1377/Convert!$B$5/$D1377</f>
        <v>0</v>
      </c>
      <c r="S1377" s="3">
        <f>'IECC Data-SI'!S1377/Convert!$B$5/$D1377</f>
        <v>0</v>
      </c>
      <c r="T1377" s="3">
        <f>'IECC Data-SI'!T1377/Convert!$B$5/$D1377</f>
        <v>8.1779079013952138</v>
      </c>
      <c r="U1377" s="3">
        <f>'IECC Data-SI'!U1377/Convert!$B$5/$D1377</f>
        <v>0</v>
      </c>
      <c r="V1377" s="3">
        <f>'IECC Data-SI'!V1377/Convert!$B$5/$D1377</f>
        <v>0</v>
      </c>
      <c r="W1377" s="3">
        <f t="shared" si="107"/>
        <v>67.027217523313823</v>
      </c>
      <c r="X1377" s="3">
        <f t="shared" si="108"/>
        <v>2.1036119934853144</v>
      </c>
      <c r="Y1377" s="3">
        <f t="shared" si="109"/>
        <v>69.130829516799139</v>
      </c>
      <c r="Z1377" s="3">
        <f>'IECC Data-SI'!Y1377/Convert!$B$5/$D1377</f>
        <v>185.05274046291689</v>
      </c>
      <c r="AA1377" s="3">
        <f>'IECC Data-SI'!Z1377/Convert!$B$5/$D1377</f>
        <v>2.1036119934853144</v>
      </c>
      <c r="AB1377" s="3">
        <f t="shared" si="110"/>
        <v>187.1563524564022</v>
      </c>
    </row>
    <row r="1378" spans="1:28" x14ac:dyDescent="0.25">
      <c r="A1378" s="93">
        <f>'IECC Data-SI'!A1378</f>
        <v>2012</v>
      </c>
      <c r="B1378" s="93" t="str">
        <f>'IECC Data-SI'!B1378</f>
        <v>Strip Mall</v>
      </c>
      <c r="C1378" s="50" t="str">
        <f>'IECC Data-SI'!C1378</f>
        <v>3C</v>
      </c>
      <c r="D1378" s="93">
        <f>'IECC Data-SI'!D1378</f>
        <v>2090.3200000000002</v>
      </c>
      <c r="E1378" s="3">
        <f>'IECC Data-SI'!E1378/Convert!$B$5/$D1378</f>
        <v>0</v>
      </c>
      <c r="F1378" s="3">
        <f>'IECC Data-SI'!F1378/Convert!$B$5/$D1378</f>
        <v>0.16345184788293976</v>
      </c>
      <c r="G1378" s="3">
        <f>'IECC Data-SI'!G1378/Convert!$B$5/$D1378</f>
        <v>11.340634714089497</v>
      </c>
      <c r="H1378" s="3">
        <f>'IECC Data-SI'!H1378/Convert!$B$5/$D1378</f>
        <v>78.014371005396313</v>
      </c>
      <c r="I1378" s="3">
        <f>'IECC Data-SI'!I1378/Convert!$B$5/$D1378</f>
        <v>14.725283954397201</v>
      </c>
      <c r="J1378" s="3">
        <f>'IECC Data-SI'!J1378/Convert!$B$5/$D1378</f>
        <v>17.105302324790248</v>
      </c>
      <c r="K1378" s="3">
        <f>'IECC Data-SI'!K1378/Convert!$B$5/$D1378</f>
        <v>0</v>
      </c>
      <c r="L1378" s="3">
        <f>'IECC Data-SI'!L1378/Convert!$B$5/$D1378</f>
        <v>0</v>
      </c>
      <c r="M1378" s="3">
        <f>'IECC Data-SI'!M1378/Convert!$B$5/$D1378</f>
        <v>28.148268632979107</v>
      </c>
      <c r="N1378" s="3">
        <f>'IECC Data-SI'!N1378/Convert!$B$5/$D1378</f>
        <v>0</v>
      </c>
      <c r="O1378" s="3">
        <f>'IECC Data-SI'!O1378/Convert!$B$5/$D1378</f>
        <v>0</v>
      </c>
      <c r="P1378" s="3">
        <f t="shared" si="106"/>
        <v>0</v>
      </c>
      <c r="Q1378" s="3">
        <f>'IECC Data-SI'!Q1378/Convert!$B$5/$D1378</f>
        <v>0</v>
      </c>
      <c r="R1378" s="3">
        <f>'IECC Data-SI'!R1378/Convert!$B$5/$D1378</f>
        <v>0</v>
      </c>
      <c r="S1378" s="3">
        <f>'IECC Data-SI'!S1378/Convert!$B$5/$D1378</f>
        <v>0</v>
      </c>
      <c r="T1378" s="3">
        <f>'IECC Data-SI'!T1378/Convert!$B$5/$D1378</f>
        <v>8.2709292782391639</v>
      </c>
      <c r="U1378" s="3">
        <f>'IECC Data-SI'!U1378/Convert!$B$5/$D1378</f>
        <v>0</v>
      </c>
      <c r="V1378" s="3">
        <f>'IECC Data-SI'!V1378/Convert!$B$5/$D1378</f>
        <v>0</v>
      </c>
      <c r="W1378" s="3">
        <f t="shared" si="107"/>
        <v>39.4889033470686</v>
      </c>
      <c r="X1378" s="3">
        <f t="shared" si="108"/>
        <v>0.16345184788293976</v>
      </c>
      <c r="Y1378" s="3">
        <f t="shared" si="109"/>
        <v>39.652355194951539</v>
      </c>
      <c r="Z1378" s="3">
        <f>'IECC Data-SI'!Y1378/Convert!$B$5/$D1378</f>
        <v>157.60478990989151</v>
      </c>
      <c r="AA1378" s="3">
        <f>'IECC Data-SI'!Z1378/Convert!$B$5/$D1378</f>
        <v>0.16345184788293976</v>
      </c>
      <c r="AB1378" s="3">
        <f t="shared" si="110"/>
        <v>157.76824175777446</v>
      </c>
    </row>
    <row r="1379" spans="1:28" x14ac:dyDescent="0.25">
      <c r="A1379" s="93">
        <f>'IECC Data-SI'!A1379</f>
        <v>2012</v>
      </c>
      <c r="B1379" s="93" t="str">
        <f>'IECC Data-SI'!B1379</f>
        <v>Strip Mall</v>
      </c>
      <c r="C1379" s="50" t="str">
        <f>'IECC Data-SI'!C1379</f>
        <v>4A</v>
      </c>
      <c r="D1379" s="93">
        <f>'IECC Data-SI'!D1379</f>
        <v>2090.3200000000002</v>
      </c>
      <c r="E1379" s="3">
        <f>'IECC Data-SI'!E1379/Convert!$B$5/$D1379</f>
        <v>0</v>
      </c>
      <c r="F1379" s="3">
        <f>'IECC Data-SI'!F1379/Convert!$B$5/$D1379</f>
        <v>43.734664761588867</v>
      </c>
      <c r="G1379" s="3">
        <f>'IECC Data-SI'!G1379/Convert!$B$5/$D1379</f>
        <v>20.572341927445454</v>
      </c>
      <c r="H1379" s="3">
        <f>'IECC Data-SI'!H1379/Convert!$B$5/$D1379</f>
        <v>78.014371005396313</v>
      </c>
      <c r="I1379" s="3">
        <f>'IECC Data-SI'!I1379/Convert!$B$5/$D1379</f>
        <v>14.70667967902841</v>
      </c>
      <c r="J1379" s="3">
        <f>'IECC Data-SI'!J1379/Convert!$B$5/$D1379</f>
        <v>17.105302324790248</v>
      </c>
      <c r="K1379" s="3">
        <f>'IECC Data-SI'!K1379/Convert!$B$5/$D1379</f>
        <v>0</v>
      </c>
      <c r="L1379" s="3">
        <f>'IECC Data-SI'!L1379/Convert!$B$5/$D1379</f>
        <v>0</v>
      </c>
      <c r="M1379" s="3">
        <f>'IECC Data-SI'!M1379/Convert!$B$5/$D1379</f>
        <v>29.536944901578067</v>
      </c>
      <c r="N1379" s="3">
        <f>'IECC Data-SI'!N1379/Convert!$B$5/$D1379</f>
        <v>0</v>
      </c>
      <c r="O1379" s="3">
        <f>'IECC Data-SI'!O1379/Convert!$B$5/$D1379</f>
        <v>0</v>
      </c>
      <c r="P1379" s="3">
        <f t="shared" si="106"/>
        <v>0</v>
      </c>
      <c r="Q1379" s="3">
        <f>'IECC Data-SI'!Q1379/Convert!$B$5/$D1379</f>
        <v>0</v>
      </c>
      <c r="R1379" s="3">
        <f>'IECC Data-SI'!R1379/Convert!$B$5/$D1379</f>
        <v>0</v>
      </c>
      <c r="S1379" s="3">
        <f>'IECC Data-SI'!S1379/Convert!$B$5/$D1379</f>
        <v>0</v>
      </c>
      <c r="T1379" s="3">
        <f>'IECC Data-SI'!T1379/Convert!$B$5/$D1379</f>
        <v>8.4808918145440781</v>
      </c>
      <c r="U1379" s="3">
        <f>'IECC Data-SI'!U1379/Convert!$B$5/$D1379</f>
        <v>0</v>
      </c>
      <c r="V1379" s="3">
        <f>'IECC Data-SI'!V1379/Convert!$B$5/$D1379</f>
        <v>0</v>
      </c>
      <c r="W1379" s="3">
        <f t="shared" si="107"/>
        <v>50.109286829023517</v>
      </c>
      <c r="X1379" s="3">
        <f t="shared" si="108"/>
        <v>43.734664761588867</v>
      </c>
      <c r="Y1379" s="3">
        <f t="shared" si="109"/>
        <v>93.843951590612392</v>
      </c>
      <c r="Z1379" s="3">
        <f>'IECC Data-SI'!Y1379/Convert!$B$5/$D1379</f>
        <v>168.41653165278254</v>
      </c>
      <c r="AA1379" s="3">
        <f>'IECC Data-SI'!Z1379/Convert!$B$5/$D1379</f>
        <v>43.734664761588867</v>
      </c>
      <c r="AB1379" s="3">
        <f t="shared" si="110"/>
        <v>212.15119641437141</v>
      </c>
    </row>
    <row r="1380" spans="1:28" x14ac:dyDescent="0.25">
      <c r="A1380" s="93">
        <f>'IECC Data-SI'!A1380</f>
        <v>2012</v>
      </c>
      <c r="B1380" s="93" t="str">
        <f>'IECC Data-SI'!B1380</f>
        <v>Strip Mall</v>
      </c>
      <c r="C1380" s="50" t="str">
        <f>'IECC Data-SI'!C1380</f>
        <v>4B</v>
      </c>
      <c r="D1380" s="93">
        <f>'IECC Data-SI'!D1380</f>
        <v>2090.3200000000002</v>
      </c>
      <c r="E1380" s="3">
        <f>'IECC Data-SI'!E1380/Convert!$B$5/$D1380</f>
        <v>0</v>
      </c>
      <c r="F1380" s="3">
        <f>'IECC Data-SI'!F1380/Convert!$B$5/$D1380</f>
        <v>6.9619856183635891</v>
      </c>
      <c r="G1380" s="3">
        <f>'IECC Data-SI'!G1380/Convert!$B$5/$D1380</f>
        <v>21.227478195789267</v>
      </c>
      <c r="H1380" s="3">
        <f>'IECC Data-SI'!H1380/Convert!$B$5/$D1380</f>
        <v>78.014371005396313</v>
      </c>
      <c r="I1380" s="3">
        <f>'IECC Data-SI'!I1380/Convert!$B$5/$D1380</f>
        <v>14.717310693524862</v>
      </c>
      <c r="J1380" s="3">
        <f>'IECC Data-SI'!J1380/Convert!$B$5/$D1380</f>
        <v>17.105302324790248</v>
      </c>
      <c r="K1380" s="3">
        <f>'IECC Data-SI'!K1380/Convert!$B$5/$D1380</f>
        <v>0</v>
      </c>
      <c r="L1380" s="3">
        <f>'IECC Data-SI'!L1380/Convert!$B$5/$D1380</f>
        <v>0</v>
      </c>
      <c r="M1380" s="3">
        <f>'IECC Data-SI'!M1380/Convert!$B$5/$D1380</f>
        <v>36.529494686618946</v>
      </c>
      <c r="N1380" s="3">
        <f>'IECC Data-SI'!N1380/Convert!$B$5/$D1380</f>
        <v>0</v>
      </c>
      <c r="O1380" s="3">
        <f>'IECC Data-SI'!O1380/Convert!$B$5/$D1380</f>
        <v>0</v>
      </c>
      <c r="P1380" s="3">
        <f t="shared" si="106"/>
        <v>0</v>
      </c>
      <c r="Q1380" s="3">
        <f>'IECC Data-SI'!Q1380/Convert!$B$5/$D1380</f>
        <v>0</v>
      </c>
      <c r="R1380" s="3">
        <f>'IECC Data-SI'!R1380/Convert!$B$5/$D1380</f>
        <v>0</v>
      </c>
      <c r="S1380" s="3">
        <f>'IECC Data-SI'!S1380/Convert!$B$5/$D1380</f>
        <v>0</v>
      </c>
      <c r="T1380" s="3">
        <f>'IECC Data-SI'!T1380/Convert!$B$5/$D1380</f>
        <v>8.3998303290086369</v>
      </c>
      <c r="U1380" s="3">
        <f>'IECC Data-SI'!U1380/Convert!$B$5/$D1380</f>
        <v>0</v>
      </c>
      <c r="V1380" s="3">
        <f>'IECC Data-SI'!V1380/Convert!$B$5/$D1380</f>
        <v>0</v>
      </c>
      <c r="W1380" s="3">
        <f t="shared" si="107"/>
        <v>57.756972882408213</v>
      </c>
      <c r="X1380" s="3">
        <f t="shared" si="108"/>
        <v>6.9619856183635891</v>
      </c>
      <c r="Y1380" s="3">
        <f t="shared" si="109"/>
        <v>64.718958500771805</v>
      </c>
      <c r="Z1380" s="3">
        <f>'IECC Data-SI'!Y1380/Convert!$B$5/$D1380</f>
        <v>175.99378723512828</v>
      </c>
      <c r="AA1380" s="3">
        <f>'IECC Data-SI'!Z1380/Convert!$B$5/$D1380</f>
        <v>6.9619856183635891</v>
      </c>
      <c r="AB1380" s="3">
        <f t="shared" si="110"/>
        <v>182.95577285349188</v>
      </c>
    </row>
    <row r="1381" spans="1:28" x14ac:dyDescent="0.25">
      <c r="A1381" s="93">
        <f>'IECC Data-SI'!A1381</f>
        <v>2012</v>
      </c>
      <c r="B1381" s="93" t="str">
        <f>'IECC Data-SI'!B1381</f>
        <v>Strip Mall</v>
      </c>
      <c r="C1381" s="50" t="str">
        <f>'IECC Data-SI'!C1381</f>
        <v>4C</v>
      </c>
      <c r="D1381" s="93">
        <f>'IECC Data-SI'!D1381</f>
        <v>2090.3200000000002</v>
      </c>
      <c r="E1381" s="3">
        <f>'IECC Data-SI'!E1381/Convert!$B$5/$D1381</f>
        <v>0</v>
      </c>
      <c r="F1381" s="3">
        <f>'IECC Data-SI'!F1381/Convert!$B$5/$D1381</f>
        <v>26.568234103444023</v>
      </c>
      <c r="G1381" s="3">
        <f>'IECC Data-SI'!G1381/Convert!$B$5/$D1381</f>
        <v>5.3925821033249557</v>
      </c>
      <c r="H1381" s="3">
        <f>'IECC Data-SI'!H1381/Convert!$B$5/$D1381</f>
        <v>78.014371005396313</v>
      </c>
      <c r="I1381" s="3">
        <f>'IECC Data-SI'!I1381/Convert!$B$5/$D1381</f>
        <v>14.689404280471678</v>
      </c>
      <c r="J1381" s="3">
        <f>'IECC Data-SI'!J1381/Convert!$B$5/$D1381</f>
        <v>17.105302324790248</v>
      </c>
      <c r="K1381" s="3">
        <f>'IECC Data-SI'!K1381/Convert!$B$5/$D1381</f>
        <v>0</v>
      </c>
      <c r="L1381" s="3">
        <f>'IECC Data-SI'!L1381/Convert!$B$5/$D1381</f>
        <v>0</v>
      </c>
      <c r="M1381" s="3">
        <f>'IECC Data-SI'!M1381/Convert!$B$5/$D1381</f>
        <v>28.473843451932932</v>
      </c>
      <c r="N1381" s="3">
        <f>'IECC Data-SI'!N1381/Convert!$B$5/$D1381</f>
        <v>0</v>
      </c>
      <c r="O1381" s="3">
        <f>'IECC Data-SI'!O1381/Convert!$B$5/$D1381</f>
        <v>0</v>
      </c>
      <c r="P1381" s="3">
        <f t="shared" si="106"/>
        <v>0</v>
      </c>
      <c r="Q1381" s="3">
        <f>'IECC Data-SI'!Q1381/Convert!$B$5/$D1381</f>
        <v>0</v>
      </c>
      <c r="R1381" s="3">
        <f>'IECC Data-SI'!R1381/Convert!$B$5/$D1381</f>
        <v>0</v>
      </c>
      <c r="S1381" s="3">
        <f>'IECC Data-SI'!S1381/Convert!$B$5/$D1381</f>
        <v>0</v>
      </c>
      <c r="T1381" s="3">
        <f>'IECC Data-SI'!T1381/Convert!$B$5/$D1381</f>
        <v>8.5460067783348439</v>
      </c>
      <c r="U1381" s="3">
        <f>'IECC Data-SI'!U1381/Convert!$B$5/$D1381</f>
        <v>0</v>
      </c>
      <c r="V1381" s="3">
        <f>'IECC Data-SI'!V1381/Convert!$B$5/$D1381</f>
        <v>0</v>
      </c>
      <c r="W1381" s="3">
        <f t="shared" si="107"/>
        <v>33.866425555257891</v>
      </c>
      <c r="X1381" s="3">
        <f t="shared" si="108"/>
        <v>26.568234103444023</v>
      </c>
      <c r="Y1381" s="3">
        <f t="shared" si="109"/>
        <v>60.434659658701918</v>
      </c>
      <c r="Z1381" s="3">
        <f>'IECC Data-SI'!Y1381/Convert!$B$5/$D1381</f>
        <v>152.22018106743889</v>
      </c>
      <c r="AA1381" s="3">
        <f>'IECC Data-SI'!Z1381/Convert!$B$5/$D1381</f>
        <v>26.568234103444023</v>
      </c>
      <c r="AB1381" s="3">
        <f t="shared" si="110"/>
        <v>178.7884151708829</v>
      </c>
    </row>
    <row r="1382" spans="1:28" x14ac:dyDescent="0.25">
      <c r="A1382" s="93">
        <f>'IECC Data-SI'!A1382</f>
        <v>2012</v>
      </c>
      <c r="B1382" s="93" t="str">
        <f>'IECC Data-SI'!B1382</f>
        <v>Strip Mall</v>
      </c>
      <c r="C1382" s="50" t="str">
        <f>'IECC Data-SI'!C1382</f>
        <v>5A</v>
      </c>
      <c r="D1382" s="93">
        <f>'IECC Data-SI'!D1382</f>
        <v>2090.3200000000002</v>
      </c>
      <c r="E1382" s="3">
        <f>'IECC Data-SI'!E1382/Convert!$B$5/$D1382</f>
        <v>0</v>
      </c>
      <c r="F1382" s="3">
        <f>'IECC Data-SI'!F1382/Convert!$B$5/$D1382</f>
        <v>74.294844808450392</v>
      </c>
      <c r="G1382" s="3">
        <f>'IECC Data-SI'!G1382/Convert!$B$5/$D1382</f>
        <v>11.452260366302236</v>
      </c>
      <c r="H1382" s="3">
        <f>'IECC Data-SI'!H1382/Convert!$B$5/$D1382</f>
        <v>78.014371005396313</v>
      </c>
      <c r="I1382" s="3">
        <f>'IECC Data-SI'!I1382/Convert!$B$5/$D1382</f>
        <v>14.710666309464578</v>
      </c>
      <c r="J1382" s="3">
        <f>'IECC Data-SI'!J1382/Convert!$B$5/$D1382</f>
        <v>17.105302324790248</v>
      </c>
      <c r="K1382" s="3">
        <f>'IECC Data-SI'!K1382/Convert!$B$5/$D1382</f>
        <v>0</v>
      </c>
      <c r="L1382" s="3">
        <f>'IECC Data-SI'!L1382/Convert!$B$5/$D1382</f>
        <v>0</v>
      </c>
      <c r="M1382" s="3">
        <f>'IECC Data-SI'!M1382/Convert!$B$5/$D1382</f>
        <v>28.491118850489666</v>
      </c>
      <c r="N1382" s="3">
        <f>'IECC Data-SI'!N1382/Convert!$B$5/$D1382</f>
        <v>0</v>
      </c>
      <c r="O1382" s="3">
        <f>'IECC Data-SI'!O1382/Convert!$B$5/$D1382</f>
        <v>0</v>
      </c>
      <c r="P1382" s="3">
        <f t="shared" si="106"/>
        <v>0</v>
      </c>
      <c r="Q1382" s="3">
        <f>'IECC Data-SI'!Q1382/Convert!$B$5/$D1382</f>
        <v>0</v>
      </c>
      <c r="R1382" s="3">
        <f>'IECC Data-SI'!R1382/Convert!$B$5/$D1382</f>
        <v>0</v>
      </c>
      <c r="S1382" s="3">
        <f>'IECC Data-SI'!S1382/Convert!$B$5/$D1382</f>
        <v>0</v>
      </c>
      <c r="T1382" s="3">
        <f>'IECC Data-SI'!T1382/Convert!$B$5/$D1382</f>
        <v>8.66959232185609</v>
      </c>
      <c r="U1382" s="3">
        <f>'IECC Data-SI'!U1382/Convert!$B$5/$D1382</f>
        <v>0</v>
      </c>
      <c r="V1382" s="3">
        <f>'IECC Data-SI'!V1382/Convert!$B$5/$D1382</f>
        <v>0</v>
      </c>
      <c r="W1382" s="3">
        <f t="shared" si="107"/>
        <v>39.943379216791904</v>
      </c>
      <c r="X1382" s="3">
        <f t="shared" si="108"/>
        <v>74.294844808450392</v>
      </c>
      <c r="Y1382" s="3">
        <f t="shared" si="109"/>
        <v>114.23822402524229</v>
      </c>
      <c r="Z1382" s="3">
        <f>'IECC Data-SI'!Y1382/Convert!$B$5/$D1382</f>
        <v>158.44198230148706</v>
      </c>
      <c r="AA1382" s="3">
        <f>'IECC Data-SI'!Z1382/Convert!$B$5/$D1382</f>
        <v>74.294844808450392</v>
      </c>
      <c r="AB1382" s="3">
        <f t="shared" si="110"/>
        <v>232.73682710993745</v>
      </c>
    </row>
    <row r="1383" spans="1:28" x14ac:dyDescent="0.25">
      <c r="A1383" s="93">
        <f>'IECC Data-SI'!A1383</f>
        <v>2012</v>
      </c>
      <c r="B1383" s="93" t="str">
        <f>'IECC Data-SI'!B1383</f>
        <v>Strip Mall</v>
      </c>
      <c r="C1383" s="50" t="str">
        <f>'IECC Data-SI'!C1383</f>
        <v>5B</v>
      </c>
      <c r="D1383" s="93">
        <f>'IECC Data-SI'!D1383</f>
        <v>2090.3200000000002</v>
      </c>
      <c r="E1383" s="3">
        <f>'IECC Data-SI'!E1383/Convert!$B$5/$D1383</f>
        <v>0</v>
      </c>
      <c r="F1383" s="3">
        <f>'IECC Data-SI'!F1383/Convert!$B$5/$D1383</f>
        <v>32.504326822900047</v>
      </c>
      <c r="G1383" s="3">
        <f>'IECC Data-SI'!G1383/Convert!$B$5/$D1383</f>
        <v>15.045543266102797</v>
      </c>
      <c r="H1383" s="3">
        <f>'IECC Data-SI'!H1383/Convert!$B$5/$D1383</f>
        <v>78.014371005396313</v>
      </c>
      <c r="I1383" s="3">
        <f>'IECC Data-SI'!I1383/Convert!$B$5/$D1383</f>
        <v>14.710666309464578</v>
      </c>
      <c r="J1383" s="3">
        <f>'IECC Data-SI'!J1383/Convert!$B$5/$D1383</f>
        <v>17.105302324790248</v>
      </c>
      <c r="K1383" s="3">
        <f>'IECC Data-SI'!K1383/Convert!$B$5/$D1383</f>
        <v>0</v>
      </c>
      <c r="L1383" s="3">
        <f>'IECC Data-SI'!L1383/Convert!$B$5/$D1383</f>
        <v>0</v>
      </c>
      <c r="M1383" s="3">
        <f>'IECC Data-SI'!M1383/Convert!$B$5/$D1383</f>
        <v>35.414567041303613</v>
      </c>
      <c r="N1383" s="3">
        <f>'IECC Data-SI'!N1383/Convert!$B$5/$D1383</f>
        <v>0</v>
      </c>
      <c r="O1383" s="3">
        <f>'IECC Data-SI'!O1383/Convert!$B$5/$D1383</f>
        <v>0</v>
      </c>
      <c r="P1383" s="3">
        <f t="shared" si="106"/>
        <v>0</v>
      </c>
      <c r="Q1383" s="3">
        <f>'IECC Data-SI'!Q1383/Convert!$B$5/$D1383</f>
        <v>0</v>
      </c>
      <c r="R1383" s="3">
        <f>'IECC Data-SI'!R1383/Convert!$B$5/$D1383</f>
        <v>0</v>
      </c>
      <c r="S1383" s="3">
        <f>'IECC Data-SI'!S1383/Convert!$B$5/$D1383</f>
        <v>0</v>
      </c>
      <c r="T1383" s="3">
        <f>'IECC Data-SI'!T1383/Convert!$B$5/$D1383</f>
        <v>8.6031484812532675</v>
      </c>
      <c r="U1383" s="3">
        <f>'IECC Data-SI'!U1383/Convert!$B$5/$D1383</f>
        <v>0</v>
      </c>
      <c r="V1383" s="3">
        <f>'IECC Data-SI'!V1383/Convert!$B$5/$D1383</f>
        <v>0</v>
      </c>
      <c r="W1383" s="3">
        <f t="shared" si="107"/>
        <v>50.46011030740641</v>
      </c>
      <c r="X1383" s="3">
        <f t="shared" si="108"/>
        <v>32.504326822900047</v>
      </c>
      <c r="Y1383" s="3">
        <f t="shared" si="109"/>
        <v>82.964437130306464</v>
      </c>
      <c r="Z1383" s="3">
        <f>'IECC Data-SI'!Y1383/Convert!$B$5/$D1383</f>
        <v>168.89359842831081</v>
      </c>
      <c r="AA1383" s="3">
        <f>'IECC Data-SI'!Z1383/Convert!$B$5/$D1383</f>
        <v>32.504326822900047</v>
      </c>
      <c r="AB1383" s="3">
        <f t="shared" si="110"/>
        <v>201.39792525121086</v>
      </c>
    </row>
    <row r="1384" spans="1:28" x14ac:dyDescent="0.25">
      <c r="A1384" s="93">
        <f>'IECC Data-SI'!A1384</f>
        <v>2012</v>
      </c>
      <c r="B1384" s="93" t="str">
        <f>'IECC Data-SI'!B1384</f>
        <v>Strip Mall</v>
      </c>
      <c r="C1384" s="50" t="str">
        <f>'IECC Data-SI'!C1384</f>
        <v>5C</v>
      </c>
      <c r="D1384" s="93">
        <f>'IECC Data-SI'!D1384</f>
        <v>2090.3200000000002</v>
      </c>
      <c r="E1384" s="3">
        <f>'IECC Data-SI'!E1384/Convert!$B$5/$D1384</f>
        <v>0</v>
      </c>
      <c r="F1384" s="3">
        <f>'IECC Data-SI'!F1384/Convert!$B$5/$D1384</f>
        <v>35.081018961477454</v>
      </c>
      <c r="G1384" s="3">
        <f>'IECC Data-SI'!G1384/Convert!$B$5/$D1384</f>
        <v>1.755446268726532</v>
      </c>
      <c r="H1384" s="3">
        <f>'IECC Data-SI'!H1384/Convert!$B$5/$D1384</f>
        <v>78.014371005396313</v>
      </c>
      <c r="I1384" s="3">
        <f>'IECC Data-SI'!I1384/Convert!$B$5/$D1384</f>
        <v>14.688075403659619</v>
      </c>
      <c r="J1384" s="3">
        <f>'IECC Data-SI'!J1384/Convert!$B$5/$D1384</f>
        <v>17.105302324790248</v>
      </c>
      <c r="K1384" s="3">
        <f>'IECC Data-SI'!K1384/Convert!$B$5/$D1384</f>
        <v>0</v>
      </c>
      <c r="L1384" s="3">
        <f>'IECC Data-SI'!L1384/Convert!$B$5/$D1384</f>
        <v>0</v>
      </c>
      <c r="M1384" s="3">
        <f>'IECC Data-SI'!M1384/Convert!$B$5/$D1384</f>
        <v>26.756934610756034</v>
      </c>
      <c r="N1384" s="3">
        <f>'IECC Data-SI'!N1384/Convert!$B$5/$D1384</f>
        <v>0</v>
      </c>
      <c r="O1384" s="3">
        <f>'IECC Data-SI'!O1384/Convert!$B$5/$D1384</f>
        <v>0</v>
      </c>
      <c r="P1384" s="3">
        <f t="shared" si="106"/>
        <v>0</v>
      </c>
      <c r="Q1384" s="3">
        <f>'IECC Data-SI'!Q1384/Convert!$B$5/$D1384</f>
        <v>0</v>
      </c>
      <c r="R1384" s="3">
        <f>'IECC Data-SI'!R1384/Convert!$B$5/$D1384</f>
        <v>0</v>
      </c>
      <c r="S1384" s="3">
        <f>'IECC Data-SI'!S1384/Convert!$B$5/$D1384</f>
        <v>0</v>
      </c>
      <c r="T1384" s="3">
        <f>'IECC Data-SI'!T1384/Convert!$B$5/$D1384</f>
        <v>8.6549746769234677</v>
      </c>
      <c r="U1384" s="3">
        <f>'IECC Data-SI'!U1384/Convert!$B$5/$D1384</f>
        <v>0</v>
      </c>
      <c r="V1384" s="3">
        <f>'IECC Data-SI'!V1384/Convert!$B$5/$D1384</f>
        <v>0</v>
      </c>
      <c r="W1384" s="3">
        <f t="shared" si="107"/>
        <v>28.512380879482567</v>
      </c>
      <c r="X1384" s="3">
        <f t="shared" si="108"/>
        <v>35.081018961477454</v>
      </c>
      <c r="Y1384" s="3">
        <f t="shared" si="109"/>
        <v>63.593399840960018</v>
      </c>
      <c r="Z1384" s="3">
        <f>'IECC Data-SI'!Y1384/Convert!$B$5/$D1384</f>
        <v>146.97643316706427</v>
      </c>
      <c r="AA1384" s="3">
        <f>'IECC Data-SI'!Z1384/Convert!$B$5/$D1384</f>
        <v>35.081018961477454</v>
      </c>
      <c r="AB1384" s="3">
        <f t="shared" si="110"/>
        <v>182.05745212854174</v>
      </c>
    </row>
    <row r="1385" spans="1:28" x14ac:dyDescent="0.25">
      <c r="A1385" s="93">
        <f>'IECC Data-SI'!A1385</f>
        <v>2012</v>
      </c>
      <c r="B1385" s="93" t="str">
        <f>'IECC Data-SI'!B1385</f>
        <v>Strip Mall</v>
      </c>
      <c r="C1385" s="50" t="str">
        <f>'IECC Data-SI'!C1385</f>
        <v>6A</v>
      </c>
      <c r="D1385" s="93">
        <f>'IECC Data-SI'!D1385</f>
        <v>2090.3200000000002</v>
      </c>
      <c r="E1385" s="3">
        <f>'IECC Data-SI'!E1385/Convert!$B$5/$D1385</f>
        <v>0</v>
      </c>
      <c r="F1385" s="3">
        <f>'IECC Data-SI'!F1385/Convert!$B$5/$D1385</f>
        <v>104.67296873206016</v>
      </c>
      <c r="G1385" s="3">
        <f>'IECC Data-SI'!G1385/Convert!$B$5/$D1385</f>
        <v>13.282123736503927</v>
      </c>
      <c r="H1385" s="3">
        <f>'IECC Data-SI'!H1385/Convert!$B$5/$D1385</f>
        <v>78.014371005396313</v>
      </c>
      <c r="I1385" s="3">
        <f>'IECC Data-SI'!I1385/Convert!$B$5/$D1385</f>
        <v>14.704021925404298</v>
      </c>
      <c r="J1385" s="3">
        <f>'IECC Data-SI'!J1385/Convert!$B$5/$D1385</f>
        <v>17.105302324790248</v>
      </c>
      <c r="K1385" s="3">
        <f>'IECC Data-SI'!K1385/Convert!$B$5/$D1385</f>
        <v>0</v>
      </c>
      <c r="L1385" s="3">
        <f>'IECC Data-SI'!L1385/Convert!$B$5/$D1385</f>
        <v>0</v>
      </c>
      <c r="M1385" s="3">
        <f>'IECC Data-SI'!M1385/Convert!$B$5/$D1385</f>
        <v>29.081140155042714</v>
      </c>
      <c r="N1385" s="3">
        <f>'IECC Data-SI'!N1385/Convert!$B$5/$D1385</f>
        <v>0</v>
      </c>
      <c r="O1385" s="3">
        <f>'IECC Data-SI'!O1385/Convert!$B$5/$D1385</f>
        <v>0</v>
      </c>
      <c r="P1385" s="3">
        <f t="shared" si="106"/>
        <v>0</v>
      </c>
      <c r="Q1385" s="3">
        <f>'IECC Data-SI'!Q1385/Convert!$B$5/$D1385</f>
        <v>0</v>
      </c>
      <c r="R1385" s="3">
        <f>'IECC Data-SI'!R1385/Convert!$B$5/$D1385</f>
        <v>0</v>
      </c>
      <c r="S1385" s="3">
        <f>'IECC Data-SI'!S1385/Convert!$B$5/$D1385</f>
        <v>0</v>
      </c>
      <c r="T1385" s="3">
        <f>'IECC Data-SI'!T1385/Convert!$B$5/$D1385</f>
        <v>8.8024800030617314</v>
      </c>
      <c r="U1385" s="3">
        <f>'IECC Data-SI'!U1385/Convert!$B$5/$D1385</f>
        <v>0</v>
      </c>
      <c r="V1385" s="3">
        <f>'IECC Data-SI'!V1385/Convert!$B$5/$D1385</f>
        <v>0</v>
      </c>
      <c r="W1385" s="3">
        <f t="shared" si="107"/>
        <v>42.363263891546637</v>
      </c>
      <c r="X1385" s="3">
        <f t="shared" si="108"/>
        <v>104.67296873206016</v>
      </c>
      <c r="Y1385" s="3">
        <f t="shared" si="109"/>
        <v>147.03623262360679</v>
      </c>
      <c r="Z1385" s="3">
        <f>'IECC Data-SI'!Y1385/Convert!$B$5/$D1385</f>
        <v>160.98943915019922</v>
      </c>
      <c r="AA1385" s="3">
        <f>'IECC Data-SI'!Z1385/Convert!$B$5/$D1385</f>
        <v>104.67296873206016</v>
      </c>
      <c r="AB1385" s="3">
        <f t="shared" si="110"/>
        <v>265.66240788225934</v>
      </c>
    </row>
    <row r="1386" spans="1:28" x14ac:dyDescent="0.25">
      <c r="A1386" s="93">
        <f>'IECC Data-SI'!A1386</f>
        <v>2012</v>
      </c>
      <c r="B1386" s="93" t="str">
        <f>'IECC Data-SI'!B1386</f>
        <v>Strip Mall</v>
      </c>
      <c r="C1386" s="50" t="str">
        <f>'IECC Data-SI'!C1386</f>
        <v>6B</v>
      </c>
      <c r="D1386" s="93">
        <f>'IECC Data-SI'!D1386</f>
        <v>2090.3200000000002</v>
      </c>
      <c r="E1386" s="3">
        <f>'IECC Data-SI'!E1386/Convert!$B$5/$D1386</f>
        <v>0</v>
      </c>
      <c r="F1386" s="3">
        <f>'IECC Data-SI'!F1386/Convert!$B$5/$D1386</f>
        <v>66.05846632732468</v>
      </c>
      <c r="G1386" s="3">
        <f>'IECC Data-SI'!G1386/Convert!$B$5/$D1386</f>
        <v>8.8184265248064087</v>
      </c>
      <c r="H1386" s="3">
        <f>'IECC Data-SI'!H1386/Convert!$B$5/$D1386</f>
        <v>78.014371005396313</v>
      </c>
      <c r="I1386" s="3">
        <f>'IECC Data-SI'!I1386/Convert!$B$5/$D1386</f>
        <v>14.693390910907844</v>
      </c>
      <c r="J1386" s="3">
        <f>'IECC Data-SI'!J1386/Convert!$B$5/$D1386</f>
        <v>17.105302324790248</v>
      </c>
      <c r="K1386" s="3">
        <f>'IECC Data-SI'!K1386/Convert!$B$5/$D1386</f>
        <v>0</v>
      </c>
      <c r="L1386" s="3">
        <f>'IECC Data-SI'!L1386/Convert!$B$5/$D1386</f>
        <v>0</v>
      </c>
      <c r="M1386" s="3">
        <f>'IECC Data-SI'!M1386/Convert!$B$5/$D1386</f>
        <v>31.766800192208741</v>
      </c>
      <c r="N1386" s="3">
        <f>'IECC Data-SI'!N1386/Convert!$B$5/$D1386</f>
        <v>0</v>
      </c>
      <c r="O1386" s="3">
        <f>'IECC Data-SI'!O1386/Convert!$B$5/$D1386</f>
        <v>0</v>
      </c>
      <c r="P1386" s="3">
        <f t="shared" si="106"/>
        <v>0</v>
      </c>
      <c r="Q1386" s="3">
        <f>'IECC Data-SI'!Q1386/Convert!$B$5/$D1386</f>
        <v>0</v>
      </c>
      <c r="R1386" s="3">
        <f>'IECC Data-SI'!R1386/Convert!$B$5/$D1386</f>
        <v>0</v>
      </c>
      <c r="S1386" s="3">
        <f>'IECC Data-SI'!S1386/Convert!$B$5/$D1386</f>
        <v>0</v>
      </c>
      <c r="T1386" s="3">
        <f>'IECC Data-SI'!T1386/Convert!$B$5/$D1386</f>
        <v>8.763942575512095</v>
      </c>
      <c r="U1386" s="3">
        <f>'IECC Data-SI'!U1386/Convert!$B$5/$D1386</f>
        <v>0</v>
      </c>
      <c r="V1386" s="3">
        <f>'IECC Data-SI'!V1386/Convert!$B$5/$D1386</f>
        <v>0</v>
      </c>
      <c r="W1386" s="3">
        <f t="shared" si="107"/>
        <v>40.585226717015146</v>
      </c>
      <c r="X1386" s="3">
        <f t="shared" si="108"/>
        <v>66.05846632732468</v>
      </c>
      <c r="Y1386" s="3">
        <f t="shared" si="109"/>
        <v>106.64369304433983</v>
      </c>
      <c r="Z1386" s="3">
        <f>'IECC Data-SI'!Y1386/Convert!$B$5/$D1386</f>
        <v>159.16090465680958</v>
      </c>
      <c r="AA1386" s="3">
        <f>'IECC Data-SI'!Z1386/Convert!$B$5/$D1386</f>
        <v>66.05846632732468</v>
      </c>
      <c r="AB1386" s="3">
        <f t="shared" si="110"/>
        <v>225.21937098413426</v>
      </c>
    </row>
    <row r="1387" spans="1:28" x14ac:dyDescent="0.25">
      <c r="A1387" s="93">
        <f>'IECC Data-SI'!A1387</f>
        <v>2012</v>
      </c>
      <c r="B1387" s="93" t="str">
        <f>'IECC Data-SI'!B1387</f>
        <v>Strip Mall</v>
      </c>
      <c r="C1387" s="50" t="str">
        <f>'IECC Data-SI'!C1387</f>
        <v>7</v>
      </c>
      <c r="D1387" s="93">
        <f>'IECC Data-SI'!D1387</f>
        <v>2090.3200000000002</v>
      </c>
      <c r="E1387" s="3">
        <f>'IECC Data-SI'!E1387/Convert!$B$5/$D1387</f>
        <v>0</v>
      </c>
      <c r="F1387" s="3">
        <f>'IECC Data-SI'!F1387/Convert!$B$5/$D1387</f>
        <v>125.13501388410492</v>
      </c>
      <c r="G1387" s="3">
        <f>'IECC Data-SI'!G1387/Convert!$B$5/$D1387</f>
        <v>9.1280548220155548</v>
      </c>
      <c r="H1387" s="3">
        <f>'IECC Data-SI'!H1387/Convert!$B$5/$D1387</f>
        <v>78.014371005396313</v>
      </c>
      <c r="I1387" s="3">
        <f>'IECC Data-SI'!I1387/Convert!$B$5/$D1387</f>
        <v>14.684088773223451</v>
      </c>
      <c r="J1387" s="3">
        <f>'IECC Data-SI'!J1387/Convert!$B$5/$D1387</f>
        <v>17.105302324790248</v>
      </c>
      <c r="K1387" s="3">
        <f>'IECC Data-SI'!K1387/Convert!$B$5/$D1387</f>
        <v>0</v>
      </c>
      <c r="L1387" s="3">
        <f>'IECC Data-SI'!L1387/Convert!$B$5/$D1387</f>
        <v>0</v>
      </c>
      <c r="M1387" s="3">
        <f>'IECC Data-SI'!M1387/Convert!$B$5/$D1387</f>
        <v>28.926990444844172</v>
      </c>
      <c r="N1387" s="3">
        <f>'IECC Data-SI'!N1387/Convert!$B$5/$D1387</f>
        <v>0</v>
      </c>
      <c r="O1387" s="3">
        <f>'IECC Data-SI'!O1387/Convert!$B$5/$D1387</f>
        <v>0</v>
      </c>
      <c r="P1387" s="3">
        <f t="shared" si="106"/>
        <v>0</v>
      </c>
      <c r="Q1387" s="3">
        <f>'IECC Data-SI'!Q1387/Convert!$B$5/$D1387</f>
        <v>0</v>
      </c>
      <c r="R1387" s="3">
        <f>'IECC Data-SI'!R1387/Convert!$B$5/$D1387</f>
        <v>0</v>
      </c>
      <c r="S1387" s="3">
        <f>'IECC Data-SI'!S1387/Convert!$B$5/$D1387</f>
        <v>0</v>
      </c>
      <c r="T1387" s="3">
        <f>'IECC Data-SI'!T1387/Convert!$B$5/$D1387</f>
        <v>8.9539719596361618</v>
      </c>
      <c r="U1387" s="3">
        <f>'IECC Data-SI'!U1387/Convert!$B$5/$D1387</f>
        <v>0</v>
      </c>
      <c r="V1387" s="3">
        <f>'IECC Data-SI'!V1387/Convert!$B$5/$D1387</f>
        <v>0</v>
      </c>
      <c r="W1387" s="3">
        <f t="shared" si="107"/>
        <v>38.055045266859729</v>
      </c>
      <c r="X1387" s="3">
        <f t="shared" si="108"/>
        <v>125.13501388410492</v>
      </c>
      <c r="Y1387" s="3">
        <f t="shared" si="109"/>
        <v>163.19005915096466</v>
      </c>
      <c r="Z1387" s="3">
        <f>'IECC Data-SI'!Y1387/Convert!$B$5/$D1387</f>
        <v>156.81145045309384</v>
      </c>
      <c r="AA1387" s="3">
        <f>'IECC Data-SI'!Z1387/Convert!$B$5/$D1387</f>
        <v>125.13501388410492</v>
      </c>
      <c r="AB1387" s="3">
        <f t="shared" si="110"/>
        <v>281.94646433719879</v>
      </c>
    </row>
    <row r="1388" spans="1:28" x14ac:dyDescent="0.25">
      <c r="A1388" s="93">
        <f>'IECC Data-SI'!A1388</f>
        <v>2012</v>
      </c>
      <c r="B1388" s="93" t="str">
        <f>'IECC Data-SI'!B1388</f>
        <v>Strip Mall</v>
      </c>
      <c r="C1388" s="50" t="str">
        <f>'IECC Data-SI'!C1388</f>
        <v>8</v>
      </c>
      <c r="D1388" s="93">
        <f>'IECC Data-SI'!D1388</f>
        <v>2090.3200000000002</v>
      </c>
      <c r="E1388" s="3">
        <f>'IECC Data-SI'!E1388/Convert!$B$5/$D1388</f>
        <v>0</v>
      </c>
      <c r="F1388" s="3">
        <f>'IECC Data-SI'!F1388/Convert!$B$5/$D1388</f>
        <v>183.98166575239941</v>
      </c>
      <c r="G1388" s="3">
        <f>'IECC Data-SI'!G1388/Convert!$B$5/$D1388</f>
        <v>2.9766840590063826</v>
      </c>
      <c r="H1388" s="3">
        <f>'IECC Data-SI'!H1388/Convert!$B$5/$D1388</f>
        <v>78.014371005396313</v>
      </c>
      <c r="I1388" s="3">
        <f>'IECC Data-SI'!I1388/Convert!$B$5/$D1388</f>
        <v>14.603027287688008</v>
      </c>
      <c r="J1388" s="3">
        <f>'IECC Data-SI'!J1388/Convert!$B$5/$D1388</f>
        <v>17.105302324790248</v>
      </c>
      <c r="K1388" s="3">
        <f>'IECC Data-SI'!K1388/Convert!$B$5/$D1388</f>
        <v>0</v>
      </c>
      <c r="L1388" s="3">
        <f>'IECC Data-SI'!L1388/Convert!$B$5/$D1388</f>
        <v>0</v>
      </c>
      <c r="M1388" s="3">
        <f>'IECC Data-SI'!M1388/Convert!$B$5/$D1388</f>
        <v>31.018642547020974</v>
      </c>
      <c r="N1388" s="3">
        <f>'IECC Data-SI'!N1388/Convert!$B$5/$D1388</f>
        <v>0</v>
      </c>
      <c r="O1388" s="3">
        <f>'IECC Data-SI'!O1388/Convert!$B$5/$D1388</f>
        <v>0</v>
      </c>
      <c r="P1388" s="3">
        <f t="shared" si="106"/>
        <v>0</v>
      </c>
      <c r="Q1388" s="3">
        <f>'IECC Data-SI'!Q1388/Convert!$B$5/$D1388</f>
        <v>0</v>
      </c>
      <c r="R1388" s="3">
        <f>'IECC Data-SI'!R1388/Convert!$B$5/$D1388</f>
        <v>0</v>
      </c>
      <c r="S1388" s="3">
        <f>'IECC Data-SI'!S1388/Convert!$B$5/$D1388</f>
        <v>0</v>
      </c>
      <c r="T1388" s="3">
        <f>'IECC Data-SI'!T1388/Convert!$B$5/$D1388</f>
        <v>9.1679211263772462</v>
      </c>
      <c r="U1388" s="3">
        <f>'IECC Data-SI'!U1388/Convert!$B$5/$D1388</f>
        <v>0</v>
      </c>
      <c r="V1388" s="3">
        <f>'IECC Data-SI'!V1388/Convert!$B$5/$D1388</f>
        <v>0</v>
      </c>
      <c r="W1388" s="3">
        <f t="shared" si="107"/>
        <v>33.995326606027355</v>
      </c>
      <c r="X1388" s="3">
        <f t="shared" si="108"/>
        <v>183.98166575239941</v>
      </c>
      <c r="Y1388" s="3">
        <f t="shared" si="109"/>
        <v>217.97699235842677</v>
      </c>
      <c r="Z1388" s="3">
        <f>'IECC Data-SI'!Y1388/Convert!$B$5/$D1388</f>
        <v>152.88594835027916</v>
      </c>
      <c r="AA1388" s="3">
        <f>'IECC Data-SI'!Z1388/Convert!$B$5/$D1388</f>
        <v>183.98166575239941</v>
      </c>
      <c r="AB1388" s="3">
        <f t="shared" si="110"/>
        <v>336.86761410267854</v>
      </c>
    </row>
    <row r="1389" spans="1:28" x14ac:dyDescent="0.25">
      <c r="A1389" s="93">
        <f>'IECC Data-SI'!A1389</f>
        <v>2015</v>
      </c>
      <c r="B1389" s="93" t="str">
        <f>'IECC Data-SI'!B1389</f>
        <v>Strip Mall</v>
      </c>
      <c r="C1389" s="50" t="str">
        <f>'IECC Data-SI'!C1389</f>
        <v>0A</v>
      </c>
      <c r="D1389" s="93">
        <f>'IECC Data-SI'!D1389</f>
        <v>2090.3200000000002</v>
      </c>
      <c r="E1389" s="3">
        <f>'IECC Data-SI'!E1389/Convert!$B$5/$D1389</f>
        <v>0</v>
      </c>
      <c r="F1389" s="3">
        <f>'IECC Data-SI'!F1389/Convert!$B$5/$D1389</f>
        <v>0</v>
      </c>
      <c r="G1389" s="3">
        <f>'IECC Data-SI'!G1389/Convert!$B$5/$D1389</f>
        <v>92.209433111782985</v>
      </c>
      <c r="H1389" s="3">
        <f>'IECC Data-SI'!H1389/Convert!$B$5/$D1389</f>
        <v>66.71360259566849</v>
      </c>
      <c r="I1389" s="3">
        <f>'IECC Data-SI'!I1389/Convert!$B$5/$D1389</f>
        <v>12.114041018706333</v>
      </c>
      <c r="J1389" s="3">
        <f>'IECC Data-SI'!J1389/Convert!$B$5/$D1389</f>
        <v>17.105302324790248</v>
      </c>
      <c r="K1389" s="3">
        <f>'IECC Data-SI'!K1389/Convert!$B$5/$D1389</f>
        <v>0</v>
      </c>
      <c r="L1389" s="3">
        <f>'IECC Data-SI'!L1389/Convert!$B$5/$D1389</f>
        <v>0</v>
      </c>
      <c r="M1389" s="3">
        <f>'IECC Data-SI'!M1389/Convert!$B$5/$D1389</f>
        <v>15.9053265635033</v>
      </c>
      <c r="N1389" s="3">
        <f>'IECC Data-SI'!N1389/Convert!$B$5/$D1389</f>
        <v>0</v>
      </c>
      <c r="O1389" s="3">
        <f>'IECC Data-SI'!O1389/Convert!$B$5/$D1389</f>
        <v>0</v>
      </c>
      <c r="P1389" s="3">
        <f t="shared" si="106"/>
        <v>0</v>
      </c>
      <c r="Q1389" s="3">
        <f>'IECC Data-SI'!Q1389/Convert!$B$5/$D1389</f>
        <v>0</v>
      </c>
      <c r="R1389" s="3">
        <f>'IECC Data-SI'!R1389/Convert!$B$5/$D1389</f>
        <v>0</v>
      </c>
      <c r="S1389" s="3">
        <f>'IECC Data-SI'!S1389/Convert!$B$5/$D1389</f>
        <v>0</v>
      </c>
      <c r="T1389" s="3">
        <f>'IECC Data-SI'!T1389/Convert!$B$5/$D1389</f>
        <v>7.6676192055655488</v>
      </c>
      <c r="U1389" s="3">
        <f>'IECC Data-SI'!U1389/Convert!$B$5/$D1389</f>
        <v>0</v>
      </c>
      <c r="V1389" s="3">
        <f>'IECC Data-SI'!V1389/Convert!$B$5/$D1389</f>
        <v>0</v>
      </c>
      <c r="W1389" s="3">
        <f t="shared" si="107"/>
        <v>108.11475967528628</v>
      </c>
      <c r="X1389" s="3">
        <f t="shared" si="108"/>
        <v>0</v>
      </c>
      <c r="Y1389" s="3">
        <f t="shared" si="109"/>
        <v>108.11475967528628</v>
      </c>
      <c r="Z1389" s="3">
        <f>'IECC Data-SI'!Y1389/Convert!$B$5/$D1389</f>
        <v>211.71399594320488</v>
      </c>
      <c r="AA1389" s="3">
        <f>'IECC Data-SI'!Z1389/Convert!$B$5/$D1389</f>
        <v>0</v>
      </c>
      <c r="AB1389" s="3">
        <f t="shared" si="110"/>
        <v>211.71399594320488</v>
      </c>
    </row>
    <row r="1390" spans="1:28" x14ac:dyDescent="0.25">
      <c r="A1390" s="93">
        <f>'IECC Data-SI'!A1390</f>
        <v>2015</v>
      </c>
      <c r="B1390" s="93" t="str">
        <f>'IECC Data-SI'!B1390</f>
        <v>Strip Mall</v>
      </c>
      <c r="C1390" s="50" t="str">
        <f>'IECC Data-SI'!C1390</f>
        <v>0B</v>
      </c>
      <c r="D1390" s="93">
        <f>'IECC Data-SI'!D1390</f>
        <v>2090.3200000000002</v>
      </c>
      <c r="E1390" s="3">
        <f>'IECC Data-SI'!E1390/Convert!$B$5/$D1390</f>
        <v>0</v>
      </c>
      <c r="F1390" s="3">
        <f>'IECC Data-SI'!F1390/Convert!$B$5/$D1390</f>
        <v>0</v>
      </c>
      <c r="G1390" s="3">
        <f>'IECC Data-SI'!G1390/Convert!$B$5/$D1390</f>
        <v>80.322630027938317</v>
      </c>
      <c r="H1390" s="3">
        <f>'IECC Data-SI'!H1390/Convert!$B$5/$D1390</f>
        <v>66.71360259566849</v>
      </c>
      <c r="I1390" s="3">
        <f>'IECC Data-SI'!I1390/Convert!$B$5/$D1390</f>
        <v>12.112712141894276</v>
      </c>
      <c r="J1390" s="3">
        <f>'IECC Data-SI'!J1390/Convert!$B$5/$D1390</f>
        <v>17.105302324790248</v>
      </c>
      <c r="K1390" s="3">
        <f>'IECC Data-SI'!K1390/Convert!$B$5/$D1390</f>
        <v>0</v>
      </c>
      <c r="L1390" s="3">
        <f>'IECC Data-SI'!L1390/Convert!$B$5/$D1390</f>
        <v>0</v>
      </c>
      <c r="M1390" s="3">
        <f>'IECC Data-SI'!M1390/Convert!$B$5/$D1390</f>
        <v>18.99496515153448</v>
      </c>
      <c r="N1390" s="3">
        <f>'IECC Data-SI'!N1390/Convert!$B$5/$D1390</f>
        <v>0</v>
      </c>
      <c r="O1390" s="3">
        <f>'IECC Data-SI'!O1390/Convert!$B$5/$D1390</f>
        <v>0</v>
      </c>
      <c r="P1390" s="3">
        <f t="shared" si="106"/>
        <v>0</v>
      </c>
      <c r="Q1390" s="3">
        <f>'IECC Data-SI'!Q1390/Convert!$B$5/$D1390</f>
        <v>0</v>
      </c>
      <c r="R1390" s="3">
        <f>'IECC Data-SI'!R1390/Convert!$B$5/$D1390</f>
        <v>0</v>
      </c>
      <c r="S1390" s="3">
        <f>'IECC Data-SI'!S1390/Convert!$B$5/$D1390</f>
        <v>0</v>
      </c>
      <c r="T1390" s="3">
        <f>'IECC Data-SI'!T1390/Convert!$B$5/$D1390</f>
        <v>7.6623036983173218</v>
      </c>
      <c r="U1390" s="3">
        <f>'IECC Data-SI'!U1390/Convert!$B$5/$D1390</f>
        <v>0</v>
      </c>
      <c r="V1390" s="3">
        <f>'IECC Data-SI'!V1390/Convert!$B$5/$D1390</f>
        <v>0</v>
      </c>
      <c r="W1390" s="3">
        <f t="shared" si="107"/>
        <v>99.317595179472789</v>
      </c>
      <c r="X1390" s="3">
        <f t="shared" si="108"/>
        <v>0</v>
      </c>
      <c r="Y1390" s="3">
        <f t="shared" si="109"/>
        <v>99.317595179472789</v>
      </c>
      <c r="Z1390" s="3">
        <f>'IECC Data-SI'!Y1390/Convert!$B$5/$D1390</f>
        <v>202.91151594014312</v>
      </c>
      <c r="AA1390" s="3">
        <f>'IECC Data-SI'!Z1390/Convert!$B$5/$D1390</f>
        <v>0</v>
      </c>
      <c r="AB1390" s="3">
        <f t="shared" si="110"/>
        <v>202.91151594014312</v>
      </c>
    </row>
    <row r="1391" spans="1:28" x14ac:dyDescent="0.25">
      <c r="A1391" s="93">
        <f>'IECC Data-SI'!A1391</f>
        <v>2015</v>
      </c>
      <c r="B1391" s="93" t="str">
        <f>'IECC Data-SI'!B1391</f>
        <v>Strip Mall</v>
      </c>
      <c r="C1391" s="50" t="str">
        <f>'IECC Data-SI'!C1391</f>
        <v>1A</v>
      </c>
      <c r="D1391" s="93">
        <f>'IECC Data-SI'!D1391</f>
        <v>2090.3200000000002</v>
      </c>
      <c r="E1391" s="3">
        <f>'IECC Data-SI'!E1391/Convert!$B$5/$D1391</f>
        <v>0</v>
      </c>
      <c r="F1391" s="3">
        <f>'IECC Data-SI'!F1391/Convert!$B$5/$D1391</f>
        <v>0</v>
      </c>
      <c r="G1391" s="3">
        <f>'IECC Data-SI'!G1391/Convert!$B$5/$D1391</f>
        <v>59.166911180000085</v>
      </c>
      <c r="H1391" s="3">
        <f>'IECC Data-SI'!H1391/Convert!$B$5/$D1391</f>
        <v>66.71360259566849</v>
      </c>
      <c r="I1391" s="3">
        <f>'IECC Data-SI'!I1391/Convert!$B$5/$D1391</f>
        <v>12.114041018706333</v>
      </c>
      <c r="J1391" s="3">
        <f>'IECC Data-SI'!J1391/Convert!$B$5/$D1391</f>
        <v>17.105302324790248</v>
      </c>
      <c r="K1391" s="3">
        <f>'IECC Data-SI'!K1391/Convert!$B$5/$D1391</f>
        <v>0</v>
      </c>
      <c r="L1391" s="3">
        <f>'IECC Data-SI'!L1391/Convert!$B$5/$D1391</f>
        <v>0</v>
      </c>
      <c r="M1391" s="3">
        <f>'IECC Data-SI'!M1391/Convert!$B$5/$D1391</f>
        <v>12.409051670982857</v>
      </c>
      <c r="N1391" s="3">
        <f>'IECC Data-SI'!N1391/Convert!$B$5/$D1391</f>
        <v>0</v>
      </c>
      <c r="O1391" s="3">
        <f>'IECC Data-SI'!O1391/Convert!$B$5/$D1391</f>
        <v>0</v>
      </c>
      <c r="P1391" s="3">
        <f t="shared" si="106"/>
        <v>0</v>
      </c>
      <c r="Q1391" s="3">
        <f>'IECC Data-SI'!Q1391/Convert!$B$5/$D1391</f>
        <v>0</v>
      </c>
      <c r="R1391" s="3">
        <f>'IECC Data-SI'!R1391/Convert!$B$5/$D1391</f>
        <v>0</v>
      </c>
      <c r="S1391" s="3">
        <f>'IECC Data-SI'!S1391/Convert!$B$5/$D1391</f>
        <v>0</v>
      </c>
      <c r="T1391" s="3">
        <f>'IECC Data-SI'!T1391/Convert!$B$5/$D1391</f>
        <v>7.807151270831473</v>
      </c>
      <c r="U1391" s="3">
        <f>'IECC Data-SI'!U1391/Convert!$B$5/$D1391</f>
        <v>0</v>
      </c>
      <c r="V1391" s="3">
        <f>'IECC Data-SI'!V1391/Convert!$B$5/$D1391</f>
        <v>0</v>
      </c>
      <c r="W1391" s="3">
        <f t="shared" si="107"/>
        <v>71.575962850982947</v>
      </c>
      <c r="X1391" s="3">
        <f t="shared" si="108"/>
        <v>0</v>
      </c>
      <c r="Y1391" s="3">
        <f t="shared" si="109"/>
        <v>71.575962850982947</v>
      </c>
      <c r="Z1391" s="3">
        <f>'IECC Data-SI'!Y1391/Convert!$B$5/$D1391</f>
        <v>175.31606006097948</v>
      </c>
      <c r="AA1391" s="3">
        <f>'IECC Data-SI'!Z1391/Convert!$B$5/$D1391</f>
        <v>0</v>
      </c>
      <c r="AB1391" s="3">
        <f t="shared" si="110"/>
        <v>175.31606006097948</v>
      </c>
    </row>
    <row r="1392" spans="1:28" x14ac:dyDescent="0.25">
      <c r="A1392" s="93">
        <f>'IECC Data-SI'!A1392</f>
        <v>2015</v>
      </c>
      <c r="B1392" s="93" t="str">
        <f>'IECC Data-SI'!B1392</f>
        <v>Strip Mall</v>
      </c>
      <c r="C1392" s="50" t="str">
        <f>'IECC Data-SI'!C1392</f>
        <v>1B</v>
      </c>
      <c r="D1392" s="93">
        <f>'IECC Data-SI'!D1392</f>
        <v>2090.3200000000002</v>
      </c>
      <c r="E1392" s="3">
        <f>'IECC Data-SI'!E1392/Convert!$B$5/$D1392</f>
        <v>0</v>
      </c>
      <c r="F1392" s="3">
        <f>'IECC Data-SI'!F1392/Convert!$B$5/$D1392</f>
        <v>0.28039300734390477</v>
      </c>
      <c r="G1392" s="3">
        <f>'IECC Data-SI'!G1392/Convert!$B$5/$D1392</f>
        <v>63.803362377264932</v>
      </c>
      <c r="H1392" s="3">
        <f>'IECC Data-SI'!H1392/Convert!$B$5/$D1392</f>
        <v>66.71360259566849</v>
      </c>
      <c r="I1392" s="3">
        <f>'IECC Data-SI'!I1392/Convert!$B$5/$D1392</f>
        <v>12.095436743337542</v>
      </c>
      <c r="J1392" s="3">
        <f>'IECC Data-SI'!J1392/Convert!$B$5/$D1392</f>
        <v>17.105302324790248</v>
      </c>
      <c r="K1392" s="3">
        <f>'IECC Data-SI'!K1392/Convert!$B$5/$D1392</f>
        <v>0</v>
      </c>
      <c r="L1392" s="3">
        <f>'IECC Data-SI'!L1392/Convert!$B$5/$D1392</f>
        <v>0</v>
      </c>
      <c r="M1392" s="3">
        <f>'IECC Data-SI'!M1392/Convert!$B$5/$D1392</f>
        <v>17.749807578637611</v>
      </c>
      <c r="N1392" s="3">
        <f>'IECC Data-SI'!N1392/Convert!$B$5/$D1392</f>
        <v>0</v>
      </c>
      <c r="O1392" s="3">
        <f>'IECC Data-SI'!O1392/Convert!$B$5/$D1392</f>
        <v>0</v>
      </c>
      <c r="P1392" s="3">
        <f t="shared" si="106"/>
        <v>0</v>
      </c>
      <c r="Q1392" s="3">
        <f>'IECC Data-SI'!Q1392/Convert!$B$5/$D1392</f>
        <v>0</v>
      </c>
      <c r="R1392" s="3">
        <f>'IECC Data-SI'!R1392/Convert!$B$5/$D1392</f>
        <v>0</v>
      </c>
      <c r="S1392" s="3">
        <f>'IECC Data-SI'!S1392/Convert!$B$5/$D1392</f>
        <v>0</v>
      </c>
      <c r="T1392" s="3">
        <f>'IECC Data-SI'!T1392/Convert!$B$5/$D1392</f>
        <v>7.8164534085158675</v>
      </c>
      <c r="U1392" s="3">
        <f>'IECC Data-SI'!U1392/Convert!$B$5/$D1392</f>
        <v>0</v>
      </c>
      <c r="V1392" s="3">
        <f>'IECC Data-SI'!V1392/Convert!$B$5/$D1392</f>
        <v>0</v>
      </c>
      <c r="W1392" s="3">
        <f t="shared" si="107"/>
        <v>81.553169955902547</v>
      </c>
      <c r="X1392" s="3">
        <f t="shared" si="108"/>
        <v>0.28039300734390477</v>
      </c>
      <c r="Y1392" s="3">
        <f t="shared" si="109"/>
        <v>81.83356296324645</v>
      </c>
      <c r="Z1392" s="3">
        <f>'IECC Data-SI'!Y1392/Convert!$B$5/$D1392</f>
        <v>185.28396502821468</v>
      </c>
      <c r="AA1392" s="3">
        <f>'IECC Data-SI'!Z1392/Convert!$B$5/$D1392</f>
        <v>0.28039300734390477</v>
      </c>
      <c r="AB1392" s="3">
        <f t="shared" si="110"/>
        <v>185.5643580355586</v>
      </c>
    </row>
    <row r="1393" spans="1:28" x14ac:dyDescent="0.25">
      <c r="A1393" s="93">
        <f>'IECC Data-SI'!A1393</f>
        <v>2015</v>
      </c>
      <c r="B1393" s="93" t="str">
        <f>'IECC Data-SI'!B1393</f>
        <v>Strip Mall</v>
      </c>
      <c r="C1393" s="50" t="str">
        <f>'IECC Data-SI'!C1393</f>
        <v>2A</v>
      </c>
      <c r="D1393" s="93">
        <f>'IECC Data-SI'!D1393</f>
        <v>2090.3200000000002</v>
      </c>
      <c r="E1393" s="3">
        <f>'IECC Data-SI'!E1393/Convert!$B$5/$D1393</f>
        <v>0</v>
      </c>
      <c r="F1393" s="3">
        <f>'IECC Data-SI'!F1393/Convert!$B$5/$D1393</f>
        <v>1.7620906527868141</v>
      </c>
      <c r="G1393" s="3">
        <f>'IECC Data-SI'!G1393/Convert!$B$5/$D1393</f>
        <v>48.686059763311093</v>
      </c>
      <c r="H1393" s="3">
        <f>'IECC Data-SI'!H1393/Convert!$B$5/$D1393</f>
        <v>66.71360259566849</v>
      </c>
      <c r="I1393" s="3">
        <f>'IECC Data-SI'!I1393/Convert!$B$5/$D1393</f>
        <v>12.090121236089317</v>
      </c>
      <c r="J1393" s="3">
        <f>'IECC Data-SI'!J1393/Convert!$B$5/$D1393</f>
        <v>17.105302324790248</v>
      </c>
      <c r="K1393" s="3">
        <f>'IECC Data-SI'!K1393/Convert!$B$5/$D1393</f>
        <v>0</v>
      </c>
      <c r="L1393" s="3">
        <f>'IECC Data-SI'!L1393/Convert!$B$5/$D1393</f>
        <v>0</v>
      </c>
      <c r="M1393" s="3">
        <f>'IECC Data-SI'!M1393/Convert!$B$5/$D1393</f>
        <v>13.163853700230906</v>
      </c>
      <c r="N1393" s="3">
        <f>'IECC Data-SI'!N1393/Convert!$B$5/$D1393</f>
        <v>0</v>
      </c>
      <c r="O1393" s="3">
        <f>'IECC Data-SI'!O1393/Convert!$B$5/$D1393</f>
        <v>0</v>
      </c>
      <c r="P1393" s="3">
        <f t="shared" si="106"/>
        <v>0</v>
      </c>
      <c r="Q1393" s="3">
        <f>'IECC Data-SI'!Q1393/Convert!$B$5/$D1393</f>
        <v>0</v>
      </c>
      <c r="R1393" s="3">
        <f>'IECC Data-SI'!R1393/Convert!$B$5/$D1393</f>
        <v>0</v>
      </c>
      <c r="S1393" s="3">
        <f>'IECC Data-SI'!S1393/Convert!$B$5/$D1393</f>
        <v>0</v>
      </c>
      <c r="T1393" s="3">
        <f>'IECC Data-SI'!T1393/Convert!$B$5/$D1393</f>
        <v>7.9719319955264689</v>
      </c>
      <c r="U1393" s="3">
        <f>'IECC Data-SI'!U1393/Convert!$B$5/$D1393</f>
        <v>0</v>
      </c>
      <c r="V1393" s="3">
        <f>'IECC Data-SI'!V1393/Convert!$B$5/$D1393</f>
        <v>0</v>
      </c>
      <c r="W1393" s="3">
        <f t="shared" si="107"/>
        <v>61.849913463541995</v>
      </c>
      <c r="X1393" s="3">
        <f t="shared" si="108"/>
        <v>1.7620906527868141</v>
      </c>
      <c r="Y1393" s="3">
        <f t="shared" si="109"/>
        <v>63.612004116328812</v>
      </c>
      <c r="Z1393" s="3">
        <f>'IECC Data-SI'!Y1393/Convert!$B$5/$D1393</f>
        <v>165.73087161561654</v>
      </c>
      <c r="AA1393" s="3">
        <f>'IECC Data-SI'!Z1393/Convert!$B$5/$D1393</f>
        <v>1.7620906527868141</v>
      </c>
      <c r="AB1393" s="3">
        <f t="shared" si="110"/>
        <v>167.49296226840335</v>
      </c>
    </row>
    <row r="1394" spans="1:28" x14ac:dyDescent="0.25">
      <c r="A1394" s="93">
        <f>'IECC Data-SI'!A1394</f>
        <v>2015</v>
      </c>
      <c r="B1394" s="93" t="str">
        <f>'IECC Data-SI'!B1394</f>
        <v>Strip Mall</v>
      </c>
      <c r="C1394" s="50" t="str">
        <f>'IECC Data-SI'!C1394</f>
        <v>2B</v>
      </c>
      <c r="D1394" s="93">
        <f>'IECC Data-SI'!D1394</f>
        <v>2090.3200000000002</v>
      </c>
      <c r="E1394" s="3">
        <f>'IECC Data-SI'!E1394/Convert!$B$5/$D1394</f>
        <v>0</v>
      </c>
      <c r="F1394" s="3">
        <f>'IECC Data-SI'!F1394/Convert!$B$5/$D1394</f>
        <v>0.36411224650345936</v>
      </c>
      <c r="G1394" s="3">
        <f>'IECC Data-SI'!G1394/Convert!$B$5/$D1394</f>
        <v>37.91019769434557</v>
      </c>
      <c r="H1394" s="3">
        <f>'IECC Data-SI'!H1394/Convert!$B$5/$D1394</f>
        <v>66.71360259566849</v>
      </c>
      <c r="I1394" s="3">
        <f>'IECC Data-SI'!I1394/Convert!$B$5/$D1394</f>
        <v>12.100752250585769</v>
      </c>
      <c r="J1394" s="3">
        <f>'IECC Data-SI'!J1394/Convert!$B$5/$D1394</f>
        <v>17.105302324790248</v>
      </c>
      <c r="K1394" s="3">
        <f>'IECC Data-SI'!K1394/Convert!$B$5/$D1394</f>
        <v>0</v>
      </c>
      <c r="L1394" s="3">
        <f>'IECC Data-SI'!L1394/Convert!$B$5/$D1394</f>
        <v>0</v>
      </c>
      <c r="M1394" s="3">
        <f>'IECC Data-SI'!M1394/Convert!$B$5/$D1394</f>
        <v>16.060805150513904</v>
      </c>
      <c r="N1394" s="3">
        <f>'IECC Data-SI'!N1394/Convert!$B$5/$D1394</f>
        <v>0</v>
      </c>
      <c r="O1394" s="3">
        <f>'IECC Data-SI'!O1394/Convert!$B$5/$D1394</f>
        <v>0</v>
      </c>
      <c r="P1394" s="3">
        <f t="shared" si="106"/>
        <v>0</v>
      </c>
      <c r="Q1394" s="3">
        <f>'IECC Data-SI'!Q1394/Convert!$B$5/$D1394</f>
        <v>0</v>
      </c>
      <c r="R1394" s="3">
        <f>'IECC Data-SI'!R1394/Convert!$B$5/$D1394</f>
        <v>0</v>
      </c>
      <c r="S1394" s="3">
        <f>'IECC Data-SI'!S1394/Convert!$B$5/$D1394</f>
        <v>0</v>
      </c>
      <c r="T1394" s="3">
        <f>'IECC Data-SI'!T1394/Convert!$B$5/$D1394</f>
        <v>7.9838918868349769</v>
      </c>
      <c r="U1394" s="3">
        <f>'IECC Data-SI'!U1394/Convert!$B$5/$D1394</f>
        <v>0</v>
      </c>
      <c r="V1394" s="3">
        <f>'IECC Data-SI'!V1394/Convert!$B$5/$D1394</f>
        <v>0</v>
      </c>
      <c r="W1394" s="3">
        <f t="shared" si="107"/>
        <v>53.97100284485947</v>
      </c>
      <c r="X1394" s="3">
        <f t="shared" si="108"/>
        <v>0.36411224650345936</v>
      </c>
      <c r="Y1394" s="3">
        <f t="shared" si="109"/>
        <v>54.33511509136293</v>
      </c>
      <c r="Z1394" s="3">
        <f>'IECC Data-SI'!Y1394/Convert!$B$5/$D1394</f>
        <v>157.87455190273894</v>
      </c>
      <c r="AA1394" s="3">
        <f>'IECC Data-SI'!Z1394/Convert!$B$5/$D1394</f>
        <v>0.36411224650345936</v>
      </c>
      <c r="AB1394" s="3">
        <f t="shared" si="110"/>
        <v>158.2386641492424</v>
      </c>
    </row>
    <row r="1395" spans="1:28" x14ac:dyDescent="0.25">
      <c r="A1395" s="93">
        <f>'IECC Data-SI'!A1395</f>
        <v>2015</v>
      </c>
      <c r="B1395" s="93" t="str">
        <f>'IECC Data-SI'!B1395</f>
        <v>Strip Mall</v>
      </c>
      <c r="C1395" s="50" t="str">
        <f>'IECC Data-SI'!C1395</f>
        <v>3A</v>
      </c>
      <c r="D1395" s="93">
        <f>'IECC Data-SI'!D1395</f>
        <v>2090.3200000000002</v>
      </c>
      <c r="E1395" s="3">
        <f>'IECC Data-SI'!E1395/Convert!$B$5/$D1395</f>
        <v>0</v>
      </c>
      <c r="F1395" s="3">
        <f>'IECC Data-SI'!F1395/Convert!$B$5/$D1395</f>
        <v>21.311197434948824</v>
      </c>
      <c r="G1395" s="3">
        <f>'IECC Data-SI'!G1395/Convert!$B$5/$D1395</f>
        <v>25.08919421162523</v>
      </c>
      <c r="H1395" s="3">
        <f>'IECC Data-SI'!H1395/Convert!$B$5/$D1395</f>
        <v>66.71360259566849</v>
      </c>
      <c r="I1395" s="3">
        <f>'IECC Data-SI'!I1395/Convert!$B$5/$D1395</f>
        <v>12.098094496961656</v>
      </c>
      <c r="J1395" s="3">
        <f>'IECC Data-SI'!J1395/Convert!$B$5/$D1395</f>
        <v>17.105302324790248</v>
      </c>
      <c r="K1395" s="3">
        <f>'IECC Data-SI'!K1395/Convert!$B$5/$D1395</f>
        <v>0</v>
      </c>
      <c r="L1395" s="3">
        <f>'IECC Data-SI'!L1395/Convert!$B$5/$D1395</f>
        <v>0</v>
      </c>
      <c r="M1395" s="3">
        <f>'IECC Data-SI'!M1395/Convert!$B$5/$D1395</f>
        <v>11.881487576596458</v>
      </c>
      <c r="N1395" s="3">
        <f>'IECC Data-SI'!N1395/Convert!$B$5/$D1395</f>
        <v>0</v>
      </c>
      <c r="O1395" s="3">
        <f>'IECC Data-SI'!O1395/Convert!$B$5/$D1395</f>
        <v>0</v>
      </c>
      <c r="P1395" s="3">
        <f t="shared" si="106"/>
        <v>0</v>
      </c>
      <c r="Q1395" s="3">
        <f>'IECC Data-SI'!Q1395/Convert!$B$5/$D1395</f>
        <v>0</v>
      </c>
      <c r="R1395" s="3">
        <f>'IECC Data-SI'!R1395/Convert!$B$5/$D1395</f>
        <v>0</v>
      </c>
      <c r="S1395" s="3">
        <f>'IECC Data-SI'!S1395/Convert!$B$5/$D1395</f>
        <v>0</v>
      </c>
      <c r="T1395" s="3">
        <f>'IECC Data-SI'!T1395/Convert!$B$5/$D1395</f>
        <v>8.2629560173668253</v>
      </c>
      <c r="U1395" s="3">
        <f>'IECC Data-SI'!U1395/Convert!$B$5/$D1395</f>
        <v>0</v>
      </c>
      <c r="V1395" s="3">
        <f>'IECC Data-SI'!V1395/Convert!$B$5/$D1395</f>
        <v>0</v>
      </c>
      <c r="W1395" s="3">
        <f t="shared" si="107"/>
        <v>36.97068178822169</v>
      </c>
      <c r="X1395" s="3">
        <f t="shared" si="108"/>
        <v>21.311197434948824</v>
      </c>
      <c r="Y1395" s="3">
        <f t="shared" si="109"/>
        <v>58.281879223170513</v>
      </c>
      <c r="Z1395" s="3">
        <f>'IECC Data-SI'!Y1395/Convert!$B$5/$D1395</f>
        <v>141.15063722300891</v>
      </c>
      <c r="AA1395" s="3">
        <f>'IECC Data-SI'!Z1395/Convert!$B$5/$D1395</f>
        <v>21.311197434948824</v>
      </c>
      <c r="AB1395" s="3">
        <f t="shared" si="110"/>
        <v>162.46183465795775</v>
      </c>
    </row>
    <row r="1396" spans="1:28" x14ac:dyDescent="0.25">
      <c r="A1396" s="93">
        <f>'IECC Data-SI'!A1396</f>
        <v>2015</v>
      </c>
      <c r="B1396" s="93" t="str">
        <f>'IECC Data-SI'!B1396</f>
        <v>Strip Mall</v>
      </c>
      <c r="C1396" s="50" t="str">
        <f>'IECC Data-SI'!C1396</f>
        <v>3B</v>
      </c>
      <c r="D1396" s="93">
        <f>'IECC Data-SI'!D1396</f>
        <v>2090.3200000000002</v>
      </c>
      <c r="E1396" s="3">
        <f>'IECC Data-SI'!E1396/Convert!$B$5/$D1396</f>
        <v>0</v>
      </c>
      <c r="F1396" s="3">
        <f>'IECC Data-SI'!F1396/Convert!$B$5/$D1396</f>
        <v>5.2517211612469756</v>
      </c>
      <c r="G1396" s="3">
        <f>'IECC Data-SI'!G1396/Convert!$B$5/$D1396</f>
        <v>23.733739863327674</v>
      </c>
      <c r="H1396" s="3">
        <f>'IECC Data-SI'!H1396/Convert!$B$5/$D1396</f>
        <v>66.71360259566849</v>
      </c>
      <c r="I1396" s="3">
        <f>'IECC Data-SI'!I1396/Convert!$B$5/$D1396</f>
        <v>12.098094496961656</v>
      </c>
      <c r="J1396" s="3">
        <f>'IECC Data-SI'!J1396/Convert!$B$5/$D1396</f>
        <v>17.105302324790248</v>
      </c>
      <c r="K1396" s="3">
        <f>'IECC Data-SI'!K1396/Convert!$B$5/$D1396</f>
        <v>0</v>
      </c>
      <c r="L1396" s="3">
        <f>'IECC Data-SI'!L1396/Convert!$B$5/$D1396</f>
        <v>0</v>
      </c>
      <c r="M1396" s="3">
        <f>'IECC Data-SI'!M1396/Convert!$B$5/$D1396</f>
        <v>13.535939207606702</v>
      </c>
      <c r="N1396" s="3">
        <f>'IECC Data-SI'!N1396/Convert!$B$5/$D1396</f>
        <v>0</v>
      </c>
      <c r="O1396" s="3">
        <f>'IECC Data-SI'!O1396/Convert!$B$5/$D1396</f>
        <v>0</v>
      </c>
      <c r="P1396" s="3">
        <f t="shared" si="106"/>
        <v>0</v>
      </c>
      <c r="Q1396" s="3">
        <f>'IECC Data-SI'!Q1396/Convert!$B$5/$D1396</f>
        <v>0</v>
      </c>
      <c r="R1396" s="3">
        <f>'IECC Data-SI'!R1396/Convert!$B$5/$D1396</f>
        <v>0</v>
      </c>
      <c r="S1396" s="3">
        <f>'IECC Data-SI'!S1396/Convert!$B$5/$D1396</f>
        <v>0</v>
      </c>
      <c r="T1396" s="3">
        <f>'IECC Data-SI'!T1396/Convert!$B$5/$D1396</f>
        <v>8.1858811622675525</v>
      </c>
      <c r="U1396" s="3">
        <f>'IECC Data-SI'!U1396/Convert!$B$5/$D1396</f>
        <v>0</v>
      </c>
      <c r="V1396" s="3">
        <f>'IECC Data-SI'!V1396/Convert!$B$5/$D1396</f>
        <v>0</v>
      </c>
      <c r="W1396" s="3">
        <f t="shared" si="107"/>
        <v>37.269679070934373</v>
      </c>
      <c r="X1396" s="3">
        <f t="shared" si="108"/>
        <v>5.2517211612469756</v>
      </c>
      <c r="Y1396" s="3">
        <f t="shared" si="109"/>
        <v>42.52140023218135</v>
      </c>
      <c r="Z1396" s="3">
        <f>'IECC Data-SI'!Y1396/Convert!$B$5/$D1396</f>
        <v>141.37255965062232</v>
      </c>
      <c r="AA1396" s="3">
        <f>'IECC Data-SI'!Z1396/Convert!$B$5/$D1396</f>
        <v>5.2517211612469756</v>
      </c>
      <c r="AB1396" s="3">
        <f t="shared" si="110"/>
        <v>146.62428081186928</v>
      </c>
    </row>
    <row r="1397" spans="1:28" x14ac:dyDescent="0.25">
      <c r="A1397" s="93">
        <f>'IECC Data-SI'!A1397</f>
        <v>2015</v>
      </c>
      <c r="B1397" s="93" t="str">
        <f>'IECC Data-SI'!B1397</f>
        <v>Strip Mall</v>
      </c>
      <c r="C1397" s="50" t="str">
        <f>'IECC Data-SI'!C1397</f>
        <v>3C</v>
      </c>
      <c r="D1397" s="93">
        <f>'IECC Data-SI'!D1397</f>
        <v>2090.3200000000002</v>
      </c>
      <c r="E1397" s="3">
        <f>'IECC Data-SI'!E1397/Convert!$B$5/$D1397</f>
        <v>0</v>
      </c>
      <c r="F1397" s="3">
        <f>'IECC Data-SI'!F1397/Convert!$B$5/$D1397</f>
        <v>0.43720047116656247</v>
      </c>
      <c r="G1397" s="3">
        <f>'IECC Data-SI'!G1397/Convert!$B$5/$D1397</f>
        <v>11.752586525826986</v>
      </c>
      <c r="H1397" s="3">
        <f>'IECC Data-SI'!H1397/Convert!$B$5/$D1397</f>
        <v>66.71360259566849</v>
      </c>
      <c r="I1397" s="3">
        <f>'IECC Data-SI'!I1397/Convert!$B$5/$D1397</f>
        <v>12.118027649142501</v>
      </c>
      <c r="J1397" s="3">
        <f>'IECC Data-SI'!J1397/Convert!$B$5/$D1397</f>
        <v>17.105302324790248</v>
      </c>
      <c r="K1397" s="3">
        <f>'IECC Data-SI'!K1397/Convert!$B$5/$D1397</f>
        <v>0</v>
      </c>
      <c r="L1397" s="3">
        <f>'IECC Data-SI'!L1397/Convert!$B$5/$D1397</f>
        <v>0</v>
      </c>
      <c r="M1397" s="3">
        <f>'IECC Data-SI'!M1397/Convert!$B$5/$D1397</f>
        <v>20.572341927445454</v>
      </c>
      <c r="N1397" s="3">
        <f>'IECC Data-SI'!N1397/Convert!$B$5/$D1397</f>
        <v>0</v>
      </c>
      <c r="O1397" s="3">
        <f>'IECC Data-SI'!O1397/Convert!$B$5/$D1397</f>
        <v>0</v>
      </c>
      <c r="P1397" s="3">
        <f t="shared" si="106"/>
        <v>0</v>
      </c>
      <c r="Q1397" s="3">
        <f>'IECC Data-SI'!Q1397/Convert!$B$5/$D1397</f>
        <v>0</v>
      </c>
      <c r="R1397" s="3">
        <f>'IECC Data-SI'!R1397/Convert!$B$5/$D1397</f>
        <v>0</v>
      </c>
      <c r="S1397" s="3">
        <f>'IECC Data-SI'!S1397/Convert!$B$5/$D1397</f>
        <v>0</v>
      </c>
      <c r="T1397" s="3">
        <f>'IECC Data-SI'!T1397/Convert!$B$5/$D1397</f>
        <v>8.2762447854873891</v>
      </c>
      <c r="U1397" s="3">
        <f>'IECC Data-SI'!U1397/Convert!$B$5/$D1397</f>
        <v>0</v>
      </c>
      <c r="V1397" s="3">
        <f>'IECC Data-SI'!V1397/Convert!$B$5/$D1397</f>
        <v>0</v>
      </c>
      <c r="W1397" s="3">
        <f t="shared" si="107"/>
        <v>32.324928453272442</v>
      </c>
      <c r="X1397" s="3">
        <f t="shared" si="108"/>
        <v>0.43720047116656247</v>
      </c>
      <c r="Y1397" s="3">
        <f t="shared" si="109"/>
        <v>32.762128924439004</v>
      </c>
      <c r="Z1397" s="3">
        <f>'IECC Data-SI'!Y1397/Convert!$B$5/$D1397</f>
        <v>136.53810580836108</v>
      </c>
      <c r="AA1397" s="3">
        <f>'IECC Data-SI'!Z1397/Convert!$B$5/$D1397</f>
        <v>0.43720047116656247</v>
      </c>
      <c r="AB1397" s="3">
        <f t="shared" si="110"/>
        <v>136.97530627952764</v>
      </c>
    </row>
    <row r="1398" spans="1:28" x14ac:dyDescent="0.25">
      <c r="A1398" s="93">
        <f>'IECC Data-SI'!A1398</f>
        <v>2015</v>
      </c>
      <c r="B1398" s="93" t="str">
        <f>'IECC Data-SI'!B1398</f>
        <v>Strip Mall</v>
      </c>
      <c r="C1398" s="50" t="str">
        <f>'IECC Data-SI'!C1398</f>
        <v>4A</v>
      </c>
      <c r="D1398" s="93">
        <f>'IECC Data-SI'!D1398</f>
        <v>2090.3200000000002</v>
      </c>
      <c r="E1398" s="3">
        <f>'IECC Data-SI'!E1398/Convert!$B$5/$D1398</f>
        <v>0</v>
      </c>
      <c r="F1398" s="3">
        <f>'IECC Data-SI'!F1398/Convert!$B$5/$D1398</f>
        <v>54.866665816185503</v>
      </c>
      <c r="G1398" s="3">
        <f>'IECC Data-SI'!G1398/Convert!$B$5/$D1398</f>
        <v>16.350500295542204</v>
      </c>
      <c r="H1398" s="3">
        <f>'IECC Data-SI'!H1398/Convert!$B$5/$D1398</f>
        <v>66.71360259566849</v>
      </c>
      <c r="I1398" s="3">
        <f>'IECC Data-SI'!I1398/Convert!$B$5/$D1398</f>
        <v>12.122014279578671</v>
      </c>
      <c r="J1398" s="3">
        <f>'IECC Data-SI'!J1398/Convert!$B$5/$D1398</f>
        <v>17.105302324790248</v>
      </c>
      <c r="K1398" s="3">
        <f>'IECC Data-SI'!K1398/Convert!$B$5/$D1398</f>
        <v>0</v>
      </c>
      <c r="L1398" s="3">
        <f>'IECC Data-SI'!L1398/Convert!$B$5/$D1398</f>
        <v>0</v>
      </c>
      <c r="M1398" s="3">
        <f>'IECC Data-SI'!M1398/Convert!$B$5/$D1398</f>
        <v>12.071516960720528</v>
      </c>
      <c r="N1398" s="3">
        <f>'IECC Data-SI'!N1398/Convert!$B$5/$D1398</f>
        <v>0</v>
      </c>
      <c r="O1398" s="3">
        <f>'IECC Data-SI'!O1398/Convert!$B$5/$D1398</f>
        <v>0</v>
      </c>
      <c r="P1398" s="3">
        <f t="shared" si="106"/>
        <v>0</v>
      </c>
      <c r="Q1398" s="3">
        <f>'IECC Data-SI'!Q1398/Convert!$B$5/$D1398</f>
        <v>0</v>
      </c>
      <c r="R1398" s="3">
        <f>'IECC Data-SI'!R1398/Convert!$B$5/$D1398</f>
        <v>0</v>
      </c>
      <c r="S1398" s="3">
        <f>'IECC Data-SI'!S1398/Convert!$B$5/$D1398</f>
        <v>0</v>
      </c>
      <c r="T1398" s="3">
        <f>'IECC Data-SI'!T1398/Convert!$B$5/$D1398</f>
        <v>8.48753619860436</v>
      </c>
      <c r="U1398" s="3">
        <f>'IECC Data-SI'!U1398/Convert!$B$5/$D1398</f>
        <v>0</v>
      </c>
      <c r="V1398" s="3">
        <f>'IECC Data-SI'!V1398/Convert!$B$5/$D1398</f>
        <v>0</v>
      </c>
      <c r="W1398" s="3">
        <f t="shared" si="107"/>
        <v>28.422017256262734</v>
      </c>
      <c r="X1398" s="3">
        <f t="shared" si="108"/>
        <v>54.866665816185503</v>
      </c>
      <c r="Y1398" s="3">
        <f t="shared" si="109"/>
        <v>83.288683072448237</v>
      </c>
      <c r="Z1398" s="3">
        <f>'IECC Data-SI'!Y1398/Convert!$B$5/$D1398</f>
        <v>132.85047265490451</v>
      </c>
      <c r="AA1398" s="3">
        <f>'IECC Data-SI'!Z1398/Convert!$B$5/$D1398</f>
        <v>54.866665816185503</v>
      </c>
      <c r="AB1398" s="3">
        <f t="shared" si="110"/>
        <v>187.71713847109001</v>
      </c>
    </row>
    <row r="1399" spans="1:28" x14ac:dyDescent="0.25">
      <c r="A1399" s="93">
        <f>'IECC Data-SI'!A1399</f>
        <v>2015</v>
      </c>
      <c r="B1399" s="93" t="str">
        <f>'IECC Data-SI'!B1399</f>
        <v>Strip Mall</v>
      </c>
      <c r="C1399" s="50" t="str">
        <f>'IECC Data-SI'!C1399</f>
        <v>4B</v>
      </c>
      <c r="D1399" s="93">
        <f>'IECC Data-SI'!D1399</f>
        <v>2090.3200000000002</v>
      </c>
      <c r="E1399" s="3">
        <f>'IECC Data-SI'!E1399/Convert!$B$5/$D1399</f>
        <v>0</v>
      </c>
      <c r="F1399" s="3">
        <f>'IECC Data-SI'!F1399/Convert!$B$5/$D1399</f>
        <v>11.464220257610741</v>
      </c>
      <c r="G1399" s="3">
        <f>'IECC Data-SI'!G1399/Convert!$B$5/$D1399</f>
        <v>15.785727650418226</v>
      </c>
      <c r="H1399" s="3">
        <f>'IECC Data-SI'!H1399/Convert!$B$5/$D1399</f>
        <v>66.71360259566849</v>
      </c>
      <c r="I1399" s="3">
        <f>'IECC Data-SI'!I1399/Convert!$B$5/$D1399</f>
        <v>12.092778989713429</v>
      </c>
      <c r="J1399" s="3">
        <f>'IECC Data-SI'!J1399/Convert!$B$5/$D1399</f>
        <v>17.105302324790248</v>
      </c>
      <c r="K1399" s="3">
        <f>'IECC Data-SI'!K1399/Convert!$B$5/$D1399</f>
        <v>0</v>
      </c>
      <c r="L1399" s="3">
        <f>'IECC Data-SI'!L1399/Convert!$B$5/$D1399</f>
        <v>0</v>
      </c>
      <c r="M1399" s="3">
        <f>'IECC Data-SI'!M1399/Convert!$B$5/$D1399</f>
        <v>23.179598232700151</v>
      </c>
      <c r="N1399" s="3">
        <f>'IECC Data-SI'!N1399/Convert!$B$5/$D1399</f>
        <v>0</v>
      </c>
      <c r="O1399" s="3">
        <f>'IECC Data-SI'!O1399/Convert!$B$5/$D1399</f>
        <v>0</v>
      </c>
      <c r="P1399" s="3">
        <f t="shared" si="106"/>
        <v>0</v>
      </c>
      <c r="Q1399" s="3">
        <f>'IECC Data-SI'!Q1399/Convert!$B$5/$D1399</f>
        <v>0</v>
      </c>
      <c r="R1399" s="3">
        <f>'IECC Data-SI'!R1399/Convert!$B$5/$D1399</f>
        <v>0</v>
      </c>
      <c r="S1399" s="3">
        <f>'IECC Data-SI'!S1399/Convert!$B$5/$D1399</f>
        <v>0</v>
      </c>
      <c r="T1399" s="3">
        <f>'IECC Data-SI'!T1399/Convert!$B$5/$D1399</f>
        <v>8.4078035898809738</v>
      </c>
      <c r="U1399" s="3">
        <f>'IECC Data-SI'!U1399/Convert!$B$5/$D1399</f>
        <v>0</v>
      </c>
      <c r="V1399" s="3">
        <f>'IECC Data-SI'!V1399/Convert!$B$5/$D1399</f>
        <v>0</v>
      </c>
      <c r="W1399" s="3">
        <f t="shared" si="107"/>
        <v>38.965325883118375</v>
      </c>
      <c r="X1399" s="3">
        <f t="shared" si="108"/>
        <v>11.464220257610741</v>
      </c>
      <c r="Y1399" s="3">
        <f t="shared" si="109"/>
        <v>50.429546140729116</v>
      </c>
      <c r="Z1399" s="3">
        <f>'IECC Data-SI'!Y1399/Convert!$B$5/$D1399</f>
        <v>143.28614225998356</v>
      </c>
      <c r="AA1399" s="3">
        <f>'IECC Data-SI'!Z1399/Convert!$B$5/$D1399</f>
        <v>11.464220257610741</v>
      </c>
      <c r="AB1399" s="3">
        <f t="shared" si="110"/>
        <v>154.75036251759431</v>
      </c>
    </row>
    <row r="1400" spans="1:28" x14ac:dyDescent="0.25">
      <c r="A1400" s="93">
        <f>'IECC Data-SI'!A1400</f>
        <v>2015</v>
      </c>
      <c r="B1400" s="93" t="str">
        <f>'IECC Data-SI'!B1400</f>
        <v>Strip Mall</v>
      </c>
      <c r="C1400" s="50" t="str">
        <f>'IECC Data-SI'!C1400</f>
        <v>4C</v>
      </c>
      <c r="D1400" s="93">
        <f>'IECC Data-SI'!D1400</f>
        <v>2090.3200000000002</v>
      </c>
      <c r="E1400" s="3">
        <f>'IECC Data-SI'!E1400/Convert!$B$5/$D1400</f>
        <v>0</v>
      </c>
      <c r="F1400" s="3">
        <f>'IECC Data-SI'!F1400/Convert!$B$5/$D1400</f>
        <v>34.326216932229407</v>
      </c>
      <c r="G1400" s="3">
        <f>'IECC Data-SI'!G1400/Convert!$B$5/$D1400</f>
        <v>4.9686704002789579</v>
      </c>
      <c r="H1400" s="3">
        <f>'IECC Data-SI'!H1400/Convert!$B$5/$D1400</f>
        <v>66.71360259566849</v>
      </c>
      <c r="I1400" s="3">
        <f>'IECC Data-SI'!I1400/Convert!$B$5/$D1400</f>
        <v>12.11935652595456</v>
      </c>
      <c r="J1400" s="3">
        <f>'IECC Data-SI'!J1400/Convert!$B$5/$D1400</f>
        <v>17.105302324790248</v>
      </c>
      <c r="K1400" s="3">
        <f>'IECC Data-SI'!K1400/Convert!$B$5/$D1400</f>
        <v>0</v>
      </c>
      <c r="L1400" s="3">
        <f>'IECC Data-SI'!L1400/Convert!$B$5/$D1400</f>
        <v>0</v>
      </c>
      <c r="M1400" s="3">
        <f>'IECC Data-SI'!M1400/Convert!$B$5/$D1400</f>
        <v>21.773646565544457</v>
      </c>
      <c r="N1400" s="3">
        <f>'IECC Data-SI'!N1400/Convert!$B$5/$D1400</f>
        <v>0</v>
      </c>
      <c r="O1400" s="3">
        <f>'IECC Data-SI'!O1400/Convert!$B$5/$D1400</f>
        <v>0</v>
      </c>
      <c r="P1400" s="3">
        <f t="shared" si="106"/>
        <v>0</v>
      </c>
      <c r="Q1400" s="3">
        <f>'IECC Data-SI'!Q1400/Convert!$B$5/$D1400</f>
        <v>0</v>
      </c>
      <c r="R1400" s="3">
        <f>'IECC Data-SI'!R1400/Convert!$B$5/$D1400</f>
        <v>0</v>
      </c>
      <c r="S1400" s="3">
        <f>'IECC Data-SI'!S1400/Convert!$B$5/$D1400</f>
        <v>0</v>
      </c>
      <c r="T1400" s="3">
        <f>'IECC Data-SI'!T1400/Convert!$B$5/$D1400</f>
        <v>8.5539800392071825</v>
      </c>
      <c r="U1400" s="3">
        <f>'IECC Data-SI'!U1400/Convert!$B$5/$D1400</f>
        <v>0</v>
      </c>
      <c r="V1400" s="3">
        <f>'IECC Data-SI'!V1400/Convert!$B$5/$D1400</f>
        <v>0</v>
      </c>
      <c r="W1400" s="3">
        <f t="shared" si="107"/>
        <v>26.742316965823413</v>
      </c>
      <c r="X1400" s="3">
        <f t="shared" si="108"/>
        <v>34.326216932229407</v>
      </c>
      <c r="Y1400" s="3">
        <f t="shared" si="109"/>
        <v>61.06853389805282</v>
      </c>
      <c r="Z1400" s="3">
        <f>'IECC Data-SI'!Y1400/Convert!$B$5/$D1400</f>
        <v>131.23455845144389</v>
      </c>
      <c r="AA1400" s="3">
        <f>'IECC Data-SI'!Z1400/Convert!$B$5/$D1400</f>
        <v>34.326216932229407</v>
      </c>
      <c r="AB1400" s="3">
        <f t="shared" si="110"/>
        <v>165.5607753836733</v>
      </c>
    </row>
    <row r="1401" spans="1:28" x14ac:dyDescent="0.25">
      <c r="A1401" s="93">
        <f>'IECC Data-SI'!A1401</f>
        <v>2015</v>
      </c>
      <c r="B1401" s="93" t="str">
        <f>'IECC Data-SI'!B1401</f>
        <v>Strip Mall</v>
      </c>
      <c r="C1401" s="50" t="str">
        <f>'IECC Data-SI'!C1401</f>
        <v>5A</v>
      </c>
      <c r="D1401" s="93">
        <f>'IECC Data-SI'!D1401</f>
        <v>2090.3200000000002</v>
      </c>
      <c r="E1401" s="3">
        <f>'IECC Data-SI'!E1401/Convert!$B$5/$D1401</f>
        <v>0</v>
      </c>
      <c r="F1401" s="3">
        <f>'IECC Data-SI'!F1401/Convert!$B$5/$D1401</f>
        <v>84.179030536526042</v>
      </c>
      <c r="G1401" s="3">
        <f>'IECC Data-SI'!G1401/Convert!$B$5/$D1401</f>
        <v>8.9752339886290677</v>
      </c>
      <c r="H1401" s="3">
        <f>'IECC Data-SI'!H1401/Convert!$B$5/$D1401</f>
        <v>66.71360259566849</v>
      </c>
      <c r="I1401" s="3">
        <f>'IECC Data-SI'!I1401/Convert!$B$5/$D1401</f>
        <v>12.102081127397824</v>
      </c>
      <c r="J1401" s="3">
        <f>'IECC Data-SI'!J1401/Convert!$B$5/$D1401</f>
        <v>17.105302324790248</v>
      </c>
      <c r="K1401" s="3">
        <f>'IECC Data-SI'!K1401/Convert!$B$5/$D1401</f>
        <v>0</v>
      </c>
      <c r="L1401" s="3">
        <f>'IECC Data-SI'!L1401/Convert!$B$5/$D1401</f>
        <v>0</v>
      </c>
      <c r="M1401" s="3">
        <f>'IECC Data-SI'!M1401/Convert!$B$5/$D1401</f>
        <v>16.188377324471318</v>
      </c>
      <c r="N1401" s="3">
        <f>'IECC Data-SI'!N1401/Convert!$B$5/$D1401</f>
        <v>0</v>
      </c>
      <c r="O1401" s="3">
        <f>'IECC Data-SI'!O1401/Convert!$B$5/$D1401</f>
        <v>0</v>
      </c>
      <c r="P1401" s="3">
        <f t="shared" si="106"/>
        <v>0</v>
      </c>
      <c r="Q1401" s="3">
        <f>'IECC Data-SI'!Q1401/Convert!$B$5/$D1401</f>
        <v>0</v>
      </c>
      <c r="R1401" s="3">
        <f>'IECC Data-SI'!R1401/Convert!$B$5/$D1401</f>
        <v>0</v>
      </c>
      <c r="S1401" s="3">
        <f>'IECC Data-SI'!S1401/Convert!$B$5/$D1401</f>
        <v>0</v>
      </c>
      <c r="T1401" s="3">
        <f>'IECC Data-SI'!T1401/Convert!$B$5/$D1401</f>
        <v>8.6749078291043169</v>
      </c>
      <c r="U1401" s="3">
        <f>'IECC Data-SI'!U1401/Convert!$B$5/$D1401</f>
        <v>0</v>
      </c>
      <c r="V1401" s="3">
        <f>'IECC Data-SI'!V1401/Convert!$B$5/$D1401</f>
        <v>0</v>
      </c>
      <c r="W1401" s="3">
        <f t="shared" si="107"/>
        <v>25.163611313100386</v>
      </c>
      <c r="X1401" s="3">
        <f t="shared" si="108"/>
        <v>84.179030536526042</v>
      </c>
      <c r="Y1401" s="3">
        <f t="shared" si="109"/>
        <v>109.34264184962643</v>
      </c>
      <c r="Z1401" s="3">
        <f>'IECC Data-SI'!Y1401/Convert!$B$5/$D1401</f>
        <v>129.75817631324921</v>
      </c>
      <c r="AA1401" s="3">
        <f>'IECC Data-SI'!Z1401/Convert!$B$5/$D1401</f>
        <v>84.179030536526042</v>
      </c>
      <c r="AB1401" s="3">
        <f t="shared" si="110"/>
        <v>213.93720684977524</v>
      </c>
    </row>
    <row r="1402" spans="1:28" x14ac:dyDescent="0.25">
      <c r="A1402" s="93">
        <f>'IECC Data-SI'!A1402</f>
        <v>2015</v>
      </c>
      <c r="B1402" s="93" t="str">
        <f>'IECC Data-SI'!B1402</f>
        <v>Strip Mall</v>
      </c>
      <c r="C1402" s="50" t="str">
        <f>'IECC Data-SI'!C1402</f>
        <v>5B</v>
      </c>
      <c r="D1402" s="93">
        <f>'IECC Data-SI'!D1402</f>
        <v>2090.3200000000002</v>
      </c>
      <c r="E1402" s="3">
        <f>'IECC Data-SI'!E1402/Convert!$B$5/$D1402</f>
        <v>0</v>
      </c>
      <c r="F1402" s="3">
        <f>'IECC Data-SI'!F1402/Convert!$B$5/$D1402</f>
        <v>38.732772441008507</v>
      </c>
      <c r="G1402" s="3">
        <f>'IECC Data-SI'!G1402/Convert!$B$5/$D1402</f>
        <v>11.147947576341315</v>
      </c>
      <c r="H1402" s="3">
        <f>'IECC Data-SI'!H1402/Convert!$B$5/$D1402</f>
        <v>66.71360259566849</v>
      </c>
      <c r="I1402" s="3">
        <f>'IECC Data-SI'!I1402/Convert!$B$5/$D1402</f>
        <v>12.115369895518388</v>
      </c>
      <c r="J1402" s="3">
        <f>'IECC Data-SI'!J1402/Convert!$B$5/$D1402</f>
        <v>17.105302324790248</v>
      </c>
      <c r="K1402" s="3">
        <f>'IECC Data-SI'!K1402/Convert!$B$5/$D1402</f>
        <v>0</v>
      </c>
      <c r="L1402" s="3">
        <f>'IECC Data-SI'!L1402/Convert!$B$5/$D1402</f>
        <v>0</v>
      </c>
      <c r="M1402" s="3">
        <f>'IECC Data-SI'!M1402/Convert!$B$5/$D1402</f>
        <v>25.801472182887469</v>
      </c>
      <c r="N1402" s="3">
        <f>'IECC Data-SI'!N1402/Convert!$B$5/$D1402</f>
        <v>0</v>
      </c>
      <c r="O1402" s="3">
        <f>'IECC Data-SI'!O1402/Convert!$B$5/$D1402</f>
        <v>0</v>
      </c>
      <c r="P1402" s="3">
        <f t="shared" si="106"/>
        <v>0</v>
      </c>
      <c r="Q1402" s="3">
        <f>'IECC Data-SI'!Q1402/Convert!$B$5/$D1402</f>
        <v>0</v>
      </c>
      <c r="R1402" s="3">
        <f>'IECC Data-SI'!R1402/Convert!$B$5/$D1402</f>
        <v>0</v>
      </c>
      <c r="S1402" s="3">
        <f>'IECC Data-SI'!S1402/Convert!$B$5/$D1402</f>
        <v>0</v>
      </c>
      <c r="T1402" s="3">
        <f>'IECC Data-SI'!T1402/Convert!$B$5/$D1402</f>
        <v>8.6084639885014944</v>
      </c>
      <c r="U1402" s="3">
        <f>'IECC Data-SI'!U1402/Convert!$B$5/$D1402</f>
        <v>0</v>
      </c>
      <c r="V1402" s="3">
        <f>'IECC Data-SI'!V1402/Convert!$B$5/$D1402</f>
        <v>0</v>
      </c>
      <c r="W1402" s="3">
        <f t="shared" si="107"/>
        <v>36.949419759228782</v>
      </c>
      <c r="X1402" s="3">
        <f t="shared" si="108"/>
        <v>38.732772441008507</v>
      </c>
      <c r="Y1402" s="3">
        <f t="shared" si="109"/>
        <v>75.682192200237296</v>
      </c>
      <c r="Z1402" s="3">
        <f>'IECC Data-SI'!Y1402/Convert!$B$5/$D1402</f>
        <v>141.49082968689535</v>
      </c>
      <c r="AA1402" s="3">
        <f>'IECC Data-SI'!Z1402/Convert!$B$5/$D1402</f>
        <v>38.732772441008507</v>
      </c>
      <c r="AB1402" s="3">
        <f t="shared" si="110"/>
        <v>180.22360212790386</v>
      </c>
    </row>
    <row r="1403" spans="1:28" x14ac:dyDescent="0.25">
      <c r="A1403" s="93">
        <f>'IECC Data-SI'!A1403</f>
        <v>2015</v>
      </c>
      <c r="B1403" s="93" t="str">
        <f>'IECC Data-SI'!B1403</f>
        <v>Strip Mall</v>
      </c>
      <c r="C1403" s="50" t="str">
        <f>'IECC Data-SI'!C1403</f>
        <v>5C</v>
      </c>
      <c r="D1403" s="93">
        <f>'IECC Data-SI'!D1403</f>
        <v>2090.3200000000002</v>
      </c>
      <c r="E1403" s="3">
        <f>'IECC Data-SI'!E1403/Convert!$B$5/$D1403</f>
        <v>0</v>
      </c>
      <c r="F1403" s="3">
        <f>'IECC Data-SI'!F1403/Convert!$B$5/$D1403</f>
        <v>44.501426682145421</v>
      </c>
      <c r="G1403" s="3">
        <f>'IECC Data-SI'!G1403/Convert!$B$5/$D1403</f>
        <v>2.1554381891555146</v>
      </c>
      <c r="H1403" s="3">
        <f>'IECC Data-SI'!H1403/Convert!$B$5/$D1403</f>
        <v>66.71360259566849</v>
      </c>
      <c r="I1403" s="3">
        <f>'IECC Data-SI'!I1403/Convert!$B$5/$D1403</f>
        <v>12.112712141894276</v>
      </c>
      <c r="J1403" s="3">
        <f>'IECC Data-SI'!J1403/Convert!$B$5/$D1403</f>
        <v>17.105302324790248</v>
      </c>
      <c r="K1403" s="3">
        <f>'IECC Data-SI'!K1403/Convert!$B$5/$D1403</f>
        <v>0</v>
      </c>
      <c r="L1403" s="3">
        <f>'IECC Data-SI'!L1403/Convert!$B$5/$D1403</f>
        <v>0</v>
      </c>
      <c r="M1403" s="3">
        <f>'IECC Data-SI'!M1403/Convert!$B$5/$D1403</f>
        <v>20.75174029707307</v>
      </c>
      <c r="N1403" s="3">
        <f>'IECC Data-SI'!N1403/Convert!$B$5/$D1403</f>
        <v>0</v>
      </c>
      <c r="O1403" s="3">
        <f>'IECC Data-SI'!O1403/Convert!$B$5/$D1403</f>
        <v>0</v>
      </c>
      <c r="P1403" s="3">
        <f t="shared" si="106"/>
        <v>0</v>
      </c>
      <c r="Q1403" s="3">
        <f>'IECC Data-SI'!Q1403/Convert!$B$5/$D1403</f>
        <v>0</v>
      </c>
      <c r="R1403" s="3">
        <f>'IECC Data-SI'!R1403/Convert!$B$5/$D1403</f>
        <v>0</v>
      </c>
      <c r="S1403" s="3">
        <f>'IECC Data-SI'!S1403/Convert!$B$5/$D1403</f>
        <v>0</v>
      </c>
      <c r="T1403" s="3">
        <f>'IECC Data-SI'!T1403/Convert!$B$5/$D1403</f>
        <v>8.6629479377958063</v>
      </c>
      <c r="U1403" s="3">
        <f>'IECC Data-SI'!U1403/Convert!$B$5/$D1403</f>
        <v>0</v>
      </c>
      <c r="V1403" s="3">
        <f>'IECC Data-SI'!V1403/Convert!$B$5/$D1403</f>
        <v>0</v>
      </c>
      <c r="W1403" s="3">
        <f t="shared" si="107"/>
        <v>22.907178486228585</v>
      </c>
      <c r="X1403" s="3">
        <f t="shared" si="108"/>
        <v>44.501426682145421</v>
      </c>
      <c r="Y1403" s="3">
        <f t="shared" si="109"/>
        <v>67.40860516837401</v>
      </c>
      <c r="Z1403" s="3">
        <f>'IECC Data-SI'!Y1403/Convert!$B$5/$D1403</f>
        <v>127.50307236318947</v>
      </c>
      <c r="AA1403" s="3">
        <f>'IECC Data-SI'!Z1403/Convert!$B$5/$D1403</f>
        <v>44.501426682145421</v>
      </c>
      <c r="AB1403" s="3">
        <f t="shared" si="110"/>
        <v>172.00449904533491</v>
      </c>
    </row>
    <row r="1404" spans="1:28" x14ac:dyDescent="0.25">
      <c r="A1404" s="93">
        <f>'IECC Data-SI'!A1404</f>
        <v>2015</v>
      </c>
      <c r="B1404" s="93" t="str">
        <f>'IECC Data-SI'!B1404</f>
        <v>Strip Mall</v>
      </c>
      <c r="C1404" s="50" t="str">
        <f>'IECC Data-SI'!C1404</f>
        <v>6A</v>
      </c>
      <c r="D1404" s="93">
        <f>'IECC Data-SI'!D1404</f>
        <v>2090.3200000000002</v>
      </c>
      <c r="E1404" s="3">
        <f>'IECC Data-SI'!E1404/Convert!$B$5/$D1404</f>
        <v>0</v>
      </c>
      <c r="F1404" s="3">
        <f>'IECC Data-SI'!F1404/Convert!$B$5/$D1404</f>
        <v>120.74706265069462</v>
      </c>
      <c r="G1404" s="3">
        <f>'IECC Data-SI'!G1404/Convert!$B$5/$D1404</f>
        <v>10.57387279353294</v>
      </c>
      <c r="H1404" s="3">
        <f>'IECC Data-SI'!H1404/Convert!$B$5/$D1404</f>
        <v>66.71360259566849</v>
      </c>
      <c r="I1404" s="3">
        <f>'IECC Data-SI'!I1404/Convert!$B$5/$D1404</f>
        <v>12.108725511458108</v>
      </c>
      <c r="J1404" s="3">
        <f>'IECC Data-SI'!J1404/Convert!$B$5/$D1404</f>
        <v>17.105302324790248</v>
      </c>
      <c r="K1404" s="3">
        <f>'IECC Data-SI'!K1404/Convert!$B$5/$D1404</f>
        <v>0</v>
      </c>
      <c r="L1404" s="3">
        <f>'IECC Data-SI'!L1404/Convert!$B$5/$D1404</f>
        <v>0</v>
      </c>
      <c r="M1404" s="3">
        <f>'IECC Data-SI'!M1404/Convert!$B$5/$D1404</f>
        <v>12.773163917486318</v>
      </c>
      <c r="N1404" s="3">
        <f>'IECC Data-SI'!N1404/Convert!$B$5/$D1404</f>
        <v>0</v>
      </c>
      <c r="O1404" s="3">
        <f>'IECC Data-SI'!O1404/Convert!$B$5/$D1404</f>
        <v>0</v>
      </c>
      <c r="P1404" s="3">
        <f t="shared" si="106"/>
        <v>0</v>
      </c>
      <c r="Q1404" s="3">
        <f>'IECC Data-SI'!Q1404/Convert!$B$5/$D1404</f>
        <v>0</v>
      </c>
      <c r="R1404" s="3">
        <f>'IECC Data-SI'!R1404/Convert!$B$5/$D1404</f>
        <v>0</v>
      </c>
      <c r="S1404" s="3">
        <f>'IECC Data-SI'!S1404/Convert!$B$5/$D1404</f>
        <v>0</v>
      </c>
      <c r="T1404" s="3">
        <f>'IECC Data-SI'!T1404/Convert!$B$5/$D1404</f>
        <v>8.8117821407461268</v>
      </c>
      <c r="U1404" s="3">
        <f>'IECC Data-SI'!U1404/Convert!$B$5/$D1404</f>
        <v>0</v>
      </c>
      <c r="V1404" s="3">
        <f>'IECC Data-SI'!V1404/Convert!$B$5/$D1404</f>
        <v>0</v>
      </c>
      <c r="W1404" s="3">
        <f t="shared" si="107"/>
        <v>23.347036711019257</v>
      </c>
      <c r="X1404" s="3">
        <f t="shared" si="108"/>
        <v>120.74706265069462</v>
      </c>
      <c r="Y1404" s="3">
        <f t="shared" si="109"/>
        <v>144.09409936171386</v>
      </c>
      <c r="Z1404" s="3">
        <f>'IECC Data-SI'!Y1404/Convert!$B$5/$D1404</f>
        <v>128.08644928368224</v>
      </c>
      <c r="AA1404" s="3">
        <f>'IECC Data-SI'!Z1404/Convert!$B$5/$D1404</f>
        <v>120.74706265069462</v>
      </c>
      <c r="AB1404" s="3">
        <f t="shared" si="110"/>
        <v>248.83351193437687</v>
      </c>
    </row>
    <row r="1405" spans="1:28" x14ac:dyDescent="0.25">
      <c r="A1405" s="93">
        <f>'IECC Data-SI'!A1405</f>
        <v>2015</v>
      </c>
      <c r="B1405" s="93" t="str">
        <f>'IECC Data-SI'!B1405</f>
        <v>Strip Mall</v>
      </c>
      <c r="C1405" s="50" t="str">
        <f>'IECC Data-SI'!C1405</f>
        <v>6B</v>
      </c>
      <c r="D1405" s="93">
        <f>'IECC Data-SI'!D1405</f>
        <v>2090.3200000000002</v>
      </c>
      <c r="E1405" s="3">
        <f>'IECC Data-SI'!E1405/Convert!$B$5/$D1405</f>
        <v>0</v>
      </c>
      <c r="F1405" s="3">
        <f>'IECC Data-SI'!F1405/Convert!$B$5/$D1405</f>
        <v>76.451611874417935</v>
      </c>
      <c r="G1405" s="3">
        <f>'IECC Data-SI'!G1405/Convert!$B$5/$D1405</f>
        <v>6.7533519588707316</v>
      </c>
      <c r="H1405" s="3">
        <f>'IECC Data-SI'!H1405/Convert!$B$5/$D1405</f>
        <v>66.71360259566849</v>
      </c>
      <c r="I1405" s="3">
        <f>'IECC Data-SI'!I1405/Convert!$B$5/$D1405</f>
        <v>12.094107866525487</v>
      </c>
      <c r="J1405" s="3">
        <f>'IECC Data-SI'!J1405/Convert!$B$5/$D1405</f>
        <v>17.105302324790248</v>
      </c>
      <c r="K1405" s="3">
        <f>'IECC Data-SI'!K1405/Convert!$B$5/$D1405</f>
        <v>0</v>
      </c>
      <c r="L1405" s="3">
        <f>'IECC Data-SI'!L1405/Convert!$B$5/$D1405</f>
        <v>0</v>
      </c>
      <c r="M1405" s="3">
        <f>'IECC Data-SI'!M1405/Convert!$B$5/$D1405</f>
        <v>24.44070232734169</v>
      </c>
      <c r="N1405" s="3">
        <f>'IECC Data-SI'!N1405/Convert!$B$5/$D1405</f>
        <v>0</v>
      </c>
      <c r="O1405" s="3">
        <f>'IECC Data-SI'!O1405/Convert!$B$5/$D1405</f>
        <v>0</v>
      </c>
      <c r="P1405" s="3">
        <f t="shared" si="106"/>
        <v>0</v>
      </c>
      <c r="Q1405" s="3">
        <f>'IECC Data-SI'!Q1405/Convert!$B$5/$D1405</f>
        <v>0</v>
      </c>
      <c r="R1405" s="3">
        <f>'IECC Data-SI'!R1405/Convert!$B$5/$D1405</f>
        <v>0</v>
      </c>
      <c r="S1405" s="3">
        <f>'IECC Data-SI'!S1405/Convert!$B$5/$D1405</f>
        <v>0</v>
      </c>
      <c r="T1405" s="3">
        <f>'IECC Data-SI'!T1405/Convert!$B$5/$D1405</f>
        <v>8.7719158363844354</v>
      </c>
      <c r="U1405" s="3">
        <f>'IECC Data-SI'!U1405/Convert!$B$5/$D1405</f>
        <v>0</v>
      </c>
      <c r="V1405" s="3">
        <f>'IECC Data-SI'!V1405/Convert!$B$5/$D1405</f>
        <v>0</v>
      </c>
      <c r="W1405" s="3">
        <f t="shared" si="107"/>
        <v>31.19405428621242</v>
      </c>
      <c r="X1405" s="3">
        <f t="shared" si="108"/>
        <v>76.451611874417935</v>
      </c>
      <c r="Y1405" s="3">
        <f t="shared" si="109"/>
        <v>107.64566616063036</v>
      </c>
      <c r="Z1405" s="3">
        <f>'IECC Data-SI'!Y1405/Convert!$B$5/$D1405</f>
        <v>135.87898290958108</v>
      </c>
      <c r="AA1405" s="3">
        <f>'IECC Data-SI'!Z1405/Convert!$B$5/$D1405</f>
        <v>76.451611874417935</v>
      </c>
      <c r="AB1405" s="3">
        <f t="shared" si="110"/>
        <v>212.330594783999</v>
      </c>
    </row>
    <row r="1406" spans="1:28" x14ac:dyDescent="0.25">
      <c r="A1406" s="93">
        <f>'IECC Data-SI'!A1406</f>
        <v>2015</v>
      </c>
      <c r="B1406" s="93" t="str">
        <f>'IECC Data-SI'!B1406</f>
        <v>Strip Mall</v>
      </c>
      <c r="C1406" s="50" t="str">
        <f>'IECC Data-SI'!C1406</f>
        <v>7</v>
      </c>
      <c r="D1406" s="93">
        <f>'IECC Data-SI'!D1406</f>
        <v>2090.3200000000002</v>
      </c>
      <c r="E1406" s="3">
        <f>'IECC Data-SI'!E1406/Convert!$B$5/$D1406</f>
        <v>0</v>
      </c>
      <c r="F1406" s="3">
        <f>'IECC Data-SI'!F1406/Convert!$B$5/$D1406</f>
        <v>138.68158410620808</v>
      </c>
      <c r="G1406" s="3">
        <f>'IECC Data-SI'!G1406/Convert!$B$5/$D1406</f>
        <v>7.0603225024557643</v>
      </c>
      <c r="H1406" s="3">
        <f>'IECC Data-SI'!H1406/Convert!$B$5/$D1406</f>
        <v>66.71360259566849</v>
      </c>
      <c r="I1406" s="3">
        <f>'IECC Data-SI'!I1406/Convert!$B$5/$D1406</f>
        <v>12.114041018706333</v>
      </c>
      <c r="J1406" s="3">
        <f>'IECC Data-SI'!J1406/Convert!$B$5/$D1406</f>
        <v>17.105302324790248</v>
      </c>
      <c r="K1406" s="3">
        <f>'IECC Data-SI'!K1406/Convert!$B$5/$D1406</f>
        <v>0</v>
      </c>
      <c r="L1406" s="3">
        <f>'IECC Data-SI'!L1406/Convert!$B$5/$D1406</f>
        <v>0</v>
      </c>
      <c r="M1406" s="3">
        <f>'IECC Data-SI'!M1406/Convert!$B$5/$D1406</f>
        <v>18.315909100573652</v>
      </c>
      <c r="N1406" s="3">
        <f>'IECC Data-SI'!N1406/Convert!$B$5/$D1406</f>
        <v>0</v>
      </c>
      <c r="O1406" s="3">
        <f>'IECC Data-SI'!O1406/Convert!$B$5/$D1406</f>
        <v>0</v>
      </c>
      <c r="P1406" s="3">
        <f t="shared" si="106"/>
        <v>0</v>
      </c>
      <c r="Q1406" s="3">
        <f>'IECC Data-SI'!Q1406/Convert!$B$5/$D1406</f>
        <v>0</v>
      </c>
      <c r="R1406" s="3">
        <f>'IECC Data-SI'!R1406/Convert!$B$5/$D1406</f>
        <v>0</v>
      </c>
      <c r="S1406" s="3">
        <f>'IECC Data-SI'!S1406/Convert!$B$5/$D1406</f>
        <v>0</v>
      </c>
      <c r="T1406" s="3">
        <f>'IECC Data-SI'!T1406/Convert!$B$5/$D1406</f>
        <v>8.9619452205085022</v>
      </c>
      <c r="U1406" s="3">
        <f>'IECC Data-SI'!U1406/Convert!$B$5/$D1406</f>
        <v>0</v>
      </c>
      <c r="V1406" s="3">
        <f>'IECC Data-SI'!V1406/Convert!$B$5/$D1406</f>
        <v>0</v>
      </c>
      <c r="W1406" s="3">
        <f t="shared" si="107"/>
        <v>25.376231603029417</v>
      </c>
      <c r="X1406" s="3">
        <f t="shared" si="108"/>
        <v>138.68158410620808</v>
      </c>
      <c r="Y1406" s="3">
        <f t="shared" si="109"/>
        <v>164.0578157092375</v>
      </c>
      <c r="Z1406" s="3">
        <f>'IECC Data-SI'!Y1406/Convert!$B$5/$D1406</f>
        <v>130.27112276270299</v>
      </c>
      <c r="AA1406" s="3">
        <f>'IECC Data-SI'!Z1406/Convert!$B$5/$D1406</f>
        <v>138.68158410620808</v>
      </c>
      <c r="AB1406" s="3">
        <f t="shared" si="110"/>
        <v>268.95270686891104</v>
      </c>
    </row>
    <row r="1407" spans="1:28" x14ac:dyDescent="0.25">
      <c r="A1407" s="93">
        <f>'IECC Data-SI'!A1407</f>
        <v>2015</v>
      </c>
      <c r="B1407" s="93" t="str">
        <f>'IECC Data-SI'!B1407</f>
        <v>Strip Mall</v>
      </c>
      <c r="C1407" s="50" t="str">
        <f>'IECC Data-SI'!C1407</f>
        <v>8</v>
      </c>
      <c r="D1407" s="93">
        <f>'IECC Data-SI'!D1407</f>
        <v>2090.3200000000002</v>
      </c>
      <c r="E1407" s="3">
        <f>'IECC Data-SI'!E1407/Convert!$B$5/$D1407</f>
        <v>0</v>
      </c>
      <c r="F1407" s="3">
        <f>'IECC Data-SI'!F1407/Convert!$B$5/$D1407</f>
        <v>165.9846870867193</v>
      </c>
      <c r="G1407" s="3">
        <f>'IECC Data-SI'!G1407/Convert!$B$5/$D1407</f>
        <v>2.3268632979107933</v>
      </c>
      <c r="H1407" s="3">
        <f>'IECC Data-SI'!H1407/Convert!$B$5/$D1407</f>
        <v>66.71360259566849</v>
      </c>
      <c r="I1407" s="3">
        <f>'IECC Data-SI'!I1407/Convert!$B$5/$D1407</f>
        <v>12.192444750617662</v>
      </c>
      <c r="J1407" s="3">
        <f>'IECC Data-SI'!J1407/Convert!$B$5/$D1407</f>
        <v>17.105302324790248</v>
      </c>
      <c r="K1407" s="3">
        <f>'IECC Data-SI'!K1407/Convert!$B$5/$D1407</f>
        <v>0</v>
      </c>
      <c r="L1407" s="3">
        <f>'IECC Data-SI'!L1407/Convert!$B$5/$D1407</f>
        <v>0</v>
      </c>
      <c r="M1407" s="3">
        <f>'IECC Data-SI'!M1407/Convert!$B$5/$D1407</f>
        <v>23.933071385136142</v>
      </c>
      <c r="N1407" s="3">
        <f>'IECC Data-SI'!N1407/Convert!$B$5/$D1407</f>
        <v>0</v>
      </c>
      <c r="O1407" s="3">
        <f>'IECC Data-SI'!O1407/Convert!$B$5/$D1407</f>
        <v>0</v>
      </c>
      <c r="P1407" s="3">
        <f t="shared" si="106"/>
        <v>0</v>
      </c>
      <c r="Q1407" s="3">
        <f>'IECC Data-SI'!Q1407/Convert!$B$5/$D1407</f>
        <v>0</v>
      </c>
      <c r="R1407" s="3">
        <f>'IECC Data-SI'!R1407/Convert!$B$5/$D1407</f>
        <v>0</v>
      </c>
      <c r="S1407" s="3">
        <f>'IECC Data-SI'!S1407/Convert!$B$5/$D1407</f>
        <v>1.2278821743401329</v>
      </c>
      <c r="T1407" s="3">
        <f>'IECC Data-SI'!T1407/Convert!$B$5/$D1407</f>
        <v>9.1705788800013597</v>
      </c>
      <c r="U1407" s="3">
        <f>'IECC Data-SI'!U1407/Convert!$B$5/$D1407</f>
        <v>0</v>
      </c>
      <c r="V1407" s="3">
        <f>'IECC Data-SI'!V1407/Convert!$B$5/$D1407</f>
        <v>0</v>
      </c>
      <c r="W1407" s="3">
        <f t="shared" si="107"/>
        <v>27.48781685738707</v>
      </c>
      <c r="X1407" s="3">
        <f t="shared" si="108"/>
        <v>165.9846870867193</v>
      </c>
      <c r="Y1407" s="3">
        <f t="shared" si="109"/>
        <v>193.47250394410636</v>
      </c>
      <c r="Z1407" s="3">
        <f>'IECC Data-SI'!Y1407/Convert!$B$5/$D1407</f>
        <v>132.66841653165278</v>
      </c>
      <c r="AA1407" s="3">
        <f>'IECC Data-SI'!Z1407/Convert!$B$5/$D1407</f>
        <v>165.9846870867193</v>
      </c>
      <c r="AB1407" s="3">
        <f t="shared" si="110"/>
        <v>298.65310361837209</v>
      </c>
    </row>
    <row r="1408" spans="1:28" x14ac:dyDescent="0.25">
      <c r="A1408" s="93">
        <f>'IECC Data-SI'!A1408</f>
        <v>2018</v>
      </c>
      <c r="B1408" s="93" t="str">
        <f>'IECC Data-SI'!B1408</f>
        <v>Strip Mall</v>
      </c>
      <c r="C1408" s="50" t="str">
        <f>'IECC Data-SI'!C1408</f>
        <v>0A</v>
      </c>
      <c r="D1408" s="93">
        <f>'IECC Data-SI'!D1408</f>
        <v>2090.3200000000002</v>
      </c>
      <c r="E1408" s="3">
        <f>'IECC Data-SI'!E1408/Convert!$B$5/$D1408</f>
        <v>0</v>
      </c>
      <c r="F1408" s="3">
        <f>'IECC Data-SI'!F1408/Convert!$B$5/$D1408</f>
        <v>0</v>
      </c>
      <c r="G1408" s="3">
        <f>'IECC Data-SI'!G1408/Convert!$B$5/$D1408</f>
        <v>88.968302567177375</v>
      </c>
      <c r="H1408" s="3">
        <f>'IECC Data-SI'!H1408/Convert!$B$5/$D1408</f>
        <v>57.665280382376324</v>
      </c>
      <c r="I1408" s="3">
        <f>'IECC Data-SI'!I1408/Convert!$B$5/$D1408</f>
        <v>8.5765709450121417</v>
      </c>
      <c r="J1408" s="3">
        <f>'IECC Data-SI'!J1408/Convert!$B$5/$D1408</f>
        <v>17.105302324790248</v>
      </c>
      <c r="K1408" s="3">
        <f>'IECC Data-SI'!K1408/Convert!$B$5/$D1408</f>
        <v>0</v>
      </c>
      <c r="L1408" s="3">
        <f>'IECC Data-SI'!L1408/Convert!$B$5/$D1408</f>
        <v>0</v>
      </c>
      <c r="M1408" s="3">
        <f>'IECC Data-SI'!M1408/Convert!$B$5/$D1408</f>
        <v>15.385735729989241</v>
      </c>
      <c r="N1408" s="3">
        <f>'IECC Data-SI'!N1408/Convert!$B$5/$D1408</f>
        <v>0</v>
      </c>
      <c r="O1408" s="3">
        <f>'IECC Data-SI'!O1408/Convert!$B$5/$D1408</f>
        <v>0</v>
      </c>
      <c r="P1408" s="3">
        <f t="shared" si="106"/>
        <v>0</v>
      </c>
      <c r="Q1408" s="3">
        <f>'IECC Data-SI'!Q1408/Convert!$B$5/$D1408</f>
        <v>0</v>
      </c>
      <c r="R1408" s="3">
        <f>'IECC Data-SI'!R1408/Convert!$B$5/$D1408</f>
        <v>0</v>
      </c>
      <c r="S1408" s="3">
        <f>'IECC Data-SI'!S1408/Convert!$B$5/$D1408</f>
        <v>0</v>
      </c>
      <c r="T1408" s="3">
        <f>'IECC Data-SI'!T1408/Convert!$B$5/$D1408</f>
        <v>7.1971968140975751</v>
      </c>
      <c r="U1408" s="3">
        <f>'IECC Data-SI'!U1408/Convert!$B$5/$D1408</f>
        <v>0</v>
      </c>
      <c r="V1408" s="3">
        <f>'IECC Data-SI'!V1408/Convert!$B$5/$D1408</f>
        <v>0</v>
      </c>
      <c r="W1408" s="3">
        <f t="shared" si="107"/>
        <v>104.35403829716661</v>
      </c>
      <c r="X1408" s="3">
        <f t="shared" si="108"/>
        <v>0</v>
      </c>
      <c r="Y1408" s="3">
        <f t="shared" si="109"/>
        <v>104.35403829716661</v>
      </c>
      <c r="Z1408" s="3">
        <f>'IECC Data-SI'!Y1408/Convert!$B$5/$D1408</f>
        <v>194.89971764025498</v>
      </c>
      <c r="AA1408" s="3">
        <f>'IECC Data-SI'!Z1408/Convert!$B$5/$D1408</f>
        <v>0</v>
      </c>
      <c r="AB1408" s="3">
        <f t="shared" si="110"/>
        <v>194.89971764025498</v>
      </c>
    </row>
    <row r="1409" spans="1:28" x14ac:dyDescent="0.25">
      <c r="A1409" s="93">
        <f>'IECC Data-SI'!A1409</f>
        <v>2018</v>
      </c>
      <c r="B1409" s="93" t="str">
        <f>'IECC Data-SI'!B1409</f>
        <v>Strip Mall</v>
      </c>
      <c r="C1409" s="50" t="str">
        <f>'IECC Data-SI'!C1409</f>
        <v>0B</v>
      </c>
      <c r="D1409" s="93">
        <f>'IECC Data-SI'!D1409</f>
        <v>2090.3200000000002</v>
      </c>
      <c r="E1409" s="3">
        <f>'IECC Data-SI'!E1409/Convert!$B$5/$D1409</f>
        <v>0</v>
      </c>
      <c r="F1409" s="3">
        <f>'IECC Data-SI'!F1409/Convert!$B$5/$D1409</f>
        <v>0</v>
      </c>
      <c r="G1409" s="3">
        <f>'IECC Data-SI'!G1409/Convert!$B$5/$D1409</f>
        <v>77.448269483460251</v>
      </c>
      <c r="H1409" s="3">
        <f>'IECC Data-SI'!H1409/Convert!$B$5/$D1409</f>
        <v>57.665280382376324</v>
      </c>
      <c r="I1409" s="3">
        <f>'IECC Data-SI'!I1409/Convert!$B$5/$D1409</f>
        <v>8.5752420682000832</v>
      </c>
      <c r="J1409" s="3">
        <f>'IECC Data-SI'!J1409/Convert!$B$5/$D1409</f>
        <v>17.105302324790248</v>
      </c>
      <c r="K1409" s="3">
        <f>'IECC Data-SI'!K1409/Convert!$B$5/$D1409</f>
        <v>0</v>
      </c>
      <c r="L1409" s="3">
        <f>'IECC Data-SI'!L1409/Convert!$B$5/$D1409</f>
        <v>0</v>
      </c>
      <c r="M1409" s="3">
        <f>'IECC Data-SI'!M1409/Convert!$B$5/$D1409</f>
        <v>18.483347578892758</v>
      </c>
      <c r="N1409" s="3">
        <f>'IECC Data-SI'!N1409/Convert!$B$5/$D1409</f>
        <v>0</v>
      </c>
      <c r="O1409" s="3">
        <f>'IECC Data-SI'!O1409/Convert!$B$5/$D1409</f>
        <v>0</v>
      </c>
      <c r="P1409" s="3">
        <f t="shared" si="106"/>
        <v>0</v>
      </c>
      <c r="Q1409" s="3">
        <f>'IECC Data-SI'!Q1409/Convert!$B$5/$D1409</f>
        <v>0</v>
      </c>
      <c r="R1409" s="3">
        <f>'IECC Data-SI'!R1409/Convert!$B$5/$D1409</f>
        <v>0</v>
      </c>
      <c r="S1409" s="3">
        <f>'IECC Data-SI'!S1409/Convert!$B$5/$D1409</f>
        <v>0</v>
      </c>
      <c r="T1409" s="3">
        <f>'IECC Data-SI'!T1409/Convert!$B$5/$D1409</f>
        <v>7.1918813068493499</v>
      </c>
      <c r="U1409" s="3">
        <f>'IECC Data-SI'!U1409/Convert!$B$5/$D1409</f>
        <v>0</v>
      </c>
      <c r="V1409" s="3">
        <f>'IECC Data-SI'!V1409/Convert!$B$5/$D1409</f>
        <v>0</v>
      </c>
      <c r="W1409" s="3">
        <f t="shared" si="107"/>
        <v>95.931617062353013</v>
      </c>
      <c r="X1409" s="3">
        <f t="shared" si="108"/>
        <v>0</v>
      </c>
      <c r="Y1409" s="3">
        <f t="shared" si="109"/>
        <v>95.931617062353013</v>
      </c>
      <c r="Z1409" s="3">
        <f>'IECC Data-SI'!Y1409/Convert!$B$5/$D1409</f>
        <v>186.46932314456902</v>
      </c>
      <c r="AA1409" s="3">
        <f>'IECC Data-SI'!Z1409/Convert!$B$5/$D1409</f>
        <v>0</v>
      </c>
      <c r="AB1409" s="3">
        <f t="shared" si="110"/>
        <v>186.46932314456902</v>
      </c>
    </row>
    <row r="1410" spans="1:28" x14ac:dyDescent="0.25">
      <c r="A1410" s="93">
        <f>'IECC Data-SI'!A1410</f>
        <v>2018</v>
      </c>
      <c r="B1410" s="93" t="str">
        <f>'IECC Data-SI'!B1410</f>
        <v>Strip Mall</v>
      </c>
      <c r="C1410" s="50" t="str">
        <f>'IECC Data-SI'!C1410</f>
        <v>1A</v>
      </c>
      <c r="D1410" s="93">
        <f>'IECC Data-SI'!D1410</f>
        <v>2090.3200000000002</v>
      </c>
      <c r="E1410" s="3">
        <f>'IECC Data-SI'!E1410/Convert!$B$5/$D1410</f>
        <v>0</v>
      </c>
      <c r="F1410" s="3">
        <f>'IECC Data-SI'!F1410/Convert!$B$5/$D1410</f>
        <v>0</v>
      </c>
      <c r="G1410" s="3">
        <f>'IECC Data-SI'!G1410/Convert!$B$5/$D1410</f>
        <v>56.579588026926224</v>
      </c>
      <c r="H1410" s="3">
        <f>'IECC Data-SI'!H1410/Convert!$B$5/$D1410</f>
        <v>57.665280382376324</v>
      </c>
      <c r="I1410" s="3">
        <f>'IECC Data-SI'!I1410/Convert!$B$5/$D1410</f>
        <v>8.5765709450121417</v>
      </c>
      <c r="J1410" s="3">
        <f>'IECC Data-SI'!J1410/Convert!$B$5/$D1410</f>
        <v>17.105302324790248</v>
      </c>
      <c r="K1410" s="3">
        <f>'IECC Data-SI'!K1410/Convert!$B$5/$D1410</f>
        <v>0</v>
      </c>
      <c r="L1410" s="3">
        <f>'IECC Data-SI'!L1410/Convert!$B$5/$D1410</f>
        <v>0</v>
      </c>
      <c r="M1410" s="3">
        <f>'IECC Data-SI'!M1410/Convert!$B$5/$D1410</f>
        <v>11.908065112837587</v>
      </c>
      <c r="N1410" s="3">
        <f>'IECC Data-SI'!N1410/Convert!$B$5/$D1410</f>
        <v>0</v>
      </c>
      <c r="O1410" s="3">
        <f>'IECC Data-SI'!O1410/Convert!$B$5/$D1410</f>
        <v>0</v>
      </c>
      <c r="P1410" s="3">
        <f t="shared" si="106"/>
        <v>0</v>
      </c>
      <c r="Q1410" s="3">
        <f>'IECC Data-SI'!Q1410/Convert!$B$5/$D1410</f>
        <v>0</v>
      </c>
      <c r="R1410" s="3">
        <f>'IECC Data-SI'!R1410/Convert!$B$5/$D1410</f>
        <v>0</v>
      </c>
      <c r="S1410" s="3">
        <f>'IECC Data-SI'!S1410/Convert!$B$5/$D1410</f>
        <v>0</v>
      </c>
      <c r="T1410" s="3">
        <f>'IECC Data-SI'!T1410/Convert!$B$5/$D1410</f>
        <v>7.3340711257393858</v>
      </c>
      <c r="U1410" s="3">
        <f>'IECC Data-SI'!U1410/Convert!$B$5/$D1410</f>
        <v>0</v>
      </c>
      <c r="V1410" s="3">
        <f>'IECC Data-SI'!V1410/Convert!$B$5/$D1410</f>
        <v>0</v>
      </c>
      <c r="W1410" s="3">
        <f t="shared" si="107"/>
        <v>68.487653139763808</v>
      </c>
      <c r="X1410" s="3">
        <f t="shared" si="108"/>
        <v>0</v>
      </c>
      <c r="Y1410" s="3">
        <f t="shared" si="109"/>
        <v>68.487653139763808</v>
      </c>
      <c r="Z1410" s="3">
        <f>'IECC Data-SI'!Y1410/Convert!$B$5/$D1410</f>
        <v>159.16754904086986</v>
      </c>
      <c r="AA1410" s="3">
        <f>'IECC Data-SI'!Z1410/Convert!$B$5/$D1410</f>
        <v>0</v>
      </c>
      <c r="AB1410" s="3">
        <f t="shared" si="110"/>
        <v>159.16754904086986</v>
      </c>
    </row>
    <row r="1411" spans="1:28" x14ac:dyDescent="0.25">
      <c r="A1411" s="93">
        <f>'IECC Data-SI'!A1411</f>
        <v>2018</v>
      </c>
      <c r="B1411" s="93" t="str">
        <f>'IECC Data-SI'!B1411</f>
        <v>Strip Mall</v>
      </c>
      <c r="C1411" s="50" t="str">
        <f>'IECC Data-SI'!C1411</f>
        <v>1B</v>
      </c>
      <c r="D1411" s="93">
        <f>'IECC Data-SI'!D1411</f>
        <v>2090.3200000000002</v>
      </c>
      <c r="E1411" s="3">
        <f>'IECC Data-SI'!E1411/Convert!$B$5/$D1411</f>
        <v>0</v>
      </c>
      <c r="F1411" s="3">
        <f>'IECC Data-SI'!F1411/Convert!$B$5/$D1411</f>
        <v>0.43055608710628041</v>
      </c>
      <c r="G1411" s="3">
        <f>'IECC Data-SI'!G1411/Convert!$B$5/$D1411</f>
        <v>61.221354731439305</v>
      </c>
      <c r="H1411" s="3">
        <f>'IECC Data-SI'!H1411/Convert!$B$5/$D1411</f>
        <v>57.665280382376324</v>
      </c>
      <c r="I1411" s="3">
        <f>'IECC Data-SI'!I1411/Convert!$B$5/$D1411</f>
        <v>8.5632821768915761</v>
      </c>
      <c r="J1411" s="3">
        <f>'IECC Data-SI'!J1411/Convert!$B$5/$D1411</f>
        <v>17.105302324790248</v>
      </c>
      <c r="K1411" s="3">
        <f>'IECC Data-SI'!K1411/Convert!$B$5/$D1411</f>
        <v>0</v>
      </c>
      <c r="L1411" s="3">
        <f>'IECC Data-SI'!L1411/Convert!$B$5/$D1411</f>
        <v>0</v>
      </c>
      <c r="M1411" s="3">
        <f>'IECC Data-SI'!M1411/Convert!$B$5/$D1411</f>
        <v>17.173075042205124</v>
      </c>
      <c r="N1411" s="3">
        <f>'IECC Data-SI'!N1411/Convert!$B$5/$D1411</f>
        <v>0</v>
      </c>
      <c r="O1411" s="3">
        <f>'IECC Data-SI'!O1411/Convert!$B$5/$D1411</f>
        <v>0</v>
      </c>
      <c r="P1411" s="3">
        <f t="shared" ref="P1411:P1474" si="111">N1411-O1411</f>
        <v>0</v>
      </c>
      <c r="Q1411" s="3">
        <f>'IECC Data-SI'!Q1411/Convert!$B$5/$D1411</f>
        <v>0</v>
      </c>
      <c r="R1411" s="3">
        <f>'IECC Data-SI'!R1411/Convert!$B$5/$D1411</f>
        <v>0</v>
      </c>
      <c r="S1411" s="3">
        <f>'IECC Data-SI'!S1411/Convert!$B$5/$D1411</f>
        <v>0</v>
      </c>
      <c r="T1411" s="3">
        <f>'IECC Data-SI'!T1411/Convert!$B$5/$D1411</f>
        <v>7.3407155097996686</v>
      </c>
      <c r="U1411" s="3">
        <f>'IECC Data-SI'!U1411/Convert!$B$5/$D1411</f>
        <v>0</v>
      </c>
      <c r="V1411" s="3">
        <f>'IECC Data-SI'!V1411/Convert!$B$5/$D1411</f>
        <v>0</v>
      </c>
      <c r="W1411" s="3">
        <f t="shared" ref="W1411:W1474" si="112">E1411+G1411+M1411+SUM(P1411:S1411)</f>
        <v>78.394429773644433</v>
      </c>
      <c r="X1411" s="3">
        <f t="shared" ref="X1411:X1474" si="113">F1411</f>
        <v>0.43055608710628041</v>
      </c>
      <c r="Y1411" s="3">
        <f t="shared" ref="Y1411:Y1474" si="114">SUM(W1411:X1411)</f>
        <v>78.824985860750715</v>
      </c>
      <c r="Z1411" s="3">
        <f>'IECC Data-SI'!Y1411/Convert!$B$5/$D1411</f>
        <v>169.06901016750226</v>
      </c>
      <c r="AA1411" s="3">
        <f>'IECC Data-SI'!Z1411/Convert!$B$5/$D1411</f>
        <v>0.43055608710628041</v>
      </c>
      <c r="AB1411" s="3">
        <f t="shared" ref="AB1411:AB1474" si="115">SUM(Z1411:AA1411)</f>
        <v>169.49956625460854</v>
      </c>
    </row>
    <row r="1412" spans="1:28" x14ac:dyDescent="0.25">
      <c r="A1412" s="93">
        <f>'IECC Data-SI'!A1412</f>
        <v>2018</v>
      </c>
      <c r="B1412" s="93" t="str">
        <f>'IECC Data-SI'!B1412</f>
        <v>Strip Mall</v>
      </c>
      <c r="C1412" s="50" t="str">
        <f>'IECC Data-SI'!C1412</f>
        <v>2A</v>
      </c>
      <c r="D1412" s="93">
        <f>'IECC Data-SI'!D1412</f>
        <v>2090.3200000000002</v>
      </c>
      <c r="E1412" s="3">
        <f>'IECC Data-SI'!E1412/Convert!$B$5/$D1412</f>
        <v>0</v>
      </c>
      <c r="F1412" s="3">
        <f>'IECC Data-SI'!F1412/Convert!$B$5/$D1412</f>
        <v>2.4610798559284914</v>
      </c>
      <c r="G1412" s="3">
        <f>'IECC Data-SI'!G1412/Convert!$B$5/$D1412</f>
        <v>46.230295414630824</v>
      </c>
      <c r="H1412" s="3">
        <f>'IECC Data-SI'!H1412/Convert!$B$5/$D1412</f>
        <v>57.665280382376324</v>
      </c>
      <c r="I1412" s="3">
        <f>'IECC Data-SI'!I1412/Convert!$B$5/$D1412</f>
        <v>8.5592955464554077</v>
      </c>
      <c r="J1412" s="3">
        <f>'IECC Data-SI'!J1412/Convert!$B$5/$D1412</f>
        <v>17.105302324790248</v>
      </c>
      <c r="K1412" s="3">
        <f>'IECC Data-SI'!K1412/Convert!$B$5/$D1412</f>
        <v>0</v>
      </c>
      <c r="L1412" s="3">
        <f>'IECC Data-SI'!L1412/Convert!$B$5/$D1412</f>
        <v>0</v>
      </c>
      <c r="M1412" s="3">
        <f>'IECC Data-SI'!M1412/Convert!$B$5/$D1412</f>
        <v>12.684129171078537</v>
      </c>
      <c r="N1412" s="3">
        <f>'IECC Data-SI'!N1412/Convert!$B$5/$D1412</f>
        <v>0</v>
      </c>
      <c r="O1412" s="3">
        <f>'IECC Data-SI'!O1412/Convert!$B$5/$D1412</f>
        <v>0</v>
      </c>
      <c r="P1412" s="3">
        <f t="shared" si="111"/>
        <v>0</v>
      </c>
      <c r="Q1412" s="3">
        <f>'IECC Data-SI'!Q1412/Convert!$B$5/$D1412</f>
        <v>0</v>
      </c>
      <c r="R1412" s="3">
        <f>'IECC Data-SI'!R1412/Convert!$B$5/$D1412</f>
        <v>0</v>
      </c>
      <c r="S1412" s="3">
        <f>'IECC Data-SI'!S1412/Convert!$B$5/$D1412</f>
        <v>0</v>
      </c>
      <c r="T1412" s="3">
        <f>'IECC Data-SI'!T1412/Convert!$B$5/$D1412</f>
        <v>7.4935363431861566</v>
      </c>
      <c r="U1412" s="3">
        <f>'IECC Data-SI'!U1412/Convert!$B$5/$D1412</f>
        <v>0</v>
      </c>
      <c r="V1412" s="3">
        <f>'IECC Data-SI'!V1412/Convert!$B$5/$D1412</f>
        <v>0</v>
      </c>
      <c r="W1412" s="3">
        <f t="shared" si="112"/>
        <v>58.914424585709362</v>
      </c>
      <c r="X1412" s="3">
        <f t="shared" si="113"/>
        <v>2.4610798559284914</v>
      </c>
      <c r="Y1412" s="3">
        <f t="shared" si="114"/>
        <v>61.375504441637851</v>
      </c>
      <c r="Z1412" s="3">
        <f>'IECC Data-SI'!Y1412/Convert!$B$5/$D1412</f>
        <v>149.73783918251749</v>
      </c>
      <c r="AA1412" s="3">
        <f>'IECC Data-SI'!Z1412/Convert!$B$5/$D1412</f>
        <v>2.4610798559284914</v>
      </c>
      <c r="AB1412" s="3">
        <f t="shared" si="115"/>
        <v>152.19891903844598</v>
      </c>
    </row>
    <row r="1413" spans="1:28" x14ac:dyDescent="0.25">
      <c r="A1413" s="93">
        <f>'IECC Data-SI'!A1413</f>
        <v>2018</v>
      </c>
      <c r="B1413" s="93" t="str">
        <f>'IECC Data-SI'!B1413</f>
        <v>Strip Mall</v>
      </c>
      <c r="C1413" s="50" t="str">
        <f>'IECC Data-SI'!C1413</f>
        <v>2B</v>
      </c>
      <c r="D1413" s="93">
        <f>'IECC Data-SI'!D1413</f>
        <v>2090.3200000000002</v>
      </c>
      <c r="E1413" s="3">
        <f>'IECC Data-SI'!E1413/Convert!$B$5/$D1413</f>
        <v>0</v>
      </c>
      <c r="F1413" s="3">
        <f>'IECC Data-SI'!F1413/Convert!$B$5/$D1413</f>
        <v>0.71626460169841077</v>
      </c>
      <c r="G1413" s="3">
        <f>'IECC Data-SI'!G1413/Convert!$B$5/$D1413</f>
        <v>36.145449287934646</v>
      </c>
      <c r="H1413" s="3">
        <f>'IECC Data-SI'!H1413/Convert!$B$5/$D1413</f>
        <v>57.665280382376324</v>
      </c>
      <c r="I1413" s="3">
        <f>'IECC Data-SI'!I1413/Convert!$B$5/$D1413</f>
        <v>8.5672688073277445</v>
      </c>
      <c r="J1413" s="3">
        <f>'IECC Data-SI'!J1413/Convert!$B$5/$D1413</f>
        <v>17.105302324790248</v>
      </c>
      <c r="K1413" s="3">
        <f>'IECC Data-SI'!K1413/Convert!$B$5/$D1413</f>
        <v>0</v>
      </c>
      <c r="L1413" s="3">
        <f>'IECC Data-SI'!L1413/Convert!$B$5/$D1413</f>
        <v>0</v>
      </c>
      <c r="M1413" s="3">
        <f>'IECC Data-SI'!M1413/Convert!$B$5/$D1413</f>
        <v>15.477428230021133</v>
      </c>
      <c r="N1413" s="3">
        <f>'IECC Data-SI'!N1413/Convert!$B$5/$D1413</f>
        <v>0</v>
      </c>
      <c r="O1413" s="3">
        <f>'IECC Data-SI'!O1413/Convert!$B$5/$D1413</f>
        <v>0</v>
      </c>
      <c r="P1413" s="3">
        <f t="shared" si="111"/>
        <v>0</v>
      </c>
      <c r="Q1413" s="3">
        <f>'IECC Data-SI'!Q1413/Convert!$B$5/$D1413</f>
        <v>0</v>
      </c>
      <c r="R1413" s="3">
        <f>'IECC Data-SI'!R1413/Convert!$B$5/$D1413</f>
        <v>0</v>
      </c>
      <c r="S1413" s="3">
        <f>'IECC Data-SI'!S1413/Convert!$B$5/$D1413</f>
        <v>0</v>
      </c>
      <c r="T1413" s="3">
        <f>'IECC Data-SI'!T1413/Convert!$B$5/$D1413</f>
        <v>7.5041673576826087</v>
      </c>
      <c r="U1413" s="3">
        <f>'IECC Data-SI'!U1413/Convert!$B$5/$D1413</f>
        <v>0</v>
      </c>
      <c r="V1413" s="3">
        <f>'IECC Data-SI'!V1413/Convert!$B$5/$D1413</f>
        <v>0</v>
      </c>
      <c r="W1413" s="3">
        <f t="shared" si="112"/>
        <v>51.622877517955779</v>
      </c>
      <c r="X1413" s="3">
        <f t="shared" si="113"/>
        <v>0.71626460169841077</v>
      </c>
      <c r="Y1413" s="3">
        <f t="shared" si="114"/>
        <v>52.339142119654191</v>
      </c>
      <c r="Z1413" s="3">
        <f>'IECC Data-SI'!Y1413/Convert!$B$5/$D1413</f>
        <v>142.46489639013268</v>
      </c>
      <c r="AA1413" s="3">
        <f>'IECC Data-SI'!Z1413/Convert!$B$5/$D1413</f>
        <v>0.71626460169841077</v>
      </c>
      <c r="AB1413" s="3">
        <f t="shared" si="115"/>
        <v>143.18116099183109</v>
      </c>
    </row>
    <row r="1414" spans="1:28" x14ac:dyDescent="0.25">
      <c r="A1414" s="93">
        <f>'IECC Data-SI'!A1414</f>
        <v>2018</v>
      </c>
      <c r="B1414" s="93" t="str">
        <f>'IECC Data-SI'!B1414</f>
        <v>Strip Mall</v>
      </c>
      <c r="C1414" s="50" t="str">
        <f>'IECC Data-SI'!C1414</f>
        <v>3A</v>
      </c>
      <c r="D1414" s="93">
        <f>'IECC Data-SI'!D1414</f>
        <v>2090.3200000000002</v>
      </c>
      <c r="E1414" s="3">
        <f>'IECC Data-SI'!E1414/Convert!$B$5/$D1414</f>
        <v>0</v>
      </c>
      <c r="F1414" s="3">
        <f>'IECC Data-SI'!F1414/Convert!$B$5/$D1414</f>
        <v>24.026092761980092</v>
      </c>
      <c r="G1414" s="3">
        <f>'IECC Data-SI'!G1414/Convert!$B$5/$D1414</f>
        <v>23.369627616824221</v>
      </c>
      <c r="H1414" s="3">
        <f>'IECC Data-SI'!H1414/Convert!$B$5/$D1414</f>
        <v>57.665280382376324</v>
      </c>
      <c r="I1414" s="3">
        <f>'IECC Data-SI'!I1414/Convert!$B$5/$D1414</f>
        <v>8.5646110537036328</v>
      </c>
      <c r="J1414" s="3">
        <f>'IECC Data-SI'!J1414/Convert!$B$5/$D1414</f>
        <v>17.105302324790248</v>
      </c>
      <c r="K1414" s="3">
        <f>'IECC Data-SI'!K1414/Convert!$B$5/$D1414</f>
        <v>0</v>
      </c>
      <c r="L1414" s="3">
        <f>'IECC Data-SI'!L1414/Convert!$B$5/$D1414</f>
        <v>0</v>
      </c>
      <c r="M1414" s="3">
        <f>'IECC Data-SI'!M1414/Convert!$B$5/$D1414</f>
        <v>11.62501435186957</v>
      </c>
      <c r="N1414" s="3">
        <f>'IECC Data-SI'!N1414/Convert!$B$5/$D1414</f>
        <v>0</v>
      </c>
      <c r="O1414" s="3">
        <f>'IECC Data-SI'!O1414/Convert!$B$5/$D1414</f>
        <v>0</v>
      </c>
      <c r="P1414" s="3">
        <f t="shared" si="111"/>
        <v>0</v>
      </c>
      <c r="Q1414" s="3">
        <f>'IECC Data-SI'!Q1414/Convert!$B$5/$D1414</f>
        <v>0</v>
      </c>
      <c r="R1414" s="3">
        <f>'IECC Data-SI'!R1414/Convert!$B$5/$D1414</f>
        <v>0</v>
      </c>
      <c r="S1414" s="3">
        <f>'IECC Data-SI'!S1414/Convert!$B$5/$D1414</f>
        <v>0</v>
      </c>
      <c r="T1414" s="3">
        <f>'IECC Data-SI'!T1414/Convert!$B$5/$D1414</f>
        <v>7.7699427200938924</v>
      </c>
      <c r="U1414" s="3">
        <f>'IECC Data-SI'!U1414/Convert!$B$5/$D1414</f>
        <v>0</v>
      </c>
      <c r="V1414" s="3">
        <f>'IECC Data-SI'!V1414/Convert!$B$5/$D1414</f>
        <v>0</v>
      </c>
      <c r="W1414" s="3">
        <f t="shared" si="112"/>
        <v>34.994641968693792</v>
      </c>
      <c r="X1414" s="3">
        <f t="shared" si="113"/>
        <v>24.026092761980092</v>
      </c>
      <c r="Y1414" s="3">
        <f t="shared" si="114"/>
        <v>59.02073473067388</v>
      </c>
      <c r="Z1414" s="3">
        <f>'IECC Data-SI'!Y1414/Convert!$B$5/$D1414</f>
        <v>126.10110732646994</v>
      </c>
      <c r="AA1414" s="3">
        <f>'IECC Data-SI'!Z1414/Convert!$B$5/$D1414</f>
        <v>24.026092761980092</v>
      </c>
      <c r="AB1414" s="3">
        <f t="shared" si="115"/>
        <v>150.12720008845002</v>
      </c>
    </row>
    <row r="1415" spans="1:28" x14ac:dyDescent="0.25">
      <c r="A1415" s="93">
        <f>'IECC Data-SI'!A1415</f>
        <v>2018</v>
      </c>
      <c r="B1415" s="93" t="str">
        <f>'IECC Data-SI'!B1415</f>
        <v>Strip Mall</v>
      </c>
      <c r="C1415" s="50" t="str">
        <f>'IECC Data-SI'!C1415</f>
        <v>3B</v>
      </c>
      <c r="D1415" s="93">
        <f>'IECC Data-SI'!D1415</f>
        <v>2090.3200000000002</v>
      </c>
      <c r="E1415" s="3">
        <f>'IECC Data-SI'!E1415/Convert!$B$5/$D1415</f>
        <v>0</v>
      </c>
      <c r="F1415" s="3">
        <f>'IECC Data-SI'!F1415/Convert!$B$5/$D1415</f>
        <v>6.2284456181084442</v>
      </c>
      <c r="G1415" s="3">
        <f>'IECC Data-SI'!G1415/Convert!$B$5/$D1415</f>
        <v>22.155034210604647</v>
      </c>
      <c r="H1415" s="3">
        <f>'IECC Data-SI'!H1415/Convert!$B$5/$D1415</f>
        <v>57.665280382376324</v>
      </c>
      <c r="I1415" s="3">
        <f>'IECC Data-SI'!I1415/Convert!$B$5/$D1415</f>
        <v>8.5646110537036328</v>
      </c>
      <c r="J1415" s="3">
        <f>'IECC Data-SI'!J1415/Convert!$B$5/$D1415</f>
        <v>17.105302324790248</v>
      </c>
      <c r="K1415" s="3">
        <f>'IECC Data-SI'!K1415/Convert!$B$5/$D1415</f>
        <v>0</v>
      </c>
      <c r="L1415" s="3">
        <f>'IECC Data-SI'!L1415/Convert!$B$5/$D1415</f>
        <v>0</v>
      </c>
      <c r="M1415" s="3">
        <f>'IECC Data-SI'!M1415/Convert!$B$5/$D1415</f>
        <v>16.996334426201624</v>
      </c>
      <c r="N1415" s="3">
        <f>'IECC Data-SI'!N1415/Convert!$B$5/$D1415</f>
        <v>0</v>
      </c>
      <c r="O1415" s="3">
        <f>'IECC Data-SI'!O1415/Convert!$B$5/$D1415</f>
        <v>0</v>
      </c>
      <c r="P1415" s="3">
        <f t="shared" si="111"/>
        <v>0</v>
      </c>
      <c r="Q1415" s="3">
        <f>'IECC Data-SI'!Q1415/Convert!$B$5/$D1415</f>
        <v>0</v>
      </c>
      <c r="R1415" s="3">
        <f>'IECC Data-SI'!R1415/Convert!$B$5/$D1415</f>
        <v>0</v>
      </c>
      <c r="S1415" s="3">
        <f>'IECC Data-SI'!S1415/Convert!$B$5/$D1415</f>
        <v>0</v>
      </c>
      <c r="T1415" s="3">
        <f>'IECC Data-SI'!T1415/Convert!$B$5/$D1415</f>
        <v>7.6968544954307898</v>
      </c>
      <c r="U1415" s="3">
        <f>'IECC Data-SI'!U1415/Convert!$B$5/$D1415</f>
        <v>0</v>
      </c>
      <c r="V1415" s="3">
        <f>'IECC Data-SI'!V1415/Convert!$B$5/$D1415</f>
        <v>0</v>
      </c>
      <c r="W1415" s="3">
        <f t="shared" si="112"/>
        <v>39.151368636806268</v>
      </c>
      <c r="X1415" s="3">
        <f t="shared" si="113"/>
        <v>6.2284456181084442</v>
      </c>
      <c r="Y1415" s="3">
        <f t="shared" si="114"/>
        <v>45.379814254914713</v>
      </c>
      <c r="Z1415" s="3">
        <f>'IECC Data-SI'!Y1415/Convert!$B$5/$D1415</f>
        <v>130.18341689310728</v>
      </c>
      <c r="AA1415" s="3">
        <f>'IECC Data-SI'!Z1415/Convert!$B$5/$D1415</f>
        <v>6.2284456181084442</v>
      </c>
      <c r="AB1415" s="3">
        <f t="shared" si="115"/>
        <v>136.41186251121573</v>
      </c>
    </row>
    <row r="1416" spans="1:28" x14ac:dyDescent="0.25">
      <c r="A1416" s="93">
        <f>'IECC Data-SI'!A1416</f>
        <v>2018</v>
      </c>
      <c r="B1416" s="93" t="str">
        <f>'IECC Data-SI'!B1416</f>
        <v>Strip Mall</v>
      </c>
      <c r="C1416" s="50" t="str">
        <f>'IECC Data-SI'!C1416</f>
        <v>3C</v>
      </c>
      <c r="D1416" s="93">
        <f>'IECC Data-SI'!D1416</f>
        <v>2090.3200000000002</v>
      </c>
      <c r="E1416" s="3">
        <f>'IECC Data-SI'!E1416/Convert!$B$5/$D1416</f>
        <v>0</v>
      </c>
      <c r="F1416" s="3">
        <f>'IECC Data-SI'!F1416/Convert!$B$5/$D1416</f>
        <v>0.86642768146078641</v>
      </c>
      <c r="G1416" s="3">
        <f>'IECC Data-SI'!G1416/Convert!$B$5/$D1416</f>
        <v>9.1280548220155548</v>
      </c>
      <c r="H1416" s="3">
        <f>'IECC Data-SI'!H1416/Convert!$B$5/$D1416</f>
        <v>57.665280382376324</v>
      </c>
      <c r="I1416" s="3">
        <f>'IECC Data-SI'!I1416/Convert!$B$5/$D1416</f>
        <v>8.5792286986362534</v>
      </c>
      <c r="J1416" s="3">
        <f>'IECC Data-SI'!J1416/Convert!$B$5/$D1416</f>
        <v>17.105302324790248</v>
      </c>
      <c r="K1416" s="3">
        <f>'IECC Data-SI'!K1416/Convert!$B$5/$D1416</f>
        <v>0</v>
      </c>
      <c r="L1416" s="3">
        <f>'IECC Data-SI'!L1416/Convert!$B$5/$D1416</f>
        <v>0</v>
      </c>
      <c r="M1416" s="3">
        <f>'IECC Data-SI'!M1416/Convert!$B$5/$D1416</f>
        <v>20.144443593963285</v>
      </c>
      <c r="N1416" s="3">
        <f>'IECC Data-SI'!N1416/Convert!$B$5/$D1416</f>
        <v>0</v>
      </c>
      <c r="O1416" s="3">
        <f>'IECC Data-SI'!O1416/Convert!$B$5/$D1416</f>
        <v>0</v>
      </c>
      <c r="P1416" s="3">
        <f t="shared" si="111"/>
        <v>0</v>
      </c>
      <c r="Q1416" s="3">
        <f>'IECC Data-SI'!Q1416/Convert!$B$5/$D1416</f>
        <v>0</v>
      </c>
      <c r="R1416" s="3">
        <f>'IECC Data-SI'!R1416/Convert!$B$5/$D1416</f>
        <v>0</v>
      </c>
      <c r="S1416" s="3">
        <f>'IECC Data-SI'!S1416/Convert!$B$5/$D1416</f>
        <v>0</v>
      </c>
      <c r="T1416" s="3">
        <f>'IECC Data-SI'!T1416/Convert!$B$5/$D1416</f>
        <v>7.789875872274739</v>
      </c>
      <c r="U1416" s="3">
        <f>'IECC Data-SI'!U1416/Convert!$B$5/$D1416</f>
        <v>0</v>
      </c>
      <c r="V1416" s="3">
        <f>'IECC Data-SI'!V1416/Convert!$B$5/$D1416</f>
        <v>0</v>
      </c>
      <c r="W1416" s="3">
        <f t="shared" si="112"/>
        <v>29.272498415978838</v>
      </c>
      <c r="X1416" s="3">
        <f t="shared" si="113"/>
        <v>0.86642768146078641</v>
      </c>
      <c r="Y1416" s="3">
        <f t="shared" si="114"/>
        <v>30.138926097439626</v>
      </c>
      <c r="Z1416" s="3">
        <f>'IECC Data-SI'!Y1416/Convert!$B$5/$D1416</f>
        <v>120.4121856940564</v>
      </c>
      <c r="AA1416" s="3">
        <f>'IECC Data-SI'!Z1416/Convert!$B$5/$D1416</f>
        <v>0.86642768146078641</v>
      </c>
      <c r="AB1416" s="3">
        <f t="shared" si="115"/>
        <v>121.2786133755172</v>
      </c>
    </row>
    <row r="1417" spans="1:28" x14ac:dyDescent="0.25">
      <c r="A1417" s="93">
        <f>'IECC Data-SI'!A1417</f>
        <v>2018</v>
      </c>
      <c r="B1417" s="93" t="str">
        <f>'IECC Data-SI'!B1417</f>
        <v>Strip Mall</v>
      </c>
      <c r="C1417" s="50" t="str">
        <f>'IECC Data-SI'!C1417</f>
        <v>4A</v>
      </c>
      <c r="D1417" s="93">
        <f>'IECC Data-SI'!D1417</f>
        <v>2090.3200000000002</v>
      </c>
      <c r="E1417" s="3">
        <f>'IECC Data-SI'!E1417/Convert!$B$5/$D1417</f>
        <v>0</v>
      </c>
      <c r="F1417" s="3">
        <f>'IECC Data-SI'!F1417/Convert!$B$5/$D1417</f>
        <v>60.341638281857954</v>
      </c>
      <c r="G1417" s="3">
        <f>'IECC Data-SI'!G1417/Convert!$B$5/$D1417</f>
        <v>14.822291961677319</v>
      </c>
      <c r="H1417" s="3">
        <f>'IECC Data-SI'!H1417/Convert!$B$5/$D1417</f>
        <v>57.665280382376324</v>
      </c>
      <c r="I1417" s="3">
        <f>'IECC Data-SI'!I1417/Convert!$B$5/$D1417</f>
        <v>8.5832153290724218</v>
      </c>
      <c r="J1417" s="3">
        <f>'IECC Data-SI'!J1417/Convert!$B$5/$D1417</f>
        <v>17.105302324790248</v>
      </c>
      <c r="K1417" s="3">
        <f>'IECC Data-SI'!K1417/Convert!$B$5/$D1417</f>
        <v>0</v>
      </c>
      <c r="L1417" s="3">
        <f>'IECC Data-SI'!L1417/Convert!$B$5/$D1417</f>
        <v>0</v>
      </c>
      <c r="M1417" s="3">
        <f>'IECC Data-SI'!M1417/Convert!$B$5/$D1417</f>
        <v>12.770506163862205</v>
      </c>
      <c r="N1417" s="3">
        <f>'IECC Data-SI'!N1417/Convert!$B$5/$D1417</f>
        <v>0</v>
      </c>
      <c r="O1417" s="3">
        <f>'IECC Data-SI'!O1417/Convert!$B$5/$D1417</f>
        <v>0</v>
      </c>
      <c r="P1417" s="3">
        <f t="shared" si="111"/>
        <v>0</v>
      </c>
      <c r="Q1417" s="3">
        <f>'IECC Data-SI'!Q1417/Convert!$B$5/$D1417</f>
        <v>0</v>
      </c>
      <c r="R1417" s="3">
        <f>'IECC Data-SI'!R1417/Convert!$B$5/$D1417</f>
        <v>0</v>
      </c>
      <c r="S1417" s="3">
        <f>'IECC Data-SI'!S1417/Convert!$B$5/$D1417</f>
        <v>0</v>
      </c>
      <c r="T1417" s="3">
        <f>'IECC Data-SI'!T1417/Convert!$B$5/$D1417</f>
        <v>7.9865496404590894</v>
      </c>
      <c r="U1417" s="3">
        <f>'IECC Data-SI'!U1417/Convert!$B$5/$D1417</f>
        <v>0</v>
      </c>
      <c r="V1417" s="3">
        <f>'IECC Data-SI'!V1417/Convert!$B$5/$D1417</f>
        <v>0</v>
      </c>
      <c r="W1417" s="3">
        <f t="shared" si="112"/>
        <v>27.592798125539524</v>
      </c>
      <c r="X1417" s="3">
        <f t="shared" si="113"/>
        <v>60.341638281857954</v>
      </c>
      <c r="Y1417" s="3">
        <f t="shared" si="114"/>
        <v>87.93443640739747</v>
      </c>
      <c r="Z1417" s="3">
        <f>'IECC Data-SI'!Y1417/Convert!$B$5/$D1417</f>
        <v>118.93181692542555</v>
      </c>
      <c r="AA1417" s="3">
        <f>'IECC Data-SI'!Z1417/Convert!$B$5/$D1417</f>
        <v>60.341638281857954</v>
      </c>
      <c r="AB1417" s="3">
        <f t="shared" si="115"/>
        <v>179.27345520728352</v>
      </c>
    </row>
    <row r="1418" spans="1:28" x14ac:dyDescent="0.25">
      <c r="A1418" s="93">
        <f>'IECC Data-SI'!A1418</f>
        <v>2018</v>
      </c>
      <c r="B1418" s="93" t="str">
        <f>'IECC Data-SI'!B1418</f>
        <v>Strip Mall</v>
      </c>
      <c r="C1418" s="50" t="str">
        <f>'IECC Data-SI'!C1418</f>
        <v>4B</v>
      </c>
      <c r="D1418" s="93">
        <f>'IECC Data-SI'!D1418</f>
        <v>2090.3200000000002</v>
      </c>
      <c r="E1418" s="3">
        <f>'IECC Data-SI'!E1418/Convert!$B$5/$D1418</f>
        <v>0</v>
      </c>
      <c r="F1418" s="3">
        <f>'IECC Data-SI'!F1418/Convert!$B$5/$D1418</f>
        <v>15.048201019726909</v>
      </c>
      <c r="G1418" s="3">
        <f>'IECC Data-SI'!G1418/Convert!$B$5/$D1418</f>
        <v>14.411669026751884</v>
      </c>
      <c r="H1418" s="3">
        <f>'IECC Data-SI'!H1418/Convert!$B$5/$D1418</f>
        <v>57.665280382376324</v>
      </c>
      <c r="I1418" s="3">
        <f>'IECC Data-SI'!I1418/Convert!$B$5/$D1418</f>
        <v>8.5619533000795212</v>
      </c>
      <c r="J1418" s="3">
        <f>'IECC Data-SI'!J1418/Convert!$B$5/$D1418</f>
        <v>17.105302324790248</v>
      </c>
      <c r="K1418" s="3">
        <f>'IECC Data-SI'!K1418/Convert!$B$5/$D1418</f>
        <v>0</v>
      </c>
      <c r="L1418" s="3">
        <f>'IECC Data-SI'!L1418/Convert!$B$5/$D1418</f>
        <v>0</v>
      </c>
      <c r="M1418" s="3">
        <f>'IECC Data-SI'!M1418/Convert!$B$5/$D1418</f>
        <v>24.99484395796922</v>
      </c>
      <c r="N1418" s="3">
        <f>'IECC Data-SI'!N1418/Convert!$B$5/$D1418</f>
        <v>0</v>
      </c>
      <c r="O1418" s="3">
        <f>'IECC Data-SI'!O1418/Convert!$B$5/$D1418</f>
        <v>0</v>
      </c>
      <c r="P1418" s="3">
        <f t="shared" si="111"/>
        <v>0</v>
      </c>
      <c r="Q1418" s="3">
        <f>'IECC Data-SI'!Q1418/Convert!$B$5/$D1418</f>
        <v>0</v>
      </c>
      <c r="R1418" s="3">
        <f>'IECC Data-SI'!R1418/Convert!$B$5/$D1418</f>
        <v>0</v>
      </c>
      <c r="S1418" s="3">
        <f>'IECC Data-SI'!S1418/Convert!$B$5/$D1418</f>
        <v>0</v>
      </c>
      <c r="T1418" s="3">
        <f>'IECC Data-SI'!T1418/Convert!$B$5/$D1418</f>
        <v>7.9161191694200994</v>
      </c>
      <c r="U1418" s="3">
        <f>'IECC Data-SI'!U1418/Convert!$B$5/$D1418</f>
        <v>0</v>
      </c>
      <c r="V1418" s="3">
        <f>'IECC Data-SI'!V1418/Convert!$B$5/$D1418</f>
        <v>0</v>
      </c>
      <c r="W1418" s="3">
        <f t="shared" si="112"/>
        <v>39.406512984721104</v>
      </c>
      <c r="X1418" s="3">
        <f t="shared" si="113"/>
        <v>15.048201019726909</v>
      </c>
      <c r="Y1418" s="3">
        <f t="shared" si="114"/>
        <v>54.454714004448014</v>
      </c>
      <c r="Z1418" s="3">
        <f>'IECC Data-SI'!Y1418/Convert!$B$5/$D1418</f>
        <v>130.65516816138731</v>
      </c>
      <c r="AA1418" s="3">
        <f>'IECC Data-SI'!Z1418/Convert!$B$5/$D1418</f>
        <v>15.048201019726909</v>
      </c>
      <c r="AB1418" s="3">
        <f t="shared" si="115"/>
        <v>145.70336918111423</v>
      </c>
    </row>
    <row r="1419" spans="1:28" x14ac:dyDescent="0.25">
      <c r="A1419" s="93">
        <f>'IECC Data-SI'!A1419</f>
        <v>2018</v>
      </c>
      <c r="B1419" s="93" t="str">
        <f>'IECC Data-SI'!B1419</f>
        <v>Strip Mall</v>
      </c>
      <c r="C1419" s="50" t="str">
        <f>'IECC Data-SI'!C1419</f>
        <v>4C</v>
      </c>
      <c r="D1419" s="93">
        <f>'IECC Data-SI'!D1419</f>
        <v>2090.3200000000002</v>
      </c>
      <c r="E1419" s="3">
        <f>'IECC Data-SI'!E1419/Convert!$B$5/$D1419</f>
        <v>0</v>
      </c>
      <c r="F1419" s="3">
        <f>'IECC Data-SI'!F1419/Convert!$B$5/$D1419</f>
        <v>41.096844289656872</v>
      </c>
      <c r="G1419" s="3">
        <f>'IECC Data-SI'!G1419/Convert!$B$5/$D1419</f>
        <v>4.1514111608642583</v>
      </c>
      <c r="H1419" s="3">
        <f>'IECC Data-SI'!H1419/Convert!$B$5/$D1419</f>
        <v>57.665280382376324</v>
      </c>
      <c r="I1419" s="3">
        <f>'IECC Data-SI'!I1419/Convert!$B$5/$D1419</f>
        <v>8.5818864522603668</v>
      </c>
      <c r="J1419" s="3">
        <f>'IECC Data-SI'!J1419/Convert!$B$5/$D1419</f>
        <v>17.105302324790248</v>
      </c>
      <c r="K1419" s="3">
        <f>'IECC Data-SI'!K1419/Convert!$B$5/$D1419</f>
        <v>0</v>
      </c>
      <c r="L1419" s="3">
        <f>'IECC Data-SI'!L1419/Convert!$B$5/$D1419</f>
        <v>0</v>
      </c>
      <c r="M1419" s="3">
        <f>'IECC Data-SI'!M1419/Convert!$B$5/$D1419</f>
        <v>20.29062004328949</v>
      </c>
      <c r="N1419" s="3">
        <f>'IECC Data-SI'!N1419/Convert!$B$5/$D1419</f>
        <v>0</v>
      </c>
      <c r="O1419" s="3">
        <f>'IECC Data-SI'!O1419/Convert!$B$5/$D1419</f>
        <v>0</v>
      </c>
      <c r="P1419" s="3">
        <f t="shared" si="111"/>
        <v>0</v>
      </c>
      <c r="Q1419" s="3">
        <f>'IECC Data-SI'!Q1419/Convert!$B$5/$D1419</f>
        <v>0</v>
      </c>
      <c r="R1419" s="3">
        <f>'IECC Data-SI'!R1419/Convert!$B$5/$D1419</f>
        <v>0</v>
      </c>
      <c r="S1419" s="3">
        <f>'IECC Data-SI'!S1419/Convert!$B$5/$D1419</f>
        <v>0</v>
      </c>
      <c r="T1419" s="3">
        <f>'IECC Data-SI'!T1419/Convert!$B$5/$D1419</f>
        <v>8.0516646042498543</v>
      </c>
      <c r="U1419" s="3">
        <f>'IECC Data-SI'!U1419/Convert!$B$5/$D1419</f>
        <v>0</v>
      </c>
      <c r="V1419" s="3">
        <f>'IECC Data-SI'!V1419/Convert!$B$5/$D1419</f>
        <v>0</v>
      </c>
      <c r="W1419" s="3">
        <f t="shared" si="112"/>
        <v>24.44203120415375</v>
      </c>
      <c r="X1419" s="3">
        <f t="shared" si="113"/>
        <v>41.096844289656872</v>
      </c>
      <c r="Y1419" s="3">
        <f t="shared" si="114"/>
        <v>65.538875493810622</v>
      </c>
      <c r="Z1419" s="3">
        <f>'IECC Data-SI'!Y1419/Convert!$B$5/$D1419</f>
        <v>115.84616496783055</v>
      </c>
      <c r="AA1419" s="3">
        <f>'IECC Data-SI'!Z1419/Convert!$B$5/$D1419</f>
        <v>41.096844289656872</v>
      </c>
      <c r="AB1419" s="3">
        <f t="shared" si="115"/>
        <v>156.9430092574874</v>
      </c>
    </row>
    <row r="1420" spans="1:28" x14ac:dyDescent="0.25">
      <c r="A1420" s="93">
        <f>'IECC Data-SI'!A1420</f>
        <v>2018</v>
      </c>
      <c r="B1420" s="93" t="str">
        <f>'IECC Data-SI'!B1420</f>
        <v>Strip Mall</v>
      </c>
      <c r="C1420" s="50" t="str">
        <f>'IECC Data-SI'!C1420</f>
        <v>5A</v>
      </c>
      <c r="D1420" s="93">
        <f>'IECC Data-SI'!D1420</f>
        <v>2090.3200000000002</v>
      </c>
      <c r="E1420" s="3">
        <f>'IECC Data-SI'!E1420/Convert!$B$5/$D1420</f>
        <v>0</v>
      </c>
      <c r="F1420" s="3">
        <f>'IECC Data-SI'!F1420/Convert!$B$5/$D1420</f>
        <v>90.172264958900485</v>
      </c>
      <c r="G1420" s="3">
        <f>'IECC Data-SI'!G1420/Convert!$B$5/$D1420</f>
        <v>7.9081459085477599</v>
      </c>
      <c r="H1420" s="3">
        <f>'IECC Data-SI'!H1420/Convert!$B$5/$D1420</f>
        <v>57.665280382376324</v>
      </c>
      <c r="I1420" s="3">
        <f>'IECC Data-SI'!I1420/Convert!$B$5/$D1420</f>
        <v>8.5685976841398031</v>
      </c>
      <c r="J1420" s="3">
        <f>'IECC Data-SI'!J1420/Convert!$B$5/$D1420</f>
        <v>17.105302324790248</v>
      </c>
      <c r="K1420" s="3">
        <f>'IECC Data-SI'!K1420/Convert!$B$5/$D1420</f>
        <v>0</v>
      </c>
      <c r="L1420" s="3">
        <f>'IECC Data-SI'!L1420/Convert!$B$5/$D1420</f>
        <v>0</v>
      </c>
      <c r="M1420" s="3">
        <f>'IECC Data-SI'!M1420/Convert!$B$5/$D1420</f>
        <v>16.68537725218042</v>
      </c>
      <c r="N1420" s="3">
        <f>'IECC Data-SI'!N1420/Convert!$B$5/$D1420</f>
        <v>0</v>
      </c>
      <c r="O1420" s="3">
        <f>'IECC Data-SI'!O1420/Convert!$B$5/$D1420</f>
        <v>0</v>
      </c>
      <c r="P1420" s="3">
        <f t="shared" si="111"/>
        <v>0</v>
      </c>
      <c r="Q1420" s="3">
        <f>'IECC Data-SI'!Q1420/Convert!$B$5/$D1420</f>
        <v>0</v>
      </c>
      <c r="R1420" s="3">
        <f>'IECC Data-SI'!R1420/Convert!$B$5/$D1420</f>
        <v>0</v>
      </c>
      <c r="S1420" s="3">
        <f>'IECC Data-SI'!S1420/Convert!$B$5/$D1420</f>
        <v>0</v>
      </c>
      <c r="T1420" s="3">
        <f>'IECC Data-SI'!T1420/Convert!$B$5/$D1420</f>
        <v>8.1672768868987617</v>
      </c>
      <c r="U1420" s="3">
        <f>'IECC Data-SI'!U1420/Convert!$B$5/$D1420</f>
        <v>0</v>
      </c>
      <c r="V1420" s="3">
        <f>'IECC Data-SI'!V1420/Convert!$B$5/$D1420</f>
        <v>0</v>
      </c>
      <c r="W1420" s="3">
        <f t="shared" si="112"/>
        <v>24.593523160728179</v>
      </c>
      <c r="X1420" s="3">
        <f t="shared" si="113"/>
        <v>90.172264958900485</v>
      </c>
      <c r="Y1420" s="3">
        <f t="shared" si="114"/>
        <v>114.76578811962867</v>
      </c>
      <c r="Z1420" s="3">
        <f>'IECC Data-SI'!Y1420/Convert!$B$5/$D1420</f>
        <v>116.09865156212126</v>
      </c>
      <c r="AA1420" s="3">
        <f>'IECC Data-SI'!Z1420/Convert!$B$5/$D1420</f>
        <v>90.172264958900485</v>
      </c>
      <c r="AB1420" s="3">
        <f t="shared" si="115"/>
        <v>206.27091652102175</v>
      </c>
    </row>
    <row r="1421" spans="1:28" x14ac:dyDescent="0.25">
      <c r="A1421" s="93">
        <f>'IECC Data-SI'!A1421</f>
        <v>2018</v>
      </c>
      <c r="B1421" s="93" t="str">
        <f>'IECC Data-SI'!B1421</f>
        <v>Strip Mall</v>
      </c>
      <c r="C1421" s="50" t="str">
        <f>'IECC Data-SI'!C1421</f>
        <v>5B</v>
      </c>
      <c r="D1421" s="93">
        <f>'IECC Data-SI'!D1421</f>
        <v>2090.3200000000002</v>
      </c>
      <c r="E1421" s="3">
        <f>'IECC Data-SI'!E1421/Convert!$B$5/$D1421</f>
        <v>0</v>
      </c>
      <c r="F1421" s="3">
        <f>'IECC Data-SI'!F1421/Convert!$B$5/$D1421</f>
        <v>46.052225921815264</v>
      </c>
      <c r="G1421" s="3">
        <f>'IECC Data-SI'!G1421/Convert!$B$5/$D1421</f>
        <v>10.468891525380485</v>
      </c>
      <c r="H1421" s="3">
        <f>'IECC Data-SI'!H1421/Convert!$B$5/$D1421</f>
        <v>57.665280382376324</v>
      </c>
      <c r="I1421" s="3">
        <f>'IECC Data-SI'!I1421/Convert!$B$5/$D1421</f>
        <v>8.5778998218241966</v>
      </c>
      <c r="J1421" s="3">
        <f>'IECC Data-SI'!J1421/Convert!$B$5/$D1421</f>
        <v>17.105302324790248</v>
      </c>
      <c r="K1421" s="3">
        <f>'IECC Data-SI'!K1421/Convert!$B$5/$D1421</f>
        <v>0</v>
      </c>
      <c r="L1421" s="3">
        <f>'IECC Data-SI'!L1421/Convert!$B$5/$D1421</f>
        <v>0</v>
      </c>
      <c r="M1421" s="3">
        <f>'IECC Data-SI'!M1421/Convert!$B$5/$D1421</f>
        <v>24.129745153320489</v>
      </c>
      <c r="N1421" s="3">
        <f>'IECC Data-SI'!N1421/Convert!$B$5/$D1421</f>
        <v>0</v>
      </c>
      <c r="O1421" s="3">
        <f>'IECC Data-SI'!O1421/Convert!$B$5/$D1421</f>
        <v>0</v>
      </c>
      <c r="P1421" s="3">
        <f t="shared" si="111"/>
        <v>0</v>
      </c>
      <c r="Q1421" s="3">
        <f>'IECC Data-SI'!Q1421/Convert!$B$5/$D1421</f>
        <v>0</v>
      </c>
      <c r="R1421" s="3">
        <f>'IECC Data-SI'!R1421/Convert!$B$5/$D1421</f>
        <v>0</v>
      </c>
      <c r="S1421" s="3">
        <f>'IECC Data-SI'!S1421/Convert!$B$5/$D1421</f>
        <v>0</v>
      </c>
      <c r="T1421" s="3">
        <f>'IECC Data-SI'!T1421/Convert!$B$5/$D1421</f>
        <v>8.1088063071682797</v>
      </c>
      <c r="U1421" s="3">
        <f>'IECC Data-SI'!U1421/Convert!$B$5/$D1421</f>
        <v>0</v>
      </c>
      <c r="V1421" s="3">
        <f>'IECC Data-SI'!V1421/Convert!$B$5/$D1421</f>
        <v>0</v>
      </c>
      <c r="W1421" s="3">
        <f t="shared" si="112"/>
        <v>34.59863667870097</v>
      </c>
      <c r="X1421" s="3">
        <f t="shared" si="113"/>
        <v>46.052225921815264</v>
      </c>
      <c r="Y1421" s="3">
        <f t="shared" si="114"/>
        <v>80.650862600516234</v>
      </c>
      <c r="Z1421" s="3">
        <f>'IECC Data-SI'!Y1421/Convert!$B$5/$D1421</f>
        <v>126.05459663804797</v>
      </c>
      <c r="AA1421" s="3">
        <f>'IECC Data-SI'!Z1421/Convert!$B$5/$D1421</f>
        <v>46.052225921815264</v>
      </c>
      <c r="AB1421" s="3">
        <f t="shared" si="115"/>
        <v>172.10682255986325</v>
      </c>
    </row>
    <row r="1422" spans="1:28" x14ac:dyDescent="0.25">
      <c r="A1422" s="93">
        <f>'IECC Data-SI'!A1422</f>
        <v>2018</v>
      </c>
      <c r="B1422" s="93" t="str">
        <f>'IECC Data-SI'!B1422</f>
        <v>Strip Mall</v>
      </c>
      <c r="C1422" s="50" t="str">
        <f>'IECC Data-SI'!C1422</f>
        <v>5C</v>
      </c>
      <c r="D1422" s="93">
        <f>'IECC Data-SI'!D1422</f>
        <v>2090.3200000000002</v>
      </c>
      <c r="E1422" s="3">
        <f>'IECC Data-SI'!E1422/Convert!$B$5/$D1422</f>
        <v>0</v>
      </c>
      <c r="F1422" s="3">
        <f>'IECC Data-SI'!F1422/Convert!$B$5/$D1422</f>
        <v>53.366363895373809</v>
      </c>
      <c r="G1422" s="3">
        <f>'IECC Data-SI'!G1422/Convert!$B$5/$D1422</f>
        <v>2.1647403268399095</v>
      </c>
      <c r="H1422" s="3">
        <f>'IECC Data-SI'!H1422/Convert!$B$5/$D1422</f>
        <v>57.665280382376324</v>
      </c>
      <c r="I1422" s="3">
        <f>'IECC Data-SI'!I1422/Convert!$B$5/$D1422</f>
        <v>8.5765709450121417</v>
      </c>
      <c r="J1422" s="3">
        <f>'IECC Data-SI'!J1422/Convert!$B$5/$D1422</f>
        <v>17.105302324790248</v>
      </c>
      <c r="K1422" s="3">
        <f>'IECC Data-SI'!K1422/Convert!$B$5/$D1422</f>
        <v>0</v>
      </c>
      <c r="L1422" s="3">
        <f>'IECC Data-SI'!L1422/Convert!$B$5/$D1422</f>
        <v>0</v>
      </c>
      <c r="M1422" s="3">
        <f>'IECC Data-SI'!M1422/Convert!$B$5/$D1422</f>
        <v>19.372366166158503</v>
      </c>
      <c r="N1422" s="3">
        <f>'IECC Data-SI'!N1422/Convert!$B$5/$D1422</f>
        <v>0</v>
      </c>
      <c r="O1422" s="3">
        <f>'IECC Data-SI'!O1422/Convert!$B$5/$D1422</f>
        <v>0</v>
      </c>
      <c r="P1422" s="3">
        <f t="shared" si="111"/>
        <v>0</v>
      </c>
      <c r="Q1422" s="3">
        <f>'IECC Data-SI'!Q1422/Convert!$B$5/$D1422</f>
        <v>0</v>
      </c>
      <c r="R1422" s="3">
        <f>'IECC Data-SI'!R1422/Convert!$B$5/$D1422</f>
        <v>0</v>
      </c>
      <c r="S1422" s="3">
        <f>'IECC Data-SI'!S1422/Convert!$B$5/$D1422</f>
        <v>0</v>
      </c>
      <c r="T1422" s="3">
        <f>'IECC Data-SI'!T1422/Convert!$B$5/$D1422</f>
        <v>8.1566458724023114</v>
      </c>
      <c r="U1422" s="3">
        <f>'IECC Data-SI'!U1422/Convert!$B$5/$D1422</f>
        <v>0</v>
      </c>
      <c r="V1422" s="3">
        <f>'IECC Data-SI'!V1422/Convert!$B$5/$D1422</f>
        <v>0</v>
      </c>
      <c r="W1422" s="3">
        <f t="shared" si="112"/>
        <v>21.537106492998412</v>
      </c>
      <c r="X1422" s="3">
        <f t="shared" si="113"/>
        <v>53.366363895373809</v>
      </c>
      <c r="Y1422" s="3">
        <f t="shared" si="114"/>
        <v>74.903470388372227</v>
      </c>
      <c r="Z1422" s="3">
        <f>'IECC Data-SI'!Y1422/Convert!$B$5/$D1422</f>
        <v>113.04090601757943</v>
      </c>
      <c r="AA1422" s="3">
        <f>'IECC Data-SI'!Z1422/Convert!$B$5/$D1422</f>
        <v>53.366363895373809</v>
      </c>
      <c r="AB1422" s="3">
        <f t="shared" si="115"/>
        <v>166.40726991295324</v>
      </c>
    </row>
    <row r="1423" spans="1:28" x14ac:dyDescent="0.25">
      <c r="A1423" s="93">
        <f>'IECC Data-SI'!A1423</f>
        <v>2018</v>
      </c>
      <c r="B1423" s="93" t="str">
        <f>'IECC Data-SI'!B1423</f>
        <v>Strip Mall</v>
      </c>
      <c r="C1423" s="50" t="str">
        <f>'IECC Data-SI'!C1423</f>
        <v>6A</v>
      </c>
      <c r="D1423" s="93">
        <f>'IECC Data-SI'!D1423</f>
        <v>2090.3200000000002</v>
      </c>
      <c r="E1423" s="3">
        <f>'IECC Data-SI'!E1423/Convert!$B$5/$D1423</f>
        <v>0</v>
      </c>
      <c r="F1423" s="3">
        <f>'IECC Data-SI'!F1423/Convert!$B$5/$D1423</f>
        <v>126.72036392088823</v>
      </c>
      <c r="G1423" s="3">
        <f>'IECC Data-SI'!G1423/Convert!$B$5/$D1423</f>
        <v>9.667578807710461</v>
      </c>
      <c r="H1423" s="3">
        <f>'IECC Data-SI'!H1423/Convert!$B$5/$D1423</f>
        <v>57.665280382376324</v>
      </c>
      <c r="I1423" s="3">
        <f>'IECC Data-SI'!I1423/Convert!$B$5/$D1423</f>
        <v>8.5739131913880264</v>
      </c>
      <c r="J1423" s="3">
        <f>'IECC Data-SI'!J1423/Convert!$B$5/$D1423</f>
        <v>17.105302324790248</v>
      </c>
      <c r="K1423" s="3">
        <f>'IECC Data-SI'!K1423/Convert!$B$5/$D1423</f>
        <v>0</v>
      </c>
      <c r="L1423" s="3">
        <f>'IECC Data-SI'!L1423/Convert!$B$5/$D1423</f>
        <v>0</v>
      </c>
      <c r="M1423" s="3">
        <f>'IECC Data-SI'!M1423/Convert!$B$5/$D1423</f>
        <v>12.866185294330265</v>
      </c>
      <c r="N1423" s="3">
        <f>'IECC Data-SI'!N1423/Convert!$B$5/$D1423</f>
        <v>0</v>
      </c>
      <c r="O1423" s="3">
        <f>'IECC Data-SI'!O1423/Convert!$B$5/$D1423</f>
        <v>0</v>
      </c>
      <c r="P1423" s="3">
        <f t="shared" si="111"/>
        <v>0</v>
      </c>
      <c r="Q1423" s="3">
        <f>'IECC Data-SI'!Q1423/Convert!$B$5/$D1423</f>
        <v>0</v>
      </c>
      <c r="R1423" s="3">
        <f>'IECC Data-SI'!R1423/Convert!$B$5/$D1423</f>
        <v>0</v>
      </c>
      <c r="S1423" s="3">
        <f>'IECC Data-SI'!S1423/Convert!$B$5/$D1423</f>
        <v>0</v>
      </c>
      <c r="T1423" s="3">
        <f>'IECC Data-SI'!T1423/Convert!$B$5/$D1423</f>
        <v>8.2988356912923482</v>
      </c>
      <c r="U1423" s="3">
        <f>'IECC Data-SI'!U1423/Convert!$B$5/$D1423</f>
        <v>0</v>
      </c>
      <c r="V1423" s="3">
        <f>'IECC Data-SI'!V1423/Convert!$B$5/$D1423</f>
        <v>0</v>
      </c>
      <c r="W1423" s="3">
        <f t="shared" si="112"/>
        <v>22.533764102040728</v>
      </c>
      <c r="X1423" s="3">
        <f t="shared" si="113"/>
        <v>126.72036392088823</v>
      </c>
      <c r="Y1423" s="3">
        <f t="shared" si="114"/>
        <v>149.25412802292897</v>
      </c>
      <c r="Z1423" s="3">
        <f>'IECC Data-SI'!Y1423/Convert!$B$5/$D1423</f>
        <v>114.17576681507563</v>
      </c>
      <c r="AA1423" s="3">
        <f>'IECC Data-SI'!Z1423/Convert!$B$5/$D1423</f>
        <v>126.72036392088823</v>
      </c>
      <c r="AB1423" s="3">
        <f t="shared" si="115"/>
        <v>240.89613073596388</v>
      </c>
    </row>
    <row r="1424" spans="1:28" x14ac:dyDescent="0.25">
      <c r="A1424" s="93">
        <f>'IECC Data-SI'!A1424</f>
        <v>2018</v>
      </c>
      <c r="B1424" s="93" t="str">
        <f>'IECC Data-SI'!B1424</f>
        <v>Strip Mall</v>
      </c>
      <c r="C1424" s="50" t="str">
        <f>'IECC Data-SI'!C1424</f>
        <v>6B</v>
      </c>
      <c r="D1424" s="93">
        <f>'IECC Data-SI'!D1424</f>
        <v>2090.3200000000002</v>
      </c>
      <c r="E1424" s="3">
        <f>'IECC Data-SI'!E1424/Convert!$B$5/$D1424</f>
        <v>0</v>
      </c>
      <c r="F1424" s="3">
        <f>'IECC Data-SI'!F1424/Convert!$B$5/$D1424</f>
        <v>84.026209703139543</v>
      </c>
      <c r="G1424" s="3">
        <f>'IECC Data-SI'!G1424/Convert!$B$5/$D1424</f>
        <v>6.4158172486084002</v>
      </c>
      <c r="H1424" s="3">
        <f>'IECC Data-SI'!H1424/Convert!$B$5/$D1424</f>
        <v>57.665280382376324</v>
      </c>
      <c r="I1424" s="3">
        <f>'IECC Data-SI'!I1424/Convert!$B$5/$D1424</f>
        <v>8.5632821768915761</v>
      </c>
      <c r="J1424" s="3">
        <f>'IECC Data-SI'!J1424/Convert!$B$5/$D1424</f>
        <v>17.105302324790248</v>
      </c>
      <c r="K1424" s="3">
        <f>'IECC Data-SI'!K1424/Convert!$B$5/$D1424</f>
        <v>0</v>
      </c>
      <c r="L1424" s="3">
        <f>'IECC Data-SI'!L1424/Convert!$B$5/$D1424</f>
        <v>0</v>
      </c>
      <c r="M1424" s="3">
        <f>'IECC Data-SI'!M1424/Convert!$B$5/$D1424</f>
        <v>24.075261204026177</v>
      </c>
      <c r="N1424" s="3">
        <f>'IECC Data-SI'!N1424/Convert!$B$5/$D1424</f>
        <v>0</v>
      </c>
      <c r="O1424" s="3">
        <f>'IECC Data-SI'!O1424/Convert!$B$5/$D1424</f>
        <v>0</v>
      </c>
      <c r="P1424" s="3">
        <f t="shared" si="111"/>
        <v>0</v>
      </c>
      <c r="Q1424" s="3">
        <f>'IECC Data-SI'!Q1424/Convert!$B$5/$D1424</f>
        <v>0</v>
      </c>
      <c r="R1424" s="3">
        <f>'IECC Data-SI'!R1424/Convert!$B$5/$D1424</f>
        <v>0</v>
      </c>
      <c r="S1424" s="3">
        <f>'IECC Data-SI'!S1424/Convert!$B$5/$D1424</f>
        <v>0</v>
      </c>
      <c r="T1424" s="3">
        <f>'IECC Data-SI'!T1424/Convert!$B$5/$D1424</f>
        <v>8.2629560173668253</v>
      </c>
      <c r="U1424" s="3">
        <f>'IECC Data-SI'!U1424/Convert!$B$5/$D1424</f>
        <v>0</v>
      </c>
      <c r="V1424" s="3">
        <f>'IECC Data-SI'!V1424/Convert!$B$5/$D1424</f>
        <v>0</v>
      </c>
      <c r="W1424" s="3">
        <f t="shared" si="112"/>
        <v>30.491078452634575</v>
      </c>
      <c r="X1424" s="3">
        <f t="shared" si="113"/>
        <v>84.026209703139543</v>
      </c>
      <c r="Y1424" s="3">
        <f t="shared" si="114"/>
        <v>114.51728815577411</v>
      </c>
      <c r="Z1424" s="3">
        <f>'IECC Data-SI'!Y1424/Convert!$B$5/$D1424</f>
        <v>122.08789935405954</v>
      </c>
      <c r="AA1424" s="3">
        <f>'IECC Data-SI'!Z1424/Convert!$B$5/$D1424</f>
        <v>84.026209703139543</v>
      </c>
      <c r="AB1424" s="3">
        <f t="shared" si="115"/>
        <v>206.11410905719907</v>
      </c>
    </row>
    <row r="1425" spans="1:28" x14ac:dyDescent="0.25">
      <c r="A1425" s="93">
        <f>'IECC Data-SI'!A1425</f>
        <v>2018</v>
      </c>
      <c r="B1425" s="93" t="str">
        <f>'IECC Data-SI'!B1425</f>
        <v>Strip Mall</v>
      </c>
      <c r="C1425" s="50" t="str">
        <f>'IECC Data-SI'!C1425</f>
        <v>7</v>
      </c>
      <c r="D1425" s="93">
        <f>'IECC Data-SI'!D1425</f>
        <v>2090.3200000000002</v>
      </c>
      <c r="E1425" s="3">
        <f>'IECC Data-SI'!E1425/Convert!$B$5/$D1425</f>
        <v>0</v>
      </c>
      <c r="F1425" s="3">
        <f>'IECC Data-SI'!F1425/Convert!$B$5/$D1425</f>
        <v>146.20036910882331</v>
      </c>
      <c r="G1425" s="3">
        <f>'IECC Data-SI'!G1425/Convert!$B$5/$D1425</f>
        <v>6.4942209805197288</v>
      </c>
      <c r="H1425" s="3">
        <f>'IECC Data-SI'!H1425/Convert!$B$5/$D1425</f>
        <v>57.665280382376324</v>
      </c>
      <c r="I1425" s="3">
        <f>'IECC Data-SI'!I1425/Convert!$B$5/$D1425</f>
        <v>8.5778998218241966</v>
      </c>
      <c r="J1425" s="3">
        <f>'IECC Data-SI'!J1425/Convert!$B$5/$D1425</f>
        <v>17.105302324790248</v>
      </c>
      <c r="K1425" s="3">
        <f>'IECC Data-SI'!K1425/Convert!$B$5/$D1425</f>
        <v>0</v>
      </c>
      <c r="L1425" s="3">
        <f>'IECC Data-SI'!L1425/Convert!$B$5/$D1425</f>
        <v>0</v>
      </c>
      <c r="M1425" s="3">
        <f>'IECC Data-SI'!M1425/Convert!$B$5/$D1425</f>
        <v>16.245519027389747</v>
      </c>
      <c r="N1425" s="3">
        <f>'IECC Data-SI'!N1425/Convert!$B$5/$D1425</f>
        <v>0</v>
      </c>
      <c r="O1425" s="3">
        <f>'IECC Data-SI'!O1425/Convert!$B$5/$D1425</f>
        <v>0</v>
      </c>
      <c r="P1425" s="3">
        <f t="shared" si="111"/>
        <v>0</v>
      </c>
      <c r="Q1425" s="3">
        <f>'IECC Data-SI'!Q1425/Convert!$B$5/$D1425</f>
        <v>0</v>
      </c>
      <c r="R1425" s="3">
        <f>'IECC Data-SI'!R1425/Convert!$B$5/$D1425</f>
        <v>0</v>
      </c>
      <c r="S1425" s="3">
        <f>'IECC Data-SI'!S1425/Convert!$B$5/$D1425</f>
        <v>0</v>
      </c>
      <c r="T1425" s="3">
        <f>'IECC Data-SI'!T1425/Convert!$B$5/$D1425</f>
        <v>8.4489987710547236</v>
      </c>
      <c r="U1425" s="3">
        <f>'IECC Data-SI'!U1425/Convert!$B$5/$D1425</f>
        <v>0</v>
      </c>
      <c r="V1425" s="3">
        <f>'IECC Data-SI'!V1425/Convert!$B$5/$D1425</f>
        <v>0</v>
      </c>
      <c r="W1425" s="3">
        <f t="shared" si="112"/>
        <v>22.739740007909475</v>
      </c>
      <c r="X1425" s="3">
        <f t="shared" si="113"/>
        <v>146.20036910882331</v>
      </c>
      <c r="Y1425" s="3">
        <f t="shared" si="114"/>
        <v>168.9401091167328</v>
      </c>
      <c r="Z1425" s="3">
        <f>'IECC Data-SI'!Y1425/Convert!$B$5/$D1425</f>
        <v>114.53722130795497</v>
      </c>
      <c r="AA1425" s="3">
        <f>'IECC Data-SI'!Z1425/Convert!$B$5/$D1425</f>
        <v>146.20036910882331</v>
      </c>
      <c r="AB1425" s="3">
        <f t="shared" si="115"/>
        <v>260.73759041677829</v>
      </c>
    </row>
    <row r="1426" spans="1:28" x14ac:dyDescent="0.25">
      <c r="A1426" s="93">
        <f>'IECC Data-SI'!A1426</f>
        <v>2018</v>
      </c>
      <c r="B1426" s="93" t="str">
        <f>'IECC Data-SI'!B1426</f>
        <v>Strip Mall</v>
      </c>
      <c r="C1426" s="50" t="str">
        <f>'IECC Data-SI'!C1426</f>
        <v>8</v>
      </c>
      <c r="D1426" s="93">
        <f>'IECC Data-SI'!D1426</f>
        <v>2090.3200000000002</v>
      </c>
      <c r="E1426" s="3">
        <f>'IECC Data-SI'!E1426/Convert!$B$5/$D1426</f>
        <v>0</v>
      </c>
      <c r="F1426" s="3">
        <f>'IECC Data-SI'!F1426/Convert!$B$5/$D1426</f>
        <v>172.5706005672709</v>
      </c>
      <c r="G1426" s="3">
        <f>'IECC Data-SI'!G1426/Convert!$B$5/$D1426</f>
        <v>2.0477991673789444</v>
      </c>
      <c r="H1426" s="3">
        <f>'IECC Data-SI'!H1426/Convert!$B$5/$D1426</f>
        <v>57.665280382376324</v>
      </c>
      <c r="I1426" s="3">
        <f>'IECC Data-SI'!I1426/Convert!$B$5/$D1426</f>
        <v>8.6376992783667355</v>
      </c>
      <c r="J1426" s="3">
        <f>'IECC Data-SI'!J1426/Convert!$B$5/$D1426</f>
        <v>17.105302324790248</v>
      </c>
      <c r="K1426" s="3">
        <f>'IECC Data-SI'!K1426/Convert!$B$5/$D1426</f>
        <v>0</v>
      </c>
      <c r="L1426" s="3">
        <f>'IECC Data-SI'!L1426/Convert!$B$5/$D1426</f>
        <v>0</v>
      </c>
      <c r="M1426" s="3">
        <f>'IECC Data-SI'!M1426/Convert!$B$5/$D1426</f>
        <v>23.98755533443045</v>
      </c>
      <c r="N1426" s="3">
        <f>'IECC Data-SI'!N1426/Convert!$B$5/$D1426</f>
        <v>0</v>
      </c>
      <c r="O1426" s="3">
        <f>'IECC Data-SI'!O1426/Convert!$B$5/$D1426</f>
        <v>0</v>
      </c>
      <c r="P1426" s="3">
        <f t="shared" si="111"/>
        <v>0</v>
      </c>
      <c r="Q1426" s="3">
        <f>'IECC Data-SI'!Q1426/Convert!$B$5/$D1426</f>
        <v>0</v>
      </c>
      <c r="R1426" s="3">
        <f>'IECC Data-SI'!R1426/Convert!$B$5/$D1426</f>
        <v>0</v>
      </c>
      <c r="S1426" s="3">
        <f>'IECC Data-SI'!S1426/Convert!$B$5/$D1426</f>
        <v>1.2690773555138819</v>
      </c>
      <c r="T1426" s="3">
        <f>'IECC Data-SI'!T1426/Convert!$B$5/$D1426</f>
        <v>8.6549746769234677</v>
      </c>
      <c r="U1426" s="3">
        <f>'IECC Data-SI'!U1426/Convert!$B$5/$D1426</f>
        <v>0</v>
      </c>
      <c r="V1426" s="3">
        <f>'IECC Data-SI'!V1426/Convert!$B$5/$D1426</f>
        <v>0</v>
      </c>
      <c r="W1426" s="3">
        <f t="shared" si="112"/>
        <v>27.304431857323276</v>
      </c>
      <c r="X1426" s="3">
        <f t="shared" si="113"/>
        <v>172.5706005672709</v>
      </c>
      <c r="Y1426" s="3">
        <f t="shared" si="114"/>
        <v>199.87503242459417</v>
      </c>
      <c r="Z1426" s="3">
        <f>'IECC Data-SI'!Y1426/Convert!$B$5/$D1426</f>
        <v>119.36635964296801</v>
      </c>
      <c r="AA1426" s="3">
        <f>'IECC Data-SI'!Z1426/Convert!$B$5/$D1426</f>
        <v>172.5706005672709</v>
      </c>
      <c r="AB1426" s="3">
        <f t="shared" si="115"/>
        <v>291.93696021023891</v>
      </c>
    </row>
    <row r="1427" spans="1:28" x14ac:dyDescent="0.25">
      <c r="A1427" s="93">
        <f>'IECC Data-SI'!A1427</f>
        <v>2006</v>
      </c>
      <c r="B1427" s="93" t="str">
        <f>'IECC Data-SI'!B1427</f>
        <v>Warehouse</v>
      </c>
      <c r="C1427" s="50" t="str">
        <f>'IECC Data-SI'!C1427</f>
        <v>0A</v>
      </c>
      <c r="D1427" s="93">
        <f>'IECC Data-SI'!D1427</f>
        <v>4835.13</v>
      </c>
      <c r="E1427" s="3">
        <f>'IECC Data-SI'!E1427/Convert!$B$5/$D1427</f>
        <v>0</v>
      </c>
      <c r="F1427" s="3">
        <f>'IECC Data-SI'!F1427/Convert!$B$5/$D1427</f>
        <v>3.170660469430099</v>
      </c>
      <c r="G1427" s="3">
        <f>'IECC Data-SI'!G1427/Convert!$B$5/$D1427</f>
        <v>12.994594882775759</v>
      </c>
      <c r="H1427" s="3">
        <f>'IECC Data-SI'!H1427/Convert!$B$5/$D1427</f>
        <v>27.353625100738416</v>
      </c>
      <c r="I1427" s="3">
        <f>'IECC Data-SI'!I1427/Convert!$B$5/$D1427</f>
        <v>7.1031067302108619</v>
      </c>
      <c r="J1427" s="3">
        <f>'IECC Data-SI'!J1427/Convert!$B$5/$D1427</f>
        <v>8.0016233046244647</v>
      </c>
      <c r="K1427" s="3">
        <f>'IECC Data-SI'!K1427/Convert!$B$5/$D1427</f>
        <v>0</v>
      </c>
      <c r="L1427" s="3">
        <f>'IECC Data-SI'!L1427/Convert!$B$5/$D1427</f>
        <v>0</v>
      </c>
      <c r="M1427" s="3">
        <f>'IECC Data-SI'!M1427/Convert!$B$5/$D1427</f>
        <v>5.0762739459837576</v>
      </c>
      <c r="N1427" s="3">
        <f>'IECC Data-SI'!N1427/Convert!$B$5/$D1427</f>
        <v>0</v>
      </c>
      <c r="O1427" s="3">
        <f>'IECC Data-SI'!O1427/Convert!$B$5/$D1427</f>
        <v>0</v>
      </c>
      <c r="P1427" s="3">
        <f t="shared" si="111"/>
        <v>0</v>
      </c>
      <c r="Q1427" s="3">
        <f>'IECC Data-SI'!Q1427/Convert!$B$5/$D1427</f>
        <v>0</v>
      </c>
      <c r="R1427" s="3">
        <f>'IECC Data-SI'!R1427/Convert!$B$5/$D1427</f>
        <v>0</v>
      </c>
      <c r="S1427" s="3">
        <f>'IECC Data-SI'!S1427/Convert!$B$5/$D1427</f>
        <v>0</v>
      </c>
      <c r="T1427" s="3">
        <f>'IECC Data-SI'!T1427/Convert!$B$5/$D1427</f>
        <v>1.2702174846729388</v>
      </c>
      <c r="U1427" s="3">
        <f>'IECC Data-SI'!U1427/Convert!$B$5/$D1427</f>
        <v>0</v>
      </c>
      <c r="V1427" s="3">
        <f>'IECC Data-SI'!V1427/Convert!$B$5/$D1427</f>
        <v>0</v>
      </c>
      <c r="W1427" s="3">
        <f t="shared" si="112"/>
        <v>18.070868828759515</v>
      </c>
      <c r="X1427" s="3">
        <f t="shared" si="113"/>
        <v>3.170660469430099</v>
      </c>
      <c r="Y1427" s="3">
        <f t="shared" si="114"/>
        <v>21.241529298189615</v>
      </c>
      <c r="Z1427" s="3">
        <f>'IECC Data-SI'!Y1427/Convert!$B$5/$D1427</f>
        <v>61.799441449006203</v>
      </c>
      <c r="AA1427" s="3">
        <f>'IECC Data-SI'!Z1427/Convert!$B$5/$D1427</f>
        <v>3.170660469430099</v>
      </c>
      <c r="AB1427" s="3">
        <f t="shared" si="115"/>
        <v>64.970101918436299</v>
      </c>
    </row>
    <row r="1428" spans="1:28" x14ac:dyDescent="0.25">
      <c r="A1428" s="93">
        <f>'IECC Data-SI'!A1428</f>
        <v>2006</v>
      </c>
      <c r="B1428" s="93" t="str">
        <f>'IECC Data-SI'!B1428</f>
        <v>Warehouse</v>
      </c>
      <c r="C1428" s="50" t="str">
        <f>'IECC Data-SI'!C1428</f>
        <v>0B</v>
      </c>
      <c r="D1428" s="93">
        <f>'IECC Data-SI'!D1428</f>
        <v>4835.13</v>
      </c>
      <c r="E1428" s="3">
        <f>'IECC Data-SI'!E1428/Convert!$B$5/$D1428</f>
        <v>0</v>
      </c>
      <c r="F1428" s="3">
        <f>'IECC Data-SI'!F1428/Convert!$B$5/$D1428</f>
        <v>4.0766455319941981</v>
      </c>
      <c r="G1428" s="3">
        <f>'IECC Data-SI'!G1428/Convert!$B$5/$D1428</f>
        <v>13.697207268010949</v>
      </c>
      <c r="H1428" s="3">
        <f>'IECC Data-SI'!H1428/Convert!$B$5/$D1428</f>
        <v>27.353625100738416</v>
      </c>
      <c r="I1428" s="3">
        <f>'IECC Data-SI'!I1428/Convert!$B$5/$D1428</f>
        <v>7.1048302274763619</v>
      </c>
      <c r="J1428" s="3">
        <f>'IECC Data-SI'!J1428/Convert!$B$5/$D1428</f>
        <v>8.0016233046244647</v>
      </c>
      <c r="K1428" s="3">
        <f>'IECC Data-SI'!K1428/Convert!$B$5/$D1428</f>
        <v>0</v>
      </c>
      <c r="L1428" s="3">
        <f>'IECC Data-SI'!L1428/Convert!$B$5/$D1428</f>
        <v>0</v>
      </c>
      <c r="M1428" s="3">
        <f>'IECC Data-SI'!M1428/Convert!$B$5/$D1428</f>
        <v>8.8455624656305911</v>
      </c>
      <c r="N1428" s="3">
        <f>'IECC Data-SI'!N1428/Convert!$B$5/$D1428</f>
        <v>0</v>
      </c>
      <c r="O1428" s="3">
        <f>'IECC Data-SI'!O1428/Convert!$B$5/$D1428</f>
        <v>0</v>
      </c>
      <c r="P1428" s="3">
        <f t="shared" si="111"/>
        <v>0</v>
      </c>
      <c r="Q1428" s="3">
        <f>'IECC Data-SI'!Q1428/Convert!$B$5/$D1428</f>
        <v>0</v>
      </c>
      <c r="R1428" s="3">
        <f>'IECC Data-SI'!R1428/Convert!$B$5/$D1428</f>
        <v>0</v>
      </c>
      <c r="S1428" s="3">
        <f>'IECC Data-SI'!S1428/Convert!$B$5/$D1428</f>
        <v>0</v>
      </c>
      <c r="T1428" s="3">
        <f>'IECC Data-SI'!T1428/Convert!$B$5/$D1428</f>
        <v>1.2679194883189397</v>
      </c>
      <c r="U1428" s="3">
        <f>'IECC Data-SI'!U1428/Convert!$B$5/$D1428</f>
        <v>0</v>
      </c>
      <c r="V1428" s="3">
        <f>'IECC Data-SI'!V1428/Convert!$B$5/$D1428</f>
        <v>0</v>
      </c>
      <c r="W1428" s="3">
        <f t="shared" si="112"/>
        <v>22.542769733641542</v>
      </c>
      <c r="X1428" s="3">
        <f t="shared" si="113"/>
        <v>4.0766455319941981</v>
      </c>
      <c r="Y1428" s="3">
        <f t="shared" si="114"/>
        <v>26.619415265635741</v>
      </c>
      <c r="Z1428" s="3">
        <f>'IECC Data-SI'!Y1428/Convert!$B$5/$D1428</f>
        <v>66.270767854799715</v>
      </c>
      <c r="AA1428" s="3">
        <f>'IECC Data-SI'!Z1428/Convert!$B$5/$D1428</f>
        <v>4.0766455319941981</v>
      </c>
      <c r="AB1428" s="3">
        <f t="shared" si="115"/>
        <v>70.347413386793917</v>
      </c>
    </row>
    <row r="1429" spans="1:28" x14ac:dyDescent="0.25">
      <c r="A1429" s="93">
        <f>'IECC Data-SI'!A1429</f>
        <v>2006</v>
      </c>
      <c r="B1429" s="93" t="str">
        <f>'IECC Data-SI'!B1429</f>
        <v>Warehouse</v>
      </c>
      <c r="C1429" s="50" t="str">
        <f>'IECC Data-SI'!C1429</f>
        <v>1A</v>
      </c>
      <c r="D1429" s="93">
        <f>'IECC Data-SI'!D1429</f>
        <v>4835.13</v>
      </c>
      <c r="E1429" s="3">
        <f>'IECC Data-SI'!E1429/Convert!$B$5/$D1429</f>
        <v>0</v>
      </c>
      <c r="F1429" s="3">
        <f>'IECC Data-SI'!F1429/Convert!$B$5/$D1429</f>
        <v>3.170660469430099</v>
      </c>
      <c r="G1429" s="3">
        <f>'IECC Data-SI'!G1429/Convert!$B$5/$D1429</f>
        <v>7.7988251263840551</v>
      </c>
      <c r="H1429" s="3">
        <f>'IECC Data-SI'!H1429/Convert!$B$5/$D1429</f>
        <v>27.353625100738416</v>
      </c>
      <c r="I1429" s="3">
        <f>'IECC Data-SI'!I1429/Convert!$B$5/$D1429</f>
        <v>7.1054047265648617</v>
      </c>
      <c r="J1429" s="3">
        <f>'IECC Data-SI'!J1429/Convert!$B$5/$D1429</f>
        <v>8.0016233046244647</v>
      </c>
      <c r="K1429" s="3">
        <f>'IECC Data-SI'!K1429/Convert!$B$5/$D1429</f>
        <v>0</v>
      </c>
      <c r="L1429" s="3">
        <f>'IECC Data-SI'!L1429/Convert!$B$5/$D1429</f>
        <v>0</v>
      </c>
      <c r="M1429" s="3">
        <f>'IECC Data-SI'!M1429/Convert!$B$5/$D1429</f>
        <v>3.6543887019468855</v>
      </c>
      <c r="N1429" s="3">
        <f>'IECC Data-SI'!N1429/Convert!$B$5/$D1429</f>
        <v>0</v>
      </c>
      <c r="O1429" s="3">
        <f>'IECC Data-SI'!O1429/Convert!$B$5/$D1429</f>
        <v>0</v>
      </c>
      <c r="P1429" s="3">
        <f t="shared" si="111"/>
        <v>0</v>
      </c>
      <c r="Q1429" s="3">
        <f>'IECC Data-SI'!Q1429/Convert!$B$5/$D1429</f>
        <v>0</v>
      </c>
      <c r="R1429" s="3">
        <f>'IECC Data-SI'!R1429/Convert!$B$5/$D1429</f>
        <v>0</v>
      </c>
      <c r="S1429" s="3">
        <f>'IECC Data-SI'!S1429/Convert!$B$5/$D1429</f>
        <v>0</v>
      </c>
      <c r="T1429" s="3">
        <f>'IECC Data-SI'!T1429/Convert!$B$5/$D1429</f>
        <v>1.3041129308944239</v>
      </c>
      <c r="U1429" s="3">
        <f>'IECC Data-SI'!U1429/Convert!$B$5/$D1429</f>
        <v>0</v>
      </c>
      <c r="V1429" s="3">
        <f>'IECC Data-SI'!V1429/Convert!$B$5/$D1429</f>
        <v>0</v>
      </c>
      <c r="W1429" s="3">
        <f t="shared" si="112"/>
        <v>11.453213828330941</v>
      </c>
      <c r="X1429" s="3">
        <f t="shared" si="113"/>
        <v>3.170660469430099</v>
      </c>
      <c r="Y1429" s="3">
        <f t="shared" si="114"/>
        <v>14.623874297761041</v>
      </c>
      <c r="Z1429" s="3">
        <f>'IECC Data-SI'!Y1429/Convert!$B$5/$D1429</f>
        <v>55.217979891153107</v>
      </c>
      <c r="AA1429" s="3">
        <f>'IECC Data-SI'!Z1429/Convert!$B$5/$D1429</f>
        <v>3.170660469430099</v>
      </c>
      <c r="AB1429" s="3">
        <f t="shared" si="115"/>
        <v>58.388640360583203</v>
      </c>
    </row>
    <row r="1430" spans="1:28" x14ac:dyDescent="0.25">
      <c r="A1430" s="93">
        <f>'IECC Data-SI'!A1430</f>
        <v>2006</v>
      </c>
      <c r="B1430" s="93" t="str">
        <f>'IECC Data-SI'!B1430</f>
        <v>Warehouse</v>
      </c>
      <c r="C1430" s="50" t="str">
        <f>'IECC Data-SI'!C1430</f>
        <v>1B</v>
      </c>
      <c r="D1430" s="93">
        <f>'IECC Data-SI'!D1430</f>
        <v>4835.13</v>
      </c>
      <c r="E1430" s="3">
        <f>'IECC Data-SI'!E1430/Convert!$B$5/$D1430</f>
        <v>0</v>
      </c>
      <c r="F1430" s="3">
        <f>'IECC Data-SI'!F1430/Convert!$B$5/$D1430</f>
        <v>4.1185839654546808</v>
      </c>
      <c r="G1430" s="3">
        <f>'IECC Data-SI'!G1430/Convert!$B$5/$D1430</f>
        <v>9.3700801334308608</v>
      </c>
      <c r="H1430" s="3">
        <f>'IECC Data-SI'!H1430/Convert!$B$5/$D1430</f>
        <v>27.353625100738416</v>
      </c>
      <c r="I1430" s="3">
        <f>'IECC Data-SI'!I1430/Convert!$B$5/$D1430</f>
        <v>7.0967872402373651</v>
      </c>
      <c r="J1430" s="3">
        <f>'IECC Data-SI'!J1430/Convert!$B$5/$D1430</f>
        <v>8.0016233046244647</v>
      </c>
      <c r="K1430" s="3">
        <f>'IECC Data-SI'!K1430/Convert!$B$5/$D1430</f>
        <v>0</v>
      </c>
      <c r="L1430" s="3">
        <f>'IECC Data-SI'!L1430/Convert!$B$5/$D1430</f>
        <v>0</v>
      </c>
      <c r="M1430" s="3">
        <f>'IECC Data-SI'!M1430/Convert!$B$5/$D1430</f>
        <v>5.532426222252556</v>
      </c>
      <c r="N1430" s="3">
        <f>'IECC Data-SI'!N1430/Convert!$B$5/$D1430</f>
        <v>0</v>
      </c>
      <c r="O1430" s="3">
        <f>'IECC Data-SI'!O1430/Convert!$B$5/$D1430</f>
        <v>0</v>
      </c>
      <c r="P1430" s="3">
        <f t="shared" si="111"/>
        <v>0</v>
      </c>
      <c r="Q1430" s="3">
        <f>'IECC Data-SI'!Q1430/Convert!$B$5/$D1430</f>
        <v>0</v>
      </c>
      <c r="R1430" s="3">
        <f>'IECC Data-SI'!R1430/Convert!$B$5/$D1430</f>
        <v>0</v>
      </c>
      <c r="S1430" s="3">
        <f>'IECC Data-SI'!S1430/Convert!$B$5/$D1430</f>
        <v>0</v>
      </c>
      <c r="T1430" s="3">
        <f>'IECC Data-SI'!T1430/Convert!$B$5/$D1430</f>
        <v>1.3052619290714234</v>
      </c>
      <c r="U1430" s="3">
        <f>'IECC Data-SI'!U1430/Convert!$B$5/$D1430</f>
        <v>0</v>
      </c>
      <c r="V1430" s="3">
        <f>'IECC Data-SI'!V1430/Convert!$B$5/$D1430</f>
        <v>0</v>
      </c>
      <c r="W1430" s="3">
        <f t="shared" si="112"/>
        <v>14.902506355683418</v>
      </c>
      <c r="X1430" s="3">
        <f t="shared" si="113"/>
        <v>4.1185839654546808</v>
      </c>
      <c r="Y1430" s="3">
        <f t="shared" si="114"/>
        <v>19.021090321138097</v>
      </c>
      <c r="Z1430" s="3">
        <f>'IECC Data-SI'!Y1430/Convert!$B$5/$D1430</f>
        <v>58.659229431266581</v>
      </c>
      <c r="AA1430" s="3">
        <f>'IECC Data-SI'!Z1430/Convert!$B$5/$D1430</f>
        <v>4.1185839654546808</v>
      </c>
      <c r="AB1430" s="3">
        <f t="shared" si="115"/>
        <v>62.777813396721264</v>
      </c>
    </row>
    <row r="1431" spans="1:28" x14ac:dyDescent="0.25">
      <c r="A1431" s="93">
        <f>'IECC Data-SI'!A1431</f>
        <v>2006</v>
      </c>
      <c r="B1431" s="93" t="str">
        <f>'IECC Data-SI'!B1431</f>
        <v>Warehouse</v>
      </c>
      <c r="C1431" s="50" t="str">
        <f>'IECC Data-SI'!C1431</f>
        <v>2A</v>
      </c>
      <c r="D1431" s="93">
        <f>'IECC Data-SI'!D1431</f>
        <v>4835.13</v>
      </c>
      <c r="E1431" s="3">
        <f>'IECC Data-SI'!E1431/Convert!$B$5/$D1431</f>
        <v>0</v>
      </c>
      <c r="F1431" s="3">
        <f>'IECC Data-SI'!F1431/Convert!$B$5/$D1431</f>
        <v>5.6117070964655209</v>
      </c>
      <c r="G1431" s="3">
        <f>'IECC Data-SI'!G1431/Convert!$B$5/$D1431</f>
        <v>6.916969025536944</v>
      </c>
      <c r="H1431" s="3">
        <f>'IECC Data-SI'!H1431/Convert!$B$5/$D1431</f>
        <v>27.353625100738416</v>
      </c>
      <c r="I1431" s="3">
        <f>'IECC Data-SI'!I1431/Convert!$B$5/$D1431</f>
        <v>7.0939147447948656</v>
      </c>
      <c r="J1431" s="3">
        <f>'IECC Data-SI'!J1431/Convert!$B$5/$D1431</f>
        <v>8.0016233046244647</v>
      </c>
      <c r="K1431" s="3">
        <f>'IECC Data-SI'!K1431/Convert!$B$5/$D1431</f>
        <v>0</v>
      </c>
      <c r="L1431" s="3">
        <f>'IECC Data-SI'!L1431/Convert!$B$5/$D1431</f>
        <v>0</v>
      </c>
      <c r="M1431" s="3">
        <f>'IECC Data-SI'!M1431/Convert!$B$5/$D1431</f>
        <v>3.9996626541352334</v>
      </c>
      <c r="N1431" s="3">
        <f>'IECC Data-SI'!N1431/Convert!$B$5/$D1431</f>
        <v>0</v>
      </c>
      <c r="O1431" s="3">
        <f>'IECC Data-SI'!O1431/Convert!$B$5/$D1431</f>
        <v>0</v>
      </c>
      <c r="P1431" s="3">
        <f t="shared" si="111"/>
        <v>0</v>
      </c>
      <c r="Q1431" s="3">
        <f>'IECC Data-SI'!Q1431/Convert!$B$5/$D1431</f>
        <v>0</v>
      </c>
      <c r="R1431" s="3">
        <f>'IECC Data-SI'!R1431/Convert!$B$5/$D1431</f>
        <v>0</v>
      </c>
      <c r="S1431" s="3">
        <f>'IECC Data-SI'!S1431/Convert!$B$5/$D1431</f>
        <v>0</v>
      </c>
      <c r="T1431" s="3">
        <f>'IECC Data-SI'!T1431/Convert!$B$5/$D1431</f>
        <v>1.3431788689124065</v>
      </c>
      <c r="U1431" s="3">
        <f>'IECC Data-SI'!U1431/Convert!$B$5/$D1431</f>
        <v>0</v>
      </c>
      <c r="V1431" s="3">
        <f>'IECC Data-SI'!V1431/Convert!$B$5/$D1431</f>
        <v>0</v>
      </c>
      <c r="W1431" s="3">
        <f t="shared" si="112"/>
        <v>10.916631679672177</v>
      </c>
      <c r="X1431" s="3">
        <f t="shared" si="113"/>
        <v>5.6117070964655209</v>
      </c>
      <c r="Y1431" s="3">
        <f t="shared" si="114"/>
        <v>16.528338776137698</v>
      </c>
      <c r="Z1431" s="3">
        <f>'IECC Data-SI'!Y1431/Convert!$B$5/$D1431</f>
        <v>54.70954819783082</v>
      </c>
      <c r="AA1431" s="3">
        <f>'IECC Data-SI'!Z1431/Convert!$B$5/$D1431</f>
        <v>5.6117070964655209</v>
      </c>
      <c r="AB1431" s="3">
        <f t="shared" si="115"/>
        <v>60.321255294296343</v>
      </c>
    </row>
    <row r="1432" spans="1:28" x14ac:dyDescent="0.25">
      <c r="A1432" s="93">
        <f>'IECC Data-SI'!A1432</f>
        <v>2006</v>
      </c>
      <c r="B1432" s="93" t="str">
        <f>'IECC Data-SI'!B1432</f>
        <v>Warehouse</v>
      </c>
      <c r="C1432" s="50" t="str">
        <f>'IECC Data-SI'!C1432</f>
        <v>2B</v>
      </c>
      <c r="D1432" s="93">
        <f>'IECC Data-SI'!D1432</f>
        <v>4835.13</v>
      </c>
      <c r="E1432" s="3">
        <f>'IECC Data-SI'!E1432/Convert!$B$5/$D1432</f>
        <v>0</v>
      </c>
      <c r="F1432" s="3">
        <f>'IECC Data-SI'!F1432/Convert!$B$5/$D1432</f>
        <v>3.3510531832190193</v>
      </c>
      <c r="G1432" s="3">
        <f>'IECC Data-SI'!G1432/Convert!$B$5/$D1432</f>
        <v>6.8531996267134732</v>
      </c>
      <c r="H1432" s="3">
        <f>'IECC Data-SI'!H1432/Convert!$B$5/$D1432</f>
        <v>27.353625100738416</v>
      </c>
      <c r="I1432" s="3">
        <f>'IECC Data-SI'!I1432/Convert!$B$5/$D1432</f>
        <v>7.099085236591363</v>
      </c>
      <c r="J1432" s="3">
        <f>'IECC Data-SI'!J1432/Convert!$B$5/$D1432</f>
        <v>8.0016233046244647</v>
      </c>
      <c r="K1432" s="3">
        <f>'IECC Data-SI'!K1432/Convert!$B$5/$D1432</f>
        <v>0</v>
      </c>
      <c r="L1432" s="3">
        <f>'IECC Data-SI'!L1432/Convert!$B$5/$D1432</f>
        <v>0</v>
      </c>
      <c r="M1432" s="3">
        <f>'IECC Data-SI'!M1432/Convert!$B$5/$D1432</f>
        <v>7.9349814103584952</v>
      </c>
      <c r="N1432" s="3">
        <f>'IECC Data-SI'!N1432/Convert!$B$5/$D1432</f>
        <v>0</v>
      </c>
      <c r="O1432" s="3">
        <f>'IECC Data-SI'!O1432/Convert!$B$5/$D1432</f>
        <v>0</v>
      </c>
      <c r="P1432" s="3">
        <f t="shared" si="111"/>
        <v>0</v>
      </c>
      <c r="Q1432" s="3">
        <f>'IECC Data-SI'!Q1432/Convert!$B$5/$D1432</f>
        <v>0</v>
      </c>
      <c r="R1432" s="3">
        <f>'IECC Data-SI'!R1432/Convert!$B$5/$D1432</f>
        <v>0</v>
      </c>
      <c r="S1432" s="3">
        <f>'IECC Data-SI'!S1432/Convert!$B$5/$D1432</f>
        <v>0</v>
      </c>
      <c r="T1432" s="3">
        <f>'IECC Data-SI'!T1432/Convert!$B$5/$D1432</f>
        <v>1.3460513643549052</v>
      </c>
      <c r="U1432" s="3">
        <f>'IECC Data-SI'!U1432/Convert!$B$5/$D1432</f>
        <v>0</v>
      </c>
      <c r="V1432" s="3">
        <f>'IECC Data-SI'!V1432/Convert!$B$5/$D1432</f>
        <v>0</v>
      </c>
      <c r="W1432" s="3">
        <f t="shared" si="112"/>
        <v>14.788181037071968</v>
      </c>
      <c r="X1432" s="3">
        <f t="shared" si="113"/>
        <v>3.3510531832190193</v>
      </c>
      <c r="Y1432" s="3">
        <f t="shared" si="114"/>
        <v>18.139234220290987</v>
      </c>
      <c r="Z1432" s="3">
        <f>'IECC Data-SI'!Y1432/Convert!$B$5/$D1432</f>
        <v>58.589140542469615</v>
      </c>
      <c r="AA1432" s="3">
        <f>'IECC Data-SI'!Z1432/Convert!$B$5/$D1432</f>
        <v>3.3510531832190193</v>
      </c>
      <c r="AB1432" s="3">
        <f t="shared" si="115"/>
        <v>61.940193725688637</v>
      </c>
    </row>
    <row r="1433" spans="1:28" x14ac:dyDescent="0.25">
      <c r="A1433" s="93">
        <f>'IECC Data-SI'!A1433</f>
        <v>2006</v>
      </c>
      <c r="B1433" s="93" t="str">
        <f>'IECC Data-SI'!B1433</f>
        <v>Warehouse</v>
      </c>
      <c r="C1433" s="50" t="str">
        <f>'IECC Data-SI'!C1433</f>
        <v>3A</v>
      </c>
      <c r="D1433" s="93">
        <f>'IECC Data-SI'!D1433</f>
        <v>4835.13</v>
      </c>
      <c r="E1433" s="3">
        <f>'IECC Data-SI'!E1433/Convert!$B$5/$D1433</f>
        <v>0</v>
      </c>
      <c r="F1433" s="3">
        <f>'IECC Data-SI'!F1433/Convert!$B$5/$D1433</f>
        <v>18.509211633284824</v>
      </c>
      <c r="G1433" s="3">
        <f>'IECC Data-SI'!G1433/Convert!$B$5/$D1433</f>
        <v>3.6831136563718725</v>
      </c>
      <c r="H1433" s="3">
        <f>'IECC Data-SI'!H1433/Convert!$B$5/$D1433</f>
        <v>27.353625100738416</v>
      </c>
      <c r="I1433" s="3">
        <f>'IECC Data-SI'!I1433/Convert!$B$5/$D1433</f>
        <v>7.0979362384143645</v>
      </c>
      <c r="J1433" s="3">
        <f>'IECC Data-SI'!J1433/Convert!$B$5/$D1433</f>
        <v>8.0016233046244647</v>
      </c>
      <c r="K1433" s="3">
        <f>'IECC Data-SI'!K1433/Convert!$B$5/$D1433</f>
        <v>0</v>
      </c>
      <c r="L1433" s="3">
        <f>'IECC Data-SI'!L1433/Convert!$B$5/$D1433</f>
        <v>0</v>
      </c>
      <c r="M1433" s="3">
        <f>'IECC Data-SI'!M1433/Convert!$B$5/$D1433</f>
        <v>3.7365420716023494</v>
      </c>
      <c r="N1433" s="3">
        <f>'IECC Data-SI'!N1433/Convert!$B$5/$D1433</f>
        <v>0</v>
      </c>
      <c r="O1433" s="3">
        <f>'IECC Data-SI'!O1433/Convert!$B$5/$D1433</f>
        <v>0</v>
      </c>
      <c r="P1433" s="3">
        <f t="shared" si="111"/>
        <v>0</v>
      </c>
      <c r="Q1433" s="3">
        <f>'IECC Data-SI'!Q1433/Convert!$B$5/$D1433</f>
        <v>0</v>
      </c>
      <c r="R1433" s="3">
        <f>'IECC Data-SI'!R1433/Convert!$B$5/$D1433</f>
        <v>0</v>
      </c>
      <c r="S1433" s="3">
        <f>'IECC Data-SI'!S1433/Convert!$B$5/$D1433</f>
        <v>0</v>
      </c>
      <c r="T1433" s="3">
        <f>'IECC Data-SI'!T1433/Convert!$B$5/$D1433</f>
        <v>1.4115442604438764</v>
      </c>
      <c r="U1433" s="3">
        <f>'IECC Data-SI'!U1433/Convert!$B$5/$D1433</f>
        <v>0</v>
      </c>
      <c r="V1433" s="3">
        <f>'IECC Data-SI'!V1433/Convert!$B$5/$D1433</f>
        <v>0</v>
      </c>
      <c r="W1433" s="3">
        <f t="shared" si="112"/>
        <v>7.4196557279742219</v>
      </c>
      <c r="X1433" s="3">
        <f t="shared" si="113"/>
        <v>18.509211633284824</v>
      </c>
      <c r="Y1433" s="3">
        <f t="shared" si="114"/>
        <v>25.928867361259044</v>
      </c>
      <c r="Z1433" s="3">
        <f>'IECC Data-SI'!Y1433/Convert!$B$5/$D1433</f>
        <v>51.284384632195341</v>
      </c>
      <c r="AA1433" s="3">
        <f>'IECC Data-SI'!Z1433/Convert!$B$5/$D1433</f>
        <v>18.509211633284824</v>
      </c>
      <c r="AB1433" s="3">
        <f t="shared" si="115"/>
        <v>69.793596265480161</v>
      </c>
    </row>
    <row r="1434" spans="1:28" x14ac:dyDescent="0.25">
      <c r="A1434" s="93">
        <f>'IECC Data-SI'!A1434</f>
        <v>2006</v>
      </c>
      <c r="B1434" s="93" t="str">
        <f>'IECC Data-SI'!B1434</f>
        <v>Warehouse</v>
      </c>
      <c r="C1434" s="50" t="str">
        <f>'IECC Data-SI'!C1434</f>
        <v>3B</v>
      </c>
      <c r="D1434" s="93">
        <f>'IECC Data-SI'!D1434</f>
        <v>4835.13</v>
      </c>
      <c r="E1434" s="3">
        <f>'IECC Data-SI'!E1434/Convert!$B$5/$D1434</f>
        <v>0</v>
      </c>
      <c r="F1434" s="3">
        <f>'IECC Data-SI'!F1434/Convert!$B$5/$D1434</f>
        <v>6.2126331430362551</v>
      </c>
      <c r="G1434" s="3">
        <f>'IECC Data-SI'!G1434/Convert!$B$5/$D1434</f>
        <v>4.053091069365709</v>
      </c>
      <c r="H1434" s="3">
        <f>'IECC Data-SI'!H1434/Convert!$B$5/$D1434</f>
        <v>27.353625100738416</v>
      </c>
      <c r="I1434" s="3">
        <f>'IECC Data-SI'!I1434/Convert!$B$5/$D1434</f>
        <v>7.0979362384143645</v>
      </c>
      <c r="J1434" s="3">
        <f>'IECC Data-SI'!J1434/Convert!$B$5/$D1434</f>
        <v>8.0016233046244647</v>
      </c>
      <c r="K1434" s="3">
        <f>'IECC Data-SI'!K1434/Convert!$B$5/$D1434</f>
        <v>0</v>
      </c>
      <c r="L1434" s="3">
        <f>'IECC Data-SI'!L1434/Convert!$B$5/$D1434</f>
        <v>0</v>
      </c>
      <c r="M1434" s="3">
        <f>'IECC Data-SI'!M1434/Convert!$B$5/$D1434</f>
        <v>4.5695657499269808</v>
      </c>
      <c r="N1434" s="3">
        <f>'IECC Data-SI'!N1434/Convert!$B$5/$D1434</f>
        <v>0</v>
      </c>
      <c r="O1434" s="3">
        <f>'IECC Data-SI'!O1434/Convert!$B$5/$D1434</f>
        <v>0</v>
      </c>
      <c r="P1434" s="3">
        <f t="shared" si="111"/>
        <v>0</v>
      </c>
      <c r="Q1434" s="3">
        <f>'IECC Data-SI'!Q1434/Convert!$B$5/$D1434</f>
        <v>0</v>
      </c>
      <c r="R1434" s="3">
        <f>'IECC Data-SI'!R1434/Convert!$B$5/$D1434</f>
        <v>0</v>
      </c>
      <c r="S1434" s="3">
        <f>'IECC Data-SI'!S1434/Convert!$B$5/$D1434</f>
        <v>0</v>
      </c>
      <c r="T1434" s="3">
        <f>'IECC Data-SI'!T1434/Convert!$B$5/$D1434</f>
        <v>1.3937347887003844</v>
      </c>
      <c r="U1434" s="3">
        <f>'IECC Data-SI'!U1434/Convert!$B$5/$D1434</f>
        <v>0</v>
      </c>
      <c r="V1434" s="3">
        <f>'IECC Data-SI'!V1434/Convert!$B$5/$D1434</f>
        <v>0</v>
      </c>
      <c r="W1434" s="3">
        <f t="shared" si="112"/>
        <v>8.6226568192926898</v>
      </c>
      <c r="X1434" s="3">
        <f t="shared" si="113"/>
        <v>6.2126331430362551</v>
      </c>
      <c r="Y1434" s="3">
        <f t="shared" si="114"/>
        <v>14.835289962328945</v>
      </c>
      <c r="Z1434" s="3">
        <f>'IECC Data-SI'!Y1434/Convert!$B$5/$D1434</f>
        <v>52.470150750858821</v>
      </c>
      <c r="AA1434" s="3">
        <f>'IECC Data-SI'!Z1434/Convert!$B$5/$D1434</f>
        <v>6.2126331430362551</v>
      </c>
      <c r="AB1434" s="3">
        <f t="shared" si="115"/>
        <v>58.682783893895078</v>
      </c>
    </row>
    <row r="1435" spans="1:28" x14ac:dyDescent="0.25">
      <c r="A1435" s="93">
        <f>'IECC Data-SI'!A1435</f>
        <v>2006</v>
      </c>
      <c r="B1435" s="93" t="str">
        <f>'IECC Data-SI'!B1435</f>
        <v>Warehouse</v>
      </c>
      <c r="C1435" s="50" t="str">
        <f>'IECC Data-SI'!C1435</f>
        <v>3C</v>
      </c>
      <c r="D1435" s="93">
        <f>'IECC Data-SI'!D1435</f>
        <v>4835.13</v>
      </c>
      <c r="E1435" s="3">
        <f>'IECC Data-SI'!E1435/Convert!$B$5/$D1435</f>
        <v>0</v>
      </c>
      <c r="F1435" s="3">
        <f>'IECC Data-SI'!F1435/Convert!$B$5/$D1435</f>
        <v>3.8267384284968093</v>
      </c>
      <c r="G1435" s="3">
        <f>'IECC Data-SI'!G1435/Convert!$B$5/$D1435</f>
        <v>1.0484608365120367</v>
      </c>
      <c r="H1435" s="3">
        <f>'IECC Data-SI'!H1435/Convert!$B$5/$D1435</f>
        <v>27.353625100738416</v>
      </c>
      <c r="I1435" s="3">
        <f>'IECC Data-SI'!I1435/Convert!$B$5/$D1435</f>
        <v>7.0967872402373651</v>
      </c>
      <c r="J1435" s="3">
        <f>'IECC Data-SI'!J1435/Convert!$B$5/$D1435</f>
        <v>8.0016233046244647</v>
      </c>
      <c r="K1435" s="3">
        <f>'IECC Data-SI'!K1435/Convert!$B$5/$D1435</f>
        <v>0</v>
      </c>
      <c r="L1435" s="3">
        <f>'IECC Data-SI'!L1435/Convert!$B$5/$D1435</f>
        <v>0</v>
      </c>
      <c r="M1435" s="3">
        <f>'IECC Data-SI'!M1435/Convert!$B$5/$D1435</f>
        <v>2.7288706703737944</v>
      </c>
      <c r="N1435" s="3">
        <f>'IECC Data-SI'!N1435/Convert!$B$5/$D1435</f>
        <v>0</v>
      </c>
      <c r="O1435" s="3">
        <f>'IECC Data-SI'!O1435/Convert!$B$5/$D1435</f>
        <v>0</v>
      </c>
      <c r="P1435" s="3">
        <f t="shared" si="111"/>
        <v>0</v>
      </c>
      <c r="Q1435" s="3">
        <f>'IECC Data-SI'!Q1435/Convert!$B$5/$D1435</f>
        <v>0</v>
      </c>
      <c r="R1435" s="3">
        <f>'IECC Data-SI'!R1435/Convert!$B$5/$D1435</f>
        <v>0</v>
      </c>
      <c r="S1435" s="3">
        <f>'IECC Data-SI'!S1435/Convert!$B$5/$D1435</f>
        <v>0</v>
      </c>
      <c r="T1435" s="3">
        <f>'IECC Data-SI'!T1435/Convert!$B$5/$D1435</f>
        <v>1.4184382495058734</v>
      </c>
      <c r="U1435" s="3">
        <f>'IECC Data-SI'!U1435/Convert!$B$5/$D1435</f>
        <v>0</v>
      </c>
      <c r="V1435" s="3">
        <f>'IECC Data-SI'!V1435/Convert!$B$5/$D1435</f>
        <v>0</v>
      </c>
      <c r="W1435" s="3">
        <f t="shared" si="112"/>
        <v>3.7773315068858313</v>
      </c>
      <c r="X1435" s="3">
        <f t="shared" si="113"/>
        <v>3.8267384284968093</v>
      </c>
      <c r="Y1435" s="3">
        <f t="shared" si="114"/>
        <v>7.6040699353826406</v>
      </c>
      <c r="Z1435" s="3">
        <f>'IECC Data-SI'!Y1435/Convert!$B$5/$D1435</f>
        <v>47.647805401991953</v>
      </c>
      <c r="AA1435" s="3">
        <f>'IECC Data-SI'!Z1435/Convert!$B$5/$D1435</f>
        <v>3.8267384284968093</v>
      </c>
      <c r="AB1435" s="3">
        <f t="shared" si="115"/>
        <v>51.474543830488763</v>
      </c>
    </row>
    <row r="1436" spans="1:28" x14ac:dyDescent="0.25">
      <c r="A1436" s="93">
        <f>'IECC Data-SI'!A1436</f>
        <v>2006</v>
      </c>
      <c r="B1436" s="93" t="str">
        <f>'IECC Data-SI'!B1436</f>
        <v>Warehouse</v>
      </c>
      <c r="C1436" s="50" t="str">
        <f>'IECC Data-SI'!C1436</f>
        <v>4A</v>
      </c>
      <c r="D1436" s="93">
        <f>'IECC Data-SI'!D1436</f>
        <v>4835.13</v>
      </c>
      <c r="E1436" s="3">
        <f>'IECC Data-SI'!E1436/Convert!$B$5/$D1436</f>
        <v>0</v>
      </c>
      <c r="F1436" s="3">
        <f>'IECC Data-SI'!F1436/Convert!$B$5/$D1436</f>
        <v>49.247210864375248</v>
      </c>
      <c r="G1436" s="3">
        <f>'IECC Data-SI'!G1436/Convert!$B$5/$D1436</f>
        <v>2.1572440773165469</v>
      </c>
      <c r="H1436" s="3">
        <f>'IECC Data-SI'!H1436/Convert!$B$5/$D1436</f>
        <v>27.353625100738416</v>
      </c>
      <c r="I1436" s="3">
        <f>'IECC Data-SI'!I1436/Convert!$B$5/$D1436</f>
        <v>7.0870207557328682</v>
      </c>
      <c r="J1436" s="3">
        <f>'IECC Data-SI'!J1436/Convert!$B$5/$D1436</f>
        <v>8.0016233046244647</v>
      </c>
      <c r="K1436" s="3">
        <f>'IECC Data-SI'!K1436/Convert!$B$5/$D1436</f>
        <v>0</v>
      </c>
      <c r="L1436" s="3">
        <f>'IECC Data-SI'!L1436/Convert!$B$5/$D1436</f>
        <v>0</v>
      </c>
      <c r="M1436" s="3">
        <f>'IECC Data-SI'!M1436/Convert!$B$5/$D1436</f>
        <v>3.4808899772199626</v>
      </c>
      <c r="N1436" s="3">
        <f>'IECC Data-SI'!N1436/Convert!$B$5/$D1436</f>
        <v>0</v>
      </c>
      <c r="O1436" s="3">
        <f>'IECC Data-SI'!O1436/Convert!$B$5/$D1436</f>
        <v>0</v>
      </c>
      <c r="P1436" s="3">
        <f t="shared" si="111"/>
        <v>0</v>
      </c>
      <c r="Q1436" s="3">
        <f>'IECC Data-SI'!Q1436/Convert!$B$5/$D1436</f>
        <v>0</v>
      </c>
      <c r="R1436" s="3">
        <f>'IECC Data-SI'!R1436/Convert!$B$5/$D1436</f>
        <v>0</v>
      </c>
      <c r="S1436" s="3">
        <f>'IECC Data-SI'!S1436/Convert!$B$5/$D1436</f>
        <v>0</v>
      </c>
      <c r="T1436" s="3">
        <f>'IECC Data-SI'!T1436/Convert!$B$5/$D1436</f>
        <v>1.4649726756743529</v>
      </c>
      <c r="U1436" s="3">
        <f>'IECC Data-SI'!U1436/Convert!$B$5/$D1436</f>
        <v>0</v>
      </c>
      <c r="V1436" s="3">
        <f>'IECC Data-SI'!V1436/Convert!$B$5/$D1436</f>
        <v>0</v>
      </c>
      <c r="W1436" s="3">
        <f t="shared" si="112"/>
        <v>5.6381340545365095</v>
      </c>
      <c r="X1436" s="3">
        <f t="shared" si="113"/>
        <v>49.247210864375248</v>
      </c>
      <c r="Y1436" s="3">
        <f t="shared" si="114"/>
        <v>54.885344918911755</v>
      </c>
      <c r="Z1436" s="3">
        <f>'IECC Data-SI'!Y1436/Convert!$B$5/$D1436</f>
        <v>49.545375891306612</v>
      </c>
      <c r="AA1436" s="3">
        <f>'IECC Data-SI'!Z1436/Convert!$B$5/$D1436</f>
        <v>49.247210864375248</v>
      </c>
      <c r="AB1436" s="3">
        <f t="shared" si="115"/>
        <v>98.792586755681867</v>
      </c>
    </row>
    <row r="1437" spans="1:28" x14ac:dyDescent="0.25">
      <c r="A1437" s="93">
        <f>'IECC Data-SI'!A1437</f>
        <v>2006</v>
      </c>
      <c r="B1437" s="93" t="str">
        <f>'IECC Data-SI'!B1437</f>
        <v>Warehouse</v>
      </c>
      <c r="C1437" s="50" t="str">
        <f>'IECC Data-SI'!C1437</f>
        <v>4B</v>
      </c>
      <c r="D1437" s="93">
        <f>'IECC Data-SI'!D1437</f>
        <v>4835.13</v>
      </c>
      <c r="E1437" s="3">
        <f>'IECC Data-SI'!E1437/Convert!$B$5/$D1437</f>
        <v>0</v>
      </c>
      <c r="F1437" s="3">
        <f>'IECC Data-SI'!F1437/Convert!$B$5/$D1437</f>
        <v>19.234803982060001</v>
      </c>
      <c r="G1437" s="3">
        <f>'IECC Data-SI'!G1437/Convert!$B$5/$D1437</f>
        <v>2.2778888859014934</v>
      </c>
      <c r="H1437" s="3">
        <f>'IECC Data-SI'!H1437/Convert!$B$5/$D1437</f>
        <v>27.353625100738416</v>
      </c>
      <c r="I1437" s="3">
        <f>'IECC Data-SI'!I1437/Convert!$B$5/$D1437</f>
        <v>7.0927657466178662</v>
      </c>
      <c r="J1437" s="3">
        <f>'IECC Data-SI'!J1437/Convert!$B$5/$D1437</f>
        <v>8.0016233046244647</v>
      </c>
      <c r="K1437" s="3">
        <f>'IECC Data-SI'!K1437/Convert!$B$5/$D1437</f>
        <v>0</v>
      </c>
      <c r="L1437" s="3">
        <f>'IECC Data-SI'!L1437/Convert!$B$5/$D1437</f>
        <v>0</v>
      </c>
      <c r="M1437" s="3">
        <f>'IECC Data-SI'!M1437/Convert!$B$5/$D1437</f>
        <v>4.2059078269066417</v>
      </c>
      <c r="N1437" s="3">
        <f>'IECC Data-SI'!N1437/Convert!$B$5/$D1437</f>
        <v>0</v>
      </c>
      <c r="O1437" s="3">
        <f>'IECC Data-SI'!O1437/Convert!$B$5/$D1437</f>
        <v>0</v>
      </c>
      <c r="P1437" s="3">
        <f t="shared" si="111"/>
        <v>0</v>
      </c>
      <c r="Q1437" s="3">
        <f>'IECC Data-SI'!Q1437/Convert!$B$5/$D1437</f>
        <v>0</v>
      </c>
      <c r="R1437" s="3">
        <f>'IECC Data-SI'!R1437/Convert!$B$5/$D1437</f>
        <v>0</v>
      </c>
      <c r="S1437" s="3">
        <f>'IECC Data-SI'!S1437/Convert!$B$5/$D1437</f>
        <v>0</v>
      </c>
      <c r="T1437" s="3">
        <f>'IECC Data-SI'!T1437/Convert!$B$5/$D1437</f>
        <v>1.4494612002848597</v>
      </c>
      <c r="U1437" s="3">
        <f>'IECC Data-SI'!U1437/Convert!$B$5/$D1437</f>
        <v>0</v>
      </c>
      <c r="V1437" s="3">
        <f>'IECC Data-SI'!V1437/Convert!$B$5/$D1437</f>
        <v>0</v>
      </c>
      <c r="W1437" s="3">
        <f t="shared" si="112"/>
        <v>6.4837967128081351</v>
      </c>
      <c r="X1437" s="3">
        <f t="shared" si="113"/>
        <v>19.234803982060001</v>
      </c>
      <c r="Y1437" s="3">
        <f t="shared" si="114"/>
        <v>25.718600694868137</v>
      </c>
      <c r="Z1437" s="3">
        <f>'IECC Data-SI'!Y1437/Convert!$B$5/$D1437</f>
        <v>50.380697565985244</v>
      </c>
      <c r="AA1437" s="3">
        <f>'IECC Data-SI'!Z1437/Convert!$B$5/$D1437</f>
        <v>19.234803982060001</v>
      </c>
      <c r="AB1437" s="3">
        <f t="shared" si="115"/>
        <v>69.615501548045245</v>
      </c>
    </row>
    <row r="1438" spans="1:28" x14ac:dyDescent="0.25">
      <c r="A1438" s="93">
        <f>'IECC Data-SI'!A1438</f>
        <v>2006</v>
      </c>
      <c r="B1438" s="93" t="str">
        <f>'IECC Data-SI'!B1438</f>
        <v>Warehouse</v>
      </c>
      <c r="C1438" s="50" t="str">
        <f>'IECC Data-SI'!C1438</f>
        <v>4C</v>
      </c>
      <c r="D1438" s="93">
        <f>'IECC Data-SI'!D1438</f>
        <v>4835.13</v>
      </c>
      <c r="E1438" s="3">
        <f>'IECC Data-SI'!E1438/Convert!$B$5/$D1438</f>
        <v>0</v>
      </c>
      <c r="F1438" s="3">
        <f>'IECC Data-SI'!F1438/Convert!$B$5/$D1438</f>
        <v>18.744756259569716</v>
      </c>
      <c r="G1438" s="3">
        <f>'IECC Data-SI'!G1438/Convert!$B$5/$D1438</f>
        <v>0.38606338747182944</v>
      </c>
      <c r="H1438" s="3">
        <f>'IECC Data-SI'!H1438/Convert!$B$5/$D1438</f>
        <v>27.353625100738416</v>
      </c>
      <c r="I1438" s="3">
        <f>'IECC Data-SI'!I1438/Convert!$B$5/$D1438</f>
        <v>7.0789777684938731</v>
      </c>
      <c r="J1438" s="3">
        <f>'IECC Data-SI'!J1438/Convert!$B$5/$D1438</f>
        <v>8.0016233046244647</v>
      </c>
      <c r="K1438" s="3">
        <f>'IECC Data-SI'!K1438/Convert!$B$5/$D1438</f>
        <v>0</v>
      </c>
      <c r="L1438" s="3">
        <f>'IECC Data-SI'!L1438/Convert!$B$5/$D1438</f>
        <v>0</v>
      </c>
      <c r="M1438" s="3">
        <f>'IECC Data-SI'!M1438/Convert!$B$5/$D1438</f>
        <v>2.4663245869294101</v>
      </c>
      <c r="N1438" s="3">
        <f>'IECC Data-SI'!N1438/Convert!$B$5/$D1438</f>
        <v>0</v>
      </c>
      <c r="O1438" s="3">
        <f>'IECC Data-SI'!O1438/Convert!$B$5/$D1438</f>
        <v>0</v>
      </c>
      <c r="P1438" s="3">
        <f t="shared" si="111"/>
        <v>0</v>
      </c>
      <c r="Q1438" s="3">
        <f>'IECC Data-SI'!Q1438/Convert!$B$5/$D1438</f>
        <v>0</v>
      </c>
      <c r="R1438" s="3">
        <f>'IECC Data-SI'!R1438/Convert!$B$5/$D1438</f>
        <v>0</v>
      </c>
      <c r="S1438" s="3">
        <f>'IECC Data-SI'!S1438/Convert!$B$5/$D1438</f>
        <v>0</v>
      </c>
      <c r="T1438" s="3">
        <f>'IECC Data-SI'!T1438/Convert!$B$5/$D1438</f>
        <v>1.4810586501523457</v>
      </c>
      <c r="U1438" s="3">
        <f>'IECC Data-SI'!U1438/Convert!$B$5/$D1438</f>
        <v>0</v>
      </c>
      <c r="V1438" s="3">
        <f>'IECC Data-SI'!V1438/Convert!$B$5/$D1438</f>
        <v>0</v>
      </c>
      <c r="W1438" s="3">
        <f t="shared" si="112"/>
        <v>2.8523879744012395</v>
      </c>
      <c r="X1438" s="3">
        <f t="shared" si="113"/>
        <v>18.744756259569716</v>
      </c>
      <c r="Y1438" s="3">
        <f t="shared" si="114"/>
        <v>21.597144233970955</v>
      </c>
      <c r="Z1438" s="3">
        <f>'IECC Data-SI'!Y1438/Convert!$B$5/$D1438</f>
        <v>46.768247297498839</v>
      </c>
      <c r="AA1438" s="3">
        <f>'IECC Data-SI'!Z1438/Convert!$B$5/$D1438</f>
        <v>18.744756259569716</v>
      </c>
      <c r="AB1438" s="3">
        <f t="shared" si="115"/>
        <v>65.513003557068558</v>
      </c>
    </row>
    <row r="1439" spans="1:28" x14ac:dyDescent="0.25">
      <c r="A1439" s="93">
        <f>'IECC Data-SI'!A1439</f>
        <v>2006</v>
      </c>
      <c r="B1439" s="93" t="str">
        <f>'IECC Data-SI'!B1439</f>
        <v>Warehouse</v>
      </c>
      <c r="C1439" s="50" t="str">
        <f>'IECC Data-SI'!C1439</f>
        <v>5A</v>
      </c>
      <c r="D1439" s="93">
        <f>'IECC Data-SI'!D1439</f>
        <v>4835.13</v>
      </c>
      <c r="E1439" s="3">
        <f>'IECC Data-SI'!E1439/Convert!$B$5/$D1439</f>
        <v>0</v>
      </c>
      <c r="F1439" s="3">
        <f>'IECC Data-SI'!F1439/Convert!$B$5/$D1439</f>
        <v>74.10980791737876</v>
      </c>
      <c r="G1439" s="3">
        <f>'IECC Data-SI'!G1439/Convert!$B$5/$D1439</f>
        <v>0.87094061816561519</v>
      </c>
      <c r="H1439" s="3">
        <f>'IECC Data-SI'!H1439/Convert!$B$5/$D1439</f>
        <v>27.353625100738416</v>
      </c>
      <c r="I1439" s="3">
        <f>'IECC Data-SI'!I1439/Convert!$B$5/$D1439</f>
        <v>7.0893187520868688</v>
      </c>
      <c r="J1439" s="3">
        <f>'IECC Data-SI'!J1439/Convert!$B$5/$D1439</f>
        <v>8.0016233046244647</v>
      </c>
      <c r="K1439" s="3">
        <f>'IECC Data-SI'!K1439/Convert!$B$5/$D1439</f>
        <v>0</v>
      </c>
      <c r="L1439" s="3">
        <f>'IECC Data-SI'!L1439/Convert!$B$5/$D1439</f>
        <v>0</v>
      </c>
      <c r="M1439" s="3">
        <f>'IECC Data-SI'!M1439/Convert!$B$5/$D1439</f>
        <v>3.0833366079781377</v>
      </c>
      <c r="N1439" s="3">
        <f>'IECC Data-SI'!N1439/Convert!$B$5/$D1439</f>
        <v>0</v>
      </c>
      <c r="O1439" s="3">
        <f>'IECC Data-SI'!O1439/Convert!$B$5/$D1439</f>
        <v>0</v>
      </c>
      <c r="P1439" s="3">
        <f t="shared" si="111"/>
        <v>0</v>
      </c>
      <c r="Q1439" s="3">
        <f>'IECC Data-SI'!Q1439/Convert!$B$5/$D1439</f>
        <v>0</v>
      </c>
      <c r="R1439" s="3">
        <f>'IECC Data-SI'!R1439/Convert!$B$5/$D1439</f>
        <v>0</v>
      </c>
      <c r="S1439" s="3">
        <f>'IECC Data-SI'!S1439/Convert!$B$5/$D1439</f>
        <v>0</v>
      </c>
      <c r="T1439" s="3">
        <f>'IECC Data-SI'!T1439/Convert!$B$5/$D1439</f>
        <v>1.5092091054888332</v>
      </c>
      <c r="U1439" s="3">
        <f>'IECC Data-SI'!U1439/Convert!$B$5/$D1439</f>
        <v>0</v>
      </c>
      <c r="V1439" s="3">
        <f>'IECC Data-SI'!V1439/Convert!$B$5/$D1439</f>
        <v>0</v>
      </c>
      <c r="W1439" s="3">
        <f t="shared" si="112"/>
        <v>3.9542772261437529</v>
      </c>
      <c r="X1439" s="3">
        <f t="shared" si="113"/>
        <v>74.10980791737876</v>
      </c>
      <c r="Y1439" s="3">
        <f t="shared" si="114"/>
        <v>78.064085143522519</v>
      </c>
      <c r="Z1439" s="3">
        <f>'IECC Data-SI'!Y1439/Convert!$B$5/$D1439</f>
        <v>47.908053489082334</v>
      </c>
      <c r="AA1439" s="3">
        <f>'IECC Data-SI'!Z1439/Convert!$B$5/$D1439</f>
        <v>74.10980791737876</v>
      </c>
      <c r="AB1439" s="3">
        <f t="shared" si="115"/>
        <v>122.01786140646109</v>
      </c>
    </row>
    <row r="1440" spans="1:28" x14ac:dyDescent="0.25">
      <c r="A1440" s="93">
        <f>'IECC Data-SI'!A1440</f>
        <v>2006</v>
      </c>
      <c r="B1440" s="93" t="str">
        <f>'IECC Data-SI'!B1440</f>
        <v>Warehouse</v>
      </c>
      <c r="C1440" s="50" t="str">
        <f>'IECC Data-SI'!C1440</f>
        <v>5B</v>
      </c>
      <c r="D1440" s="93">
        <f>'IECC Data-SI'!D1440</f>
        <v>4835.13</v>
      </c>
      <c r="E1440" s="3">
        <f>'IECC Data-SI'!E1440/Convert!$B$5/$D1440</f>
        <v>0</v>
      </c>
      <c r="F1440" s="3">
        <f>'IECC Data-SI'!F1440/Convert!$B$5/$D1440</f>
        <v>38.429967527013517</v>
      </c>
      <c r="G1440" s="3">
        <f>'IECC Data-SI'!G1440/Convert!$B$5/$D1440</f>
        <v>1.271940981938438</v>
      </c>
      <c r="H1440" s="3">
        <f>'IECC Data-SI'!H1440/Convert!$B$5/$D1440</f>
        <v>27.353625100738416</v>
      </c>
      <c r="I1440" s="3">
        <f>'IECC Data-SI'!I1440/Convert!$B$5/$D1440</f>
        <v>7.0893187520868688</v>
      </c>
      <c r="J1440" s="3">
        <f>'IECC Data-SI'!J1440/Convert!$B$5/$D1440</f>
        <v>8.0016233046244647</v>
      </c>
      <c r="K1440" s="3">
        <f>'IECC Data-SI'!K1440/Convert!$B$5/$D1440</f>
        <v>0</v>
      </c>
      <c r="L1440" s="3">
        <f>'IECC Data-SI'!L1440/Convert!$B$5/$D1440</f>
        <v>0</v>
      </c>
      <c r="M1440" s="3">
        <f>'IECC Data-SI'!M1440/Convert!$B$5/$D1440</f>
        <v>3.7175836016818575</v>
      </c>
      <c r="N1440" s="3">
        <f>'IECC Data-SI'!N1440/Convert!$B$5/$D1440</f>
        <v>0</v>
      </c>
      <c r="O1440" s="3">
        <f>'IECC Data-SI'!O1440/Convert!$B$5/$D1440</f>
        <v>0</v>
      </c>
      <c r="P1440" s="3">
        <f t="shared" si="111"/>
        <v>0</v>
      </c>
      <c r="Q1440" s="3">
        <f>'IECC Data-SI'!Q1440/Convert!$B$5/$D1440</f>
        <v>0</v>
      </c>
      <c r="R1440" s="3">
        <f>'IECC Data-SI'!R1440/Convert!$B$5/$D1440</f>
        <v>0</v>
      </c>
      <c r="S1440" s="3">
        <f>'IECC Data-SI'!S1440/Convert!$B$5/$D1440</f>
        <v>0</v>
      </c>
      <c r="T1440" s="3">
        <f>'IECC Data-SI'!T1440/Convert!$B$5/$D1440</f>
        <v>1.4965701255418389</v>
      </c>
      <c r="U1440" s="3">
        <f>'IECC Data-SI'!U1440/Convert!$B$5/$D1440</f>
        <v>0</v>
      </c>
      <c r="V1440" s="3">
        <f>'IECC Data-SI'!V1440/Convert!$B$5/$D1440</f>
        <v>0</v>
      </c>
      <c r="W1440" s="3">
        <f t="shared" si="112"/>
        <v>4.9895245836202955</v>
      </c>
      <c r="X1440" s="3">
        <f t="shared" si="113"/>
        <v>38.429967527013517</v>
      </c>
      <c r="Y1440" s="3">
        <f t="shared" si="114"/>
        <v>43.419492110633811</v>
      </c>
      <c r="Z1440" s="3">
        <f>'IECC Data-SI'!Y1440/Convert!$B$5/$D1440</f>
        <v>48.930661866611885</v>
      </c>
      <c r="AA1440" s="3">
        <f>'IECC Data-SI'!Z1440/Convert!$B$5/$D1440</f>
        <v>38.429967527013517</v>
      </c>
      <c r="AB1440" s="3">
        <f t="shared" si="115"/>
        <v>87.360629393625402</v>
      </c>
    </row>
    <row r="1441" spans="1:28" x14ac:dyDescent="0.25">
      <c r="A1441" s="93">
        <f>'IECC Data-SI'!A1441</f>
        <v>2006</v>
      </c>
      <c r="B1441" s="93" t="str">
        <f>'IECC Data-SI'!B1441</f>
        <v>Warehouse</v>
      </c>
      <c r="C1441" s="50" t="str">
        <f>'IECC Data-SI'!C1441</f>
        <v>5C</v>
      </c>
      <c r="D1441" s="93">
        <f>'IECC Data-SI'!D1441</f>
        <v>4835.13</v>
      </c>
      <c r="E1441" s="3">
        <f>'IECC Data-SI'!E1441/Convert!$B$5/$D1441</f>
        <v>0</v>
      </c>
      <c r="F1441" s="3">
        <f>'IECC Data-SI'!F1441/Convert!$B$5/$D1441</f>
        <v>16.873038229237544</v>
      </c>
      <c r="G1441" s="3">
        <f>'IECC Data-SI'!G1441/Convert!$B$5/$D1441</f>
        <v>0.1591362475144297</v>
      </c>
      <c r="H1441" s="3">
        <f>'IECC Data-SI'!H1441/Convert!$B$5/$D1441</f>
        <v>27.353625100738416</v>
      </c>
      <c r="I1441" s="3">
        <f>'IECC Data-SI'!I1441/Convert!$B$5/$D1441</f>
        <v>7.0784032694053725</v>
      </c>
      <c r="J1441" s="3">
        <f>'IECC Data-SI'!J1441/Convert!$B$5/$D1441</f>
        <v>8.0016233046244647</v>
      </c>
      <c r="K1441" s="3">
        <f>'IECC Data-SI'!K1441/Convert!$B$5/$D1441</f>
        <v>0</v>
      </c>
      <c r="L1441" s="3">
        <f>'IECC Data-SI'!L1441/Convert!$B$5/$D1441</f>
        <v>0</v>
      </c>
      <c r="M1441" s="3">
        <f>'IECC Data-SI'!M1441/Convert!$B$5/$D1441</f>
        <v>2.2100979934585236</v>
      </c>
      <c r="N1441" s="3">
        <f>'IECC Data-SI'!N1441/Convert!$B$5/$D1441</f>
        <v>0</v>
      </c>
      <c r="O1441" s="3">
        <f>'IECC Data-SI'!O1441/Convert!$B$5/$D1441</f>
        <v>0</v>
      </c>
      <c r="P1441" s="3">
        <f t="shared" si="111"/>
        <v>0</v>
      </c>
      <c r="Q1441" s="3">
        <f>'IECC Data-SI'!Q1441/Convert!$B$5/$D1441</f>
        <v>0</v>
      </c>
      <c r="R1441" s="3">
        <f>'IECC Data-SI'!R1441/Convert!$B$5/$D1441</f>
        <v>0</v>
      </c>
      <c r="S1441" s="3">
        <f>'IECC Data-SI'!S1441/Convert!$B$5/$D1441</f>
        <v>0</v>
      </c>
      <c r="T1441" s="3">
        <f>'IECC Data-SI'!T1441/Convert!$B$5/$D1441</f>
        <v>1.5069111091348342</v>
      </c>
      <c r="U1441" s="3">
        <f>'IECC Data-SI'!U1441/Convert!$B$5/$D1441</f>
        <v>0</v>
      </c>
      <c r="V1441" s="3">
        <f>'IECC Data-SI'!V1441/Convert!$B$5/$D1441</f>
        <v>0</v>
      </c>
      <c r="W1441" s="3">
        <f t="shared" si="112"/>
        <v>2.3692342409729532</v>
      </c>
      <c r="X1441" s="3">
        <f t="shared" si="113"/>
        <v>16.873038229237544</v>
      </c>
      <c r="Y1441" s="3">
        <f t="shared" si="114"/>
        <v>19.242272470210498</v>
      </c>
      <c r="Z1441" s="3">
        <f>'IECC Data-SI'!Y1441/Convert!$B$5/$D1441</f>
        <v>46.30979702487604</v>
      </c>
      <c r="AA1441" s="3">
        <f>'IECC Data-SI'!Z1441/Convert!$B$5/$D1441</f>
        <v>16.873038229237544</v>
      </c>
      <c r="AB1441" s="3">
        <f t="shared" si="115"/>
        <v>63.182835254113584</v>
      </c>
    </row>
    <row r="1442" spans="1:28" x14ac:dyDescent="0.25">
      <c r="A1442" s="93">
        <f>'IECC Data-SI'!A1442</f>
        <v>2006</v>
      </c>
      <c r="B1442" s="93" t="str">
        <f>'IECC Data-SI'!B1442</f>
        <v>Warehouse</v>
      </c>
      <c r="C1442" s="50" t="str">
        <f>'IECC Data-SI'!C1442</f>
        <v>6A</v>
      </c>
      <c r="D1442" s="93">
        <f>'IECC Data-SI'!D1442</f>
        <v>4835.13</v>
      </c>
      <c r="E1442" s="3">
        <f>'IECC Data-SI'!E1442/Convert!$B$5/$D1442</f>
        <v>0</v>
      </c>
      <c r="F1442" s="3">
        <f>'IECC Data-SI'!F1442/Convert!$B$5/$D1442</f>
        <v>115.59611059521093</v>
      </c>
      <c r="G1442" s="3">
        <f>'IECC Data-SI'!G1442/Convert!$B$5/$D1442</f>
        <v>0.92494353248459138</v>
      </c>
      <c r="H1442" s="3">
        <f>'IECC Data-SI'!H1442/Convert!$B$5/$D1442</f>
        <v>27.353625100738416</v>
      </c>
      <c r="I1442" s="3">
        <f>'IECC Data-SI'!I1442/Convert!$B$5/$D1442</f>
        <v>7.0858717575558687</v>
      </c>
      <c r="J1442" s="3">
        <f>'IECC Data-SI'!J1442/Convert!$B$5/$D1442</f>
        <v>8.0016233046244647</v>
      </c>
      <c r="K1442" s="3">
        <f>'IECC Data-SI'!K1442/Convert!$B$5/$D1442</f>
        <v>0</v>
      </c>
      <c r="L1442" s="3">
        <f>'IECC Data-SI'!L1442/Convert!$B$5/$D1442</f>
        <v>0</v>
      </c>
      <c r="M1442" s="3">
        <f>'IECC Data-SI'!M1442/Convert!$B$5/$D1442</f>
        <v>3.6911566436108694</v>
      </c>
      <c r="N1442" s="3">
        <f>'IECC Data-SI'!N1442/Convert!$B$5/$D1442</f>
        <v>0</v>
      </c>
      <c r="O1442" s="3">
        <f>'IECC Data-SI'!O1442/Convert!$B$5/$D1442</f>
        <v>0</v>
      </c>
      <c r="P1442" s="3">
        <f t="shared" si="111"/>
        <v>0</v>
      </c>
      <c r="Q1442" s="3">
        <f>'IECC Data-SI'!Q1442/Convert!$B$5/$D1442</f>
        <v>0</v>
      </c>
      <c r="R1442" s="3">
        <f>'IECC Data-SI'!R1442/Convert!$B$5/$D1442</f>
        <v>0</v>
      </c>
      <c r="S1442" s="3">
        <f>'IECC Data-SI'!S1442/Convert!$B$5/$D1442</f>
        <v>0</v>
      </c>
      <c r="T1442" s="3">
        <f>'IECC Data-SI'!T1442/Convert!$B$5/$D1442</f>
        <v>1.5419555535333187</v>
      </c>
      <c r="U1442" s="3">
        <f>'IECC Data-SI'!U1442/Convert!$B$5/$D1442</f>
        <v>0</v>
      </c>
      <c r="V1442" s="3">
        <f>'IECC Data-SI'!V1442/Convert!$B$5/$D1442</f>
        <v>0</v>
      </c>
      <c r="W1442" s="3">
        <f t="shared" si="112"/>
        <v>4.6161001760954612</v>
      </c>
      <c r="X1442" s="3">
        <f t="shared" si="113"/>
        <v>115.59611059521093</v>
      </c>
      <c r="Y1442" s="3">
        <f t="shared" si="114"/>
        <v>120.21221077130639</v>
      </c>
      <c r="Z1442" s="3">
        <f>'IECC Data-SI'!Y1442/Convert!$B$5/$D1442</f>
        <v>48.599175892547528</v>
      </c>
      <c r="AA1442" s="3">
        <f>'IECC Data-SI'!Z1442/Convert!$B$5/$D1442</f>
        <v>115.59611059521093</v>
      </c>
      <c r="AB1442" s="3">
        <f t="shared" si="115"/>
        <v>164.19528648775847</v>
      </c>
    </row>
    <row r="1443" spans="1:28" x14ac:dyDescent="0.25">
      <c r="A1443" s="93">
        <f>'IECC Data-SI'!A1443</f>
        <v>2006</v>
      </c>
      <c r="B1443" s="93" t="str">
        <f>'IECC Data-SI'!B1443</f>
        <v>Warehouse</v>
      </c>
      <c r="C1443" s="50" t="str">
        <f>'IECC Data-SI'!C1443</f>
        <v>6B</v>
      </c>
      <c r="D1443" s="93">
        <f>'IECC Data-SI'!D1443</f>
        <v>4835.13</v>
      </c>
      <c r="E1443" s="3">
        <f>'IECC Data-SI'!E1443/Convert!$B$5/$D1443</f>
        <v>0</v>
      </c>
      <c r="F1443" s="3">
        <f>'IECC Data-SI'!F1443/Convert!$B$5/$D1443</f>
        <v>73.272762745434633</v>
      </c>
      <c r="G1443" s="3">
        <f>'IECC Data-SI'!G1443/Convert!$B$5/$D1443</f>
        <v>0.64803497182771364</v>
      </c>
      <c r="H1443" s="3">
        <f>'IECC Data-SI'!H1443/Convert!$B$5/$D1443</f>
        <v>27.353625100738416</v>
      </c>
      <c r="I1443" s="3">
        <f>'IECC Data-SI'!I1443/Convert!$B$5/$D1443</f>
        <v>7.0807012657593713</v>
      </c>
      <c r="J1443" s="3">
        <f>'IECC Data-SI'!J1443/Convert!$B$5/$D1443</f>
        <v>8.0016233046244647</v>
      </c>
      <c r="K1443" s="3">
        <f>'IECC Data-SI'!K1443/Convert!$B$5/$D1443</f>
        <v>0</v>
      </c>
      <c r="L1443" s="3">
        <f>'IECC Data-SI'!L1443/Convert!$B$5/$D1443</f>
        <v>0</v>
      </c>
      <c r="M1443" s="3">
        <f>'IECC Data-SI'!M1443/Convert!$B$5/$D1443</f>
        <v>3.5481063705744322</v>
      </c>
      <c r="N1443" s="3">
        <f>'IECC Data-SI'!N1443/Convert!$B$5/$D1443</f>
        <v>0</v>
      </c>
      <c r="O1443" s="3">
        <f>'IECC Data-SI'!O1443/Convert!$B$5/$D1443</f>
        <v>0</v>
      </c>
      <c r="P1443" s="3">
        <f t="shared" si="111"/>
        <v>0</v>
      </c>
      <c r="Q1443" s="3">
        <f>'IECC Data-SI'!Q1443/Convert!$B$5/$D1443</f>
        <v>0</v>
      </c>
      <c r="R1443" s="3">
        <f>'IECC Data-SI'!R1443/Convert!$B$5/$D1443</f>
        <v>0</v>
      </c>
      <c r="S1443" s="3">
        <f>'IECC Data-SI'!S1443/Convert!$B$5/$D1443</f>
        <v>0</v>
      </c>
      <c r="T1443" s="3">
        <f>'IECC Data-SI'!T1443/Convert!$B$5/$D1443</f>
        <v>1.5339125662943223</v>
      </c>
      <c r="U1443" s="3">
        <f>'IECC Data-SI'!U1443/Convert!$B$5/$D1443</f>
        <v>0</v>
      </c>
      <c r="V1443" s="3">
        <f>'IECC Data-SI'!V1443/Convert!$B$5/$D1443</f>
        <v>0</v>
      </c>
      <c r="W1443" s="3">
        <f t="shared" si="112"/>
        <v>4.1961413424021456</v>
      </c>
      <c r="X1443" s="3">
        <f t="shared" si="113"/>
        <v>73.272762745434633</v>
      </c>
      <c r="Y1443" s="3">
        <f t="shared" si="114"/>
        <v>77.468904087836776</v>
      </c>
      <c r="Z1443" s="3">
        <f>'IECC Data-SI'!Y1443/Convert!$B$5/$D1443</f>
        <v>48.166003579818714</v>
      </c>
      <c r="AA1443" s="3">
        <f>'IECC Data-SI'!Z1443/Convert!$B$5/$D1443</f>
        <v>73.272762745434633</v>
      </c>
      <c r="AB1443" s="3">
        <f t="shared" si="115"/>
        <v>121.43876632525334</v>
      </c>
    </row>
    <row r="1444" spans="1:28" x14ac:dyDescent="0.25">
      <c r="A1444" s="93">
        <f>'IECC Data-SI'!A1444</f>
        <v>2006</v>
      </c>
      <c r="B1444" s="93" t="str">
        <f>'IECC Data-SI'!B1444</f>
        <v>Warehouse</v>
      </c>
      <c r="C1444" s="50" t="str">
        <f>'IECC Data-SI'!C1444</f>
        <v>7</v>
      </c>
      <c r="D1444" s="93">
        <f>'IECC Data-SI'!D1444</f>
        <v>4835.13</v>
      </c>
      <c r="E1444" s="3">
        <f>'IECC Data-SI'!E1444/Convert!$B$5/$D1444</f>
        <v>0</v>
      </c>
      <c r="F1444" s="3">
        <f>'IECC Data-SI'!F1444/Convert!$B$5/$D1444</f>
        <v>107.39915760049655</v>
      </c>
      <c r="G1444" s="3">
        <f>'IECC Data-SI'!G1444/Convert!$B$5/$D1444</f>
        <v>0.51992167509227039</v>
      </c>
      <c r="H1444" s="3">
        <f>'IECC Data-SI'!H1444/Convert!$B$5/$D1444</f>
        <v>27.353625100738416</v>
      </c>
      <c r="I1444" s="3">
        <f>'IECC Data-SI'!I1444/Convert!$B$5/$D1444</f>
        <v>7.0766797721398742</v>
      </c>
      <c r="J1444" s="3">
        <f>'IECC Data-SI'!J1444/Convert!$B$5/$D1444</f>
        <v>8.0016233046244647</v>
      </c>
      <c r="K1444" s="3">
        <f>'IECC Data-SI'!K1444/Convert!$B$5/$D1444</f>
        <v>0</v>
      </c>
      <c r="L1444" s="3">
        <f>'IECC Data-SI'!L1444/Convert!$B$5/$D1444</f>
        <v>0</v>
      </c>
      <c r="M1444" s="3">
        <f>'IECC Data-SI'!M1444/Convert!$B$5/$D1444</f>
        <v>2.8736444406757307</v>
      </c>
      <c r="N1444" s="3">
        <f>'IECC Data-SI'!N1444/Convert!$B$5/$D1444</f>
        <v>0</v>
      </c>
      <c r="O1444" s="3">
        <f>'IECC Data-SI'!O1444/Convert!$B$5/$D1444</f>
        <v>0</v>
      </c>
      <c r="P1444" s="3">
        <f t="shared" si="111"/>
        <v>0</v>
      </c>
      <c r="Q1444" s="3">
        <f>'IECC Data-SI'!Q1444/Convert!$B$5/$D1444</f>
        <v>0</v>
      </c>
      <c r="R1444" s="3">
        <f>'IECC Data-SI'!R1444/Convert!$B$5/$D1444</f>
        <v>0</v>
      </c>
      <c r="S1444" s="3">
        <f>'IECC Data-SI'!S1444/Convert!$B$5/$D1444</f>
        <v>0</v>
      </c>
      <c r="T1444" s="3">
        <f>'IECC Data-SI'!T1444/Convert!$B$5/$D1444</f>
        <v>1.5810214915513014</v>
      </c>
      <c r="U1444" s="3">
        <f>'IECC Data-SI'!U1444/Convert!$B$5/$D1444</f>
        <v>0</v>
      </c>
      <c r="V1444" s="3">
        <f>'IECC Data-SI'!V1444/Convert!$B$5/$D1444</f>
        <v>0</v>
      </c>
      <c r="W1444" s="3">
        <f t="shared" si="112"/>
        <v>3.3935661157680013</v>
      </c>
      <c r="X1444" s="3">
        <f t="shared" si="113"/>
        <v>107.39915760049655</v>
      </c>
      <c r="Y1444" s="3">
        <f t="shared" si="114"/>
        <v>110.79272371626455</v>
      </c>
      <c r="Z1444" s="3">
        <f>'IECC Data-SI'!Y1444/Convert!$B$5/$D1444</f>
        <v>47.406515784822055</v>
      </c>
      <c r="AA1444" s="3">
        <f>'IECC Data-SI'!Z1444/Convert!$B$5/$D1444</f>
        <v>107.39915760049655</v>
      </c>
      <c r="AB1444" s="3">
        <f t="shared" si="115"/>
        <v>154.80567338531861</v>
      </c>
    </row>
    <row r="1445" spans="1:28" x14ac:dyDescent="0.25">
      <c r="A1445" s="93">
        <f>'IECC Data-SI'!A1445</f>
        <v>2006</v>
      </c>
      <c r="B1445" s="93" t="str">
        <f>'IECC Data-SI'!B1445</f>
        <v>Warehouse</v>
      </c>
      <c r="C1445" s="50" t="str">
        <f>'IECC Data-SI'!C1445</f>
        <v>8</v>
      </c>
      <c r="D1445" s="93">
        <f>'IECC Data-SI'!D1445</f>
        <v>4835.13</v>
      </c>
      <c r="E1445" s="3">
        <f>'IECC Data-SI'!E1445/Convert!$B$5/$D1445</f>
        <v>0</v>
      </c>
      <c r="F1445" s="3">
        <f>'IECC Data-SI'!F1445/Convert!$B$5/$D1445</f>
        <v>108.27182171592767</v>
      </c>
      <c r="G1445" s="3">
        <f>'IECC Data-SI'!G1445/Convert!$B$5/$D1445</f>
        <v>0.15109326027543324</v>
      </c>
      <c r="H1445" s="3">
        <f>'IECC Data-SI'!H1445/Convert!$B$5/$D1445</f>
        <v>27.353625100738416</v>
      </c>
      <c r="I1445" s="3">
        <f>'IECC Data-SI'!I1445/Convert!$B$5/$D1445</f>
        <v>7.037613834121891</v>
      </c>
      <c r="J1445" s="3">
        <f>'IECC Data-SI'!J1445/Convert!$B$5/$D1445</f>
        <v>8.0016233046244647</v>
      </c>
      <c r="K1445" s="3">
        <f>'IECC Data-SI'!K1445/Convert!$B$5/$D1445</f>
        <v>0</v>
      </c>
      <c r="L1445" s="3">
        <f>'IECC Data-SI'!L1445/Convert!$B$5/$D1445</f>
        <v>0</v>
      </c>
      <c r="M1445" s="3">
        <f>'IECC Data-SI'!M1445/Convert!$B$5/$D1445</f>
        <v>2.5346899784608801</v>
      </c>
      <c r="N1445" s="3">
        <f>'IECC Data-SI'!N1445/Convert!$B$5/$D1445</f>
        <v>0</v>
      </c>
      <c r="O1445" s="3">
        <f>'IECC Data-SI'!O1445/Convert!$B$5/$D1445</f>
        <v>0</v>
      </c>
      <c r="P1445" s="3">
        <f t="shared" si="111"/>
        <v>0</v>
      </c>
      <c r="Q1445" s="3">
        <f>'IECC Data-SI'!Q1445/Convert!$B$5/$D1445</f>
        <v>0</v>
      </c>
      <c r="R1445" s="3">
        <f>'IECC Data-SI'!R1445/Convert!$B$5/$D1445</f>
        <v>0</v>
      </c>
      <c r="S1445" s="3">
        <f>'IECC Data-SI'!S1445/Convert!$B$5/$D1445</f>
        <v>0</v>
      </c>
      <c r="T1445" s="3">
        <f>'IECC Data-SI'!T1445/Convert!$B$5/$D1445</f>
        <v>1.6333009086047785</v>
      </c>
      <c r="U1445" s="3">
        <f>'IECC Data-SI'!U1445/Convert!$B$5/$D1445</f>
        <v>0</v>
      </c>
      <c r="V1445" s="3">
        <f>'IECC Data-SI'!V1445/Convert!$B$5/$D1445</f>
        <v>0</v>
      </c>
      <c r="W1445" s="3">
        <f t="shared" si="112"/>
        <v>2.6857832387363132</v>
      </c>
      <c r="X1445" s="3">
        <f t="shared" si="113"/>
        <v>108.27182171592767</v>
      </c>
      <c r="Y1445" s="3">
        <f t="shared" si="114"/>
        <v>110.95760495466399</v>
      </c>
      <c r="Z1445" s="3">
        <f>'IECC Data-SI'!Y1445/Convert!$B$5/$D1445</f>
        <v>46.711946386825865</v>
      </c>
      <c r="AA1445" s="3">
        <f>'IECC Data-SI'!Z1445/Convert!$B$5/$D1445</f>
        <v>108.27182171592767</v>
      </c>
      <c r="AB1445" s="3">
        <f t="shared" si="115"/>
        <v>154.98376810275354</v>
      </c>
    </row>
    <row r="1446" spans="1:28" x14ac:dyDescent="0.25">
      <c r="A1446" s="93">
        <f>'IECC Data-SI'!A1446</f>
        <v>2009</v>
      </c>
      <c r="B1446" s="93" t="str">
        <f>'IECC Data-SI'!B1446</f>
        <v>Warehouse</v>
      </c>
      <c r="C1446" s="50" t="str">
        <f>'IECC Data-SI'!C1446</f>
        <v>0A</v>
      </c>
      <c r="D1446" s="93">
        <f>'IECC Data-SI'!D1446</f>
        <v>4835.13</v>
      </c>
      <c r="E1446" s="3">
        <f>'IECC Data-SI'!E1446/Convert!$B$5/$D1446</f>
        <v>0</v>
      </c>
      <c r="F1446" s="3">
        <f>'IECC Data-SI'!F1446/Convert!$B$5/$D1446</f>
        <v>0</v>
      </c>
      <c r="G1446" s="3">
        <f>'IECC Data-SI'!G1446/Convert!$B$5/$D1446</f>
        <v>13.885642969038866</v>
      </c>
      <c r="H1446" s="3">
        <f>'IECC Data-SI'!H1446/Convert!$B$5/$D1446</f>
        <v>27.353625100738416</v>
      </c>
      <c r="I1446" s="3">
        <f>'IECC Data-SI'!I1446/Convert!$B$5/$D1446</f>
        <v>5.7053504478909796</v>
      </c>
      <c r="J1446" s="3">
        <f>'IECC Data-SI'!J1446/Convert!$B$5/$D1446</f>
        <v>8.0016233046244647</v>
      </c>
      <c r="K1446" s="3">
        <f>'IECC Data-SI'!K1446/Convert!$B$5/$D1446</f>
        <v>0</v>
      </c>
      <c r="L1446" s="3">
        <f>'IECC Data-SI'!L1446/Convert!$B$5/$D1446</f>
        <v>0</v>
      </c>
      <c r="M1446" s="3">
        <f>'IECC Data-SI'!M1446/Convert!$B$5/$D1446</f>
        <v>5.3462885175786381</v>
      </c>
      <c r="N1446" s="3">
        <f>'IECC Data-SI'!N1446/Convert!$B$5/$D1446</f>
        <v>0</v>
      </c>
      <c r="O1446" s="3">
        <f>'IECC Data-SI'!O1446/Convert!$B$5/$D1446</f>
        <v>0</v>
      </c>
      <c r="P1446" s="3">
        <f t="shared" si="111"/>
        <v>0</v>
      </c>
      <c r="Q1446" s="3">
        <f>'IECC Data-SI'!Q1446/Convert!$B$5/$D1446</f>
        <v>0</v>
      </c>
      <c r="R1446" s="3">
        <f>'IECC Data-SI'!R1446/Convert!$B$5/$D1446</f>
        <v>0</v>
      </c>
      <c r="S1446" s="3">
        <f>'IECC Data-SI'!S1446/Convert!$B$5/$D1446</f>
        <v>0</v>
      </c>
      <c r="T1446" s="3">
        <f>'IECC Data-SI'!T1446/Convert!$B$5/$D1446</f>
        <v>1.2702174846729388</v>
      </c>
      <c r="U1446" s="3">
        <f>'IECC Data-SI'!U1446/Convert!$B$5/$D1446</f>
        <v>0</v>
      </c>
      <c r="V1446" s="3">
        <f>'IECC Data-SI'!V1446/Convert!$B$5/$D1446</f>
        <v>0</v>
      </c>
      <c r="W1446" s="3">
        <f t="shared" si="112"/>
        <v>19.231931486617505</v>
      </c>
      <c r="X1446" s="3">
        <f t="shared" si="113"/>
        <v>0</v>
      </c>
      <c r="Y1446" s="3">
        <f t="shared" si="114"/>
        <v>19.231931486617505</v>
      </c>
      <c r="Z1446" s="3">
        <f>'IECC Data-SI'!Y1446/Convert!$B$5/$D1446</f>
        <v>61.563322323632789</v>
      </c>
      <c r="AA1446" s="3">
        <f>'IECC Data-SI'!Z1446/Convert!$B$5/$D1446</f>
        <v>0</v>
      </c>
      <c r="AB1446" s="3">
        <f t="shared" si="115"/>
        <v>61.563322323632789</v>
      </c>
    </row>
    <row r="1447" spans="1:28" x14ac:dyDescent="0.25">
      <c r="A1447" s="93">
        <f>'IECC Data-SI'!A1447</f>
        <v>2009</v>
      </c>
      <c r="B1447" s="93" t="str">
        <f>'IECC Data-SI'!B1447</f>
        <v>Warehouse</v>
      </c>
      <c r="C1447" s="50" t="str">
        <f>'IECC Data-SI'!C1447</f>
        <v>0B</v>
      </c>
      <c r="D1447" s="93">
        <f>'IECC Data-SI'!D1447</f>
        <v>4835.13</v>
      </c>
      <c r="E1447" s="3">
        <f>'IECC Data-SI'!E1447/Convert!$B$5/$D1447</f>
        <v>0</v>
      </c>
      <c r="F1447" s="3">
        <f>'IECC Data-SI'!F1447/Convert!$B$5/$D1447</f>
        <v>0</v>
      </c>
      <c r="G1447" s="3">
        <f>'IECC Data-SI'!G1447/Convert!$B$5/$D1447</f>
        <v>14.352136228900658</v>
      </c>
      <c r="H1447" s="3">
        <f>'IECC Data-SI'!H1447/Convert!$B$5/$D1447</f>
        <v>27.353625100738416</v>
      </c>
      <c r="I1447" s="3">
        <f>'IECC Data-SI'!I1447/Convert!$B$5/$D1447</f>
        <v>5.706499446067979</v>
      </c>
      <c r="J1447" s="3">
        <f>'IECC Data-SI'!J1447/Convert!$B$5/$D1447</f>
        <v>8.0016233046244647</v>
      </c>
      <c r="K1447" s="3">
        <f>'IECC Data-SI'!K1447/Convert!$B$5/$D1447</f>
        <v>0</v>
      </c>
      <c r="L1447" s="3">
        <f>'IECC Data-SI'!L1447/Convert!$B$5/$D1447</f>
        <v>0</v>
      </c>
      <c r="M1447" s="3">
        <f>'IECC Data-SI'!M1447/Convert!$B$5/$D1447</f>
        <v>9.1121300426944742</v>
      </c>
      <c r="N1447" s="3">
        <f>'IECC Data-SI'!N1447/Convert!$B$5/$D1447</f>
        <v>0</v>
      </c>
      <c r="O1447" s="3">
        <f>'IECC Data-SI'!O1447/Convert!$B$5/$D1447</f>
        <v>0</v>
      </c>
      <c r="P1447" s="3">
        <f t="shared" si="111"/>
        <v>0</v>
      </c>
      <c r="Q1447" s="3">
        <f>'IECC Data-SI'!Q1447/Convert!$B$5/$D1447</f>
        <v>0</v>
      </c>
      <c r="R1447" s="3">
        <f>'IECC Data-SI'!R1447/Convert!$B$5/$D1447</f>
        <v>0</v>
      </c>
      <c r="S1447" s="3">
        <f>'IECC Data-SI'!S1447/Convert!$B$5/$D1447</f>
        <v>0</v>
      </c>
      <c r="T1447" s="3">
        <f>'IECC Data-SI'!T1447/Convert!$B$5/$D1447</f>
        <v>1.2679194883189397</v>
      </c>
      <c r="U1447" s="3">
        <f>'IECC Data-SI'!U1447/Convert!$B$5/$D1447</f>
        <v>0</v>
      </c>
      <c r="V1447" s="3">
        <f>'IECC Data-SI'!V1447/Convert!$B$5/$D1447</f>
        <v>0</v>
      </c>
      <c r="W1447" s="3">
        <f t="shared" si="112"/>
        <v>23.464266271595132</v>
      </c>
      <c r="X1447" s="3">
        <f t="shared" si="113"/>
        <v>0</v>
      </c>
      <c r="Y1447" s="3">
        <f t="shared" si="114"/>
        <v>23.464266271595132</v>
      </c>
      <c r="Z1447" s="3">
        <f>'IECC Data-SI'!Y1447/Convert!$B$5/$D1447</f>
        <v>65.794508110433426</v>
      </c>
      <c r="AA1447" s="3">
        <f>'IECC Data-SI'!Z1447/Convert!$B$5/$D1447</f>
        <v>0</v>
      </c>
      <c r="AB1447" s="3">
        <f t="shared" si="115"/>
        <v>65.794508110433426</v>
      </c>
    </row>
    <row r="1448" spans="1:28" x14ac:dyDescent="0.25">
      <c r="A1448" s="93">
        <f>'IECC Data-SI'!A1448</f>
        <v>2009</v>
      </c>
      <c r="B1448" s="93" t="str">
        <f>'IECC Data-SI'!B1448</f>
        <v>Warehouse</v>
      </c>
      <c r="C1448" s="50" t="str">
        <f>'IECC Data-SI'!C1448</f>
        <v>1A</v>
      </c>
      <c r="D1448" s="93">
        <f>'IECC Data-SI'!D1448</f>
        <v>4835.13</v>
      </c>
      <c r="E1448" s="3">
        <f>'IECC Data-SI'!E1448/Convert!$B$5/$D1448</f>
        <v>0</v>
      </c>
      <c r="F1448" s="3">
        <f>'IECC Data-SI'!F1448/Convert!$B$5/$D1448</f>
        <v>0</v>
      </c>
      <c r="G1448" s="3">
        <f>'IECC Data-SI'!G1448/Convert!$B$5/$D1448</f>
        <v>8.3635577303793056</v>
      </c>
      <c r="H1448" s="3">
        <f>'IECC Data-SI'!H1448/Convert!$B$5/$D1448</f>
        <v>27.353625100738416</v>
      </c>
      <c r="I1448" s="3">
        <f>'IECC Data-SI'!I1448/Convert!$B$5/$D1448</f>
        <v>5.7076484442449784</v>
      </c>
      <c r="J1448" s="3">
        <f>'IECC Data-SI'!J1448/Convert!$B$5/$D1448</f>
        <v>8.0016233046244647</v>
      </c>
      <c r="K1448" s="3">
        <f>'IECC Data-SI'!K1448/Convert!$B$5/$D1448</f>
        <v>0</v>
      </c>
      <c r="L1448" s="3">
        <f>'IECC Data-SI'!L1448/Convert!$B$5/$D1448</f>
        <v>0</v>
      </c>
      <c r="M1448" s="3">
        <f>'IECC Data-SI'!M1448/Convert!$B$5/$D1448</f>
        <v>3.8640808692492934</v>
      </c>
      <c r="N1448" s="3">
        <f>'IECC Data-SI'!N1448/Convert!$B$5/$D1448</f>
        <v>0</v>
      </c>
      <c r="O1448" s="3">
        <f>'IECC Data-SI'!O1448/Convert!$B$5/$D1448</f>
        <v>0</v>
      </c>
      <c r="P1448" s="3">
        <f t="shared" si="111"/>
        <v>0</v>
      </c>
      <c r="Q1448" s="3">
        <f>'IECC Data-SI'!Q1448/Convert!$B$5/$D1448</f>
        <v>0</v>
      </c>
      <c r="R1448" s="3">
        <f>'IECC Data-SI'!R1448/Convert!$B$5/$D1448</f>
        <v>0</v>
      </c>
      <c r="S1448" s="3">
        <f>'IECC Data-SI'!S1448/Convert!$B$5/$D1448</f>
        <v>0</v>
      </c>
      <c r="T1448" s="3">
        <f>'IECC Data-SI'!T1448/Convert!$B$5/$D1448</f>
        <v>1.3041129308944239</v>
      </c>
      <c r="U1448" s="3">
        <f>'IECC Data-SI'!U1448/Convert!$B$5/$D1448</f>
        <v>0</v>
      </c>
      <c r="V1448" s="3">
        <f>'IECC Data-SI'!V1448/Convert!$B$5/$D1448</f>
        <v>0</v>
      </c>
      <c r="W1448" s="3">
        <f t="shared" si="112"/>
        <v>12.227638599628598</v>
      </c>
      <c r="X1448" s="3">
        <f t="shared" si="113"/>
        <v>0</v>
      </c>
      <c r="Y1448" s="3">
        <f t="shared" si="114"/>
        <v>12.227638599628598</v>
      </c>
      <c r="Z1448" s="3">
        <f>'IECC Data-SI'!Y1448/Convert!$B$5/$D1448</f>
        <v>54.594073881042377</v>
      </c>
      <c r="AA1448" s="3">
        <f>'IECC Data-SI'!Z1448/Convert!$B$5/$D1448</f>
        <v>0</v>
      </c>
      <c r="AB1448" s="3">
        <f t="shared" si="115"/>
        <v>54.594073881042377</v>
      </c>
    </row>
    <row r="1449" spans="1:28" x14ac:dyDescent="0.25">
      <c r="A1449" s="93">
        <f>'IECC Data-SI'!A1449</f>
        <v>2009</v>
      </c>
      <c r="B1449" s="93" t="str">
        <f>'IECC Data-SI'!B1449</f>
        <v>Warehouse</v>
      </c>
      <c r="C1449" s="50" t="str">
        <f>'IECC Data-SI'!C1449</f>
        <v>1B</v>
      </c>
      <c r="D1449" s="93">
        <f>'IECC Data-SI'!D1449</f>
        <v>4835.13</v>
      </c>
      <c r="E1449" s="3">
        <f>'IECC Data-SI'!E1449/Convert!$B$5/$D1449</f>
        <v>0</v>
      </c>
      <c r="F1449" s="3">
        <f>'IECC Data-SI'!F1449/Convert!$B$5/$D1449</f>
        <v>4.8832422522478422E-2</v>
      </c>
      <c r="G1449" s="3">
        <f>'IECC Data-SI'!G1449/Convert!$B$5/$D1449</f>
        <v>9.9411322273996081</v>
      </c>
      <c r="H1449" s="3">
        <f>'IECC Data-SI'!H1449/Convert!$B$5/$D1449</f>
        <v>27.353625100738416</v>
      </c>
      <c r="I1449" s="3">
        <f>'IECC Data-SI'!I1449/Convert!$B$5/$D1449</f>
        <v>5.7001799560944821</v>
      </c>
      <c r="J1449" s="3">
        <f>'IECC Data-SI'!J1449/Convert!$B$5/$D1449</f>
        <v>8.0016233046244647</v>
      </c>
      <c r="K1449" s="3">
        <f>'IECC Data-SI'!K1449/Convert!$B$5/$D1449</f>
        <v>0</v>
      </c>
      <c r="L1449" s="3">
        <f>'IECC Data-SI'!L1449/Convert!$B$5/$D1449</f>
        <v>0</v>
      </c>
      <c r="M1449" s="3">
        <f>'IECC Data-SI'!M1449/Convert!$B$5/$D1449</f>
        <v>5.6990309579174827</v>
      </c>
      <c r="N1449" s="3">
        <f>'IECC Data-SI'!N1449/Convert!$B$5/$D1449</f>
        <v>0</v>
      </c>
      <c r="O1449" s="3">
        <f>'IECC Data-SI'!O1449/Convert!$B$5/$D1449</f>
        <v>0</v>
      </c>
      <c r="P1449" s="3">
        <f t="shared" si="111"/>
        <v>0</v>
      </c>
      <c r="Q1449" s="3">
        <f>'IECC Data-SI'!Q1449/Convert!$B$5/$D1449</f>
        <v>0</v>
      </c>
      <c r="R1449" s="3">
        <f>'IECC Data-SI'!R1449/Convert!$B$5/$D1449</f>
        <v>0</v>
      </c>
      <c r="S1449" s="3">
        <f>'IECC Data-SI'!S1449/Convert!$B$5/$D1449</f>
        <v>0</v>
      </c>
      <c r="T1449" s="3">
        <f>'IECC Data-SI'!T1449/Convert!$B$5/$D1449</f>
        <v>1.3052619290714234</v>
      </c>
      <c r="U1449" s="3">
        <f>'IECC Data-SI'!U1449/Convert!$B$5/$D1449</f>
        <v>0</v>
      </c>
      <c r="V1449" s="3">
        <f>'IECC Data-SI'!V1449/Convert!$B$5/$D1449</f>
        <v>0</v>
      </c>
      <c r="W1449" s="3">
        <f t="shared" si="112"/>
        <v>15.640163185317091</v>
      </c>
      <c r="X1449" s="3">
        <f t="shared" si="113"/>
        <v>4.8832422522478422E-2</v>
      </c>
      <c r="Y1449" s="3">
        <f t="shared" si="114"/>
        <v>15.688995607839569</v>
      </c>
      <c r="Z1449" s="3">
        <f>'IECC Data-SI'!Y1449/Convert!$B$5/$D1449</f>
        <v>58.000853475845879</v>
      </c>
      <c r="AA1449" s="3">
        <f>'IECC Data-SI'!Z1449/Convert!$B$5/$D1449</f>
        <v>4.8832422522478422E-2</v>
      </c>
      <c r="AB1449" s="3">
        <f t="shared" si="115"/>
        <v>58.049685898368359</v>
      </c>
    </row>
    <row r="1450" spans="1:28" x14ac:dyDescent="0.25">
      <c r="A1450" s="93">
        <f>'IECC Data-SI'!A1450</f>
        <v>2009</v>
      </c>
      <c r="B1450" s="93" t="str">
        <f>'IECC Data-SI'!B1450</f>
        <v>Warehouse</v>
      </c>
      <c r="C1450" s="50" t="str">
        <f>'IECC Data-SI'!C1450</f>
        <v>2A</v>
      </c>
      <c r="D1450" s="93">
        <f>'IECC Data-SI'!D1450</f>
        <v>4835.13</v>
      </c>
      <c r="E1450" s="3">
        <f>'IECC Data-SI'!E1450/Convert!$B$5/$D1450</f>
        <v>0</v>
      </c>
      <c r="F1450" s="3">
        <f>'IECC Data-SI'!F1450/Convert!$B$5/$D1450</f>
        <v>0.13500728579744037</v>
      </c>
      <c r="G1450" s="3">
        <f>'IECC Data-SI'!G1450/Convert!$B$5/$D1450</f>
        <v>6.5360761298616126</v>
      </c>
      <c r="H1450" s="3">
        <f>'IECC Data-SI'!H1450/Convert!$B$5/$D1450</f>
        <v>27.353625100738416</v>
      </c>
      <c r="I1450" s="3">
        <f>'IECC Data-SI'!I1450/Convert!$B$5/$D1450</f>
        <v>5.6984564588289821</v>
      </c>
      <c r="J1450" s="3">
        <f>'IECC Data-SI'!J1450/Convert!$B$5/$D1450</f>
        <v>8.0016233046244647</v>
      </c>
      <c r="K1450" s="3">
        <f>'IECC Data-SI'!K1450/Convert!$B$5/$D1450</f>
        <v>0</v>
      </c>
      <c r="L1450" s="3">
        <f>'IECC Data-SI'!L1450/Convert!$B$5/$D1450</f>
        <v>0</v>
      </c>
      <c r="M1450" s="3">
        <f>'IECC Data-SI'!M1450/Convert!$B$5/$D1450</f>
        <v>3.7388400679563478</v>
      </c>
      <c r="N1450" s="3">
        <f>'IECC Data-SI'!N1450/Convert!$B$5/$D1450</f>
        <v>0</v>
      </c>
      <c r="O1450" s="3">
        <f>'IECC Data-SI'!O1450/Convert!$B$5/$D1450</f>
        <v>0</v>
      </c>
      <c r="P1450" s="3">
        <f t="shared" si="111"/>
        <v>0</v>
      </c>
      <c r="Q1450" s="3">
        <f>'IECC Data-SI'!Q1450/Convert!$B$5/$D1450</f>
        <v>0</v>
      </c>
      <c r="R1450" s="3">
        <f>'IECC Data-SI'!R1450/Convert!$B$5/$D1450</f>
        <v>0</v>
      </c>
      <c r="S1450" s="3">
        <f>'IECC Data-SI'!S1450/Convert!$B$5/$D1450</f>
        <v>0</v>
      </c>
      <c r="T1450" s="3">
        <f>'IECC Data-SI'!T1450/Convert!$B$5/$D1450</f>
        <v>1.3431788689124065</v>
      </c>
      <c r="U1450" s="3">
        <f>'IECC Data-SI'!U1450/Convert!$B$5/$D1450</f>
        <v>0</v>
      </c>
      <c r="V1450" s="3">
        <f>'IECC Data-SI'!V1450/Convert!$B$5/$D1450</f>
        <v>0</v>
      </c>
      <c r="W1450" s="3">
        <f t="shared" si="112"/>
        <v>10.27491619781796</v>
      </c>
      <c r="X1450" s="3">
        <f t="shared" si="113"/>
        <v>0.13500728579744037</v>
      </c>
      <c r="Y1450" s="3">
        <f t="shared" si="114"/>
        <v>10.409923483615401</v>
      </c>
      <c r="Z1450" s="3">
        <f>'IECC Data-SI'!Y1450/Convert!$B$5/$D1450</f>
        <v>52.671799930922234</v>
      </c>
      <c r="AA1450" s="3">
        <f>'IECC Data-SI'!Z1450/Convert!$B$5/$D1450</f>
        <v>0.13500728579744037</v>
      </c>
      <c r="AB1450" s="3">
        <f t="shared" si="115"/>
        <v>52.806807216719676</v>
      </c>
    </row>
    <row r="1451" spans="1:28" x14ac:dyDescent="0.25">
      <c r="A1451" s="93">
        <f>'IECC Data-SI'!A1451</f>
        <v>2009</v>
      </c>
      <c r="B1451" s="93" t="str">
        <f>'IECC Data-SI'!B1451</f>
        <v>Warehouse</v>
      </c>
      <c r="C1451" s="50" t="str">
        <f>'IECC Data-SI'!C1451</f>
        <v>2B</v>
      </c>
      <c r="D1451" s="93">
        <f>'IECC Data-SI'!D1451</f>
        <v>4835.13</v>
      </c>
      <c r="E1451" s="3">
        <f>'IECC Data-SI'!E1451/Convert!$B$5/$D1451</f>
        <v>0</v>
      </c>
      <c r="F1451" s="3">
        <f>'IECC Data-SI'!F1451/Convert!$B$5/$D1451</f>
        <v>0.14190127485943732</v>
      </c>
      <c r="G1451" s="3">
        <f>'IECC Data-SI'!G1451/Convert!$B$5/$D1451</f>
        <v>6.3901533613826764</v>
      </c>
      <c r="H1451" s="3">
        <f>'IECC Data-SI'!H1451/Convert!$B$5/$D1451</f>
        <v>27.353625100738416</v>
      </c>
      <c r="I1451" s="3">
        <f>'IECC Data-SI'!I1451/Convert!$B$5/$D1451</f>
        <v>5.702477952448481</v>
      </c>
      <c r="J1451" s="3">
        <f>'IECC Data-SI'!J1451/Convert!$B$5/$D1451</f>
        <v>8.0016233046244647</v>
      </c>
      <c r="K1451" s="3">
        <f>'IECC Data-SI'!K1451/Convert!$B$5/$D1451</f>
        <v>0</v>
      </c>
      <c r="L1451" s="3">
        <f>'IECC Data-SI'!L1451/Convert!$B$5/$D1451</f>
        <v>0</v>
      </c>
      <c r="M1451" s="3">
        <f>'IECC Data-SI'!M1451/Convert!$B$5/$D1451</f>
        <v>7.4219537243282208</v>
      </c>
      <c r="N1451" s="3">
        <f>'IECC Data-SI'!N1451/Convert!$B$5/$D1451</f>
        <v>0</v>
      </c>
      <c r="O1451" s="3">
        <f>'IECC Data-SI'!O1451/Convert!$B$5/$D1451</f>
        <v>0</v>
      </c>
      <c r="P1451" s="3">
        <f t="shared" si="111"/>
        <v>0</v>
      </c>
      <c r="Q1451" s="3">
        <f>'IECC Data-SI'!Q1451/Convert!$B$5/$D1451</f>
        <v>0</v>
      </c>
      <c r="R1451" s="3">
        <f>'IECC Data-SI'!R1451/Convert!$B$5/$D1451</f>
        <v>0</v>
      </c>
      <c r="S1451" s="3">
        <f>'IECC Data-SI'!S1451/Convert!$B$5/$D1451</f>
        <v>0</v>
      </c>
      <c r="T1451" s="3">
        <f>'IECC Data-SI'!T1451/Convert!$B$5/$D1451</f>
        <v>1.3460513643549052</v>
      </c>
      <c r="U1451" s="3">
        <f>'IECC Data-SI'!U1451/Convert!$B$5/$D1451</f>
        <v>0</v>
      </c>
      <c r="V1451" s="3">
        <f>'IECC Data-SI'!V1451/Convert!$B$5/$D1451</f>
        <v>0</v>
      </c>
      <c r="W1451" s="3">
        <f t="shared" si="112"/>
        <v>13.812107085710897</v>
      </c>
      <c r="X1451" s="3">
        <f t="shared" si="113"/>
        <v>0.14190127485943732</v>
      </c>
      <c r="Y1451" s="3">
        <f t="shared" si="114"/>
        <v>13.954008360570334</v>
      </c>
      <c r="Z1451" s="3">
        <f>'IECC Data-SI'!Y1451/Convert!$B$5/$D1451</f>
        <v>56.215310308788659</v>
      </c>
      <c r="AA1451" s="3">
        <f>'IECC Data-SI'!Z1451/Convert!$B$5/$D1451</f>
        <v>0.14190127485943732</v>
      </c>
      <c r="AB1451" s="3">
        <f t="shared" si="115"/>
        <v>56.357211583648095</v>
      </c>
    </row>
    <row r="1452" spans="1:28" x14ac:dyDescent="0.25">
      <c r="A1452" s="93">
        <f>'IECC Data-SI'!A1452</f>
        <v>2009</v>
      </c>
      <c r="B1452" s="93" t="str">
        <f>'IECC Data-SI'!B1452</f>
        <v>Warehouse</v>
      </c>
      <c r="C1452" s="50" t="str">
        <f>'IECC Data-SI'!C1452</f>
        <v>3A</v>
      </c>
      <c r="D1452" s="93">
        <f>'IECC Data-SI'!D1452</f>
        <v>4835.13</v>
      </c>
      <c r="E1452" s="3">
        <f>'IECC Data-SI'!E1452/Convert!$B$5/$D1452</f>
        <v>0</v>
      </c>
      <c r="F1452" s="3">
        <f>'IECC Data-SI'!F1452/Convert!$B$5/$D1452</f>
        <v>9.6883526284597199</v>
      </c>
      <c r="G1452" s="3">
        <f>'IECC Data-SI'!G1452/Convert!$B$5/$D1452</f>
        <v>3.1695114712530996</v>
      </c>
      <c r="H1452" s="3">
        <f>'IECC Data-SI'!H1452/Convert!$B$5/$D1452</f>
        <v>27.353625100738416</v>
      </c>
      <c r="I1452" s="3">
        <f>'IECC Data-SI'!I1452/Convert!$B$5/$D1452</f>
        <v>5.7013289542714807</v>
      </c>
      <c r="J1452" s="3">
        <f>'IECC Data-SI'!J1452/Convert!$B$5/$D1452</f>
        <v>8.0016233046244647</v>
      </c>
      <c r="K1452" s="3">
        <f>'IECC Data-SI'!K1452/Convert!$B$5/$D1452</f>
        <v>0</v>
      </c>
      <c r="L1452" s="3">
        <f>'IECC Data-SI'!L1452/Convert!$B$5/$D1452</f>
        <v>0</v>
      </c>
      <c r="M1452" s="3">
        <f>'IECC Data-SI'!M1452/Convert!$B$5/$D1452</f>
        <v>3.4142480829539914</v>
      </c>
      <c r="N1452" s="3">
        <f>'IECC Data-SI'!N1452/Convert!$B$5/$D1452</f>
        <v>0</v>
      </c>
      <c r="O1452" s="3">
        <f>'IECC Data-SI'!O1452/Convert!$B$5/$D1452</f>
        <v>0</v>
      </c>
      <c r="P1452" s="3">
        <f t="shared" si="111"/>
        <v>0</v>
      </c>
      <c r="Q1452" s="3">
        <f>'IECC Data-SI'!Q1452/Convert!$B$5/$D1452</f>
        <v>0</v>
      </c>
      <c r="R1452" s="3">
        <f>'IECC Data-SI'!R1452/Convert!$B$5/$D1452</f>
        <v>0</v>
      </c>
      <c r="S1452" s="3">
        <f>'IECC Data-SI'!S1452/Convert!$B$5/$D1452</f>
        <v>0</v>
      </c>
      <c r="T1452" s="3">
        <f>'IECC Data-SI'!T1452/Convert!$B$5/$D1452</f>
        <v>1.4115442604438764</v>
      </c>
      <c r="U1452" s="3">
        <f>'IECC Data-SI'!U1452/Convert!$B$5/$D1452</f>
        <v>0</v>
      </c>
      <c r="V1452" s="3">
        <f>'IECC Data-SI'!V1452/Convert!$B$5/$D1452</f>
        <v>0</v>
      </c>
      <c r="W1452" s="3">
        <f t="shared" si="112"/>
        <v>6.5837595542070915</v>
      </c>
      <c r="X1452" s="3">
        <f t="shared" si="113"/>
        <v>9.6883526284597199</v>
      </c>
      <c r="Y1452" s="3">
        <f t="shared" si="114"/>
        <v>16.27211218266681</v>
      </c>
      <c r="Z1452" s="3">
        <f>'IECC Data-SI'!Y1452/Convert!$B$5/$D1452</f>
        <v>49.051881174285334</v>
      </c>
      <c r="AA1452" s="3">
        <f>'IECC Data-SI'!Z1452/Convert!$B$5/$D1452</f>
        <v>9.6883526284597199</v>
      </c>
      <c r="AB1452" s="3">
        <f t="shared" si="115"/>
        <v>58.740233802745053</v>
      </c>
    </row>
    <row r="1453" spans="1:28" x14ac:dyDescent="0.25">
      <c r="A1453" s="93">
        <f>'IECC Data-SI'!A1453</f>
        <v>2009</v>
      </c>
      <c r="B1453" s="93" t="str">
        <f>'IECC Data-SI'!B1453</f>
        <v>Warehouse</v>
      </c>
      <c r="C1453" s="50" t="str">
        <f>'IECC Data-SI'!C1453</f>
        <v>3B</v>
      </c>
      <c r="D1453" s="93">
        <f>'IECC Data-SI'!D1453</f>
        <v>4835.13</v>
      </c>
      <c r="E1453" s="3">
        <f>'IECC Data-SI'!E1453/Convert!$B$5/$D1453</f>
        <v>0</v>
      </c>
      <c r="F1453" s="3">
        <f>'IECC Data-SI'!F1453/Convert!$B$5/$D1453</f>
        <v>1.6505358812597708</v>
      </c>
      <c r="G1453" s="3">
        <f>'IECC Data-SI'!G1453/Convert!$B$5/$D1453</f>
        <v>3.6451967165308896</v>
      </c>
      <c r="H1453" s="3">
        <f>'IECC Data-SI'!H1453/Convert!$B$5/$D1453</f>
        <v>27.353625100738416</v>
      </c>
      <c r="I1453" s="3">
        <f>'IECC Data-SI'!I1453/Convert!$B$5/$D1453</f>
        <v>5.7013289542714807</v>
      </c>
      <c r="J1453" s="3">
        <f>'IECC Data-SI'!J1453/Convert!$B$5/$D1453</f>
        <v>8.0016233046244647</v>
      </c>
      <c r="K1453" s="3">
        <f>'IECC Data-SI'!K1453/Convert!$B$5/$D1453</f>
        <v>0</v>
      </c>
      <c r="L1453" s="3">
        <f>'IECC Data-SI'!L1453/Convert!$B$5/$D1453</f>
        <v>0</v>
      </c>
      <c r="M1453" s="3">
        <f>'IECC Data-SI'!M1453/Convert!$B$5/$D1453</f>
        <v>4.1771828724816542</v>
      </c>
      <c r="N1453" s="3">
        <f>'IECC Data-SI'!N1453/Convert!$B$5/$D1453</f>
        <v>0</v>
      </c>
      <c r="O1453" s="3">
        <f>'IECC Data-SI'!O1453/Convert!$B$5/$D1453</f>
        <v>0</v>
      </c>
      <c r="P1453" s="3">
        <f t="shared" si="111"/>
        <v>0</v>
      </c>
      <c r="Q1453" s="3">
        <f>'IECC Data-SI'!Q1453/Convert!$B$5/$D1453</f>
        <v>0</v>
      </c>
      <c r="R1453" s="3">
        <f>'IECC Data-SI'!R1453/Convert!$B$5/$D1453</f>
        <v>0</v>
      </c>
      <c r="S1453" s="3">
        <f>'IECC Data-SI'!S1453/Convert!$B$5/$D1453</f>
        <v>0</v>
      </c>
      <c r="T1453" s="3">
        <f>'IECC Data-SI'!T1453/Convert!$B$5/$D1453</f>
        <v>1.3937347887003844</v>
      </c>
      <c r="U1453" s="3">
        <f>'IECC Data-SI'!U1453/Convert!$B$5/$D1453</f>
        <v>0</v>
      </c>
      <c r="V1453" s="3">
        <f>'IECC Data-SI'!V1453/Convert!$B$5/$D1453</f>
        <v>0</v>
      </c>
      <c r="W1453" s="3">
        <f t="shared" si="112"/>
        <v>7.8223795890125434</v>
      </c>
      <c r="X1453" s="3">
        <f t="shared" si="113"/>
        <v>1.6505358812597708</v>
      </c>
      <c r="Y1453" s="3">
        <f t="shared" si="114"/>
        <v>9.472915470272314</v>
      </c>
      <c r="Z1453" s="3">
        <f>'IECC Data-SI'!Y1453/Convert!$B$5/$D1453</f>
        <v>50.272117238258787</v>
      </c>
      <c r="AA1453" s="3">
        <f>'IECC Data-SI'!Z1453/Convert!$B$5/$D1453</f>
        <v>1.6505358812597708</v>
      </c>
      <c r="AB1453" s="3">
        <f t="shared" si="115"/>
        <v>51.922653119518557</v>
      </c>
    </row>
    <row r="1454" spans="1:28" x14ac:dyDescent="0.25">
      <c r="A1454" s="93">
        <f>'IECC Data-SI'!A1454</f>
        <v>2009</v>
      </c>
      <c r="B1454" s="93" t="str">
        <f>'IECC Data-SI'!B1454</f>
        <v>Warehouse</v>
      </c>
      <c r="C1454" s="50" t="str">
        <f>'IECC Data-SI'!C1454</f>
        <v>3C</v>
      </c>
      <c r="D1454" s="93">
        <f>'IECC Data-SI'!D1454</f>
        <v>4835.13</v>
      </c>
      <c r="E1454" s="3">
        <f>'IECC Data-SI'!E1454/Convert!$B$5/$D1454</f>
        <v>0</v>
      </c>
      <c r="F1454" s="3">
        <f>'IECC Data-SI'!F1454/Convert!$B$5/$D1454</f>
        <v>0.15683825116043071</v>
      </c>
      <c r="G1454" s="3">
        <f>'IECC Data-SI'!G1454/Convert!$B$5/$D1454</f>
        <v>0.86634462545761715</v>
      </c>
      <c r="H1454" s="3">
        <f>'IECC Data-SI'!H1454/Convert!$B$5/$D1454</f>
        <v>27.353625100738416</v>
      </c>
      <c r="I1454" s="3">
        <f>'IECC Data-SI'!I1454/Convert!$B$5/$D1454</f>
        <v>5.7001799560944821</v>
      </c>
      <c r="J1454" s="3">
        <f>'IECC Data-SI'!J1454/Convert!$B$5/$D1454</f>
        <v>8.0016233046244647</v>
      </c>
      <c r="K1454" s="3">
        <f>'IECC Data-SI'!K1454/Convert!$B$5/$D1454</f>
        <v>0</v>
      </c>
      <c r="L1454" s="3">
        <f>'IECC Data-SI'!L1454/Convert!$B$5/$D1454</f>
        <v>0</v>
      </c>
      <c r="M1454" s="3">
        <f>'IECC Data-SI'!M1454/Convert!$B$5/$D1454</f>
        <v>2.4841340586729026</v>
      </c>
      <c r="N1454" s="3">
        <f>'IECC Data-SI'!N1454/Convert!$B$5/$D1454</f>
        <v>0</v>
      </c>
      <c r="O1454" s="3">
        <f>'IECC Data-SI'!O1454/Convert!$B$5/$D1454</f>
        <v>0</v>
      </c>
      <c r="P1454" s="3">
        <f t="shared" si="111"/>
        <v>0</v>
      </c>
      <c r="Q1454" s="3">
        <f>'IECC Data-SI'!Q1454/Convert!$B$5/$D1454</f>
        <v>0</v>
      </c>
      <c r="R1454" s="3">
        <f>'IECC Data-SI'!R1454/Convert!$B$5/$D1454</f>
        <v>0</v>
      </c>
      <c r="S1454" s="3">
        <f>'IECC Data-SI'!S1454/Convert!$B$5/$D1454</f>
        <v>0</v>
      </c>
      <c r="T1454" s="3">
        <f>'IECC Data-SI'!T1454/Convert!$B$5/$D1454</f>
        <v>1.4184382495058734</v>
      </c>
      <c r="U1454" s="3">
        <f>'IECC Data-SI'!U1454/Convert!$B$5/$D1454</f>
        <v>0</v>
      </c>
      <c r="V1454" s="3">
        <f>'IECC Data-SI'!V1454/Convert!$B$5/$D1454</f>
        <v>0</v>
      </c>
      <c r="W1454" s="3">
        <f t="shared" si="112"/>
        <v>3.3504786841305196</v>
      </c>
      <c r="X1454" s="3">
        <f t="shared" si="113"/>
        <v>0.15683825116043071</v>
      </c>
      <c r="Y1454" s="3">
        <f t="shared" si="114"/>
        <v>3.5073169352909503</v>
      </c>
      <c r="Z1454" s="3">
        <f>'IECC Data-SI'!Y1454/Convert!$B$5/$D1454</f>
        <v>45.82434529509375</v>
      </c>
      <c r="AA1454" s="3">
        <f>'IECC Data-SI'!Z1454/Convert!$B$5/$D1454</f>
        <v>0.15683825116043071</v>
      </c>
      <c r="AB1454" s="3">
        <f t="shared" si="115"/>
        <v>45.981183546254179</v>
      </c>
    </row>
    <row r="1455" spans="1:28" x14ac:dyDescent="0.25">
      <c r="A1455" s="93">
        <f>'IECC Data-SI'!A1455</f>
        <v>2009</v>
      </c>
      <c r="B1455" s="93" t="str">
        <f>'IECC Data-SI'!B1455</f>
        <v>Warehouse</v>
      </c>
      <c r="C1455" s="50" t="str">
        <f>'IECC Data-SI'!C1455</f>
        <v>4A</v>
      </c>
      <c r="D1455" s="93">
        <f>'IECC Data-SI'!D1455</f>
        <v>4835.13</v>
      </c>
      <c r="E1455" s="3">
        <f>'IECC Data-SI'!E1455/Convert!$B$5/$D1455</f>
        <v>0</v>
      </c>
      <c r="F1455" s="3">
        <f>'IECC Data-SI'!F1455/Convert!$B$5/$D1455</f>
        <v>35.510937658346307</v>
      </c>
      <c r="G1455" s="3">
        <f>'IECC Data-SI'!G1455/Convert!$B$5/$D1455</f>
        <v>1.797033148827206</v>
      </c>
      <c r="H1455" s="3">
        <f>'IECC Data-SI'!H1455/Convert!$B$5/$D1455</f>
        <v>27.353625100738416</v>
      </c>
      <c r="I1455" s="3">
        <f>'IECC Data-SI'!I1455/Convert!$B$5/$D1455</f>
        <v>5.692711467943985</v>
      </c>
      <c r="J1455" s="3">
        <f>'IECC Data-SI'!J1455/Convert!$B$5/$D1455</f>
        <v>8.0016233046244647</v>
      </c>
      <c r="K1455" s="3">
        <f>'IECC Data-SI'!K1455/Convert!$B$5/$D1455</f>
        <v>0</v>
      </c>
      <c r="L1455" s="3">
        <f>'IECC Data-SI'!L1455/Convert!$B$5/$D1455</f>
        <v>0</v>
      </c>
      <c r="M1455" s="3">
        <f>'IECC Data-SI'!M1455/Convert!$B$5/$D1455</f>
        <v>3.0942520906596331</v>
      </c>
      <c r="N1455" s="3">
        <f>'IECC Data-SI'!N1455/Convert!$B$5/$D1455</f>
        <v>0</v>
      </c>
      <c r="O1455" s="3">
        <f>'IECC Data-SI'!O1455/Convert!$B$5/$D1455</f>
        <v>0</v>
      </c>
      <c r="P1455" s="3">
        <f t="shared" si="111"/>
        <v>0</v>
      </c>
      <c r="Q1455" s="3">
        <f>'IECC Data-SI'!Q1455/Convert!$B$5/$D1455</f>
        <v>0</v>
      </c>
      <c r="R1455" s="3">
        <f>'IECC Data-SI'!R1455/Convert!$B$5/$D1455</f>
        <v>0</v>
      </c>
      <c r="S1455" s="3">
        <f>'IECC Data-SI'!S1455/Convert!$B$5/$D1455</f>
        <v>0</v>
      </c>
      <c r="T1455" s="3">
        <f>'IECC Data-SI'!T1455/Convert!$B$5/$D1455</f>
        <v>1.4649726756743529</v>
      </c>
      <c r="U1455" s="3">
        <f>'IECC Data-SI'!U1455/Convert!$B$5/$D1455</f>
        <v>0</v>
      </c>
      <c r="V1455" s="3">
        <f>'IECC Data-SI'!V1455/Convert!$B$5/$D1455</f>
        <v>0</v>
      </c>
      <c r="W1455" s="3">
        <f t="shared" si="112"/>
        <v>4.8912852394868391</v>
      </c>
      <c r="X1455" s="3">
        <f t="shared" si="113"/>
        <v>35.510937658346307</v>
      </c>
      <c r="Y1455" s="3">
        <f t="shared" si="114"/>
        <v>40.402222897833148</v>
      </c>
      <c r="Z1455" s="3">
        <f>'IECC Data-SI'!Y1455/Convert!$B$5/$D1455</f>
        <v>47.40421778846806</v>
      </c>
      <c r="AA1455" s="3">
        <f>'IECC Data-SI'!Z1455/Convert!$B$5/$D1455</f>
        <v>35.510937658346307</v>
      </c>
      <c r="AB1455" s="3">
        <f t="shared" si="115"/>
        <v>82.915155446814367</v>
      </c>
    </row>
    <row r="1456" spans="1:28" x14ac:dyDescent="0.25">
      <c r="A1456" s="93">
        <f>'IECC Data-SI'!A1456</f>
        <v>2009</v>
      </c>
      <c r="B1456" s="93" t="str">
        <f>'IECC Data-SI'!B1456</f>
        <v>Warehouse</v>
      </c>
      <c r="C1456" s="50" t="str">
        <f>'IECC Data-SI'!C1456</f>
        <v>4B</v>
      </c>
      <c r="D1456" s="93">
        <f>'IECC Data-SI'!D1456</f>
        <v>4835.13</v>
      </c>
      <c r="E1456" s="3">
        <f>'IECC Data-SI'!E1456/Convert!$B$5/$D1456</f>
        <v>0</v>
      </c>
      <c r="F1456" s="3">
        <f>'IECC Data-SI'!F1456/Convert!$B$5/$D1456</f>
        <v>10.284682682322456</v>
      </c>
      <c r="G1456" s="3">
        <f>'IECC Data-SI'!G1456/Convert!$B$5/$D1456</f>
        <v>2.0337267732891018</v>
      </c>
      <c r="H1456" s="3">
        <f>'IECC Data-SI'!H1456/Convert!$B$5/$D1456</f>
        <v>27.353625100738416</v>
      </c>
      <c r="I1456" s="3">
        <f>'IECC Data-SI'!I1456/Convert!$B$5/$D1456</f>
        <v>5.696732961563483</v>
      </c>
      <c r="J1456" s="3">
        <f>'IECC Data-SI'!J1456/Convert!$B$5/$D1456</f>
        <v>8.0016233046244647</v>
      </c>
      <c r="K1456" s="3">
        <f>'IECC Data-SI'!K1456/Convert!$B$5/$D1456</f>
        <v>0</v>
      </c>
      <c r="L1456" s="3">
        <f>'IECC Data-SI'!L1456/Convert!$B$5/$D1456</f>
        <v>0</v>
      </c>
      <c r="M1456" s="3">
        <f>'IECC Data-SI'!M1456/Convert!$B$5/$D1456</f>
        <v>3.7566495396998407</v>
      </c>
      <c r="N1456" s="3">
        <f>'IECC Data-SI'!N1456/Convert!$B$5/$D1456</f>
        <v>0</v>
      </c>
      <c r="O1456" s="3">
        <f>'IECC Data-SI'!O1456/Convert!$B$5/$D1456</f>
        <v>0</v>
      </c>
      <c r="P1456" s="3">
        <f t="shared" si="111"/>
        <v>0</v>
      </c>
      <c r="Q1456" s="3">
        <f>'IECC Data-SI'!Q1456/Convert!$B$5/$D1456</f>
        <v>0</v>
      </c>
      <c r="R1456" s="3">
        <f>'IECC Data-SI'!R1456/Convert!$B$5/$D1456</f>
        <v>0</v>
      </c>
      <c r="S1456" s="3">
        <f>'IECC Data-SI'!S1456/Convert!$B$5/$D1456</f>
        <v>0</v>
      </c>
      <c r="T1456" s="3">
        <f>'IECC Data-SI'!T1456/Convert!$B$5/$D1456</f>
        <v>1.4494612002848597</v>
      </c>
      <c r="U1456" s="3">
        <f>'IECC Data-SI'!U1456/Convert!$B$5/$D1456</f>
        <v>0</v>
      </c>
      <c r="V1456" s="3">
        <f>'IECC Data-SI'!V1456/Convert!$B$5/$D1456</f>
        <v>0</v>
      </c>
      <c r="W1456" s="3">
        <f t="shared" si="112"/>
        <v>5.7903763129889425</v>
      </c>
      <c r="X1456" s="3">
        <f t="shared" si="113"/>
        <v>10.284682682322456</v>
      </c>
      <c r="Y1456" s="3">
        <f t="shared" si="114"/>
        <v>16.075058995311398</v>
      </c>
      <c r="Z1456" s="3">
        <f>'IECC Data-SI'!Y1456/Convert!$B$5/$D1456</f>
        <v>48.292393379288661</v>
      </c>
      <c r="AA1456" s="3">
        <f>'IECC Data-SI'!Z1456/Convert!$B$5/$D1456</f>
        <v>10.284682682322456</v>
      </c>
      <c r="AB1456" s="3">
        <f t="shared" si="115"/>
        <v>58.577076061611116</v>
      </c>
    </row>
    <row r="1457" spans="1:28" x14ac:dyDescent="0.25">
      <c r="A1457" s="93">
        <f>'IECC Data-SI'!A1457</f>
        <v>2009</v>
      </c>
      <c r="B1457" s="93" t="str">
        <f>'IECC Data-SI'!B1457</f>
        <v>Warehouse</v>
      </c>
      <c r="C1457" s="50" t="str">
        <f>'IECC Data-SI'!C1457</f>
        <v>4C</v>
      </c>
      <c r="D1457" s="93">
        <f>'IECC Data-SI'!D1457</f>
        <v>4835.13</v>
      </c>
      <c r="E1457" s="3">
        <f>'IECC Data-SI'!E1457/Convert!$B$5/$D1457</f>
        <v>0</v>
      </c>
      <c r="F1457" s="3">
        <f>'IECC Data-SI'!F1457/Convert!$B$5/$D1457</f>
        <v>12.418946796099013</v>
      </c>
      <c r="G1457" s="3">
        <f>'IECC Data-SI'!G1457/Convert!$B$5/$D1457</f>
        <v>0.2102666663909071</v>
      </c>
      <c r="H1457" s="3">
        <f>'IECC Data-SI'!H1457/Convert!$B$5/$D1457</f>
        <v>27.353625100738416</v>
      </c>
      <c r="I1457" s="3">
        <f>'IECC Data-SI'!I1457/Convert!$B$5/$D1457</f>
        <v>5.6858174788819884</v>
      </c>
      <c r="J1457" s="3">
        <f>'IECC Data-SI'!J1457/Convert!$B$5/$D1457</f>
        <v>8.0016233046244647</v>
      </c>
      <c r="K1457" s="3">
        <f>'IECC Data-SI'!K1457/Convert!$B$5/$D1457</f>
        <v>0</v>
      </c>
      <c r="L1457" s="3">
        <f>'IECC Data-SI'!L1457/Convert!$B$5/$D1457</f>
        <v>0</v>
      </c>
      <c r="M1457" s="3">
        <f>'IECC Data-SI'!M1457/Convert!$B$5/$D1457</f>
        <v>2.3588932573799579</v>
      </c>
      <c r="N1457" s="3">
        <f>'IECC Data-SI'!N1457/Convert!$B$5/$D1457</f>
        <v>0</v>
      </c>
      <c r="O1457" s="3">
        <f>'IECC Data-SI'!O1457/Convert!$B$5/$D1457</f>
        <v>0</v>
      </c>
      <c r="P1457" s="3">
        <f t="shared" si="111"/>
        <v>0</v>
      </c>
      <c r="Q1457" s="3">
        <f>'IECC Data-SI'!Q1457/Convert!$B$5/$D1457</f>
        <v>0</v>
      </c>
      <c r="R1457" s="3">
        <f>'IECC Data-SI'!R1457/Convert!$B$5/$D1457</f>
        <v>0</v>
      </c>
      <c r="S1457" s="3">
        <f>'IECC Data-SI'!S1457/Convert!$B$5/$D1457</f>
        <v>0</v>
      </c>
      <c r="T1457" s="3">
        <f>'IECC Data-SI'!T1457/Convert!$B$5/$D1457</f>
        <v>1.4816331492408454</v>
      </c>
      <c r="U1457" s="3">
        <f>'IECC Data-SI'!U1457/Convert!$B$5/$D1457</f>
        <v>0</v>
      </c>
      <c r="V1457" s="3">
        <f>'IECC Data-SI'!V1457/Convert!$B$5/$D1457</f>
        <v>0</v>
      </c>
      <c r="W1457" s="3">
        <f t="shared" si="112"/>
        <v>2.5691599237708651</v>
      </c>
      <c r="X1457" s="3">
        <f t="shared" si="113"/>
        <v>12.418946796099013</v>
      </c>
      <c r="Y1457" s="3">
        <f t="shared" si="114"/>
        <v>14.988106719869878</v>
      </c>
      <c r="Z1457" s="3">
        <f>'IECC Data-SI'!Y1457/Convert!$B$5/$D1457</f>
        <v>45.091858957256576</v>
      </c>
      <c r="AA1457" s="3">
        <f>'IECC Data-SI'!Z1457/Convert!$B$5/$D1457</f>
        <v>12.418946796099013</v>
      </c>
      <c r="AB1457" s="3">
        <f t="shared" si="115"/>
        <v>57.510805753355591</v>
      </c>
    </row>
    <row r="1458" spans="1:28" x14ac:dyDescent="0.25">
      <c r="A1458" s="93">
        <f>'IECC Data-SI'!A1458</f>
        <v>2009</v>
      </c>
      <c r="B1458" s="93" t="str">
        <f>'IECC Data-SI'!B1458</f>
        <v>Warehouse</v>
      </c>
      <c r="C1458" s="50" t="str">
        <f>'IECC Data-SI'!C1458</f>
        <v>5A</v>
      </c>
      <c r="D1458" s="93">
        <f>'IECC Data-SI'!D1458</f>
        <v>4835.13</v>
      </c>
      <c r="E1458" s="3">
        <f>'IECC Data-SI'!E1458/Convert!$B$5/$D1458</f>
        <v>0</v>
      </c>
      <c r="F1458" s="3">
        <f>'IECC Data-SI'!F1458/Convert!$B$5/$D1458</f>
        <v>63.381611938734494</v>
      </c>
      <c r="G1458" s="3">
        <f>'IECC Data-SI'!G1458/Convert!$B$5/$D1458</f>
        <v>0.67273843263320288</v>
      </c>
      <c r="H1458" s="3">
        <f>'IECC Data-SI'!H1458/Convert!$B$5/$D1458</f>
        <v>27.353625100738416</v>
      </c>
      <c r="I1458" s="3">
        <f>'IECC Data-SI'!I1458/Convert!$B$5/$D1458</f>
        <v>5.694434965209485</v>
      </c>
      <c r="J1458" s="3">
        <f>'IECC Data-SI'!J1458/Convert!$B$5/$D1458</f>
        <v>8.0016233046244647</v>
      </c>
      <c r="K1458" s="3">
        <f>'IECC Data-SI'!K1458/Convert!$B$5/$D1458</f>
        <v>0</v>
      </c>
      <c r="L1458" s="3">
        <f>'IECC Data-SI'!L1458/Convert!$B$5/$D1458</f>
        <v>0</v>
      </c>
      <c r="M1458" s="3">
        <f>'IECC Data-SI'!M1458/Convert!$B$5/$D1458</f>
        <v>2.9316688486142048</v>
      </c>
      <c r="N1458" s="3">
        <f>'IECC Data-SI'!N1458/Convert!$B$5/$D1458</f>
        <v>0</v>
      </c>
      <c r="O1458" s="3">
        <f>'IECC Data-SI'!O1458/Convert!$B$5/$D1458</f>
        <v>0</v>
      </c>
      <c r="P1458" s="3">
        <f t="shared" si="111"/>
        <v>0</v>
      </c>
      <c r="Q1458" s="3">
        <f>'IECC Data-SI'!Q1458/Convert!$B$5/$D1458</f>
        <v>0</v>
      </c>
      <c r="R1458" s="3">
        <f>'IECC Data-SI'!R1458/Convert!$B$5/$D1458</f>
        <v>0</v>
      </c>
      <c r="S1458" s="3">
        <f>'IECC Data-SI'!S1458/Convert!$B$5/$D1458</f>
        <v>0</v>
      </c>
      <c r="T1458" s="3">
        <f>'IECC Data-SI'!T1458/Convert!$B$5/$D1458</f>
        <v>1.5092091054888332</v>
      </c>
      <c r="U1458" s="3">
        <f>'IECC Data-SI'!U1458/Convert!$B$5/$D1458</f>
        <v>0</v>
      </c>
      <c r="V1458" s="3">
        <f>'IECC Data-SI'!V1458/Convert!$B$5/$D1458</f>
        <v>0</v>
      </c>
      <c r="W1458" s="3">
        <f t="shared" si="112"/>
        <v>3.6044072812474077</v>
      </c>
      <c r="X1458" s="3">
        <f t="shared" si="113"/>
        <v>63.381611938734494</v>
      </c>
      <c r="Y1458" s="3">
        <f t="shared" si="114"/>
        <v>66.986019219981898</v>
      </c>
      <c r="Z1458" s="3">
        <f>'IECC Data-SI'!Y1458/Convert!$B$5/$D1458</f>
        <v>46.163874256397101</v>
      </c>
      <c r="AA1458" s="3">
        <f>'IECC Data-SI'!Z1458/Convert!$B$5/$D1458</f>
        <v>63.381611938734494</v>
      </c>
      <c r="AB1458" s="3">
        <f t="shared" si="115"/>
        <v>109.54548619513159</v>
      </c>
    </row>
    <row r="1459" spans="1:28" x14ac:dyDescent="0.25">
      <c r="A1459" s="93">
        <f>'IECC Data-SI'!A1459</f>
        <v>2009</v>
      </c>
      <c r="B1459" s="93" t="str">
        <f>'IECC Data-SI'!B1459</f>
        <v>Warehouse</v>
      </c>
      <c r="C1459" s="50" t="str">
        <f>'IECC Data-SI'!C1459</f>
        <v>5B</v>
      </c>
      <c r="D1459" s="93">
        <f>'IECC Data-SI'!D1459</f>
        <v>4835.13</v>
      </c>
      <c r="E1459" s="3">
        <f>'IECC Data-SI'!E1459/Convert!$B$5/$D1459</f>
        <v>0</v>
      </c>
      <c r="F1459" s="3">
        <f>'IECC Data-SI'!F1459/Convert!$B$5/$D1459</f>
        <v>28.567541674738379</v>
      </c>
      <c r="G1459" s="3">
        <f>'IECC Data-SI'!G1459/Convert!$B$5/$D1459</f>
        <v>1.19955409678747</v>
      </c>
      <c r="H1459" s="3">
        <f>'IECC Data-SI'!H1459/Convert!$B$5/$D1459</f>
        <v>27.353625100738416</v>
      </c>
      <c r="I1459" s="3">
        <f>'IECC Data-SI'!I1459/Convert!$B$5/$D1459</f>
        <v>5.694434965209485</v>
      </c>
      <c r="J1459" s="3">
        <f>'IECC Data-SI'!J1459/Convert!$B$5/$D1459</f>
        <v>8.0016233046244647</v>
      </c>
      <c r="K1459" s="3">
        <f>'IECC Data-SI'!K1459/Convert!$B$5/$D1459</f>
        <v>0</v>
      </c>
      <c r="L1459" s="3">
        <f>'IECC Data-SI'!L1459/Convert!$B$5/$D1459</f>
        <v>0</v>
      </c>
      <c r="M1459" s="3">
        <f>'IECC Data-SI'!M1459/Convert!$B$5/$D1459</f>
        <v>3.5400633833354362</v>
      </c>
      <c r="N1459" s="3">
        <f>'IECC Data-SI'!N1459/Convert!$B$5/$D1459</f>
        <v>0</v>
      </c>
      <c r="O1459" s="3">
        <f>'IECC Data-SI'!O1459/Convert!$B$5/$D1459</f>
        <v>0</v>
      </c>
      <c r="P1459" s="3">
        <f t="shared" si="111"/>
        <v>0</v>
      </c>
      <c r="Q1459" s="3">
        <f>'IECC Data-SI'!Q1459/Convert!$B$5/$D1459</f>
        <v>0</v>
      </c>
      <c r="R1459" s="3">
        <f>'IECC Data-SI'!R1459/Convert!$B$5/$D1459</f>
        <v>0</v>
      </c>
      <c r="S1459" s="3">
        <f>'IECC Data-SI'!S1459/Convert!$B$5/$D1459</f>
        <v>0</v>
      </c>
      <c r="T1459" s="3">
        <f>'IECC Data-SI'!T1459/Convert!$B$5/$D1459</f>
        <v>1.4965701255418389</v>
      </c>
      <c r="U1459" s="3">
        <f>'IECC Data-SI'!U1459/Convert!$B$5/$D1459</f>
        <v>0</v>
      </c>
      <c r="V1459" s="3">
        <f>'IECC Data-SI'!V1459/Convert!$B$5/$D1459</f>
        <v>0</v>
      </c>
      <c r="W1459" s="3">
        <f t="shared" si="112"/>
        <v>4.7396174801229058</v>
      </c>
      <c r="X1459" s="3">
        <f t="shared" si="113"/>
        <v>28.567541674738379</v>
      </c>
      <c r="Y1459" s="3">
        <f t="shared" si="114"/>
        <v>33.307159154861282</v>
      </c>
      <c r="Z1459" s="3">
        <f>'IECC Data-SI'!Y1459/Convert!$B$5/$D1459</f>
        <v>47.285296477148613</v>
      </c>
      <c r="AA1459" s="3">
        <f>'IECC Data-SI'!Z1459/Convert!$B$5/$D1459</f>
        <v>28.567541674738379</v>
      </c>
      <c r="AB1459" s="3">
        <f t="shared" si="115"/>
        <v>75.852838151886999</v>
      </c>
    </row>
    <row r="1460" spans="1:28" x14ac:dyDescent="0.25">
      <c r="A1460" s="93">
        <f>'IECC Data-SI'!A1460</f>
        <v>2009</v>
      </c>
      <c r="B1460" s="93" t="str">
        <f>'IECC Data-SI'!B1460</f>
        <v>Warehouse</v>
      </c>
      <c r="C1460" s="50" t="str">
        <f>'IECC Data-SI'!C1460</f>
        <v>5C</v>
      </c>
      <c r="D1460" s="93">
        <f>'IECC Data-SI'!D1460</f>
        <v>4835.13</v>
      </c>
      <c r="E1460" s="3">
        <f>'IECC Data-SI'!E1460/Convert!$B$5/$D1460</f>
        <v>0</v>
      </c>
      <c r="F1460" s="3">
        <f>'IECC Data-SI'!F1460/Convert!$B$5/$D1460</f>
        <v>10.224360278029982</v>
      </c>
      <c r="G1460" s="3">
        <f>'IECC Data-SI'!G1460/Convert!$B$5/$D1460</f>
        <v>0.12753879764694367</v>
      </c>
      <c r="H1460" s="3">
        <f>'IECC Data-SI'!H1460/Convert!$B$5/$D1460</f>
        <v>27.353625100738416</v>
      </c>
      <c r="I1460" s="3">
        <f>'IECC Data-SI'!I1460/Convert!$B$5/$D1460</f>
        <v>5.6858174788819884</v>
      </c>
      <c r="J1460" s="3">
        <f>'IECC Data-SI'!J1460/Convert!$B$5/$D1460</f>
        <v>8.0016233046244647</v>
      </c>
      <c r="K1460" s="3">
        <f>'IECC Data-SI'!K1460/Convert!$B$5/$D1460</f>
        <v>0</v>
      </c>
      <c r="L1460" s="3">
        <f>'IECC Data-SI'!L1460/Convert!$B$5/$D1460</f>
        <v>0</v>
      </c>
      <c r="M1460" s="3">
        <f>'IECC Data-SI'!M1460/Convert!$B$5/$D1460</f>
        <v>2.1130076475020667</v>
      </c>
      <c r="N1460" s="3">
        <f>'IECC Data-SI'!N1460/Convert!$B$5/$D1460</f>
        <v>0</v>
      </c>
      <c r="O1460" s="3">
        <f>'IECC Data-SI'!O1460/Convert!$B$5/$D1460</f>
        <v>0</v>
      </c>
      <c r="P1460" s="3">
        <f t="shared" si="111"/>
        <v>0</v>
      </c>
      <c r="Q1460" s="3">
        <f>'IECC Data-SI'!Q1460/Convert!$B$5/$D1460</f>
        <v>0</v>
      </c>
      <c r="R1460" s="3">
        <f>'IECC Data-SI'!R1460/Convert!$B$5/$D1460</f>
        <v>0</v>
      </c>
      <c r="S1460" s="3">
        <f>'IECC Data-SI'!S1460/Convert!$B$5/$D1460</f>
        <v>0</v>
      </c>
      <c r="T1460" s="3">
        <f>'IECC Data-SI'!T1460/Convert!$B$5/$D1460</f>
        <v>1.5069111091348342</v>
      </c>
      <c r="U1460" s="3">
        <f>'IECC Data-SI'!U1460/Convert!$B$5/$D1460</f>
        <v>0</v>
      </c>
      <c r="V1460" s="3">
        <f>'IECC Data-SI'!V1460/Convert!$B$5/$D1460</f>
        <v>0</v>
      </c>
      <c r="W1460" s="3">
        <f t="shared" si="112"/>
        <v>2.2405464451490102</v>
      </c>
      <c r="X1460" s="3">
        <f t="shared" si="113"/>
        <v>10.224360278029982</v>
      </c>
      <c r="Y1460" s="3">
        <f t="shared" si="114"/>
        <v>12.464906723178991</v>
      </c>
      <c r="Z1460" s="3">
        <f>'IECC Data-SI'!Y1460/Convert!$B$5/$D1460</f>
        <v>44.787948939440213</v>
      </c>
      <c r="AA1460" s="3">
        <f>'IECC Data-SI'!Z1460/Convert!$B$5/$D1460</f>
        <v>10.224360278029982</v>
      </c>
      <c r="AB1460" s="3">
        <f t="shared" si="115"/>
        <v>55.012309217470197</v>
      </c>
    </row>
    <row r="1461" spans="1:28" x14ac:dyDescent="0.25">
      <c r="A1461" s="93">
        <f>'IECC Data-SI'!A1461</f>
        <v>2009</v>
      </c>
      <c r="B1461" s="93" t="str">
        <f>'IECC Data-SI'!B1461</f>
        <v>Warehouse</v>
      </c>
      <c r="C1461" s="50" t="str">
        <f>'IECC Data-SI'!C1461</f>
        <v>6A</v>
      </c>
      <c r="D1461" s="93">
        <f>'IECC Data-SI'!D1461</f>
        <v>4835.13</v>
      </c>
      <c r="E1461" s="3">
        <f>'IECC Data-SI'!E1461/Convert!$B$5/$D1461</f>
        <v>0</v>
      </c>
      <c r="F1461" s="3">
        <f>'IECC Data-SI'!F1461/Convert!$B$5/$D1461</f>
        <v>102.89565924574704</v>
      </c>
      <c r="G1461" s="3">
        <f>'IECC Data-SI'!G1461/Convert!$B$5/$D1461</f>
        <v>0.84221566374062784</v>
      </c>
      <c r="H1461" s="3">
        <f>'IECC Data-SI'!H1461/Convert!$B$5/$D1461</f>
        <v>27.353625100738416</v>
      </c>
      <c r="I1461" s="3">
        <f>'IECC Data-SI'!I1461/Convert!$B$5/$D1461</f>
        <v>5.6915624697669847</v>
      </c>
      <c r="J1461" s="3">
        <f>'IECC Data-SI'!J1461/Convert!$B$5/$D1461</f>
        <v>8.0016233046244647</v>
      </c>
      <c r="K1461" s="3">
        <f>'IECC Data-SI'!K1461/Convert!$B$5/$D1461</f>
        <v>0</v>
      </c>
      <c r="L1461" s="3">
        <f>'IECC Data-SI'!L1461/Convert!$B$5/$D1461</f>
        <v>0</v>
      </c>
      <c r="M1461" s="3">
        <f>'IECC Data-SI'!M1461/Convert!$B$5/$D1461</f>
        <v>3.5687883377604233</v>
      </c>
      <c r="N1461" s="3">
        <f>'IECC Data-SI'!N1461/Convert!$B$5/$D1461</f>
        <v>0</v>
      </c>
      <c r="O1461" s="3">
        <f>'IECC Data-SI'!O1461/Convert!$B$5/$D1461</f>
        <v>0</v>
      </c>
      <c r="P1461" s="3">
        <f t="shared" si="111"/>
        <v>0</v>
      </c>
      <c r="Q1461" s="3">
        <f>'IECC Data-SI'!Q1461/Convert!$B$5/$D1461</f>
        <v>0</v>
      </c>
      <c r="R1461" s="3">
        <f>'IECC Data-SI'!R1461/Convert!$B$5/$D1461</f>
        <v>0</v>
      </c>
      <c r="S1461" s="3">
        <f>'IECC Data-SI'!S1461/Convert!$B$5/$D1461</f>
        <v>0</v>
      </c>
      <c r="T1461" s="3">
        <f>'IECC Data-SI'!T1461/Convert!$B$5/$D1461</f>
        <v>1.5419555535333187</v>
      </c>
      <c r="U1461" s="3">
        <f>'IECC Data-SI'!U1461/Convert!$B$5/$D1461</f>
        <v>0</v>
      </c>
      <c r="V1461" s="3">
        <f>'IECC Data-SI'!V1461/Convert!$B$5/$D1461</f>
        <v>0</v>
      </c>
      <c r="W1461" s="3">
        <f t="shared" si="112"/>
        <v>4.411004001501051</v>
      </c>
      <c r="X1461" s="3">
        <f t="shared" si="113"/>
        <v>102.89565924574704</v>
      </c>
      <c r="Y1461" s="3">
        <f t="shared" si="114"/>
        <v>107.3066632472481</v>
      </c>
      <c r="Z1461" s="3">
        <f>'IECC Data-SI'!Y1461/Convert!$B$5/$D1461</f>
        <v>46.999770430164233</v>
      </c>
      <c r="AA1461" s="3">
        <f>'IECC Data-SI'!Z1461/Convert!$B$5/$D1461</f>
        <v>102.89565924574704</v>
      </c>
      <c r="AB1461" s="3">
        <f t="shared" si="115"/>
        <v>149.89542967591126</v>
      </c>
    </row>
    <row r="1462" spans="1:28" x14ac:dyDescent="0.25">
      <c r="A1462" s="93">
        <f>'IECC Data-SI'!A1462</f>
        <v>2009</v>
      </c>
      <c r="B1462" s="93" t="str">
        <f>'IECC Data-SI'!B1462</f>
        <v>Warehouse</v>
      </c>
      <c r="C1462" s="50" t="str">
        <f>'IECC Data-SI'!C1462</f>
        <v>6B</v>
      </c>
      <c r="D1462" s="93">
        <f>'IECC Data-SI'!D1462</f>
        <v>4835.13</v>
      </c>
      <c r="E1462" s="3">
        <f>'IECC Data-SI'!E1462/Convert!$B$5/$D1462</f>
        <v>0</v>
      </c>
      <c r="F1462" s="3">
        <f>'IECC Data-SI'!F1462/Convert!$B$5/$D1462</f>
        <v>58.577650560699624</v>
      </c>
      <c r="G1462" s="3">
        <f>'IECC Data-SI'!G1462/Convert!$B$5/$D1462</f>
        <v>0.58139307756174308</v>
      </c>
      <c r="H1462" s="3">
        <f>'IECC Data-SI'!H1462/Convert!$B$5/$D1462</f>
        <v>27.353625100738416</v>
      </c>
      <c r="I1462" s="3">
        <f>'IECC Data-SI'!I1462/Convert!$B$5/$D1462</f>
        <v>5.6875409761474875</v>
      </c>
      <c r="J1462" s="3">
        <f>'IECC Data-SI'!J1462/Convert!$B$5/$D1462</f>
        <v>8.0016233046244647</v>
      </c>
      <c r="K1462" s="3">
        <f>'IECC Data-SI'!K1462/Convert!$B$5/$D1462</f>
        <v>0</v>
      </c>
      <c r="L1462" s="3">
        <f>'IECC Data-SI'!L1462/Convert!$B$5/$D1462</f>
        <v>0</v>
      </c>
      <c r="M1462" s="3">
        <f>'IECC Data-SI'!M1462/Convert!$B$5/$D1462</f>
        <v>3.3970131102989991</v>
      </c>
      <c r="N1462" s="3">
        <f>'IECC Data-SI'!N1462/Convert!$B$5/$D1462</f>
        <v>0</v>
      </c>
      <c r="O1462" s="3">
        <f>'IECC Data-SI'!O1462/Convert!$B$5/$D1462</f>
        <v>0</v>
      </c>
      <c r="P1462" s="3">
        <f t="shared" si="111"/>
        <v>0</v>
      </c>
      <c r="Q1462" s="3">
        <f>'IECC Data-SI'!Q1462/Convert!$B$5/$D1462</f>
        <v>0</v>
      </c>
      <c r="R1462" s="3">
        <f>'IECC Data-SI'!R1462/Convert!$B$5/$D1462</f>
        <v>0</v>
      </c>
      <c r="S1462" s="3">
        <f>'IECC Data-SI'!S1462/Convert!$B$5/$D1462</f>
        <v>0</v>
      </c>
      <c r="T1462" s="3">
        <f>'IECC Data-SI'!T1462/Convert!$B$5/$D1462</f>
        <v>1.5339125662943223</v>
      </c>
      <c r="U1462" s="3">
        <f>'IECC Data-SI'!U1462/Convert!$B$5/$D1462</f>
        <v>0</v>
      </c>
      <c r="V1462" s="3">
        <f>'IECC Data-SI'!V1462/Convert!$B$5/$D1462</f>
        <v>0</v>
      </c>
      <c r="W1462" s="3">
        <f t="shared" si="112"/>
        <v>3.9784061878607422</v>
      </c>
      <c r="X1462" s="3">
        <f t="shared" si="113"/>
        <v>58.577650560699624</v>
      </c>
      <c r="Y1462" s="3">
        <f t="shared" si="114"/>
        <v>62.556056748560366</v>
      </c>
      <c r="Z1462" s="3">
        <f>'IECC Data-SI'!Y1462/Convert!$B$5/$D1462</f>
        <v>46.555108135665428</v>
      </c>
      <c r="AA1462" s="3">
        <f>'IECC Data-SI'!Z1462/Convert!$B$5/$D1462</f>
        <v>58.577650560699624</v>
      </c>
      <c r="AB1462" s="3">
        <f t="shared" si="115"/>
        <v>105.13275869636504</v>
      </c>
    </row>
    <row r="1463" spans="1:28" x14ac:dyDescent="0.25">
      <c r="A1463" s="93">
        <f>'IECC Data-SI'!A1463</f>
        <v>2009</v>
      </c>
      <c r="B1463" s="93" t="str">
        <f>'IECC Data-SI'!B1463</f>
        <v>Warehouse</v>
      </c>
      <c r="C1463" s="50" t="str">
        <f>'IECC Data-SI'!C1463</f>
        <v>7</v>
      </c>
      <c r="D1463" s="93">
        <f>'IECC Data-SI'!D1463</f>
        <v>4835.13</v>
      </c>
      <c r="E1463" s="3">
        <f>'IECC Data-SI'!E1463/Convert!$B$5/$D1463</f>
        <v>0</v>
      </c>
      <c r="F1463" s="3">
        <f>'IECC Data-SI'!F1463/Convert!$B$5/$D1463</f>
        <v>103.02607053883648</v>
      </c>
      <c r="G1463" s="3">
        <f>'IECC Data-SI'!G1463/Convert!$B$5/$D1463</f>
        <v>0.57220109214574721</v>
      </c>
      <c r="H1463" s="3">
        <f>'IECC Data-SI'!H1463/Convert!$B$5/$D1463</f>
        <v>27.353625100738416</v>
      </c>
      <c r="I1463" s="3">
        <f>'IECC Data-SI'!I1463/Convert!$B$5/$D1463</f>
        <v>5.6840939816164884</v>
      </c>
      <c r="J1463" s="3">
        <f>'IECC Data-SI'!J1463/Convert!$B$5/$D1463</f>
        <v>8.0016233046244647</v>
      </c>
      <c r="K1463" s="3">
        <f>'IECC Data-SI'!K1463/Convert!$B$5/$D1463</f>
        <v>0</v>
      </c>
      <c r="L1463" s="3">
        <f>'IECC Data-SI'!L1463/Convert!$B$5/$D1463</f>
        <v>0</v>
      </c>
      <c r="M1463" s="3">
        <f>'IECC Data-SI'!M1463/Convert!$B$5/$D1463</f>
        <v>3.0672506335001448</v>
      </c>
      <c r="N1463" s="3">
        <f>'IECC Data-SI'!N1463/Convert!$B$5/$D1463</f>
        <v>0</v>
      </c>
      <c r="O1463" s="3">
        <f>'IECC Data-SI'!O1463/Convert!$B$5/$D1463</f>
        <v>0</v>
      </c>
      <c r="P1463" s="3">
        <f t="shared" si="111"/>
        <v>0</v>
      </c>
      <c r="Q1463" s="3">
        <f>'IECC Data-SI'!Q1463/Convert!$B$5/$D1463</f>
        <v>0</v>
      </c>
      <c r="R1463" s="3">
        <f>'IECC Data-SI'!R1463/Convert!$B$5/$D1463</f>
        <v>0</v>
      </c>
      <c r="S1463" s="3">
        <f>'IECC Data-SI'!S1463/Convert!$B$5/$D1463</f>
        <v>0</v>
      </c>
      <c r="T1463" s="3">
        <f>'IECC Data-SI'!T1463/Convert!$B$5/$D1463</f>
        <v>1.5804469924628017</v>
      </c>
      <c r="U1463" s="3">
        <f>'IECC Data-SI'!U1463/Convert!$B$5/$D1463</f>
        <v>0</v>
      </c>
      <c r="V1463" s="3">
        <f>'IECC Data-SI'!V1463/Convert!$B$5/$D1463</f>
        <v>0</v>
      </c>
      <c r="W1463" s="3">
        <f t="shared" si="112"/>
        <v>3.639451725645892</v>
      </c>
      <c r="X1463" s="3">
        <f t="shared" si="113"/>
        <v>103.02607053883648</v>
      </c>
      <c r="Y1463" s="3">
        <f t="shared" si="114"/>
        <v>106.66552226448238</v>
      </c>
      <c r="Z1463" s="3">
        <f>'IECC Data-SI'!Y1463/Convert!$B$5/$D1463</f>
        <v>46.259815604176566</v>
      </c>
      <c r="AA1463" s="3">
        <f>'IECC Data-SI'!Z1463/Convert!$B$5/$D1463</f>
        <v>103.02607053883648</v>
      </c>
      <c r="AB1463" s="3">
        <f t="shared" si="115"/>
        <v>149.28588614301304</v>
      </c>
    </row>
    <row r="1464" spans="1:28" x14ac:dyDescent="0.25">
      <c r="A1464" s="93">
        <f>'IECC Data-SI'!A1464</f>
        <v>2009</v>
      </c>
      <c r="B1464" s="93" t="str">
        <f>'IECC Data-SI'!B1464</f>
        <v>Warehouse</v>
      </c>
      <c r="C1464" s="50" t="str">
        <f>'IECC Data-SI'!C1464</f>
        <v>8</v>
      </c>
      <c r="D1464" s="93">
        <f>'IECC Data-SI'!D1464</f>
        <v>4835.13</v>
      </c>
      <c r="E1464" s="3">
        <f>'IECC Data-SI'!E1464/Convert!$B$5/$D1464</f>
        <v>0</v>
      </c>
      <c r="F1464" s="3">
        <f>'IECC Data-SI'!F1464/Convert!$B$5/$D1464</f>
        <v>96.314772186982438</v>
      </c>
      <c r="G1464" s="3">
        <f>'IECC Data-SI'!G1464/Convert!$B$5/$D1464</f>
        <v>0.12294280493894569</v>
      </c>
      <c r="H1464" s="3">
        <f>'IECC Data-SI'!H1464/Convert!$B$5/$D1464</f>
        <v>27.353625100738416</v>
      </c>
      <c r="I1464" s="3">
        <f>'IECC Data-SI'!I1464/Convert!$B$5/$D1464</f>
        <v>5.6524965317490024</v>
      </c>
      <c r="J1464" s="3">
        <f>'IECC Data-SI'!J1464/Convert!$B$5/$D1464</f>
        <v>8.0016233046244647</v>
      </c>
      <c r="K1464" s="3">
        <f>'IECC Data-SI'!K1464/Convert!$B$5/$D1464</f>
        <v>0</v>
      </c>
      <c r="L1464" s="3">
        <f>'IECC Data-SI'!L1464/Convert!$B$5/$D1464</f>
        <v>0</v>
      </c>
      <c r="M1464" s="3">
        <f>'IECC Data-SI'!M1464/Convert!$B$5/$D1464</f>
        <v>2.4266841498229281</v>
      </c>
      <c r="N1464" s="3">
        <f>'IECC Data-SI'!N1464/Convert!$B$5/$D1464</f>
        <v>0</v>
      </c>
      <c r="O1464" s="3">
        <f>'IECC Data-SI'!O1464/Convert!$B$5/$D1464</f>
        <v>0</v>
      </c>
      <c r="P1464" s="3">
        <f t="shared" si="111"/>
        <v>0</v>
      </c>
      <c r="Q1464" s="3">
        <f>'IECC Data-SI'!Q1464/Convert!$B$5/$D1464</f>
        <v>0</v>
      </c>
      <c r="R1464" s="3">
        <f>'IECC Data-SI'!R1464/Convert!$B$5/$D1464</f>
        <v>0</v>
      </c>
      <c r="S1464" s="3">
        <f>'IECC Data-SI'!S1464/Convert!$B$5/$D1464</f>
        <v>0</v>
      </c>
      <c r="T1464" s="3">
        <f>'IECC Data-SI'!T1464/Convert!$B$5/$D1464</f>
        <v>1.6333009086047785</v>
      </c>
      <c r="U1464" s="3">
        <f>'IECC Data-SI'!U1464/Convert!$B$5/$D1464</f>
        <v>0</v>
      </c>
      <c r="V1464" s="3">
        <f>'IECC Data-SI'!V1464/Convert!$B$5/$D1464</f>
        <v>0</v>
      </c>
      <c r="W1464" s="3">
        <f t="shared" si="112"/>
        <v>2.549626954761874</v>
      </c>
      <c r="X1464" s="3">
        <f t="shared" si="113"/>
        <v>96.314772186982438</v>
      </c>
      <c r="Y1464" s="3">
        <f t="shared" si="114"/>
        <v>98.864399141744315</v>
      </c>
      <c r="Z1464" s="3">
        <f>'IECC Data-SI'!Y1464/Convert!$B$5/$D1464</f>
        <v>45.190672800478538</v>
      </c>
      <c r="AA1464" s="3">
        <f>'IECC Data-SI'!Z1464/Convert!$B$5/$D1464</f>
        <v>96.314772186982438</v>
      </c>
      <c r="AB1464" s="3">
        <f t="shared" si="115"/>
        <v>141.50544498746098</v>
      </c>
    </row>
    <row r="1465" spans="1:28" x14ac:dyDescent="0.25">
      <c r="A1465" s="93">
        <f>'IECC Data-SI'!A1465</f>
        <v>2012</v>
      </c>
      <c r="B1465" s="93" t="str">
        <f>'IECC Data-SI'!B1465</f>
        <v>Warehouse</v>
      </c>
      <c r="C1465" s="50" t="str">
        <f>'IECC Data-SI'!C1465</f>
        <v>0A</v>
      </c>
      <c r="D1465" s="93">
        <f>'IECC Data-SI'!D1465</f>
        <v>4835.13</v>
      </c>
      <c r="E1465" s="3">
        <f>'IECC Data-SI'!E1465/Convert!$B$5/$D1465</f>
        <v>0</v>
      </c>
      <c r="F1465" s="3">
        <f>'IECC Data-SI'!F1465/Convert!$B$5/$D1465</f>
        <v>0</v>
      </c>
      <c r="G1465" s="3">
        <f>'IECC Data-SI'!G1465/Convert!$B$5/$D1465</f>
        <v>9.4585529930598202</v>
      </c>
      <c r="H1465" s="3">
        <f>'IECC Data-SI'!H1465/Convert!$B$5/$D1465</f>
        <v>9.5642608253437746</v>
      </c>
      <c r="I1465" s="3">
        <f>'IECC Data-SI'!I1465/Convert!$B$5/$D1465</f>
        <v>5.7053504478909796</v>
      </c>
      <c r="J1465" s="3">
        <f>'IECC Data-SI'!J1465/Convert!$B$5/$D1465</f>
        <v>8.0016233046244647</v>
      </c>
      <c r="K1465" s="3">
        <f>'IECC Data-SI'!K1465/Convert!$B$5/$D1465</f>
        <v>0</v>
      </c>
      <c r="L1465" s="3">
        <f>'IECC Data-SI'!L1465/Convert!$B$5/$D1465</f>
        <v>0</v>
      </c>
      <c r="M1465" s="3">
        <f>'IECC Data-SI'!M1465/Convert!$B$5/$D1465</f>
        <v>4.2702517248186131</v>
      </c>
      <c r="N1465" s="3">
        <f>'IECC Data-SI'!N1465/Convert!$B$5/$D1465</f>
        <v>0</v>
      </c>
      <c r="O1465" s="3">
        <f>'IECC Data-SI'!O1465/Convert!$B$5/$D1465</f>
        <v>0</v>
      </c>
      <c r="P1465" s="3">
        <f t="shared" si="111"/>
        <v>0</v>
      </c>
      <c r="Q1465" s="3">
        <f>'IECC Data-SI'!Q1465/Convert!$B$5/$D1465</f>
        <v>0</v>
      </c>
      <c r="R1465" s="3">
        <f>'IECC Data-SI'!R1465/Convert!$B$5/$D1465</f>
        <v>0</v>
      </c>
      <c r="S1465" s="3">
        <f>'IECC Data-SI'!S1465/Convert!$B$5/$D1465</f>
        <v>0</v>
      </c>
      <c r="T1465" s="3">
        <f>'IECC Data-SI'!T1465/Convert!$B$5/$D1465</f>
        <v>1.2696429855844391</v>
      </c>
      <c r="U1465" s="3">
        <f>'IECC Data-SI'!U1465/Convert!$B$5/$D1465</f>
        <v>0</v>
      </c>
      <c r="V1465" s="3">
        <f>'IECC Data-SI'!V1465/Convert!$B$5/$D1465</f>
        <v>0</v>
      </c>
      <c r="W1465" s="3">
        <f t="shared" si="112"/>
        <v>13.728804717878432</v>
      </c>
      <c r="X1465" s="3">
        <f t="shared" si="113"/>
        <v>0</v>
      </c>
      <c r="Y1465" s="3">
        <f t="shared" si="114"/>
        <v>13.728804717878432</v>
      </c>
      <c r="Z1465" s="3">
        <f>'IECC Data-SI'!Y1465/Convert!$B$5/$D1465</f>
        <v>38.270256780410591</v>
      </c>
      <c r="AA1465" s="3">
        <f>'IECC Data-SI'!Z1465/Convert!$B$5/$D1465</f>
        <v>0</v>
      </c>
      <c r="AB1465" s="3">
        <f t="shared" si="115"/>
        <v>38.270256780410591</v>
      </c>
    </row>
    <row r="1466" spans="1:28" x14ac:dyDescent="0.25">
      <c r="A1466" s="93">
        <f>'IECC Data-SI'!A1466</f>
        <v>2012</v>
      </c>
      <c r="B1466" s="93" t="str">
        <f>'IECC Data-SI'!B1466</f>
        <v>Warehouse</v>
      </c>
      <c r="C1466" s="50" t="str">
        <f>'IECC Data-SI'!C1466</f>
        <v>0B</v>
      </c>
      <c r="D1466" s="93">
        <f>'IECC Data-SI'!D1466</f>
        <v>4835.13</v>
      </c>
      <c r="E1466" s="3">
        <f>'IECC Data-SI'!E1466/Convert!$B$5/$D1466</f>
        <v>0</v>
      </c>
      <c r="F1466" s="3">
        <f>'IECC Data-SI'!F1466/Convert!$B$5/$D1466</f>
        <v>0</v>
      </c>
      <c r="G1466" s="3">
        <f>'IECC Data-SI'!G1466/Convert!$B$5/$D1466</f>
        <v>8.9150768553390627</v>
      </c>
      <c r="H1466" s="3">
        <f>'IECC Data-SI'!H1466/Convert!$B$5/$D1466</f>
        <v>9.9003427921161276</v>
      </c>
      <c r="I1466" s="3">
        <f>'IECC Data-SI'!I1466/Convert!$B$5/$D1466</f>
        <v>5.706499446067979</v>
      </c>
      <c r="J1466" s="3">
        <f>'IECC Data-SI'!J1466/Convert!$B$5/$D1466</f>
        <v>8.0016233046244647</v>
      </c>
      <c r="K1466" s="3">
        <f>'IECC Data-SI'!K1466/Convert!$B$5/$D1466</f>
        <v>0</v>
      </c>
      <c r="L1466" s="3">
        <f>'IECC Data-SI'!L1466/Convert!$B$5/$D1466</f>
        <v>0</v>
      </c>
      <c r="M1466" s="3">
        <f>'IECC Data-SI'!M1466/Convert!$B$5/$D1466</f>
        <v>5.2319631989671889</v>
      </c>
      <c r="N1466" s="3">
        <f>'IECC Data-SI'!N1466/Convert!$B$5/$D1466</f>
        <v>0</v>
      </c>
      <c r="O1466" s="3">
        <f>'IECC Data-SI'!O1466/Convert!$B$5/$D1466</f>
        <v>0</v>
      </c>
      <c r="P1466" s="3">
        <f t="shared" si="111"/>
        <v>0</v>
      </c>
      <c r="Q1466" s="3">
        <f>'IECC Data-SI'!Q1466/Convert!$B$5/$D1466</f>
        <v>0</v>
      </c>
      <c r="R1466" s="3">
        <f>'IECC Data-SI'!R1466/Convert!$B$5/$D1466</f>
        <v>0</v>
      </c>
      <c r="S1466" s="3">
        <f>'IECC Data-SI'!S1466/Convert!$B$5/$D1466</f>
        <v>0</v>
      </c>
      <c r="T1466" s="3">
        <f>'IECC Data-SI'!T1466/Convert!$B$5/$D1466</f>
        <v>1.2679194883189397</v>
      </c>
      <c r="U1466" s="3">
        <f>'IECC Data-SI'!U1466/Convert!$B$5/$D1466</f>
        <v>0</v>
      </c>
      <c r="V1466" s="3">
        <f>'IECC Data-SI'!V1466/Convert!$B$5/$D1466</f>
        <v>0</v>
      </c>
      <c r="W1466" s="3">
        <f t="shared" si="112"/>
        <v>14.147040054306252</v>
      </c>
      <c r="X1466" s="3">
        <f t="shared" si="113"/>
        <v>0</v>
      </c>
      <c r="Y1466" s="3">
        <f t="shared" si="114"/>
        <v>14.147040054306252</v>
      </c>
      <c r="Z1466" s="3">
        <f>'IECC Data-SI'!Y1466/Convert!$B$5/$D1466</f>
        <v>39.023999584522258</v>
      </c>
      <c r="AA1466" s="3">
        <f>'IECC Data-SI'!Z1466/Convert!$B$5/$D1466</f>
        <v>0</v>
      </c>
      <c r="AB1466" s="3">
        <f t="shared" si="115"/>
        <v>39.023999584522258</v>
      </c>
    </row>
    <row r="1467" spans="1:28" x14ac:dyDescent="0.25">
      <c r="A1467" s="93">
        <f>'IECC Data-SI'!A1467</f>
        <v>2012</v>
      </c>
      <c r="B1467" s="93" t="str">
        <f>'IECC Data-SI'!B1467</f>
        <v>Warehouse</v>
      </c>
      <c r="C1467" s="50" t="str">
        <f>'IECC Data-SI'!C1467</f>
        <v>1A</v>
      </c>
      <c r="D1467" s="93">
        <f>'IECC Data-SI'!D1467</f>
        <v>4835.13</v>
      </c>
      <c r="E1467" s="3">
        <f>'IECC Data-SI'!E1467/Convert!$B$5/$D1467</f>
        <v>0</v>
      </c>
      <c r="F1467" s="3">
        <f>'IECC Data-SI'!F1467/Convert!$B$5/$D1467</f>
        <v>0</v>
      </c>
      <c r="G1467" s="3">
        <f>'IECC Data-SI'!G1467/Convert!$B$5/$D1467</f>
        <v>5.5835566411290332</v>
      </c>
      <c r="H1467" s="3">
        <f>'IECC Data-SI'!H1467/Convert!$B$5/$D1467</f>
        <v>10.441520933482886</v>
      </c>
      <c r="I1467" s="3">
        <f>'IECC Data-SI'!I1467/Convert!$B$5/$D1467</f>
        <v>5.7076484442449784</v>
      </c>
      <c r="J1467" s="3">
        <f>'IECC Data-SI'!J1467/Convert!$B$5/$D1467</f>
        <v>8.0016233046244647</v>
      </c>
      <c r="K1467" s="3">
        <f>'IECC Data-SI'!K1467/Convert!$B$5/$D1467</f>
        <v>0</v>
      </c>
      <c r="L1467" s="3">
        <f>'IECC Data-SI'!L1467/Convert!$B$5/$D1467</f>
        <v>0</v>
      </c>
      <c r="M1467" s="3">
        <f>'IECC Data-SI'!M1467/Convert!$B$5/$D1467</f>
        <v>2.9655642948356897</v>
      </c>
      <c r="N1467" s="3">
        <f>'IECC Data-SI'!N1467/Convert!$B$5/$D1467</f>
        <v>0</v>
      </c>
      <c r="O1467" s="3">
        <f>'IECC Data-SI'!O1467/Convert!$B$5/$D1467</f>
        <v>0</v>
      </c>
      <c r="P1467" s="3">
        <f t="shared" si="111"/>
        <v>0</v>
      </c>
      <c r="Q1467" s="3">
        <f>'IECC Data-SI'!Q1467/Convert!$B$5/$D1467</f>
        <v>0</v>
      </c>
      <c r="R1467" s="3">
        <f>'IECC Data-SI'!R1467/Convert!$B$5/$D1467</f>
        <v>0</v>
      </c>
      <c r="S1467" s="3">
        <f>'IECC Data-SI'!S1467/Convert!$B$5/$D1467</f>
        <v>0</v>
      </c>
      <c r="T1467" s="3">
        <f>'IECC Data-SI'!T1467/Convert!$B$5/$D1467</f>
        <v>1.3035384318059242</v>
      </c>
      <c r="U1467" s="3">
        <f>'IECC Data-SI'!U1467/Convert!$B$5/$D1467</f>
        <v>0</v>
      </c>
      <c r="V1467" s="3">
        <f>'IECC Data-SI'!V1467/Convert!$B$5/$D1467</f>
        <v>0</v>
      </c>
      <c r="W1467" s="3">
        <f t="shared" si="112"/>
        <v>8.5491209359647229</v>
      </c>
      <c r="X1467" s="3">
        <f t="shared" si="113"/>
        <v>0</v>
      </c>
      <c r="Y1467" s="3">
        <f t="shared" si="114"/>
        <v>8.5491209359647229</v>
      </c>
      <c r="Z1467" s="3">
        <f>'IECC Data-SI'!Y1467/Convert!$B$5/$D1467</f>
        <v>34.00287755103448</v>
      </c>
      <c r="AA1467" s="3">
        <f>'IECC Data-SI'!Z1467/Convert!$B$5/$D1467</f>
        <v>0</v>
      </c>
      <c r="AB1467" s="3">
        <f t="shared" si="115"/>
        <v>34.00287755103448</v>
      </c>
    </row>
    <row r="1468" spans="1:28" x14ac:dyDescent="0.25">
      <c r="A1468" s="93">
        <f>'IECC Data-SI'!A1468</f>
        <v>2012</v>
      </c>
      <c r="B1468" s="93" t="str">
        <f>'IECC Data-SI'!B1468</f>
        <v>Warehouse</v>
      </c>
      <c r="C1468" s="50" t="str">
        <f>'IECC Data-SI'!C1468</f>
        <v>1B</v>
      </c>
      <c r="D1468" s="93">
        <f>'IECC Data-SI'!D1468</f>
        <v>4835.13</v>
      </c>
      <c r="E1468" s="3">
        <f>'IECC Data-SI'!E1468/Convert!$B$5/$D1468</f>
        <v>0</v>
      </c>
      <c r="F1468" s="3">
        <f>'IECC Data-SI'!F1468/Convert!$B$5/$D1468</f>
        <v>3.0448451690486548E-2</v>
      </c>
      <c r="G1468" s="3">
        <f>'IECC Data-SI'!G1468/Convert!$B$5/$D1468</f>
        <v>6.7026808655265393</v>
      </c>
      <c r="H1468" s="3">
        <f>'IECC Data-SI'!H1468/Convert!$B$5/$D1468</f>
        <v>10.280086689614459</v>
      </c>
      <c r="I1468" s="3">
        <f>'IECC Data-SI'!I1468/Convert!$B$5/$D1468</f>
        <v>5.7001799560944821</v>
      </c>
      <c r="J1468" s="3">
        <f>'IECC Data-SI'!J1468/Convert!$B$5/$D1468</f>
        <v>8.0016233046244647</v>
      </c>
      <c r="K1468" s="3">
        <f>'IECC Data-SI'!K1468/Convert!$B$5/$D1468</f>
        <v>0</v>
      </c>
      <c r="L1468" s="3">
        <f>'IECC Data-SI'!L1468/Convert!$B$5/$D1468</f>
        <v>0</v>
      </c>
      <c r="M1468" s="3">
        <f>'IECC Data-SI'!M1468/Convert!$B$5/$D1468</f>
        <v>4.4931573711565145</v>
      </c>
      <c r="N1468" s="3">
        <f>'IECC Data-SI'!N1468/Convert!$B$5/$D1468</f>
        <v>0</v>
      </c>
      <c r="O1468" s="3">
        <f>'IECC Data-SI'!O1468/Convert!$B$5/$D1468</f>
        <v>0</v>
      </c>
      <c r="P1468" s="3">
        <f t="shared" si="111"/>
        <v>0</v>
      </c>
      <c r="Q1468" s="3">
        <f>'IECC Data-SI'!Q1468/Convert!$B$5/$D1468</f>
        <v>0</v>
      </c>
      <c r="R1468" s="3">
        <f>'IECC Data-SI'!R1468/Convert!$B$5/$D1468</f>
        <v>0</v>
      </c>
      <c r="S1468" s="3">
        <f>'IECC Data-SI'!S1468/Convert!$B$5/$D1468</f>
        <v>0</v>
      </c>
      <c r="T1468" s="3">
        <f>'IECC Data-SI'!T1468/Convert!$B$5/$D1468</f>
        <v>1.3052619290714234</v>
      </c>
      <c r="U1468" s="3">
        <f>'IECC Data-SI'!U1468/Convert!$B$5/$D1468</f>
        <v>0</v>
      </c>
      <c r="V1468" s="3">
        <f>'IECC Data-SI'!V1468/Convert!$B$5/$D1468</f>
        <v>0</v>
      </c>
      <c r="W1468" s="3">
        <f t="shared" si="112"/>
        <v>11.195838236683054</v>
      </c>
      <c r="X1468" s="3">
        <f t="shared" si="113"/>
        <v>3.0448451690486548E-2</v>
      </c>
      <c r="Y1468" s="3">
        <f t="shared" si="114"/>
        <v>11.226286688373539</v>
      </c>
      <c r="Z1468" s="3">
        <f>'IECC Data-SI'!Y1468/Convert!$B$5/$D1468</f>
        <v>36.483564615176384</v>
      </c>
      <c r="AA1468" s="3">
        <f>'IECC Data-SI'!Z1468/Convert!$B$5/$D1468</f>
        <v>3.0448451690486548E-2</v>
      </c>
      <c r="AB1468" s="3">
        <f t="shared" si="115"/>
        <v>36.514013066866873</v>
      </c>
    </row>
    <row r="1469" spans="1:28" x14ac:dyDescent="0.25">
      <c r="A1469" s="93">
        <f>'IECC Data-SI'!A1469</f>
        <v>2012</v>
      </c>
      <c r="B1469" s="93" t="str">
        <f>'IECC Data-SI'!B1469</f>
        <v>Warehouse</v>
      </c>
      <c r="C1469" s="50" t="str">
        <f>'IECC Data-SI'!C1469</f>
        <v>2A</v>
      </c>
      <c r="D1469" s="93">
        <f>'IECC Data-SI'!D1469</f>
        <v>4835.13</v>
      </c>
      <c r="E1469" s="3">
        <f>'IECC Data-SI'!E1469/Convert!$B$5/$D1469</f>
        <v>0</v>
      </c>
      <c r="F1469" s="3">
        <f>'IECC Data-SI'!F1469/Convert!$B$5/$D1469</f>
        <v>4.7683424345478932E-2</v>
      </c>
      <c r="G1469" s="3">
        <f>'IECC Data-SI'!G1469/Convert!$B$5/$D1469</f>
        <v>4.2128018159686391</v>
      </c>
      <c r="H1469" s="3">
        <f>'IECC Data-SI'!H1469/Convert!$B$5/$D1469</f>
        <v>10.615019658209812</v>
      </c>
      <c r="I1469" s="3">
        <f>'IECC Data-SI'!I1469/Convert!$B$5/$D1469</f>
        <v>5.6984564588289821</v>
      </c>
      <c r="J1469" s="3">
        <f>'IECC Data-SI'!J1469/Convert!$B$5/$D1469</f>
        <v>8.0016233046244647</v>
      </c>
      <c r="K1469" s="3">
        <f>'IECC Data-SI'!K1469/Convert!$B$5/$D1469</f>
        <v>0</v>
      </c>
      <c r="L1469" s="3">
        <f>'IECC Data-SI'!L1469/Convert!$B$5/$D1469</f>
        <v>0</v>
      </c>
      <c r="M1469" s="3">
        <f>'IECC Data-SI'!M1469/Convert!$B$5/$D1469</f>
        <v>2.8747934388527296</v>
      </c>
      <c r="N1469" s="3">
        <f>'IECC Data-SI'!N1469/Convert!$B$5/$D1469</f>
        <v>0</v>
      </c>
      <c r="O1469" s="3">
        <f>'IECC Data-SI'!O1469/Convert!$B$5/$D1469</f>
        <v>0</v>
      </c>
      <c r="P1469" s="3">
        <f t="shared" si="111"/>
        <v>0</v>
      </c>
      <c r="Q1469" s="3">
        <f>'IECC Data-SI'!Q1469/Convert!$B$5/$D1469</f>
        <v>0</v>
      </c>
      <c r="R1469" s="3">
        <f>'IECC Data-SI'!R1469/Convert!$B$5/$D1469</f>
        <v>0</v>
      </c>
      <c r="S1469" s="3">
        <f>'IECC Data-SI'!S1469/Convert!$B$5/$D1469</f>
        <v>0</v>
      </c>
      <c r="T1469" s="3">
        <f>'IECC Data-SI'!T1469/Convert!$B$5/$D1469</f>
        <v>1.3431788689124065</v>
      </c>
      <c r="U1469" s="3">
        <f>'IECC Data-SI'!U1469/Convert!$B$5/$D1469</f>
        <v>0</v>
      </c>
      <c r="V1469" s="3">
        <f>'IECC Data-SI'!V1469/Convert!$B$5/$D1469</f>
        <v>0</v>
      </c>
      <c r="W1469" s="3">
        <f t="shared" si="112"/>
        <v>7.0875952548213688</v>
      </c>
      <c r="X1469" s="3">
        <f t="shared" si="113"/>
        <v>4.7683424345478932E-2</v>
      </c>
      <c r="Y1469" s="3">
        <f t="shared" si="114"/>
        <v>7.1352786791668477</v>
      </c>
      <c r="Z1469" s="3">
        <f>'IECC Data-SI'!Y1469/Convert!$B$5/$D1469</f>
        <v>32.745873545397032</v>
      </c>
      <c r="AA1469" s="3">
        <f>'IECC Data-SI'!Z1469/Convert!$B$5/$D1469</f>
        <v>4.7683424345478932E-2</v>
      </c>
      <c r="AB1469" s="3">
        <f t="shared" si="115"/>
        <v>32.793556969742511</v>
      </c>
    </row>
    <row r="1470" spans="1:28" x14ac:dyDescent="0.25">
      <c r="A1470" s="93">
        <f>'IECC Data-SI'!A1470</f>
        <v>2012</v>
      </c>
      <c r="B1470" s="93" t="str">
        <f>'IECC Data-SI'!B1470</f>
        <v>Warehouse</v>
      </c>
      <c r="C1470" s="50" t="str">
        <f>'IECC Data-SI'!C1470</f>
        <v>2B</v>
      </c>
      <c r="D1470" s="93">
        <f>'IECC Data-SI'!D1470</f>
        <v>4835.13</v>
      </c>
      <c r="E1470" s="3">
        <f>'IECC Data-SI'!E1470/Convert!$B$5/$D1470</f>
        <v>0</v>
      </c>
      <c r="F1470" s="3">
        <f>'IECC Data-SI'!F1470/Convert!$B$5/$D1470</f>
        <v>7.9280874212964966E-2</v>
      </c>
      <c r="G1470" s="3">
        <f>'IECC Data-SI'!G1470/Convert!$B$5/$D1470</f>
        <v>4.0858375174101953</v>
      </c>
      <c r="H1470" s="3">
        <f>'IECC Data-SI'!H1470/Convert!$B$5/$D1470</f>
        <v>11.254437143710028</v>
      </c>
      <c r="I1470" s="3">
        <f>'IECC Data-SI'!I1470/Convert!$B$5/$D1470</f>
        <v>5.702477952448481</v>
      </c>
      <c r="J1470" s="3">
        <f>'IECC Data-SI'!J1470/Convert!$B$5/$D1470</f>
        <v>8.0016233046244647</v>
      </c>
      <c r="K1470" s="3">
        <f>'IECC Data-SI'!K1470/Convert!$B$5/$D1470</f>
        <v>0</v>
      </c>
      <c r="L1470" s="3">
        <f>'IECC Data-SI'!L1470/Convert!$B$5/$D1470</f>
        <v>0</v>
      </c>
      <c r="M1470" s="3">
        <f>'IECC Data-SI'!M1470/Convert!$B$5/$D1470</f>
        <v>4.0910080092066927</v>
      </c>
      <c r="N1470" s="3">
        <f>'IECC Data-SI'!N1470/Convert!$B$5/$D1470</f>
        <v>0</v>
      </c>
      <c r="O1470" s="3">
        <f>'IECC Data-SI'!O1470/Convert!$B$5/$D1470</f>
        <v>0</v>
      </c>
      <c r="P1470" s="3">
        <f t="shared" si="111"/>
        <v>0</v>
      </c>
      <c r="Q1470" s="3">
        <f>'IECC Data-SI'!Q1470/Convert!$B$5/$D1470</f>
        <v>0</v>
      </c>
      <c r="R1470" s="3">
        <f>'IECC Data-SI'!R1470/Convert!$B$5/$D1470</f>
        <v>0</v>
      </c>
      <c r="S1470" s="3">
        <f>'IECC Data-SI'!S1470/Convert!$B$5/$D1470</f>
        <v>0</v>
      </c>
      <c r="T1470" s="3">
        <f>'IECC Data-SI'!T1470/Convert!$B$5/$D1470</f>
        <v>1.3460513643549052</v>
      </c>
      <c r="U1470" s="3">
        <f>'IECC Data-SI'!U1470/Convert!$B$5/$D1470</f>
        <v>0</v>
      </c>
      <c r="V1470" s="3">
        <f>'IECC Data-SI'!V1470/Convert!$B$5/$D1470</f>
        <v>0</v>
      </c>
      <c r="W1470" s="3">
        <f t="shared" si="112"/>
        <v>8.1768455266168871</v>
      </c>
      <c r="X1470" s="3">
        <f t="shared" si="113"/>
        <v>7.9280874212964966E-2</v>
      </c>
      <c r="Y1470" s="3">
        <f t="shared" si="114"/>
        <v>8.2561264008298529</v>
      </c>
      <c r="Z1470" s="3">
        <f>'IECC Data-SI'!Y1470/Convert!$B$5/$D1470</f>
        <v>34.482009790843271</v>
      </c>
      <c r="AA1470" s="3">
        <f>'IECC Data-SI'!Z1470/Convert!$B$5/$D1470</f>
        <v>7.9280874212964966E-2</v>
      </c>
      <c r="AB1470" s="3">
        <f t="shared" si="115"/>
        <v>34.561290665056234</v>
      </c>
    </row>
    <row r="1471" spans="1:28" x14ac:dyDescent="0.25">
      <c r="A1471" s="93">
        <f>'IECC Data-SI'!A1471</f>
        <v>2012</v>
      </c>
      <c r="B1471" s="93" t="str">
        <f>'IECC Data-SI'!B1471</f>
        <v>Warehouse</v>
      </c>
      <c r="C1471" s="50" t="str">
        <f>'IECC Data-SI'!C1471</f>
        <v>3A</v>
      </c>
      <c r="D1471" s="93">
        <f>'IECC Data-SI'!D1471</f>
        <v>4835.13</v>
      </c>
      <c r="E1471" s="3">
        <f>'IECC Data-SI'!E1471/Convert!$B$5/$D1471</f>
        <v>0</v>
      </c>
      <c r="F1471" s="3">
        <f>'IECC Data-SI'!F1471/Convert!$B$5/$D1471</f>
        <v>7.6345183870731255</v>
      </c>
      <c r="G1471" s="3">
        <f>'IECC Data-SI'!G1471/Convert!$B$5/$D1471</f>
        <v>2.1319661174225581</v>
      </c>
      <c r="H1471" s="3">
        <f>'IECC Data-SI'!H1471/Convert!$B$5/$D1471</f>
        <v>11.105641879788594</v>
      </c>
      <c r="I1471" s="3">
        <f>'IECC Data-SI'!I1471/Convert!$B$5/$D1471</f>
        <v>5.7013289542714807</v>
      </c>
      <c r="J1471" s="3">
        <f>'IECC Data-SI'!J1471/Convert!$B$5/$D1471</f>
        <v>8.0016233046244647</v>
      </c>
      <c r="K1471" s="3">
        <f>'IECC Data-SI'!K1471/Convert!$B$5/$D1471</f>
        <v>0</v>
      </c>
      <c r="L1471" s="3">
        <f>'IECC Data-SI'!L1471/Convert!$B$5/$D1471</f>
        <v>0</v>
      </c>
      <c r="M1471" s="3">
        <f>'IECC Data-SI'!M1471/Convert!$B$5/$D1471</f>
        <v>2.5611169365318687</v>
      </c>
      <c r="N1471" s="3">
        <f>'IECC Data-SI'!N1471/Convert!$B$5/$D1471</f>
        <v>0</v>
      </c>
      <c r="O1471" s="3">
        <f>'IECC Data-SI'!O1471/Convert!$B$5/$D1471</f>
        <v>0</v>
      </c>
      <c r="P1471" s="3">
        <f t="shared" si="111"/>
        <v>0</v>
      </c>
      <c r="Q1471" s="3">
        <f>'IECC Data-SI'!Q1471/Convert!$B$5/$D1471</f>
        <v>0</v>
      </c>
      <c r="R1471" s="3">
        <f>'IECC Data-SI'!R1471/Convert!$B$5/$D1471</f>
        <v>0</v>
      </c>
      <c r="S1471" s="3">
        <f>'IECC Data-SI'!S1471/Convert!$B$5/$D1471</f>
        <v>0</v>
      </c>
      <c r="T1471" s="3">
        <f>'IECC Data-SI'!T1471/Convert!$B$5/$D1471</f>
        <v>1.4115442604438764</v>
      </c>
      <c r="U1471" s="3">
        <f>'IECC Data-SI'!U1471/Convert!$B$5/$D1471</f>
        <v>0</v>
      </c>
      <c r="V1471" s="3">
        <f>'IECC Data-SI'!V1471/Convert!$B$5/$D1471</f>
        <v>0</v>
      </c>
      <c r="W1471" s="3">
        <f t="shared" si="112"/>
        <v>4.6930830539544264</v>
      </c>
      <c r="X1471" s="3">
        <f t="shared" si="113"/>
        <v>7.6345183870731255</v>
      </c>
      <c r="Y1471" s="3">
        <f t="shared" si="114"/>
        <v>12.327601441027552</v>
      </c>
      <c r="Z1471" s="3">
        <f>'IECC Data-SI'!Y1471/Convert!$B$5/$D1471</f>
        <v>30.913221453082848</v>
      </c>
      <c r="AA1471" s="3">
        <f>'IECC Data-SI'!Z1471/Convert!$B$5/$D1471</f>
        <v>7.6345183870731255</v>
      </c>
      <c r="AB1471" s="3">
        <f t="shared" si="115"/>
        <v>38.54773984015597</v>
      </c>
    </row>
    <row r="1472" spans="1:28" x14ac:dyDescent="0.25">
      <c r="A1472" s="93">
        <f>'IECC Data-SI'!A1472</f>
        <v>2012</v>
      </c>
      <c r="B1472" s="93" t="str">
        <f>'IECC Data-SI'!B1472</f>
        <v>Warehouse</v>
      </c>
      <c r="C1472" s="50" t="str">
        <f>'IECC Data-SI'!C1472</f>
        <v>3B</v>
      </c>
      <c r="D1472" s="93">
        <f>'IECC Data-SI'!D1472</f>
        <v>4835.13</v>
      </c>
      <c r="E1472" s="3">
        <f>'IECC Data-SI'!E1472/Convert!$B$5/$D1472</f>
        <v>0</v>
      </c>
      <c r="F1472" s="3">
        <f>'IECC Data-SI'!F1472/Convert!$B$5/$D1472</f>
        <v>1.15416866879599</v>
      </c>
      <c r="G1472" s="3">
        <f>'IECC Data-SI'!G1472/Convert!$B$5/$D1472</f>
        <v>2.5490524556733738</v>
      </c>
      <c r="H1472" s="3">
        <f>'IECC Data-SI'!H1472/Convert!$B$5/$D1472</f>
        <v>10.963740604929157</v>
      </c>
      <c r="I1472" s="3">
        <f>'IECC Data-SI'!I1472/Convert!$B$5/$D1472</f>
        <v>5.7013289542714807</v>
      </c>
      <c r="J1472" s="3">
        <f>'IECC Data-SI'!J1472/Convert!$B$5/$D1472</f>
        <v>8.0016233046244647</v>
      </c>
      <c r="K1472" s="3">
        <f>'IECC Data-SI'!K1472/Convert!$B$5/$D1472</f>
        <v>0</v>
      </c>
      <c r="L1472" s="3">
        <f>'IECC Data-SI'!L1472/Convert!$B$5/$D1472</f>
        <v>0</v>
      </c>
      <c r="M1472" s="3">
        <f>'IECC Data-SI'!M1472/Convert!$B$5/$D1472</f>
        <v>3.2229398864835761</v>
      </c>
      <c r="N1472" s="3">
        <f>'IECC Data-SI'!N1472/Convert!$B$5/$D1472</f>
        <v>0</v>
      </c>
      <c r="O1472" s="3">
        <f>'IECC Data-SI'!O1472/Convert!$B$5/$D1472</f>
        <v>0</v>
      </c>
      <c r="P1472" s="3">
        <f t="shared" si="111"/>
        <v>0</v>
      </c>
      <c r="Q1472" s="3">
        <f>'IECC Data-SI'!Q1472/Convert!$B$5/$D1472</f>
        <v>0</v>
      </c>
      <c r="R1472" s="3">
        <f>'IECC Data-SI'!R1472/Convert!$B$5/$D1472</f>
        <v>0</v>
      </c>
      <c r="S1472" s="3">
        <f>'IECC Data-SI'!S1472/Convert!$B$5/$D1472</f>
        <v>0</v>
      </c>
      <c r="T1472" s="3">
        <f>'IECC Data-SI'!T1472/Convert!$B$5/$D1472</f>
        <v>1.3937347887003844</v>
      </c>
      <c r="U1472" s="3">
        <f>'IECC Data-SI'!U1472/Convert!$B$5/$D1472</f>
        <v>0</v>
      </c>
      <c r="V1472" s="3">
        <f>'IECC Data-SI'!V1472/Convert!$B$5/$D1472</f>
        <v>0</v>
      </c>
      <c r="W1472" s="3">
        <f t="shared" si="112"/>
        <v>5.7719923421569499</v>
      </c>
      <c r="X1472" s="3">
        <f t="shared" si="113"/>
        <v>1.15416866879599</v>
      </c>
      <c r="Y1472" s="3">
        <f t="shared" si="114"/>
        <v>6.9261610109529403</v>
      </c>
      <c r="Z1472" s="3">
        <f>'IECC Data-SI'!Y1472/Convert!$B$5/$D1472</f>
        <v>31.831845495593939</v>
      </c>
      <c r="AA1472" s="3">
        <f>'IECC Data-SI'!Z1472/Convert!$B$5/$D1472</f>
        <v>1.15416866879599</v>
      </c>
      <c r="AB1472" s="3">
        <f t="shared" si="115"/>
        <v>32.986014164389928</v>
      </c>
    </row>
    <row r="1473" spans="1:28" x14ac:dyDescent="0.25">
      <c r="A1473" s="93">
        <f>'IECC Data-SI'!A1473</f>
        <v>2012</v>
      </c>
      <c r="B1473" s="93" t="str">
        <f>'IECC Data-SI'!B1473</f>
        <v>Warehouse</v>
      </c>
      <c r="C1473" s="50" t="str">
        <f>'IECC Data-SI'!C1473</f>
        <v>3C</v>
      </c>
      <c r="D1473" s="93">
        <f>'IECC Data-SI'!D1473</f>
        <v>4835.13</v>
      </c>
      <c r="E1473" s="3">
        <f>'IECC Data-SI'!E1473/Convert!$B$5/$D1473</f>
        <v>0</v>
      </c>
      <c r="F1473" s="3">
        <f>'IECC Data-SI'!F1473/Convert!$B$5/$D1473</f>
        <v>8.3876866920962939E-2</v>
      </c>
      <c r="G1473" s="3">
        <f>'IECC Data-SI'!G1473/Convert!$B$5/$D1473</f>
        <v>0.61586302287172789</v>
      </c>
      <c r="H1473" s="3">
        <f>'IECC Data-SI'!H1473/Convert!$B$5/$D1473</f>
        <v>10.764389421219745</v>
      </c>
      <c r="I1473" s="3">
        <f>'IECC Data-SI'!I1473/Convert!$B$5/$D1473</f>
        <v>5.7001799560944821</v>
      </c>
      <c r="J1473" s="3">
        <f>'IECC Data-SI'!J1473/Convert!$B$5/$D1473</f>
        <v>8.0016233046244647</v>
      </c>
      <c r="K1473" s="3">
        <f>'IECC Data-SI'!K1473/Convert!$B$5/$D1473</f>
        <v>0</v>
      </c>
      <c r="L1473" s="3">
        <f>'IECC Data-SI'!L1473/Convert!$B$5/$D1473</f>
        <v>0</v>
      </c>
      <c r="M1473" s="3">
        <f>'IECC Data-SI'!M1473/Convert!$B$5/$D1473</f>
        <v>1.8349500886681893</v>
      </c>
      <c r="N1473" s="3">
        <f>'IECC Data-SI'!N1473/Convert!$B$5/$D1473</f>
        <v>0</v>
      </c>
      <c r="O1473" s="3">
        <f>'IECC Data-SI'!O1473/Convert!$B$5/$D1473</f>
        <v>0</v>
      </c>
      <c r="P1473" s="3">
        <f t="shared" si="111"/>
        <v>0</v>
      </c>
      <c r="Q1473" s="3">
        <f>'IECC Data-SI'!Q1473/Convert!$B$5/$D1473</f>
        <v>0</v>
      </c>
      <c r="R1473" s="3">
        <f>'IECC Data-SI'!R1473/Convert!$B$5/$D1473</f>
        <v>0</v>
      </c>
      <c r="S1473" s="3">
        <f>'IECC Data-SI'!S1473/Convert!$B$5/$D1473</f>
        <v>0</v>
      </c>
      <c r="T1473" s="3">
        <f>'IECC Data-SI'!T1473/Convert!$B$5/$D1473</f>
        <v>1.4178637504173737</v>
      </c>
      <c r="U1473" s="3">
        <f>'IECC Data-SI'!U1473/Convert!$B$5/$D1473</f>
        <v>0</v>
      </c>
      <c r="V1473" s="3">
        <f>'IECC Data-SI'!V1473/Convert!$B$5/$D1473</f>
        <v>0</v>
      </c>
      <c r="W1473" s="3">
        <f t="shared" si="112"/>
        <v>2.450813111539917</v>
      </c>
      <c r="X1473" s="3">
        <f t="shared" si="113"/>
        <v>8.3876866920962939E-2</v>
      </c>
      <c r="Y1473" s="3">
        <f t="shared" si="114"/>
        <v>2.5346899784608801</v>
      </c>
      <c r="Z1473" s="3">
        <f>'IECC Data-SI'!Y1473/Convert!$B$5/$D1473</f>
        <v>28.335444042984481</v>
      </c>
      <c r="AA1473" s="3">
        <f>'IECC Data-SI'!Z1473/Convert!$B$5/$D1473</f>
        <v>8.3876866920962939E-2</v>
      </c>
      <c r="AB1473" s="3">
        <f t="shared" si="115"/>
        <v>28.419320909905444</v>
      </c>
    </row>
    <row r="1474" spans="1:28" x14ac:dyDescent="0.25">
      <c r="A1474" s="93">
        <f>'IECC Data-SI'!A1474</f>
        <v>2012</v>
      </c>
      <c r="B1474" s="93" t="str">
        <f>'IECC Data-SI'!B1474</f>
        <v>Warehouse</v>
      </c>
      <c r="C1474" s="50" t="str">
        <f>'IECC Data-SI'!C1474</f>
        <v>4A</v>
      </c>
      <c r="D1474" s="93">
        <f>'IECC Data-SI'!D1474</f>
        <v>4835.13</v>
      </c>
      <c r="E1474" s="3">
        <f>'IECC Data-SI'!E1474/Convert!$B$5/$D1474</f>
        <v>0</v>
      </c>
      <c r="F1474" s="3">
        <f>'IECC Data-SI'!F1474/Convert!$B$5/$D1474</f>
        <v>26.84519340741614</v>
      </c>
      <c r="G1474" s="3">
        <f>'IECC Data-SI'!G1474/Convert!$B$5/$D1474</f>
        <v>1.3713293242488942</v>
      </c>
      <c r="H1474" s="3">
        <f>'IECC Data-SI'!H1474/Convert!$B$5/$D1474</f>
        <v>11.421041879374954</v>
      </c>
      <c r="I1474" s="3">
        <f>'IECC Data-SI'!I1474/Convert!$B$5/$D1474</f>
        <v>5.692711467943985</v>
      </c>
      <c r="J1474" s="3">
        <f>'IECC Data-SI'!J1474/Convert!$B$5/$D1474</f>
        <v>8.0016233046244647</v>
      </c>
      <c r="K1474" s="3">
        <f>'IECC Data-SI'!K1474/Convert!$B$5/$D1474</f>
        <v>0</v>
      </c>
      <c r="L1474" s="3">
        <f>'IECC Data-SI'!L1474/Convert!$B$5/$D1474</f>
        <v>0</v>
      </c>
      <c r="M1474" s="3">
        <f>'IECC Data-SI'!M1474/Convert!$B$5/$D1474</f>
        <v>2.343956281078964</v>
      </c>
      <c r="N1474" s="3">
        <f>'IECC Data-SI'!N1474/Convert!$B$5/$D1474</f>
        <v>0</v>
      </c>
      <c r="O1474" s="3">
        <f>'IECC Data-SI'!O1474/Convert!$B$5/$D1474</f>
        <v>0</v>
      </c>
      <c r="P1474" s="3">
        <f t="shared" si="111"/>
        <v>0</v>
      </c>
      <c r="Q1474" s="3">
        <f>'IECC Data-SI'!Q1474/Convert!$B$5/$D1474</f>
        <v>0</v>
      </c>
      <c r="R1474" s="3">
        <f>'IECC Data-SI'!R1474/Convert!$B$5/$D1474</f>
        <v>0</v>
      </c>
      <c r="S1474" s="3">
        <f>'IECC Data-SI'!S1474/Convert!$B$5/$D1474</f>
        <v>0</v>
      </c>
      <c r="T1474" s="3">
        <f>'IECC Data-SI'!T1474/Convert!$B$5/$D1474</f>
        <v>1.4643981765858529</v>
      </c>
      <c r="U1474" s="3">
        <f>'IECC Data-SI'!U1474/Convert!$B$5/$D1474</f>
        <v>0</v>
      </c>
      <c r="V1474" s="3">
        <f>'IECC Data-SI'!V1474/Convert!$B$5/$D1474</f>
        <v>0</v>
      </c>
      <c r="W1474" s="3">
        <f t="shared" si="112"/>
        <v>3.7152856053278582</v>
      </c>
      <c r="X1474" s="3">
        <f t="shared" si="113"/>
        <v>26.84519340741614</v>
      </c>
      <c r="Y1474" s="3">
        <f t="shared" si="114"/>
        <v>30.560479012743997</v>
      </c>
      <c r="Z1474" s="3">
        <f>'IECC Data-SI'!Y1474/Convert!$B$5/$D1474</f>
        <v>30.295060433857117</v>
      </c>
      <c r="AA1474" s="3">
        <f>'IECC Data-SI'!Z1474/Convert!$B$5/$D1474</f>
        <v>26.84519340741614</v>
      </c>
      <c r="AB1474" s="3">
        <f t="shared" si="115"/>
        <v>57.140253841273257</v>
      </c>
    </row>
    <row r="1475" spans="1:28" x14ac:dyDescent="0.25">
      <c r="A1475" s="93">
        <f>'IECC Data-SI'!A1475</f>
        <v>2012</v>
      </c>
      <c r="B1475" s="93" t="str">
        <f>'IECC Data-SI'!B1475</f>
        <v>Warehouse</v>
      </c>
      <c r="C1475" s="50" t="str">
        <f>'IECC Data-SI'!C1475</f>
        <v>4B</v>
      </c>
      <c r="D1475" s="93">
        <f>'IECC Data-SI'!D1475</f>
        <v>4835.13</v>
      </c>
      <c r="E1475" s="3">
        <f>'IECC Data-SI'!E1475/Convert!$B$5/$D1475</f>
        <v>0</v>
      </c>
      <c r="F1475" s="3">
        <f>'IECC Data-SI'!F1475/Convert!$B$5/$D1475</f>
        <v>6.3189154744087084</v>
      </c>
      <c r="G1475" s="3">
        <f>'IECC Data-SI'!G1475/Convert!$B$5/$D1475</f>
        <v>1.6574298703217678</v>
      </c>
      <c r="H1475" s="3">
        <f>'IECC Data-SI'!H1475/Convert!$B$5/$D1475</f>
        <v>11.492854265437424</v>
      </c>
      <c r="I1475" s="3">
        <f>'IECC Data-SI'!I1475/Convert!$B$5/$D1475</f>
        <v>5.696732961563483</v>
      </c>
      <c r="J1475" s="3">
        <f>'IECC Data-SI'!J1475/Convert!$B$5/$D1475</f>
        <v>8.0016233046244647</v>
      </c>
      <c r="K1475" s="3">
        <f>'IECC Data-SI'!K1475/Convert!$B$5/$D1475</f>
        <v>0</v>
      </c>
      <c r="L1475" s="3">
        <f>'IECC Data-SI'!L1475/Convert!$B$5/$D1475</f>
        <v>0</v>
      </c>
      <c r="M1475" s="3">
        <f>'IECC Data-SI'!M1475/Convert!$B$5/$D1475</f>
        <v>2.9466058249151983</v>
      </c>
      <c r="N1475" s="3">
        <f>'IECC Data-SI'!N1475/Convert!$B$5/$D1475</f>
        <v>0</v>
      </c>
      <c r="O1475" s="3">
        <f>'IECC Data-SI'!O1475/Convert!$B$5/$D1475</f>
        <v>0</v>
      </c>
      <c r="P1475" s="3">
        <f t="shared" ref="P1475:P1538" si="116">N1475-O1475</f>
        <v>0</v>
      </c>
      <c r="Q1475" s="3">
        <f>'IECC Data-SI'!Q1475/Convert!$B$5/$D1475</f>
        <v>0</v>
      </c>
      <c r="R1475" s="3">
        <f>'IECC Data-SI'!R1475/Convert!$B$5/$D1475</f>
        <v>0</v>
      </c>
      <c r="S1475" s="3">
        <f>'IECC Data-SI'!S1475/Convert!$B$5/$D1475</f>
        <v>0</v>
      </c>
      <c r="T1475" s="3">
        <f>'IECC Data-SI'!T1475/Convert!$B$5/$D1475</f>
        <v>1.4488867011963598</v>
      </c>
      <c r="U1475" s="3">
        <f>'IECC Data-SI'!U1475/Convert!$B$5/$D1475</f>
        <v>0</v>
      </c>
      <c r="V1475" s="3">
        <f>'IECC Data-SI'!V1475/Convert!$B$5/$D1475</f>
        <v>0</v>
      </c>
      <c r="W1475" s="3">
        <f t="shared" ref="W1475:W1538" si="117">E1475+G1475+M1475+SUM(P1475:S1475)</f>
        <v>4.6040356952369663</v>
      </c>
      <c r="X1475" s="3">
        <f t="shared" ref="X1475:X1538" si="118">F1475</f>
        <v>6.3189154744087084</v>
      </c>
      <c r="Y1475" s="3">
        <f t="shared" ref="Y1475:Y1538" si="119">SUM(W1475:X1475)</f>
        <v>10.922951169645675</v>
      </c>
      <c r="Z1475" s="3">
        <f>'IECC Data-SI'!Y1475/Convert!$B$5/$D1475</f>
        <v>31.244707427147194</v>
      </c>
      <c r="AA1475" s="3">
        <f>'IECC Data-SI'!Z1475/Convert!$B$5/$D1475</f>
        <v>6.3189154744087084</v>
      </c>
      <c r="AB1475" s="3">
        <f t="shared" ref="AB1475:AB1538" si="120">SUM(Z1475:AA1475)</f>
        <v>37.563622901555902</v>
      </c>
    </row>
    <row r="1476" spans="1:28" x14ac:dyDescent="0.25">
      <c r="A1476" s="93">
        <f>'IECC Data-SI'!A1476</f>
        <v>2012</v>
      </c>
      <c r="B1476" s="93" t="str">
        <f>'IECC Data-SI'!B1476</f>
        <v>Warehouse</v>
      </c>
      <c r="C1476" s="50" t="str">
        <f>'IECC Data-SI'!C1476</f>
        <v>4C</v>
      </c>
      <c r="D1476" s="93">
        <f>'IECC Data-SI'!D1476</f>
        <v>4835.13</v>
      </c>
      <c r="E1476" s="3">
        <f>'IECC Data-SI'!E1476/Convert!$B$5/$D1476</f>
        <v>0</v>
      </c>
      <c r="F1476" s="3">
        <f>'IECC Data-SI'!F1476/Convert!$B$5/$D1476</f>
        <v>9.4734899693608163</v>
      </c>
      <c r="G1476" s="3">
        <f>'IECC Data-SI'!G1476/Convert!$B$5/$D1476</f>
        <v>0.20739417094840837</v>
      </c>
      <c r="H1476" s="3">
        <f>'IECC Data-SI'!H1476/Convert!$B$5/$D1476</f>
        <v>12.229936595982597</v>
      </c>
      <c r="I1476" s="3">
        <f>'IECC Data-SI'!I1476/Convert!$B$5/$D1476</f>
        <v>5.6858174788819884</v>
      </c>
      <c r="J1476" s="3">
        <f>'IECC Data-SI'!J1476/Convert!$B$5/$D1476</f>
        <v>8.0016233046244647</v>
      </c>
      <c r="K1476" s="3">
        <f>'IECC Data-SI'!K1476/Convert!$B$5/$D1476</f>
        <v>0</v>
      </c>
      <c r="L1476" s="3">
        <f>'IECC Data-SI'!L1476/Convert!$B$5/$D1476</f>
        <v>0</v>
      </c>
      <c r="M1476" s="3">
        <f>'IECC Data-SI'!M1476/Convert!$B$5/$D1476</f>
        <v>1.896421491137662</v>
      </c>
      <c r="N1476" s="3">
        <f>'IECC Data-SI'!N1476/Convert!$B$5/$D1476</f>
        <v>0</v>
      </c>
      <c r="O1476" s="3">
        <f>'IECC Data-SI'!O1476/Convert!$B$5/$D1476</f>
        <v>0</v>
      </c>
      <c r="P1476" s="3">
        <f t="shared" si="116"/>
        <v>0</v>
      </c>
      <c r="Q1476" s="3">
        <f>'IECC Data-SI'!Q1476/Convert!$B$5/$D1476</f>
        <v>0</v>
      </c>
      <c r="R1476" s="3">
        <f>'IECC Data-SI'!R1476/Convert!$B$5/$D1476</f>
        <v>0</v>
      </c>
      <c r="S1476" s="3">
        <f>'IECC Data-SI'!S1476/Convert!$B$5/$D1476</f>
        <v>0</v>
      </c>
      <c r="T1476" s="3">
        <f>'IECC Data-SI'!T1476/Convert!$B$5/$D1476</f>
        <v>1.4810586501523457</v>
      </c>
      <c r="U1476" s="3">
        <f>'IECC Data-SI'!U1476/Convert!$B$5/$D1476</f>
        <v>0</v>
      </c>
      <c r="V1476" s="3">
        <f>'IECC Data-SI'!V1476/Convert!$B$5/$D1476</f>
        <v>0</v>
      </c>
      <c r="W1476" s="3">
        <f t="shared" si="117"/>
        <v>2.1038156620860704</v>
      </c>
      <c r="X1476" s="3">
        <f t="shared" si="118"/>
        <v>9.4734899693608163</v>
      </c>
      <c r="Y1476" s="3">
        <f t="shared" si="119"/>
        <v>11.577305631446887</v>
      </c>
      <c r="Z1476" s="3">
        <f>'IECC Data-SI'!Y1476/Convert!$B$5/$D1476</f>
        <v>29.502251691727466</v>
      </c>
      <c r="AA1476" s="3">
        <f>'IECC Data-SI'!Z1476/Convert!$B$5/$D1476</f>
        <v>9.4734899693608163</v>
      </c>
      <c r="AB1476" s="3">
        <f t="shared" si="120"/>
        <v>38.975741661088279</v>
      </c>
    </row>
    <row r="1477" spans="1:28" x14ac:dyDescent="0.25">
      <c r="A1477" s="93">
        <f>'IECC Data-SI'!A1477</f>
        <v>2012</v>
      </c>
      <c r="B1477" s="93" t="str">
        <f>'IECC Data-SI'!B1477</f>
        <v>Warehouse</v>
      </c>
      <c r="C1477" s="50" t="str">
        <f>'IECC Data-SI'!C1477</f>
        <v>5A</v>
      </c>
      <c r="D1477" s="93">
        <f>'IECC Data-SI'!D1477</f>
        <v>4835.13</v>
      </c>
      <c r="E1477" s="3">
        <f>'IECC Data-SI'!E1477/Convert!$B$5/$D1477</f>
        <v>0</v>
      </c>
      <c r="F1477" s="3">
        <f>'IECC Data-SI'!F1477/Convert!$B$5/$D1477</f>
        <v>49.885479351698464</v>
      </c>
      <c r="G1477" s="3">
        <f>'IECC Data-SI'!G1477/Convert!$B$5/$D1477</f>
        <v>0.58311657482724244</v>
      </c>
      <c r="H1477" s="3">
        <f>'IECC Data-SI'!H1477/Convert!$B$5/$D1477</f>
        <v>11.476768290959431</v>
      </c>
      <c r="I1477" s="3">
        <f>'IECC Data-SI'!I1477/Convert!$B$5/$D1477</f>
        <v>5.694434965209485</v>
      </c>
      <c r="J1477" s="3">
        <f>'IECC Data-SI'!J1477/Convert!$B$5/$D1477</f>
        <v>8.0016233046244647</v>
      </c>
      <c r="K1477" s="3">
        <f>'IECC Data-SI'!K1477/Convert!$B$5/$D1477</f>
        <v>0</v>
      </c>
      <c r="L1477" s="3">
        <f>'IECC Data-SI'!L1477/Convert!$B$5/$D1477</f>
        <v>0</v>
      </c>
      <c r="M1477" s="3">
        <f>'IECC Data-SI'!M1477/Convert!$B$5/$D1477</f>
        <v>2.2503129296535058</v>
      </c>
      <c r="N1477" s="3">
        <f>'IECC Data-SI'!N1477/Convert!$B$5/$D1477</f>
        <v>0</v>
      </c>
      <c r="O1477" s="3">
        <f>'IECC Data-SI'!O1477/Convert!$B$5/$D1477</f>
        <v>0</v>
      </c>
      <c r="P1477" s="3">
        <f t="shared" si="116"/>
        <v>0</v>
      </c>
      <c r="Q1477" s="3">
        <f>'IECC Data-SI'!Q1477/Convert!$B$5/$D1477</f>
        <v>0</v>
      </c>
      <c r="R1477" s="3">
        <f>'IECC Data-SI'!R1477/Convert!$B$5/$D1477</f>
        <v>0</v>
      </c>
      <c r="S1477" s="3">
        <f>'IECC Data-SI'!S1477/Convert!$B$5/$D1477</f>
        <v>0</v>
      </c>
      <c r="T1477" s="3">
        <f>'IECC Data-SI'!T1477/Convert!$B$5/$D1477</f>
        <v>1.5092091054888332</v>
      </c>
      <c r="U1477" s="3">
        <f>'IECC Data-SI'!U1477/Convert!$B$5/$D1477</f>
        <v>0</v>
      </c>
      <c r="V1477" s="3">
        <f>'IECC Data-SI'!V1477/Convert!$B$5/$D1477</f>
        <v>0</v>
      </c>
      <c r="W1477" s="3">
        <f t="shared" si="117"/>
        <v>2.8334295044807485</v>
      </c>
      <c r="X1477" s="3">
        <f t="shared" si="118"/>
        <v>49.885479351698464</v>
      </c>
      <c r="Y1477" s="3">
        <f t="shared" si="119"/>
        <v>52.718908856179212</v>
      </c>
      <c r="Z1477" s="3">
        <f>'IECC Data-SI'!Y1477/Convert!$B$5/$D1477</f>
        <v>29.516039669851455</v>
      </c>
      <c r="AA1477" s="3">
        <f>'IECC Data-SI'!Z1477/Convert!$B$5/$D1477</f>
        <v>49.885479351698464</v>
      </c>
      <c r="AB1477" s="3">
        <f t="shared" si="120"/>
        <v>79.401519021549916</v>
      </c>
    </row>
    <row r="1478" spans="1:28" x14ac:dyDescent="0.25">
      <c r="A1478" s="93">
        <f>'IECC Data-SI'!A1478</f>
        <v>2012</v>
      </c>
      <c r="B1478" s="93" t="str">
        <f>'IECC Data-SI'!B1478</f>
        <v>Warehouse</v>
      </c>
      <c r="C1478" s="50" t="str">
        <f>'IECC Data-SI'!C1478</f>
        <v>5B</v>
      </c>
      <c r="D1478" s="93">
        <f>'IECC Data-SI'!D1478</f>
        <v>4835.13</v>
      </c>
      <c r="E1478" s="3">
        <f>'IECC Data-SI'!E1478/Convert!$B$5/$D1478</f>
        <v>0</v>
      </c>
      <c r="F1478" s="3">
        <f>'IECC Data-SI'!F1478/Convert!$B$5/$D1478</f>
        <v>20.938193779461749</v>
      </c>
      <c r="G1478" s="3">
        <f>'IECC Data-SI'!G1478/Convert!$B$5/$D1478</f>
        <v>0.97664845044956861</v>
      </c>
      <c r="H1478" s="3">
        <f>'IECC Data-SI'!H1478/Convert!$B$5/$D1478</f>
        <v>11.742761368934813</v>
      </c>
      <c r="I1478" s="3">
        <f>'IECC Data-SI'!I1478/Convert!$B$5/$D1478</f>
        <v>5.694434965209485</v>
      </c>
      <c r="J1478" s="3">
        <f>'IECC Data-SI'!J1478/Convert!$B$5/$D1478</f>
        <v>8.0016233046244647</v>
      </c>
      <c r="K1478" s="3">
        <f>'IECC Data-SI'!K1478/Convert!$B$5/$D1478</f>
        <v>0</v>
      </c>
      <c r="L1478" s="3">
        <f>'IECC Data-SI'!L1478/Convert!$B$5/$D1478</f>
        <v>0</v>
      </c>
      <c r="M1478" s="3">
        <f>'IECC Data-SI'!M1478/Convert!$B$5/$D1478</f>
        <v>2.7943635664627653</v>
      </c>
      <c r="N1478" s="3">
        <f>'IECC Data-SI'!N1478/Convert!$B$5/$D1478</f>
        <v>0</v>
      </c>
      <c r="O1478" s="3">
        <f>'IECC Data-SI'!O1478/Convert!$B$5/$D1478</f>
        <v>0</v>
      </c>
      <c r="P1478" s="3">
        <f t="shared" si="116"/>
        <v>0</v>
      </c>
      <c r="Q1478" s="3">
        <f>'IECC Data-SI'!Q1478/Convert!$B$5/$D1478</f>
        <v>0</v>
      </c>
      <c r="R1478" s="3">
        <f>'IECC Data-SI'!R1478/Convert!$B$5/$D1478</f>
        <v>0</v>
      </c>
      <c r="S1478" s="3">
        <f>'IECC Data-SI'!S1478/Convert!$B$5/$D1478</f>
        <v>0</v>
      </c>
      <c r="T1478" s="3">
        <f>'IECC Data-SI'!T1478/Convert!$B$5/$D1478</f>
        <v>1.4959956264533389</v>
      </c>
      <c r="U1478" s="3">
        <f>'IECC Data-SI'!U1478/Convert!$B$5/$D1478</f>
        <v>0</v>
      </c>
      <c r="V1478" s="3">
        <f>'IECC Data-SI'!V1478/Convert!$B$5/$D1478</f>
        <v>0</v>
      </c>
      <c r="W1478" s="3">
        <f t="shared" si="117"/>
        <v>3.771012016912334</v>
      </c>
      <c r="X1478" s="3">
        <f t="shared" si="118"/>
        <v>20.938193779461749</v>
      </c>
      <c r="Y1478" s="3">
        <f t="shared" si="119"/>
        <v>24.709205796374082</v>
      </c>
      <c r="Z1478" s="3">
        <f>'IECC Data-SI'!Y1478/Convert!$B$5/$D1478</f>
        <v>30.706401781222933</v>
      </c>
      <c r="AA1478" s="3">
        <f>'IECC Data-SI'!Z1478/Convert!$B$5/$D1478</f>
        <v>20.938193779461749</v>
      </c>
      <c r="AB1478" s="3">
        <f t="shared" si="120"/>
        <v>51.644595560684678</v>
      </c>
    </row>
    <row r="1479" spans="1:28" x14ac:dyDescent="0.25">
      <c r="A1479" s="93">
        <f>'IECC Data-SI'!A1479</f>
        <v>2012</v>
      </c>
      <c r="B1479" s="93" t="str">
        <f>'IECC Data-SI'!B1479</f>
        <v>Warehouse</v>
      </c>
      <c r="C1479" s="50" t="str">
        <f>'IECC Data-SI'!C1479</f>
        <v>5C</v>
      </c>
      <c r="D1479" s="93">
        <f>'IECC Data-SI'!D1479</f>
        <v>4835.13</v>
      </c>
      <c r="E1479" s="3">
        <f>'IECC Data-SI'!E1479/Convert!$B$5/$D1479</f>
        <v>0</v>
      </c>
      <c r="F1479" s="3">
        <f>'IECC Data-SI'!F1479/Convert!$B$5/$D1479</f>
        <v>8.0872236688109282</v>
      </c>
      <c r="G1479" s="3">
        <f>'IECC Data-SI'!G1479/Convert!$B$5/$D1479</f>
        <v>4.1363934371981721E-2</v>
      </c>
      <c r="H1479" s="3">
        <f>'IECC Data-SI'!H1479/Convert!$B$5/$D1479</f>
        <v>12.102397798335652</v>
      </c>
      <c r="I1479" s="3">
        <f>'IECC Data-SI'!I1479/Convert!$B$5/$D1479</f>
        <v>5.6858174788819884</v>
      </c>
      <c r="J1479" s="3">
        <f>'IECC Data-SI'!J1479/Convert!$B$5/$D1479</f>
        <v>8.0016233046244647</v>
      </c>
      <c r="K1479" s="3">
        <f>'IECC Data-SI'!K1479/Convert!$B$5/$D1479</f>
        <v>0</v>
      </c>
      <c r="L1479" s="3">
        <f>'IECC Data-SI'!L1479/Convert!$B$5/$D1479</f>
        <v>0</v>
      </c>
      <c r="M1479" s="3">
        <f>'IECC Data-SI'!M1479/Convert!$B$5/$D1479</f>
        <v>1.7550947153667247</v>
      </c>
      <c r="N1479" s="3">
        <f>'IECC Data-SI'!N1479/Convert!$B$5/$D1479</f>
        <v>0</v>
      </c>
      <c r="O1479" s="3">
        <f>'IECC Data-SI'!O1479/Convert!$B$5/$D1479</f>
        <v>0</v>
      </c>
      <c r="P1479" s="3">
        <f t="shared" si="116"/>
        <v>0</v>
      </c>
      <c r="Q1479" s="3">
        <f>'IECC Data-SI'!Q1479/Convert!$B$5/$D1479</f>
        <v>0</v>
      </c>
      <c r="R1479" s="3">
        <f>'IECC Data-SI'!R1479/Convert!$B$5/$D1479</f>
        <v>0</v>
      </c>
      <c r="S1479" s="3">
        <f>'IECC Data-SI'!S1479/Convert!$B$5/$D1479</f>
        <v>0</v>
      </c>
      <c r="T1479" s="3">
        <f>'IECC Data-SI'!T1479/Convert!$B$5/$D1479</f>
        <v>1.5063366100463345</v>
      </c>
      <c r="U1479" s="3">
        <f>'IECC Data-SI'!U1479/Convert!$B$5/$D1479</f>
        <v>0</v>
      </c>
      <c r="V1479" s="3">
        <f>'IECC Data-SI'!V1479/Convert!$B$5/$D1479</f>
        <v>0</v>
      </c>
      <c r="W1479" s="3">
        <f t="shared" si="117"/>
        <v>1.7964586497387065</v>
      </c>
      <c r="X1479" s="3">
        <f t="shared" si="118"/>
        <v>8.0872236688109282</v>
      </c>
      <c r="Y1479" s="3">
        <f t="shared" si="119"/>
        <v>9.883682318549635</v>
      </c>
      <c r="Z1479" s="3">
        <f>'IECC Data-SI'!Y1479/Convert!$B$5/$D1479</f>
        <v>29.092633841627144</v>
      </c>
      <c r="AA1479" s="3">
        <f>'IECC Data-SI'!Z1479/Convert!$B$5/$D1479</f>
        <v>8.0872236688109282</v>
      </c>
      <c r="AB1479" s="3">
        <f t="shared" si="120"/>
        <v>37.179857510438069</v>
      </c>
    </row>
    <row r="1480" spans="1:28" x14ac:dyDescent="0.25">
      <c r="A1480" s="93">
        <f>'IECC Data-SI'!A1480</f>
        <v>2012</v>
      </c>
      <c r="B1480" s="93" t="str">
        <f>'IECC Data-SI'!B1480</f>
        <v>Warehouse</v>
      </c>
      <c r="C1480" s="50" t="str">
        <f>'IECC Data-SI'!C1480</f>
        <v>6A</v>
      </c>
      <c r="D1480" s="93">
        <f>'IECC Data-SI'!D1480</f>
        <v>4835.13</v>
      </c>
      <c r="E1480" s="3">
        <f>'IECC Data-SI'!E1480/Convert!$B$5/$D1480</f>
        <v>0</v>
      </c>
      <c r="F1480" s="3">
        <f>'IECC Data-SI'!F1480/Convert!$B$5/$D1480</f>
        <v>81.507058180901495</v>
      </c>
      <c r="G1480" s="3">
        <f>'IECC Data-SI'!G1480/Convert!$B$5/$D1480</f>
        <v>0.64746047273921392</v>
      </c>
      <c r="H1480" s="3">
        <f>'IECC Data-SI'!H1480/Convert!$B$5/$D1480</f>
        <v>11.74620836346581</v>
      </c>
      <c r="I1480" s="3">
        <f>'IECC Data-SI'!I1480/Convert!$B$5/$D1480</f>
        <v>5.6915624697669847</v>
      </c>
      <c r="J1480" s="3">
        <f>'IECC Data-SI'!J1480/Convert!$B$5/$D1480</f>
        <v>8.0016233046244647</v>
      </c>
      <c r="K1480" s="3">
        <f>'IECC Data-SI'!K1480/Convert!$B$5/$D1480</f>
        <v>0</v>
      </c>
      <c r="L1480" s="3">
        <f>'IECC Data-SI'!L1480/Convert!$B$5/$D1480</f>
        <v>0</v>
      </c>
      <c r="M1480" s="3">
        <f>'IECC Data-SI'!M1480/Convert!$B$5/$D1480</f>
        <v>2.5553719456468706</v>
      </c>
      <c r="N1480" s="3">
        <f>'IECC Data-SI'!N1480/Convert!$B$5/$D1480</f>
        <v>0</v>
      </c>
      <c r="O1480" s="3">
        <f>'IECC Data-SI'!O1480/Convert!$B$5/$D1480</f>
        <v>0</v>
      </c>
      <c r="P1480" s="3">
        <f t="shared" si="116"/>
        <v>0</v>
      </c>
      <c r="Q1480" s="3">
        <f>'IECC Data-SI'!Q1480/Convert!$B$5/$D1480</f>
        <v>0</v>
      </c>
      <c r="R1480" s="3">
        <f>'IECC Data-SI'!R1480/Convert!$B$5/$D1480</f>
        <v>0</v>
      </c>
      <c r="S1480" s="3">
        <f>'IECC Data-SI'!S1480/Convert!$B$5/$D1480</f>
        <v>0</v>
      </c>
      <c r="T1480" s="3">
        <f>'IECC Data-SI'!T1480/Convert!$B$5/$D1480</f>
        <v>1.5419555535333187</v>
      </c>
      <c r="U1480" s="3">
        <f>'IECC Data-SI'!U1480/Convert!$B$5/$D1480</f>
        <v>0</v>
      </c>
      <c r="V1480" s="3">
        <f>'IECC Data-SI'!V1480/Convert!$B$5/$D1480</f>
        <v>0</v>
      </c>
      <c r="W1480" s="3">
        <f t="shared" si="117"/>
        <v>3.2028324183860848</v>
      </c>
      <c r="X1480" s="3">
        <f t="shared" si="118"/>
        <v>81.507058180901495</v>
      </c>
      <c r="Y1480" s="3">
        <f t="shared" si="119"/>
        <v>84.709890599287576</v>
      </c>
      <c r="Z1480" s="3">
        <f>'IECC Data-SI'!Y1480/Convert!$B$5/$D1480</f>
        <v>30.184756608865165</v>
      </c>
      <c r="AA1480" s="3">
        <f>'IECC Data-SI'!Z1480/Convert!$B$5/$D1480</f>
        <v>81.507058180901495</v>
      </c>
      <c r="AB1480" s="3">
        <f t="shared" si="120"/>
        <v>111.69181478976665</v>
      </c>
    </row>
    <row r="1481" spans="1:28" x14ac:dyDescent="0.25">
      <c r="A1481" s="93">
        <f>'IECC Data-SI'!A1481</f>
        <v>2012</v>
      </c>
      <c r="B1481" s="93" t="str">
        <f>'IECC Data-SI'!B1481</f>
        <v>Warehouse</v>
      </c>
      <c r="C1481" s="50" t="str">
        <f>'IECC Data-SI'!C1481</f>
        <v>6B</v>
      </c>
      <c r="D1481" s="93">
        <f>'IECC Data-SI'!D1481</f>
        <v>4835.13</v>
      </c>
      <c r="E1481" s="3">
        <f>'IECC Data-SI'!E1481/Convert!$B$5/$D1481</f>
        <v>0</v>
      </c>
      <c r="F1481" s="3">
        <f>'IECC Data-SI'!F1481/Convert!$B$5/$D1481</f>
        <v>45.970842562661197</v>
      </c>
      <c r="G1481" s="3">
        <f>'IECC Data-SI'!G1481/Convert!$B$5/$D1481</f>
        <v>0.48143023616278741</v>
      </c>
      <c r="H1481" s="3">
        <f>'IECC Data-SI'!H1481/Convert!$B$5/$D1481</f>
        <v>12.076545339353165</v>
      </c>
      <c r="I1481" s="3">
        <f>'IECC Data-SI'!I1481/Convert!$B$5/$D1481</f>
        <v>5.6875409761474875</v>
      </c>
      <c r="J1481" s="3">
        <f>'IECC Data-SI'!J1481/Convert!$B$5/$D1481</f>
        <v>8.0016233046244647</v>
      </c>
      <c r="K1481" s="3">
        <f>'IECC Data-SI'!K1481/Convert!$B$5/$D1481</f>
        <v>0</v>
      </c>
      <c r="L1481" s="3">
        <f>'IECC Data-SI'!L1481/Convert!$B$5/$D1481</f>
        <v>0</v>
      </c>
      <c r="M1481" s="3">
        <f>'IECC Data-SI'!M1481/Convert!$B$5/$D1481</f>
        <v>2.6059278654348486</v>
      </c>
      <c r="N1481" s="3">
        <f>'IECC Data-SI'!N1481/Convert!$B$5/$D1481</f>
        <v>0</v>
      </c>
      <c r="O1481" s="3">
        <f>'IECC Data-SI'!O1481/Convert!$B$5/$D1481</f>
        <v>0</v>
      </c>
      <c r="P1481" s="3">
        <f t="shared" si="116"/>
        <v>0</v>
      </c>
      <c r="Q1481" s="3">
        <f>'IECC Data-SI'!Q1481/Convert!$B$5/$D1481</f>
        <v>0</v>
      </c>
      <c r="R1481" s="3">
        <f>'IECC Data-SI'!R1481/Convert!$B$5/$D1481</f>
        <v>0</v>
      </c>
      <c r="S1481" s="3">
        <f>'IECC Data-SI'!S1481/Convert!$B$5/$D1481</f>
        <v>0</v>
      </c>
      <c r="T1481" s="3">
        <f>'IECC Data-SI'!T1481/Convert!$B$5/$D1481</f>
        <v>1.5339125662943223</v>
      </c>
      <c r="U1481" s="3">
        <f>'IECC Data-SI'!U1481/Convert!$B$5/$D1481</f>
        <v>0</v>
      </c>
      <c r="V1481" s="3">
        <f>'IECC Data-SI'!V1481/Convert!$B$5/$D1481</f>
        <v>0</v>
      </c>
      <c r="W1481" s="3">
        <f t="shared" si="117"/>
        <v>3.0873581015976361</v>
      </c>
      <c r="X1481" s="3">
        <f t="shared" si="118"/>
        <v>45.970842562661197</v>
      </c>
      <c r="Y1481" s="3">
        <f t="shared" si="119"/>
        <v>49.058200664258834</v>
      </c>
      <c r="Z1481" s="3">
        <f>'IECC Data-SI'!Y1481/Convert!$B$5/$D1481</f>
        <v>30.387554787105582</v>
      </c>
      <c r="AA1481" s="3">
        <f>'IECC Data-SI'!Z1481/Convert!$B$5/$D1481</f>
        <v>45.970842562661197</v>
      </c>
      <c r="AB1481" s="3">
        <f t="shared" si="120"/>
        <v>76.358397349766776</v>
      </c>
    </row>
    <row r="1482" spans="1:28" x14ac:dyDescent="0.25">
      <c r="A1482" s="93">
        <f>'IECC Data-SI'!A1482</f>
        <v>2012</v>
      </c>
      <c r="B1482" s="93" t="str">
        <f>'IECC Data-SI'!B1482</f>
        <v>Warehouse</v>
      </c>
      <c r="C1482" s="50" t="str">
        <f>'IECC Data-SI'!C1482</f>
        <v>7</v>
      </c>
      <c r="D1482" s="93">
        <f>'IECC Data-SI'!D1482</f>
        <v>4835.13</v>
      </c>
      <c r="E1482" s="3">
        <f>'IECC Data-SI'!E1482/Convert!$B$5/$D1482</f>
        <v>0</v>
      </c>
      <c r="F1482" s="3">
        <f>'IECC Data-SI'!F1482/Convert!$B$5/$D1482</f>
        <v>80.617159092815385</v>
      </c>
      <c r="G1482" s="3">
        <f>'IECC Data-SI'!G1482/Convert!$B$5/$D1482</f>
        <v>0.3521679412503444</v>
      </c>
      <c r="H1482" s="3">
        <f>'IECC Data-SI'!H1482/Convert!$B$5/$D1482</f>
        <v>13.370891785743094</v>
      </c>
      <c r="I1482" s="3">
        <f>'IECC Data-SI'!I1482/Convert!$B$5/$D1482</f>
        <v>5.6840939816164884</v>
      </c>
      <c r="J1482" s="3">
        <f>'IECC Data-SI'!J1482/Convert!$B$5/$D1482</f>
        <v>8.0016233046244647</v>
      </c>
      <c r="K1482" s="3">
        <f>'IECC Data-SI'!K1482/Convert!$B$5/$D1482</f>
        <v>0</v>
      </c>
      <c r="L1482" s="3">
        <f>'IECC Data-SI'!L1482/Convert!$B$5/$D1482</f>
        <v>0</v>
      </c>
      <c r="M1482" s="3">
        <f>'IECC Data-SI'!M1482/Convert!$B$5/$D1482</f>
        <v>2.3002943503529836</v>
      </c>
      <c r="N1482" s="3">
        <f>'IECC Data-SI'!N1482/Convert!$B$5/$D1482</f>
        <v>0</v>
      </c>
      <c r="O1482" s="3">
        <f>'IECC Data-SI'!O1482/Convert!$B$5/$D1482</f>
        <v>0</v>
      </c>
      <c r="P1482" s="3">
        <f t="shared" si="116"/>
        <v>0</v>
      </c>
      <c r="Q1482" s="3">
        <f>'IECC Data-SI'!Q1482/Convert!$B$5/$D1482</f>
        <v>0</v>
      </c>
      <c r="R1482" s="3">
        <f>'IECC Data-SI'!R1482/Convert!$B$5/$D1482</f>
        <v>0</v>
      </c>
      <c r="S1482" s="3">
        <f>'IECC Data-SI'!S1482/Convert!$B$5/$D1482</f>
        <v>0</v>
      </c>
      <c r="T1482" s="3">
        <f>'IECC Data-SI'!T1482/Convert!$B$5/$D1482</f>
        <v>1.5804469924628017</v>
      </c>
      <c r="U1482" s="3">
        <f>'IECC Data-SI'!U1482/Convert!$B$5/$D1482</f>
        <v>0</v>
      </c>
      <c r="V1482" s="3">
        <f>'IECC Data-SI'!V1482/Convert!$B$5/$D1482</f>
        <v>0</v>
      </c>
      <c r="W1482" s="3">
        <f t="shared" si="117"/>
        <v>2.652462291603328</v>
      </c>
      <c r="X1482" s="3">
        <f t="shared" si="118"/>
        <v>80.617159092815385</v>
      </c>
      <c r="Y1482" s="3">
        <f t="shared" si="119"/>
        <v>83.269621384418713</v>
      </c>
      <c r="Z1482" s="3">
        <f>'IECC Data-SI'!Y1482/Convert!$B$5/$D1482</f>
        <v>31.289518356050174</v>
      </c>
      <c r="AA1482" s="3">
        <f>'IECC Data-SI'!Z1482/Convert!$B$5/$D1482</f>
        <v>80.617159092815385</v>
      </c>
      <c r="AB1482" s="3">
        <f t="shared" si="120"/>
        <v>111.90667744886557</v>
      </c>
    </row>
    <row r="1483" spans="1:28" x14ac:dyDescent="0.25">
      <c r="A1483" s="93">
        <f>'IECC Data-SI'!A1483</f>
        <v>2012</v>
      </c>
      <c r="B1483" s="93" t="str">
        <f>'IECC Data-SI'!B1483</f>
        <v>Warehouse</v>
      </c>
      <c r="C1483" s="50" t="str">
        <f>'IECC Data-SI'!C1483</f>
        <v>8</v>
      </c>
      <c r="D1483" s="93">
        <f>'IECC Data-SI'!D1483</f>
        <v>4835.13</v>
      </c>
      <c r="E1483" s="3">
        <f>'IECC Data-SI'!E1483/Convert!$B$5/$D1483</f>
        <v>0</v>
      </c>
      <c r="F1483" s="3">
        <f>'IECC Data-SI'!F1483/Convert!$B$5/$D1483</f>
        <v>84.462281492144186</v>
      </c>
      <c r="G1483" s="3">
        <f>'IECC Data-SI'!G1483/Convert!$B$5/$D1483</f>
        <v>5.2853916141976653E-2</v>
      </c>
      <c r="H1483" s="3">
        <f>'IECC Data-SI'!H1483/Convert!$B$5/$D1483</f>
        <v>15.306953713987237</v>
      </c>
      <c r="I1483" s="3">
        <f>'IECC Data-SI'!I1483/Convert!$B$5/$D1483</f>
        <v>5.6524965317490024</v>
      </c>
      <c r="J1483" s="3">
        <f>'IECC Data-SI'!J1483/Convert!$B$5/$D1483</f>
        <v>8.0016233046244647</v>
      </c>
      <c r="K1483" s="3">
        <f>'IECC Data-SI'!K1483/Convert!$B$5/$D1483</f>
        <v>0</v>
      </c>
      <c r="L1483" s="3">
        <f>'IECC Data-SI'!L1483/Convert!$B$5/$D1483</f>
        <v>0</v>
      </c>
      <c r="M1483" s="3">
        <f>'IECC Data-SI'!M1483/Convert!$B$5/$D1483</f>
        <v>2.0205132942536075</v>
      </c>
      <c r="N1483" s="3">
        <f>'IECC Data-SI'!N1483/Convert!$B$5/$D1483</f>
        <v>0</v>
      </c>
      <c r="O1483" s="3">
        <f>'IECC Data-SI'!O1483/Convert!$B$5/$D1483</f>
        <v>0</v>
      </c>
      <c r="P1483" s="3">
        <f t="shared" si="116"/>
        <v>0</v>
      </c>
      <c r="Q1483" s="3">
        <f>'IECC Data-SI'!Q1483/Convert!$B$5/$D1483</f>
        <v>0</v>
      </c>
      <c r="R1483" s="3">
        <f>'IECC Data-SI'!R1483/Convert!$B$5/$D1483</f>
        <v>0</v>
      </c>
      <c r="S1483" s="3">
        <f>'IECC Data-SI'!S1483/Convert!$B$5/$D1483</f>
        <v>0</v>
      </c>
      <c r="T1483" s="3">
        <f>'IECC Data-SI'!T1483/Convert!$B$5/$D1483</f>
        <v>1.6333009086047785</v>
      </c>
      <c r="U1483" s="3">
        <f>'IECC Data-SI'!U1483/Convert!$B$5/$D1483</f>
        <v>0</v>
      </c>
      <c r="V1483" s="3">
        <f>'IECC Data-SI'!V1483/Convert!$B$5/$D1483</f>
        <v>0</v>
      </c>
      <c r="W1483" s="3">
        <f t="shared" si="117"/>
        <v>2.0733672103955842</v>
      </c>
      <c r="X1483" s="3">
        <f t="shared" si="118"/>
        <v>84.462281492144186</v>
      </c>
      <c r="Y1483" s="3">
        <f t="shared" si="119"/>
        <v>86.535648702539774</v>
      </c>
      <c r="Z1483" s="3">
        <f>'IECC Data-SI'!Y1483/Convert!$B$5/$D1483</f>
        <v>32.667741669361064</v>
      </c>
      <c r="AA1483" s="3">
        <f>'IECC Data-SI'!Z1483/Convert!$B$5/$D1483</f>
        <v>84.462281492144186</v>
      </c>
      <c r="AB1483" s="3">
        <f t="shared" si="120"/>
        <v>117.13002316150525</v>
      </c>
    </row>
    <row r="1484" spans="1:28" x14ac:dyDescent="0.25">
      <c r="A1484" s="93">
        <f>'IECC Data-SI'!A1484</f>
        <v>2015</v>
      </c>
      <c r="B1484" s="93" t="str">
        <f>'IECC Data-SI'!B1484</f>
        <v>Warehouse</v>
      </c>
      <c r="C1484" s="50" t="str">
        <f>'IECC Data-SI'!C1484</f>
        <v>0A</v>
      </c>
      <c r="D1484" s="93">
        <f>'IECC Data-SI'!D1484</f>
        <v>4835.13</v>
      </c>
      <c r="E1484" s="3">
        <f>'IECC Data-SI'!E1484/Convert!$B$5/$D1484</f>
        <v>0</v>
      </c>
      <c r="F1484" s="3">
        <f>'IECC Data-SI'!F1484/Convert!$B$5/$D1484</f>
        <v>0</v>
      </c>
      <c r="G1484" s="3">
        <f>'IECC Data-SI'!G1484/Convert!$B$5/$D1484</f>
        <v>9.3448021735368716</v>
      </c>
      <c r="H1484" s="3">
        <f>'IECC Data-SI'!H1484/Convert!$B$5/$D1484</f>
        <v>13.789701621259407</v>
      </c>
      <c r="I1484" s="3">
        <f>'IECC Data-SI'!I1484/Convert!$B$5/$D1484</f>
        <v>4.8010888825923788</v>
      </c>
      <c r="J1484" s="3">
        <f>'IECC Data-SI'!J1484/Convert!$B$5/$D1484</f>
        <v>8.0016233046244647</v>
      </c>
      <c r="K1484" s="3">
        <f>'IECC Data-SI'!K1484/Convert!$B$5/$D1484</f>
        <v>0</v>
      </c>
      <c r="L1484" s="3">
        <f>'IECC Data-SI'!L1484/Convert!$B$5/$D1484</f>
        <v>0</v>
      </c>
      <c r="M1484" s="3">
        <f>'IECC Data-SI'!M1484/Convert!$B$5/$D1484</f>
        <v>4.3776830543680658</v>
      </c>
      <c r="N1484" s="3">
        <f>'IECC Data-SI'!N1484/Convert!$B$5/$D1484</f>
        <v>0</v>
      </c>
      <c r="O1484" s="3">
        <f>'IECC Data-SI'!O1484/Convert!$B$5/$D1484</f>
        <v>0</v>
      </c>
      <c r="P1484" s="3">
        <f t="shared" si="116"/>
        <v>0</v>
      </c>
      <c r="Q1484" s="3">
        <f>'IECC Data-SI'!Q1484/Convert!$B$5/$D1484</f>
        <v>0</v>
      </c>
      <c r="R1484" s="3">
        <f>'IECC Data-SI'!R1484/Convert!$B$5/$D1484</f>
        <v>0</v>
      </c>
      <c r="S1484" s="3">
        <f>'IECC Data-SI'!S1484/Convert!$B$5/$D1484</f>
        <v>0</v>
      </c>
      <c r="T1484" s="3">
        <f>'IECC Data-SI'!T1484/Convert!$B$5/$D1484</f>
        <v>1.2696429855844391</v>
      </c>
      <c r="U1484" s="3">
        <f>'IECC Data-SI'!U1484/Convert!$B$5/$D1484</f>
        <v>0</v>
      </c>
      <c r="V1484" s="3">
        <f>'IECC Data-SI'!V1484/Convert!$B$5/$D1484</f>
        <v>0</v>
      </c>
      <c r="W1484" s="3">
        <f t="shared" si="117"/>
        <v>13.722485227904937</v>
      </c>
      <c r="X1484" s="3">
        <f t="shared" si="118"/>
        <v>0</v>
      </c>
      <c r="Y1484" s="3">
        <f t="shared" si="119"/>
        <v>13.722485227904937</v>
      </c>
      <c r="Z1484" s="3">
        <f>'IECC Data-SI'!Y1484/Convert!$B$5/$D1484</f>
        <v>41.585116521054132</v>
      </c>
      <c r="AA1484" s="3">
        <f>'IECC Data-SI'!Z1484/Convert!$B$5/$D1484</f>
        <v>0</v>
      </c>
      <c r="AB1484" s="3">
        <f t="shared" si="120"/>
        <v>41.585116521054132</v>
      </c>
    </row>
    <row r="1485" spans="1:28" x14ac:dyDescent="0.25">
      <c r="A1485" s="93">
        <f>'IECC Data-SI'!A1485</f>
        <v>2015</v>
      </c>
      <c r="B1485" s="93" t="str">
        <f>'IECC Data-SI'!B1485</f>
        <v>Warehouse</v>
      </c>
      <c r="C1485" s="50" t="str">
        <f>'IECC Data-SI'!C1485</f>
        <v>0B</v>
      </c>
      <c r="D1485" s="93">
        <f>'IECC Data-SI'!D1485</f>
        <v>4835.13</v>
      </c>
      <c r="E1485" s="3">
        <f>'IECC Data-SI'!E1485/Convert!$B$5/$D1485</f>
        <v>0</v>
      </c>
      <c r="F1485" s="3">
        <f>'IECC Data-SI'!F1485/Convert!$B$5/$D1485</f>
        <v>0</v>
      </c>
      <c r="G1485" s="3">
        <f>'IECC Data-SI'!G1485/Convert!$B$5/$D1485</f>
        <v>8.8024750339931099</v>
      </c>
      <c r="H1485" s="3">
        <f>'IECC Data-SI'!H1485/Convert!$B$5/$D1485</f>
        <v>14.0361617302258</v>
      </c>
      <c r="I1485" s="3">
        <f>'IECC Data-SI'!I1485/Convert!$B$5/$D1485</f>
        <v>4.800514383503879</v>
      </c>
      <c r="J1485" s="3">
        <f>'IECC Data-SI'!J1485/Convert!$B$5/$D1485</f>
        <v>8.0016233046244647</v>
      </c>
      <c r="K1485" s="3">
        <f>'IECC Data-SI'!K1485/Convert!$B$5/$D1485</f>
        <v>0</v>
      </c>
      <c r="L1485" s="3">
        <f>'IECC Data-SI'!L1485/Convert!$B$5/$D1485</f>
        <v>0</v>
      </c>
      <c r="M1485" s="3">
        <f>'IECC Data-SI'!M1485/Convert!$B$5/$D1485</f>
        <v>5.2968815959676601</v>
      </c>
      <c r="N1485" s="3">
        <f>'IECC Data-SI'!N1485/Convert!$B$5/$D1485</f>
        <v>0</v>
      </c>
      <c r="O1485" s="3">
        <f>'IECC Data-SI'!O1485/Convert!$B$5/$D1485</f>
        <v>0</v>
      </c>
      <c r="P1485" s="3">
        <f t="shared" si="116"/>
        <v>0</v>
      </c>
      <c r="Q1485" s="3">
        <f>'IECC Data-SI'!Q1485/Convert!$B$5/$D1485</f>
        <v>0</v>
      </c>
      <c r="R1485" s="3">
        <f>'IECC Data-SI'!R1485/Convert!$B$5/$D1485</f>
        <v>0</v>
      </c>
      <c r="S1485" s="3">
        <f>'IECC Data-SI'!S1485/Convert!$B$5/$D1485</f>
        <v>0</v>
      </c>
      <c r="T1485" s="3">
        <f>'IECC Data-SI'!T1485/Convert!$B$5/$D1485</f>
        <v>1.2679194883189397</v>
      </c>
      <c r="U1485" s="3">
        <f>'IECC Data-SI'!U1485/Convert!$B$5/$D1485</f>
        <v>0</v>
      </c>
      <c r="V1485" s="3">
        <f>'IECC Data-SI'!V1485/Convert!$B$5/$D1485</f>
        <v>0</v>
      </c>
      <c r="W1485" s="3">
        <f t="shared" si="117"/>
        <v>14.09935662996077</v>
      </c>
      <c r="X1485" s="3">
        <f t="shared" si="118"/>
        <v>0</v>
      </c>
      <c r="Y1485" s="3">
        <f t="shared" si="119"/>
        <v>14.09935662996077</v>
      </c>
      <c r="Z1485" s="3">
        <f>'IECC Data-SI'!Y1485/Convert!$B$5/$D1485</f>
        <v>42.205575536633852</v>
      </c>
      <c r="AA1485" s="3">
        <f>'IECC Data-SI'!Z1485/Convert!$B$5/$D1485</f>
        <v>0</v>
      </c>
      <c r="AB1485" s="3">
        <f t="shared" si="120"/>
        <v>42.205575536633852</v>
      </c>
    </row>
    <row r="1486" spans="1:28" x14ac:dyDescent="0.25">
      <c r="A1486" s="93">
        <f>'IECC Data-SI'!A1486</f>
        <v>2015</v>
      </c>
      <c r="B1486" s="93" t="str">
        <f>'IECC Data-SI'!B1486</f>
        <v>Warehouse</v>
      </c>
      <c r="C1486" s="50" t="str">
        <f>'IECC Data-SI'!C1486</f>
        <v>1A</v>
      </c>
      <c r="D1486" s="93">
        <f>'IECC Data-SI'!D1486</f>
        <v>4835.13</v>
      </c>
      <c r="E1486" s="3">
        <f>'IECC Data-SI'!E1486/Convert!$B$5/$D1486</f>
        <v>0</v>
      </c>
      <c r="F1486" s="3">
        <f>'IECC Data-SI'!F1486/Convert!$B$5/$D1486</f>
        <v>0</v>
      </c>
      <c r="G1486" s="3">
        <f>'IECC Data-SI'!G1486/Convert!$B$5/$D1486</f>
        <v>5.4606138361900873</v>
      </c>
      <c r="H1486" s="3">
        <f>'IECC Data-SI'!H1486/Convert!$B$5/$D1486</f>
        <v>14.611235317814046</v>
      </c>
      <c r="I1486" s="3">
        <f>'IECC Data-SI'!I1486/Convert!$B$5/$D1486</f>
        <v>4.8010888825923788</v>
      </c>
      <c r="J1486" s="3">
        <f>'IECC Data-SI'!J1486/Convert!$B$5/$D1486</f>
        <v>8.0016233046244647</v>
      </c>
      <c r="K1486" s="3">
        <f>'IECC Data-SI'!K1486/Convert!$B$5/$D1486</f>
        <v>0</v>
      </c>
      <c r="L1486" s="3">
        <f>'IECC Data-SI'!L1486/Convert!$B$5/$D1486</f>
        <v>0</v>
      </c>
      <c r="M1486" s="3">
        <f>'IECC Data-SI'!M1486/Convert!$B$5/$D1486</f>
        <v>3.217194895598579</v>
      </c>
      <c r="N1486" s="3">
        <f>'IECC Data-SI'!N1486/Convert!$B$5/$D1486</f>
        <v>0</v>
      </c>
      <c r="O1486" s="3">
        <f>'IECC Data-SI'!O1486/Convert!$B$5/$D1486</f>
        <v>0</v>
      </c>
      <c r="P1486" s="3">
        <f t="shared" si="116"/>
        <v>0</v>
      </c>
      <c r="Q1486" s="3">
        <f>'IECC Data-SI'!Q1486/Convert!$B$5/$D1486</f>
        <v>0</v>
      </c>
      <c r="R1486" s="3">
        <f>'IECC Data-SI'!R1486/Convert!$B$5/$D1486</f>
        <v>0</v>
      </c>
      <c r="S1486" s="3">
        <f>'IECC Data-SI'!S1486/Convert!$B$5/$D1486</f>
        <v>0</v>
      </c>
      <c r="T1486" s="3">
        <f>'IECC Data-SI'!T1486/Convert!$B$5/$D1486</f>
        <v>1.3035384318059242</v>
      </c>
      <c r="U1486" s="3">
        <f>'IECC Data-SI'!U1486/Convert!$B$5/$D1486</f>
        <v>0</v>
      </c>
      <c r="V1486" s="3">
        <f>'IECC Data-SI'!V1486/Convert!$B$5/$D1486</f>
        <v>0</v>
      </c>
      <c r="W1486" s="3">
        <f t="shared" si="117"/>
        <v>8.6778087317886659</v>
      </c>
      <c r="X1486" s="3">
        <f t="shared" si="118"/>
        <v>0</v>
      </c>
      <c r="Y1486" s="3">
        <f t="shared" si="119"/>
        <v>8.6778087317886659</v>
      </c>
      <c r="Z1486" s="3">
        <f>'IECC Data-SI'!Y1486/Convert!$B$5/$D1486</f>
        <v>37.395869167713975</v>
      </c>
      <c r="AA1486" s="3">
        <f>'IECC Data-SI'!Z1486/Convert!$B$5/$D1486</f>
        <v>0</v>
      </c>
      <c r="AB1486" s="3">
        <f t="shared" si="120"/>
        <v>37.395869167713975</v>
      </c>
    </row>
    <row r="1487" spans="1:28" x14ac:dyDescent="0.25">
      <c r="A1487" s="93">
        <f>'IECC Data-SI'!A1487</f>
        <v>2015</v>
      </c>
      <c r="B1487" s="93" t="str">
        <f>'IECC Data-SI'!B1487</f>
        <v>Warehouse</v>
      </c>
      <c r="C1487" s="50" t="str">
        <f>'IECC Data-SI'!C1487</f>
        <v>1B</v>
      </c>
      <c r="D1487" s="93">
        <f>'IECC Data-SI'!D1487</f>
        <v>4835.13</v>
      </c>
      <c r="E1487" s="3">
        <f>'IECC Data-SI'!E1487/Convert!$B$5/$D1487</f>
        <v>0</v>
      </c>
      <c r="F1487" s="3">
        <f>'IECC Data-SI'!F1487/Convert!$B$5/$D1487</f>
        <v>3.1597449867486041E-2</v>
      </c>
      <c r="G1487" s="3">
        <f>'IECC Data-SI'!G1487/Convert!$B$5/$D1487</f>
        <v>6.6285704831100709</v>
      </c>
      <c r="H1487" s="3">
        <f>'IECC Data-SI'!H1487/Convert!$B$5/$D1487</f>
        <v>14.386031675122142</v>
      </c>
      <c r="I1487" s="3">
        <f>'IECC Data-SI'!I1487/Convert!$B$5/$D1487</f>
        <v>4.7941948935303822</v>
      </c>
      <c r="J1487" s="3">
        <f>'IECC Data-SI'!J1487/Convert!$B$5/$D1487</f>
        <v>8.0016233046244647</v>
      </c>
      <c r="K1487" s="3">
        <f>'IECC Data-SI'!K1487/Convert!$B$5/$D1487</f>
        <v>0</v>
      </c>
      <c r="L1487" s="3">
        <f>'IECC Data-SI'!L1487/Convert!$B$5/$D1487</f>
        <v>0</v>
      </c>
      <c r="M1487" s="3">
        <f>'IECC Data-SI'!M1487/Convert!$B$5/$D1487</f>
        <v>4.4971788647760134</v>
      </c>
      <c r="N1487" s="3">
        <f>'IECC Data-SI'!N1487/Convert!$B$5/$D1487</f>
        <v>0</v>
      </c>
      <c r="O1487" s="3">
        <f>'IECC Data-SI'!O1487/Convert!$B$5/$D1487</f>
        <v>0</v>
      </c>
      <c r="P1487" s="3">
        <f t="shared" si="116"/>
        <v>0</v>
      </c>
      <c r="Q1487" s="3">
        <f>'IECC Data-SI'!Q1487/Convert!$B$5/$D1487</f>
        <v>0</v>
      </c>
      <c r="R1487" s="3">
        <f>'IECC Data-SI'!R1487/Convert!$B$5/$D1487</f>
        <v>0</v>
      </c>
      <c r="S1487" s="3">
        <f>'IECC Data-SI'!S1487/Convert!$B$5/$D1487</f>
        <v>0</v>
      </c>
      <c r="T1487" s="3">
        <f>'IECC Data-SI'!T1487/Convert!$B$5/$D1487</f>
        <v>1.3046874299829236</v>
      </c>
      <c r="U1487" s="3">
        <f>'IECC Data-SI'!U1487/Convert!$B$5/$D1487</f>
        <v>0</v>
      </c>
      <c r="V1487" s="3">
        <f>'IECC Data-SI'!V1487/Convert!$B$5/$D1487</f>
        <v>0</v>
      </c>
      <c r="W1487" s="3">
        <f t="shared" si="117"/>
        <v>11.125749347886085</v>
      </c>
      <c r="X1487" s="3">
        <f t="shared" si="118"/>
        <v>3.1597449867486041E-2</v>
      </c>
      <c r="Y1487" s="3">
        <f t="shared" si="119"/>
        <v>11.157346797753572</v>
      </c>
      <c r="Z1487" s="3">
        <f>'IECC Data-SI'!Y1487/Convert!$B$5/$D1487</f>
        <v>39.6117121520575</v>
      </c>
      <c r="AA1487" s="3">
        <f>'IECC Data-SI'!Z1487/Convert!$B$5/$D1487</f>
        <v>3.1597449867486041E-2</v>
      </c>
      <c r="AB1487" s="3">
        <f t="shared" si="120"/>
        <v>39.643309601924983</v>
      </c>
    </row>
    <row r="1488" spans="1:28" x14ac:dyDescent="0.25">
      <c r="A1488" s="93">
        <f>'IECC Data-SI'!A1488</f>
        <v>2015</v>
      </c>
      <c r="B1488" s="93" t="str">
        <f>'IECC Data-SI'!B1488</f>
        <v>Warehouse</v>
      </c>
      <c r="C1488" s="50" t="str">
        <f>'IECC Data-SI'!C1488</f>
        <v>2A</v>
      </c>
      <c r="D1488" s="93">
        <f>'IECC Data-SI'!D1488</f>
        <v>4835.13</v>
      </c>
      <c r="E1488" s="3">
        <f>'IECC Data-SI'!E1488/Convert!$B$5/$D1488</f>
        <v>0</v>
      </c>
      <c r="F1488" s="3">
        <f>'IECC Data-SI'!F1488/Convert!$B$5/$D1488</f>
        <v>5.2853916141976653E-2</v>
      </c>
      <c r="G1488" s="3">
        <f>'IECC Data-SI'!G1488/Convert!$B$5/$D1488</f>
        <v>4.1858003588091508</v>
      </c>
      <c r="H1488" s="3">
        <f>'IECC Data-SI'!H1488/Convert!$B$5/$D1488</f>
        <v>14.710049161036</v>
      </c>
      <c r="I1488" s="3">
        <f>'IECC Data-SI'!I1488/Convert!$B$5/$D1488</f>
        <v>4.7918968971763833</v>
      </c>
      <c r="J1488" s="3">
        <f>'IECC Data-SI'!J1488/Convert!$B$5/$D1488</f>
        <v>8.0016233046244647</v>
      </c>
      <c r="K1488" s="3">
        <f>'IECC Data-SI'!K1488/Convert!$B$5/$D1488</f>
        <v>0</v>
      </c>
      <c r="L1488" s="3">
        <f>'IECC Data-SI'!L1488/Convert!$B$5/$D1488</f>
        <v>0</v>
      </c>
      <c r="M1488" s="3">
        <f>'IECC Data-SI'!M1488/Convert!$B$5/$D1488</f>
        <v>2.748403639382786</v>
      </c>
      <c r="N1488" s="3">
        <f>'IECC Data-SI'!N1488/Convert!$B$5/$D1488</f>
        <v>0</v>
      </c>
      <c r="O1488" s="3">
        <f>'IECC Data-SI'!O1488/Convert!$B$5/$D1488</f>
        <v>0</v>
      </c>
      <c r="P1488" s="3">
        <f t="shared" si="116"/>
        <v>0</v>
      </c>
      <c r="Q1488" s="3">
        <f>'IECC Data-SI'!Q1488/Convert!$B$5/$D1488</f>
        <v>0</v>
      </c>
      <c r="R1488" s="3">
        <f>'IECC Data-SI'!R1488/Convert!$B$5/$D1488</f>
        <v>0</v>
      </c>
      <c r="S1488" s="3">
        <f>'IECC Data-SI'!S1488/Convert!$B$5/$D1488</f>
        <v>0</v>
      </c>
      <c r="T1488" s="3">
        <f>'IECC Data-SI'!T1488/Convert!$B$5/$D1488</f>
        <v>1.3431788689124065</v>
      </c>
      <c r="U1488" s="3">
        <f>'IECC Data-SI'!U1488/Convert!$B$5/$D1488</f>
        <v>0</v>
      </c>
      <c r="V1488" s="3">
        <f>'IECC Data-SI'!V1488/Convert!$B$5/$D1488</f>
        <v>0</v>
      </c>
      <c r="W1488" s="3">
        <f t="shared" si="117"/>
        <v>6.9342039981919363</v>
      </c>
      <c r="X1488" s="3">
        <f t="shared" si="118"/>
        <v>5.2853916141976653E-2</v>
      </c>
      <c r="Y1488" s="3">
        <f t="shared" si="119"/>
        <v>6.9870579143339127</v>
      </c>
      <c r="Z1488" s="3">
        <f>'IECC Data-SI'!Y1488/Convert!$B$5/$D1488</f>
        <v>35.781526729029693</v>
      </c>
      <c r="AA1488" s="3">
        <f>'IECC Data-SI'!Z1488/Convert!$B$5/$D1488</f>
        <v>5.2853916141976653E-2</v>
      </c>
      <c r="AB1488" s="3">
        <f t="shared" si="120"/>
        <v>35.83438064517167</v>
      </c>
    </row>
    <row r="1489" spans="1:28" x14ac:dyDescent="0.25">
      <c r="A1489" s="93">
        <f>'IECC Data-SI'!A1489</f>
        <v>2015</v>
      </c>
      <c r="B1489" s="93" t="str">
        <f>'IECC Data-SI'!B1489</f>
        <v>Warehouse</v>
      </c>
      <c r="C1489" s="50" t="str">
        <f>'IECC Data-SI'!C1489</f>
        <v>2B</v>
      </c>
      <c r="D1489" s="93">
        <f>'IECC Data-SI'!D1489</f>
        <v>4835.13</v>
      </c>
      <c r="E1489" s="3">
        <f>'IECC Data-SI'!E1489/Convert!$B$5/$D1489</f>
        <v>0</v>
      </c>
      <c r="F1489" s="3">
        <f>'IECC Data-SI'!F1489/Convert!$B$5/$D1489</f>
        <v>8.157887056696396E-2</v>
      </c>
      <c r="G1489" s="3">
        <f>'IECC Data-SI'!G1489/Convert!$B$5/$D1489</f>
        <v>3.958873218851751</v>
      </c>
      <c r="H1489" s="3">
        <f>'IECC Data-SI'!H1489/Convert!$B$5/$D1489</f>
        <v>15.381638595492207</v>
      </c>
      <c r="I1489" s="3">
        <f>'IECC Data-SI'!I1489/Convert!$B$5/$D1489</f>
        <v>4.7959183907958813</v>
      </c>
      <c r="J1489" s="3">
        <f>'IECC Data-SI'!J1489/Convert!$B$5/$D1489</f>
        <v>8.0016233046244647</v>
      </c>
      <c r="K1489" s="3">
        <f>'IECC Data-SI'!K1489/Convert!$B$5/$D1489</f>
        <v>0</v>
      </c>
      <c r="L1489" s="3">
        <f>'IECC Data-SI'!L1489/Convert!$B$5/$D1489</f>
        <v>0</v>
      </c>
      <c r="M1489" s="3">
        <f>'IECC Data-SI'!M1489/Convert!$B$5/$D1489</f>
        <v>3.89452932093978</v>
      </c>
      <c r="N1489" s="3">
        <f>'IECC Data-SI'!N1489/Convert!$B$5/$D1489</f>
        <v>0</v>
      </c>
      <c r="O1489" s="3">
        <f>'IECC Data-SI'!O1489/Convert!$B$5/$D1489</f>
        <v>0</v>
      </c>
      <c r="P1489" s="3">
        <f t="shared" si="116"/>
        <v>0</v>
      </c>
      <c r="Q1489" s="3">
        <f>'IECC Data-SI'!Q1489/Convert!$B$5/$D1489</f>
        <v>0</v>
      </c>
      <c r="R1489" s="3">
        <f>'IECC Data-SI'!R1489/Convert!$B$5/$D1489</f>
        <v>0</v>
      </c>
      <c r="S1489" s="3">
        <f>'IECC Data-SI'!S1489/Convert!$B$5/$D1489</f>
        <v>0</v>
      </c>
      <c r="T1489" s="3">
        <f>'IECC Data-SI'!T1489/Convert!$B$5/$D1489</f>
        <v>1.3454768652664058</v>
      </c>
      <c r="U1489" s="3">
        <f>'IECC Data-SI'!U1489/Convert!$B$5/$D1489</f>
        <v>0</v>
      </c>
      <c r="V1489" s="3">
        <f>'IECC Data-SI'!V1489/Convert!$B$5/$D1489</f>
        <v>0</v>
      </c>
      <c r="W1489" s="3">
        <f t="shared" si="117"/>
        <v>7.8534025397915315</v>
      </c>
      <c r="X1489" s="3">
        <f t="shared" si="118"/>
        <v>8.157887056696396E-2</v>
      </c>
      <c r="Y1489" s="3">
        <f t="shared" si="119"/>
        <v>7.9349814103584952</v>
      </c>
      <c r="Z1489" s="3">
        <f>'IECC Data-SI'!Y1489/Convert!$B$5/$D1489</f>
        <v>37.378059695970485</v>
      </c>
      <c r="AA1489" s="3">
        <f>'IECC Data-SI'!Z1489/Convert!$B$5/$D1489</f>
        <v>8.157887056696396E-2</v>
      </c>
      <c r="AB1489" s="3">
        <f t="shared" si="120"/>
        <v>37.45963856653745</v>
      </c>
    </row>
    <row r="1490" spans="1:28" x14ac:dyDescent="0.25">
      <c r="A1490" s="93">
        <f>'IECC Data-SI'!A1490</f>
        <v>2015</v>
      </c>
      <c r="B1490" s="93" t="str">
        <f>'IECC Data-SI'!B1490</f>
        <v>Warehouse</v>
      </c>
      <c r="C1490" s="50" t="str">
        <f>'IECC Data-SI'!C1490</f>
        <v>3A</v>
      </c>
      <c r="D1490" s="93">
        <f>'IECC Data-SI'!D1490</f>
        <v>4835.13</v>
      </c>
      <c r="E1490" s="3">
        <f>'IECC Data-SI'!E1490/Convert!$B$5/$D1490</f>
        <v>0</v>
      </c>
      <c r="F1490" s="3">
        <f>'IECC Data-SI'!F1490/Convert!$B$5/$D1490</f>
        <v>6.9893559106879124</v>
      </c>
      <c r="G1490" s="3">
        <f>'IECC Data-SI'!G1490/Convert!$B$5/$D1490</f>
        <v>2.0796867003690815</v>
      </c>
      <c r="H1490" s="3">
        <f>'IECC Data-SI'!H1490/Convert!$B$5/$D1490</f>
        <v>15.100134042127328</v>
      </c>
      <c r="I1490" s="3">
        <f>'IECC Data-SI'!I1490/Convert!$B$5/$D1490</f>
        <v>4.7953438917073816</v>
      </c>
      <c r="J1490" s="3">
        <f>'IECC Data-SI'!J1490/Convert!$B$5/$D1490</f>
        <v>8.0016233046244647</v>
      </c>
      <c r="K1490" s="3">
        <f>'IECC Data-SI'!K1490/Convert!$B$5/$D1490</f>
        <v>0</v>
      </c>
      <c r="L1490" s="3">
        <f>'IECC Data-SI'!L1490/Convert!$B$5/$D1490</f>
        <v>0</v>
      </c>
      <c r="M1490" s="3">
        <f>'IECC Data-SI'!M1490/Convert!$B$5/$D1490</f>
        <v>2.7541486302677831</v>
      </c>
      <c r="N1490" s="3">
        <f>'IECC Data-SI'!N1490/Convert!$B$5/$D1490</f>
        <v>0</v>
      </c>
      <c r="O1490" s="3">
        <f>'IECC Data-SI'!O1490/Convert!$B$5/$D1490</f>
        <v>0</v>
      </c>
      <c r="P1490" s="3">
        <f t="shared" si="116"/>
        <v>0</v>
      </c>
      <c r="Q1490" s="3">
        <f>'IECC Data-SI'!Q1490/Convert!$B$5/$D1490</f>
        <v>0</v>
      </c>
      <c r="R1490" s="3">
        <f>'IECC Data-SI'!R1490/Convert!$B$5/$D1490</f>
        <v>0</v>
      </c>
      <c r="S1490" s="3">
        <f>'IECC Data-SI'!S1490/Convert!$B$5/$D1490</f>
        <v>0</v>
      </c>
      <c r="T1490" s="3">
        <f>'IECC Data-SI'!T1490/Convert!$B$5/$D1490</f>
        <v>1.4109697613553764</v>
      </c>
      <c r="U1490" s="3">
        <f>'IECC Data-SI'!U1490/Convert!$B$5/$D1490</f>
        <v>0</v>
      </c>
      <c r="V1490" s="3">
        <f>'IECC Data-SI'!V1490/Convert!$B$5/$D1490</f>
        <v>0</v>
      </c>
      <c r="W1490" s="3">
        <f t="shared" si="117"/>
        <v>4.8338353306368642</v>
      </c>
      <c r="X1490" s="3">
        <f t="shared" si="118"/>
        <v>6.9893559106879124</v>
      </c>
      <c r="Y1490" s="3">
        <f t="shared" si="119"/>
        <v>11.823191241324777</v>
      </c>
      <c r="Z1490" s="3">
        <f>'IECC Data-SI'!Y1490/Convert!$B$5/$D1490</f>
        <v>34.14190633045142</v>
      </c>
      <c r="AA1490" s="3">
        <f>'IECC Data-SI'!Z1490/Convert!$B$5/$D1490</f>
        <v>6.9893559106879124</v>
      </c>
      <c r="AB1490" s="3">
        <f t="shared" si="120"/>
        <v>41.131262241139332</v>
      </c>
    </row>
    <row r="1491" spans="1:28" x14ac:dyDescent="0.25">
      <c r="A1491" s="93">
        <f>'IECC Data-SI'!A1491</f>
        <v>2015</v>
      </c>
      <c r="B1491" s="93" t="str">
        <f>'IECC Data-SI'!B1491</f>
        <v>Warehouse</v>
      </c>
      <c r="C1491" s="50" t="str">
        <f>'IECC Data-SI'!C1491</f>
        <v>3B</v>
      </c>
      <c r="D1491" s="93">
        <f>'IECC Data-SI'!D1491</f>
        <v>4835.13</v>
      </c>
      <c r="E1491" s="3">
        <f>'IECC Data-SI'!E1491/Convert!$B$5/$D1491</f>
        <v>0</v>
      </c>
      <c r="F1491" s="3">
        <f>'IECC Data-SI'!F1491/Convert!$B$5/$D1491</f>
        <v>0.78074426127115504</v>
      </c>
      <c r="G1491" s="3">
        <f>'IECC Data-SI'!G1491/Convert!$B$5/$D1491</f>
        <v>2.4565581024249146</v>
      </c>
      <c r="H1491" s="3">
        <f>'IECC Data-SI'!H1491/Convert!$B$5/$D1491</f>
        <v>15.111049524808823</v>
      </c>
      <c r="I1491" s="3">
        <f>'IECC Data-SI'!I1491/Convert!$B$5/$D1491</f>
        <v>4.794769392618881</v>
      </c>
      <c r="J1491" s="3">
        <f>'IECC Data-SI'!J1491/Convert!$B$5/$D1491</f>
        <v>8.0016233046244647</v>
      </c>
      <c r="K1491" s="3">
        <f>'IECC Data-SI'!K1491/Convert!$B$5/$D1491</f>
        <v>0</v>
      </c>
      <c r="L1491" s="3">
        <f>'IECC Data-SI'!L1491/Convert!$B$5/$D1491</f>
        <v>0</v>
      </c>
      <c r="M1491" s="3">
        <f>'IECC Data-SI'!M1491/Convert!$B$5/$D1491</f>
        <v>3.455612017325973</v>
      </c>
      <c r="N1491" s="3">
        <f>'IECC Data-SI'!N1491/Convert!$B$5/$D1491</f>
        <v>0</v>
      </c>
      <c r="O1491" s="3">
        <f>'IECC Data-SI'!O1491/Convert!$B$5/$D1491</f>
        <v>0</v>
      </c>
      <c r="P1491" s="3">
        <f t="shared" si="116"/>
        <v>0</v>
      </c>
      <c r="Q1491" s="3">
        <f>'IECC Data-SI'!Q1491/Convert!$B$5/$D1491</f>
        <v>0</v>
      </c>
      <c r="R1491" s="3">
        <f>'IECC Data-SI'!R1491/Convert!$B$5/$D1491</f>
        <v>0</v>
      </c>
      <c r="S1491" s="3">
        <f>'IECC Data-SI'!S1491/Convert!$B$5/$D1491</f>
        <v>0</v>
      </c>
      <c r="T1491" s="3">
        <f>'IECC Data-SI'!T1491/Convert!$B$5/$D1491</f>
        <v>1.3937347887003844</v>
      </c>
      <c r="U1491" s="3">
        <f>'IECC Data-SI'!U1491/Convert!$B$5/$D1491</f>
        <v>0</v>
      </c>
      <c r="V1491" s="3">
        <f>'IECC Data-SI'!V1491/Convert!$B$5/$D1491</f>
        <v>0</v>
      </c>
      <c r="W1491" s="3">
        <f t="shared" si="117"/>
        <v>5.912170119750888</v>
      </c>
      <c r="X1491" s="3">
        <f t="shared" si="118"/>
        <v>0.78074426127115504</v>
      </c>
      <c r="Y1491" s="3">
        <f t="shared" si="119"/>
        <v>6.6929143810220433</v>
      </c>
      <c r="Z1491" s="3">
        <f>'IECC Data-SI'!Y1491/Convert!$B$5/$D1491</f>
        <v>35.213347130503443</v>
      </c>
      <c r="AA1491" s="3">
        <f>'IECC Data-SI'!Z1491/Convert!$B$5/$D1491</f>
        <v>0.78074426127115504</v>
      </c>
      <c r="AB1491" s="3">
        <f t="shared" si="120"/>
        <v>35.994091391774596</v>
      </c>
    </row>
    <row r="1492" spans="1:28" x14ac:dyDescent="0.25">
      <c r="A1492" s="93">
        <f>'IECC Data-SI'!A1492</f>
        <v>2015</v>
      </c>
      <c r="B1492" s="93" t="str">
        <f>'IECC Data-SI'!B1492</f>
        <v>Warehouse</v>
      </c>
      <c r="C1492" s="50" t="str">
        <f>'IECC Data-SI'!C1492</f>
        <v>3C</v>
      </c>
      <c r="D1492" s="93">
        <f>'IECC Data-SI'!D1492</f>
        <v>4835.13</v>
      </c>
      <c r="E1492" s="3">
        <f>'IECC Data-SI'!E1492/Convert!$B$5/$D1492</f>
        <v>0</v>
      </c>
      <c r="F1492" s="3">
        <f>'IECC Data-SI'!F1492/Convert!$B$5/$D1492</f>
        <v>8.9621857805960409E-2</v>
      </c>
      <c r="G1492" s="3">
        <f>'IECC Data-SI'!G1492/Convert!$B$5/$D1492</f>
        <v>0.76465828679316228</v>
      </c>
      <c r="H1492" s="3">
        <f>'IECC Data-SI'!H1492/Convert!$B$5/$D1492</f>
        <v>14.905378851125914</v>
      </c>
      <c r="I1492" s="3">
        <f>'IECC Data-SI'!I1492/Convert!$B$5/$D1492</f>
        <v>4.8022378807693782</v>
      </c>
      <c r="J1492" s="3">
        <f>'IECC Data-SI'!J1492/Convert!$B$5/$D1492</f>
        <v>8.0016233046244647</v>
      </c>
      <c r="K1492" s="3">
        <f>'IECC Data-SI'!K1492/Convert!$B$5/$D1492</f>
        <v>0</v>
      </c>
      <c r="L1492" s="3">
        <f>'IECC Data-SI'!L1492/Convert!$B$5/$D1492</f>
        <v>0</v>
      </c>
      <c r="M1492" s="3">
        <f>'IECC Data-SI'!M1492/Convert!$B$5/$D1492</f>
        <v>2.0141938042801106</v>
      </c>
      <c r="N1492" s="3">
        <f>'IECC Data-SI'!N1492/Convert!$B$5/$D1492</f>
        <v>0</v>
      </c>
      <c r="O1492" s="3">
        <f>'IECC Data-SI'!O1492/Convert!$B$5/$D1492</f>
        <v>0</v>
      </c>
      <c r="P1492" s="3">
        <f t="shared" si="116"/>
        <v>0</v>
      </c>
      <c r="Q1492" s="3">
        <f>'IECC Data-SI'!Q1492/Convert!$B$5/$D1492</f>
        <v>0</v>
      </c>
      <c r="R1492" s="3">
        <f>'IECC Data-SI'!R1492/Convert!$B$5/$D1492</f>
        <v>0</v>
      </c>
      <c r="S1492" s="3">
        <f>'IECC Data-SI'!S1492/Convert!$B$5/$D1492</f>
        <v>0</v>
      </c>
      <c r="T1492" s="3">
        <f>'IECC Data-SI'!T1492/Convert!$B$5/$D1492</f>
        <v>1.4178637504173737</v>
      </c>
      <c r="U1492" s="3">
        <f>'IECC Data-SI'!U1492/Convert!$B$5/$D1492</f>
        <v>0</v>
      </c>
      <c r="V1492" s="3">
        <f>'IECC Data-SI'!V1492/Convert!$B$5/$D1492</f>
        <v>0</v>
      </c>
      <c r="W1492" s="3">
        <f t="shared" si="117"/>
        <v>2.778852091073273</v>
      </c>
      <c r="X1492" s="3">
        <f t="shared" si="118"/>
        <v>8.9621857805960409E-2</v>
      </c>
      <c r="Y1492" s="3">
        <f t="shared" si="119"/>
        <v>2.8684739488792332</v>
      </c>
      <c r="Z1492" s="3">
        <f>'IECC Data-SI'!Y1492/Convert!$B$5/$D1492</f>
        <v>31.905381378921909</v>
      </c>
      <c r="AA1492" s="3">
        <f>'IECC Data-SI'!Z1492/Convert!$B$5/$D1492</f>
        <v>8.9621857805960409E-2</v>
      </c>
      <c r="AB1492" s="3">
        <f t="shared" si="120"/>
        <v>31.995003236727868</v>
      </c>
    </row>
    <row r="1493" spans="1:28" x14ac:dyDescent="0.25">
      <c r="A1493" s="93">
        <f>'IECC Data-SI'!A1493</f>
        <v>2015</v>
      </c>
      <c r="B1493" s="93" t="str">
        <f>'IECC Data-SI'!B1493</f>
        <v>Warehouse</v>
      </c>
      <c r="C1493" s="50" t="str">
        <f>'IECC Data-SI'!C1493</f>
        <v>4A</v>
      </c>
      <c r="D1493" s="93">
        <f>'IECC Data-SI'!D1493</f>
        <v>4835.13</v>
      </c>
      <c r="E1493" s="3">
        <f>'IECC Data-SI'!E1493/Convert!$B$5/$D1493</f>
        <v>0</v>
      </c>
      <c r="F1493" s="3">
        <f>'IECC Data-SI'!F1493/Convert!$B$5/$D1493</f>
        <v>25.41813767158277</v>
      </c>
      <c r="G1493" s="3">
        <f>'IECC Data-SI'!G1493/Convert!$B$5/$D1493</f>
        <v>1.3477748616204046</v>
      </c>
      <c r="H1493" s="3">
        <f>'IECC Data-SI'!H1493/Convert!$B$5/$D1493</f>
        <v>15.317294697580232</v>
      </c>
      <c r="I1493" s="3">
        <f>'IECC Data-SI'!I1493/Convert!$B$5/$D1493</f>
        <v>4.8028123798578779</v>
      </c>
      <c r="J1493" s="3">
        <f>'IECC Data-SI'!J1493/Convert!$B$5/$D1493</f>
        <v>8.0016233046244647</v>
      </c>
      <c r="K1493" s="3">
        <f>'IECC Data-SI'!K1493/Convert!$B$5/$D1493</f>
        <v>0</v>
      </c>
      <c r="L1493" s="3">
        <f>'IECC Data-SI'!L1493/Convert!$B$5/$D1493</f>
        <v>0</v>
      </c>
      <c r="M1493" s="3">
        <f>'IECC Data-SI'!M1493/Convert!$B$5/$D1493</f>
        <v>2.4887300513809008</v>
      </c>
      <c r="N1493" s="3">
        <f>'IECC Data-SI'!N1493/Convert!$B$5/$D1493</f>
        <v>0</v>
      </c>
      <c r="O1493" s="3">
        <f>'IECC Data-SI'!O1493/Convert!$B$5/$D1493</f>
        <v>0</v>
      </c>
      <c r="P1493" s="3">
        <f t="shared" si="116"/>
        <v>0</v>
      </c>
      <c r="Q1493" s="3">
        <f>'IECC Data-SI'!Q1493/Convert!$B$5/$D1493</f>
        <v>0</v>
      </c>
      <c r="R1493" s="3">
        <f>'IECC Data-SI'!R1493/Convert!$B$5/$D1493</f>
        <v>0</v>
      </c>
      <c r="S1493" s="3">
        <f>'IECC Data-SI'!S1493/Convert!$B$5/$D1493</f>
        <v>0</v>
      </c>
      <c r="T1493" s="3">
        <f>'IECC Data-SI'!T1493/Convert!$B$5/$D1493</f>
        <v>1.4643981765858529</v>
      </c>
      <c r="U1493" s="3">
        <f>'IECC Data-SI'!U1493/Convert!$B$5/$D1493</f>
        <v>0</v>
      </c>
      <c r="V1493" s="3">
        <f>'IECC Data-SI'!V1493/Convert!$B$5/$D1493</f>
        <v>0</v>
      </c>
      <c r="W1493" s="3">
        <f t="shared" si="117"/>
        <v>3.8365049130013054</v>
      </c>
      <c r="X1493" s="3">
        <f t="shared" si="118"/>
        <v>25.41813767158277</v>
      </c>
      <c r="Y1493" s="3">
        <f t="shared" si="119"/>
        <v>29.254642584584076</v>
      </c>
      <c r="Z1493" s="3">
        <f>'IECC Data-SI'!Y1493/Convert!$B$5/$D1493</f>
        <v>33.422633471649732</v>
      </c>
      <c r="AA1493" s="3">
        <f>'IECC Data-SI'!Z1493/Convert!$B$5/$D1493</f>
        <v>25.41813767158277</v>
      </c>
      <c r="AB1493" s="3">
        <f t="shared" si="120"/>
        <v>58.840771143232502</v>
      </c>
    </row>
    <row r="1494" spans="1:28" x14ac:dyDescent="0.25">
      <c r="A1494" s="93">
        <f>'IECC Data-SI'!A1494</f>
        <v>2015</v>
      </c>
      <c r="B1494" s="93" t="str">
        <f>'IECC Data-SI'!B1494</f>
        <v>Warehouse</v>
      </c>
      <c r="C1494" s="50" t="str">
        <f>'IECC Data-SI'!C1494</f>
        <v>4B</v>
      </c>
      <c r="D1494" s="93">
        <f>'IECC Data-SI'!D1494</f>
        <v>4835.13</v>
      </c>
      <c r="E1494" s="3">
        <f>'IECC Data-SI'!E1494/Convert!$B$5/$D1494</f>
        <v>0</v>
      </c>
      <c r="F1494" s="3">
        <f>'IECC Data-SI'!F1494/Convert!$B$5/$D1494</f>
        <v>5.5887271329255306</v>
      </c>
      <c r="G1494" s="3">
        <f>'IECC Data-SI'!G1494/Convert!$B$5/$D1494</f>
        <v>1.6057249523567905</v>
      </c>
      <c r="H1494" s="3">
        <f>'IECC Data-SI'!H1494/Convert!$B$5/$D1494</f>
        <v>15.545370835714632</v>
      </c>
      <c r="I1494" s="3">
        <f>'IECC Data-SI'!I1494/Convert!$B$5/$D1494</f>
        <v>4.7930458953533828</v>
      </c>
      <c r="J1494" s="3">
        <f>'IECC Data-SI'!J1494/Convert!$B$5/$D1494</f>
        <v>8.0016233046244647</v>
      </c>
      <c r="K1494" s="3">
        <f>'IECC Data-SI'!K1494/Convert!$B$5/$D1494</f>
        <v>0</v>
      </c>
      <c r="L1494" s="3">
        <f>'IECC Data-SI'!L1494/Convert!$B$5/$D1494</f>
        <v>0</v>
      </c>
      <c r="M1494" s="3">
        <f>'IECC Data-SI'!M1494/Convert!$B$5/$D1494</f>
        <v>3.1407865168281122</v>
      </c>
      <c r="N1494" s="3">
        <f>'IECC Data-SI'!N1494/Convert!$B$5/$D1494</f>
        <v>0</v>
      </c>
      <c r="O1494" s="3">
        <f>'IECC Data-SI'!O1494/Convert!$B$5/$D1494</f>
        <v>0</v>
      </c>
      <c r="P1494" s="3">
        <f t="shared" si="116"/>
        <v>0</v>
      </c>
      <c r="Q1494" s="3">
        <f>'IECC Data-SI'!Q1494/Convert!$B$5/$D1494</f>
        <v>0</v>
      </c>
      <c r="R1494" s="3">
        <f>'IECC Data-SI'!R1494/Convert!$B$5/$D1494</f>
        <v>0</v>
      </c>
      <c r="S1494" s="3">
        <f>'IECC Data-SI'!S1494/Convert!$B$5/$D1494</f>
        <v>0</v>
      </c>
      <c r="T1494" s="3">
        <f>'IECC Data-SI'!T1494/Convert!$B$5/$D1494</f>
        <v>1.4483122021078603</v>
      </c>
      <c r="U1494" s="3">
        <f>'IECC Data-SI'!U1494/Convert!$B$5/$D1494</f>
        <v>0</v>
      </c>
      <c r="V1494" s="3">
        <f>'IECC Data-SI'!V1494/Convert!$B$5/$D1494</f>
        <v>0</v>
      </c>
      <c r="W1494" s="3">
        <f t="shared" si="117"/>
        <v>4.7465114691849024</v>
      </c>
      <c r="X1494" s="3">
        <f t="shared" si="118"/>
        <v>5.5887271329255306</v>
      </c>
      <c r="Y1494" s="3">
        <f t="shared" si="119"/>
        <v>10.335238602110433</v>
      </c>
      <c r="Z1494" s="3">
        <f>'IECC Data-SI'!Y1494/Convert!$B$5/$D1494</f>
        <v>34.534863706985242</v>
      </c>
      <c r="AA1494" s="3">
        <f>'IECC Data-SI'!Z1494/Convert!$B$5/$D1494</f>
        <v>5.5887271329255306</v>
      </c>
      <c r="AB1494" s="3">
        <f t="shared" si="120"/>
        <v>40.123590839910776</v>
      </c>
    </row>
    <row r="1495" spans="1:28" x14ac:dyDescent="0.25">
      <c r="A1495" s="93">
        <f>'IECC Data-SI'!A1495</f>
        <v>2015</v>
      </c>
      <c r="B1495" s="93" t="str">
        <f>'IECC Data-SI'!B1495</f>
        <v>Warehouse</v>
      </c>
      <c r="C1495" s="50" t="str">
        <f>'IECC Data-SI'!C1495</f>
        <v>4C</v>
      </c>
      <c r="D1495" s="93">
        <f>'IECC Data-SI'!D1495</f>
        <v>4835.13</v>
      </c>
      <c r="E1495" s="3">
        <f>'IECC Data-SI'!E1495/Convert!$B$5/$D1495</f>
        <v>0</v>
      </c>
      <c r="F1495" s="3">
        <f>'IECC Data-SI'!F1495/Convert!$B$5/$D1495</f>
        <v>8.2498069108563552</v>
      </c>
      <c r="G1495" s="3">
        <f>'IECC Data-SI'!G1495/Convert!$B$5/$D1495</f>
        <v>0.3096550087013632</v>
      </c>
      <c r="H1495" s="3">
        <f>'IECC Data-SI'!H1495/Convert!$B$5/$D1495</f>
        <v>15.931434223186463</v>
      </c>
      <c r="I1495" s="3">
        <f>'IECC Data-SI'!I1495/Convert!$B$5/$D1495</f>
        <v>4.8016633816808785</v>
      </c>
      <c r="J1495" s="3">
        <f>'IECC Data-SI'!J1495/Convert!$B$5/$D1495</f>
        <v>8.0016233046244647</v>
      </c>
      <c r="K1495" s="3">
        <f>'IECC Data-SI'!K1495/Convert!$B$5/$D1495</f>
        <v>0</v>
      </c>
      <c r="L1495" s="3">
        <f>'IECC Data-SI'!L1495/Convert!$B$5/$D1495</f>
        <v>0</v>
      </c>
      <c r="M1495" s="3">
        <f>'IECC Data-SI'!M1495/Convert!$B$5/$D1495</f>
        <v>2.0699202158645855</v>
      </c>
      <c r="N1495" s="3">
        <f>'IECC Data-SI'!N1495/Convert!$B$5/$D1495</f>
        <v>0</v>
      </c>
      <c r="O1495" s="3">
        <f>'IECC Data-SI'!O1495/Convert!$B$5/$D1495</f>
        <v>0</v>
      </c>
      <c r="P1495" s="3">
        <f t="shared" si="116"/>
        <v>0</v>
      </c>
      <c r="Q1495" s="3">
        <f>'IECC Data-SI'!Q1495/Convert!$B$5/$D1495</f>
        <v>0</v>
      </c>
      <c r="R1495" s="3">
        <f>'IECC Data-SI'!R1495/Convert!$B$5/$D1495</f>
        <v>0</v>
      </c>
      <c r="S1495" s="3">
        <f>'IECC Data-SI'!S1495/Convert!$B$5/$D1495</f>
        <v>0</v>
      </c>
      <c r="T1495" s="3">
        <f>'IECC Data-SI'!T1495/Convert!$B$5/$D1495</f>
        <v>1.4804841510638458</v>
      </c>
      <c r="U1495" s="3">
        <f>'IECC Data-SI'!U1495/Convert!$B$5/$D1495</f>
        <v>0</v>
      </c>
      <c r="V1495" s="3">
        <f>'IECC Data-SI'!V1495/Convert!$B$5/$D1495</f>
        <v>0</v>
      </c>
      <c r="W1495" s="3">
        <f t="shared" si="117"/>
        <v>2.3795752245659489</v>
      </c>
      <c r="X1495" s="3">
        <f t="shared" si="118"/>
        <v>8.2498069108563552</v>
      </c>
      <c r="Y1495" s="3">
        <f t="shared" si="119"/>
        <v>10.629382135422304</v>
      </c>
      <c r="Z1495" s="3">
        <f>'IECC Data-SI'!Y1495/Convert!$B$5/$D1495</f>
        <v>32.594780285121601</v>
      </c>
      <c r="AA1495" s="3">
        <f>'IECC Data-SI'!Z1495/Convert!$B$5/$D1495</f>
        <v>8.2498069108563552</v>
      </c>
      <c r="AB1495" s="3">
        <f t="shared" si="120"/>
        <v>40.844587195977958</v>
      </c>
    </row>
    <row r="1496" spans="1:28" x14ac:dyDescent="0.25">
      <c r="A1496" s="93">
        <f>'IECC Data-SI'!A1496</f>
        <v>2015</v>
      </c>
      <c r="B1496" s="93" t="str">
        <f>'IECC Data-SI'!B1496</f>
        <v>Warehouse</v>
      </c>
      <c r="C1496" s="50" t="str">
        <f>'IECC Data-SI'!C1496</f>
        <v>5A</v>
      </c>
      <c r="D1496" s="93">
        <f>'IECC Data-SI'!D1496</f>
        <v>4835.13</v>
      </c>
      <c r="E1496" s="3">
        <f>'IECC Data-SI'!E1496/Convert!$B$5/$D1496</f>
        <v>0</v>
      </c>
      <c r="F1496" s="3">
        <f>'IECC Data-SI'!F1496/Convert!$B$5/$D1496</f>
        <v>47.963779900666815</v>
      </c>
      <c r="G1496" s="3">
        <f>'IECC Data-SI'!G1496/Convert!$B$5/$D1496</f>
        <v>0.5923085602432383</v>
      </c>
      <c r="H1496" s="3">
        <f>'IECC Data-SI'!H1496/Convert!$B$5/$D1496</f>
        <v>15.36555262101421</v>
      </c>
      <c r="I1496" s="3">
        <f>'IECC Data-SI'!I1496/Convert!$B$5/$D1496</f>
        <v>4.7959183907958813</v>
      </c>
      <c r="J1496" s="3">
        <f>'IECC Data-SI'!J1496/Convert!$B$5/$D1496</f>
        <v>8.0016233046244647</v>
      </c>
      <c r="K1496" s="3">
        <f>'IECC Data-SI'!K1496/Convert!$B$5/$D1496</f>
        <v>0</v>
      </c>
      <c r="L1496" s="3">
        <f>'IECC Data-SI'!L1496/Convert!$B$5/$D1496</f>
        <v>0</v>
      </c>
      <c r="M1496" s="3">
        <f>'IECC Data-SI'!M1496/Convert!$B$5/$D1496</f>
        <v>2.3881927108934451</v>
      </c>
      <c r="N1496" s="3">
        <f>'IECC Data-SI'!N1496/Convert!$B$5/$D1496</f>
        <v>0</v>
      </c>
      <c r="O1496" s="3">
        <f>'IECC Data-SI'!O1496/Convert!$B$5/$D1496</f>
        <v>0</v>
      </c>
      <c r="P1496" s="3">
        <f t="shared" si="116"/>
        <v>0</v>
      </c>
      <c r="Q1496" s="3">
        <f>'IECC Data-SI'!Q1496/Convert!$B$5/$D1496</f>
        <v>0</v>
      </c>
      <c r="R1496" s="3">
        <f>'IECC Data-SI'!R1496/Convert!$B$5/$D1496</f>
        <v>0</v>
      </c>
      <c r="S1496" s="3">
        <f>'IECC Data-SI'!S1496/Convert!$B$5/$D1496</f>
        <v>0</v>
      </c>
      <c r="T1496" s="3">
        <f>'IECC Data-SI'!T1496/Convert!$B$5/$D1496</f>
        <v>1.5092091054888332</v>
      </c>
      <c r="U1496" s="3">
        <f>'IECC Data-SI'!U1496/Convert!$B$5/$D1496</f>
        <v>0</v>
      </c>
      <c r="V1496" s="3">
        <f>'IECC Data-SI'!V1496/Convert!$B$5/$D1496</f>
        <v>0</v>
      </c>
      <c r="W1496" s="3">
        <f t="shared" si="117"/>
        <v>2.9805012711366832</v>
      </c>
      <c r="X1496" s="3">
        <f t="shared" si="118"/>
        <v>47.963779900666815</v>
      </c>
      <c r="Y1496" s="3">
        <f t="shared" si="119"/>
        <v>50.944281171803496</v>
      </c>
      <c r="Z1496" s="3">
        <f>'IECC Data-SI'!Y1496/Convert!$B$5/$D1496</f>
        <v>32.652230193971576</v>
      </c>
      <c r="AA1496" s="3">
        <f>'IECC Data-SI'!Z1496/Convert!$B$5/$D1496</f>
        <v>47.963779900666815</v>
      </c>
      <c r="AB1496" s="3">
        <f t="shared" si="120"/>
        <v>80.616010094638398</v>
      </c>
    </row>
    <row r="1497" spans="1:28" x14ac:dyDescent="0.25">
      <c r="A1497" s="93">
        <f>'IECC Data-SI'!A1497</f>
        <v>2015</v>
      </c>
      <c r="B1497" s="93" t="str">
        <f>'IECC Data-SI'!B1497</f>
        <v>Warehouse</v>
      </c>
      <c r="C1497" s="50" t="str">
        <f>'IECC Data-SI'!C1497</f>
        <v>5B</v>
      </c>
      <c r="D1497" s="93">
        <f>'IECC Data-SI'!D1497</f>
        <v>4835.13</v>
      </c>
      <c r="E1497" s="3">
        <f>'IECC Data-SI'!E1497/Convert!$B$5/$D1497</f>
        <v>0</v>
      </c>
      <c r="F1497" s="3">
        <f>'IECC Data-SI'!F1497/Convert!$B$5/$D1497</f>
        <v>19.559395967062358</v>
      </c>
      <c r="G1497" s="3">
        <f>'IECC Data-SI'!G1497/Convert!$B$5/$D1497</f>
        <v>0.98124444315756643</v>
      </c>
      <c r="H1497" s="3">
        <f>'IECC Data-SI'!H1497/Convert!$B$5/$D1497</f>
        <v>15.667164642476578</v>
      </c>
      <c r="I1497" s="3">
        <f>'IECC Data-SI'!I1497/Convert!$B$5/$D1497</f>
        <v>4.800514383503879</v>
      </c>
      <c r="J1497" s="3">
        <f>'IECC Data-SI'!J1497/Convert!$B$5/$D1497</f>
        <v>8.0016233046244647</v>
      </c>
      <c r="K1497" s="3">
        <f>'IECC Data-SI'!K1497/Convert!$B$5/$D1497</f>
        <v>0</v>
      </c>
      <c r="L1497" s="3">
        <f>'IECC Data-SI'!L1497/Convert!$B$5/$D1497</f>
        <v>0</v>
      </c>
      <c r="M1497" s="3">
        <f>'IECC Data-SI'!M1497/Convert!$B$5/$D1497</f>
        <v>2.9839482656676815</v>
      </c>
      <c r="N1497" s="3">
        <f>'IECC Data-SI'!N1497/Convert!$B$5/$D1497</f>
        <v>0</v>
      </c>
      <c r="O1497" s="3">
        <f>'IECC Data-SI'!O1497/Convert!$B$5/$D1497</f>
        <v>0</v>
      </c>
      <c r="P1497" s="3">
        <f t="shared" si="116"/>
        <v>0</v>
      </c>
      <c r="Q1497" s="3">
        <f>'IECC Data-SI'!Q1497/Convert!$B$5/$D1497</f>
        <v>0</v>
      </c>
      <c r="R1497" s="3">
        <f>'IECC Data-SI'!R1497/Convert!$B$5/$D1497</f>
        <v>0</v>
      </c>
      <c r="S1497" s="3">
        <f>'IECC Data-SI'!S1497/Convert!$B$5/$D1497</f>
        <v>0</v>
      </c>
      <c r="T1497" s="3">
        <f>'IECC Data-SI'!T1497/Convert!$B$5/$D1497</f>
        <v>1.4959956264533389</v>
      </c>
      <c r="U1497" s="3">
        <f>'IECC Data-SI'!U1497/Convert!$B$5/$D1497</f>
        <v>0</v>
      </c>
      <c r="V1497" s="3">
        <f>'IECC Data-SI'!V1497/Convert!$B$5/$D1497</f>
        <v>0</v>
      </c>
      <c r="W1497" s="3">
        <f t="shared" si="117"/>
        <v>3.9651927088252479</v>
      </c>
      <c r="X1497" s="3">
        <f t="shared" si="118"/>
        <v>19.559395967062358</v>
      </c>
      <c r="Y1497" s="3">
        <f t="shared" si="119"/>
        <v>23.524588675887607</v>
      </c>
      <c r="Z1497" s="3">
        <f>'IECC Data-SI'!Y1497/Convert!$B$5/$D1497</f>
        <v>33.931065164972011</v>
      </c>
      <c r="AA1497" s="3">
        <f>'IECC Data-SI'!Z1497/Convert!$B$5/$D1497</f>
        <v>19.559395967062358</v>
      </c>
      <c r="AB1497" s="3">
        <f t="shared" si="120"/>
        <v>53.490461132034369</v>
      </c>
    </row>
    <row r="1498" spans="1:28" x14ac:dyDescent="0.25">
      <c r="A1498" s="93">
        <f>'IECC Data-SI'!A1498</f>
        <v>2015</v>
      </c>
      <c r="B1498" s="93" t="str">
        <f>'IECC Data-SI'!B1498</f>
        <v>Warehouse</v>
      </c>
      <c r="C1498" s="50" t="str">
        <f>'IECC Data-SI'!C1498</f>
        <v>5C</v>
      </c>
      <c r="D1498" s="93">
        <f>'IECC Data-SI'!D1498</f>
        <v>4835.13</v>
      </c>
      <c r="E1498" s="3">
        <f>'IECC Data-SI'!E1498/Convert!$B$5/$D1498</f>
        <v>0</v>
      </c>
      <c r="F1498" s="3">
        <f>'IECC Data-SI'!F1498/Convert!$B$5/$D1498</f>
        <v>6.7474917944295187</v>
      </c>
      <c r="G1498" s="3">
        <f>'IECC Data-SI'!G1498/Convert!$B$5/$D1498</f>
        <v>0.13500728579744037</v>
      </c>
      <c r="H1498" s="3">
        <f>'IECC Data-SI'!H1498/Convert!$B$5/$D1498</f>
        <v>15.802171928274019</v>
      </c>
      <c r="I1498" s="3">
        <f>'IECC Data-SI'!I1498/Convert!$B$5/$D1498</f>
        <v>4.7993653853268805</v>
      </c>
      <c r="J1498" s="3">
        <f>'IECC Data-SI'!J1498/Convert!$B$5/$D1498</f>
        <v>8.0016233046244647</v>
      </c>
      <c r="K1498" s="3">
        <f>'IECC Data-SI'!K1498/Convert!$B$5/$D1498</f>
        <v>0</v>
      </c>
      <c r="L1498" s="3">
        <f>'IECC Data-SI'!L1498/Convert!$B$5/$D1498</f>
        <v>0</v>
      </c>
      <c r="M1498" s="3">
        <f>'IECC Data-SI'!M1498/Convert!$B$5/$D1498</f>
        <v>1.8923999975181638</v>
      </c>
      <c r="N1498" s="3">
        <f>'IECC Data-SI'!N1498/Convert!$B$5/$D1498</f>
        <v>0</v>
      </c>
      <c r="O1498" s="3">
        <f>'IECC Data-SI'!O1498/Convert!$B$5/$D1498</f>
        <v>0</v>
      </c>
      <c r="P1498" s="3">
        <f t="shared" si="116"/>
        <v>0</v>
      </c>
      <c r="Q1498" s="3">
        <f>'IECC Data-SI'!Q1498/Convert!$B$5/$D1498</f>
        <v>0</v>
      </c>
      <c r="R1498" s="3">
        <f>'IECC Data-SI'!R1498/Convert!$B$5/$D1498</f>
        <v>0</v>
      </c>
      <c r="S1498" s="3">
        <f>'IECC Data-SI'!S1498/Convert!$B$5/$D1498</f>
        <v>0</v>
      </c>
      <c r="T1498" s="3">
        <f>'IECC Data-SI'!T1498/Convert!$B$5/$D1498</f>
        <v>1.5057621109578347</v>
      </c>
      <c r="U1498" s="3">
        <f>'IECC Data-SI'!U1498/Convert!$B$5/$D1498</f>
        <v>0</v>
      </c>
      <c r="V1498" s="3">
        <f>'IECC Data-SI'!V1498/Convert!$B$5/$D1498</f>
        <v>0</v>
      </c>
      <c r="W1498" s="3">
        <f t="shared" si="117"/>
        <v>2.027407283315604</v>
      </c>
      <c r="X1498" s="3">
        <f t="shared" si="118"/>
        <v>6.7474917944295187</v>
      </c>
      <c r="Y1498" s="3">
        <f t="shared" si="119"/>
        <v>8.7748990777451219</v>
      </c>
      <c r="Z1498" s="3">
        <f>'IECC Data-SI'!Y1498/Convert!$B$5/$D1498</f>
        <v>32.137479010675797</v>
      </c>
      <c r="AA1498" s="3">
        <f>'IECC Data-SI'!Z1498/Convert!$B$5/$D1498</f>
        <v>6.7474917944295187</v>
      </c>
      <c r="AB1498" s="3">
        <f t="shared" si="120"/>
        <v>38.884970805105318</v>
      </c>
    </row>
    <row r="1499" spans="1:28" x14ac:dyDescent="0.25">
      <c r="A1499" s="93">
        <f>'IECC Data-SI'!A1499</f>
        <v>2015</v>
      </c>
      <c r="B1499" s="93" t="str">
        <f>'IECC Data-SI'!B1499</f>
        <v>Warehouse</v>
      </c>
      <c r="C1499" s="50" t="str">
        <f>'IECC Data-SI'!C1499</f>
        <v>6A</v>
      </c>
      <c r="D1499" s="93">
        <f>'IECC Data-SI'!D1499</f>
        <v>4835.13</v>
      </c>
      <c r="E1499" s="3">
        <f>'IECC Data-SI'!E1499/Convert!$B$5/$D1499</f>
        <v>0</v>
      </c>
      <c r="F1499" s="3">
        <f>'IECC Data-SI'!F1499/Convert!$B$5/$D1499</f>
        <v>76.421017750413242</v>
      </c>
      <c r="G1499" s="3">
        <f>'IECC Data-SI'!G1499/Convert!$B$5/$D1499</f>
        <v>0.5923085602432383</v>
      </c>
      <c r="H1499" s="3">
        <f>'IECC Data-SI'!H1499/Convert!$B$5/$D1499</f>
        <v>20.464232031449459</v>
      </c>
      <c r="I1499" s="3">
        <f>'IECC Data-SI'!I1499/Convert!$B$5/$D1499</f>
        <v>4.7982163871498802</v>
      </c>
      <c r="J1499" s="3">
        <f>'IECC Data-SI'!J1499/Convert!$B$5/$D1499</f>
        <v>8.0016233046244647</v>
      </c>
      <c r="K1499" s="3">
        <f>'IECC Data-SI'!K1499/Convert!$B$5/$D1499</f>
        <v>0</v>
      </c>
      <c r="L1499" s="3">
        <f>'IECC Data-SI'!L1499/Convert!$B$5/$D1499</f>
        <v>0</v>
      </c>
      <c r="M1499" s="3">
        <f>'IECC Data-SI'!M1499/Convert!$B$5/$D1499</f>
        <v>2.549626954761874</v>
      </c>
      <c r="N1499" s="3">
        <f>'IECC Data-SI'!N1499/Convert!$B$5/$D1499</f>
        <v>0</v>
      </c>
      <c r="O1499" s="3">
        <f>'IECC Data-SI'!O1499/Convert!$B$5/$D1499</f>
        <v>0</v>
      </c>
      <c r="P1499" s="3">
        <f t="shared" si="116"/>
        <v>0</v>
      </c>
      <c r="Q1499" s="3">
        <f>'IECC Data-SI'!Q1499/Convert!$B$5/$D1499</f>
        <v>0</v>
      </c>
      <c r="R1499" s="3">
        <f>'IECC Data-SI'!R1499/Convert!$B$5/$D1499</f>
        <v>0</v>
      </c>
      <c r="S1499" s="3">
        <f>'IECC Data-SI'!S1499/Convert!$B$5/$D1499</f>
        <v>0</v>
      </c>
      <c r="T1499" s="3">
        <f>'IECC Data-SI'!T1499/Convert!$B$5/$D1499</f>
        <v>1.5419555535333187</v>
      </c>
      <c r="U1499" s="3">
        <f>'IECC Data-SI'!U1499/Convert!$B$5/$D1499</f>
        <v>0</v>
      </c>
      <c r="V1499" s="3">
        <f>'IECC Data-SI'!V1499/Convert!$B$5/$D1499</f>
        <v>0</v>
      </c>
      <c r="W1499" s="3">
        <f t="shared" si="117"/>
        <v>3.1419355150051125</v>
      </c>
      <c r="X1499" s="3">
        <f t="shared" si="118"/>
        <v>76.421017750413242</v>
      </c>
      <c r="Y1499" s="3">
        <f t="shared" si="119"/>
        <v>79.562953265418358</v>
      </c>
      <c r="Z1499" s="3">
        <f>'IECC Data-SI'!Y1499/Convert!$B$5/$D1499</f>
        <v>37.94796279176223</v>
      </c>
      <c r="AA1499" s="3">
        <f>'IECC Data-SI'!Z1499/Convert!$B$5/$D1499</f>
        <v>76.421017750413242</v>
      </c>
      <c r="AB1499" s="3">
        <f t="shared" si="120"/>
        <v>114.36898054217548</v>
      </c>
    </row>
    <row r="1500" spans="1:28" x14ac:dyDescent="0.25">
      <c r="A1500" s="93">
        <f>'IECC Data-SI'!A1500</f>
        <v>2015</v>
      </c>
      <c r="B1500" s="93" t="str">
        <f>'IECC Data-SI'!B1500</f>
        <v>Warehouse</v>
      </c>
      <c r="C1500" s="50" t="str">
        <f>'IECC Data-SI'!C1500</f>
        <v>6B</v>
      </c>
      <c r="D1500" s="93">
        <f>'IECC Data-SI'!D1500</f>
        <v>4835.13</v>
      </c>
      <c r="E1500" s="3">
        <f>'IECC Data-SI'!E1500/Convert!$B$5/$D1500</f>
        <v>0</v>
      </c>
      <c r="F1500" s="3">
        <f>'IECC Data-SI'!F1500/Convert!$B$5/$D1500</f>
        <v>41.621884462718107</v>
      </c>
      <c r="G1500" s="3">
        <f>'IECC Data-SI'!G1500/Convert!$B$5/$D1500</f>
        <v>0.411915846454318</v>
      </c>
      <c r="H1500" s="3">
        <f>'IECC Data-SI'!H1500/Convert!$B$5/$D1500</f>
        <v>20.533171922069428</v>
      </c>
      <c r="I1500" s="3">
        <f>'IECC Data-SI'!I1500/Convert!$B$5/$D1500</f>
        <v>4.7924713962648831</v>
      </c>
      <c r="J1500" s="3">
        <f>'IECC Data-SI'!J1500/Convert!$B$5/$D1500</f>
        <v>8.0016233046244647</v>
      </c>
      <c r="K1500" s="3">
        <f>'IECC Data-SI'!K1500/Convert!$B$5/$D1500</f>
        <v>0</v>
      </c>
      <c r="L1500" s="3">
        <f>'IECC Data-SI'!L1500/Convert!$B$5/$D1500</f>
        <v>0</v>
      </c>
      <c r="M1500" s="3">
        <f>'IECC Data-SI'!M1500/Convert!$B$5/$D1500</f>
        <v>2.5978848781958521</v>
      </c>
      <c r="N1500" s="3">
        <f>'IECC Data-SI'!N1500/Convert!$B$5/$D1500</f>
        <v>0</v>
      </c>
      <c r="O1500" s="3">
        <f>'IECC Data-SI'!O1500/Convert!$B$5/$D1500</f>
        <v>0</v>
      </c>
      <c r="P1500" s="3">
        <f t="shared" si="116"/>
        <v>0</v>
      </c>
      <c r="Q1500" s="3">
        <f>'IECC Data-SI'!Q1500/Convert!$B$5/$D1500</f>
        <v>0</v>
      </c>
      <c r="R1500" s="3">
        <f>'IECC Data-SI'!R1500/Convert!$B$5/$D1500</f>
        <v>0</v>
      </c>
      <c r="S1500" s="3">
        <f>'IECC Data-SI'!S1500/Convert!$B$5/$D1500</f>
        <v>0</v>
      </c>
      <c r="T1500" s="3">
        <f>'IECC Data-SI'!T1500/Convert!$B$5/$D1500</f>
        <v>1.5333380672058228</v>
      </c>
      <c r="U1500" s="3">
        <f>'IECC Data-SI'!U1500/Convert!$B$5/$D1500</f>
        <v>0</v>
      </c>
      <c r="V1500" s="3">
        <f>'IECC Data-SI'!V1500/Convert!$B$5/$D1500</f>
        <v>0</v>
      </c>
      <c r="W1500" s="3">
        <f t="shared" si="117"/>
        <v>3.0098007246501703</v>
      </c>
      <c r="X1500" s="3">
        <f t="shared" si="118"/>
        <v>41.621884462718107</v>
      </c>
      <c r="Y1500" s="3">
        <f t="shared" si="119"/>
        <v>44.631685187368277</v>
      </c>
      <c r="Z1500" s="3">
        <f>'IECC Data-SI'!Y1500/Convert!$B$5/$D1500</f>
        <v>37.87155441299177</v>
      </c>
      <c r="AA1500" s="3">
        <f>'IECC Data-SI'!Z1500/Convert!$B$5/$D1500</f>
        <v>41.621884462718107</v>
      </c>
      <c r="AB1500" s="3">
        <f t="shared" si="120"/>
        <v>79.49343887570987</v>
      </c>
    </row>
    <row r="1501" spans="1:28" x14ac:dyDescent="0.25">
      <c r="A1501" s="93">
        <f>'IECC Data-SI'!A1501</f>
        <v>2015</v>
      </c>
      <c r="B1501" s="93" t="str">
        <f>'IECC Data-SI'!B1501</f>
        <v>Warehouse</v>
      </c>
      <c r="C1501" s="50" t="str">
        <f>'IECC Data-SI'!C1501</f>
        <v>7</v>
      </c>
      <c r="D1501" s="93">
        <f>'IECC Data-SI'!D1501</f>
        <v>4835.13</v>
      </c>
      <c r="E1501" s="3">
        <f>'IECC Data-SI'!E1501/Convert!$B$5/$D1501</f>
        <v>0</v>
      </c>
      <c r="F1501" s="3">
        <f>'IECC Data-SI'!F1501/Convert!$B$5/$D1501</f>
        <v>73.622058191242473</v>
      </c>
      <c r="G1501" s="3">
        <f>'IECC Data-SI'!G1501/Convert!$B$5/$D1501</f>
        <v>0.43259781364030891</v>
      </c>
      <c r="H1501" s="3">
        <f>'IECC Data-SI'!H1501/Convert!$B$5/$D1501</f>
        <v>20.510191958529436</v>
      </c>
      <c r="I1501" s="3">
        <f>'IECC Data-SI'!I1501/Convert!$B$5/$D1501</f>
        <v>4.7999398844153793</v>
      </c>
      <c r="J1501" s="3">
        <f>'IECC Data-SI'!J1501/Convert!$B$5/$D1501</f>
        <v>8.0016233046244647</v>
      </c>
      <c r="K1501" s="3">
        <f>'IECC Data-SI'!K1501/Convert!$B$5/$D1501</f>
        <v>0</v>
      </c>
      <c r="L1501" s="3">
        <f>'IECC Data-SI'!L1501/Convert!$B$5/$D1501</f>
        <v>0</v>
      </c>
      <c r="M1501" s="3">
        <f>'IECC Data-SI'!M1501/Convert!$B$5/$D1501</f>
        <v>2.3583187582914578</v>
      </c>
      <c r="N1501" s="3">
        <f>'IECC Data-SI'!N1501/Convert!$B$5/$D1501</f>
        <v>0</v>
      </c>
      <c r="O1501" s="3">
        <f>'IECC Data-SI'!O1501/Convert!$B$5/$D1501</f>
        <v>0</v>
      </c>
      <c r="P1501" s="3">
        <f t="shared" si="116"/>
        <v>0</v>
      </c>
      <c r="Q1501" s="3">
        <f>'IECC Data-SI'!Q1501/Convert!$B$5/$D1501</f>
        <v>0</v>
      </c>
      <c r="R1501" s="3">
        <f>'IECC Data-SI'!R1501/Convert!$B$5/$D1501</f>
        <v>0</v>
      </c>
      <c r="S1501" s="3">
        <f>'IECC Data-SI'!S1501/Convert!$B$5/$D1501</f>
        <v>0</v>
      </c>
      <c r="T1501" s="3">
        <f>'IECC Data-SI'!T1501/Convert!$B$5/$D1501</f>
        <v>1.5804469924628017</v>
      </c>
      <c r="U1501" s="3">
        <f>'IECC Data-SI'!U1501/Convert!$B$5/$D1501</f>
        <v>0</v>
      </c>
      <c r="V1501" s="3">
        <f>'IECC Data-SI'!V1501/Convert!$B$5/$D1501</f>
        <v>0</v>
      </c>
      <c r="W1501" s="3">
        <f t="shared" si="117"/>
        <v>2.7909165719317666</v>
      </c>
      <c r="X1501" s="3">
        <f t="shared" si="118"/>
        <v>73.622058191242473</v>
      </c>
      <c r="Y1501" s="3">
        <f t="shared" si="119"/>
        <v>76.412974763174233</v>
      </c>
      <c r="Z1501" s="3">
        <f>'IECC Data-SI'!Y1501/Convert!$B$5/$D1501</f>
        <v>37.682544212875349</v>
      </c>
      <c r="AA1501" s="3">
        <f>'IECC Data-SI'!Z1501/Convert!$B$5/$D1501</f>
        <v>73.622058191242473</v>
      </c>
      <c r="AB1501" s="3">
        <f t="shared" si="120"/>
        <v>111.30460240411782</v>
      </c>
    </row>
    <row r="1502" spans="1:28" x14ac:dyDescent="0.25">
      <c r="A1502" s="93">
        <f>'IECC Data-SI'!A1502</f>
        <v>2015</v>
      </c>
      <c r="B1502" s="93" t="str">
        <f>'IECC Data-SI'!B1502</f>
        <v>Warehouse</v>
      </c>
      <c r="C1502" s="50" t="str">
        <f>'IECC Data-SI'!C1502</f>
        <v>8</v>
      </c>
      <c r="D1502" s="93">
        <f>'IECC Data-SI'!D1502</f>
        <v>4835.13</v>
      </c>
      <c r="E1502" s="3">
        <f>'IECC Data-SI'!E1502/Convert!$B$5/$D1502</f>
        <v>0</v>
      </c>
      <c r="F1502" s="3">
        <f>'IECC Data-SI'!F1502/Convert!$B$5/$D1502</f>
        <v>75.320851995936223</v>
      </c>
      <c r="G1502" s="3">
        <f>'IECC Data-SI'!G1502/Convert!$B$5/$D1502</f>
        <v>0.11892131131944746</v>
      </c>
      <c r="H1502" s="3">
        <f>'IECC Data-SI'!H1502/Convert!$B$5/$D1502</f>
        <v>20.73769359757534</v>
      </c>
      <c r="I1502" s="3">
        <f>'IECC Data-SI'!I1502/Convert!$B$5/$D1502</f>
        <v>4.8263668424863679</v>
      </c>
      <c r="J1502" s="3">
        <f>'IECC Data-SI'!J1502/Convert!$B$5/$D1502</f>
        <v>8.0016233046244647</v>
      </c>
      <c r="K1502" s="3">
        <f>'IECC Data-SI'!K1502/Convert!$B$5/$D1502</f>
        <v>0</v>
      </c>
      <c r="L1502" s="3">
        <f>'IECC Data-SI'!L1502/Convert!$B$5/$D1502</f>
        <v>0</v>
      </c>
      <c r="M1502" s="3">
        <f>'IECC Data-SI'!M1502/Convert!$B$5/$D1502</f>
        <v>2.0837081939885795</v>
      </c>
      <c r="N1502" s="3">
        <f>'IECC Data-SI'!N1502/Convert!$B$5/$D1502</f>
        <v>0</v>
      </c>
      <c r="O1502" s="3">
        <f>'IECC Data-SI'!O1502/Convert!$B$5/$D1502</f>
        <v>0</v>
      </c>
      <c r="P1502" s="3">
        <f t="shared" si="116"/>
        <v>0</v>
      </c>
      <c r="Q1502" s="3">
        <f>'IECC Data-SI'!Q1502/Convert!$B$5/$D1502</f>
        <v>0</v>
      </c>
      <c r="R1502" s="3">
        <f>'IECC Data-SI'!R1502/Convert!$B$5/$D1502</f>
        <v>0</v>
      </c>
      <c r="S1502" s="3">
        <f>'IECC Data-SI'!S1502/Convert!$B$5/$D1502</f>
        <v>0</v>
      </c>
      <c r="T1502" s="3">
        <f>'IECC Data-SI'!T1502/Convert!$B$5/$D1502</f>
        <v>1.6327264095162788</v>
      </c>
      <c r="U1502" s="3">
        <f>'IECC Data-SI'!U1502/Convert!$B$5/$D1502</f>
        <v>0</v>
      </c>
      <c r="V1502" s="3">
        <f>'IECC Data-SI'!V1502/Convert!$B$5/$D1502</f>
        <v>0</v>
      </c>
      <c r="W1502" s="3">
        <f t="shared" si="117"/>
        <v>2.2026295053080269</v>
      </c>
      <c r="X1502" s="3">
        <f t="shared" si="118"/>
        <v>75.320851995936223</v>
      </c>
      <c r="Y1502" s="3">
        <f t="shared" si="119"/>
        <v>77.523481501244248</v>
      </c>
      <c r="Z1502" s="3">
        <f>'IECC Data-SI'!Y1502/Convert!$B$5/$D1502</f>
        <v>37.401039659510474</v>
      </c>
      <c r="AA1502" s="3">
        <f>'IECC Data-SI'!Z1502/Convert!$B$5/$D1502</f>
        <v>75.320851995936223</v>
      </c>
      <c r="AB1502" s="3">
        <f t="shared" si="120"/>
        <v>112.7218916554467</v>
      </c>
    </row>
    <row r="1503" spans="1:28" x14ac:dyDescent="0.25">
      <c r="A1503" s="93">
        <f>'IECC Data-SI'!A1503</f>
        <v>2018</v>
      </c>
      <c r="B1503" s="93" t="str">
        <f>'IECC Data-SI'!B1503</f>
        <v>Warehouse</v>
      </c>
      <c r="C1503" s="50" t="str">
        <f>'IECC Data-SI'!C1503</f>
        <v>0A</v>
      </c>
      <c r="D1503" s="93">
        <f>'IECC Data-SI'!D1503</f>
        <v>4835.13</v>
      </c>
      <c r="E1503" s="3">
        <f>'IECC Data-SI'!E1503/Convert!$B$5/$D1503</f>
        <v>0</v>
      </c>
      <c r="F1503" s="3">
        <f>'IECC Data-SI'!F1503/Convert!$B$5/$D1503</f>
        <v>0</v>
      </c>
      <c r="G1503" s="3">
        <f>'IECC Data-SI'!G1503/Convert!$B$5/$D1503</f>
        <v>8.8616484401085849</v>
      </c>
      <c r="H1503" s="3">
        <f>'IECC Data-SI'!H1503/Convert!$B$5/$D1503</f>
        <v>9.3850171097318533</v>
      </c>
      <c r="I1503" s="3">
        <f>'IECC Data-SI'!I1503/Convert!$B$5/$D1503</f>
        <v>3.8502928911252989</v>
      </c>
      <c r="J1503" s="3">
        <f>'IECC Data-SI'!J1503/Convert!$B$5/$D1503</f>
        <v>8.0016233046244647</v>
      </c>
      <c r="K1503" s="3">
        <f>'IECC Data-SI'!K1503/Convert!$B$5/$D1503</f>
        <v>0</v>
      </c>
      <c r="L1503" s="3">
        <f>'IECC Data-SI'!L1503/Convert!$B$5/$D1503</f>
        <v>0</v>
      </c>
      <c r="M1503" s="3">
        <f>'IECC Data-SI'!M1503/Convert!$B$5/$D1503</f>
        <v>4.1381169344636719</v>
      </c>
      <c r="N1503" s="3">
        <f>'IECC Data-SI'!N1503/Convert!$B$5/$D1503</f>
        <v>0</v>
      </c>
      <c r="O1503" s="3">
        <f>'IECC Data-SI'!O1503/Convert!$B$5/$D1503</f>
        <v>0</v>
      </c>
      <c r="P1503" s="3">
        <f t="shared" si="116"/>
        <v>0</v>
      </c>
      <c r="Q1503" s="3">
        <f>'IECC Data-SI'!Q1503/Convert!$B$5/$D1503</f>
        <v>0</v>
      </c>
      <c r="R1503" s="3">
        <f>'IECC Data-SI'!R1503/Convert!$B$5/$D1503</f>
        <v>0</v>
      </c>
      <c r="S1503" s="3">
        <f>'IECC Data-SI'!S1503/Convert!$B$5/$D1503</f>
        <v>0</v>
      </c>
      <c r="T1503" s="3">
        <f>'IECC Data-SI'!T1503/Convert!$B$5/$D1503</f>
        <v>1.261025499256943</v>
      </c>
      <c r="U1503" s="3">
        <f>'IECC Data-SI'!U1503/Convert!$B$5/$D1503</f>
        <v>0</v>
      </c>
      <c r="V1503" s="3">
        <f>'IECC Data-SI'!V1503/Convert!$B$5/$D1503</f>
        <v>0</v>
      </c>
      <c r="W1503" s="3">
        <f t="shared" si="117"/>
        <v>12.999765374572256</v>
      </c>
      <c r="X1503" s="3">
        <f t="shared" si="118"/>
        <v>0</v>
      </c>
      <c r="Y1503" s="3">
        <f t="shared" si="119"/>
        <v>12.999765374572256</v>
      </c>
      <c r="Z1503" s="3">
        <f>'IECC Data-SI'!Y1503/Convert!$B$5/$D1503</f>
        <v>35.497724179310822</v>
      </c>
      <c r="AA1503" s="3">
        <f>'IECC Data-SI'!Z1503/Convert!$B$5/$D1503</f>
        <v>0</v>
      </c>
      <c r="AB1503" s="3">
        <f t="shared" si="120"/>
        <v>35.497724179310822</v>
      </c>
    </row>
    <row r="1504" spans="1:28" x14ac:dyDescent="0.25">
      <c r="A1504" s="93">
        <f>'IECC Data-SI'!A1504</f>
        <v>2018</v>
      </c>
      <c r="B1504" s="93" t="str">
        <f>'IECC Data-SI'!B1504</f>
        <v>Warehouse</v>
      </c>
      <c r="C1504" s="50" t="str">
        <f>'IECC Data-SI'!C1504</f>
        <v>0B</v>
      </c>
      <c r="D1504" s="93">
        <f>'IECC Data-SI'!D1504</f>
        <v>4835.13</v>
      </c>
      <c r="E1504" s="3">
        <f>'IECC Data-SI'!E1504/Convert!$B$5/$D1504</f>
        <v>0</v>
      </c>
      <c r="F1504" s="3">
        <f>'IECC Data-SI'!F1504/Convert!$B$5/$D1504</f>
        <v>0</v>
      </c>
      <c r="G1504" s="3">
        <f>'IECC Data-SI'!G1504/Convert!$B$5/$D1504</f>
        <v>8.398602174777789</v>
      </c>
      <c r="H1504" s="3">
        <f>'IECC Data-SI'!H1504/Convert!$B$5/$D1504</f>
        <v>9.5493238490427821</v>
      </c>
      <c r="I1504" s="3">
        <f>'IECC Data-SI'!I1504/Convert!$B$5/$D1504</f>
        <v>3.8497183920367997</v>
      </c>
      <c r="J1504" s="3">
        <f>'IECC Data-SI'!J1504/Convert!$B$5/$D1504</f>
        <v>8.0016233046244647</v>
      </c>
      <c r="K1504" s="3">
        <f>'IECC Data-SI'!K1504/Convert!$B$5/$D1504</f>
        <v>0</v>
      </c>
      <c r="L1504" s="3">
        <f>'IECC Data-SI'!L1504/Convert!$B$5/$D1504</f>
        <v>0</v>
      </c>
      <c r="M1504" s="3">
        <f>'IECC Data-SI'!M1504/Convert!$B$5/$D1504</f>
        <v>5.113041887647741</v>
      </c>
      <c r="N1504" s="3">
        <f>'IECC Data-SI'!N1504/Convert!$B$5/$D1504</f>
        <v>0</v>
      </c>
      <c r="O1504" s="3">
        <f>'IECC Data-SI'!O1504/Convert!$B$5/$D1504</f>
        <v>0</v>
      </c>
      <c r="P1504" s="3">
        <f t="shared" si="116"/>
        <v>0</v>
      </c>
      <c r="Q1504" s="3">
        <f>'IECC Data-SI'!Q1504/Convert!$B$5/$D1504</f>
        <v>0</v>
      </c>
      <c r="R1504" s="3">
        <f>'IECC Data-SI'!R1504/Convert!$B$5/$D1504</f>
        <v>0</v>
      </c>
      <c r="S1504" s="3">
        <f>'IECC Data-SI'!S1504/Convert!$B$5/$D1504</f>
        <v>0</v>
      </c>
      <c r="T1504" s="3">
        <f>'IECC Data-SI'!T1504/Convert!$B$5/$D1504</f>
        <v>1.2587275029029439</v>
      </c>
      <c r="U1504" s="3">
        <f>'IECC Data-SI'!U1504/Convert!$B$5/$D1504</f>
        <v>0</v>
      </c>
      <c r="V1504" s="3">
        <f>'IECC Data-SI'!V1504/Convert!$B$5/$D1504</f>
        <v>0</v>
      </c>
      <c r="W1504" s="3">
        <f t="shared" si="117"/>
        <v>13.51164406242553</v>
      </c>
      <c r="X1504" s="3">
        <f t="shared" si="118"/>
        <v>0</v>
      </c>
      <c r="Y1504" s="3">
        <f t="shared" si="119"/>
        <v>13.51164406242553</v>
      </c>
      <c r="Z1504" s="3">
        <f>'IECC Data-SI'!Y1504/Convert!$B$5/$D1504</f>
        <v>36.171037111032526</v>
      </c>
      <c r="AA1504" s="3">
        <f>'IECC Data-SI'!Z1504/Convert!$B$5/$D1504</f>
        <v>0</v>
      </c>
      <c r="AB1504" s="3">
        <f t="shared" si="120"/>
        <v>36.171037111032526</v>
      </c>
    </row>
    <row r="1505" spans="1:28" x14ac:dyDescent="0.25">
      <c r="A1505" s="93">
        <f>'IECC Data-SI'!A1505</f>
        <v>2018</v>
      </c>
      <c r="B1505" s="93" t="str">
        <f>'IECC Data-SI'!B1505</f>
        <v>Warehouse</v>
      </c>
      <c r="C1505" s="50" t="str">
        <f>'IECC Data-SI'!C1505</f>
        <v>1A</v>
      </c>
      <c r="D1505" s="93">
        <f>'IECC Data-SI'!D1505</f>
        <v>4835.13</v>
      </c>
      <c r="E1505" s="3">
        <f>'IECC Data-SI'!E1505/Convert!$B$5/$D1505</f>
        <v>0</v>
      </c>
      <c r="F1505" s="3">
        <f>'IECC Data-SI'!F1505/Convert!$B$5/$D1505</f>
        <v>0</v>
      </c>
      <c r="G1505" s="3">
        <f>'IECC Data-SI'!G1505/Convert!$B$5/$D1505</f>
        <v>4.9929715781512947</v>
      </c>
      <c r="H1505" s="3">
        <f>'IECC Data-SI'!H1505/Convert!$B$5/$D1505</f>
        <v>9.9428557246651064</v>
      </c>
      <c r="I1505" s="3">
        <f>'IECC Data-SI'!I1505/Convert!$B$5/$D1505</f>
        <v>3.8502928911252989</v>
      </c>
      <c r="J1505" s="3">
        <f>'IECC Data-SI'!J1505/Convert!$B$5/$D1505</f>
        <v>8.0016233046244647</v>
      </c>
      <c r="K1505" s="3">
        <f>'IECC Data-SI'!K1505/Convert!$B$5/$D1505</f>
        <v>0</v>
      </c>
      <c r="L1505" s="3">
        <f>'IECC Data-SI'!L1505/Convert!$B$5/$D1505</f>
        <v>0</v>
      </c>
      <c r="M1505" s="3">
        <f>'IECC Data-SI'!M1505/Convert!$B$5/$D1505</f>
        <v>2.9833737665791817</v>
      </c>
      <c r="N1505" s="3">
        <f>'IECC Data-SI'!N1505/Convert!$B$5/$D1505</f>
        <v>0</v>
      </c>
      <c r="O1505" s="3">
        <f>'IECC Data-SI'!O1505/Convert!$B$5/$D1505</f>
        <v>0</v>
      </c>
      <c r="P1505" s="3">
        <f t="shared" si="116"/>
        <v>0</v>
      </c>
      <c r="Q1505" s="3">
        <f>'IECC Data-SI'!Q1505/Convert!$B$5/$D1505</f>
        <v>0</v>
      </c>
      <c r="R1505" s="3">
        <f>'IECC Data-SI'!R1505/Convert!$B$5/$D1505</f>
        <v>0</v>
      </c>
      <c r="S1505" s="3">
        <f>'IECC Data-SI'!S1505/Convert!$B$5/$D1505</f>
        <v>0</v>
      </c>
      <c r="T1505" s="3">
        <f>'IECC Data-SI'!T1505/Convert!$B$5/$D1505</f>
        <v>1.2943464463899284</v>
      </c>
      <c r="U1505" s="3">
        <f>'IECC Data-SI'!U1505/Convert!$B$5/$D1505</f>
        <v>0</v>
      </c>
      <c r="V1505" s="3">
        <f>'IECC Data-SI'!V1505/Convert!$B$5/$D1505</f>
        <v>0</v>
      </c>
      <c r="W1505" s="3">
        <f t="shared" si="117"/>
        <v>7.9763453447304764</v>
      </c>
      <c r="X1505" s="3">
        <f t="shared" si="118"/>
        <v>0</v>
      </c>
      <c r="Y1505" s="3">
        <f t="shared" si="119"/>
        <v>7.9763453447304764</v>
      </c>
      <c r="Z1505" s="3">
        <f>'IECC Data-SI'!Y1505/Convert!$B$5/$D1505</f>
        <v>31.065463711535276</v>
      </c>
      <c r="AA1505" s="3">
        <f>'IECC Data-SI'!Z1505/Convert!$B$5/$D1505</f>
        <v>0</v>
      </c>
      <c r="AB1505" s="3">
        <f t="shared" si="120"/>
        <v>31.065463711535276</v>
      </c>
    </row>
    <row r="1506" spans="1:28" x14ac:dyDescent="0.25">
      <c r="A1506" s="93">
        <f>'IECC Data-SI'!A1506</f>
        <v>2018</v>
      </c>
      <c r="B1506" s="93" t="str">
        <f>'IECC Data-SI'!B1506</f>
        <v>Warehouse</v>
      </c>
      <c r="C1506" s="50" t="str">
        <f>'IECC Data-SI'!C1506</f>
        <v>1B</v>
      </c>
      <c r="D1506" s="93">
        <f>'IECC Data-SI'!D1506</f>
        <v>4835.13</v>
      </c>
      <c r="E1506" s="3">
        <f>'IECC Data-SI'!E1506/Convert!$B$5/$D1506</f>
        <v>0</v>
      </c>
      <c r="F1506" s="3">
        <f>'IECC Data-SI'!F1506/Convert!$B$5/$D1506</f>
        <v>4.193843346048147E-2</v>
      </c>
      <c r="G1506" s="3">
        <f>'IECC Data-SI'!G1506/Convert!$B$5/$D1506</f>
        <v>6.2838710300102232</v>
      </c>
      <c r="H1506" s="3">
        <f>'IECC Data-SI'!H1506/Convert!$B$5/$D1506</f>
        <v>9.7888899689471742</v>
      </c>
      <c r="I1506" s="3">
        <f>'IECC Data-SI'!I1506/Convert!$B$5/$D1506</f>
        <v>3.8445479002403018</v>
      </c>
      <c r="J1506" s="3">
        <f>'IECC Data-SI'!J1506/Convert!$B$5/$D1506</f>
        <v>8.0016233046244647</v>
      </c>
      <c r="K1506" s="3">
        <f>'IECC Data-SI'!K1506/Convert!$B$5/$D1506</f>
        <v>0</v>
      </c>
      <c r="L1506" s="3">
        <f>'IECC Data-SI'!L1506/Convert!$B$5/$D1506</f>
        <v>0</v>
      </c>
      <c r="M1506" s="3">
        <f>'IECC Data-SI'!M1506/Convert!$B$5/$D1506</f>
        <v>4.3127646573675946</v>
      </c>
      <c r="N1506" s="3">
        <f>'IECC Data-SI'!N1506/Convert!$B$5/$D1506</f>
        <v>0</v>
      </c>
      <c r="O1506" s="3">
        <f>'IECC Data-SI'!O1506/Convert!$B$5/$D1506</f>
        <v>0</v>
      </c>
      <c r="P1506" s="3">
        <f t="shared" si="116"/>
        <v>0</v>
      </c>
      <c r="Q1506" s="3">
        <f>'IECC Data-SI'!Q1506/Convert!$B$5/$D1506</f>
        <v>0</v>
      </c>
      <c r="R1506" s="3">
        <f>'IECC Data-SI'!R1506/Convert!$B$5/$D1506</f>
        <v>0</v>
      </c>
      <c r="S1506" s="3">
        <f>'IECC Data-SI'!S1506/Convert!$B$5/$D1506</f>
        <v>0</v>
      </c>
      <c r="T1506" s="3">
        <f>'IECC Data-SI'!T1506/Convert!$B$5/$D1506</f>
        <v>1.2954954445669278</v>
      </c>
      <c r="U1506" s="3">
        <f>'IECC Data-SI'!U1506/Convert!$B$5/$D1506</f>
        <v>0</v>
      </c>
      <c r="V1506" s="3">
        <f>'IECC Data-SI'!V1506/Convert!$B$5/$D1506</f>
        <v>0</v>
      </c>
      <c r="W1506" s="3">
        <f t="shared" si="117"/>
        <v>10.596635687377818</v>
      </c>
      <c r="X1506" s="3">
        <f t="shared" si="118"/>
        <v>4.193843346048147E-2</v>
      </c>
      <c r="Y1506" s="3">
        <f t="shared" si="119"/>
        <v>10.6385741208383</v>
      </c>
      <c r="Z1506" s="3">
        <f>'IECC Data-SI'!Y1506/Convert!$B$5/$D1506</f>
        <v>33.527192305756692</v>
      </c>
      <c r="AA1506" s="3">
        <f>'IECC Data-SI'!Z1506/Convert!$B$5/$D1506</f>
        <v>4.193843346048147E-2</v>
      </c>
      <c r="AB1506" s="3">
        <f t="shared" si="120"/>
        <v>33.569130739217172</v>
      </c>
    </row>
    <row r="1507" spans="1:28" x14ac:dyDescent="0.25">
      <c r="A1507" s="93">
        <f>'IECC Data-SI'!A1507</f>
        <v>2018</v>
      </c>
      <c r="B1507" s="93" t="str">
        <f>'IECC Data-SI'!B1507</f>
        <v>Warehouse</v>
      </c>
      <c r="C1507" s="50" t="str">
        <f>'IECC Data-SI'!C1507</f>
        <v>2A</v>
      </c>
      <c r="D1507" s="93">
        <f>'IECC Data-SI'!D1507</f>
        <v>4835.13</v>
      </c>
      <c r="E1507" s="3">
        <f>'IECC Data-SI'!E1507/Convert!$B$5/$D1507</f>
        <v>0</v>
      </c>
      <c r="F1507" s="3">
        <f>'IECC Data-SI'!F1507/Convert!$B$5/$D1507</f>
        <v>6.72163933544703E-2</v>
      </c>
      <c r="G1507" s="3">
        <f>'IECC Data-SI'!G1507/Convert!$B$5/$D1507</f>
        <v>3.8675278637802912</v>
      </c>
      <c r="H1507" s="3">
        <f>'IECC Data-SI'!H1507/Convert!$B$5/$D1507</f>
        <v>10.008923119842578</v>
      </c>
      <c r="I1507" s="3">
        <f>'IECC Data-SI'!I1507/Convert!$B$5/$D1507</f>
        <v>3.8428244029748018</v>
      </c>
      <c r="J1507" s="3">
        <f>'IECC Data-SI'!J1507/Convert!$B$5/$D1507</f>
        <v>8.0016233046244647</v>
      </c>
      <c r="K1507" s="3">
        <f>'IECC Data-SI'!K1507/Convert!$B$5/$D1507</f>
        <v>0</v>
      </c>
      <c r="L1507" s="3">
        <f>'IECC Data-SI'!L1507/Convert!$B$5/$D1507</f>
        <v>0</v>
      </c>
      <c r="M1507" s="3">
        <f>'IECC Data-SI'!M1507/Convert!$B$5/$D1507</f>
        <v>2.5547974465583709</v>
      </c>
      <c r="N1507" s="3">
        <f>'IECC Data-SI'!N1507/Convert!$B$5/$D1507</f>
        <v>0</v>
      </c>
      <c r="O1507" s="3">
        <f>'IECC Data-SI'!O1507/Convert!$B$5/$D1507</f>
        <v>0</v>
      </c>
      <c r="P1507" s="3">
        <f t="shared" si="116"/>
        <v>0</v>
      </c>
      <c r="Q1507" s="3">
        <f>'IECC Data-SI'!Q1507/Convert!$B$5/$D1507</f>
        <v>0</v>
      </c>
      <c r="R1507" s="3">
        <f>'IECC Data-SI'!R1507/Convert!$B$5/$D1507</f>
        <v>0</v>
      </c>
      <c r="S1507" s="3">
        <f>'IECC Data-SI'!S1507/Convert!$B$5/$D1507</f>
        <v>0</v>
      </c>
      <c r="T1507" s="3">
        <f>'IECC Data-SI'!T1507/Convert!$B$5/$D1507</f>
        <v>1.3334123844079109</v>
      </c>
      <c r="U1507" s="3">
        <f>'IECC Data-SI'!U1507/Convert!$B$5/$D1507</f>
        <v>0</v>
      </c>
      <c r="V1507" s="3">
        <f>'IECC Data-SI'!V1507/Convert!$B$5/$D1507</f>
        <v>0</v>
      </c>
      <c r="W1507" s="3">
        <f t="shared" si="117"/>
        <v>6.4223253103386622</v>
      </c>
      <c r="X1507" s="3">
        <f t="shared" si="118"/>
        <v>6.72163933544703E-2</v>
      </c>
      <c r="Y1507" s="3">
        <f t="shared" si="119"/>
        <v>6.4895417036931322</v>
      </c>
      <c r="Z1507" s="3">
        <f>'IECC Data-SI'!Y1507/Convert!$B$5/$D1507</f>
        <v>29.609683021276915</v>
      </c>
      <c r="AA1507" s="3">
        <f>'IECC Data-SI'!Z1507/Convert!$B$5/$D1507</f>
        <v>6.72163933544703E-2</v>
      </c>
      <c r="AB1507" s="3">
        <f t="shared" si="120"/>
        <v>29.676899414631386</v>
      </c>
    </row>
    <row r="1508" spans="1:28" x14ac:dyDescent="0.25">
      <c r="A1508" s="93">
        <f>'IECC Data-SI'!A1508</f>
        <v>2018</v>
      </c>
      <c r="B1508" s="93" t="str">
        <f>'IECC Data-SI'!B1508</f>
        <v>Warehouse</v>
      </c>
      <c r="C1508" s="50" t="str">
        <f>'IECC Data-SI'!C1508</f>
        <v>2B</v>
      </c>
      <c r="D1508" s="93">
        <f>'IECC Data-SI'!D1508</f>
        <v>4835.13</v>
      </c>
      <c r="E1508" s="3">
        <f>'IECC Data-SI'!E1508/Convert!$B$5/$D1508</f>
        <v>0</v>
      </c>
      <c r="F1508" s="3">
        <f>'IECC Data-SI'!F1508/Convert!$B$5/$D1508</f>
        <v>0.10858032772645203</v>
      </c>
      <c r="G1508" s="3">
        <f>'IECC Data-SI'!G1508/Convert!$B$5/$D1508</f>
        <v>3.7141366071508597</v>
      </c>
      <c r="H1508" s="3">
        <f>'IECC Data-SI'!H1508/Convert!$B$5/$D1508</f>
        <v>10.461628401580379</v>
      </c>
      <c r="I1508" s="3">
        <f>'IECC Data-SI'!I1508/Convert!$B$5/$D1508</f>
        <v>3.8462713975058005</v>
      </c>
      <c r="J1508" s="3">
        <f>'IECC Data-SI'!J1508/Convert!$B$5/$D1508</f>
        <v>8.0016233046244647</v>
      </c>
      <c r="K1508" s="3">
        <f>'IECC Data-SI'!K1508/Convert!$B$5/$D1508</f>
        <v>0</v>
      </c>
      <c r="L1508" s="3">
        <f>'IECC Data-SI'!L1508/Convert!$B$5/$D1508</f>
        <v>0</v>
      </c>
      <c r="M1508" s="3">
        <f>'IECC Data-SI'!M1508/Convert!$B$5/$D1508</f>
        <v>3.7072426180888622</v>
      </c>
      <c r="N1508" s="3">
        <f>'IECC Data-SI'!N1508/Convert!$B$5/$D1508</f>
        <v>0</v>
      </c>
      <c r="O1508" s="3">
        <f>'IECC Data-SI'!O1508/Convert!$B$5/$D1508</f>
        <v>0</v>
      </c>
      <c r="P1508" s="3">
        <f t="shared" si="116"/>
        <v>0</v>
      </c>
      <c r="Q1508" s="3">
        <f>'IECC Data-SI'!Q1508/Convert!$B$5/$D1508</f>
        <v>0</v>
      </c>
      <c r="R1508" s="3">
        <f>'IECC Data-SI'!R1508/Convert!$B$5/$D1508</f>
        <v>0</v>
      </c>
      <c r="S1508" s="3">
        <f>'IECC Data-SI'!S1508/Convert!$B$5/$D1508</f>
        <v>0</v>
      </c>
      <c r="T1508" s="3">
        <f>'IECC Data-SI'!T1508/Convert!$B$5/$D1508</f>
        <v>1.3362848798504097</v>
      </c>
      <c r="U1508" s="3">
        <f>'IECC Data-SI'!U1508/Convert!$B$5/$D1508</f>
        <v>0</v>
      </c>
      <c r="V1508" s="3">
        <f>'IECC Data-SI'!V1508/Convert!$B$5/$D1508</f>
        <v>0</v>
      </c>
      <c r="W1508" s="3">
        <f t="shared" si="117"/>
        <v>7.4213792252397219</v>
      </c>
      <c r="X1508" s="3">
        <f t="shared" si="118"/>
        <v>0.10858032772645203</v>
      </c>
      <c r="Y1508" s="3">
        <f t="shared" si="119"/>
        <v>7.529959552966174</v>
      </c>
      <c r="Z1508" s="3">
        <f>'IECC Data-SI'!Y1508/Convert!$B$5/$D1508</f>
        <v>31.067187208800771</v>
      </c>
      <c r="AA1508" s="3">
        <f>'IECC Data-SI'!Z1508/Convert!$B$5/$D1508</f>
        <v>0.10858032772645203</v>
      </c>
      <c r="AB1508" s="3">
        <f t="shared" si="120"/>
        <v>31.175767536527221</v>
      </c>
    </row>
    <row r="1509" spans="1:28" x14ac:dyDescent="0.25">
      <c r="A1509" s="93">
        <f>'IECC Data-SI'!A1509</f>
        <v>2018</v>
      </c>
      <c r="B1509" s="93" t="str">
        <f>'IECC Data-SI'!B1509</f>
        <v>Warehouse</v>
      </c>
      <c r="C1509" s="50" t="str">
        <f>'IECC Data-SI'!C1509</f>
        <v>3A</v>
      </c>
      <c r="D1509" s="93">
        <f>'IECC Data-SI'!D1509</f>
        <v>4835.13</v>
      </c>
      <c r="E1509" s="3">
        <f>'IECC Data-SI'!E1509/Convert!$B$5/$D1509</f>
        <v>0</v>
      </c>
      <c r="F1509" s="3">
        <f>'IECC Data-SI'!F1509/Convert!$B$5/$D1509</f>
        <v>8.0337952535804504</v>
      </c>
      <c r="G1509" s="3">
        <f>'IECC Data-SI'!G1509/Convert!$B$5/$D1509</f>
        <v>1.9056134765536583</v>
      </c>
      <c r="H1509" s="3">
        <f>'IECC Data-SI'!H1509/Convert!$B$5/$D1509</f>
        <v>10.266298711490464</v>
      </c>
      <c r="I1509" s="3">
        <f>'IECC Data-SI'!I1509/Convert!$B$5/$D1509</f>
        <v>3.8451223993288015</v>
      </c>
      <c r="J1509" s="3">
        <f>'IECC Data-SI'!J1509/Convert!$B$5/$D1509</f>
        <v>8.0016233046244647</v>
      </c>
      <c r="K1509" s="3">
        <f>'IECC Data-SI'!K1509/Convert!$B$5/$D1509</f>
        <v>0</v>
      </c>
      <c r="L1509" s="3">
        <f>'IECC Data-SI'!L1509/Convert!$B$5/$D1509</f>
        <v>0</v>
      </c>
      <c r="M1509" s="3">
        <f>'IECC Data-SI'!M1509/Convert!$B$5/$D1509</f>
        <v>2.5978848781958521</v>
      </c>
      <c r="N1509" s="3">
        <f>'IECC Data-SI'!N1509/Convert!$B$5/$D1509</f>
        <v>0</v>
      </c>
      <c r="O1509" s="3">
        <f>'IECC Data-SI'!O1509/Convert!$B$5/$D1509</f>
        <v>0</v>
      </c>
      <c r="P1509" s="3">
        <f t="shared" si="116"/>
        <v>0</v>
      </c>
      <c r="Q1509" s="3">
        <f>'IECC Data-SI'!Q1509/Convert!$B$5/$D1509</f>
        <v>0</v>
      </c>
      <c r="R1509" s="3">
        <f>'IECC Data-SI'!R1509/Convert!$B$5/$D1509</f>
        <v>0</v>
      </c>
      <c r="S1509" s="3">
        <f>'IECC Data-SI'!S1509/Convert!$B$5/$D1509</f>
        <v>0</v>
      </c>
      <c r="T1509" s="3">
        <f>'IECC Data-SI'!T1509/Convert!$B$5/$D1509</f>
        <v>1.4012032768508809</v>
      </c>
      <c r="U1509" s="3">
        <f>'IECC Data-SI'!U1509/Convert!$B$5/$D1509</f>
        <v>0</v>
      </c>
      <c r="V1509" s="3">
        <f>'IECC Data-SI'!V1509/Convert!$B$5/$D1509</f>
        <v>0</v>
      </c>
      <c r="W1509" s="3">
        <f t="shared" si="117"/>
        <v>4.5034983547495102</v>
      </c>
      <c r="X1509" s="3">
        <f t="shared" si="118"/>
        <v>8.0337952535804504</v>
      </c>
      <c r="Y1509" s="3">
        <f t="shared" si="119"/>
        <v>12.537293608329961</v>
      </c>
      <c r="Z1509" s="3">
        <f>'IECC Data-SI'!Y1509/Convert!$B$5/$D1509</f>
        <v>28.018320546132621</v>
      </c>
      <c r="AA1509" s="3">
        <f>'IECC Data-SI'!Z1509/Convert!$B$5/$D1509</f>
        <v>8.0337952535804504</v>
      </c>
      <c r="AB1509" s="3">
        <f t="shared" si="120"/>
        <v>36.052115799713071</v>
      </c>
    </row>
    <row r="1510" spans="1:28" x14ac:dyDescent="0.25">
      <c r="A1510" s="93">
        <f>'IECC Data-SI'!A1510</f>
        <v>2018</v>
      </c>
      <c r="B1510" s="93" t="str">
        <f>'IECC Data-SI'!B1510</f>
        <v>Warehouse</v>
      </c>
      <c r="C1510" s="50" t="str">
        <f>'IECC Data-SI'!C1510</f>
        <v>3B</v>
      </c>
      <c r="D1510" s="93">
        <f>'IECC Data-SI'!D1510</f>
        <v>4835.13</v>
      </c>
      <c r="E1510" s="3">
        <f>'IECC Data-SI'!E1510/Convert!$B$5/$D1510</f>
        <v>0</v>
      </c>
      <c r="F1510" s="3">
        <f>'IECC Data-SI'!F1510/Convert!$B$5/$D1510</f>
        <v>1.136359197052498</v>
      </c>
      <c r="G1510" s="3">
        <f>'IECC Data-SI'!G1510/Convert!$B$5/$D1510</f>
        <v>2.272718394104996</v>
      </c>
      <c r="H1510" s="3">
        <f>'IECC Data-SI'!H1510/Convert!$B$5/$D1510</f>
        <v>10.284682682322456</v>
      </c>
      <c r="I1510" s="3">
        <f>'IECC Data-SI'!I1510/Convert!$B$5/$D1510</f>
        <v>3.8451223993288015</v>
      </c>
      <c r="J1510" s="3">
        <f>'IECC Data-SI'!J1510/Convert!$B$5/$D1510</f>
        <v>8.0016233046244647</v>
      </c>
      <c r="K1510" s="3">
        <f>'IECC Data-SI'!K1510/Convert!$B$5/$D1510</f>
        <v>0</v>
      </c>
      <c r="L1510" s="3">
        <f>'IECC Data-SI'!L1510/Convert!$B$5/$D1510</f>
        <v>0</v>
      </c>
      <c r="M1510" s="3">
        <f>'IECC Data-SI'!M1510/Convert!$B$5/$D1510</f>
        <v>3.2671763162980567</v>
      </c>
      <c r="N1510" s="3">
        <f>'IECC Data-SI'!N1510/Convert!$B$5/$D1510</f>
        <v>0</v>
      </c>
      <c r="O1510" s="3">
        <f>'IECC Data-SI'!O1510/Convert!$B$5/$D1510</f>
        <v>0</v>
      </c>
      <c r="P1510" s="3">
        <f t="shared" si="116"/>
        <v>0</v>
      </c>
      <c r="Q1510" s="3">
        <f>'IECC Data-SI'!Q1510/Convert!$B$5/$D1510</f>
        <v>0</v>
      </c>
      <c r="R1510" s="3">
        <f>'IECC Data-SI'!R1510/Convert!$B$5/$D1510</f>
        <v>0</v>
      </c>
      <c r="S1510" s="3">
        <f>'IECC Data-SI'!S1510/Convert!$B$5/$D1510</f>
        <v>0</v>
      </c>
      <c r="T1510" s="3">
        <f>'IECC Data-SI'!T1510/Convert!$B$5/$D1510</f>
        <v>1.3839683041958886</v>
      </c>
      <c r="U1510" s="3">
        <f>'IECC Data-SI'!U1510/Convert!$B$5/$D1510</f>
        <v>0</v>
      </c>
      <c r="V1510" s="3">
        <f>'IECC Data-SI'!V1510/Convert!$B$5/$D1510</f>
        <v>0</v>
      </c>
      <c r="W1510" s="3">
        <f t="shared" si="117"/>
        <v>5.5398947104030523</v>
      </c>
      <c r="X1510" s="3">
        <f t="shared" si="118"/>
        <v>1.136359197052498</v>
      </c>
      <c r="Y1510" s="3">
        <f t="shared" si="119"/>
        <v>6.6762539074555498</v>
      </c>
      <c r="Z1510" s="3">
        <f>'IECC Data-SI'!Y1510/Convert!$B$5/$D1510</f>
        <v>29.055291400874665</v>
      </c>
      <c r="AA1510" s="3">
        <f>'IECC Data-SI'!Z1510/Convert!$B$5/$D1510</f>
        <v>1.136359197052498</v>
      </c>
      <c r="AB1510" s="3">
        <f t="shared" si="120"/>
        <v>30.191650597927165</v>
      </c>
    </row>
    <row r="1511" spans="1:28" x14ac:dyDescent="0.25">
      <c r="A1511" s="93">
        <f>'IECC Data-SI'!A1511</f>
        <v>2018</v>
      </c>
      <c r="B1511" s="93" t="str">
        <f>'IECC Data-SI'!B1511</f>
        <v>Warehouse</v>
      </c>
      <c r="C1511" s="50" t="str">
        <f>'IECC Data-SI'!C1511</f>
        <v>3C</v>
      </c>
      <c r="D1511" s="93">
        <f>'IECC Data-SI'!D1511</f>
        <v>4835.13</v>
      </c>
      <c r="E1511" s="3">
        <f>'IECC Data-SI'!E1511/Convert!$B$5/$D1511</f>
        <v>0</v>
      </c>
      <c r="F1511" s="3">
        <f>'IECC Data-SI'!F1511/Convert!$B$5/$D1511</f>
        <v>0.11892131131944746</v>
      </c>
      <c r="G1511" s="3">
        <f>'IECC Data-SI'!G1511/Convert!$B$5/$D1511</f>
        <v>0.64918397000471317</v>
      </c>
      <c r="H1511" s="3">
        <f>'IECC Data-SI'!H1511/Convert!$B$5/$D1511</f>
        <v>10.142781407463019</v>
      </c>
      <c r="I1511" s="3">
        <f>'IECC Data-SI'!I1511/Convert!$B$5/$D1511</f>
        <v>3.8508673902137986</v>
      </c>
      <c r="J1511" s="3">
        <f>'IECC Data-SI'!J1511/Convert!$B$5/$D1511</f>
        <v>8.0016233046244647</v>
      </c>
      <c r="K1511" s="3">
        <f>'IECC Data-SI'!K1511/Convert!$B$5/$D1511</f>
        <v>0</v>
      </c>
      <c r="L1511" s="3">
        <f>'IECC Data-SI'!L1511/Convert!$B$5/$D1511</f>
        <v>0</v>
      </c>
      <c r="M1511" s="3">
        <f>'IECC Data-SI'!M1511/Convert!$B$5/$D1511</f>
        <v>1.860802547650678</v>
      </c>
      <c r="N1511" s="3">
        <f>'IECC Data-SI'!N1511/Convert!$B$5/$D1511</f>
        <v>0</v>
      </c>
      <c r="O1511" s="3">
        <f>'IECC Data-SI'!O1511/Convert!$B$5/$D1511</f>
        <v>0</v>
      </c>
      <c r="P1511" s="3">
        <f t="shared" si="116"/>
        <v>0</v>
      </c>
      <c r="Q1511" s="3">
        <f>'IECC Data-SI'!Q1511/Convert!$B$5/$D1511</f>
        <v>0</v>
      </c>
      <c r="R1511" s="3">
        <f>'IECC Data-SI'!R1511/Convert!$B$5/$D1511</f>
        <v>0</v>
      </c>
      <c r="S1511" s="3">
        <f>'IECC Data-SI'!S1511/Convert!$B$5/$D1511</f>
        <v>0</v>
      </c>
      <c r="T1511" s="3">
        <f>'IECC Data-SI'!T1511/Convert!$B$5/$D1511</f>
        <v>1.4080972659128781</v>
      </c>
      <c r="U1511" s="3">
        <f>'IECC Data-SI'!U1511/Convert!$B$5/$D1511</f>
        <v>0</v>
      </c>
      <c r="V1511" s="3">
        <f>'IECC Data-SI'!V1511/Convert!$B$5/$D1511</f>
        <v>0</v>
      </c>
      <c r="W1511" s="3">
        <f t="shared" si="117"/>
        <v>2.509986517655391</v>
      </c>
      <c r="X1511" s="3">
        <f t="shared" si="118"/>
        <v>0.11892131131944746</v>
      </c>
      <c r="Y1511" s="3">
        <f t="shared" si="119"/>
        <v>2.6289078289748384</v>
      </c>
      <c r="Z1511" s="3">
        <f>'IECC Data-SI'!Y1511/Convert!$B$5/$D1511</f>
        <v>25.91393038495805</v>
      </c>
      <c r="AA1511" s="3">
        <f>'IECC Data-SI'!Z1511/Convert!$B$5/$D1511</f>
        <v>0.11892131131944746</v>
      </c>
      <c r="AB1511" s="3">
        <f t="shared" si="120"/>
        <v>26.032851696277497</v>
      </c>
    </row>
    <row r="1512" spans="1:28" x14ac:dyDescent="0.25">
      <c r="A1512" s="93">
        <f>'IECC Data-SI'!A1512</f>
        <v>2018</v>
      </c>
      <c r="B1512" s="93" t="str">
        <f>'IECC Data-SI'!B1512</f>
        <v>Warehouse</v>
      </c>
      <c r="C1512" s="50" t="str">
        <f>'IECC Data-SI'!C1512</f>
        <v>4A</v>
      </c>
      <c r="D1512" s="93">
        <f>'IECC Data-SI'!D1512</f>
        <v>4835.13</v>
      </c>
      <c r="E1512" s="3">
        <f>'IECC Data-SI'!E1512/Convert!$B$5/$D1512</f>
        <v>0</v>
      </c>
      <c r="F1512" s="3">
        <f>'IECC Data-SI'!F1512/Convert!$B$5/$D1512</f>
        <v>27.852290309556192</v>
      </c>
      <c r="G1512" s="3">
        <f>'IECC Data-SI'!G1512/Convert!$B$5/$D1512</f>
        <v>1.2196615648849611</v>
      </c>
      <c r="H1512" s="3">
        <f>'IECC Data-SI'!H1512/Convert!$B$5/$D1512</f>
        <v>10.415093975411899</v>
      </c>
      <c r="I1512" s="3">
        <f>'IECC Data-SI'!I1512/Convert!$B$5/$D1512</f>
        <v>3.8520163883907981</v>
      </c>
      <c r="J1512" s="3">
        <f>'IECC Data-SI'!J1512/Convert!$B$5/$D1512</f>
        <v>8.0016233046244647</v>
      </c>
      <c r="K1512" s="3">
        <f>'IECC Data-SI'!K1512/Convert!$B$5/$D1512</f>
        <v>0</v>
      </c>
      <c r="L1512" s="3">
        <f>'IECC Data-SI'!L1512/Convert!$B$5/$D1512</f>
        <v>0</v>
      </c>
      <c r="M1512" s="3">
        <f>'IECC Data-SI'!M1512/Convert!$B$5/$D1512</f>
        <v>2.3606167546454575</v>
      </c>
      <c r="N1512" s="3">
        <f>'IECC Data-SI'!N1512/Convert!$B$5/$D1512</f>
        <v>0</v>
      </c>
      <c r="O1512" s="3">
        <f>'IECC Data-SI'!O1512/Convert!$B$5/$D1512</f>
        <v>0</v>
      </c>
      <c r="P1512" s="3">
        <f t="shared" si="116"/>
        <v>0</v>
      </c>
      <c r="Q1512" s="3">
        <f>'IECC Data-SI'!Q1512/Convert!$B$5/$D1512</f>
        <v>0</v>
      </c>
      <c r="R1512" s="3">
        <f>'IECC Data-SI'!R1512/Convert!$B$5/$D1512</f>
        <v>0</v>
      </c>
      <c r="S1512" s="3">
        <f>'IECC Data-SI'!S1512/Convert!$B$5/$D1512</f>
        <v>0</v>
      </c>
      <c r="T1512" s="3">
        <f>'IECC Data-SI'!T1512/Convert!$B$5/$D1512</f>
        <v>1.4540571929928576</v>
      </c>
      <c r="U1512" s="3">
        <f>'IECC Data-SI'!U1512/Convert!$B$5/$D1512</f>
        <v>0</v>
      </c>
      <c r="V1512" s="3">
        <f>'IECC Data-SI'!V1512/Convert!$B$5/$D1512</f>
        <v>0</v>
      </c>
      <c r="W1512" s="3">
        <f t="shared" si="117"/>
        <v>3.5802783195304189</v>
      </c>
      <c r="X1512" s="3">
        <f t="shared" si="118"/>
        <v>27.852290309556192</v>
      </c>
      <c r="Y1512" s="3">
        <f t="shared" si="119"/>
        <v>31.43256862908661</v>
      </c>
      <c r="Z1512" s="3">
        <f>'IECC Data-SI'!Y1512/Convert!$B$5/$D1512</f>
        <v>27.303069180950441</v>
      </c>
      <c r="AA1512" s="3">
        <f>'IECC Data-SI'!Z1512/Convert!$B$5/$D1512</f>
        <v>27.852290309556192</v>
      </c>
      <c r="AB1512" s="3">
        <f t="shared" si="120"/>
        <v>55.155359490506633</v>
      </c>
    </row>
    <row r="1513" spans="1:28" x14ac:dyDescent="0.25">
      <c r="A1513" s="93">
        <f>'IECC Data-SI'!A1513</f>
        <v>2018</v>
      </c>
      <c r="B1513" s="93" t="str">
        <f>'IECC Data-SI'!B1513</f>
        <v>Warehouse</v>
      </c>
      <c r="C1513" s="50" t="str">
        <f>'IECC Data-SI'!C1513</f>
        <v>4B</v>
      </c>
      <c r="D1513" s="93">
        <f>'IECC Data-SI'!D1513</f>
        <v>4835.13</v>
      </c>
      <c r="E1513" s="3">
        <f>'IECC Data-SI'!E1513/Convert!$B$5/$D1513</f>
        <v>0</v>
      </c>
      <c r="F1513" s="3">
        <f>'IECC Data-SI'!F1513/Convert!$B$5/$D1513</f>
        <v>7.1145967119808562</v>
      </c>
      <c r="G1513" s="3">
        <f>'IECC Data-SI'!G1513/Convert!$B$5/$D1513</f>
        <v>1.4609511820548544</v>
      </c>
      <c r="H1513" s="3">
        <f>'IECC Data-SI'!H1513/Convert!$B$5/$D1513</f>
        <v>10.56963423021833</v>
      </c>
      <c r="I1513" s="3">
        <f>'IECC Data-SI'!I1513/Convert!$B$5/$D1513</f>
        <v>3.8433989020633024</v>
      </c>
      <c r="J1513" s="3">
        <f>'IECC Data-SI'!J1513/Convert!$B$5/$D1513</f>
        <v>8.0016233046244647</v>
      </c>
      <c r="K1513" s="3">
        <f>'IECC Data-SI'!K1513/Convert!$B$5/$D1513</f>
        <v>0</v>
      </c>
      <c r="L1513" s="3">
        <f>'IECC Data-SI'!L1513/Convert!$B$5/$D1513</f>
        <v>0</v>
      </c>
      <c r="M1513" s="3">
        <f>'IECC Data-SI'!M1513/Convert!$B$5/$D1513</f>
        <v>2.9529253148886951</v>
      </c>
      <c r="N1513" s="3">
        <f>'IECC Data-SI'!N1513/Convert!$B$5/$D1513</f>
        <v>0</v>
      </c>
      <c r="O1513" s="3">
        <f>'IECC Data-SI'!O1513/Convert!$B$5/$D1513</f>
        <v>0</v>
      </c>
      <c r="P1513" s="3">
        <f t="shared" si="116"/>
        <v>0</v>
      </c>
      <c r="Q1513" s="3">
        <f>'IECC Data-SI'!Q1513/Convert!$B$5/$D1513</f>
        <v>0</v>
      </c>
      <c r="R1513" s="3">
        <f>'IECC Data-SI'!R1513/Convert!$B$5/$D1513</f>
        <v>0</v>
      </c>
      <c r="S1513" s="3">
        <f>'IECC Data-SI'!S1513/Convert!$B$5/$D1513</f>
        <v>0</v>
      </c>
      <c r="T1513" s="3">
        <f>'IECC Data-SI'!T1513/Convert!$B$5/$D1513</f>
        <v>1.4385457176033645</v>
      </c>
      <c r="U1513" s="3">
        <f>'IECC Data-SI'!U1513/Convert!$B$5/$D1513</f>
        <v>0</v>
      </c>
      <c r="V1513" s="3">
        <f>'IECC Data-SI'!V1513/Convert!$B$5/$D1513</f>
        <v>0</v>
      </c>
      <c r="W1513" s="3">
        <f t="shared" si="117"/>
        <v>4.4138764969435496</v>
      </c>
      <c r="X1513" s="3">
        <f t="shared" si="118"/>
        <v>7.1145967119808562</v>
      </c>
      <c r="Y1513" s="3">
        <f t="shared" si="119"/>
        <v>11.528473208924407</v>
      </c>
      <c r="Z1513" s="3">
        <f>'IECC Data-SI'!Y1513/Convert!$B$5/$D1513</f>
        <v>28.267078651453012</v>
      </c>
      <c r="AA1513" s="3">
        <f>'IECC Data-SI'!Z1513/Convert!$B$5/$D1513</f>
        <v>7.1145967119808562</v>
      </c>
      <c r="AB1513" s="3">
        <f t="shared" si="120"/>
        <v>35.381675363433871</v>
      </c>
    </row>
    <row r="1514" spans="1:28" x14ac:dyDescent="0.25">
      <c r="A1514" s="93">
        <f>'IECC Data-SI'!A1514</f>
        <v>2018</v>
      </c>
      <c r="B1514" s="93" t="str">
        <f>'IECC Data-SI'!B1514</f>
        <v>Warehouse</v>
      </c>
      <c r="C1514" s="50" t="str">
        <f>'IECC Data-SI'!C1514</f>
        <v>4C</v>
      </c>
      <c r="D1514" s="93">
        <f>'IECC Data-SI'!D1514</f>
        <v>4835.13</v>
      </c>
      <c r="E1514" s="3">
        <f>'IECC Data-SI'!E1514/Convert!$B$5/$D1514</f>
        <v>0</v>
      </c>
      <c r="F1514" s="3">
        <f>'IECC Data-SI'!F1514/Convert!$B$5/$D1514</f>
        <v>10.315131134012944</v>
      </c>
      <c r="G1514" s="3">
        <f>'IECC Data-SI'!G1514/Convert!$B$5/$D1514</f>
        <v>0.25277959893988833</v>
      </c>
      <c r="H1514" s="3">
        <f>'IECC Data-SI'!H1514/Convert!$B$5/$D1514</f>
        <v>10.821839330069718</v>
      </c>
      <c r="I1514" s="3">
        <f>'IECC Data-SI'!I1514/Convert!$B$5/$D1514</f>
        <v>3.8508673902137986</v>
      </c>
      <c r="J1514" s="3">
        <f>'IECC Data-SI'!J1514/Convert!$B$5/$D1514</f>
        <v>8.0016233046244647</v>
      </c>
      <c r="K1514" s="3">
        <f>'IECC Data-SI'!K1514/Convert!$B$5/$D1514</f>
        <v>0</v>
      </c>
      <c r="L1514" s="3">
        <f>'IECC Data-SI'!L1514/Convert!$B$5/$D1514</f>
        <v>0</v>
      </c>
      <c r="M1514" s="3">
        <f>'IECC Data-SI'!M1514/Convert!$B$5/$D1514</f>
        <v>1.910209469261656</v>
      </c>
      <c r="N1514" s="3">
        <f>'IECC Data-SI'!N1514/Convert!$B$5/$D1514</f>
        <v>0</v>
      </c>
      <c r="O1514" s="3">
        <f>'IECC Data-SI'!O1514/Convert!$B$5/$D1514</f>
        <v>0</v>
      </c>
      <c r="P1514" s="3">
        <f t="shared" si="116"/>
        <v>0</v>
      </c>
      <c r="Q1514" s="3">
        <f>'IECC Data-SI'!Q1514/Convert!$B$5/$D1514</f>
        <v>0</v>
      </c>
      <c r="R1514" s="3">
        <f>'IECC Data-SI'!R1514/Convert!$B$5/$D1514</f>
        <v>0</v>
      </c>
      <c r="S1514" s="3">
        <f>'IECC Data-SI'!S1514/Convert!$B$5/$D1514</f>
        <v>0</v>
      </c>
      <c r="T1514" s="3">
        <f>'IECC Data-SI'!T1514/Convert!$B$5/$D1514</f>
        <v>1.4707176665593502</v>
      </c>
      <c r="U1514" s="3">
        <f>'IECC Data-SI'!U1514/Convert!$B$5/$D1514</f>
        <v>0</v>
      </c>
      <c r="V1514" s="3">
        <f>'IECC Data-SI'!V1514/Convert!$B$5/$D1514</f>
        <v>0</v>
      </c>
      <c r="W1514" s="3">
        <f t="shared" si="117"/>
        <v>2.1629890682015445</v>
      </c>
      <c r="X1514" s="3">
        <f t="shared" si="118"/>
        <v>10.315131134012944</v>
      </c>
      <c r="Y1514" s="3">
        <f t="shared" si="119"/>
        <v>12.478120202214487</v>
      </c>
      <c r="Z1514" s="3">
        <f>'IECC Data-SI'!Y1514/Convert!$B$5/$D1514</f>
        <v>26.30746226058038</v>
      </c>
      <c r="AA1514" s="3">
        <f>'IECC Data-SI'!Z1514/Convert!$B$5/$D1514</f>
        <v>10.315131134012944</v>
      </c>
      <c r="AB1514" s="3">
        <f t="shared" si="120"/>
        <v>36.622593394593324</v>
      </c>
    </row>
    <row r="1515" spans="1:28" x14ac:dyDescent="0.25">
      <c r="A1515" s="93">
        <f>'IECC Data-SI'!A1515</f>
        <v>2018</v>
      </c>
      <c r="B1515" s="93" t="str">
        <f>'IECC Data-SI'!B1515</f>
        <v>Warehouse</v>
      </c>
      <c r="C1515" s="50" t="str">
        <f>'IECC Data-SI'!C1515</f>
        <v>5A</v>
      </c>
      <c r="D1515" s="93">
        <f>'IECC Data-SI'!D1515</f>
        <v>4835.13</v>
      </c>
      <c r="E1515" s="3">
        <f>'IECC Data-SI'!E1515/Convert!$B$5/$D1515</f>
        <v>0</v>
      </c>
      <c r="F1515" s="3">
        <f>'IECC Data-SI'!F1515/Convert!$B$5/$D1515</f>
        <v>51.053435998618447</v>
      </c>
      <c r="G1515" s="3">
        <f>'IECC Data-SI'!G1515/Convert!$B$5/$D1515</f>
        <v>0.56128560946425199</v>
      </c>
      <c r="H1515" s="3">
        <f>'IECC Data-SI'!H1515/Convert!$B$5/$D1515</f>
        <v>10.446116926190886</v>
      </c>
      <c r="I1515" s="3">
        <f>'IECC Data-SI'!I1515/Convert!$B$5/$D1515</f>
        <v>3.8462713975058005</v>
      </c>
      <c r="J1515" s="3">
        <f>'IECC Data-SI'!J1515/Convert!$B$5/$D1515</f>
        <v>8.0016233046244647</v>
      </c>
      <c r="K1515" s="3">
        <f>'IECC Data-SI'!K1515/Convert!$B$5/$D1515</f>
        <v>0</v>
      </c>
      <c r="L1515" s="3">
        <f>'IECC Data-SI'!L1515/Convert!$B$5/$D1515</f>
        <v>0</v>
      </c>
      <c r="M1515" s="3">
        <f>'IECC Data-SI'!M1515/Convert!$B$5/$D1515</f>
        <v>2.2629519096005004</v>
      </c>
      <c r="N1515" s="3">
        <f>'IECC Data-SI'!N1515/Convert!$B$5/$D1515</f>
        <v>0</v>
      </c>
      <c r="O1515" s="3">
        <f>'IECC Data-SI'!O1515/Convert!$B$5/$D1515</f>
        <v>0</v>
      </c>
      <c r="P1515" s="3">
        <f t="shared" si="116"/>
        <v>0</v>
      </c>
      <c r="Q1515" s="3">
        <f>'IECC Data-SI'!Q1515/Convert!$B$5/$D1515</f>
        <v>0</v>
      </c>
      <c r="R1515" s="3">
        <f>'IECC Data-SI'!R1515/Convert!$B$5/$D1515</f>
        <v>0</v>
      </c>
      <c r="S1515" s="3">
        <f>'IECC Data-SI'!S1515/Convert!$B$5/$D1515</f>
        <v>0</v>
      </c>
      <c r="T1515" s="3">
        <f>'IECC Data-SI'!T1515/Convert!$B$5/$D1515</f>
        <v>1.498293622807338</v>
      </c>
      <c r="U1515" s="3">
        <f>'IECC Data-SI'!U1515/Convert!$B$5/$D1515</f>
        <v>0</v>
      </c>
      <c r="V1515" s="3">
        <f>'IECC Data-SI'!V1515/Convert!$B$5/$D1515</f>
        <v>0</v>
      </c>
      <c r="W1515" s="3">
        <f t="shared" si="117"/>
        <v>2.8242375190647522</v>
      </c>
      <c r="X1515" s="3">
        <f t="shared" si="118"/>
        <v>51.053435998618447</v>
      </c>
      <c r="Y1515" s="3">
        <f t="shared" si="119"/>
        <v>53.877673517683199</v>
      </c>
      <c r="Z1515" s="3">
        <f>'IECC Data-SI'!Y1515/Convert!$B$5/$D1515</f>
        <v>26.617117269281742</v>
      </c>
      <c r="AA1515" s="3">
        <f>'IECC Data-SI'!Z1515/Convert!$B$5/$D1515</f>
        <v>51.053435998618447</v>
      </c>
      <c r="AB1515" s="3">
        <f t="shared" si="120"/>
        <v>77.670553267900189</v>
      </c>
    </row>
    <row r="1516" spans="1:28" x14ac:dyDescent="0.25">
      <c r="A1516" s="93">
        <f>'IECC Data-SI'!A1516</f>
        <v>2018</v>
      </c>
      <c r="B1516" s="93" t="str">
        <f>'IECC Data-SI'!B1516</f>
        <v>Warehouse</v>
      </c>
      <c r="C1516" s="50" t="str">
        <f>'IECC Data-SI'!C1516</f>
        <v>5B</v>
      </c>
      <c r="D1516" s="93">
        <f>'IECC Data-SI'!D1516</f>
        <v>4835.13</v>
      </c>
      <c r="E1516" s="3">
        <f>'IECC Data-SI'!E1516/Convert!$B$5/$D1516</f>
        <v>0</v>
      </c>
      <c r="F1516" s="3">
        <f>'IECC Data-SI'!F1516/Convert!$B$5/$D1516</f>
        <v>22.27218066295816</v>
      </c>
      <c r="G1516" s="3">
        <f>'IECC Data-SI'!G1516/Convert!$B$5/$D1516</f>
        <v>0.87611110996211294</v>
      </c>
      <c r="H1516" s="3">
        <f>'IECC Data-SI'!H1516/Convert!$B$5/$D1516</f>
        <v>10.646042608988797</v>
      </c>
      <c r="I1516" s="3">
        <f>'IECC Data-SI'!I1516/Convert!$B$5/$D1516</f>
        <v>3.8497183920367997</v>
      </c>
      <c r="J1516" s="3">
        <f>'IECC Data-SI'!J1516/Convert!$B$5/$D1516</f>
        <v>8.0016233046244647</v>
      </c>
      <c r="K1516" s="3">
        <f>'IECC Data-SI'!K1516/Convert!$B$5/$D1516</f>
        <v>0</v>
      </c>
      <c r="L1516" s="3">
        <f>'IECC Data-SI'!L1516/Convert!$B$5/$D1516</f>
        <v>0</v>
      </c>
      <c r="M1516" s="3">
        <f>'IECC Data-SI'!M1516/Convert!$B$5/$D1516</f>
        <v>2.8219395227107529</v>
      </c>
      <c r="N1516" s="3">
        <f>'IECC Data-SI'!N1516/Convert!$B$5/$D1516</f>
        <v>0</v>
      </c>
      <c r="O1516" s="3">
        <f>'IECC Data-SI'!O1516/Convert!$B$5/$D1516</f>
        <v>0</v>
      </c>
      <c r="P1516" s="3">
        <f t="shared" si="116"/>
        <v>0</v>
      </c>
      <c r="Q1516" s="3">
        <f>'IECC Data-SI'!Q1516/Convert!$B$5/$D1516</f>
        <v>0</v>
      </c>
      <c r="R1516" s="3">
        <f>'IECC Data-SI'!R1516/Convert!$B$5/$D1516</f>
        <v>0</v>
      </c>
      <c r="S1516" s="3">
        <f>'IECC Data-SI'!S1516/Convert!$B$5/$D1516</f>
        <v>0</v>
      </c>
      <c r="T1516" s="3">
        <f>'IECC Data-SI'!T1516/Convert!$B$5/$D1516</f>
        <v>1.4856546428603434</v>
      </c>
      <c r="U1516" s="3">
        <f>'IECC Data-SI'!U1516/Convert!$B$5/$D1516</f>
        <v>0</v>
      </c>
      <c r="V1516" s="3">
        <f>'IECC Data-SI'!V1516/Convert!$B$5/$D1516</f>
        <v>0</v>
      </c>
      <c r="W1516" s="3">
        <f t="shared" si="117"/>
        <v>3.6980506326728659</v>
      </c>
      <c r="X1516" s="3">
        <f t="shared" si="118"/>
        <v>22.27218066295816</v>
      </c>
      <c r="Y1516" s="3">
        <f t="shared" si="119"/>
        <v>25.970231295631027</v>
      </c>
      <c r="Z1516" s="3">
        <f>'IECC Data-SI'!Y1516/Convert!$B$5/$D1516</f>
        <v>27.681664080271769</v>
      </c>
      <c r="AA1516" s="3">
        <f>'IECC Data-SI'!Z1516/Convert!$B$5/$D1516</f>
        <v>22.27218066295816</v>
      </c>
      <c r="AB1516" s="3">
        <f t="shared" si="120"/>
        <v>49.953844743229929</v>
      </c>
    </row>
    <row r="1517" spans="1:28" x14ac:dyDescent="0.25">
      <c r="A1517" s="93">
        <f>'IECC Data-SI'!A1517</f>
        <v>2018</v>
      </c>
      <c r="B1517" s="93" t="str">
        <f>'IECC Data-SI'!B1517</f>
        <v>Warehouse</v>
      </c>
      <c r="C1517" s="50" t="str">
        <f>'IECC Data-SI'!C1517</f>
        <v>5C</v>
      </c>
      <c r="D1517" s="93">
        <f>'IECC Data-SI'!D1517</f>
        <v>4835.13</v>
      </c>
      <c r="E1517" s="3">
        <f>'IECC Data-SI'!E1517/Convert!$B$5/$D1517</f>
        <v>0</v>
      </c>
      <c r="F1517" s="3">
        <f>'IECC Data-SI'!F1517/Convert!$B$5/$D1517</f>
        <v>8.9248433398435569</v>
      </c>
      <c r="G1517" s="3">
        <f>'IECC Data-SI'!G1517/Convert!$B$5/$D1517</f>
        <v>0.10858032772645203</v>
      </c>
      <c r="H1517" s="3">
        <f>'IECC Data-SI'!H1517/Convert!$B$5/$D1517</f>
        <v>10.731068474086758</v>
      </c>
      <c r="I1517" s="3">
        <f>'IECC Data-SI'!I1517/Convert!$B$5/$D1517</f>
        <v>3.8491438929482999</v>
      </c>
      <c r="J1517" s="3">
        <f>'IECC Data-SI'!J1517/Convert!$B$5/$D1517</f>
        <v>8.0016233046244647</v>
      </c>
      <c r="K1517" s="3">
        <f>'IECC Data-SI'!K1517/Convert!$B$5/$D1517</f>
        <v>0</v>
      </c>
      <c r="L1517" s="3">
        <f>'IECC Data-SI'!L1517/Convert!$B$5/$D1517</f>
        <v>0</v>
      </c>
      <c r="M1517" s="3">
        <f>'IECC Data-SI'!M1517/Convert!$B$5/$D1517</f>
        <v>1.7746276843757161</v>
      </c>
      <c r="N1517" s="3">
        <f>'IECC Data-SI'!N1517/Convert!$B$5/$D1517</f>
        <v>0</v>
      </c>
      <c r="O1517" s="3">
        <f>'IECC Data-SI'!O1517/Convert!$B$5/$D1517</f>
        <v>0</v>
      </c>
      <c r="P1517" s="3">
        <f t="shared" si="116"/>
        <v>0</v>
      </c>
      <c r="Q1517" s="3">
        <f>'IECC Data-SI'!Q1517/Convert!$B$5/$D1517</f>
        <v>0</v>
      </c>
      <c r="R1517" s="3">
        <f>'IECC Data-SI'!R1517/Convert!$B$5/$D1517</f>
        <v>0</v>
      </c>
      <c r="S1517" s="3">
        <f>'IECC Data-SI'!S1517/Convert!$B$5/$D1517</f>
        <v>0</v>
      </c>
      <c r="T1517" s="3">
        <f>'IECC Data-SI'!T1517/Convert!$B$5/$D1517</f>
        <v>1.4959956264533389</v>
      </c>
      <c r="U1517" s="3">
        <f>'IECC Data-SI'!U1517/Convert!$B$5/$D1517</f>
        <v>0</v>
      </c>
      <c r="V1517" s="3">
        <f>'IECC Data-SI'!V1517/Convert!$B$5/$D1517</f>
        <v>0</v>
      </c>
      <c r="W1517" s="3">
        <f t="shared" si="117"/>
        <v>1.8832080121021681</v>
      </c>
      <c r="X1517" s="3">
        <f t="shared" si="118"/>
        <v>8.9248433398435569</v>
      </c>
      <c r="Y1517" s="3">
        <f t="shared" si="119"/>
        <v>10.808051351945725</v>
      </c>
      <c r="Z1517" s="3">
        <f>'IECC Data-SI'!Y1517/Convert!$B$5/$D1517</f>
        <v>25.961039310215028</v>
      </c>
      <c r="AA1517" s="3">
        <f>'IECC Data-SI'!Z1517/Convert!$B$5/$D1517</f>
        <v>8.9248433398435569</v>
      </c>
      <c r="AB1517" s="3">
        <f t="shared" si="120"/>
        <v>34.885882650058583</v>
      </c>
    </row>
    <row r="1518" spans="1:28" x14ac:dyDescent="0.25">
      <c r="A1518" s="93">
        <f>'IECC Data-SI'!A1518</f>
        <v>2018</v>
      </c>
      <c r="B1518" s="93" t="str">
        <f>'IECC Data-SI'!B1518</f>
        <v>Warehouse</v>
      </c>
      <c r="C1518" s="50" t="str">
        <f>'IECC Data-SI'!C1518</f>
        <v>6A</v>
      </c>
      <c r="D1518" s="93">
        <f>'IECC Data-SI'!D1518</f>
        <v>4835.13</v>
      </c>
      <c r="E1518" s="3">
        <f>'IECC Data-SI'!E1518/Convert!$B$5/$D1518</f>
        <v>0</v>
      </c>
      <c r="F1518" s="3">
        <f>'IECC Data-SI'!F1518/Convert!$B$5/$D1518</f>
        <v>80.534431224071412</v>
      </c>
      <c r="G1518" s="3">
        <f>'IECC Data-SI'!G1518/Convert!$B$5/$D1518</f>
        <v>0.46189726715379587</v>
      </c>
      <c r="H1518" s="3">
        <f>'IECC Data-SI'!H1518/Convert!$B$5/$D1518</f>
        <v>13.76442366136542</v>
      </c>
      <c r="I1518" s="3">
        <f>'IECC Data-SI'!I1518/Convert!$B$5/$D1518</f>
        <v>3.8479948947713005</v>
      </c>
      <c r="J1518" s="3">
        <f>'IECC Data-SI'!J1518/Convert!$B$5/$D1518</f>
        <v>8.0016233046244647</v>
      </c>
      <c r="K1518" s="3">
        <f>'IECC Data-SI'!K1518/Convert!$B$5/$D1518</f>
        <v>0</v>
      </c>
      <c r="L1518" s="3">
        <f>'IECC Data-SI'!L1518/Convert!$B$5/$D1518</f>
        <v>0</v>
      </c>
      <c r="M1518" s="3">
        <f>'IECC Data-SI'!M1518/Convert!$B$5/$D1518</f>
        <v>2.343956281078964</v>
      </c>
      <c r="N1518" s="3">
        <f>'IECC Data-SI'!N1518/Convert!$B$5/$D1518</f>
        <v>0</v>
      </c>
      <c r="O1518" s="3">
        <f>'IECC Data-SI'!O1518/Convert!$B$5/$D1518</f>
        <v>0</v>
      </c>
      <c r="P1518" s="3">
        <f t="shared" si="116"/>
        <v>0</v>
      </c>
      <c r="Q1518" s="3">
        <f>'IECC Data-SI'!Q1518/Convert!$B$5/$D1518</f>
        <v>0</v>
      </c>
      <c r="R1518" s="3">
        <f>'IECC Data-SI'!R1518/Convert!$B$5/$D1518</f>
        <v>0</v>
      </c>
      <c r="S1518" s="3">
        <f>'IECC Data-SI'!S1518/Convert!$B$5/$D1518</f>
        <v>0</v>
      </c>
      <c r="T1518" s="3">
        <f>'IECC Data-SI'!T1518/Convert!$B$5/$D1518</f>
        <v>1.5310400708518235</v>
      </c>
      <c r="U1518" s="3">
        <f>'IECC Data-SI'!U1518/Convert!$B$5/$D1518</f>
        <v>0</v>
      </c>
      <c r="V1518" s="3">
        <f>'IECC Data-SI'!V1518/Convert!$B$5/$D1518</f>
        <v>0</v>
      </c>
      <c r="W1518" s="3">
        <f t="shared" si="117"/>
        <v>2.80585354823276</v>
      </c>
      <c r="X1518" s="3">
        <f t="shared" si="118"/>
        <v>80.534431224071412</v>
      </c>
      <c r="Y1518" s="3">
        <f t="shared" si="119"/>
        <v>83.340284772304173</v>
      </c>
      <c r="Z1518" s="3">
        <f>'IECC Data-SI'!Y1518/Convert!$B$5/$D1518</f>
        <v>29.951509978934272</v>
      </c>
      <c r="AA1518" s="3">
        <f>'IECC Data-SI'!Z1518/Convert!$B$5/$D1518</f>
        <v>80.534431224071412</v>
      </c>
      <c r="AB1518" s="3">
        <f t="shared" si="120"/>
        <v>110.48594120300568</v>
      </c>
    </row>
    <row r="1519" spans="1:28" x14ac:dyDescent="0.25">
      <c r="A1519" s="93">
        <f>'IECC Data-SI'!A1519</f>
        <v>2018</v>
      </c>
      <c r="B1519" s="93" t="str">
        <f>'IECC Data-SI'!B1519</f>
        <v>Warehouse</v>
      </c>
      <c r="C1519" s="50" t="str">
        <f>'IECC Data-SI'!C1519</f>
        <v>6B</v>
      </c>
      <c r="D1519" s="93">
        <f>'IECC Data-SI'!D1519</f>
        <v>4835.13</v>
      </c>
      <c r="E1519" s="3">
        <f>'IECC Data-SI'!E1519/Convert!$B$5/$D1519</f>
        <v>0</v>
      </c>
      <c r="F1519" s="3">
        <f>'IECC Data-SI'!F1519/Convert!$B$5/$D1519</f>
        <v>45.804812326084765</v>
      </c>
      <c r="G1519" s="3">
        <f>'IECC Data-SI'!G1519/Convert!$B$5/$D1519</f>
        <v>0.36710491755133778</v>
      </c>
      <c r="H1519" s="3">
        <f>'IECC Data-SI'!H1519/Convert!$B$5/$D1519</f>
        <v>13.807511093002899</v>
      </c>
      <c r="I1519" s="3">
        <f>'IECC Data-SI'!I1519/Convert!$B$5/$D1519</f>
        <v>3.8433989020633024</v>
      </c>
      <c r="J1519" s="3">
        <f>'IECC Data-SI'!J1519/Convert!$B$5/$D1519</f>
        <v>8.0016233046244647</v>
      </c>
      <c r="K1519" s="3">
        <f>'IECC Data-SI'!K1519/Convert!$B$5/$D1519</f>
        <v>0</v>
      </c>
      <c r="L1519" s="3">
        <f>'IECC Data-SI'!L1519/Convert!$B$5/$D1519</f>
        <v>0</v>
      </c>
      <c r="M1519" s="3">
        <f>'IECC Data-SI'!M1519/Convert!$B$5/$D1519</f>
        <v>2.3640637491764553</v>
      </c>
      <c r="N1519" s="3">
        <f>'IECC Data-SI'!N1519/Convert!$B$5/$D1519</f>
        <v>0</v>
      </c>
      <c r="O1519" s="3">
        <f>'IECC Data-SI'!O1519/Convert!$B$5/$D1519</f>
        <v>0</v>
      </c>
      <c r="P1519" s="3">
        <f t="shared" si="116"/>
        <v>0</v>
      </c>
      <c r="Q1519" s="3">
        <f>'IECC Data-SI'!Q1519/Convert!$B$5/$D1519</f>
        <v>0</v>
      </c>
      <c r="R1519" s="3">
        <f>'IECC Data-SI'!R1519/Convert!$B$5/$D1519</f>
        <v>0</v>
      </c>
      <c r="S1519" s="3">
        <f>'IECC Data-SI'!S1519/Convert!$B$5/$D1519</f>
        <v>0</v>
      </c>
      <c r="T1519" s="3">
        <f>'IECC Data-SI'!T1519/Convert!$B$5/$D1519</f>
        <v>1.5229970836128273</v>
      </c>
      <c r="U1519" s="3">
        <f>'IECC Data-SI'!U1519/Convert!$B$5/$D1519</f>
        <v>0</v>
      </c>
      <c r="V1519" s="3">
        <f>'IECC Data-SI'!V1519/Convert!$B$5/$D1519</f>
        <v>0</v>
      </c>
      <c r="W1519" s="3">
        <f t="shared" si="117"/>
        <v>2.7311686667277932</v>
      </c>
      <c r="X1519" s="3">
        <f t="shared" si="118"/>
        <v>45.804812326084765</v>
      </c>
      <c r="Y1519" s="3">
        <f t="shared" si="119"/>
        <v>48.535980992812554</v>
      </c>
      <c r="Z1519" s="3">
        <f>'IECC Data-SI'!Y1519/Convert!$B$5/$D1519</f>
        <v>29.906699050031293</v>
      </c>
      <c r="AA1519" s="3">
        <f>'IECC Data-SI'!Z1519/Convert!$B$5/$D1519</f>
        <v>45.804812326084765</v>
      </c>
      <c r="AB1519" s="3">
        <f t="shared" si="120"/>
        <v>75.71151137611605</v>
      </c>
    </row>
    <row r="1520" spans="1:28" x14ac:dyDescent="0.25">
      <c r="A1520" s="93">
        <f>'IECC Data-SI'!A1520</f>
        <v>2018</v>
      </c>
      <c r="B1520" s="93" t="str">
        <f>'IECC Data-SI'!B1520</f>
        <v>Warehouse</v>
      </c>
      <c r="C1520" s="50" t="str">
        <f>'IECC Data-SI'!C1520</f>
        <v>7</v>
      </c>
      <c r="D1520" s="93">
        <f>'IECC Data-SI'!D1520</f>
        <v>4835.13</v>
      </c>
      <c r="E1520" s="3">
        <f>'IECC Data-SI'!E1520/Convert!$B$5/$D1520</f>
        <v>0</v>
      </c>
      <c r="F1520" s="3">
        <f>'IECC Data-SI'!F1520/Convert!$B$5/$D1520</f>
        <v>78.165196983098468</v>
      </c>
      <c r="G1520" s="3">
        <f>'IECC Data-SI'!G1520/Convert!$B$5/$D1520</f>
        <v>0.33780546403785072</v>
      </c>
      <c r="H1520" s="3">
        <f>'IECC Data-SI'!H1520/Convert!$B$5/$D1520</f>
        <v>13.791999617613406</v>
      </c>
      <c r="I1520" s="3">
        <f>'IECC Data-SI'!I1520/Convert!$B$5/$D1520</f>
        <v>3.8491438929482999</v>
      </c>
      <c r="J1520" s="3">
        <f>'IECC Data-SI'!J1520/Convert!$B$5/$D1520</f>
        <v>8.0016233046244647</v>
      </c>
      <c r="K1520" s="3">
        <f>'IECC Data-SI'!K1520/Convert!$B$5/$D1520</f>
        <v>0</v>
      </c>
      <c r="L1520" s="3">
        <f>'IECC Data-SI'!L1520/Convert!$B$5/$D1520</f>
        <v>0</v>
      </c>
      <c r="M1520" s="3">
        <f>'IECC Data-SI'!M1520/Convert!$B$5/$D1520</f>
        <v>2.1865435308300341</v>
      </c>
      <c r="N1520" s="3">
        <f>'IECC Data-SI'!N1520/Convert!$B$5/$D1520</f>
        <v>0</v>
      </c>
      <c r="O1520" s="3">
        <f>'IECC Data-SI'!O1520/Convert!$B$5/$D1520</f>
        <v>0</v>
      </c>
      <c r="P1520" s="3">
        <f t="shared" si="116"/>
        <v>0</v>
      </c>
      <c r="Q1520" s="3">
        <f>'IECC Data-SI'!Q1520/Convert!$B$5/$D1520</f>
        <v>0</v>
      </c>
      <c r="R1520" s="3">
        <f>'IECC Data-SI'!R1520/Convert!$B$5/$D1520</f>
        <v>0</v>
      </c>
      <c r="S1520" s="3">
        <f>'IECC Data-SI'!S1520/Convert!$B$5/$D1520</f>
        <v>0</v>
      </c>
      <c r="T1520" s="3">
        <f>'IECC Data-SI'!T1520/Convert!$B$5/$D1520</f>
        <v>1.5695315097813067</v>
      </c>
      <c r="U1520" s="3">
        <f>'IECC Data-SI'!U1520/Convert!$B$5/$D1520</f>
        <v>0</v>
      </c>
      <c r="V1520" s="3">
        <f>'IECC Data-SI'!V1520/Convert!$B$5/$D1520</f>
        <v>0</v>
      </c>
      <c r="W1520" s="3">
        <f t="shared" si="117"/>
        <v>2.5243489948678848</v>
      </c>
      <c r="X1520" s="3">
        <f t="shared" si="118"/>
        <v>78.165196983098468</v>
      </c>
      <c r="Y1520" s="3">
        <f t="shared" si="119"/>
        <v>80.689545977966347</v>
      </c>
      <c r="Z1520" s="3">
        <f>'IECC Data-SI'!Y1520/Convert!$B$5/$D1520</f>
        <v>29.737221818923864</v>
      </c>
      <c r="AA1520" s="3">
        <f>'IECC Data-SI'!Z1520/Convert!$B$5/$D1520</f>
        <v>78.165196983098468</v>
      </c>
      <c r="AB1520" s="3">
        <f t="shared" si="120"/>
        <v>107.90241880202234</v>
      </c>
    </row>
    <row r="1521" spans="1:28" x14ac:dyDescent="0.25">
      <c r="A1521" s="93">
        <f>'IECC Data-SI'!A1521</f>
        <v>2018</v>
      </c>
      <c r="B1521" s="93" t="str">
        <f>'IECC Data-SI'!B1521</f>
        <v>Warehouse</v>
      </c>
      <c r="C1521" s="50" t="str">
        <f>'IECC Data-SI'!C1521</f>
        <v>8</v>
      </c>
      <c r="D1521" s="93">
        <f>'IECC Data-SI'!D1521</f>
        <v>4835.13</v>
      </c>
      <c r="E1521" s="3">
        <f>'IECC Data-SI'!E1521/Convert!$B$5/$D1521</f>
        <v>0</v>
      </c>
      <c r="F1521" s="3">
        <f>'IECC Data-SI'!F1521/Convert!$B$5/$D1521</f>
        <v>80.62635107823138</v>
      </c>
      <c r="G1521" s="3">
        <f>'IECC Data-SI'!G1521/Convert!$B$5/$D1521</f>
        <v>8.6174863274961933E-2</v>
      </c>
      <c r="H1521" s="3">
        <f>'IECC Data-SI'!H1521/Convert!$B$5/$D1521</f>
        <v>13.934475391561344</v>
      </c>
      <c r="I1521" s="3">
        <f>'IECC Data-SI'!I1521/Convert!$B$5/$D1521</f>
        <v>3.8709748583112891</v>
      </c>
      <c r="J1521" s="3">
        <f>'IECC Data-SI'!J1521/Convert!$B$5/$D1521</f>
        <v>8.0016233046244647</v>
      </c>
      <c r="K1521" s="3">
        <f>'IECC Data-SI'!K1521/Convert!$B$5/$D1521</f>
        <v>0</v>
      </c>
      <c r="L1521" s="3">
        <f>'IECC Data-SI'!L1521/Convert!$B$5/$D1521</f>
        <v>0</v>
      </c>
      <c r="M1521" s="3">
        <f>'IECC Data-SI'!M1521/Convert!$B$5/$D1521</f>
        <v>1.9107839683501557</v>
      </c>
      <c r="N1521" s="3">
        <f>'IECC Data-SI'!N1521/Convert!$B$5/$D1521</f>
        <v>0</v>
      </c>
      <c r="O1521" s="3">
        <f>'IECC Data-SI'!O1521/Convert!$B$5/$D1521</f>
        <v>0</v>
      </c>
      <c r="P1521" s="3">
        <f t="shared" si="116"/>
        <v>0</v>
      </c>
      <c r="Q1521" s="3">
        <f>'IECC Data-SI'!Q1521/Convert!$B$5/$D1521</f>
        <v>0</v>
      </c>
      <c r="R1521" s="3">
        <f>'IECC Data-SI'!R1521/Convert!$B$5/$D1521</f>
        <v>0</v>
      </c>
      <c r="S1521" s="3">
        <f>'IECC Data-SI'!S1521/Convert!$B$5/$D1521</f>
        <v>0</v>
      </c>
      <c r="T1521" s="3">
        <f>'IECC Data-SI'!T1521/Convert!$B$5/$D1521</f>
        <v>1.6223854259232833</v>
      </c>
      <c r="U1521" s="3">
        <f>'IECC Data-SI'!U1521/Convert!$B$5/$D1521</f>
        <v>0</v>
      </c>
      <c r="V1521" s="3">
        <f>'IECC Data-SI'!V1521/Convert!$B$5/$D1521</f>
        <v>0</v>
      </c>
      <c r="W1521" s="3">
        <f t="shared" si="117"/>
        <v>1.9969588316251177</v>
      </c>
      <c r="X1521" s="3">
        <f t="shared" si="118"/>
        <v>80.62635107823138</v>
      </c>
      <c r="Y1521" s="3">
        <f t="shared" si="119"/>
        <v>82.623309909856502</v>
      </c>
      <c r="Z1521" s="3">
        <f>'IECC Data-SI'!Y1521/Convert!$B$5/$D1521</f>
        <v>29.4264178120455</v>
      </c>
      <c r="AA1521" s="3">
        <f>'IECC Data-SI'!Z1521/Convert!$B$5/$D1521</f>
        <v>80.62635107823138</v>
      </c>
      <c r="AB1521" s="3">
        <f t="shared" si="120"/>
        <v>110.05276889027688</v>
      </c>
    </row>
    <row r="1522" spans="1:28" x14ac:dyDescent="0.25">
      <c r="A1522" s="93">
        <v>0</v>
      </c>
      <c r="D1522" s="93"/>
      <c r="AB1522" s="3"/>
    </row>
    <row r="1523" spans="1:28" x14ac:dyDescent="0.25">
      <c r="D1523" s="93"/>
      <c r="AB1523" s="3"/>
    </row>
    <row r="1524" spans="1:28" x14ac:dyDescent="0.25">
      <c r="D1524" s="93"/>
      <c r="AB1524" s="3"/>
    </row>
    <row r="1525" spans="1:28" x14ac:dyDescent="0.25">
      <c r="D1525" s="93"/>
      <c r="AB1525" s="3"/>
    </row>
    <row r="1526" spans="1:28" x14ac:dyDescent="0.25">
      <c r="D1526" s="93"/>
      <c r="AB1526" s="3"/>
    </row>
    <row r="1527" spans="1:28" x14ac:dyDescent="0.25">
      <c r="D1527" s="93"/>
      <c r="AB1527" s="3"/>
    </row>
    <row r="1528" spans="1:28" x14ac:dyDescent="0.25">
      <c r="D1528" s="93"/>
      <c r="AB1528" s="3"/>
    </row>
    <row r="1529" spans="1:28" x14ac:dyDescent="0.25">
      <c r="D1529" s="93"/>
      <c r="AB1529" s="3"/>
    </row>
    <row r="1530" spans="1:28" x14ac:dyDescent="0.25">
      <c r="D1530" s="93"/>
      <c r="AB1530" s="3"/>
    </row>
    <row r="1531" spans="1:28" x14ac:dyDescent="0.25">
      <c r="D1531" s="93"/>
      <c r="AB1531" s="3"/>
    </row>
    <row r="1532" spans="1:28" x14ac:dyDescent="0.25">
      <c r="D1532" s="93"/>
      <c r="AB1532" s="3"/>
    </row>
    <row r="1533" spans="1:28" x14ac:dyDescent="0.25">
      <c r="D1533" s="93"/>
      <c r="AB1533" s="3"/>
    </row>
    <row r="1534" spans="1:28" x14ac:dyDescent="0.25">
      <c r="D1534" s="93"/>
      <c r="AB1534" s="3"/>
    </row>
    <row r="1535" spans="1:28" x14ac:dyDescent="0.25">
      <c r="D1535" s="93"/>
      <c r="AB1535" s="3"/>
    </row>
    <row r="1536" spans="1:28" x14ac:dyDescent="0.25">
      <c r="D1536" s="93"/>
      <c r="AB1536" s="3"/>
    </row>
    <row r="1537" spans="4:28" x14ac:dyDescent="0.25">
      <c r="D1537" s="93"/>
      <c r="AB1537" s="3"/>
    </row>
    <row r="1538" spans="4:28" x14ac:dyDescent="0.25">
      <c r="D1538" s="93"/>
      <c r="AB1538" s="3"/>
    </row>
    <row r="1539" spans="4:28" x14ac:dyDescent="0.25">
      <c r="D1539" s="93"/>
      <c r="AB1539" s="3"/>
    </row>
    <row r="1540" spans="4:28" x14ac:dyDescent="0.25">
      <c r="D1540" s="93"/>
      <c r="AB1540" s="3"/>
    </row>
    <row r="1541" spans="4:28" x14ac:dyDescent="0.25">
      <c r="D1541" s="93"/>
      <c r="AB1541" s="3"/>
    </row>
    <row r="1542" spans="4:28" x14ac:dyDescent="0.25">
      <c r="D1542" s="93"/>
      <c r="AB1542" s="3"/>
    </row>
    <row r="1543" spans="4:28" x14ac:dyDescent="0.25">
      <c r="D1543" s="93"/>
      <c r="AB1543" s="3"/>
    </row>
    <row r="1544" spans="4:28" x14ac:dyDescent="0.25">
      <c r="D1544" s="93"/>
      <c r="AB1544" s="3"/>
    </row>
    <row r="1545" spans="4:28" x14ac:dyDescent="0.25">
      <c r="D1545" s="93"/>
      <c r="AB1545" s="3"/>
    </row>
    <row r="1546" spans="4:28" x14ac:dyDescent="0.25">
      <c r="D1546" s="93"/>
      <c r="AB1546" s="3"/>
    </row>
    <row r="1547" spans="4:28" x14ac:dyDescent="0.25">
      <c r="D1547" s="93"/>
      <c r="AB1547" s="3"/>
    </row>
    <row r="1548" spans="4:28" x14ac:dyDescent="0.25">
      <c r="D1548" s="93"/>
      <c r="AB1548" s="3"/>
    </row>
    <row r="1549" spans="4:28" x14ac:dyDescent="0.25">
      <c r="D1549" s="93"/>
      <c r="AB1549" s="3"/>
    </row>
    <row r="1550" spans="4:28" x14ac:dyDescent="0.25">
      <c r="D1550" s="93"/>
      <c r="AB1550" s="3"/>
    </row>
    <row r="1551" spans="4:28" x14ac:dyDescent="0.25">
      <c r="D1551" s="93"/>
      <c r="AB1551" s="3"/>
    </row>
    <row r="1552" spans="4:28" x14ac:dyDescent="0.25">
      <c r="D1552" s="93"/>
      <c r="AB1552" s="3"/>
    </row>
    <row r="1553" spans="4:28" x14ac:dyDescent="0.25">
      <c r="D1553" s="93"/>
      <c r="AB1553" s="3"/>
    </row>
    <row r="1554" spans="4:28" x14ac:dyDescent="0.25">
      <c r="D1554" s="93"/>
      <c r="AB1554" s="3"/>
    </row>
    <row r="1555" spans="4:28" x14ac:dyDescent="0.25">
      <c r="D1555" s="93"/>
      <c r="AB1555" s="3"/>
    </row>
    <row r="1556" spans="4:28" x14ac:dyDescent="0.25">
      <c r="D1556" s="93"/>
      <c r="AB1556" s="3"/>
    </row>
    <row r="1557" spans="4:28" x14ac:dyDescent="0.25">
      <c r="D1557" s="93"/>
      <c r="AB1557" s="3"/>
    </row>
    <row r="1558" spans="4:28" x14ac:dyDescent="0.25">
      <c r="D1558" s="93"/>
      <c r="AB1558" s="3"/>
    </row>
    <row r="1559" spans="4:28" x14ac:dyDescent="0.25">
      <c r="D1559" s="93"/>
      <c r="AB1559" s="3"/>
    </row>
    <row r="1560" spans="4:28" x14ac:dyDescent="0.25">
      <c r="D1560" s="93"/>
      <c r="AB1560" s="3"/>
    </row>
    <row r="1561" spans="4:28" x14ac:dyDescent="0.25">
      <c r="D1561" s="93"/>
      <c r="AB1561" s="3"/>
    </row>
    <row r="1562" spans="4:28" x14ac:dyDescent="0.25">
      <c r="D1562" s="93"/>
      <c r="AB1562" s="3"/>
    </row>
    <row r="1563" spans="4:28" x14ac:dyDescent="0.25">
      <c r="D1563" s="93"/>
      <c r="AB1563" s="3"/>
    </row>
    <row r="1564" spans="4:28" x14ac:dyDescent="0.25">
      <c r="D1564" s="93"/>
      <c r="AB1564" s="3"/>
    </row>
    <row r="1565" spans="4:28" x14ac:dyDescent="0.25">
      <c r="D1565" s="93"/>
      <c r="AB1565" s="3"/>
    </row>
    <row r="1566" spans="4:28" x14ac:dyDescent="0.25">
      <c r="D1566" s="93"/>
      <c r="AB1566" s="3"/>
    </row>
    <row r="1567" spans="4:28" x14ac:dyDescent="0.25">
      <c r="D1567" s="93"/>
      <c r="AB1567" s="3"/>
    </row>
    <row r="1568" spans="4:28" x14ac:dyDescent="0.25">
      <c r="D1568" s="93"/>
      <c r="AB1568" s="3"/>
    </row>
    <row r="1569" spans="4:28" x14ac:dyDescent="0.25">
      <c r="D1569" s="93"/>
      <c r="AB1569" s="3"/>
    </row>
    <row r="1570" spans="4:28" x14ac:dyDescent="0.25">
      <c r="D1570" s="93"/>
      <c r="AB1570" s="3"/>
    </row>
    <row r="1571" spans="4:28" x14ac:dyDescent="0.25">
      <c r="D1571" s="93"/>
      <c r="AB1571" s="3"/>
    </row>
    <row r="1572" spans="4:28" x14ac:dyDescent="0.25">
      <c r="D1572" s="93"/>
      <c r="AB1572" s="3"/>
    </row>
    <row r="1573" spans="4:28" x14ac:dyDescent="0.25">
      <c r="D1573" s="93"/>
      <c r="AB1573" s="3"/>
    </row>
    <row r="1574" spans="4:28" x14ac:dyDescent="0.25">
      <c r="D1574" s="93"/>
      <c r="AB1574" s="3"/>
    </row>
    <row r="1575" spans="4:28" x14ac:dyDescent="0.25">
      <c r="D1575" s="93"/>
      <c r="AB1575" s="3"/>
    </row>
    <row r="1576" spans="4:28" x14ac:dyDescent="0.25">
      <c r="D1576" s="93"/>
      <c r="AB1576" s="3"/>
    </row>
    <row r="1577" spans="4:28" x14ac:dyDescent="0.25">
      <c r="D1577" s="93"/>
      <c r="AB1577" s="3"/>
    </row>
    <row r="1578" spans="4:28" x14ac:dyDescent="0.25">
      <c r="D1578" s="93"/>
      <c r="AB1578" s="3"/>
    </row>
    <row r="1579" spans="4:28" x14ac:dyDescent="0.25">
      <c r="D1579" s="93"/>
      <c r="AB1579" s="3"/>
    </row>
    <row r="1580" spans="4:28" x14ac:dyDescent="0.25">
      <c r="D1580" s="93"/>
      <c r="AB1580" s="3"/>
    </row>
    <row r="1581" spans="4:28" x14ac:dyDescent="0.25">
      <c r="D1581" s="93"/>
      <c r="AB1581" s="3"/>
    </row>
    <row r="1582" spans="4:28" x14ac:dyDescent="0.25">
      <c r="D1582" s="93"/>
      <c r="AB1582" s="3"/>
    </row>
    <row r="1583" spans="4:28" x14ac:dyDescent="0.25">
      <c r="D1583" s="93"/>
      <c r="AB1583" s="3"/>
    </row>
    <row r="1584" spans="4:28" x14ac:dyDescent="0.25">
      <c r="D1584" s="93"/>
      <c r="AB1584" s="3"/>
    </row>
    <row r="1585" spans="4:28" x14ac:dyDescent="0.25">
      <c r="D1585" s="93"/>
      <c r="AB1585" s="3"/>
    </row>
    <row r="1586" spans="4:28" x14ac:dyDescent="0.25">
      <c r="D1586" s="93"/>
      <c r="AB1586" s="3"/>
    </row>
    <row r="1587" spans="4:28" x14ac:dyDescent="0.25">
      <c r="D1587" s="93"/>
      <c r="AB1587" s="3"/>
    </row>
    <row r="1588" spans="4:28" x14ac:dyDescent="0.25">
      <c r="D1588" s="93"/>
      <c r="AB1588" s="3"/>
    </row>
    <row r="1589" spans="4:28" x14ac:dyDescent="0.25">
      <c r="D1589" s="93"/>
      <c r="AB1589" s="3"/>
    </row>
    <row r="1590" spans="4:28" x14ac:dyDescent="0.25">
      <c r="D1590" s="93"/>
      <c r="AB1590" s="3"/>
    </row>
    <row r="1591" spans="4:28" x14ac:dyDescent="0.25">
      <c r="D1591" s="93"/>
      <c r="AB1591" s="3"/>
    </row>
    <row r="1592" spans="4:28" x14ac:dyDescent="0.25">
      <c r="D1592" s="93"/>
      <c r="AB1592" s="3"/>
    </row>
    <row r="1593" spans="4:28" x14ac:dyDescent="0.25">
      <c r="D1593" s="93"/>
      <c r="AB1593" s="3"/>
    </row>
    <row r="1594" spans="4:28" x14ac:dyDescent="0.25">
      <c r="D1594" s="93"/>
      <c r="AB1594" s="3"/>
    </row>
    <row r="1595" spans="4:28" x14ac:dyDescent="0.25">
      <c r="D1595" s="93"/>
      <c r="AB1595" s="3"/>
    </row>
    <row r="1596" spans="4:28" x14ac:dyDescent="0.25">
      <c r="D1596" s="93"/>
      <c r="AB1596" s="3"/>
    </row>
    <row r="1597" spans="4:28" x14ac:dyDescent="0.25">
      <c r="D1597" s="93"/>
      <c r="AB1597" s="3"/>
    </row>
    <row r="1598" spans="4:28" x14ac:dyDescent="0.25">
      <c r="D1598" s="93"/>
      <c r="AB1598" s="3"/>
    </row>
    <row r="1599" spans="4:28" x14ac:dyDescent="0.25">
      <c r="D1599" s="93"/>
      <c r="AB1599" s="3"/>
    </row>
    <row r="1600" spans="4:28" x14ac:dyDescent="0.25">
      <c r="D1600" s="93"/>
      <c r="AB1600" s="3"/>
    </row>
    <row r="1601" spans="4:28" x14ac:dyDescent="0.25">
      <c r="D1601" s="93"/>
      <c r="AB1601" s="3"/>
    </row>
    <row r="1602" spans="4:28" x14ac:dyDescent="0.25">
      <c r="D1602" s="93"/>
      <c r="AB1602" s="3"/>
    </row>
    <row r="1603" spans="4:28" x14ac:dyDescent="0.25">
      <c r="D1603" s="93"/>
      <c r="AB1603" s="3"/>
    </row>
    <row r="1604" spans="4:28" x14ac:dyDescent="0.25">
      <c r="D1604" s="93"/>
      <c r="AB1604" s="3"/>
    </row>
    <row r="1605" spans="4:28" x14ac:dyDescent="0.25">
      <c r="D1605" s="93"/>
      <c r="AB1605" s="3"/>
    </row>
    <row r="1606" spans="4:28" x14ac:dyDescent="0.25">
      <c r="D1606" s="93"/>
      <c r="AB1606" s="3"/>
    </row>
    <row r="1607" spans="4:28" x14ac:dyDescent="0.25">
      <c r="D1607" s="93"/>
      <c r="AB1607" s="3"/>
    </row>
    <row r="1608" spans="4:28" x14ac:dyDescent="0.25">
      <c r="D1608" s="93"/>
      <c r="AB1608" s="3"/>
    </row>
    <row r="1609" spans="4:28" x14ac:dyDescent="0.25">
      <c r="D1609" s="93"/>
      <c r="AB1609" s="3"/>
    </row>
    <row r="1610" spans="4:28" x14ac:dyDescent="0.25">
      <c r="D1610" s="93"/>
      <c r="AB1610" s="3"/>
    </row>
    <row r="1611" spans="4:28" x14ac:dyDescent="0.25">
      <c r="D1611" s="93"/>
      <c r="AB1611" s="3"/>
    </row>
    <row r="1612" spans="4:28" x14ac:dyDescent="0.25">
      <c r="D1612" s="93"/>
      <c r="AB1612" s="3"/>
    </row>
    <row r="1613" spans="4:28" x14ac:dyDescent="0.25">
      <c r="D1613" s="93"/>
      <c r="AB1613" s="3"/>
    </row>
    <row r="1614" spans="4:28" x14ac:dyDescent="0.25">
      <c r="D1614" s="93"/>
      <c r="AB1614" s="3"/>
    </row>
    <row r="1615" spans="4:28" x14ac:dyDescent="0.25">
      <c r="D1615" s="93"/>
      <c r="AB1615" s="3"/>
    </row>
    <row r="1616" spans="4:28" x14ac:dyDescent="0.25">
      <c r="D1616" s="93"/>
      <c r="AB1616" s="3"/>
    </row>
    <row r="1617" spans="4:28" x14ac:dyDescent="0.25">
      <c r="D1617" s="93"/>
      <c r="AB1617" s="3"/>
    </row>
    <row r="1618" spans="4:28" x14ac:dyDescent="0.25">
      <c r="D1618" s="93"/>
      <c r="AB1618" s="3"/>
    </row>
    <row r="1619" spans="4:28" x14ac:dyDescent="0.25">
      <c r="D1619" s="93"/>
      <c r="AB1619" s="3"/>
    </row>
    <row r="1620" spans="4:28" x14ac:dyDescent="0.25">
      <c r="D1620" s="93"/>
      <c r="AB1620" s="3"/>
    </row>
    <row r="1621" spans="4:28" x14ac:dyDescent="0.25">
      <c r="D1621" s="93"/>
      <c r="AB1621" s="3"/>
    </row>
    <row r="1622" spans="4:28" x14ac:dyDescent="0.25">
      <c r="D1622" s="93"/>
      <c r="AB1622" s="3"/>
    </row>
    <row r="1623" spans="4:28" x14ac:dyDescent="0.25">
      <c r="D1623" s="93"/>
      <c r="AB1623" s="3"/>
    </row>
    <row r="1624" spans="4:28" x14ac:dyDescent="0.25">
      <c r="D1624" s="93"/>
      <c r="AB1624" s="3"/>
    </row>
    <row r="1625" spans="4:28" x14ac:dyDescent="0.25">
      <c r="D1625" s="93"/>
      <c r="AB1625" s="3"/>
    </row>
    <row r="1626" spans="4:28" x14ac:dyDescent="0.25">
      <c r="D1626" s="93"/>
      <c r="AB1626" s="3"/>
    </row>
    <row r="1627" spans="4:28" x14ac:dyDescent="0.25">
      <c r="D1627" s="93"/>
      <c r="AB1627" s="3"/>
    </row>
    <row r="1628" spans="4:28" x14ac:dyDescent="0.25">
      <c r="D1628" s="93"/>
      <c r="AB1628" s="3"/>
    </row>
    <row r="1629" spans="4:28" x14ac:dyDescent="0.25">
      <c r="D1629" s="93"/>
      <c r="AB1629" s="3"/>
    </row>
    <row r="1630" spans="4:28" x14ac:dyDescent="0.25">
      <c r="D1630" s="93"/>
      <c r="AB1630" s="3"/>
    </row>
    <row r="1631" spans="4:28" x14ac:dyDescent="0.25">
      <c r="D1631" s="93"/>
      <c r="AB1631" s="3"/>
    </row>
    <row r="1632" spans="4:28" x14ac:dyDescent="0.25">
      <c r="D1632" s="93"/>
      <c r="AB1632" s="3"/>
    </row>
    <row r="1633" spans="4:28" x14ac:dyDescent="0.25">
      <c r="D1633" s="93"/>
      <c r="AB1633" s="3"/>
    </row>
    <row r="1634" spans="4:28" x14ac:dyDescent="0.25">
      <c r="D1634" s="93"/>
      <c r="AB1634" s="3"/>
    </row>
    <row r="1635" spans="4:28" x14ac:dyDescent="0.25">
      <c r="D1635" s="93"/>
      <c r="AB1635" s="3"/>
    </row>
    <row r="1636" spans="4:28" x14ac:dyDescent="0.25">
      <c r="D1636" s="93"/>
      <c r="AB1636" s="3"/>
    </row>
    <row r="1637" spans="4:28" x14ac:dyDescent="0.25">
      <c r="D1637" s="93"/>
      <c r="AB1637" s="3"/>
    </row>
    <row r="1638" spans="4:28" x14ac:dyDescent="0.25">
      <c r="D1638" s="93"/>
      <c r="AB1638" s="3"/>
    </row>
    <row r="1639" spans="4:28" x14ac:dyDescent="0.25">
      <c r="D1639" s="93"/>
      <c r="AB1639" s="3"/>
    </row>
    <row r="1640" spans="4:28" x14ac:dyDescent="0.25">
      <c r="D1640" s="93"/>
      <c r="AB1640" s="3"/>
    </row>
    <row r="1641" spans="4:28" x14ac:dyDescent="0.25">
      <c r="D1641" s="93"/>
      <c r="AB1641" s="3"/>
    </row>
    <row r="1642" spans="4:28" x14ac:dyDescent="0.25">
      <c r="D1642" s="93"/>
      <c r="AB1642" s="3"/>
    </row>
    <row r="1643" spans="4:28" x14ac:dyDescent="0.25">
      <c r="D1643" s="93"/>
      <c r="AB1643" s="3"/>
    </row>
    <row r="1644" spans="4:28" x14ac:dyDescent="0.25">
      <c r="D1644" s="93"/>
      <c r="AB1644" s="3"/>
    </row>
    <row r="1645" spans="4:28" x14ac:dyDescent="0.25">
      <c r="D1645" s="93"/>
      <c r="AB1645" s="3"/>
    </row>
    <row r="1646" spans="4:28" x14ac:dyDescent="0.25">
      <c r="D1646" s="93"/>
      <c r="AB1646" s="3"/>
    </row>
    <row r="1647" spans="4:28" x14ac:dyDescent="0.25">
      <c r="D1647" s="93"/>
      <c r="AB1647" s="3"/>
    </row>
    <row r="1648" spans="4:28" x14ac:dyDescent="0.25">
      <c r="D1648" s="93"/>
      <c r="AB1648" s="3"/>
    </row>
    <row r="1649" spans="4:28" x14ac:dyDescent="0.25">
      <c r="D1649" s="93"/>
      <c r="AB1649" s="3"/>
    </row>
    <row r="1650" spans="4:28" x14ac:dyDescent="0.25">
      <c r="D1650" s="93"/>
      <c r="AB1650" s="3"/>
    </row>
    <row r="1651" spans="4:28" x14ac:dyDescent="0.25">
      <c r="D1651" s="93"/>
      <c r="AB1651" s="3"/>
    </row>
    <row r="1652" spans="4:28" x14ac:dyDescent="0.25">
      <c r="D1652" s="93"/>
      <c r="AB1652" s="3"/>
    </row>
    <row r="1653" spans="4:28" x14ac:dyDescent="0.25">
      <c r="D1653" s="93"/>
      <c r="AB1653" s="3"/>
    </row>
    <row r="1654" spans="4:28" x14ac:dyDescent="0.25">
      <c r="D1654" s="93"/>
      <c r="AB1654" s="3"/>
    </row>
    <row r="1655" spans="4:28" x14ac:dyDescent="0.25">
      <c r="D1655" s="93"/>
      <c r="AB1655" s="3"/>
    </row>
    <row r="1656" spans="4:28" x14ac:dyDescent="0.25">
      <c r="D1656" s="93"/>
      <c r="AB1656" s="3"/>
    </row>
    <row r="1657" spans="4:28" x14ac:dyDescent="0.25">
      <c r="D1657" s="93"/>
      <c r="AB1657" s="3"/>
    </row>
    <row r="1658" spans="4:28" x14ac:dyDescent="0.25">
      <c r="D1658" s="93"/>
      <c r="AB1658" s="3"/>
    </row>
    <row r="1659" spans="4:28" x14ac:dyDescent="0.25">
      <c r="D1659" s="93"/>
      <c r="AB1659" s="3"/>
    </row>
    <row r="1660" spans="4:28" x14ac:dyDescent="0.25">
      <c r="D1660" s="93"/>
      <c r="AB1660" s="3"/>
    </row>
    <row r="1661" spans="4:28" x14ac:dyDescent="0.25">
      <c r="D1661" s="93"/>
      <c r="AB1661" s="3"/>
    </row>
    <row r="1662" spans="4:28" x14ac:dyDescent="0.25">
      <c r="D1662" s="93"/>
      <c r="AB1662" s="3"/>
    </row>
    <row r="1663" spans="4:28" x14ac:dyDescent="0.25">
      <c r="D1663" s="93"/>
      <c r="AB1663" s="3"/>
    </row>
    <row r="1664" spans="4:28" x14ac:dyDescent="0.25">
      <c r="D1664" s="93"/>
      <c r="AB1664" s="3"/>
    </row>
    <row r="1665" spans="4:28" x14ac:dyDescent="0.25">
      <c r="D1665" s="93"/>
      <c r="AB1665" s="3"/>
    </row>
    <row r="1666" spans="4:28" x14ac:dyDescent="0.25">
      <c r="D1666" s="93"/>
      <c r="AB1666" s="3"/>
    </row>
    <row r="1667" spans="4:28" x14ac:dyDescent="0.25">
      <c r="D1667" s="93"/>
      <c r="AB1667" s="3"/>
    </row>
    <row r="1668" spans="4:28" x14ac:dyDescent="0.25">
      <c r="D1668" s="93"/>
      <c r="AB1668" s="3"/>
    </row>
    <row r="1669" spans="4:28" x14ac:dyDescent="0.25">
      <c r="D1669" s="93"/>
      <c r="AB1669" s="3"/>
    </row>
    <row r="1670" spans="4:28" x14ac:dyDescent="0.25">
      <c r="D1670" s="93"/>
      <c r="AB1670" s="3"/>
    </row>
    <row r="1671" spans="4:28" x14ac:dyDescent="0.25">
      <c r="D1671" s="93"/>
      <c r="AB1671" s="3"/>
    </row>
    <row r="1672" spans="4:28" x14ac:dyDescent="0.25">
      <c r="D1672" s="93"/>
      <c r="AB1672" s="3"/>
    </row>
    <row r="1673" spans="4:28" x14ac:dyDescent="0.25">
      <c r="D1673" s="93"/>
      <c r="AB1673" s="3"/>
    </row>
    <row r="1674" spans="4:28" x14ac:dyDescent="0.25">
      <c r="D1674" s="93"/>
      <c r="AB1674" s="3"/>
    </row>
    <row r="1675" spans="4:28" x14ac:dyDescent="0.25">
      <c r="D1675" s="93"/>
      <c r="AB1675" s="3"/>
    </row>
    <row r="1676" spans="4:28" x14ac:dyDescent="0.25">
      <c r="D1676" s="93"/>
      <c r="AB1676" s="3"/>
    </row>
    <row r="1677" spans="4:28" x14ac:dyDescent="0.25">
      <c r="D1677" s="93"/>
      <c r="AB1677" s="3"/>
    </row>
    <row r="1678" spans="4:28" x14ac:dyDescent="0.25">
      <c r="D1678" s="93"/>
      <c r="AB1678" s="3"/>
    </row>
    <row r="1679" spans="4:28" x14ac:dyDescent="0.25">
      <c r="D1679" s="93"/>
      <c r="AB1679" s="3"/>
    </row>
    <row r="1680" spans="4:28" x14ac:dyDescent="0.25">
      <c r="D1680" s="93"/>
      <c r="AB1680" s="3"/>
    </row>
    <row r="1681" spans="4:28" x14ac:dyDescent="0.25">
      <c r="D1681" s="93"/>
      <c r="AB1681" s="3"/>
    </row>
    <row r="1682" spans="4:28" x14ac:dyDescent="0.25">
      <c r="D1682" s="93"/>
      <c r="AB1682" s="3"/>
    </row>
    <row r="1683" spans="4:28" x14ac:dyDescent="0.25">
      <c r="D1683" s="93"/>
      <c r="AB1683" s="3"/>
    </row>
    <row r="1684" spans="4:28" x14ac:dyDescent="0.25">
      <c r="D1684" s="93"/>
      <c r="AB1684" s="3"/>
    </row>
    <row r="1685" spans="4:28" x14ac:dyDescent="0.25">
      <c r="D1685" s="93"/>
      <c r="AB1685" s="3"/>
    </row>
    <row r="1686" spans="4:28" x14ac:dyDescent="0.25">
      <c r="D1686" s="93"/>
      <c r="AB1686" s="3"/>
    </row>
    <row r="1687" spans="4:28" x14ac:dyDescent="0.25">
      <c r="D1687" s="93"/>
      <c r="AB1687" s="3"/>
    </row>
    <row r="1688" spans="4:28" x14ac:dyDescent="0.25">
      <c r="D1688" s="93"/>
      <c r="AB1688" s="3"/>
    </row>
    <row r="1689" spans="4:28" x14ac:dyDescent="0.25">
      <c r="D1689" s="93"/>
      <c r="AB1689" s="3"/>
    </row>
    <row r="1690" spans="4:28" x14ac:dyDescent="0.25">
      <c r="D1690" s="93"/>
      <c r="AB1690" s="3"/>
    </row>
    <row r="1691" spans="4:28" x14ac:dyDescent="0.25">
      <c r="D1691" s="93"/>
      <c r="AB1691" s="3"/>
    </row>
    <row r="1692" spans="4:28" x14ac:dyDescent="0.25">
      <c r="D1692" s="93"/>
      <c r="AB1692" s="3"/>
    </row>
    <row r="1693" spans="4:28" x14ac:dyDescent="0.25">
      <c r="D1693" s="93"/>
      <c r="AB1693" s="3"/>
    </row>
    <row r="1694" spans="4:28" x14ac:dyDescent="0.25">
      <c r="D1694" s="93"/>
      <c r="AB1694" s="3"/>
    </row>
    <row r="1695" spans="4:28" x14ac:dyDescent="0.25">
      <c r="D1695" s="93"/>
      <c r="AB1695" s="3"/>
    </row>
    <row r="1696" spans="4:28" x14ac:dyDescent="0.25">
      <c r="D1696" s="93"/>
      <c r="AB1696" s="3"/>
    </row>
    <row r="1697" spans="4:28" x14ac:dyDescent="0.25">
      <c r="D1697" s="93"/>
      <c r="AB1697" s="3"/>
    </row>
    <row r="1698" spans="4:28" x14ac:dyDescent="0.25">
      <c r="D1698" s="93"/>
      <c r="AB1698" s="3"/>
    </row>
    <row r="1699" spans="4:28" x14ac:dyDescent="0.25">
      <c r="D1699" s="93"/>
      <c r="AB1699" s="3"/>
    </row>
    <row r="1700" spans="4:28" x14ac:dyDescent="0.25">
      <c r="D1700" s="93"/>
      <c r="AB1700" s="3"/>
    </row>
    <row r="1701" spans="4:28" x14ac:dyDescent="0.25">
      <c r="D1701" s="93"/>
      <c r="AB1701" s="3"/>
    </row>
    <row r="1702" spans="4:28" x14ac:dyDescent="0.25">
      <c r="D1702" s="93"/>
      <c r="AB1702" s="3"/>
    </row>
    <row r="1703" spans="4:28" x14ac:dyDescent="0.25">
      <c r="D1703" s="93"/>
      <c r="AB1703" s="3"/>
    </row>
    <row r="1704" spans="4:28" x14ac:dyDescent="0.25">
      <c r="D1704" s="93"/>
      <c r="AB1704" s="3"/>
    </row>
    <row r="1705" spans="4:28" x14ac:dyDescent="0.25">
      <c r="D1705" s="93"/>
      <c r="AB1705" s="3"/>
    </row>
    <row r="1706" spans="4:28" x14ac:dyDescent="0.25">
      <c r="D1706" s="93"/>
      <c r="AB1706" s="3"/>
    </row>
    <row r="1707" spans="4:28" x14ac:dyDescent="0.25">
      <c r="D1707" s="93"/>
      <c r="AB1707" s="3"/>
    </row>
    <row r="1708" spans="4:28" x14ac:dyDescent="0.25">
      <c r="D1708" s="93"/>
      <c r="AB1708" s="3"/>
    </row>
    <row r="1709" spans="4:28" x14ac:dyDescent="0.25">
      <c r="D1709" s="93"/>
      <c r="AB1709" s="3"/>
    </row>
    <row r="1710" spans="4:28" x14ac:dyDescent="0.25">
      <c r="D1710" s="93"/>
      <c r="AB1710" s="3"/>
    </row>
    <row r="1711" spans="4:28" x14ac:dyDescent="0.25">
      <c r="D1711" s="93"/>
      <c r="AB1711" s="3"/>
    </row>
    <row r="1712" spans="4:28" x14ac:dyDescent="0.25">
      <c r="D1712" s="93"/>
      <c r="AB1712" s="3"/>
    </row>
    <row r="1713" spans="4:28" x14ac:dyDescent="0.25">
      <c r="D1713" s="93"/>
      <c r="AB1713" s="3"/>
    </row>
    <row r="1714" spans="4:28" x14ac:dyDescent="0.25">
      <c r="D1714" s="93"/>
      <c r="AB1714" s="3"/>
    </row>
    <row r="1715" spans="4:28" x14ac:dyDescent="0.25">
      <c r="D1715" s="93"/>
      <c r="AB1715" s="3"/>
    </row>
    <row r="1716" spans="4:28" x14ac:dyDescent="0.25">
      <c r="D1716" s="93"/>
      <c r="AB1716" s="3"/>
    </row>
    <row r="1717" spans="4:28" x14ac:dyDescent="0.25">
      <c r="D1717" s="93"/>
      <c r="AB1717" s="3"/>
    </row>
    <row r="1718" spans="4:28" x14ac:dyDescent="0.25">
      <c r="D1718" s="93"/>
      <c r="AB1718" s="3"/>
    </row>
    <row r="1719" spans="4:28" x14ac:dyDescent="0.25">
      <c r="D1719" s="93"/>
      <c r="AB1719" s="3"/>
    </row>
    <row r="1720" spans="4:28" x14ac:dyDescent="0.25">
      <c r="D1720" s="93"/>
      <c r="AB1720" s="3"/>
    </row>
    <row r="1721" spans="4:28" x14ac:dyDescent="0.25">
      <c r="D1721" s="93"/>
      <c r="AB1721" s="3"/>
    </row>
    <row r="1722" spans="4:28" x14ac:dyDescent="0.25">
      <c r="D1722" s="93"/>
      <c r="AB1722" s="3"/>
    </row>
    <row r="1723" spans="4:28" x14ac:dyDescent="0.25">
      <c r="D1723" s="93"/>
      <c r="AB1723" s="3"/>
    </row>
    <row r="1724" spans="4:28" x14ac:dyDescent="0.25">
      <c r="D1724" s="93"/>
      <c r="AB1724" s="3"/>
    </row>
    <row r="1725" spans="4:28" x14ac:dyDescent="0.25">
      <c r="D1725" s="93"/>
      <c r="AB1725" s="3"/>
    </row>
    <row r="1726" spans="4:28" x14ac:dyDescent="0.25">
      <c r="D1726" s="93"/>
      <c r="AB1726" s="3"/>
    </row>
    <row r="1727" spans="4:28" x14ac:dyDescent="0.25">
      <c r="D1727" s="93"/>
      <c r="AB1727" s="3"/>
    </row>
    <row r="1728" spans="4:28" x14ac:dyDescent="0.25">
      <c r="D1728" s="93"/>
      <c r="AB1728" s="3"/>
    </row>
    <row r="1729" spans="4:28" x14ac:dyDescent="0.25">
      <c r="D1729" s="93"/>
      <c r="AB1729" s="3"/>
    </row>
    <row r="1730" spans="4:28" x14ac:dyDescent="0.25">
      <c r="D1730" s="93"/>
      <c r="AB1730" s="3"/>
    </row>
    <row r="1731" spans="4:28" x14ac:dyDescent="0.25">
      <c r="D1731" s="93"/>
      <c r="AB1731" s="3"/>
    </row>
    <row r="1732" spans="4:28" x14ac:dyDescent="0.25">
      <c r="D1732" s="93"/>
      <c r="AB1732" s="3"/>
    </row>
    <row r="1733" spans="4:28" x14ac:dyDescent="0.25">
      <c r="D1733" s="93"/>
      <c r="AB1733" s="3"/>
    </row>
    <row r="1734" spans="4:28" x14ac:dyDescent="0.25">
      <c r="D1734" s="93"/>
      <c r="AB1734" s="3"/>
    </row>
    <row r="1735" spans="4:28" x14ac:dyDescent="0.25">
      <c r="D1735" s="93"/>
      <c r="AB1735" s="3"/>
    </row>
    <row r="1736" spans="4:28" x14ac:dyDescent="0.25">
      <c r="D1736" s="93"/>
      <c r="AB1736" s="3"/>
    </row>
    <row r="1737" spans="4:28" x14ac:dyDescent="0.25">
      <c r="D1737" s="93"/>
      <c r="AB1737" s="3"/>
    </row>
    <row r="1738" spans="4:28" x14ac:dyDescent="0.25">
      <c r="D1738" s="93"/>
      <c r="AB1738" s="3"/>
    </row>
    <row r="1739" spans="4:28" x14ac:dyDescent="0.25">
      <c r="D1739" s="93"/>
      <c r="AB1739" s="3"/>
    </row>
    <row r="1740" spans="4:28" x14ac:dyDescent="0.25">
      <c r="D1740" s="93"/>
      <c r="AB1740" s="3"/>
    </row>
    <row r="1741" spans="4:28" x14ac:dyDescent="0.25">
      <c r="D1741" s="93"/>
      <c r="AB1741" s="3"/>
    </row>
    <row r="1742" spans="4:28" x14ac:dyDescent="0.25">
      <c r="D1742" s="93"/>
      <c r="AB1742" s="3"/>
    </row>
    <row r="1743" spans="4:28" x14ac:dyDescent="0.25">
      <c r="D1743" s="93"/>
      <c r="AB1743" s="3"/>
    </row>
    <row r="1744" spans="4:28" x14ac:dyDescent="0.25">
      <c r="D1744" s="93"/>
      <c r="AB1744" s="3"/>
    </row>
    <row r="1745" spans="4:28" x14ac:dyDescent="0.25">
      <c r="D1745" s="93"/>
      <c r="AB1745" s="3"/>
    </row>
    <row r="1746" spans="4:28" x14ac:dyDescent="0.25">
      <c r="D1746" s="93"/>
      <c r="AB1746" s="3"/>
    </row>
    <row r="1747" spans="4:28" x14ac:dyDescent="0.25">
      <c r="D1747" s="93"/>
      <c r="AB1747" s="3"/>
    </row>
    <row r="1748" spans="4:28" x14ac:dyDescent="0.25">
      <c r="D1748" s="93"/>
      <c r="AB1748" s="3"/>
    </row>
    <row r="1749" spans="4:28" x14ac:dyDescent="0.25">
      <c r="D1749" s="93"/>
      <c r="AB1749" s="3"/>
    </row>
    <row r="1750" spans="4:28" x14ac:dyDescent="0.25">
      <c r="D1750" s="93"/>
      <c r="AB1750" s="3"/>
    </row>
    <row r="1751" spans="4:28" x14ac:dyDescent="0.25">
      <c r="D1751" s="93"/>
      <c r="AB1751" s="3"/>
    </row>
    <row r="1752" spans="4:28" x14ac:dyDescent="0.25">
      <c r="D1752" s="93"/>
      <c r="AB1752" s="3"/>
    </row>
    <row r="1753" spans="4:28" x14ac:dyDescent="0.25">
      <c r="D1753" s="93"/>
      <c r="AB1753" s="3"/>
    </row>
    <row r="1754" spans="4:28" x14ac:dyDescent="0.25">
      <c r="D1754" s="93"/>
      <c r="AB1754" s="3"/>
    </row>
    <row r="1755" spans="4:28" x14ac:dyDescent="0.25">
      <c r="D1755" s="93"/>
      <c r="AB1755" s="3"/>
    </row>
    <row r="1756" spans="4:28" x14ac:dyDescent="0.25">
      <c r="D1756" s="93"/>
      <c r="AB1756" s="3"/>
    </row>
    <row r="1757" spans="4:28" x14ac:dyDescent="0.25">
      <c r="D1757" s="93"/>
      <c r="AB1757" s="3"/>
    </row>
    <row r="1758" spans="4:28" x14ac:dyDescent="0.25">
      <c r="D1758" s="93"/>
      <c r="AB1758" s="3"/>
    </row>
    <row r="1759" spans="4:28" x14ac:dyDescent="0.25">
      <c r="D1759" s="93"/>
      <c r="AB1759" s="3"/>
    </row>
    <row r="1760" spans="4:28" x14ac:dyDescent="0.25">
      <c r="D1760" s="93"/>
      <c r="AB1760" s="3"/>
    </row>
    <row r="1761" spans="4:28" x14ac:dyDescent="0.25">
      <c r="D1761" s="93"/>
      <c r="AB1761" s="3"/>
    </row>
    <row r="1762" spans="4:28" x14ac:dyDescent="0.25">
      <c r="D1762" s="93"/>
      <c r="AB1762" s="3"/>
    </row>
    <row r="1763" spans="4:28" x14ac:dyDescent="0.25">
      <c r="D1763" s="93"/>
      <c r="AB1763" s="3"/>
    </row>
    <row r="1764" spans="4:28" x14ac:dyDescent="0.25">
      <c r="D1764" s="93"/>
      <c r="AB1764" s="3"/>
    </row>
    <row r="1765" spans="4:28" x14ac:dyDescent="0.25">
      <c r="D1765" s="93"/>
      <c r="AB1765" s="3"/>
    </row>
    <row r="1766" spans="4:28" x14ac:dyDescent="0.25">
      <c r="D1766" s="93"/>
      <c r="AB1766" s="3"/>
    </row>
    <row r="1767" spans="4:28" x14ac:dyDescent="0.25">
      <c r="D1767" s="93"/>
      <c r="AB1767" s="3"/>
    </row>
    <row r="1768" spans="4:28" x14ac:dyDescent="0.25">
      <c r="D1768" s="93"/>
      <c r="AB1768" s="3"/>
    </row>
    <row r="1769" spans="4:28" x14ac:dyDescent="0.25">
      <c r="D1769" s="93"/>
      <c r="AB1769" s="3"/>
    </row>
    <row r="1770" spans="4:28" x14ac:dyDescent="0.25">
      <c r="D1770" s="93"/>
      <c r="AB1770" s="3"/>
    </row>
    <row r="1771" spans="4:28" x14ac:dyDescent="0.25">
      <c r="D1771" s="93"/>
      <c r="AB1771" s="3"/>
    </row>
    <row r="1772" spans="4:28" x14ac:dyDescent="0.25">
      <c r="D1772" s="93"/>
      <c r="AB1772" s="3"/>
    </row>
    <row r="1773" spans="4:28" x14ac:dyDescent="0.25">
      <c r="D1773" s="93"/>
      <c r="AB1773" s="3"/>
    </row>
    <row r="1774" spans="4:28" x14ac:dyDescent="0.25">
      <c r="D1774" s="93"/>
      <c r="AB1774" s="3"/>
    </row>
    <row r="1775" spans="4:28" x14ac:dyDescent="0.25">
      <c r="D1775" s="93"/>
      <c r="AB1775" s="3"/>
    </row>
    <row r="1776" spans="4:28" x14ac:dyDescent="0.25">
      <c r="D1776" s="93"/>
      <c r="AB1776" s="3"/>
    </row>
    <row r="1777" spans="4:28" x14ac:dyDescent="0.25">
      <c r="D1777" s="93"/>
      <c r="AB1777" s="3"/>
    </row>
    <row r="1778" spans="4:28" x14ac:dyDescent="0.25">
      <c r="D1778" s="93"/>
      <c r="AB1778" s="3"/>
    </row>
    <row r="1779" spans="4:28" x14ac:dyDescent="0.25">
      <c r="D1779" s="93"/>
      <c r="AB1779" s="3"/>
    </row>
    <row r="1780" spans="4:28" x14ac:dyDescent="0.25">
      <c r="D1780" s="93"/>
      <c r="AB1780" s="3"/>
    </row>
    <row r="1781" spans="4:28" x14ac:dyDescent="0.25">
      <c r="D1781" s="93"/>
      <c r="AB1781" s="3"/>
    </row>
    <row r="1782" spans="4:28" x14ac:dyDescent="0.25">
      <c r="D1782" s="93"/>
      <c r="AB1782" s="3"/>
    </row>
    <row r="1783" spans="4:28" x14ac:dyDescent="0.25">
      <c r="D1783" s="93"/>
      <c r="AB1783" s="3"/>
    </row>
    <row r="1784" spans="4:28" x14ac:dyDescent="0.25">
      <c r="D1784" s="93"/>
      <c r="AB1784" s="3"/>
    </row>
    <row r="1785" spans="4:28" x14ac:dyDescent="0.25">
      <c r="D1785" s="93"/>
      <c r="AB1785" s="3"/>
    </row>
    <row r="1786" spans="4:28" x14ac:dyDescent="0.25">
      <c r="D1786" s="93"/>
      <c r="AB1786" s="3"/>
    </row>
    <row r="1787" spans="4:28" x14ac:dyDescent="0.25">
      <c r="D1787" s="93"/>
      <c r="AB1787" s="3"/>
    </row>
    <row r="1788" spans="4:28" x14ac:dyDescent="0.25">
      <c r="D1788" s="93"/>
      <c r="AB1788" s="3"/>
    </row>
    <row r="1789" spans="4:28" x14ac:dyDescent="0.25">
      <c r="D1789" s="93"/>
      <c r="AB1789" s="3"/>
    </row>
    <row r="1790" spans="4:28" x14ac:dyDescent="0.25">
      <c r="D1790" s="93"/>
      <c r="AB1790" s="3"/>
    </row>
    <row r="1791" spans="4:28" x14ac:dyDescent="0.25">
      <c r="D1791" s="93"/>
      <c r="AB1791" s="3"/>
    </row>
    <row r="1792" spans="4:28" x14ac:dyDescent="0.25">
      <c r="D1792" s="93"/>
      <c r="AB1792" s="3"/>
    </row>
    <row r="1793" spans="4:28" x14ac:dyDescent="0.25">
      <c r="D1793" s="93"/>
      <c r="AB1793" s="3"/>
    </row>
    <row r="1794" spans="4:28" x14ac:dyDescent="0.25">
      <c r="D1794" s="93"/>
      <c r="AB1794" s="3"/>
    </row>
    <row r="1795" spans="4:28" x14ac:dyDescent="0.25">
      <c r="D1795" s="93"/>
      <c r="AB1795" s="3"/>
    </row>
    <row r="1796" spans="4:28" x14ac:dyDescent="0.25">
      <c r="D1796" s="93"/>
      <c r="AB1796" s="3"/>
    </row>
    <row r="1797" spans="4:28" x14ac:dyDescent="0.25">
      <c r="D1797" s="93"/>
      <c r="AB1797" s="3"/>
    </row>
    <row r="1798" spans="4:28" x14ac:dyDescent="0.25">
      <c r="D1798" s="93"/>
      <c r="AB1798" s="3"/>
    </row>
    <row r="1799" spans="4:28" x14ac:dyDescent="0.25">
      <c r="D1799" s="93"/>
      <c r="AB1799" s="3"/>
    </row>
    <row r="1800" spans="4:28" x14ac:dyDescent="0.25">
      <c r="D1800" s="93"/>
      <c r="AB1800" s="3"/>
    </row>
    <row r="1801" spans="4:28" x14ac:dyDescent="0.25">
      <c r="D1801" s="93"/>
      <c r="AB1801" s="3"/>
    </row>
    <row r="1802" spans="4:28" x14ac:dyDescent="0.25">
      <c r="D1802" s="93"/>
      <c r="AB1802" s="3"/>
    </row>
    <row r="1803" spans="4:28" x14ac:dyDescent="0.25">
      <c r="D1803" s="93"/>
      <c r="AB1803" s="3"/>
    </row>
    <row r="1804" spans="4:28" x14ac:dyDescent="0.25">
      <c r="D1804" s="93"/>
      <c r="AB1804" s="3"/>
    </row>
    <row r="1805" spans="4:28" x14ac:dyDescent="0.25">
      <c r="D1805" s="93"/>
      <c r="AB1805" s="3"/>
    </row>
    <row r="1806" spans="4:28" x14ac:dyDescent="0.25">
      <c r="D1806" s="93"/>
      <c r="AB1806" s="3"/>
    </row>
    <row r="1807" spans="4:28" x14ac:dyDescent="0.25">
      <c r="D1807" s="93"/>
      <c r="AB1807" s="3"/>
    </row>
    <row r="1808" spans="4:28" x14ac:dyDescent="0.25">
      <c r="D1808" s="93"/>
      <c r="AB1808" s="3"/>
    </row>
    <row r="1809" spans="4:28" x14ac:dyDescent="0.25">
      <c r="D1809" s="93"/>
      <c r="AB1809" s="3"/>
    </row>
    <row r="1810" spans="4:28" x14ac:dyDescent="0.25">
      <c r="D1810" s="93"/>
      <c r="AB1810" s="3"/>
    </row>
    <row r="1811" spans="4:28" x14ac:dyDescent="0.25">
      <c r="D1811" s="93"/>
      <c r="AB1811" s="3"/>
    </row>
    <row r="1812" spans="4:28" x14ac:dyDescent="0.25">
      <c r="D1812" s="93"/>
      <c r="AB1812" s="3"/>
    </row>
    <row r="1813" spans="4:28" x14ac:dyDescent="0.25">
      <c r="D1813" s="93"/>
      <c r="AB1813" s="3"/>
    </row>
    <row r="1814" spans="4:28" x14ac:dyDescent="0.25">
      <c r="D1814" s="93"/>
      <c r="AB1814" s="3"/>
    </row>
    <row r="1815" spans="4:28" x14ac:dyDescent="0.25">
      <c r="D1815" s="93"/>
      <c r="AB1815" s="3"/>
    </row>
    <row r="1816" spans="4:28" x14ac:dyDescent="0.25">
      <c r="D1816" s="93"/>
      <c r="AB1816" s="3"/>
    </row>
    <row r="1817" spans="4:28" x14ac:dyDescent="0.25">
      <c r="D1817" s="93"/>
      <c r="AB1817" s="3"/>
    </row>
    <row r="1818" spans="4:28" x14ac:dyDescent="0.25">
      <c r="D1818" s="93"/>
      <c r="AB1818" s="3"/>
    </row>
    <row r="1819" spans="4:28" x14ac:dyDescent="0.25">
      <c r="D1819" s="93"/>
      <c r="AB1819" s="3"/>
    </row>
    <row r="1820" spans="4:28" x14ac:dyDescent="0.25">
      <c r="D1820" s="93"/>
      <c r="AB1820" s="3"/>
    </row>
    <row r="1821" spans="4:28" x14ac:dyDescent="0.25">
      <c r="D1821" s="93"/>
      <c r="AB1821" s="3"/>
    </row>
    <row r="1822" spans="4:28" x14ac:dyDescent="0.25">
      <c r="D1822" s="93"/>
      <c r="AB1822" s="3"/>
    </row>
    <row r="1823" spans="4:28" x14ac:dyDescent="0.25">
      <c r="D1823" s="93"/>
      <c r="AB1823" s="3"/>
    </row>
    <row r="1824" spans="4:28" x14ac:dyDescent="0.25">
      <c r="D1824" s="93"/>
      <c r="AB1824" s="3"/>
    </row>
    <row r="1825" spans="4:28" x14ac:dyDescent="0.25">
      <c r="D1825" s="93"/>
      <c r="AB1825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EF29-B583-4921-912E-D4473534FBDC}">
  <dimension ref="A1:C7"/>
  <sheetViews>
    <sheetView workbookViewId="0">
      <selection activeCell="A5" sqref="A5:C5"/>
    </sheetView>
  </sheetViews>
  <sheetFormatPr defaultRowHeight="15" x14ac:dyDescent="0.25"/>
  <cols>
    <col min="1" max="1" width="10.28515625" bestFit="1" customWidth="1"/>
    <col min="2" max="2" width="12" bestFit="1" customWidth="1"/>
  </cols>
  <sheetData>
    <row r="1" spans="1:3" x14ac:dyDescent="0.25">
      <c r="A1" t="s">
        <v>43</v>
      </c>
      <c r="B1">
        <v>10.763910417</v>
      </c>
      <c r="C1" t="s">
        <v>44</v>
      </c>
    </row>
    <row r="2" spans="1:3" x14ac:dyDescent="0.25">
      <c r="A2" t="s">
        <v>45</v>
      </c>
      <c r="B2">
        <v>1055.0559000000001</v>
      </c>
      <c r="C2" t="s">
        <v>46</v>
      </c>
    </row>
    <row r="3" spans="1:3" x14ac:dyDescent="0.25">
      <c r="A3" t="s">
        <v>47</v>
      </c>
      <c r="B3">
        <v>15850.323141000001</v>
      </c>
      <c r="C3" t="s">
        <v>48</v>
      </c>
    </row>
    <row r="4" spans="1:3" x14ac:dyDescent="0.25">
      <c r="A4" t="s">
        <v>49</v>
      </c>
      <c r="B4">
        <v>9804.1394319999999</v>
      </c>
      <c r="C4" t="s">
        <v>50</v>
      </c>
    </row>
    <row r="5" spans="1:3" x14ac:dyDescent="0.25">
      <c r="A5" t="s">
        <v>51</v>
      </c>
      <c r="B5">
        <v>3.5999999999999999E-3</v>
      </c>
      <c r="C5" t="s">
        <v>52</v>
      </c>
    </row>
    <row r="6" spans="1:3" x14ac:dyDescent="0.25">
      <c r="A6" t="s">
        <v>78</v>
      </c>
      <c r="B6">
        <v>3.1669999999999998</v>
      </c>
      <c r="C6" t="s">
        <v>80</v>
      </c>
    </row>
    <row r="7" spans="1:3" x14ac:dyDescent="0.25">
      <c r="A7" t="s">
        <v>79</v>
      </c>
      <c r="B7">
        <v>1.0840000000000001</v>
      </c>
      <c r="C7" s="93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9E0A-6C5D-4699-878C-E8B7E81741DB}">
  <dimension ref="A1:S41"/>
  <sheetViews>
    <sheetView topLeftCell="A7" workbookViewId="0">
      <selection activeCell="B42" sqref="B42"/>
    </sheetView>
  </sheetViews>
  <sheetFormatPr defaultRowHeight="15" x14ac:dyDescent="0.25"/>
  <cols>
    <col min="1" max="1" width="29.28515625" customWidth="1"/>
    <col min="2" max="2" width="9.28515625" style="6" bestFit="1" customWidth="1"/>
    <col min="3" max="3" width="9.28515625" style="6" customWidth="1"/>
    <col min="4" max="4" width="10.7109375" style="6" bestFit="1" customWidth="1"/>
    <col min="5" max="5" width="9.28515625" style="6" bestFit="1" customWidth="1"/>
    <col min="6" max="7" width="10.7109375" style="6" bestFit="1" customWidth="1"/>
    <col min="8" max="8" width="9.28515625" style="6" bestFit="1" customWidth="1"/>
    <col min="9" max="9" width="10.7109375" style="6" bestFit="1" customWidth="1"/>
    <col min="10" max="11" width="9.28515625" style="6" bestFit="1" customWidth="1"/>
    <col min="12" max="12" width="10.7109375" style="6" bestFit="1" customWidth="1"/>
    <col min="13" max="18" width="9.28515625" style="6" bestFit="1" customWidth="1"/>
    <col min="19" max="19" width="13.140625" style="6" bestFit="1" customWidth="1"/>
  </cols>
  <sheetData>
    <row r="1" spans="1:19" x14ac:dyDescent="0.25">
      <c r="A1" s="4" t="s">
        <v>67</v>
      </c>
      <c r="B1" s="6" t="s">
        <v>69</v>
      </c>
    </row>
    <row r="3" spans="1:19" ht="15.75" thickBot="1" x14ac:dyDescent="0.3">
      <c r="A3" s="4" t="s">
        <v>70</v>
      </c>
    </row>
    <row r="4" spans="1:19" s="5" customFormat="1" ht="30.75" thickBot="1" x14ac:dyDescent="0.3">
      <c r="A4" s="14" t="s">
        <v>22</v>
      </c>
      <c r="B4" s="11" t="s">
        <v>11</v>
      </c>
      <c r="C4" s="11" t="s">
        <v>13</v>
      </c>
      <c r="D4" s="10" t="s">
        <v>19</v>
      </c>
      <c r="E4" s="10" t="s">
        <v>20</v>
      </c>
      <c r="F4" s="10" t="s">
        <v>3</v>
      </c>
      <c r="G4" s="10" t="s">
        <v>7</v>
      </c>
      <c r="H4" s="10" t="s">
        <v>17</v>
      </c>
      <c r="I4" s="10" t="s">
        <v>14</v>
      </c>
      <c r="J4" s="10" t="s">
        <v>2</v>
      </c>
      <c r="K4" s="10" t="s">
        <v>18</v>
      </c>
      <c r="L4" s="10" t="s">
        <v>4</v>
      </c>
      <c r="M4" s="10" t="s">
        <v>5</v>
      </c>
      <c r="N4" s="10" t="s">
        <v>15</v>
      </c>
      <c r="O4" s="10" t="s">
        <v>16</v>
      </c>
      <c r="P4" s="10" t="s">
        <v>9</v>
      </c>
      <c r="Q4" s="10">
        <v>7</v>
      </c>
      <c r="R4" s="23">
        <v>8</v>
      </c>
      <c r="S4" s="28" t="s">
        <v>72</v>
      </c>
    </row>
    <row r="5" spans="1:19" x14ac:dyDescent="0.25">
      <c r="A5" s="15" t="s">
        <v>55</v>
      </c>
      <c r="B5" s="12">
        <v>16868.900000000001</v>
      </c>
      <c r="C5" s="12">
        <v>0</v>
      </c>
      <c r="D5" s="9">
        <v>84133</v>
      </c>
      <c r="E5" s="9">
        <v>10300</v>
      </c>
      <c r="F5" s="9">
        <v>83929.9</v>
      </c>
      <c r="G5" s="9">
        <v>39669.699999999997</v>
      </c>
      <c r="H5" s="9">
        <v>35451.300000000003</v>
      </c>
      <c r="I5" s="9">
        <v>174052.1</v>
      </c>
      <c r="J5" s="9">
        <v>120</v>
      </c>
      <c r="K5" s="9">
        <v>36842.800000000003</v>
      </c>
      <c r="L5" s="9">
        <v>74518.899999999994</v>
      </c>
      <c r="M5" s="9">
        <v>23820</v>
      </c>
      <c r="N5" s="9">
        <v>162.4</v>
      </c>
      <c r="O5" s="9">
        <v>13990.2</v>
      </c>
      <c r="P5" s="9">
        <v>543.70000000000005</v>
      </c>
      <c r="Q5" s="9">
        <v>1295.3</v>
      </c>
      <c r="R5" s="24">
        <v>0</v>
      </c>
      <c r="S5" s="29">
        <v>595698.19999999995</v>
      </c>
    </row>
    <row r="6" spans="1:19" x14ac:dyDescent="0.25">
      <c r="A6" s="16" t="s">
        <v>54</v>
      </c>
      <c r="B6" s="13">
        <v>21848.7</v>
      </c>
      <c r="C6" s="13">
        <v>0</v>
      </c>
      <c r="D6" s="7">
        <v>120104.5</v>
      </c>
      <c r="E6" s="7">
        <v>29913.5</v>
      </c>
      <c r="F6" s="7">
        <v>112127.8</v>
      </c>
      <c r="G6" s="7">
        <v>68844.899999999994</v>
      </c>
      <c r="H6" s="7">
        <v>25436.2</v>
      </c>
      <c r="I6" s="7">
        <v>146920.79999999999</v>
      </c>
      <c r="J6" s="7">
        <v>3930.2</v>
      </c>
      <c r="K6" s="7">
        <v>26285.4</v>
      </c>
      <c r="L6" s="7">
        <v>135800.4</v>
      </c>
      <c r="M6" s="7">
        <v>48290.8</v>
      </c>
      <c r="N6" s="7">
        <v>367.3</v>
      </c>
      <c r="O6" s="7">
        <v>26562.7</v>
      </c>
      <c r="P6" s="7">
        <v>4003.6</v>
      </c>
      <c r="Q6" s="7">
        <v>3172.6</v>
      </c>
      <c r="R6" s="25">
        <v>355.8</v>
      </c>
      <c r="S6" s="30">
        <v>773965.2</v>
      </c>
    </row>
    <row r="7" spans="1:19" x14ac:dyDescent="0.25">
      <c r="A7" s="16" t="s">
        <v>53</v>
      </c>
      <c r="B7" s="13">
        <v>17162</v>
      </c>
      <c r="C7" s="13">
        <v>0</v>
      </c>
      <c r="D7" s="7">
        <v>118476.5</v>
      </c>
      <c r="E7" s="7">
        <v>23865</v>
      </c>
      <c r="F7" s="7">
        <v>107666</v>
      </c>
      <c r="G7" s="7">
        <v>42488.3</v>
      </c>
      <c r="H7" s="7">
        <v>7232.6</v>
      </c>
      <c r="I7" s="7">
        <v>89124.6</v>
      </c>
      <c r="J7" s="7">
        <v>4779</v>
      </c>
      <c r="K7" s="7">
        <v>14328.2</v>
      </c>
      <c r="L7" s="7">
        <v>103506.7</v>
      </c>
      <c r="M7" s="7">
        <v>31856.1</v>
      </c>
      <c r="N7" s="7">
        <v>348.6</v>
      </c>
      <c r="O7" s="7">
        <v>20126.3</v>
      </c>
      <c r="P7" s="7">
        <v>3364.7</v>
      </c>
      <c r="Q7" s="7">
        <v>2423.4</v>
      </c>
      <c r="R7" s="25">
        <v>123.3</v>
      </c>
      <c r="S7" s="30">
        <v>586871.30000000005</v>
      </c>
    </row>
    <row r="8" spans="1:19" x14ac:dyDescent="0.25">
      <c r="A8" s="16" t="s">
        <v>71</v>
      </c>
      <c r="B8" s="13">
        <v>44821.4</v>
      </c>
      <c r="C8" s="13">
        <v>0</v>
      </c>
      <c r="D8" s="7">
        <v>276996.8</v>
      </c>
      <c r="E8" s="7">
        <v>47518.400000000001</v>
      </c>
      <c r="F8" s="7">
        <v>274753.59999999998</v>
      </c>
      <c r="G8" s="7">
        <v>131884</v>
      </c>
      <c r="H8" s="7">
        <v>18800.7</v>
      </c>
      <c r="I8" s="7">
        <v>296430.90000000002</v>
      </c>
      <c r="J8" s="7">
        <v>12655</v>
      </c>
      <c r="K8" s="7">
        <v>40896.300000000003</v>
      </c>
      <c r="L8" s="7">
        <v>365606.6</v>
      </c>
      <c r="M8" s="7">
        <v>82967.5</v>
      </c>
      <c r="N8" s="7">
        <v>1746.1</v>
      </c>
      <c r="O8" s="7">
        <v>76240.899999999994</v>
      </c>
      <c r="P8" s="7">
        <v>9590.5</v>
      </c>
      <c r="Q8" s="7">
        <v>8943.2000000000007</v>
      </c>
      <c r="R8" s="25">
        <v>978.6</v>
      </c>
      <c r="S8" s="30">
        <v>1690830.5</v>
      </c>
    </row>
    <row r="9" spans="1:19" x14ac:dyDescent="0.25">
      <c r="A9" s="16" t="s">
        <v>62</v>
      </c>
      <c r="B9" s="13">
        <v>24133.5</v>
      </c>
      <c r="C9" s="13">
        <v>0</v>
      </c>
      <c r="D9" s="7">
        <v>97829.6</v>
      </c>
      <c r="E9" s="7">
        <v>21386.799999999999</v>
      </c>
      <c r="F9" s="7">
        <v>107582.3</v>
      </c>
      <c r="G9" s="7">
        <v>65526.1</v>
      </c>
      <c r="H9" s="7">
        <v>13714.2</v>
      </c>
      <c r="I9" s="7">
        <v>102063.9</v>
      </c>
      <c r="J9" s="7">
        <v>2660</v>
      </c>
      <c r="K9" s="7">
        <v>13523.3</v>
      </c>
      <c r="L9" s="7">
        <v>93823.4</v>
      </c>
      <c r="M9" s="7">
        <v>19265.5</v>
      </c>
      <c r="N9" s="7">
        <v>320.7</v>
      </c>
      <c r="O9" s="7">
        <v>9083.4</v>
      </c>
      <c r="P9" s="7">
        <v>1277.3</v>
      </c>
      <c r="Q9" s="7">
        <v>1241.9000000000001</v>
      </c>
      <c r="R9" s="25">
        <v>142.69999999999999</v>
      </c>
      <c r="S9" s="30">
        <v>573574.6</v>
      </c>
    </row>
    <row r="10" spans="1:19" x14ac:dyDescent="0.25">
      <c r="A10" s="16" t="s">
        <v>56</v>
      </c>
      <c r="B10" s="13">
        <v>20212.599999999999</v>
      </c>
      <c r="C10" s="13">
        <v>0</v>
      </c>
      <c r="D10" s="7">
        <v>150817.79999999999</v>
      </c>
      <c r="E10" s="7">
        <v>18538.400000000001</v>
      </c>
      <c r="F10" s="7">
        <v>145027.20000000001</v>
      </c>
      <c r="G10" s="7">
        <v>55388</v>
      </c>
      <c r="H10" s="7">
        <v>6782.8</v>
      </c>
      <c r="I10" s="7">
        <v>136250.29999999999</v>
      </c>
      <c r="J10" s="7">
        <v>5012.7</v>
      </c>
      <c r="K10" s="7">
        <v>17810.8</v>
      </c>
      <c r="L10" s="7">
        <v>119331.6</v>
      </c>
      <c r="M10" s="7">
        <v>35831.300000000003</v>
      </c>
      <c r="N10" s="7">
        <v>275.60000000000002</v>
      </c>
      <c r="O10" s="7">
        <v>24237.3</v>
      </c>
      <c r="P10" s="7">
        <v>7302.9</v>
      </c>
      <c r="Q10" s="7">
        <v>2951.1</v>
      </c>
      <c r="R10" s="25">
        <v>203.5</v>
      </c>
      <c r="S10" s="30">
        <v>745973.9</v>
      </c>
    </row>
    <row r="11" spans="1:19" x14ac:dyDescent="0.25">
      <c r="A11" s="16" t="s">
        <v>57</v>
      </c>
      <c r="B11" s="13">
        <v>40614.199999999997</v>
      </c>
      <c r="C11" s="13">
        <v>0</v>
      </c>
      <c r="D11" s="7">
        <v>287327.09999999998</v>
      </c>
      <c r="E11" s="7">
        <v>29704.400000000001</v>
      </c>
      <c r="F11" s="7">
        <v>334229.3</v>
      </c>
      <c r="G11" s="7">
        <v>118573.4</v>
      </c>
      <c r="H11" s="7">
        <v>20879.599999999999</v>
      </c>
      <c r="I11" s="7">
        <v>305440.90000000002</v>
      </c>
      <c r="J11" s="7">
        <v>10982.6</v>
      </c>
      <c r="K11" s="7">
        <v>41838.1</v>
      </c>
      <c r="L11" s="7">
        <v>336475</v>
      </c>
      <c r="M11" s="7">
        <v>78271.899999999994</v>
      </c>
      <c r="N11" s="7">
        <v>1356.4</v>
      </c>
      <c r="O11" s="7">
        <v>56653.1</v>
      </c>
      <c r="P11" s="7">
        <v>14616.9</v>
      </c>
      <c r="Q11" s="7">
        <v>9338.2000000000007</v>
      </c>
      <c r="R11" s="25">
        <v>1007</v>
      </c>
      <c r="S11" s="30">
        <v>1687308.1</v>
      </c>
    </row>
    <row r="12" spans="1:19" x14ac:dyDescent="0.25">
      <c r="A12" s="16" t="s">
        <v>0</v>
      </c>
      <c r="B12" s="13">
        <v>14357</v>
      </c>
      <c r="C12" s="13">
        <v>0</v>
      </c>
      <c r="D12" s="7">
        <v>115638</v>
      </c>
      <c r="E12" s="7">
        <v>16770.3</v>
      </c>
      <c r="F12" s="7">
        <v>97542.2</v>
      </c>
      <c r="G12" s="7">
        <v>48683.199999999997</v>
      </c>
      <c r="H12" s="7">
        <v>15213.1</v>
      </c>
      <c r="I12" s="7">
        <v>142347.1</v>
      </c>
      <c r="J12" s="7">
        <v>3958.4</v>
      </c>
      <c r="K12" s="7">
        <v>19933.8</v>
      </c>
      <c r="L12" s="7">
        <v>146341.6</v>
      </c>
      <c r="M12" s="7">
        <v>36183.699999999997</v>
      </c>
      <c r="N12" s="7">
        <v>1052.2</v>
      </c>
      <c r="O12" s="7">
        <v>30415.3</v>
      </c>
      <c r="P12" s="7">
        <v>4953.1000000000004</v>
      </c>
      <c r="Q12" s="7">
        <v>5087.3999999999996</v>
      </c>
      <c r="R12" s="25">
        <v>353.2</v>
      </c>
      <c r="S12" s="30">
        <v>698829.6</v>
      </c>
    </row>
    <row r="13" spans="1:19" x14ac:dyDescent="0.25">
      <c r="A13" s="16" t="s">
        <v>63</v>
      </c>
      <c r="B13" s="13">
        <v>8459.7999999999993</v>
      </c>
      <c r="C13" s="13">
        <v>0</v>
      </c>
      <c r="D13" s="7">
        <v>83724.7</v>
      </c>
      <c r="E13" s="7">
        <v>13739</v>
      </c>
      <c r="F13" s="7">
        <v>81971.100000000006</v>
      </c>
      <c r="G13" s="7">
        <v>27005.3</v>
      </c>
      <c r="H13" s="7">
        <v>6808.4</v>
      </c>
      <c r="I13" s="7">
        <v>95704.8</v>
      </c>
      <c r="J13" s="7">
        <v>3206.7</v>
      </c>
      <c r="K13" s="7">
        <v>15204.9</v>
      </c>
      <c r="L13" s="7">
        <v>123690.4</v>
      </c>
      <c r="M13" s="7">
        <v>31275.599999999999</v>
      </c>
      <c r="N13" s="7">
        <v>577.4</v>
      </c>
      <c r="O13" s="7">
        <v>27946.6</v>
      </c>
      <c r="P13" s="7">
        <v>4166.8999999999996</v>
      </c>
      <c r="Q13" s="7">
        <v>4450.1000000000004</v>
      </c>
      <c r="R13" s="25">
        <v>322</v>
      </c>
      <c r="S13" s="30">
        <v>528253.69999999995</v>
      </c>
    </row>
    <row r="14" spans="1:19" x14ac:dyDescent="0.25">
      <c r="A14" s="16" t="s">
        <v>64</v>
      </c>
      <c r="B14" s="13">
        <v>4806.3999999999996</v>
      </c>
      <c r="C14" s="13">
        <v>0</v>
      </c>
      <c r="D14" s="7">
        <v>27341.3</v>
      </c>
      <c r="E14" s="7">
        <v>4221.8999999999996</v>
      </c>
      <c r="F14" s="7">
        <v>25969.4</v>
      </c>
      <c r="G14" s="7">
        <v>12984.3</v>
      </c>
      <c r="H14" s="7">
        <v>1983.3</v>
      </c>
      <c r="I14" s="7">
        <v>25253.3</v>
      </c>
      <c r="J14" s="7">
        <v>1169.2</v>
      </c>
      <c r="K14" s="7">
        <v>3264.8</v>
      </c>
      <c r="L14" s="7">
        <v>30123.8</v>
      </c>
      <c r="M14" s="7">
        <v>6946.8</v>
      </c>
      <c r="N14" s="7">
        <v>99.1</v>
      </c>
      <c r="O14" s="7">
        <v>4506.8999999999996</v>
      </c>
      <c r="P14" s="7">
        <v>684.3</v>
      </c>
      <c r="Q14" s="7">
        <v>669.4</v>
      </c>
      <c r="R14" s="25">
        <v>131.19999999999999</v>
      </c>
      <c r="S14" s="30">
        <v>150155.4</v>
      </c>
    </row>
    <row r="15" spans="1:19" x14ac:dyDescent="0.25">
      <c r="A15" s="16" t="s">
        <v>65</v>
      </c>
      <c r="B15" s="13">
        <v>1221.9000000000001</v>
      </c>
      <c r="C15" s="13">
        <v>0</v>
      </c>
      <c r="D15" s="7">
        <v>10390.4</v>
      </c>
      <c r="E15" s="7">
        <v>1466.5</v>
      </c>
      <c r="F15" s="7">
        <v>10037.700000000001</v>
      </c>
      <c r="G15" s="7">
        <v>3127.6</v>
      </c>
      <c r="H15" s="7">
        <v>293.3</v>
      </c>
      <c r="I15" s="7">
        <v>8515.7999999999993</v>
      </c>
      <c r="J15" s="7">
        <v>309.8</v>
      </c>
      <c r="K15" s="7">
        <v>706.6</v>
      </c>
      <c r="L15" s="7">
        <v>10452.5</v>
      </c>
      <c r="M15" s="7">
        <v>2695</v>
      </c>
      <c r="N15" s="7">
        <v>13</v>
      </c>
      <c r="O15" s="7">
        <v>1637.2</v>
      </c>
      <c r="P15" s="7">
        <v>278.89999999999998</v>
      </c>
      <c r="Q15" s="7">
        <v>139</v>
      </c>
      <c r="R15" s="25">
        <v>4.2</v>
      </c>
      <c r="S15" s="30">
        <v>51289.4</v>
      </c>
    </row>
    <row r="16" spans="1:19" x14ac:dyDescent="0.25">
      <c r="A16" s="16" t="s">
        <v>59</v>
      </c>
      <c r="B16" s="13">
        <v>27678.799999999999</v>
      </c>
      <c r="C16" s="13">
        <v>0</v>
      </c>
      <c r="D16" s="7">
        <v>109029.4</v>
      </c>
      <c r="E16" s="7">
        <v>16191.3</v>
      </c>
      <c r="F16" s="7">
        <v>86868.1</v>
      </c>
      <c r="G16" s="7">
        <v>84587.5</v>
      </c>
      <c r="H16" s="7">
        <v>14080.2</v>
      </c>
      <c r="I16" s="7">
        <v>126031.1</v>
      </c>
      <c r="J16" s="7">
        <v>3666.5</v>
      </c>
      <c r="K16" s="7">
        <v>20721</v>
      </c>
      <c r="L16" s="7">
        <v>100465.60000000001</v>
      </c>
      <c r="M16" s="7">
        <v>29721.9</v>
      </c>
      <c r="N16" s="7">
        <v>326.60000000000002</v>
      </c>
      <c r="O16" s="7">
        <v>22180.400000000001</v>
      </c>
      <c r="P16" s="7">
        <v>6451</v>
      </c>
      <c r="Q16" s="7">
        <v>3756.5</v>
      </c>
      <c r="R16" s="25">
        <v>86.2</v>
      </c>
      <c r="S16" s="30">
        <v>651842.1</v>
      </c>
    </row>
    <row r="17" spans="1:19" x14ac:dyDescent="0.25">
      <c r="A17" s="16" t="s">
        <v>58</v>
      </c>
      <c r="B17" s="13">
        <v>5057.2</v>
      </c>
      <c r="C17" s="13">
        <v>0</v>
      </c>
      <c r="D17" s="7">
        <v>46920.4</v>
      </c>
      <c r="E17" s="7">
        <v>3747.1</v>
      </c>
      <c r="F17" s="7">
        <v>41402.800000000003</v>
      </c>
      <c r="G17" s="7">
        <v>16408.599999999999</v>
      </c>
      <c r="H17" s="7">
        <v>2357.9</v>
      </c>
      <c r="I17" s="7">
        <v>47016</v>
      </c>
      <c r="J17" s="7">
        <v>2112.5</v>
      </c>
      <c r="K17" s="7">
        <v>4011.4</v>
      </c>
      <c r="L17" s="7">
        <v>42132.1</v>
      </c>
      <c r="M17" s="7">
        <v>14696</v>
      </c>
      <c r="N17" s="7">
        <v>318.89999999999998</v>
      </c>
      <c r="O17" s="7">
        <v>12700.3</v>
      </c>
      <c r="P17" s="7">
        <v>3926.8</v>
      </c>
      <c r="Q17" s="7">
        <v>2436.8000000000002</v>
      </c>
      <c r="R17" s="25">
        <v>157.6</v>
      </c>
      <c r="S17" s="30">
        <v>245402.4</v>
      </c>
    </row>
    <row r="18" spans="1:19" x14ac:dyDescent="0.25">
      <c r="A18" s="16" t="s">
        <v>1</v>
      </c>
      <c r="B18" s="13">
        <v>82424.399999999994</v>
      </c>
      <c r="C18" s="13">
        <v>0</v>
      </c>
      <c r="D18" s="7">
        <v>544781.6</v>
      </c>
      <c r="E18" s="7">
        <v>96607.6</v>
      </c>
      <c r="F18" s="7">
        <v>428770.5</v>
      </c>
      <c r="G18" s="7">
        <v>344959.7</v>
      </c>
      <c r="H18" s="7">
        <v>28244.9</v>
      </c>
      <c r="I18" s="7">
        <v>570756.4</v>
      </c>
      <c r="J18" s="7">
        <v>8114.5</v>
      </c>
      <c r="K18" s="7">
        <v>83618.399999999994</v>
      </c>
      <c r="L18" s="7">
        <v>484733</v>
      </c>
      <c r="M18" s="7">
        <v>125953.1</v>
      </c>
      <c r="N18" s="7">
        <v>467.4</v>
      </c>
      <c r="O18" s="7">
        <v>57271.5</v>
      </c>
      <c r="P18" s="7">
        <v>4666.3</v>
      </c>
      <c r="Q18" s="7">
        <v>5637.9</v>
      </c>
      <c r="R18" s="25">
        <v>316.2</v>
      </c>
      <c r="S18" s="30">
        <v>2867323.4</v>
      </c>
    </row>
    <row r="19" spans="1:19" x14ac:dyDescent="0.25">
      <c r="A19" s="16" t="s">
        <v>61</v>
      </c>
      <c r="B19" s="13">
        <v>222690.7</v>
      </c>
      <c r="C19" s="13">
        <v>0</v>
      </c>
      <c r="D19" s="7">
        <v>184107.2</v>
      </c>
      <c r="E19" s="7">
        <v>12910.4</v>
      </c>
      <c r="F19" s="7">
        <v>87935.1</v>
      </c>
      <c r="G19" s="7">
        <v>97550.3</v>
      </c>
      <c r="H19" s="7">
        <v>45192.2</v>
      </c>
      <c r="I19" s="7">
        <v>504188.6</v>
      </c>
      <c r="J19" s="7">
        <v>0</v>
      </c>
      <c r="K19" s="7">
        <v>76376.899999999994</v>
      </c>
      <c r="L19" s="7">
        <v>209659.8</v>
      </c>
      <c r="M19" s="7">
        <v>28818.6</v>
      </c>
      <c r="N19" s="7">
        <v>0</v>
      </c>
      <c r="O19" s="7">
        <v>17490.5</v>
      </c>
      <c r="P19" s="7">
        <v>1373</v>
      </c>
      <c r="Q19" s="7">
        <v>631.9</v>
      </c>
      <c r="R19" s="25">
        <v>0</v>
      </c>
      <c r="S19" s="30">
        <v>1488925.2</v>
      </c>
    </row>
    <row r="20" spans="1:19" ht="15.75" thickBot="1" x14ac:dyDescent="0.3">
      <c r="A20" s="17" t="s">
        <v>60</v>
      </c>
      <c r="B20" s="18">
        <v>55967</v>
      </c>
      <c r="C20" s="18">
        <v>0</v>
      </c>
      <c r="D20" s="19">
        <v>346765.7</v>
      </c>
      <c r="E20" s="19">
        <v>41767</v>
      </c>
      <c r="F20" s="19">
        <v>274789.5</v>
      </c>
      <c r="G20" s="19">
        <v>181789.4</v>
      </c>
      <c r="H20" s="19">
        <v>76095.8</v>
      </c>
      <c r="I20" s="19">
        <v>466118.40000000002</v>
      </c>
      <c r="J20" s="19">
        <v>4005.4</v>
      </c>
      <c r="K20" s="19">
        <v>109081.4</v>
      </c>
      <c r="L20" s="19">
        <v>342812.1</v>
      </c>
      <c r="M20" s="19">
        <v>112610.4</v>
      </c>
      <c r="N20" s="19">
        <v>1021.3</v>
      </c>
      <c r="O20" s="19">
        <v>88294.7</v>
      </c>
      <c r="P20" s="19">
        <v>7987.3</v>
      </c>
      <c r="Q20" s="19">
        <v>6374.6</v>
      </c>
      <c r="R20" s="26">
        <v>1.7</v>
      </c>
      <c r="S20" s="31">
        <v>2115481.7000000002</v>
      </c>
    </row>
    <row r="21" spans="1:19" ht="15.75" thickBot="1" x14ac:dyDescent="0.3">
      <c r="A21" s="20" t="s">
        <v>66</v>
      </c>
      <c r="B21" s="21">
        <v>608324.5</v>
      </c>
      <c r="C21" s="21">
        <v>0</v>
      </c>
      <c r="D21" s="22">
        <v>2604384</v>
      </c>
      <c r="E21" s="22">
        <v>388647.6</v>
      </c>
      <c r="F21" s="22">
        <v>2300602.5</v>
      </c>
      <c r="G21" s="22">
        <v>1339470.3</v>
      </c>
      <c r="H21" s="22">
        <v>318566.5</v>
      </c>
      <c r="I21" s="22">
        <v>3236215</v>
      </c>
      <c r="J21" s="22">
        <v>66682.5</v>
      </c>
      <c r="K21" s="22">
        <v>524444.1</v>
      </c>
      <c r="L21" s="22">
        <v>2719473.5</v>
      </c>
      <c r="M21" s="22">
        <v>709204.2</v>
      </c>
      <c r="N21" s="22">
        <v>8453</v>
      </c>
      <c r="O21" s="22">
        <v>489337.3</v>
      </c>
      <c r="P21" s="22">
        <v>75187.199999999997</v>
      </c>
      <c r="Q21" s="22">
        <v>58549.3</v>
      </c>
      <c r="R21" s="27">
        <v>4183.2</v>
      </c>
      <c r="S21" s="32">
        <v>15451724.699999999</v>
      </c>
    </row>
    <row r="23" spans="1:19" ht="15.75" thickBot="1" x14ac:dyDescent="0.3">
      <c r="A23" s="4" t="s">
        <v>68</v>
      </c>
    </row>
    <row r="24" spans="1:19" ht="30.75" thickBot="1" x14ac:dyDescent="0.3">
      <c r="A24" s="14" t="s">
        <v>22</v>
      </c>
      <c r="B24" s="11" t="s">
        <v>11</v>
      </c>
      <c r="C24" s="11" t="s">
        <v>13</v>
      </c>
      <c r="D24" s="10" t="s">
        <v>19</v>
      </c>
      <c r="E24" s="10" t="s">
        <v>20</v>
      </c>
      <c r="F24" s="10" t="s">
        <v>3</v>
      </c>
      <c r="G24" s="10" t="s">
        <v>7</v>
      </c>
      <c r="H24" s="10" t="s">
        <v>17</v>
      </c>
      <c r="I24" s="10" t="s">
        <v>14</v>
      </c>
      <c r="J24" s="10" t="s">
        <v>2</v>
      </c>
      <c r="K24" s="10" t="s">
        <v>18</v>
      </c>
      <c r="L24" s="10" t="s">
        <v>4</v>
      </c>
      <c r="M24" s="10" t="s">
        <v>5</v>
      </c>
      <c r="N24" s="10" t="s">
        <v>15</v>
      </c>
      <c r="O24" s="10" t="s">
        <v>16</v>
      </c>
      <c r="P24" s="10" t="s">
        <v>9</v>
      </c>
      <c r="Q24" s="34">
        <v>7</v>
      </c>
      <c r="R24" s="35">
        <v>8</v>
      </c>
      <c r="S24" s="28" t="s">
        <v>72</v>
      </c>
    </row>
    <row r="25" spans="1:19" x14ac:dyDescent="0.25">
      <c r="A25" s="15" t="s">
        <v>55</v>
      </c>
      <c r="B25" s="46">
        <f>B5/$S$21</f>
        <v>1.0917163182437492E-3</v>
      </c>
      <c r="C25" s="46">
        <f>C5/$S$21</f>
        <v>0</v>
      </c>
      <c r="D25" s="33">
        <f t="shared" ref="D25:S40" si="0">D5/$S$21</f>
        <v>5.4448937988132813E-3</v>
      </c>
      <c r="E25" s="33">
        <f t="shared" si="0"/>
        <v>6.6659225426142889E-4</v>
      </c>
      <c r="F25" s="33">
        <f t="shared" si="0"/>
        <v>5.4317496350423586E-3</v>
      </c>
      <c r="G25" s="33">
        <f t="shared" si="0"/>
        <v>2.5673315290169517E-3</v>
      </c>
      <c r="H25" s="33">
        <f t="shared" si="0"/>
        <v>2.2943264061648732E-3</v>
      </c>
      <c r="I25" s="33">
        <f t="shared" si="0"/>
        <v>1.1264250650285013E-2</v>
      </c>
      <c r="J25" s="33">
        <f t="shared" si="0"/>
        <v>7.7661233506185884E-6</v>
      </c>
      <c r="K25" s="33">
        <f t="shared" si="0"/>
        <v>2.3843810781847548E-3</v>
      </c>
      <c r="L25" s="33">
        <f t="shared" si="0"/>
        <v>4.8226914112700957E-3</v>
      </c>
      <c r="M25" s="33">
        <f t="shared" si="0"/>
        <v>1.5415754850977897E-3</v>
      </c>
      <c r="N25" s="33">
        <f t="shared" si="0"/>
        <v>1.051015360117049E-5</v>
      </c>
      <c r="O25" s="33">
        <f t="shared" si="0"/>
        <v>9.0541349083186819E-4</v>
      </c>
      <c r="P25" s="33">
        <f t="shared" si="0"/>
        <v>3.5187010547761056E-5</v>
      </c>
      <c r="Q25" s="33">
        <f t="shared" si="0"/>
        <v>8.3828829800468814E-5</v>
      </c>
      <c r="R25" s="36">
        <f t="shared" si="0"/>
        <v>0</v>
      </c>
      <c r="S25" s="38">
        <f t="shared" si="0"/>
        <v>3.8552214174512184E-2</v>
      </c>
    </row>
    <row r="26" spans="1:19" x14ac:dyDescent="0.25">
      <c r="A26" s="16" t="s">
        <v>54</v>
      </c>
      <c r="B26" s="47">
        <f t="shared" ref="B26:R41" si="1">B6/$S$21</f>
        <v>1.413997493755503E-3</v>
      </c>
      <c r="C26" s="47">
        <f t="shared" ref="C26" si="2">C6/$S$21</f>
        <v>0</v>
      </c>
      <c r="D26" s="8">
        <f t="shared" si="1"/>
        <v>7.7728863497030856E-3</v>
      </c>
      <c r="E26" s="8">
        <f t="shared" si="1"/>
        <v>1.9359327570727428E-3</v>
      </c>
      <c r="F26" s="8">
        <f t="shared" si="1"/>
        <v>7.2566527152790918E-3</v>
      </c>
      <c r="G26" s="8">
        <f t="shared" si="1"/>
        <v>4.4554832121750133E-3</v>
      </c>
      <c r="H26" s="8">
        <f t="shared" si="1"/>
        <v>1.6461722230917046E-3</v>
      </c>
      <c r="I26" s="8">
        <f t="shared" si="1"/>
        <v>9.5083754630963628E-3</v>
      </c>
      <c r="J26" s="8">
        <f t="shared" si="1"/>
        <v>2.5435348327167644E-4</v>
      </c>
      <c r="K26" s="8">
        <f t="shared" si="1"/>
        <v>1.7011304893362487E-3</v>
      </c>
      <c r="L26" s="8">
        <f t="shared" si="1"/>
        <v>8.7886888121945384E-3</v>
      </c>
      <c r="M26" s="8">
        <f t="shared" si="1"/>
        <v>3.1252692458337678E-3</v>
      </c>
      <c r="N26" s="8">
        <f t="shared" si="1"/>
        <v>2.377080922235173E-5</v>
      </c>
      <c r="O26" s="8">
        <f t="shared" si="1"/>
        <v>1.7190767060456366E-3</v>
      </c>
      <c r="P26" s="8">
        <f t="shared" si="1"/>
        <v>2.591037620544715E-4</v>
      </c>
      <c r="Q26" s="8">
        <f t="shared" si="1"/>
        <v>2.0532335785143779E-4</v>
      </c>
      <c r="R26" s="37">
        <f t="shared" si="1"/>
        <v>2.3026555734584117E-5</v>
      </c>
      <c r="S26" s="39">
        <f t="shared" si="0"/>
        <v>5.0089243435718217E-2</v>
      </c>
    </row>
    <row r="27" spans="1:19" x14ac:dyDescent="0.25">
      <c r="A27" s="16" t="s">
        <v>53</v>
      </c>
      <c r="B27" s="47">
        <f t="shared" si="1"/>
        <v>1.1106850745276351E-3</v>
      </c>
      <c r="C27" s="47">
        <f t="shared" ref="C27" si="3">C7/$S$21</f>
        <v>0</v>
      </c>
      <c r="D27" s="8">
        <f t="shared" si="0"/>
        <v>7.6675259429130269E-3</v>
      </c>
      <c r="E27" s="8">
        <f t="shared" si="0"/>
        <v>1.5444877813542719E-3</v>
      </c>
      <c r="F27" s="8">
        <f t="shared" si="0"/>
        <v>6.9678953055641746E-3</v>
      </c>
      <c r="G27" s="8">
        <f t="shared" si="0"/>
        <v>2.7497448229840652E-3</v>
      </c>
      <c r="H27" s="8">
        <f t="shared" si="0"/>
        <v>4.6807719788070006E-4</v>
      </c>
      <c r="I27" s="8">
        <f t="shared" si="0"/>
        <v>5.7679386431211789E-3</v>
      </c>
      <c r="J27" s="8">
        <f t="shared" si="0"/>
        <v>3.0928586243838527E-4</v>
      </c>
      <c r="K27" s="8">
        <f t="shared" si="0"/>
        <v>9.2728807160277727E-4</v>
      </c>
      <c r="L27" s="8">
        <f t="shared" si="0"/>
        <v>6.6987149984622752E-3</v>
      </c>
      <c r="M27" s="8">
        <f t="shared" si="0"/>
        <v>2.06165335058034E-3</v>
      </c>
      <c r="N27" s="8">
        <f t="shared" si="0"/>
        <v>2.2560588333547002E-5</v>
      </c>
      <c r="O27" s="8">
        <f t="shared" si="0"/>
        <v>1.3025277365962908E-3</v>
      </c>
      <c r="P27" s="8">
        <f t="shared" si="0"/>
        <v>2.1775562698188636E-4</v>
      </c>
      <c r="Q27" s="8">
        <f t="shared" si="0"/>
        <v>1.568368610657424E-4</v>
      </c>
      <c r="R27" s="37">
        <f t="shared" si="0"/>
        <v>7.9796917427605991E-6</v>
      </c>
      <c r="S27" s="39">
        <f t="shared" si="0"/>
        <v>3.798095755614906E-2</v>
      </c>
    </row>
    <row r="28" spans="1:19" x14ac:dyDescent="0.25">
      <c r="A28" s="16" t="s">
        <v>71</v>
      </c>
      <c r="B28" s="47">
        <f t="shared" si="1"/>
        <v>2.9007376762284669E-3</v>
      </c>
      <c r="C28" s="47">
        <f t="shared" ref="C28" si="4">C8/$S$21</f>
        <v>0</v>
      </c>
      <c r="D28" s="8">
        <f t="shared" si="0"/>
        <v>1.7926594304388557E-2</v>
      </c>
      <c r="E28" s="8">
        <f t="shared" si="0"/>
        <v>3.0752812985336197E-3</v>
      </c>
      <c r="F28" s="8">
        <f t="shared" si="0"/>
        <v>1.7781419571887662E-2</v>
      </c>
      <c r="G28" s="8">
        <f t="shared" si="0"/>
        <v>8.5352284331081836E-3</v>
      </c>
      <c r="H28" s="8">
        <f t="shared" si="0"/>
        <v>1.2167379606497909E-3</v>
      </c>
      <c r="I28" s="8">
        <f t="shared" si="0"/>
        <v>1.91843244527907E-2</v>
      </c>
      <c r="J28" s="8">
        <f t="shared" si="0"/>
        <v>8.1900242501731864E-4</v>
      </c>
      <c r="K28" s="8">
        <f t="shared" si="0"/>
        <v>2.6467142531991917E-3</v>
      </c>
      <c r="L28" s="8">
        <f t="shared" si="0"/>
        <v>2.3661216278335583E-2</v>
      </c>
      <c r="M28" s="8">
        <f t="shared" si="0"/>
        <v>5.369465325770398E-3</v>
      </c>
      <c r="N28" s="8">
        <f t="shared" si="0"/>
        <v>1.1300356652095931E-4</v>
      </c>
      <c r="O28" s="8">
        <f t="shared" si="0"/>
        <v>4.9341352813514726E-3</v>
      </c>
      <c r="P28" s="8">
        <f t="shared" si="0"/>
        <v>6.206750499508965E-4</v>
      </c>
      <c r="Q28" s="8">
        <f t="shared" si="0"/>
        <v>5.7878328624376809E-4</v>
      </c>
      <c r="R28" s="37">
        <f t="shared" si="0"/>
        <v>6.333273592429459E-5</v>
      </c>
      <c r="S28" s="39">
        <f t="shared" si="0"/>
        <v>0.10942665189990086</v>
      </c>
    </row>
    <row r="29" spans="1:19" x14ac:dyDescent="0.25">
      <c r="A29" s="16" t="s">
        <v>62</v>
      </c>
      <c r="B29" s="47">
        <f t="shared" si="1"/>
        <v>1.5618644823512809E-3</v>
      </c>
      <c r="C29" s="47">
        <f t="shared" ref="C29" si="5">C9/$S$21</f>
        <v>0</v>
      </c>
      <c r="D29" s="8">
        <f t="shared" si="0"/>
        <v>6.3313061745139693E-3</v>
      </c>
      <c r="E29" s="8">
        <f t="shared" si="0"/>
        <v>1.3841043906250802E-3</v>
      </c>
      <c r="F29" s="8">
        <f t="shared" si="0"/>
        <v>6.9624784345271185E-3</v>
      </c>
      <c r="G29" s="8">
        <f t="shared" si="0"/>
        <v>4.2406981273747394E-3</v>
      </c>
      <c r="H29" s="8">
        <f t="shared" si="0"/>
        <v>8.8755140712544543E-4</v>
      </c>
      <c r="I29" s="8">
        <f t="shared" si="0"/>
        <v>6.6053403087100041E-3</v>
      </c>
      <c r="J29" s="8">
        <f t="shared" si="0"/>
        <v>1.721490676053787E-4</v>
      </c>
      <c r="K29" s="8">
        <f t="shared" si="0"/>
        <v>8.75196799228503E-4</v>
      </c>
      <c r="L29" s="8">
        <f t="shared" si="0"/>
        <v>6.0720341464535667E-3</v>
      </c>
      <c r="M29" s="8">
        <f t="shared" si="0"/>
        <v>1.2468187450945202E-3</v>
      </c>
      <c r="N29" s="8">
        <f t="shared" si="0"/>
        <v>2.0754964654528178E-5</v>
      </c>
      <c r="O29" s="8">
        <f t="shared" si="0"/>
        <v>5.87856707025074E-4</v>
      </c>
      <c r="P29" s="8">
        <f t="shared" si="0"/>
        <v>8.2663911297876019E-5</v>
      </c>
      <c r="Q29" s="8">
        <f t="shared" si="0"/>
        <v>8.0372904909443543E-5</v>
      </c>
      <c r="R29" s="37">
        <f t="shared" si="0"/>
        <v>9.2352150177772703E-6</v>
      </c>
      <c r="S29" s="39">
        <f t="shared" si="0"/>
        <v>3.7120425786514304E-2</v>
      </c>
    </row>
    <row r="30" spans="1:19" x14ac:dyDescent="0.25">
      <c r="A30" s="16" t="s">
        <v>56</v>
      </c>
      <c r="B30" s="47">
        <f t="shared" si="1"/>
        <v>1.3081128736392772E-3</v>
      </c>
      <c r="C30" s="47">
        <f t="shared" ref="C30" si="6">C10/$S$21</f>
        <v>0</v>
      </c>
      <c r="D30" s="8">
        <f t="shared" si="0"/>
        <v>9.7605803189077002E-3</v>
      </c>
      <c r="E30" s="8">
        <f t="shared" si="0"/>
        <v>1.1997625093592304E-3</v>
      </c>
      <c r="F30" s="8">
        <f t="shared" si="0"/>
        <v>9.3858260366236016E-3</v>
      </c>
      <c r="G30" s="8">
        <f t="shared" si="0"/>
        <v>3.5845836678671866E-3</v>
      </c>
      <c r="H30" s="8">
        <f t="shared" si="0"/>
        <v>4.3896717885479801E-4</v>
      </c>
      <c r="I30" s="8">
        <f t="shared" si="0"/>
        <v>8.8178053029898985E-3</v>
      </c>
      <c r="J30" s="8">
        <f t="shared" si="0"/>
        <v>3.24410387663715E-4</v>
      </c>
      <c r="K30" s="8">
        <f t="shared" si="0"/>
        <v>1.1526739147766463E-3</v>
      </c>
      <c r="L30" s="8">
        <f t="shared" si="0"/>
        <v>7.7228660435556436E-3</v>
      </c>
      <c r="M30" s="8">
        <f t="shared" si="0"/>
        <v>2.3189191301084986E-3</v>
      </c>
      <c r="N30" s="8">
        <f t="shared" si="0"/>
        <v>1.7836196628587361E-5</v>
      </c>
      <c r="O30" s="8">
        <f t="shared" si="0"/>
        <v>1.568582179049566E-3</v>
      </c>
      <c r="P30" s="8">
        <f t="shared" si="0"/>
        <v>4.7262685181027073E-4</v>
      </c>
      <c r="Q30" s="8">
        <f t="shared" si="0"/>
        <v>1.9098838850008763E-4</v>
      </c>
      <c r="R30" s="37">
        <f t="shared" si="0"/>
        <v>1.3170050848757357E-5</v>
      </c>
      <c r="S30" s="39">
        <f t="shared" si="0"/>
        <v>4.8277711031183466E-2</v>
      </c>
    </row>
    <row r="31" spans="1:19" x14ac:dyDescent="0.25">
      <c r="A31" s="16" t="s">
        <v>57</v>
      </c>
      <c r="B31" s="47">
        <f t="shared" si="1"/>
        <v>2.628457391555779E-3</v>
      </c>
      <c r="C31" s="47">
        <f t="shared" ref="C31" si="7">C11/$S$21</f>
        <v>0</v>
      </c>
      <c r="D31" s="8">
        <f t="shared" si="0"/>
        <v>1.8595147504796017E-2</v>
      </c>
      <c r="E31" s="8">
        <f t="shared" si="0"/>
        <v>1.9224002871342902E-3</v>
      </c>
      <c r="F31" s="8">
        <f t="shared" si="0"/>
        <v>2.1630549759924213E-2</v>
      </c>
      <c r="G31" s="8">
        <f t="shared" si="0"/>
        <v>7.6737970875186507E-3</v>
      </c>
      <c r="H31" s="8">
        <f t="shared" si="0"/>
        <v>1.351279575929799E-3</v>
      </c>
      <c r="I31" s="8">
        <f t="shared" si="0"/>
        <v>1.9767430881032978E-2</v>
      </c>
      <c r="J31" s="8">
        <f t="shared" si="0"/>
        <v>7.1076855258753093E-4</v>
      </c>
      <c r="K31" s="8">
        <f t="shared" si="0"/>
        <v>2.7076653779626297E-3</v>
      </c>
      <c r="L31" s="8">
        <f t="shared" si="0"/>
        <v>2.1775886286661581E-2</v>
      </c>
      <c r="M31" s="8">
        <f t="shared" si="0"/>
        <v>5.0655769190606926E-3</v>
      </c>
      <c r="N31" s="8">
        <f t="shared" si="0"/>
        <v>8.7783080939825449E-5</v>
      </c>
      <c r="O31" s="8">
        <f t="shared" si="0"/>
        <v>3.6664580232910831E-3</v>
      </c>
      <c r="P31" s="8">
        <f t="shared" si="0"/>
        <v>9.4597207003047372E-4</v>
      </c>
      <c r="Q31" s="8">
        <f t="shared" si="0"/>
        <v>6.0434677560622092E-4</v>
      </c>
      <c r="R31" s="37">
        <f t="shared" si="0"/>
        <v>6.5170718450607655E-5</v>
      </c>
      <c r="S31" s="39">
        <f t="shared" si="0"/>
        <v>0.10919869029248237</v>
      </c>
    </row>
    <row r="32" spans="1:19" x14ac:dyDescent="0.25">
      <c r="A32" s="16" t="s">
        <v>0</v>
      </c>
      <c r="B32" s="47">
        <f t="shared" si="1"/>
        <v>9.2915194120692568E-4</v>
      </c>
      <c r="C32" s="47">
        <f t="shared" ref="C32" si="8">C12/$S$21</f>
        <v>0</v>
      </c>
      <c r="D32" s="8">
        <f t="shared" si="0"/>
        <v>7.4838247668236029E-3</v>
      </c>
      <c r="E32" s="8">
        <f t="shared" si="0"/>
        <v>1.0853351535573242E-3</v>
      </c>
      <c r="F32" s="8">
        <f t="shared" si="0"/>
        <v>6.3127063090892372E-3</v>
      </c>
      <c r="G32" s="8">
        <f t="shared" si="0"/>
        <v>3.1506644691902904E-3</v>
      </c>
      <c r="H32" s="8">
        <f t="shared" si="0"/>
        <v>9.8455675954413043E-4</v>
      </c>
      <c r="I32" s="8">
        <f t="shared" si="0"/>
        <v>9.2123761433569942E-3</v>
      </c>
      <c r="J32" s="8">
        <f t="shared" si="0"/>
        <v>2.5617852225907184E-4</v>
      </c>
      <c r="K32" s="8">
        <f t="shared" si="0"/>
        <v>1.2900695803880068E-3</v>
      </c>
      <c r="L32" s="8">
        <f t="shared" si="0"/>
        <v>9.4708909743907114E-3</v>
      </c>
      <c r="M32" s="8">
        <f t="shared" si="0"/>
        <v>2.3417256456814816E-3</v>
      </c>
      <c r="N32" s="8">
        <f t="shared" si="0"/>
        <v>6.8095958246007328E-5</v>
      </c>
      <c r="O32" s="8">
        <f t="shared" si="0"/>
        <v>1.9684080962172465E-3</v>
      </c>
      <c r="P32" s="8">
        <f t="shared" si="0"/>
        <v>3.2055321306624114E-4</v>
      </c>
      <c r="Q32" s="8">
        <f t="shared" si="0"/>
        <v>3.2924479944947507E-4</v>
      </c>
      <c r="R32" s="37">
        <f t="shared" si="0"/>
        <v>2.2858289728654046E-5</v>
      </c>
      <c r="S32" s="39">
        <f t="shared" si="0"/>
        <v>4.5226640622195398E-2</v>
      </c>
    </row>
    <row r="33" spans="1:19" x14ac:dyDescent="0.25">
      <c r="A33" s="16" t="s">
        <v>63</v>
      </c>
      <c r="B33" s="47">
        <f t="shared" si="1"/>
        <v>5.4749875267969276E-4</v>
      </c>
      <c r="C33" s="47">
        <f t="shared" ref="C33" si="9">C13/$S$21</f>
        <v>0</v>
      </c>
      <c r="D33" s="8">
        <f t="shared" si="0"/>
        <v>5.4184695641128012E-3</v>
      </c>
      <c r="E33" s="8">
        <f t="shared" si="0"/>
        <v>8.8915640595123996E-4</v>
      </c>
      <c r="F33" s="8">
        <f t="shared" si="0"/>
        <v>5.3049806148824288E-3</v>
      </c>
      <c r="G33" s="8">
        <f t="shared" si="0"/>
        <v>1.7477207576705013E-3</v>
      </c>
      <c r="H33" s="8">
        <f t="shared" si="0"/>
        <v>4.406239518362633E-4</v>
      </c>
      <c r="I33" s="8">
        <f t="shared" si="0"/>
        <v>6.193794017052349E-3</v>
      </c>
      <c r="J33" s="8">
        <f t="shared" si="0"/>
        <v>2.0753023123690523E-4</v>
      </c>
      <c r="K33" s="8">
        <f t="shared" si="0"/>
        <v>9.8402607444850469E-4</v>
      </c>
      <c r="L33" s="8">
        <f t="shared" si="0"/>
        <v>8.004957530727946E-3</v>
      </c>
      <c r="M33" s="8">
        <f t="shared" si="0"/>
        <v>2.0240847288717227E-3</v>
      </c>
      <c r="N33" s="8">
        <f t="shared" si="0"/>
        <v>3.7367996855393109E-5</v>
      </c>
      <c r="O33" s="8">
        <f t="shared" si="0"/>
        <v>1.8086395235866453E-3</v>
      </c>
      <c r="P33" s="8">
        <f t="shared" si="0"/>
        <v>2.6967216158077159E-4</v>
      </c>
      <c r="Q33" s="8">
        <f t="shared" si="0"/>
        <v>2.8800021268823151E-4</v>
      </c>
      <c r="R33" s="37">
        <f t="shared" si="0"/>
        <v>2.0839097657493212E-5</v>
      </c>
      <c r="S33" s="39">
        <f t="shared" si="0"/>
        <v>3.4187361621838885E-2</v>
      </c>
    </row>
    <row r="34" spans="1:19" x14ac:dyDescent="0.25">
      <c r="A34" s="16" t="s">
        <v>64</v>
      </c>
      <c r="B34" s="47">
        <f t="shared" si="1"/>
        <v>3.1105912727010985E-4</v>
      </c>
      <c r="C34" s="47">
        <f t="shared" ref="C34" si="10">C14/$S$21</f>
        <v>0</v>
      </c>
      <c r="D34" s="8">
        <f t="shared" si="0"/>
        <v>1.7694659030522335E-3</v>
      </c>
      <c r="E34" s="8">
        <f t="shared" si="0"/>
        <v>2.7323163478313846E-4</v>
      </c>
      <c r="F34" s="8">
        <f t="shared" si="0"/>
        <v>1.6806796978462866E-3</v>
      </c>
      <c r="G34" s="8">
        <f t="shared" si="0"/>
        <v>8.403139618453078E-4</v>
      </c>
      <c r="H34" s="8">
        <f t="shared" si="0"/>
        <v>1.2835460367734871E-4</v>
      </c>
      <c r="I34" s="8">
        <f t="shared" si="0"/>
        <v>1.6343353567514699E-3</v>
      </c>
      <c r="J34" s="8">
        <f t="shared" si="0"/>
        <v>7.5667928512860449E-5</v>
      </c>
      <c r="K34" s="8">
        <f t="shared" si="0"/>
        <v>2.1129032929249642E-4</v>
      </c>
      <c r="L34" s="8">
        <f t="shared" si="0"/>
        <v>1.949542888244702E-3</v>
      </c>
      <c r="M34" s="8">
        <f t="shared" si="0"/>
        <v>4.4958088076731009E-4</v>
      </c>
      <c r="N34" s="8">
        <f t="shared" si="0"/>
        <v>6.4135235337191837E-6</v>
      </c>
      <c r="O34" s="8">
        <f t="shared" si="0"/>
        <v>2.9167617774085761E-4</v>
      </c>
      <c r="P34" s="8">
        <f t="shared" si="0"/>
        <v>4.4286318406902497E-5</v>
      </c>
      <c r="Q34" s="8">
        <f t="shared" si="0"/>
        <v>4.3322024757534025E-5</v>
      </c>
      <c r="R34" s="37">
        <f t="shared" si="0"/>
        <v>8.4909615300096559E-6</v>
      </c>
      <c r="S34" s="39">
        <f t="shared" si="0"/>
        <v>9.717711318012287E-3</v>
      </c>
    </row>
    <row r="35" spans="1:19" x14ac:dyDescent="0.25">
      <c r="A35" s="16" t="s">
        <v>65</v>
      </c>
      <c r="B35" s="47">
        <f t="shared" si="1"/>
        <v>7.9078551017673781E-5</v>
      </c>
      <c r="C35" s="47">
        <f t="shared" ref="C35" si="11">C15/$S$21</f>
        <v>0</v>
      </c>
      <c r="D35" s="8">
        <f t="shared" si="0"/>
        <v>6.7244273385222821E-4</v>
      </c>
      <c r="E35" s="8">
        <f t="shared" si="0"/>
        <v>9.4908499114017999E-5</v>
      </c>
      <c r="F35" s="8">
        <f t="shared" si="0"/>
        <v>6.4961680297086839E-4</v>
      </c>
      <c r="G35" s="8">
        <f t="shared" si="0"/>
        <v>2.024110615949558E-4</v>
      </c>
      <c r="H35" s="8">
        <f t="shared" si="0"/>
        <v>1.8981699822803602E-5</v>
      </c>
      <c r="I35" s="8">
        <f t="shared" si="0"/>
        <v>5.5112294357664805E-4</v>
      </c>
      <c r="J35" s="8">
        <f t="shared" si="0"/>
        <v>2.0049541783513656E-5</v>
      </c>
      <c r="K35" s="8">
        <f t="shared" si="0"/>
        <v>4.572952299622579E-5</v>
      </c>
      <c r="L35" s="8">
        <f t="shared" si="0"/>
        <v>6.764617026861733E-4</v>
      </c>
      <c r="M35" s="8">
        <f t="shared" si="0"/>
        <v>1.7441418691597579E-4</v>
      </c>
      <c r="N35" s="8">
        <f t="shared" si="0"/>
        <v>8.4133002965034711E-7</v>
      </c>
      <c r="O35" s="8">
        <f t="shared" si="0"/>
        <v>1.0595580958027295E-4</v>
      </c>
      <c r="P35" s="8">
        <f t="shared" si="0"/>
        <v>1.8049765020729368E-5</v>
      </c>
      <c r="Q35" s="8">
        <f t="shared" si="0"/>
        <v>8.9957595477998653E-6</v>
      </c>
      <c r="R35" s="37">
        <f t="shared" si="0"/>
        <v>2.718143172716506E-7</v>
      </c>
      <c r="S35" s="39">
        <f t="shared" si="0"/>
        <v>3.3193317248268088E-3</v>
      </c>
    </row>
    <row r="36" spans="1:19" x14ac:dyDescent="0.25">
      <c r="A36" s="16" t="s">
        <v>59</v>
      </c>
      <c r="B36" s="47">
        <f t="shared" si="1"/>
        <v>1.7913081249758482E-3</v>
      </c>
      <c r="C36" s="47">
        <f t="shared" ref="C36" si="12">C16/$S$21</f>
        <v>0</v>
      </c>
      <c r="D36" s="8">
        <f t="shared" si="0"/>
        <v>7.0561314103661189E-3</v>
      </c>
      <c r="E36" s="8">
        <f t="shared" si="0"/>
        <v>1.0478636083905896E-3</v>
      </c>
      <c r="F36" s="8">
        <f t="shared" si="0"/>
        <v>5.6219031652822559E-3</v>
      </c>
      <c r="G36" s="8">
        <f t="shared" si="0"/>
        <v>5.474307991003749E-3</v>
      </c>
      <c r="H36" s="8">
        <f t="shared" si="0"/>
        <v>9.112380833448321E-4</v>
      </c>
      <c r="I36" s="8">
        <f t="shared" si="0"/>
        <v>8.1564422384512204E-3</v>
      </c>
      <c r="J36" s="8">
        <f t="shared" si="0"/>
        <v>2.3728742720869212E-4</v>
      </c>
      <c r="K36" s="8">
        <f t="shared" si="0"/>
        <v>1.3410153495680647E-3</v>
      </c>
      <c r="L36" s="8">
        <f t="shared" si="0"/>
        <v>6.5019020174492247E-3</v>
      </c>
      <c r="M36" s="8">
        <f t="shared" si="0"/>
        <v>1.9235328467895887E-3</v>
      </c>
      <c r="N36" s="8">
        <f t="shared" si="0"/>
        <v>2.1136799052600259E-5</v>
      </c>
      <c r="O36" s="8">
        <f t="shared" si="0"/>
        <v>1.4354643530505046E-3</v>
      </c>
      <c r="P36" s="8">
        <f t="shared" si="0"/>
        <v>4.1749384779033762E-4</v>
      </c>
      <c r="Q36" s="8">
        <f t="shared" si="0"/>
        <v>2.4311201972165606E-4</v>
      </c>
      <c r="R36" s="37">
        <f t="shared" si="0"/>
        <v>5.5786652735276865E-6</v>
      </c>
      <c r="S36" s="39">
        <f t="shared" si="0"/>
        <v>4.2185717947718811E-2</v>
      </c>
    </row>
    <row r="37" spans="1:19" x14ac:dyDescent="0.25">
      <c r="A37" s="16" t="s">
        <v>58</v>
      </c>
      <c r="B37" s="47">
        <f t="shared" si="1"/>
        <v>3.2729032507290272E-4</v>
      </c>
      <c r="C37" s="47">
        <f t="shared" ref="C37" si="13">C17/$S$21</f>
        <v>0</v>
      </c>
      <c r="D37" s="8">
        <f t="shared" si="0"/>
        <v>3.0365801171697037E-3</v>
      </c>
      <c r="E37" s="8">
        <f t="shared" si="0"/>
        <v>2.4250367339252428E-4</v>
      </c>
      <c r="F37" s="8">
        <f t="shared" si="0"/>
        <v>2.6794937655082612E-3</v>
      </c>
      <c r="G37" s="8">
        <f t="shared" si="0"/>
        <v>1.061926763424668E-3</v>
      </c>
      <c r="H37" s="8">
        <f t="shared" si="0"/>
        <v>1.5259785207019641E-4</v>
      </c>
      <c r="I37" s="8">
        <f t="shared" si="0"/>
        <v>3.042767128772363E-3</v>
      </c>
      <c r="J37" s="8">
        <f t="shared" si="0"/>
        <v>1.367161298181814E-4</v>
      </c>
      <c r="K37" s="8">
        <f t="shared" si="0"/>
        <v>2.5960856007226172E-4</v>
      </c>
      <c r="L37" s="8">
        <f t="shared" si="0"/>
        <v>2.7266923801716452E-3</v>
      </c>
      <c r="M37" s="8">
        <f t="shared" si="0"/>
        <v>9.5109123967242312E-4</v>
      </c>
      <c r="N37" s="8">
        <f t="shared" si="0"/>
        <v>2.0638472804268899E-5</v>
      </c>
      <c r="O37" s="8">
        <f t="shared" si="0"/>
        <v>8.2193413658217718E-4</v>
      </c>
      <c r="P37" s="8">
        <f t="shared" si="0"/>
        <v>2.5413344311007562E-4</v>
      </c>
      <c r="Q37" s="8">
        <f t="shared" si="0"/>
        <v>1.5770407817322814E-4</v>
      </c>
      <c r="R37" s="37">
        <f t="shared" si="0"/>
        <v>1.0199508667145746E-5</v>
      </c>
      <c r="S37" s="39">
        <f t="shared" si="0"/>
        <v>1.5881877574482027E-2</v>
      </c>
    </row>
    <row r="38" spans="1:19" x14ac:dyDescent="0.25">
      <c r="A38" s="16" t="s">
        <v>1</v>
      </c>
      <c r="B38" s="47">
        <f t="shared" si="1"/>
        <v>5.3343171458393899E-3</v>
      </c>
      <c r="C38" s="47">
        <f t="shared" ref="C38" si="14">C18/$S$21</f>
        <v>0</v>
      </c>
      <c r="D38" s="8">
        <f t="shared" si="0"/>
        <v>3.5257009206227964E-2</v>
      </c>
      <c r="E38" s="8">
        <f t="shared" si="0"/>
        <v>6.2522211517268365E-3</v>
      </c>
      <c r="F38" s="8">
        <f t="shared" si="0"/>
        <v>2.7749038267553396E-2</v>
      </c>
      <c r="G38" s="8">
        <f t="shared" si="0"/>
        <v>2.2324996509936527E-2</v>
      </c>
      <c r="H38" s="8">
        <f t="shared" si="0"/>
        <v>1.8279448118823916E-3</v>
      </c>
      <c r="I38" s="8">
        <f t="shared" si="0"/>
        <v>3.6938038379625032E-2</v>
      </c>
      <c r="J38" s="8">
        <f t="shared" si="0"/>
        <v>5.2515173273828776E-4</v>
      </c>
      <c r="K38" s="8">
        <f t="shared" si="0"/>
        <v>5.4115900731780443E-3</v>
      </c>
      <c r="L38" s="8">
        <f t="shared" si="0"/>
        <v>3.1370802250961671E-2</v>
      </c>
      <c r="M38" s="8">
        <f t="shared" si="0"/>
        <v>8.1513942582733187E-3</v>
      </c>
      <c r="N38" s="8">
        <f t="shared" si="0"/>
        <v>3.0249050450659402E-5</v>
      </c>
      <c r="O38" s="8">
        <f t="shared" si="0"/>
        <v>3.706479445624604E-3</v>
      </c>
      <c r="P38" s="8">
        <f t="shared" si="0"/>
        <v>3.019921782582627E-4</v>
      </c>
      <c r="Q38" s="8">
        <f t="shared" si="0"/>
        <v>3.6487189032043783E-4</v>
      </c>
      <c r="R38" s="37">
        <f t="shared" si="0"/>
        <v>2.0463735028879979E-5</v>
      </c>
      <c r="S38" s="39">
        <f t="shared" si="0"/>
        <v>0.1855665600876257</v>
      </c>
    </row>
    <row r="39" spans="1:19" x14ac:dyDescent="0.25">
      <c r="A39" s="16" t="s">
        <v>61</v>
      </c>
      <c r="B39" s="47">
        <f t="shared" si="1"/>
        <v>1.4412028710296659E-2</v>
      </c>
      <c r="C39" s="47">
        <f t="shared" ref="C39" si="15">C19/$S$21</f>
        <v>0</v>
      </c>
      <c r="D39" s="8">
        <f t="shared" si="0"/>
        <v>1.1914993541141722E-2</v>
      </c>
      <c r="E39" s="8">
        <f t="shared" si="0"/>
        <v>8.3553132421521851E-4</v>
      </c>
      <c r="F39" s="8">
        <f t="shared" si="0"/>
        <v>5.6909569454081724E-3</v>
      </c>
      <c r="G39" s="8">
        <f t="shared" si="0"/>
        <v>6.3132305224154047E-3</v>
      </c>
      <c r="H39" s="8">
        <f t="shared" si="0"/>
        <v>2.9247349973818781E-3</v>
      </c>
      <c r="I39" s="8">
        <f t="shared" si="0"/>
        <v>3.2629923829797458E-2</v>
      </c>
      <c r="J39" s="8">
        <f t="shared" si="0"/>
        <v>0</v>
      </c>
      <c r="K39" s="8">
        <f t="shared" si="0"/>
        <v>4.9429368878155071E-3</v>
      </c>
      <c r="L39" s="8">
        <f t="shared" si="0"/>
        <v>1.3568698903883526E-2</v>
      </c>
      <c r="M39" s="8">
        <f t="shared" si="0"/>
        <v>1.865073353267807E-3</v>
      </c>
      <c r="N39" s="8">
        <f t="shared" si="0"/>
        <v>0</v>
      </c>
      <c r="O39" s="8">
        <f t="shared" si="0"/>
        <v>1.1319448371999536E-3</v>
      </c>
      <c r="P39" s="8">
        <f t="shared" si="0"/>
        <v>8.8857394669994351E-5</v>
      </c>
      <c r="Q39" s="8">
        <f t="shared" si="0"/>
        <v>4.0895111210465716E-5</v>
      </c>
      <c r="R39" s="37">
        <f t="shared" si="0"/>
        <v>0</v>
      </c>
      <c r="S39" s="39">
        <f t="shared" si="0"/>
        <v>9.6359806358703767E-2</v>
      </c>
    </row>
    <row r="40" spans="1:19" ht="15.75" thickBot="1" x14ac:dyDescent="0.3">
      <c r="A40" s="17" t="s">
        <v>60</v>
      </c>
      <c r="B40" s="48">
        <f t="shared" si="1"/>
        <v>3.6220552130339211E-3</v>
      </c>
      <c r="C40" s="48">
        <f t="shared" ref="C40" si="16">C20/$S$21</f>
        <v>0</v>
      </c>
      <c r="D40" s="40">
        <f t="shared" si="0"/>
        <v>2.2441876666363336E-2</v>
      </c>
      <c r="E40" s="40">
        <f t="shared" si="0"/>
        <v>2.7030639498773885E-3</v>
      </c>
      <c r="F40" s="40">
        <f t="shared" si="0"/>
        <v>1.7783742937123388E-2</v>
      </c>
      <c r="G40" s="40">
        <f t="shared" si="0"/>
        <v>1.1764990868624524E-2</v>
      </c>
      <c r="H40" s="40">
        <f t="shared" si="0"/>
        <v>4.9247447438666835E-3</v>
      </c>
      <c r="I40" s="40">
        <f t="shared" si="0"/>
        <v>3.0166108253274797E-2</v>
      </c>
      <c r="J40" s="40">
        <f t="shared" si="0"/>
        <v>2.5922025390473079E-4</v>
      </c>
      <c r="K40" s="40">
        <f t="shared" si="0"/>
        <v>7.0594967304847206E-3</v>
      </c>
      <c r="L40" s="40">
        <f t="shared" si="0"/>
        <v>2.2186008789038286E-2</v>
      </c>
      <c r="M40" s="40">
        <f t="shared" si="0"/>
        <v>7.2878854746874959E-3</v>
      </c>
      <c r="N40" s="40">
        <f t="shared" si="0"/>
        <v>6.6096181483223034E-5</v>
      </c>
      <c r="O40" s="40">
        <f t="shared" si="0"/>
        <v>5.7142294283821921E-3</v>
      </c>
      <c r="P40" s="40">
        <f t="shared" si="0"/>
        <v>5.1691964198663216E-4</v>
      </c>
      <c r="Q40" s="40">
        <f t="shared" si="0"/>
        <v>4.1254941592377715E-4</v>
      </c>
      <c r="R40" s="41">
        <f t="shared" si="0"/>
        <v>1.1002008080043E-7</v>
      </c>
      <c r="S40" s="42">
        <f t="shared" si="0"/>
        <v>0.13690909856813591</v>
      </c>
    </row>
    <row r="41" spans="1:19" ht="15.75" thickBot="1" x14ac:dyDescent="0.3">
      <c r="A41" s="20" t="s">
        <v>66</v>
      </c>
      <c r="B41" s="49">
        <f t="shared" si="1"/>
        <v>3.9369359201694813E-2</v>
      </c>
      <c r="C41" s="49">
        <f t="shared" ref="C41" si="17">C21/$S$21</f>
        <v>0</v>
      </c>
      <c r="D41" s="43">
        <f t="shared" ref="D41:S41" si="18">D21/$S$21</f>
        <v>0.16854972830314535</v>
      </c>
      <c r="E41" s="43">
        <f t="shared" si="18"/>
        <v>2.5152376679348939E-2</v>
      </c>
      <c r="F41" s="43">
        <f t="shared" si="18"/>
        <v>0.14888968996451252</v>
      </c>
      <c r="G41" s="43">
        <f t="shared" si="18"/>
        <v>8.6687429785750725E-2</v>
      </c>
      <c r="H41" s="43">
        <f t="shared" si="18"/>
        <v>2.0616889453123639E-2</v>
      </c>
      <c r="I41" s="43">
        <f t="shared" si="18"/>
        <v>0.20944037399268448</v>
      </c>
      <c r="J41" s="43">
        <f t="shared" si="18"/>
        <v>4.3155376693968673E-3</v>
      </c>
      <c r="K41" s="43">
        <f t="shared" si="18"/>
        <v>3.3940813092534584E-2</v>
      </c>
      <c r="L41" s="43">
        <f t="shared" si="18"/>
        <v>0.17599805541448718</v>
      </c>
      <c r="M41" s="43">
        <f t="shared" si="18"/>
        <v>4.589806081647313E-2</v>
      </c>
      <c r="N41" s="43">
        <f t="shared" si="18"/>
        <v>5.4705867235649113E-4</v>
      </c>
      <c r="O41" s="43">
        <f t="shared" si="18"/>
        <v>3.1668781932155443E-2</v>
      </c>
      <c r="P41" s="43">
        <f t="shared" si="18"/>
        <v>4.8659422465635828E-3</v>
      </c>
      <c r="Q41" s="43">
        <f t="shared" si="18"/>
        <v>3.7891757157697747E-3</v>
      </c>
      <c r="R41" s="44">
        <f t="shared" si="18"/>
        <v>2.7072706000256396E-4</v>
      </c>
      <c r="S41" s="45">
        <f t="shared" si="18"/>
        <v>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3936-599E-4837-B2D9-37EC6FF9B28E}">
  <dimension ref="A1:AH60"/>
  <sheetViews>
    <sheetView workbookViewId="0">
      <selection activeCell="B11" sqref="B11"/>
    </sheetView>
  </sheetViews>
  <sheetFormatPr defaultRowHeight="15" x14ac:dyDescent="0.25"/>
  <cols>
    <col min="1" max="1" width="24.42578125" customWidth="1"/>
    <col min="2" max="2" width="24.28515625" bestFit="1" customWidth="1"/>
    <col min="3" max="3" width="14.85546875" bestFit="1" customWidth="1"/>
  </cols>
  <sheetData>
    <row r="1" spans="1:5" x14ac:dyDescent="0.25">
      <c r="A1" s="4" t="s">
        <v>77</v>
      </c>
      <c r="B1" s="4"/>
    </row>
    <row r="2" spans="1:5" x14ac:dyDescent="0.25">
      <c r="B2" s="93"/>
    </row>
    <row r="3" spans="1:5" s="93" customFormat="1" x14ac:dyDescent="0.25">
      <c r="A3" s="4" t="s">
        <v>22</v>
      </c>
      <c r="B3" s="4" t="s">
        <v>81</v>
      </c>
      <c r="C3" s="4" t="s">
        <v>82</v>
      </c>
      <c r="E3" s="4" t="s">
        <v>113</v>
      </c>
    </row>
    <row r="4" spans="1:5" s="93" customFormat="1" x14ac:dyDescent="0.25">
      <c r="A4" s="93" t="s">
        <v>55</v>
      </c>
      <c r="B4" s="68">
        <f>R60</f>
        <v>0.14091300000000001</v>
      </c>
      <c r="C4" s="93">
        <v>46320.38</v>
      </c>
      <c r="E4" s="118" t="s">
        <v>112</v>
      </c>
    </row>
    <row r="5" spans="1:5" s="93" customFormat="1" x14ac:dyDescent="0.25">
      <c r="A5" s="93" t="s">
        <v>54</v>
      </c>
      <c r="B5" s="68">
        <v>0.15</v>
      </c>
      <c r="C5" s="93">
        <v>4982.1899999999996</v>
      </c>
    </row>
    <row r="6" spans="1:5" s="93" customFormat="1" x14ac:dyDescent="0.25">
      <c r="A6" s="93" t="s">
        <v>53</v>
      </c>
      <c r="B6" s="68">
        <v>0</v>
      </c>
      <c r="C6" s="93">
        <v>511.16</v>
      </c>
    </row>
    <row r="7" spans="1:5" s="93" customFormat="1" x14ac:dyDescent="0.25">
      <c r="A7" s="93" t="s">
        <v>71</v>
      </c>
      <c r="B7" s="68">
        <v>0</v>
      </c>
      <c r="C7" s="93">
        <v>2293.9899999999998</v>
      </c>
    </row>
    <row r="8" spans="1:5" s="93" customFormat="1" x14ac:dyDescent="0.25">
      <c r="A8" s="93" t="s">
        <v>62</v>
      </c>
      <c r="B8" s="68">
        <v>0</v>
      </c>
      <c r="C8" s="93">
        <v>2090.3200000000002</v>
      </c>
    </row>
    <row r="9" spans="1:5" s="93" customFormat="1" x14ac:dyDescent="0.25">
      <c r="A9" s="93" t="s">
        <v>56</v>
      </c>
      <c r="B9" s="68">
        <f>AB60</f>
        <v>1.4365898259999999E-2</v>
      </c>
      <c r="C9" s="93">
        <v>6871</v>
      </c>
    </row>
    <row r="10" spans="1:5" s="93" customFormat="1" x14ac:dyDescent="0.25">
      <c r="A10" s="93" t="s">
        <v>57</v>
      </c>
      <c r="B10" s="137">
        <f>AG60</f>
        <v>7.471224873E-2</v>
      </c>
      <c r="C10" s="93">
        <v>19592</v>
      </c>
    </row>
    <row r="11" spans="1:5" s="93" customFormat="1" x14ac:dyDescent="0.25">
      <c r="A11" s="93" t="s">
        <v>0</v>
      </c>
      <c r="B11" s="68">
        <f>H60</f>
        <v>0.78825500000000004</v>
      </c>
      <c r="C11" s="93">
        <v>22436.18</v>
      </c>
    </row>
    <row r="12" spans="1:5" s="93" customFormat="1" x14ac:dyDescent="0.25">
      <c r="A12" s="93" t="s">
        <v>63</v>
      </c>
      <c r="B12" s="68">
        <f>W60</f>
        <v>2.4109191289999998E-2</v>
      </c>
      <c r="C12" s="93">
        <v>3804.01</v>
      </c>
    </row>
    <row r="13" spans="1:5" s="93" customFormat="1" x14ac:dyDescent="0.25">
      <c r="A13" s="51" t="s">
        <v>64</v>
      </c>
      <c r="B13" s="68">
        <v>0.45</v>
      </c>
      <c r="C13" s="93">
        <v>511.15</v>
      </c>
    </row>
    <row r="14" spans="1:5" s="93" customFormat="1" x14ac:dyDescent="0.25">
      <c r="A14" s="93" t="s">
        <v>65</v>
      </c>
      <c r="B14" s="68">
        <v>0</v>
      </c>
      <c r="C14" s="93">
        <v>232.34</v>
      </c>
    </row>
    <row r="15" spans="1:5" s="93" customFormat="1" x14ac:dyDescent="0.25">
      <c r="A15" s="93" t="s">
        <v>59</v>
      </c>
      <c r="B15" s="68">
        <f>M60</f>
        <v>1.5107900000000001</v>
      </c>
      <c r="C15" s="93">
        <v>11345.29</v>
      </c>
    </row>
    <row r="16" spans="1:5" s="93" customFormat="1" x14ac:dyDescent="0.25">
      <c r="A16" s="93" t="s">
        <v>58</v>
      </c>
      <c r="B16" s="68">
        <v>0.26</v>
      </c>
      <c r="C16" s="93">
        <v>4013.58</v>
      </c>
    </row>
    <row r="17" spans="1:31" s="93" customFormat="1" x14ac:dyDescent="0.25">
      <c r="A17" s="93" t="s">
        <v>1</v>
      </c>
      <c r="B17" s="68">
        <v>0</v>
      </c>
      <c r="C17" s="93">
        <v>4835.13</v>
      </c>
    </row>
    <row r="18" spans="1:31" s="93" customFormat="1" x14ac:dyDescent="0.25">
      <c r="A18" s="93" t="s">
        <v>61</v>
      </c>
      <c r="B18" s="68">
        <f>C60</f>
        <v>0.114147</v>
      </c>
      <c r="C18" s="93">
        <v>7836.48</v>
      </c>
    </row>
    <row r="19" spans="1:31" s="93" customFormat="1" x14ac:dyDescent="0.25">
      <c r="A19" s="93" t="s">
        <v>60</v>
      </c>
      <c r="B19" s="68">
        <v>0</v>
      </c>
      <c r="C19" s="93">
        <v>3134.61</v>
      </c>
    </row>
    <row r="20" spans="1:31" s="93" customFormat="1" x14ac:dyDescent="0.25"/>
    <row r="21" spans="1:31" s="93" customFormat="1" x14ac:dyDescent="0.25"/>
    <row r="22" spans="1:31" s="93" customFormat="1" x14ac:dyDescent="0.25"/>
    <row r="23" spans="1:31" x14ac:dyDescent="0.25">
      <c r="B23" s="4" t="s">
        <v>61</v>
      </c>
      <c r="F23" s="4" t="s">
        <v>0</v>
      </c>
      <c r="K23" s="4" t="s">
        <v>59</v>
      </c>
      <c r="P23" s="4" t="s">
        <v>55</v>
      </c>
      <c r="U23" s="4" t="s">
        <v>76</v>
      </c>
      <c r="Z23" s="4" t="s">
        <v>56</v>
      </c>
      <c r="AE23" s="4" t="s">
        <v>57</v>
      </c>
    </row>
    <row r="60" spans="3:34" x14ac:dyDescent="0.25">
      <c r="C60">
        <v>0.114147</v>
      </c>
      <c r="D60" s="93" t="s">
        <v>74</v>
      </c>
      <c r="H60">
        <v>0.78825500000000004</v>
      </c>
      <c r="I60" t="s">
        <v>74</v>
      </c>
      <c r="M60">
        <v>1.5107900000000001</v>
      </c>
      <c r="N60" s="93" t="s">
        <v>74</v>
      </c>
      <c r="R60">
        <v>0.14091300000000001</v>
      </c>
      <c r="S60" s="93" t="s">
        <v>74</v>
      </c>
      <c r="W60">
        <v>2.4109191289999998E-2</v>
      </c>
      <c r="X60" s="93" t="s">
        <v>74</v>
      </c>
      <c r="AB60">
        <v>1.4365898259999999E-2</v>
      </c>
      <c r="AC60" s="93" t="s">
        <v>74</v>
      </c>
      <c r="AG60">
        <v>7.471224873E-2</v>
      </c>
      <c r="AH60" s="93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102C-73DD-4C03-992F-AB544D94ABFC}">
  <dimension ref="A1:AF47"/>
  <sheetViews>
    <sheetView workbookViewId="0">
      <selection activeCell="B11" sqref="B11:C15"/>
    </sheetView>
  </sheetViews>
  <sheetFormatPr defaultRowHeight="15" x14ac:dyDescent="0.25"/>
  <cols>
    <col min="2" max="3" width="9.140625" style="93"/>
    <col min="21" max="21" width="3" customWidth="1"/>
    <col min="22" max="22" width="6.85546875" bestFit="1" customWidth="1"/>
    <col min="23" max="23" width="2.85546875" customWidth="1"/>
    <col min="24" max="24" width="13.85546875" customWidth="1"/>
    <col min="25" max="25" width="3.140625" customWidth="1"/>
    <col min="26" max="26" width="14.42578125" bestFit="1" customWidth="1"/>
  </cols>
  <sheetData>
    <row r="1" spans="1:24" ht="15.75" thickBot="1" x14ac:dyDescent="0.3">
      <c r="A1" s="4" t="s">
        <v>138</v>
      </c>
      <c r="B1" s="4"/>
      <c r="C1" s="4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</row>
    <row r="2" spans="1:24" ht="91.5" thickBot="1" x14ac:dyDescent="0.3">
      <c r="A2" s="56" t="s">
        <v>55</v>
      </c>
      <c r="B2" s="65" t="s">
        <v>142</v>
      </c>
      <c r="C2" s="66" t="s">
        <v>143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W2" s="93"/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W3" s="93"/>
      <c r="X3" s="67" t="s">
        <v>103</v>
      </c>
    </row>
    <row r="4" spans="1:24" x14ac:dyDescent="0.25">
      <c r="A4" s="63">
        <v>2006</v>
      </c>
      <c r="B4" s="58" cm="1">
        <f t="array" ref="B4">INDEX('IECC Data-SI-Site EUI'!$Y$2:$Y$1825,MATCH(1,INDEX(($A4='IECC Data-SI-Site EUI'!$A$2:$A$1825)*(B$3='IECC Data-SI-Site EUI'!$C$2:$C$1825)*($A$2='IECC Data-SI-Site EUI'!$B$2:$B$1825),0,1),0))</f>
        <v>132.16817957763828</v>
      </c>
      <c r="C4" s="55" cm="1">
        <f t="array" ref="C4">INDEX('IECC Data-SI-Site EUI'!$Y$2:$Y$1825,MATCH(1,INDEX(($A4='IECC Data-SI-Site EUI'!$A$2:$A$1825)*(C$3='IECC Data-SI-Site EUI'!$C$2:$C$1825)*($A$2='IECC Data-SI-Site EUI'!$B$2:$B$1825),0,1),0))</f>
        <v>114.76649207469082</v>
      </c>
      <c r="D4" s="58" cm="1">
        <f t="array" ref="D4">INDEX('IECC Data-SI-Site EUI'!$Y$2:$Y$1825,MATCH(1,INDEX(($A4='IECC Data-SI-Site EUI'!$A$2:$A$1825)*(D$3='IECC Data-SI-Site EUI'!$C$2:$C$1825)*($A$2='IECC Data-SI-Site EUI'!$B$2:$B$1825),0,1),0))</f>
        <v>97.130506455497809</v>
      </c>
      <c r="E4" s="55" cm="1">
        <f t="array" ref="E4">INDEX('IECC Data-SI-Site EUI'!$Y$2:$Y$1825,MATCH(1,INDEX(($A4='IECC Data-SI-Site EUI'!$A$2:$A$1825)*(E$3='IECC Data-SI-Site EUI'!$C$2:$C$1825)*($A$2='IECC Data-SI-Site EUI'!$B$2:$B$1825),0,1),0))</f>
        <v>102.27043262478514</v>
      </c>
      <c r="F4" s="55" cm="1">
        <f t="array" ref="F4">INDEX('IECC Data-SI-Site EUI'!$Y$2:$Y$1825,MATCH(1,INDEX(($A4='IECC Data-SI-Site EUI'!$A$2:$A$1825)*(F$3='IECC Data-SI-Site EUI'!$C$2:$C$1825)*($A$2='IECC Data-SI-Site EUI'!$B$2:$B$1825),0,1),0))</f>
        <v>95.884114838388172</v>
      </c>
      <c r="G4" s="55" cm="1">
        <f t="array" ref="G4">INDEX('IECC Data-SI-Site EUI'!$Y$2:$Y$1825,MATCH(1,INDEX(($A4='IECC Data-SI-Site EUI'!$A$2:$A$1825)*(G$3='IECC Data-SI-Site EUI'!$C$2:$C$1825)*($A$2='IECC Data-SI-Site EUI'!$B$2:$B$1825),0,1),0))</f>
        <v>75.771837406006696</v>
      </c>
      <c r="H4" s="55" cm="1">
        <f t="array" ref="H4">INDEX('IECC Data-SI-Site EUI'!$Y$2:$Y$1825,MATCH(1,INDEX(($A4='IECC Data-SI-Site EUI'!$A$2:$A$1825)*(H$3='IECC Data-SI-Site EUI'!$C$2:$C$1825)*($A$2='IECC Data-SI-Site EUI'!$B$2:$B$1825),0,1),0))</f>
        <v>90.579274458792355</v>
      </c>
      <c r="I4" s="55" cm="1">
        <f t="array" ref="I4">INDEX('IECC Data-SI-Site EUI'!$Y$2:$Y$1825,MATCH(1,INDEX(($A4='IECC Data-SI-Site EUI'!$A$2:$A$1825)*(I$3='IECC Data-SI-Site EUI'!$C$2:$C$1825)*($A$2='IECC Data-SI-Site EUI'!$B$2:$B$1825),0,1),0))</f>
        <v>78.322370598235835</v>
      </c>
      <c r="J4" s="55" cm="1">
        <f t="array" ref="J4">INDEX('IECC Data-SI-Site EUI'!$Y$2:$Y$1825,MATCH(1,INDEX(($A4='IECC Data-SI-Site EUI'!$A$2:$A$1825)*(J$3='IECC Data-SI-Site EUI'!$C$2:$C$1825)*($A$2='IECC Data-SI-Site EUI'!$B$2:$B$1825),0,1),0))</f>
        <v>56.065069024572864</v>
      </c>
      <c r="K4" s="55" cm="1">
        <f t="array" ref="K4">INDEX('IECC Data-SI-Site EUI'!$Y$2:$Y$1825,MATCH(1,INDEX(($A4='IECC Data-SI-Site EUI'!$A$2:$A$1825)*(K$3='IECC Data-SI-Site EUI'!$C$2:$C$1825)*($A$2='IECC Data-SI-Site EUI'!$B$2:$B$1825),0,1),0))</f>
        <v>99.562721197931083</v>
      </c>
      <c r="L4" s="55" cm="1">
        <f t="array" ref="L4">INDEX('IECC Data-SI-Site EUI'!$Y$2:$Y$1825,MATCH(1,INDEX(($A4='IECC Data-SI-Site EUI'!$A$2:$A$1825)*(L$3='IECC Data-SI-Site EUI'!$C$2:$C$1825)*($A$2='IECC Data-SI-Site EUI'!$B$2:$B$1825),0,1),0))</f>
        <v>78.049572509983733</v>
      </c>
      <c r="M4" s="55" cm="1">
        <f t="array" ref="M4">INDEX('IECC Data-SI-Site EUI'!$Y$2:$Y$1825,MATCH(1,INDEX(($A4='IECC Data-SI-Site EUI'!$A$2:$A$1825)*(M$3='IECC Data-SI-Site EUI'!$C$2:$C$1825)*($A$2='IECC Data-SI-Site EUI'!$B$2:$B$1825),0,1),0))</f>
        <v>70.613260938753584</v>
      </c>
      <c r="N4" s="55" cm="1">
        <f t="array" ref="N4">INDEX('IECC Data-SI-Site EUI'!$Y$2:$Y$1825,MATCH(1,INDEX(($A4='IECC Data-SI-Site EUI'!$A$2:$A$1825)*(N$3='IECC Data-SI-Site EUI'!$C$2:$C$1825)*($A$2='IECC Data-SI-Site EUI'!$B$2:$B$1825),0,1),0))</f>
        <v>105.84355385853438</v>
      </c>
      <c r="O4" s="55" cm="1">
        <f t="array" ref="O4">INDEX('IECC Data-SI-Site EUI'!$Y$2:$Y$1825,MATCH(1,INDEX(($A4='IECC Data-SI-Site EUI'!$A$2:$A$1825)*(O$3='IECC Data-SI-Site EUI'!$C$2:$C$1825)*($A$2='IECC Data-SI-Site EUI'!$B$2:$B$1825),0,1),0))</f>
        <v>87.793063867831449</v>
      </c>
      <c r="P4" s="55" cm="1">
        <f t="array" ref="P4">INDEX('IECC Data-SI-Site EUI'!$Y$2:$Y$1825,MATCH(1,INDEX(($A4='IECC Data-SI-Site EUI'!$A$2:$A$1825)*(P$3='IECC Data-SI-Site EUI'!$C$2:$C$1825)*($A$2='IECC Data-SI-Site EUI'!$B$2:$B$1825),0,1),0))</f>
        <v>70.205353135656026</v>
      </c>
      <c r="Q4" s="55" cm="1">
        <f t="array" ref="Q4">INDEX('IECC Data-SI-Site EUI'!$Y$2:$Y$1825,MATCH(1,INDEX(($A4='IECC Data-SI-Site EUI'!$A$2:$A$1825)*(Q$3='IECC Data-SI-Site EUI'!$C$2:$C$1825)*($A$2='IECC Data-SI-Site EUI'!$B$2:$B$1825),0,1),0))</f>
        <v>128.75601461315014</v>
      </c>
      <c r="R4" s="55" cm="1">
        <f t="array" ref="R4">INDEX('IECC Data-SI-Site EUI'!$Y$2:$Y$1825,MATCH(1,INDEX(($A4='IECC Data-SI-Site EUI'!$A$2:$A$1825)*(R$3='IECC Data-SI-Site EUI'!$C$2:$C$1825)*($A$2='IECC Data-SI-Site EUI'!$B$2:$B$1825),0,1),0))</f>
        <v>103.04283081706632</v>
      </c>
      <c r="S4" s="55" cm="1">
        <f t="array" ref="S4">INDEX('IECC Data-SI-Site EUI'!$Y$2:$Y$1825,MATCH(1,INDEX(($A4='IECC Data-SI-Site EUI'!$A$2:$A$1825)*(S$3='IECC Data-SI-Site EUI'!$C$2:$C$1825)*($A$2='IECC Data-SI-Site EUI'!$B$2:$B$1825),0,1),0))</f>
        <v>143.85220145598498</v>
      </c>
      <c r="T4" s="64" cm="1">
        <f t="array" ref="T4">INDEX('IECC Data-SI-Site EUI'!$Y$2:$Y$1825,MATCH(1,INDEX(($A4='IECC Data-SI-Site EUI'!$A$2:$A$1825)*(T$3='IECC Data-SI-Site EUI'!$C$2:$C$1825)*($A$2='IECC Data-SI-Site EUI'!$B$2:$B$1825),0,1),0))</f>
        <v>176.27397538981046</v>
      </c>
      <c r="U4" s="54"/>
      <c r="V4" s="82">
        <f>SUMPRODUCT(D4:T4,Weights!$B$41:$R$41)</f>
        <v>94.776719953040967</v>
      </c>
      <c r="W4" s="93"/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Data-SI-Site EUI'!$Y$2:$Y$1825,MATCH(1,INDEX(($A5='IECC Data-SI-Site EUI'!$A$2:$A$1825)*(B$3='IECC Data-SI-Site EUI'!$C$2:$C$1825)*($A$2='IECC Data-SI-Site EUI'!$B$2:$B$1825),0,1),0))</f>
        <v>120.22089465083549</v>
      </c>
      <c r="C5" s="73" cm="1">
        <f t="array" ref="C5">INDEX('IECC Data-SI-Site EUI'!$Y$2:$Y$1825,MATCH(1,INDEX(($A5='IECC Data-SI-Site EUI'!$A$2:$A$1825)*(C$3='IECC Data-SI-Site EUI'!$C$2:$C$1825)*($A$2='IECC Data-SI-Site EUI'!$B$2:$B$1825),0,1),0))</f>
        <v>106.51166630109685</v>
      </c>
      <c r="D5" s="84" cm="1">
        <f t="array" ref="D5">INDEX('IECC Data-SI-Site EUI'!$Y$2:$Y$1825,MATCH(1,INDEX(($A5='IECC Data-SI-Site EUI'!$A$2:$A$1825)*(D$3='IECC Data-SI-Site EUI'!$C$2:$C$1825)*($A$2='IECC Data-SI-Site EUI'!$B$2:$B$1825),0,1),0))</f>
        <v>92.125330188233434</v>
      </c>
      <c r="E5" s="73" cm="1">
        <f t="array" ref="E5">INDEX('IECC Data-SI-Site EUI'!$Y$2:$Y$1825,MATCH(1,INDEX(($A5='IECC Data-SI-Site EUI'!$A$2:$A$1825)*(E$3='IECC Data-SI-Site EUI'!$C$2:$C$1825)*($A$2='IECC Data-SI-Site EUI'!$B$2:$B$1825),0,1),0))</f>
        <v>95.294921341558762</v>
      </c>
      <c r="F5" s="73" cm="1">
        <f t="array" ref="F5">INDEX('IECC Data-SI-Site EUI'!$Y$2:$Y$1825,MATCH(1,INDEX(($A5='IECC Data-SI-Site EUI'!$A$2:$A$1825)*(F$3='IECC Data-SI-Site EUI'!$C$2:$C$1825)*($A$2='IECC Data-SI-Site EUI'!$B$2:$B$1825),0,1),0))</f>
        <v>85.342618609058633</v>
      </c>
      <c r="G5" s="73" cm="1">
        <f t="array" ref="G5">INDEX('IECC Data-SI-Site EUI'!$Y$2:$Y$1825,MATCH(1,INDEX(($A5='IECC Data-SI-Site EUI'!$A$2:$A$1825)*(G$3='IECC Data-SI-Site EUI'!$C$2:$C$1825)*($A$2='IECC Data-SI-Site EUI'!$B$2:$B$1825),0,1),0))</f>
        <v>68.825590899009612</v>
      </c>
      <c r="H5" s="73" cm="1">
        <f t="array" ref="H5">INDEX('IECC Data-SI-Site EUI'!$Y$2:$Y$1825,MATCH(1,INDEX(($A5='IECC Data-SI-Site EUI'!$A$2:$A$1825)*(H$3='IECC Data-SI-Site EUI'!$C$2:$C$1825)*($A$2='IECC Data-SI-Site EUI'!$B$2:$B$1825),0,1),0))</f>
        <v>72.701614560492729</v>
      </c>
      <c r="I5" s="73" cm="1">
        <f t="array" ref="I5">INDEX('IECC Data-SI-Site EUI'!$Y$2:$Y$1825,MATCH(1,INDEX(($A5='IECC Data-SI-Site EUI'!$A$2:$A$1825)*(I$3='IECC Data-SI-Site EUI'!$C$2:$C$1825)*($A$2='IECC Data-SI-Site EUI'!$B$2:$B$1825),0,1),0))</f>
        <v>69.859213200419447</v>
      </c>
      <c r="J5" s="73" cm="1">
        <f t="array" ref="J5">INDEX('IECC Data-SI-Site EUI'!$Y$2:$Y$1825,MATCH(1,INDEX(($A5='IECC Data-SI-Site EUI'!$A$2:$A$1825)*(J$3='IECC Data-SI-Site EUI'!$C$2:$C$1825)*($A$2='IECC Data-SI-Site EUI'!$B$2:$B$1825),0,1),0))</f>
        <v>51.542161877054262</v>
      </c>
      <c r="K5" s="73" cm="1">
        <f t="array" ref="K5">INDEX('IECC Data-SI-Site EUI'!$Y$2:$Y$1825,MATCH(1,INDEX(($A5='IECC Data-SI-Site EUI'!$A$2:$A$1825)*(K$3='IECC Data-SI-Site EUI'!$C$2:$C$1825)*($A$2='IECC Data-SI-Site EUI'!$B$2:$B$1825),0,1),0))</f>
        <v>79.284510085577409</v>
      </c>
      <c r="L5" s="73" cm="1">
        <f t="array" ref="L5">INDEX('IECC Data-SI-Site EUI'!$Y$2:$Y$1825,MATCH(1,INDEX(($A5='IECC Data-SI-Site EUI'!$A$2:$A$1825)*(L$3='IECC Data-SI-Site EUI'!$C$2:$C$1825)*($A$2='IECC Data-SI-Site EUI'!$B$2:$B$1825),0,1),0))</f>
        <v>71.465777452842815</v>
      </c>
      <c r="M5" s="73" cm="1">
        <f t="array" ref="M5">INDEX('IECC Data-SI-Site EUI'!$Y$2:$Y$1825,MATCH(1,INDEX(($A5='IECC Data-SI-Site EUI'!$A$2:$A$1825)*(M$3='IECC Data-SI-Site EUI'!$C$2:$C$1825)*($A$2='IECC Data-SI-Site EUI'!$B$2:$B$1825),0,1),0))</f>
        <v>57.168734888760994</v>
      </c>
      <c r="N5" s="73" cm="1">
        <f t="array" ref="N5">INDEX('IECC Data-SI-Site EUI'!$Y$2:$Y$1825,MATCH(1,INDEX(($A5='IECC Data-SI-Site EUI'!$A$2:$A$1825)*(N$3='IECC Data-SI-Site EUI'!$C$2:$C$1825)*($A$2='IECC Data-SI-Site EUI'!$B$2:$B$1825),0,1),0))</f>
        <v>85.716943882057009</v>
      </c>
      <c r="O5" s="73" cm="1">
        <f t="array" ref="O5">INDEX('IECC Data-SI-Site EUI'!$Y$2:$Y$1825,MATCH(1,INDEX(($A5='IECC Data-SI-Site EUI'!$A$2:$A$1825)*(O$3='IECC Data-SI-Site EUI'!$C$2:$C$1825)*($A$2='IECC Data-SI-Site EUI'!$B$2:$B$1825),0,1),0))</f>
        <v>77.823550088655495</v>
      </c>
      <c r="P5" s="73" cm="1">
        <f t="array" ref="P5">INDEX('IECC Data-SI-Site EUI'!$Y$2:$Y$1825,MATCH(1,INDEX(($A5='IECC Data-SI-Site EUI'!$A$2:$A$1825)*(P$3='IECC Data-SI-Site EUI'!$C$2:$C$1825)*($A$2='IECC Data-SI-Site EUI'!$B$2:$B$1825),0,1),0))</f>
        <v>55.249013543162739</v>
      </c>
      <c r="Q5" s="73" cm="1">
        <f t="array" ref="Q5">INDEX('IECC Data-SI-Site EUI'!$Y$2:$Y$1825,MATCH(1,INDEX(($A5='IECC Data-SI-Site EUI'!$A$2:$A$1825)*(Q$3='IECC Data-SI-Site EUI'!$C$2:$C$1825)*($A$2='IECC Data-SI-Site EUI'!$B$2:$B$1825),0,1),0))</f>
        <v>104.89106934859632</v>
      </c>
      <c r="R5" s="73" cm="1">
        <f t="array" ref="R5">INDEX('IECC Data-SI-Site EUI'!$Y$2:$Y$1825,MATCH(1,INDEX(($A5='IECC Data-SI-Site EUI'!$A$2:$A$1825)*(R$3='IECC Data-SI-Site EUI'!$C$2:$C$1825)*($A$2='IECC Data-SI-Site EUI'!$B$2:$B$1825),0,1),0))</f>
        <v>86.790145593940878</v>
      </c>
      <c r="S5" s="73" cm="1">
        <f t="array" ref="S5">INDEX('IECC Data-SI-Site EUI'!$Y$2:$Y$1825,MATCH(1,INDEX(($A5='IECC Data-SI-Site EUI'!$A$2:$A$1825)*(S$3='IECC Data-SI-Site EUI'!$C$2:$C$1825)*($A$2='IECC Data-SI-Site EUI'!$B$2:$B$1825),0,1),0))</f>
        <v>113.43020722076211</v>
      </c>
      <c r="T5" s="89" cm="1">
        <f t="array" ref="T5">INDEX('IECC Data-SI-Site EUI'!$Y$2:$Y$1825,MATCH(1,INDEX(($A5='IECC Data-SI-Site EUI'!$A$2:$A$1825)*(T$3='IECC Data-SI-Site EUI'!$C$2:$C$1825)*($A$2='IECC Data-SI-Site EUI'!$B$2:$B$1825),0,1),0))</f>
        <v>136.45241088623771</v>
      </c>
      <c r="U5" s="54"/>
      <c r="V5" s="70">
        <f>SUMPRODUCT(D5:T5,Weights!$B$41:$R$41)</f>
        <v>79.438763682266071</v>
      </c>
      <c r="W5" s="93"/>
      <c r="X5" s="86">
        <f>(V5-V4)/V4</f>
        <v>-0.16183252889923175</v>
      </c>
    </row>
    <row r="6" spans="1:24" x14ac:dyDescent="0.25">
      <c r="A6" s="91">
        <v>2012</v>
      </c>
      <c r="B6" s="84" cm="1">
        <f t="array" ref="B6">INDEX('IECC Data-SI-Site EUI'!$Y$2:$Y$1825,MATCH(1,INDEX(($A6='IECC Data-SI-Site EUI'!$A$2:$A$1825)*(B$3='IECC Data-SI-Site EUI'!$C$2:$C$1825)*($A$2='IECC Data-SI-Site EUI'!$B$2:$B$1825),0,1),0))</f>
        <v>88.902306830768183</v>
      </c>
      <c r="C6" s="73" cm="1">
        <f t="array" ref="C6">INDEX('IECC Data-SI-Site EUI'!$Y$2:$Y$1825,MATCH(1,INDEX(($A6='IECC Data-SI-Site EUI'!$A$2:$A$1825)*(C$3='IECC Data-SI-Site EUI'!$C$2:$C$1825)*($A$2='IECC Data-SI-Site EUI'!$B$2:$B$1825),0,1),0))</f>
        <v>90.585751089597181</v>
      </c>
      <c r="D6" s="84" cm="1">
        <f t="array" ref="D6">INDEX('IECC Data-SI-Site EUI'!$Y$2:$Y$1825,MATCH(1,INDEX(($A6='IECC Data-SI-Site EUI'!$A$2:$A$1825)*(D$3='IECC Data-SI-Site EUI'!$C$2:$C$1825)*($A$2='IECC Data-SI-Site EUI'!$B$2:$B$1825),0,1),0))</f>
        <v>75.423838437853931</v>
      </c>
      <c r="E6" s="73" cm="1">
        <f t="array" ref="E6">INDEX('IECC Data-SI-Site EUI'!$Y$2:$Y$1825,MATCH(1,INDEX(($A6='IECC Data-SI-Site EUI'!$A$2:$A$1825)*(E$3='IECC Data-SI-Site EUI'!$C$2:$C$1825)*($A$2='IECC Data-SI-Site EUI'!$B$2:$B$1825),0,1),0))</f>
        <v>83.011511269745398</v>
      </c>
      <c r="F6" s="73" cm="1">
        <f t="array" ref="F6">INDEX('IECC Data-SI-Site EUI'!$Y$2:$Y$1825,MATCH(1,INDEX(($A6='IECC Data-SI-Site EUI'!$A$2:$A$1825)*(F$3='IECC Data-SI-Site EUI'!$C$2:$C$1825)*($A$2='IECC Data-SI-Site EUI'!$B$2:$B$1825),0,1),0))</f>
        <v>66.522668897458203</v>
      </c>
      <c r="G6" s="73" cm="1">
        <f t="array" ref="G6">INDEX('IECC Data-SI-Site EUI'!$Y$2:$Y$1825,MATCH(1,INDEX(($A6='IECC Data-SI-Site EUI'!$A$2:$A$1825)*(G$3='IECC Data-SI-Site EUI'!$C$2:$C$1825)*($A$2='IECC Data-SI-Site EUI'!$B$2:$B$1825),0,1),0))</f>
        <v>62.178228909895246</v>
      </c>
      <c r="H6" s="73" cm="1">
        <f t="array" ref="H6">INDEX('IECC Data-SI-Site EUI'!$Y$2:$Y$1825,MATCH(1,INDEX(($A6='IECC Data-SI-Site EUI'!$A$2:$A$1825)*(H$3='IECC Data-SI-Site EUI'!$C$2:$C$1825)*($A$2='IECC Data-SI-Site EUI'!$B$2:$B$1825),0,1),0))</f>
        <v>58.310420974525691</v>
      </c>
      <c r="I6" s="73" cm="1">
        <f t="array" ref="I6">INDEX('IECC Data-SI-Site EUI'!$Y$2:$Y$1825,MATCH(1,INDEX(($A6='IECC Data-SI-Site EUI'!$A$2:$A$1825)*(I$3='IECC Data-SI-Site EUI'!$C$2:$C$1825)*($A$2='IECC Data-SI-Site EUI'!$B$2:$B$1825),0,1),0))</f>
        <v>64.287931425768861</v>
      </c>
      <c r="J6" s="73" cm="1">
        <f t="array" ref="J6">INDEX('IECC Data-SI-Site EUI'!$Y$2:$Y$1825,MATCH(1,INDEX(($A6='IECC Data-SI-Site EUI'!$A$2:$A$1825)*(J$3='IECC Data-SI-Site EUI'!$C$2:$C$1825)*($A$2='IECC Data-SI-Site EUI'!$B$2:$B$1825),0,1),0))</f>
        <v>48.577244250922718</v>
      </c>
      <c r="K6" s="73" cm="1">
        <f t="array" ref="K6">INDEX('IECC Data-SI-Site EUI'!$Y$2:$Y$1825,MATCH(1,INDEX(($A6='IECC Data-SI-Site EUI'!$A$2:$A$1825)*(K$3='IECC Data-SI-Site EUI'!$C$2:$C$1825)*($A$2='IECC Data-SI-Site EUI'!$B$2:$B$1825),0,1),0))</f>
        <v>55.527748542985954</v>
      </c>
      <c r="L6" s="73" cm="1">
        <f t="array" ref="L6">INDEX('IECC Data-SI-Site EUI'!$Y$2:$Y$1825,MATCH(1,INDEX(($A6='IECC Data-SI-Site EUI'!$A$2:$A$1825)*(L$3='IECC Data-SI-Site EUI'!$C$2:$C$1825)*($A$2='IECC Data-SI-Site EUI'!$B$2:$B$1825),0,1),0))</f>
        <v>65.745353263269621</v>
      </c>
      <c r="M6" s="73" cm="1">
        <f t="array" ref="M6">INDEX('IECC Data-SI-Site EUI'!$Y$2:$Y$1825,MATCH(1,INDEX(($A6='IECC Data-SI-Site EUI'!$A$2:$A$1825)*(M$3='IECC Data-SI-Site EUI'!$C$2:$C$1825)*($A$2='IECC Data-SI-Site EUI'!$B$2:$B$1825),0,1),0))</f>
        <v>51.428221149932043</v>
      </c>
      <c r="N6" s="73" cm="1">
        <f t="array" ref="N6">INDEX('IECC Data-SI-Site EUI'!$Y$2:$Y$1825,MATCH(1,INDEX(($A6='IECC Data-SI-Site EUI'!$A$2:$A$1825)*(N$3='IECC Data-SI-Site EUI'!$C$2:$C$1825)*($A$2='IECC Data-SI-Site EUI'!$B$2:$B$1825),0,1),0))</f>
        <v>53.936116522695968</v>
      </c>
      <c r="O6" s="73" cm="1">
        <f t="array" ref="O6">INDEX('IECC Data-SI-Site EUI'!$Y$2:$Y$1825,MATCH(1,INDEX(($A6='IECC Data-SI-Site EUI'!$A$2:$A$1825)*(O$3='IECC Data-SI-Site EUI'!$C$2:$C$1825)*($A$2='IECC Data-SI-Site EUI'!$B$2:$B$1825),0,1),0))</f>
        <v>69.776456251246458</v>
      </c>
      <c r="P6" s="73" cm="1">
        <f t="array" ref="P6">INDEX('IECC Data-SI-Site EUI'!$Y$2:$Y$1825,MATCH(1,INDEX(($A6='IECC Data-SI-Site EUI'!$A$2:$A$1825)*(P$3='IECC Data-SI-Site EUI'!$C$2:$C$1825)*($A$2='IECC Data-SI-Site EUI'!$B$2:$B$1825),0,1),0))</f>
        <v>51.407052162208814</v>
      </c>
      <c r="Q6" s="73" cm="1">
        <f t="array" ref="Q6">INDEX('IECC Data-SI-Site EUI'!$Y$2:$Y$1825,MATCH(1,INDEX(($A6='IECC Data-SI-Site EUI'!$A$2:$A$1825)*(Q$3='IECC Data-SI-Site EUI'!$C$2:$C$1825)*($A$2='IECC Data-SI-Site EUI'!$B$2:$B$1825),0,1),0))</f>
        <v>89.413121101098255</v>
      </c>
      <c r="R6" s="73" cm="1">
        <f t="array" ref="R6">INDEX('IECC Data-SI-Site EUI'!$Y$2:$Y$1825,MATCH(1,INDEX(($A6='IECC Data-SI-Site EUI'!$A$2:$A$1825)*(R$3='IECC Data-SI-Site EUI'!$C$2:$C$1825)*($A$2='IECC Data-SI-Site EUI'!$B$2:$B$1825),0,1),0))</f>
        <v>75.127172765709901</v>
      </c>
      <c r="S6" s="73" cm="1">
        <f t="array" ref="S6">INDEX('IECC Data-SI-Site EUI'!$Y$2:$Y$1825,MATCH(1,INDEX(($A6='IECC Data-SI-Site EUI'!$A$2:$A$1825)*(S$3='IECC Data-SI-Site EUI'!$C$2:$C$1825)*($A$2='IECC Data-SI-Site EUI'!$B$2:$B$1825),0,1),0))</f>
        <v>92.098704039369096</v>
      </c>
      <c r="T6" s="89" cm="1">
        <f t="array" ref="T6">INDEX('IECC Data-SI-Site EUI'!$Y$2:$Y$1825,MATCH(1,INDEX(($A6='IECC Data-SI-Site EUI'!$A$2:$A$1825)*(T$3='IECC Data-SI-Site EUI'!$C$2:$C$1825)*($A$2='IECC Data-SI-Site EUI'!$B$2:$B$1825),0,1),0))</f>
        <v>72.168791739186943</v>
      </c>
      <c r="U6" s="54"/>
      <c r="V6" s="70">
        <f>SUMPRODUCT(D6:T6,Weights!$B$41:$R$41)</f>
        <v>60.950042186581619</v>
      </c>
      <c r="W6" s="93"/>
      <c r="X6" s="86">
        <f t="shared" ref="X6:X8" si="0">(V6-V5)/V5</f>
        <v>-0.23274180813833434</v>
      </c>
    </row>
    <row r="7" spans="1:24" x14ac:dyDescent="0.25">
      <c r="A7" s="91">
        <v>2015</v>
      </c>
      <c r="B7" s="84" cm="1">
        <f t="array" ref="B7">INDEX('IECC Data-SI-Site EUI'!$Y$2:$Y$1825,MATCH(1,INDEX(($A7='IECC Data-SI-Site EUI'!$A$2:$A$1825)*(B$3='IECC Data-SI-Site EUI'!$C$2:$C$1825)*($A$2='IECC Data-SI-Site EUI'!$B$2:$B$1825),0,1),0))</f>
        <v>81.617416489003105</v>
      </c>
      <c r="C7" s="73" cm="1">
        <f t="array" ref="C7">INDEX('IECC Data-SI-Site EUI'!$Y$2:$Y$1825,MATCH(1,INDEX(($A7='IECC Data-SI-Site EUI'!$A$2:$A$1825)*(C$3='IECC Data-SI-Site EUI'!$C$2:$C$1825)*($A$2='IECC Data-SI-Site EUI'!$B$2:$B$1825),0,1),0))</f>
        <v>79.166431510996517</v>
      </c>
      <c r="D7" s="84" cm="1">
        <f t="array" ref="D7">INDEX('IECC Data-SI-Site EUI'!$Y$2:$Y$1825,MATCH(1,INDEX(($A7='IECC Data-SI-Site EUI'!$A$2:$A$1825)*(D$3='IECC Data-SI-Site EUI'!$C$2:$C$1825)*($A$2='IECC Data-SI-Site EUI'!$B$2:$B$1825),0,1),0))</f>
        <v>68.83146784177697</v>
      </c>
      <c r="E7" s="73" cm="1">
        <f t="array" ref="E7">INDEX('IECC Data-SI-Site EUI'!$Y$2:$Y$1825,MATCH(1,INDEX(($A7='IECC Data-SI-Site EUI'!$A$2:$A$1825)*(E$3='IECC Data-SI-Site EUI'!$C$2:$C$1825)*($A$2='IECC Data-SI-Site EUI'!$B$2:$B$1825),0,1),0))</f>
        <v>71.959380676497048</v>
      </c>
      <c r="F7" s="73" cm="1">
        <f t="array" ref="F7">INDEX('IECC Data-SI-Site EUI'!$Y$2:$Y$1825,MATCH(1,INDEX(($A7='IECC Data-SI-Site EUI'!$A$2:$A$1825)*(F$3='IECC Data-SI-Site EUI'!$C$2:$C$1825)*($A$2='IECC Data-SI-Site EUI'!$B$2:$B$1825),0,1),0))</f>
        <v>61.918803864879074</v>
      </c>
      <c r="G7" s="73" cm="1">
        <f t="array" ref="G7">INDEX('IECC Data-SI-Site EUI'!$Y$2:$Y$1825,MATCH(1,INDEX(($A7='IECC Data-SI-Site EUI'!$A$2:$A$1825)*(G$3='IECC Data-SI-Site EUI'!$C$2:$C$1825)*($A$2='IECC Data-SI-Site EUI'!$B$2:$B$1825),0,1),0))</f>
        <v>56.809941535933476</v>
      </c>
      <c r="H7" s="73" cm="1">
        <f t="array" ref="H7">INDEX('IECC Data-SI-Site EUI'!$Y$2:$Y$1825,MATCH(1,INDEX(($A7='IECC Data-SI-Site EUI'!$A$2:$A$1825)*(H$3='IECC Data-SI-Site EUI'!$C$2:$C$1825)*($A$2='IECC Data-SI-Site EUI'!$B$2:$B$1825),0,1),0))</f>
        <v>52.870290973673171</v>
      </c>
      <c r="I7" s="73" cm="1">
        <f t="array" ref="I7">INDEX('IECC Data-SI-Site EUI'!$Y$2:$Y$1825,MATCH(1,INDEX(($A7='IECC Data-SI-Site EUI'!$A$2:$A$1825)*(I$3='IECC Data-SI-Site EUI'!$C$2:$C$1825)*($A$2='IECC Data-SI-Site EUI'!$B$2:$B$1825),0,1),0))</f>
        <v>58.278817414950204</v>
      </c>
      <c r="J7" s="73" cm="1">
        <f t="array" ref="J7">INDEX('IECC Data-SI-Site EUI'!$Y$2:$Y$1825,MATCH(1,INDEX(($A7='IECC Data-SI-Site EUI'!$A$2:$A$1825)*(J$3='IECC Data-SI-Site EUI'!$C$2:$C$1825)*($A$2='IECC Data-SI-Site EUI'!$B$2:$B$1825),0,1),0))</f>
        <v>43.739980634154279</v>
      </c>
      <c r="K7" s="73" cm="1">
        <f t="array" ref="K7">INDEX('IECC Data-SI-Site EUI'!$Y$2:$Y$1825,MATCH(1,INDEX(($A7='IECC Data-SI-Site EUI'!$A$2:$A$1825)*(K$3='IECC Data-SI-Site EUI'!$C$2:$C$1825)*($A$2='IECC Data-SI-Site EUI'!$B$2:$B$1825),0,1),0))</f>
        <v>49.856138959664072</v>
      </c>
      <c r="L7" s="73" cm="1">
        <f t="array" ref="L7">INDEX('IECC Data-SI-Site EUI'!$Y$2:$Y$1825,MATCH(1,INDEX(($A7='IECC Data-SI-Site EUI'!$A$2:$A$1825)*(L$3='IECC Data-SI-Site EUI'!$C$2:$C$1825)*($A$2='IECC Data-SI-Site EUI'!$B$2:$B$1825),0,1),0))</f>
        <v>59.426560349893514</v>
      </c>
      <c r="M7" s="73" cm="1">
        <f t="array" ref="M7">INDEX('IECC Data-SI-Site EUI'!$Y$2:$Y$1825,MATCH(1,INDEX(($A7='IECC Data-SI-Site EUI'!$A$2:$A$1825)*(M$3='IECC Data-SI-Site EUI'!$C$2:$C$1825)*($A$2='IECC Data-SI-Site EUI'!$B$2:$B$1825),0,1),0))</f>
        <v>40.656984433441856</v>
      </c>
      <c r="N7" s="73" cm="1">
        <f t="array" ref="N7">INDEX('IECC Data-SI-Site EUI'!$Y$2:$Y$1825,MATCH(1,INDEX(($A7='IECC Data-SI-Site EUI'!$A$2:$A$1825)*(N$3='IECC Data-SI-Site EUI'!$C$2:$C$1825)*($A$2='IECC Data-SI-Site EUI'!$B$2:$B$1825),0,1),0))</f>
        <v>48.138092701072168</v>
      </c>
      <c r="O7" s="73" cm="1">
        <f t="array" ref="O7">INDEX('IECC Data-SI-Site EUI'!$Y$2:$Y$1825,MATCH(1,INDEX(($A7='IECC Data-SI-Site EUI'!$A$2:$A$1825)*(O$3='IECC Data-SI-Site EUI'!$C$2:$C$1825)*($A$2='IECC Data-SI-Site EUI'!$B$2:$B$1825),0,1),0))</f>
        <v>61.833108444322392</v>
      </c>
      <c r="P7" s="73" cm="1">
        <f t="array" ref="P7">INDEX('IECC Data-SI-Site EUI'!$Y$2:$Y$1825,MATCH(1,INDEX(($A7='IECC Data-SI-Site EUI'!$A$2:$A$1825)*(P$3='IECC Data-SI-Site EUI'!$C$2:$C$1825)*($A$2='IECC Data-SI-Site EUI'!$B$2:$B$1825),0,1),0))</f>
        <v>38.332833475363451</v>
      </c>
      <c r="Q7" s="73" cm="1">
        <f t="array" ref="Q7">INDEX('IECC Data-SI-Site EUI'!$Y$2:$Y$1825,MATCH(1,INDEX(($A7='IECC Data-SI-Site EUI'!$A$2:$A$1825)*(Q$3='IECC Data-SI-Site EUI'!$C$2:$C$1825)*($A$2='IECC Data-SI-Site EUI'!$B$2:$B$1825),0,1),0))</f>
        <v>56.941393153750276</v>
      </c>
      <c r="R7" s="73" cm="1">
        <f t="array" ref="R7">INDEX('IECC Data-SI-Site EUI'!$Y$2:$Y$1825,MATCH(1,INDEX(($A7='IECC Data-SI-Site EUI'!$A$2:$A$1825)*(R$3='IECC Data-SI-Site EUI'!$C$2:$C$1825)*($A$2='IECC Data-SI-Site EUI'!$B$2:$B$1825),0,1),0))</f>
        <v>62.015053794895465</v>
      </c>
      <c r="S7" s="73" cm="1">
        <f t="array" ref="S7">INDEX('IECC Data-SI-Site EUI'!$Y$2:$Y$1825,MATCH(1,INDEX(($A7='IECC Data-SI-Site EUI'!$A$2:$A$1825)*(S$3='IECC Data-SI-Site EUI'!$C$2:$C$1825)*($A$2='IECC Data-SI-Site EUI'!$B$2:$B$1825),0,1),0))</f>
        <v>55.412908283807504</v>
      </c>
      <c r="T7" s="89" cm="1">
        <f t="array" ref="T7">INDEX('IECC Data-SI-Site EUI'!$Y$2:$Y$1825,MATCH(1,INDEX(($A7='IECC Data-SI-Site EUI'!$A$2:$A$1825)*(T$3='IECC Data-SI-Site EUI'!$C$2:$C$1825)*($A$2='IECC Data-SI-Site EUI'!$B$2:$B$1825),0,1),0))</f>
        <v>64.917423958717293</v>
      </c>
      <c r="U7" s="54"/>
      <c r="V7" s="70">
        <f>SUMPRODUCT(D7:T7,Weights!$B$41:$R$41)</f>
        <v>54.142866097312002</v>
      </c>
      <c r="W7" s="93"/>
      <c r="X7" s="86">
        <f t="shared" si="0"/>
        <v>-0.11168451809157637</v>
      </c>
    </row>
    <row r="8" spans="1:24" ht="15.75" thickBot="1" x14ac:dyDescent="0.3">
      <c r="A8" s="79">
        <v>2018</v>
      </c>
      <c r="B8" s="72" cm="1">
        <f t="array" ref="B8">INDEX('IECC Data-SI-Site EUI'!$Y$2:$Y$1825,MATCH(1,INDEX(($A8='IECC Data-SI-Site EUI'!$A$2:$A$1825)*(B$3='IECC Data-SI-Site EUI'!$C$2:$C$1825)*($A$2='IECC Data-SI-Site EUI'!$B$2:$B$1825),0,1),0))</f>
        <v>78.646741857711689</v>
      </c>
      <c r="C8" s="88" cm="1">
        <f t="array" ref="C8">INDEX('IECC Data-SI-Site EUI'!$Y$2:$Y$1825,MATCH(1,INDEX(($A8='IECC Data-SI-Site EUI'!$A$2:$A$1825)*(C$3='IECC Data-SI-Site EUI'!$C$2:$C$1825)*($A$2='IECC Data-SI-Site EUI'!$B$2:$B$1825),0,1),0))</f>
        <v>78.809197347066487</v>
      </c>
      <c r="D8" s="72" cm="1">
        <f t="array" ref="D8">INDEX('IECC Data-SI-Site EUI'!$Y$2:$Y$1825,MATCH(1,INDEX(($A8='IECC Data-SI-Site EUI'!$A$2:$A$1825)*(D$3='IECC Data-SI-Site EUI'!$C$2:$C$1825)*($A$2='IECC Data-SI-Site EUI'!$B$2:$B$1825),0,1),0))</f>
        <v>67.449246884176873</v>
      </c>
      <c r="E8" s="88" cm="1">
        <f t="array" ref="E8">INDEX('IECC Data-SI-Site EUI'!$Y$2:$Y$1825,MATCH(1,INDEX(($A8='IECC Data-SI-Site EUI'!$A$2:$A$1825)*(E$3='IECC Data-SI-Site EUI'!$C$2:$C$1825)*($A$2='IECC Data-SI-Site EUI'!$B$2:$B$1825),0,1),0))</f>
        <v>71.52970419763875</v>
      </c>
      <c r="F8" s="88" cm="1">
        <f t="array" ref="F8">INDEX('IECC Data-SI-Site EUI'!$Y$2:$Y$1825,MATCH(1,INDEX(($A8='IECC Data-SI-Site EUI'!$A$2:$A$1825)*(F$3='IECC Data-SI-Site EUI'!$C$2:$C$1825)*($A$2='IECC Data-SI-Site EUI'!$B$2:$B$1825),0,1),0))</f>
        <v>60.208553550774461</v>
      </c>
      <c r="G8" s="88" cm="1">
        <f t="array" ref="G8">INDEX('IECC Data-SI-Site EUI'!$Y$2:$Y$1825,MATCH(1,INDEX(($A8='IECC Data-SI-Site EUI'!$A$2:$A$1825)*(G$3='IECC Data-SI-Site EUI'!$C$2:$C$1825)*($A$2='IECC Data-SI-Site EUI'!$B$2:$B$1825),0,1),0))</f>
        <v>56.347282215013493</v>
      </c>
      <c r="H8" s="88" cm="1">
        <f t="array" ref="H8">INDEX('IECC Data-SI-Site EUI'!$Y$2:$Y$1825,MATCH(1,INDEX(($A8='IECC Data-SI-Site EUI'!$A$2:$A$1825)*(H$3='IECC Data-SI-Site EUI'!$C$2:$C$1825)*($A$2='IECC Data-SI-Site EUI'!$B$2:$B$1825),0,1),0))</f>
        <v>51.200879414921332</v>
      </c>
      <c r="I8" s="88" cm="1">
        <f t="array" ref="I8">INDEX('IECC Data-SI-Site EUI'!$Y$2:$Y$1825,MATCH(1,INDEX(($A8='IECC Data-SI-Site EUI'!$A$2:$A$1825)*(I$3='IECC Data-SI-Site EUI'!$C$2:$C$1825)*($A$2='IECC Data-SI-Site EUI'!$B$2:$B$1825),0,1),0))</f>
        <v>57.930578571582437</v>
      </c>
      <c r="J8" s="88" cm="1">
        <f t="array" ref="J8">INDEX('IECC Data-SI-Site EUI'!$Y$2:$Y$1825,MATCH(1,INDEX(($A8='IECC Data-SI-Site EUI'!$A$2:$A$1825)*(J$3='IECC Data-SI-Site EUI'!$C$2:$C$1825)*($A$2='IECC Data-SI-Site EUI'!$B$2:$B$1825),0,1),0))</f>
        <v>43.351622661078721</v>
      </c>
      <c r="K8" s="88" cm="1">
        <f t="array" ref="K8">INDEX('IECC Data-SI-Site EUI'!$Y$2:$Y$1825,MATCH(1,INDEX(($A8='IECC Data-SI-Site EUI'!$A$2:$A$1825)*(K$3='IECC Data-SI-Site EUI'!$C$2:$C$1825)*($A$2='IECC Data-SI-Site EUI'!$B$2:$B$1825),0,1),0))</f>
        <v>47.40053638376888</v>
      </c>
      <c r="L8" s="88" cm="1">
        <f t="array" ref="L8">INDEX('IECC Data-SI-Site EUI'!$Y$2:$Y$1825,MATCH(1,INDEX(($A8='IECC Data-SI-Site EUI'!$A$2:$A$1825)*(L$3='IECC Data-SI-Site EUI'!$C$2:$C$1825)*($A$2='IECC Data-SI-Site EUI'!$B$2:$B$1825),0,1),0))</f>
        <v>58.791490718196478</v>
      </c>
      <c r="M8" s="88" cm="1">
        <f t="array" ref="M8">INDEX('IECC Data-SI-Site EUI'!$Y$2:$Y$1825,MATCH(1,INDEX(($A8='IECC Data-SI-Site EUI'!$A$2:$A$1825)*(M$3='IECC Data-SI-Site EUI'!$C$2:$C$1825)*($A$2='IECC Data-SI-Site EUI'!$B$2:$B$1825),0,1),0))</f>
        <v>39.600454049000085</v>
      </c>
      <c r="N8" s="88" cm="1">
        <f t="array" ref="N8">INDEX('IECC Data-SI-Site EUI'!$Y$2:$Y$1825,MATCH(1,INDEX(($A8='IECC Data-SI-Site EUI'!$A$2:$A$1825)*(N$3='IECC Data-SI-Site EUI'!$C$2:$C$1825)*($A$2='IECC Data-SI-Site EUI'!$B$2:$B$1825),0,1),0))</f>
        <v>45.727766572007113</v>
      </c>
      <c r="O8" s="88" cm="1">
        <f t="array" ref="O8">INDEX('IECC Data-SI-Site EUI'!$Y$2:$Y$1825,MATCH(1,INDEX(($A8='IECC Data-SI-Site EUI'!$A$2:$A$1825)*(O$3='IECC Data-SI-Site EUI'!$C$2:$C$1825)*($A$2='IECC Data-SI-Site EUI'!$B$2:$B$1825),0,1),0))</f>
        <v>61.22484486790097</v>
      </c>
      <c r="P8" s="88" cm="1">
        <f t="array" ref="P8">INDEX('IECC Data-SI-Site EUI'!$Y$2:$Y$1825,MATCH(1,INDEX(($A8='IECC Data-SI-Site EUI'!$A$2:$A$1825)*(P$3='IECC Data-SI-Site EUI'!$C$2:$C$1825)*($A$2='IECC Data-SI-Site EUI'!$B$2:$B$1825),0,1),0))</f>
        <v>37.658544246014877</v>
      </c>
      <c r="Q8" s="88" cm="1">
        <f t="array" ref="Q8">INDEX('IECC Data-SI-Site EUI'!$Y$2:$Y$1825,MATCH(1,INDEX(($A8='IECC Data-SI-Site EUI'!$A$2:$A$1825)*(Q$3='IECC Data-SI-Site EUI'!$C$2:$C$1825)*($A$2='IECC Data-SI-Site EUI'!$B$2:$B$1825),0,1),0))</f>
        <v>52.629995977052772</v>
      </c>
      <c r="R8" s="88" cm="1">
        <f t="array" ref="R8">INDEX('IECC Data-SI-Site EUI'!$Y$2:$Y$1825,MATCH(1,INDEX(($A8='IECC Data-SI-Site EUI'!$A$2:$A$1825)*(R$3='IECC Data-SI-Site EUI'!$C$2:$C$1825)*($A$2='IECC Data-SI-Site EUI'!$B$2:$B$1825),0,1),0))</f>
        <v>61.029766349306961</v>
      </c>
      <c r="S8" s="88" cm="1">
        <f t="array" ref="S8">INDEX('IECC Data-SI-Site EUI'!$Y$2:$Y$1825,MATCH(1,INDEX(($A8='IECC Data-SI-Site EUI'!$A$2:$A$1825)*(S$3='IECC Data-SI-Site EUI'!$C$2:$C$1825)*($A$2='IECC Data-SI-Site EUI'!$B$2:$B$1825),0,1),0))</f>
        <v>49.628077599008371</v>
      </c>
      <c r="T8" s="77" cm="1">
        <f t="array" ref="T8">INDEX('IECC Data-SI-Site EUI'!$Y$2:$Y$1825,MATCH(1,INDEX(($A8='IECC Data-SI-Site EUI'!$A$2:$A$1825)*(T$3='IECC Data-SI-Site EUI'!$C$2:$C$1825)*($A$2='IECC Data-SI-Site EUI'!$B$2:$B$1825),0,1),0))</f>
        <v>55.097592313697675</v>
      </c>
      <c r="U8" s="54"/>
      <c r="V8" s="74">
        <f>SUMPRODUCT(D8:T8,Weights!$B$41:$R$41)</f>
        <v>52.330485425521651</v>
      </c>
      <c r="W8" s="93"/>
      <c r="X8" s="90">
        <f t="shared" si="0"/>
        <v>-3.3474043810922831E-2</v>
      </c>
    </row>
    <row r="9" spans="1:24" x14ac:dyDescent="0.25">
      <c r="A9" s="93"/>
      <c r="D9" s="93"/>
      <c r="E9" s="93"/>
      <c r="F9" s="93"/>
      <c r="G9" s="93"/>
      <c r="H9" s="125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</row>
    <row r="10" spans="1:24" ht="15.75" thickBot="1" x14ac:dyDescent="0.3">
      <c r="A10" s="4" t="s">
        <v>141</v>
      </c>
      <c r="B10" s="4"/>
      <c r="C10" s="4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>(D4-D$4)/D$4</f>
        <v>0</v>
      </c>
      <c r="E11" s="76">
        <f>(E4-E$4)/E$4</f>
        <v>0</v>
      </c>
      <c r="F11" s="76">
        <f>(F4-F$4)/F$4</f>
        <v>0</v>
      </c>
      <c r="G11" s="76">
        <f>(G4-G$4)/G$4</f>
        <v>0</v>
      </c>
      <c r="H11" s="76">
        <f>(H4-H$4)/H$4</f>
        <v>0</v>
      </c>
      <c r="I11" s="76">
        <f>(I4-I$4)/I$4</f>
        <v>0</v>
      </c>
      <c r="J11" s="76">
        <f>(J4-J$4)/J$4</f>
        <v>0</v>
      </c>
      <c r="K11" s="76">
        <f>(K4-K$4)/K$4</f>
        <v>0</v>
      </c>
      <c r="L11" s="76">
        <f>(L4-L$4)/L$4</f>
        <v>0</v>
      </c>
      <c r="M11" s="76">
        <f>(M4-M$4)/M$4</f>
        <v>0</v>
      </c>
      <c r="N11" s="76">
        <f>(N4-N$4)/N$4</f>
        <v>0</v>
      </c>
      <c r="O11" s="76">
        <f>(O4-O$4)/O$4</f>
        <v>0</v>
      </c>
      <c r="P11" s="76">
        <f>(P4-P$4)/P$4</f>
        <v>0</v>
      </c>
      <c r="Q11" s="76">
        <f>(Q4-Q$4)/Q$4</f>
        <v>0</v>
      </c>
      <c r="R11" s="76">
        <f>(R4-R$4)/R$4</f>
        <v>0</v>
      </c>
      <c r="S11" s="76">
        <f>(S4-S$4)/S$4</f>
        <v>0</v>
      </c>
      <c r="T11" s="92">
        <f>(T4-T$4)/T$4</f>
        <v>0</v>
      </c>
      <c r="U11" s="93"/>
      <c r="V11" s="81">
        <f>(V4-V$4)/V$4</f>
        <v>0</v>
      </c>
      <c r="W11" s="93"/>
      <c r="X11" s="93"/>
    </row>
    <row r="12" spans="1:24" x14ac:dyDescent="0.25">
      <c r="A12" s="91">
        <v>2009</v>
      </c>
      <c r="B12" s="71">
        <f t="shared" ref="B12:C12" si="2">(B5-B$4)/B$4</f>
        <v>-9.0394563691366545E-2</v>
      </c>
      <c r="C12" s="71">
        <f t="shared" si="2"/>
        <v>-7.1927142011290787E-2</v>
      </c>
      <c r="D12" s="78">
        <f>(D5-D$4)/D$4</f>
        <v>-5.1530424888267125E-2</v>
      </c>
      <c r="E12" s="71">
        <f>(E5-E$4)/E$4</f>
        <v>-6.8206529533501481E-2</v>
      </c>
      <c r="F12" s="71">
        <f>(F5-F$4)/F$4</f>
        <v>-0.10993996499938637</v>
      </c>
      <c r="G12" s="71">
        <f>(G5-G$4)/G$4</f>
        <v>-9.167319606857563E-2</v>
      </c>
      <c r="H12" s="71">
        <f>(H5-H$4)/H$4</f>
        <v>-0.19737031462349361</v>
      </c>
      <c r="I12" s="71">
        <f>(I5-I$4)/I$4</f>
        <v>-0.10805542954297423</v>
      </c>
      <c r="J12" s="71">
        <f>(J5-J$4)/J$4</f>
        <v>-8.0672461948388008E-2</v>
      </c>
      <c r="K12" s="71">
        <f>(K5-K$4)/K$4</f>
        <v>-0.20367272879214007</v>
      </c>
      <c r="L12" s="71">
        <f>(L5-L$4)/L$4</f>
        <v>-8.4354018163248112E-2</v>
      </c>
      <c r="M12" s="71">
        <f>(M5-M$4)/M$4</f>
        <v>-0.19039661773521124</v>
      </c>
      <c r="N12" s="71">
        <f>(N5-N$4)/N$4</f>
        <v>-0.19015432912785288</v>
      </c>
      <c r="O12" s="71">
        <f>(O5-O$4)/O$4</f>
        <v>-0.11355696384152414</v>
      </c>
      <c r="P12" s="71">
        <f>(P5-P$4)/P$4</f>
        <v>-0.21303702530480162</v>
      </c>
      <c r="Q12" s="71">
        <f>(Q5-Q$4)/Q$4</f>
        <v>-0.18535013945761292</v>
      </c>
      <c r="R12" s="71">
        <f>(R5-R$4)/R$4</f>
        <v>-0.15772747210312096</v>
      </c>
      <c r="S12" s="71">
        <f>(S5-S$4)/S$4</f>
        <v>-0.2114809083719946</v>
      </c>
      <c r="T12" s="87">
        <f>(T5-T$4)/T$4</f>
        <v>-0.22590722433933735</v>
      </c>
      <c r="U12" s="93"/>
      <c r="V12" s="80">
        <f>(V5-V$4)/V$4</f>
        <v>-0.16183252889923175</v>
      </c>
      <c r="W12" s="93"/>
      <c r="X12" s="69"/>
    </row>
    <row r="13" spans="1:24" x14ac:dyDescent="0.25">
      <c r="A13" s="91">
        <v>2012</v>
      </c>
      <c r="B13" s="71">
        <f t="shared" ref="B13:C13" si="3">(B6-B$4)/B$4</f>
        <v>-0.32735468465353906</v>
      </c>
      <c r="C13" s="71">
        <f t="shared" si="3"/>
        <v>-0.21069513015485952</v>
      </c>
      <c r="D13" s="78">
        <f>(D6-D$4)/D$4</f>
        <v>-0.22347940734345087</v>
      </c>
      <c r="E13" s="71">
        <f>(E6-E$4)/E$4</f>
        <v>-0.18831367835997953</v>
      </c>
      <c r="F13" s="71">
        <f>(F6-F$4)/F$4</f>
        <v>-0.30621804237770173</v>
      </c>
      <c r="G13" s="71">
        <f>(G6-G$4)/G$4</f>
        <v>-0.17940185907427708</v>
      </c>
      <c r="H13" s="71">
        <f>(H6-H$4)/H$4</f>
        <v>-0.35624985601918108</v>
      </c>
      <c r="I13" s="71">
        <f>(I6-I$4)/I$4</f>
        <v>-0.17918813061032518</v>
      </c>
      <c r="J13" s="71">
        <f>(J6-J$4)/J$4</f>
        <v>-0.13355597172935421</v>
      </c>
      <c r="K13" s="71">
        <f>(K6-K$4)/K$4</f>
        <v>-0.44228373958766587</v>
      </c>
      <c r="L13" s="71">
        <f>(L6-L$4)/L$4</f>
        <v>-0.15764620933881751</v>
      </c>
      <c r="M13" s="71">
        <f>(M6-M$4)/M$4</f>
        <v>-0.27169174081142755</v>
      </c>
      <c r="N13" s="71">
        <f>(N6-N$4)/N$4</f>
        <v>-0.49041661436666706</v>
      </c>
      <c r="O13" s="71">
        <f>(O6-O$4)/O$4</f>
        <v>-0.20521675429517067</v>
      </c>
      <c r="P13" s="71">
        <f>(P6-P$4)/P$4</f>
        <v>-0.26776164685225257</v>
      </c>
      <c r="Q13" s="71">
        <f>(Q6-Q$4)/Q$4</f>
        <v>-0.30556159749319944</v>
      </c>
      <c r="R13" s="71">
        <f>(R6-R$4)/R$4</f>
        <v>-0.2709131516477411</v>
      </c>
      <c r="S13" s="71">
        <f>(S6-S$4)/S$4</f>
        <v>-0.35976854641637934</v>
      </c>
      <c r="T13" s="87">
        <f>(T6-T$4)/T$4</f>
        <v>-0.59058737071315481</v>
      </c>
      <c r="U13" s="93"/>
      <c r="V13" s="80">
        <f>(V6-V$4)/V$4</f>
        <v>-0.35690914164595966</v>
      </c>
      <c r="W13" s="93"/>
      <c r="X13" s="93"/>
    </row>
    <row r="14" spans="1:24" x14ac:dyDescent="0.25">
      <c r="A14" s="91">
        <v>2015</v>
      </c>
      <c r="B14" s="71">
        <f t="shared" ref="B14:C14" si="4">(B7-B$4)/B$4</f>
        <v>-0.38247302225223301</v>
      </c>
      <c r="C14" s="71">
        <f t="shared" si="4"/>
        <v>-0.31019559733973168</v>
      </c>
      <c r="D14" s="78">
        <f>(D7-D$4)/D$4</f>
        <v>-0.29135067494666655</v>
      </c>
      <c r="E14" s="71">
        <f>(E7-E$4)/E$4</f>
        <v>-0.29638137993895841</v>
      </c>
      <c r="F14" s="71">
        <f>(F7-F$4)/F$4</f>
        <v>-0.35423293035303427</v>
      </c>
      <c r="G14" s="71">
        <f>(G7-G$4)/G$4</f>
        <v>-0.2502499149977066</v>
      </c>
      <c r="H14" s="71">
        <f>(H7-H$4)/H$4</f>
        <v>-0.41630918011243628</v>
      </c>
      <c r="I14" s="71">
        <f>(I7-I$4)/I$4</f>
        <v>-0.25591096171107341</v>
      </c>
      <c r="J14" s="71">
        <f>(J7-J$4)/J$4</f>
        <v>-0.21983542702884393</v>
      </c>
      <c r="K14" s="71">
        <f>(K7-K$4)/K$4</f>
        <v>-0.4992489321324407</v>
      </c>
      <c r="L14" s="71">
        <f>(L7-L$4)/L$4</f>
        <v>-0.23860492198990649</v>
      </c>
      <c r="M14" s="71">
        <f>(M7-M$4)/M$4</f>
        <v>-0.42423018151355885</v>
      </c>
      <c r="N14" s="71">
        <f>(N7-N$4)/N$4</f>
        <v>-0.545195801291675</v>
      </c>
      <c r="O14" s="71">
        <f>(O7-O$4)/O$4</f>
        <v>-0.29569483373527794</v>
      </c>
      <c r="P14" s="71">
        <f>(P7-P$4)/P$4</f>
        <v>-0.45398987736314228</v>
      </c>
      <c r="Q14" s="71">
        <f>(Q7-Q$4)/Q$4</f>
        <v>-0.5577574117618368</v>
      </c>
      <c r="R14" s="71">
        <f>(R7-R$4)/R$4</f>
        <v>-0.39816236313429859</v>
      </c>
      <c r="S14" s="71">
        <f>(S7-S$4)/S$4</f>
        <v>-0.61479276839039265</v>
      </c>
      <c r="T14" s="87">
        <f>(T7-T$4)/T$4</f>
        <v>-0.63172428706415928</v>
      </c>
      <c r="U14" s="93"/>
      <c r="V14" s="80">
        <f>(V7-V$4)/V$4</f>
        <v>-0.42873243425032881</v>
      </c>
      <c r="W14" s="93"/>
      <c r="X14" s="93"/>
    </row>
    <row r="15" spans="1:24" ht="15.75" thickBot="1" x14ac:dyDescent="0.3">
      <c r="A15" s="79">
        <v>2018</v>
      </c>
      <c r="B15" s="94">
        <f t="shared" ref="B15:C15" si="5">(B8-B$4)/B$4</f>
        <v>-0.4049494960962749</v>
      </c>
      <c r="C15" s="94">
        <f t="shared" si="5"/>
        <v>-0.31330830173168556</v>
      </c>
      <c r="D15" s="85">
        <f>(D8-D$4)/D$4</f>
        <v>-0.30558122936299081</v>
      </c>
      <c r="E15" s="94">
        <f>(E8-E$4)/E$4</f>
        <v>-0.30058275532997408</v>
      </c>
      <c r="F15" s="94">
        <f>(F8-F$4)/F$4</f>
        <v>-0.37206956905994859</v>
      </c>
      <c r="G15" s="94">
        <f>(G8-G$4)/G$4</f>
        <v>-0.25635586856513726</v>
      </c>
      <c r="H15" s="94">
        <f>(H8-H$4)/H$4</f>
        <v>-0.43473957237078131</v>
      </c>
      <c r="I15" s="94">
        <f>(I8-I$4)/I$4</f>
        <v>-0.26035718621510556</v>
      </c>
      <c r="J15" s="94">
        <f>(J8-J$4)/J$4</f>
        <v>-0.22676234212646634</v>
      </c>
      <c r="K15" s="94">
        <f>(K8-K$4)/K$4</f>
        <v>-0.52391280779141791</v>
      </c>
      <c r="L15" s="94">
        <f>(L8-L$4)/L$4</f>
        <v>-0.24674166907607151</v>
      </c>
      <c r="M15" s="94">
        <f>(M8-M$4)/M$4</f>
        <v>-0.43919239074162653</v>
      </c>
      <c r="N15" s="94">
        <f>(N8-N$4)/N$4</f>
        <v>-0.5679683371825861</v>
      </c>
      <c r="O15" s="94">
        <f>(O8-O$4)/O$4</f>
        <v>-0.30262321223835803</v>
      </c>
      <c r="P15" s="94">
        <f>(P8-P$4)/P$4</f>
        <v>-0.46359440464250318</v>
      </c>
      <c r="Q15" s="94">
        <f>(Q8-Q$4)/Q$4</f>
        <v>-0.59124242750771228</v>
      </c>
      <c r="R15" s="94">
        <f>(R8-R$4)/R$4</f>
        <v>-0.40772428450015957</v>
      </c>
      <c r="S15" s="94">
        <f>(S8-S$4)/S$4</f>
        <v>-0.65500647819982594</v>
      </c>
      <c r="T15" s="95">
        <f>(T8-T$4)/T$4</f>
        <v>-0.68743206595383455</v>
      </c>
      <c r="U15" s="93"/>
      <c r="V15" s="96">
        <f>(V8-V$4)/V$4</f>
        <v>-0.44785506977399259</v>
      </c>
      <c r="W15" s="93"/>
      <c r="X15" s="93"/>
    </row>
    <row r="17" spans="1:32" s="93" customFormat="1" ht="15.75" thickBot="1" x14ac:dyDescent="0.3">
      <c r="A17" s="4" t="s">
        <v>139</v>
      </c>
      <c r="B17" s="4"/>
      <c r="C17" s="4"/>
    </row>
    <row r="18" spans="1:32" s="93" customFormat="1" ht="91.5" thickBot="1" x14ac:dyDescent="0.3">
      <c r="A18" s="56" t="s">
        <v>54</v>
      </c>
      <c r="B18" s="65" t="s">
        <v>142</v>
      </c>
      <c r="C18" s="66" t="s">
        <v>143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s="93" customFormat="1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s="93" customFormat="1" x14ac:dyDescent="0.25">
      <c r="A20" s="63">
        <v>2006</v>
      </c>
      <c r="B20" s="58" cm="1">
        <f t="array" ref="B20">INDEX('IECC Data-SI-Site EUI'!$Y$2:$Y$1825,MATCH(1,INDEX(($A20='IECC Data-SI-Site EUI'!$A$2:$A$1825)*(B$19='IECC Data-SI-Site EUI'!$C$2:$C$1825)*($A$18='IECC Data-SI-Site EUI'!$B$2:$B$1825),0,1),0))</f>
        <v>99.409095197092057</v>
      </c>
      <c r="C20" s="55" cm="1">
        <f t="array" ref="C20">INDEX('IECC Data-SI-Site EUI'!$Y$2:$Y$1825,MATCH(1,INDEX(($A20='IECC Data-SI-Site EUI'!$A$2:$A$1825)*(C$19='IECC Data-SI-Site EUI'!$C$2:$C$1825)*($A$18='IECC Data-SI-Site EUI'!$B$2:$B$1825),0,1),0))</f>
        <v>88.222582171026531</v>
      </c>
      <c r="D20" s="58" cm="1">
        <f t="array" ref="D20">INDEX('IECC Data-SI-Site EUI'!$Y$2:$Y$1825,MATCH(1,INDEX(($A20='IECC Data-SI-Site EUI'!$A$2:$A$1825)*(D$19='IECC Data-SI-Site EUI'!$C$2:$C$1825)*($A$18='IECC Data-SI-Site EUI'!$B$2:$B$1825),0,1),0))</f>
        <v>65.652743962884699</v>
      </c>
      <c r="E20" s="55" cm="1">
        <f t="array" ref="E20">INDEX('IECC Data-SI-Site EUI'!$Y$2:$Y$1825,MATCH(1,INDEX(($A20='IECC Data-SI-Site EUI'!$A$2:$A$1825)*(E$19='IECC Data-SI-Site EUI'!$C$2:$C$1825)*($A$18='IECC Data-SI-Site EUI'!$B$2:$B$1825),0,1),0))</f>
        <v>74.037053317249374</v>
      </c>
      <c r="F20" s="55" cm="1">
        <f t="array" ref="F20">INDEX('IECC Data-SI-Site EUI'!$Y$2:$Y$1825,MATCH(1,INDEX(($A20='IECC Data-SI-Site EUI'!$A$2:$A$1825)*(F$19='IECC Data-SI-Site EUI'!$C$2:$C$1825)*($A$18='IECC Data-SI-Site EUI'!$B$2:$B$1825),0,1),0))</f>
        <v>61.703119846225597</v>
      </c>
      <c r="G20" s="55" cm="1">
        <f t="array" ref="G20">INDEX('IECC Data-SI-Site EUI'!$Y$2:$Y$1825,MATCH(1,INDEX(($A20='IECC Data-SI-Site EUI'!$A$2:$A$1825)*(G$19='IECC Data-SI-Site EUI'!$C$2:$C$1825)*($A$18='IECC Data-SI-Site EUI'!$B$2:$B$1825),0,1),0))</f>
        <v>47.74618301501058</v>
      </c>
      <c r="H20" s="55" cm="1">
        <f t="array" ref="H20">INDEX('IECC Data-SI-Site EUI'!$Y$2:$Y$1825,MATCH(1,INDEX(($A20='IECC Data-SI-Site EUI'!$A$2:$A$1825)*(H$19='IECC Data-SI-Site EUI'!$C$2:$C$1825)*($A$18='IECC Data-SI-Site EUI'!$B$2:$B$1825),0,1),0))</f>
        <v>56.596597078794673</v>
      </c>
      <c r="I20" s="55" cm="1">
        <f t="array" ref="I20">INDEX('IECC Data-SI-Site EUI'!$Y$2:$Y$1825,MATCH(1,INDEX(($A20='IECC Data-SI-Site EUI'!$A$2:$A$1825)*(I$19='IECC Data-SI-Site EUI'!$C$2:$C$1825)*($A$18='IECC Data-SI-Site EUI'!$B$2:$B$1825),0,1),0))</f>
        <v>40.132953580654295</v>
      </c>
      <c r="J20" s="55" cm="1">
        <f t="array" ref="J20">INDEX('IECC Data-SI-Site EUI'!$Y$2:$Y$1825,MATCH(1,INDEX(($A20='IECC Data-SI-Site EUI'!$A$2:$A$1825)*(J$19='IECC Data-SI-Site EUI'!$C$2:$C$1825)*($A$18='IECC Data-SI-Site EUI'!$B$2:$B$1825),0,1),0))</f>
        <v>25.683150047134561</v>
      </c>
      <c r="K20" s="55" cm="1">
        <f t="array" ref="K20">INDEX('IECC Data-SI-Site EUI'!$Y$2:$Y$1825,MATCH(1,INDEX(($A20='IECC Data-SI-Site EUI'!$A$2:$A$1825)*(K$19='IECC Data-SI-Site EUI'!$C$2:$C$1825)*($A$18='IECC Data-SI-Site EUI'!$B$2:$B$1825),0,1),0))</f>
        <v>67.173717225200619</v>
      </c>
      <c r="L20" s="55" cm="1">
        <f t="array" ref="L20">INDEX('IECC Data-SI-Site EUI'!$Y$2:$Y$1825,MATCH(1,INDEX(($A20='IECC Data-SI-Site EUI'!$A$2:$A$1825)*(L$19='IECC Data-SI-Site EUI'!$C$2:$C$1825)*($A$18='IECC Data-SI-Site EUI'!$B$2:$B$1825),0,1),0))</f>
        <v>39.91105205631348</v>
      </c>
      <c r="M20" s="55" cm="1">
        <f t="array" ref="M20">INDEX('IECC Data-SI-Site EUI'!$Y$2:$Y$1825,MATCH(1,INDEX(($A20='IECC Data-SI-Site EUI'!$A$2:$A$1825)*(M$19='IECC Data-SI-Site EUI'!$C$2:$C$1825)*($A$18='IECC Data-SI-Site EUI'!$B$2:$B$1825),0,1),0))</f>
        <v>42.413298391091296</v>
      </c>
      <c r="N20" s="55" cm="1">
        <f t="array" ref="N20">INDEX('IECC Data-SI-Site EUI'!$Y$2:$Y$1825,MATCH(1,INDEX(($A20='IECC Data-SI-Site EUI'!$A$2:$A$1825)*(N$19='IECC Data-SI-Site EUI'!$C$2:$C$1825)*($A$18='IECC Data-SI-Site EUI'!$B$2:$B$1825),0,1),0))</f>
        <v>77.494925814640652</v>
      </c>
      <c r="O20" s="55" cm="1">
        <f t="array" ref="O20">INDEX('IECC Data-SI-Site EUI'!$Y$2:$Y$1825,MATCH(1,INDEX(($A20='IECC Data-SI-Site EUI'!$A$2:$A$1825)*(O$19='IECC Data-SI-Site EUI'!$C$2:$C$1825)*($A$18='IECC Data-SI-Site EUI'!$B$2:$B$1825),0,1),0))</f>
        <v>48.411887588033018</v>
      </c>
      <c r="P20" s="55" cm="1">
        <f t="array" ref="P20">INDEX('IECC Data-SI-Site EUI'!$Y$2:$Y$1825,MATCH(1,INDEX(($A20='IECC Data-SI-Site EUI'!$A$2:$A$1825)*(P$19='IECC Data-SI-Site EUI'!$C$2:$C$1825)*($A$18='IECC Data-SI-Site EUI'!$B$2:$B$1825),0,1),0))</f>
        <v>48.765926452245125</v>
      </c>
      <c r="Q20" s="55" cm="1">
        <f t="array" ref="Q20">INDEX('IECC Data-SI-Site EUI'!$Y$2:$Y$1825,MATCH(1,INDEX(($A20='IECC Data-SI-Site EUI'!$A$2:$A$1825)*(Q$19='IECC Data-SI-Site EUI'!$C$2:$C$1825)*($A$18='IECC Data-SI-Site EUI'!$B$2:$B$1825),0,1),0))</f>
        <v>101.27630174236188</v>
      </c>
      <c r="R20" s="55" cm="1">
        <f t="array" ref="R20">INDEX('IECC Data-SI-Site EUI'!$Y$2:$Y$1825,MATCH(1,INDEX(($A20='IECC Data-SI-Site EUI'!$A$2:$A$1825)*(R$19='IECC Data-SI-Site EUI'!$C$2:$C$1825)*($A$18='IECC Data-SI-Site EUI'!$B$2:$B$1825),0,1),0))</f>
        <v>69.426184959715414</v>
      </c>
      <c r="S20" s="55" cm="1">
        <f t="array" ref="S20">INDEX('IECC Data-SI-Site EUI'!$Y$2:$Y$1825,MATCH(1,INDEX(($A20='IECC Data-SI-Site EUI'!$A$2:$A$1825)*(S$19='IECC Data-SI-Site EUI'!$C$2:$C$1825)*($A$18='IECC Data-SI-Site EUI'!$B$2:$B$1825),0,1),0))</f>
        <v>115.52427524620478</v>
      </c>
      <c r="T20" s="64" cm="1">
        <f t="array" ref="T20">INDEX('IECC Data-SI-Site EUI'!$Y$2:$Y$1825,MATCH(1,INDEX(($A20='IECC Data-SI-Site EUI'!$A$2:$A$1825)*(T$19='IECC Data-SI-Site EUI'!$C$2:$C$1825)*($A$18='IECC Data-SI-Site EUI'!$B$2:$B$1825),0,1),0))</f>
        <v>153.25366734084588</v>
      </c>
      <c r="U20" s="54"/>
      <c r="V20" s="82">
        <f>SUMPRODUCT(D20:T20,Weights!$B$41:$R$41)</f>
        <v>62.213525964398443</v>
      </c>
      <c r="X20" s="75">
        <f>(V20-V20)/V20</f>
        <v>0</v>
      </c>
      <c r="AA20" s="122" t="s">
        <v>21</v>
      </c>
      <c r="AB20" s="123"/>
      <c r="AC20" s="123"/>
      <c r="AD20" s="123"/>
      <c r="AE20" s="124"/>
      <c r="AF20"/>
    </row>
    <row r="21" spans="1:32" s="93" customFormat="1" x14ac:dyDescent="0.25">
      <c r="A21" s="91">
        <v>2009</v>
      </c>
      <c r="B21" s="84" cm="1">
        <f t="array" ref="B21">INDEX('IECC Data-SI-Site EUI'!$Y$2:$Y$1825,MATCH(1,INDEX(($A21='IECC Data-SI-Site EUI'!$A$2:$A$1825)*(B$19='IECC Data-SI-Site EUI'!$C$2:$C$1825)*($A$18='IECC Data-SI-Site EUI'!$B$2:$B$1825),0,1),0))</f>
        <v>87.251344845896654</v>
      </c>
      <c r="C21" s="73" cm="1">
        <f t="array" ref="C21">INDEX('IECC Data-SI-Site EUI'!$Y$2:$Y$1825,MATCH(1,INDEX(($A21='IECC Data-SI-Site EUI'!$A$2:$A$1825)*(C$19='IECC Data-SI-Site EUI'!$C$2:$C$1825)*($A$18='IECC Data-SI-Site EUI'!$B$2:$B$1825),0,1),0))</f>
        <v>79.510438403816622</v>
      </c>
      <c r="D21" s="84" cm="1">
        <f t="array" ref="D21">INDEX('IECC Data-SI-Site EUI'!$Y$2:$Y$1825,MATCH(1,INDEX(($A21='IECC Data-SI-Site EUI'!$A$2:$A$1825)*(D$19='IECC Data-SI-Site EUI'!$C$2:$C$1825)*($A$18='IECC Data-SI-Site EUI'!$B$2:$B$1825),0,1),0))</f>
        <v>59.700430711973837</v>
      </c>
      <c r="E21" s="73" cm="1">
        <f t="array" ref="E21">INDEX('IECC Data-SI-Site EUI'!$Y$2:$Y$1825,MATCH(1,INDEX(($A21='IECC Data-SI-Site EUI'!$A$2:$A$1825)*(E$19='IECC Data-SI-Site EUI'!$C$2:$C$1825)*($A$18='IECC Data-SI-Site EUI'!$B$2:$B$1825),0,1),0))</f>
        <v>66.515818233436391</v>
      </c>
      <c r="F21" s="73" cm="1">
        <f t="array" ref="F21">INDEX('IECC Data-SI-Site EUI'!$Y$2:$Y$1825,MATCH(1,INDEX(($A21='IECC Data-SI-Site EUI'!$A$2:$A$1825)*(F$19='IECC Data-SI-Site EUI'!$C$2:$C$1825)*($A$18='IECC Data-SI-Site EUI'!$B$2:$B$1825),0,1),0))</f>
        <v>54.519197381071379</v>
      </c>
      <c r="G21" s="73" cm="1">
        <f t="array" ref="G21">INDEX('IECC Data-SI-Site EUI'!$Y$2:$Y$1825,MATCH(1,INDEX(($A21='IECC Data-SI-Site EUI'!$A$2:$A$1825)*(G$19='IECC Data-SI-Site EUI'!$C$2:$C$1825)*($A$18='IECC Data-SI-Site EUI'!$B$2:$B$1825),0,1),0))</f>
        <v>42.629066958729219</v>
      </c>
      <c r="H21" s="73" cm="1">
        <f t="array" ref="H21">INDEX('IECC Data-SI-Site EUI'!$Y$2:$Y$1825,MATCH(1,INDEX(($A21='IECC Data-SI-Site EUI'!$A$2:$A$1825)*(H$19='IECC Data-SI-Site EUI'!$C$2:$C$1825)*($A$18='IECC Data-SI-Site EUI'!$B$2:$B$1825),0,1),0))</f>
        <v>41.753726774771742</v>
      </c>
      <c r="I21" s="73" cm="1">
        <f t="array" ref="I21">INDEX('IECC Data-SI-Site EUI'!$Y$2:$Y$1825,MATCH(1,INDEX(($A21='IECC Data-SI-Site EUI'!$A$2:$A$1825)*(I$19='IECC Data-SI-Site EUI'!$C$2:$C$1825)*($A$18='IECC Data-SI-Site EUI'!$B$2:$B$1825),0,1),0))</f>
        <v>34.064671693907037</v>
      </c>
      <c r="J21" s="73" cm="1">
        <f t="array" ref="J21">INDEX('IECC Data-SI-Site EUI'!$Y$2:$Y$1825,MATCH(1,INDEX(($A21='IECC Data-SI-Site EUI'!$A$2:$A$1825)*(J$19='IECC Data-SI-Site EUI'!$C$2:$C$1825)*($A$18='IECC Data-SI-Site EUI'!$B$2:$B$1825),0,1),0))</f>
        <v>21.388407730558473</v>
      </c>
      <c r="K21" s="73" cm="1">
        <f t="array" ref="K21">INDEX('IECC Data-SI-Site EUI'!$Y$2:$Y$1825,MATCH(1,INDEX(($A21='IECC Data-SI-Site EUI'!$A$2:$A$1825)*(K$19='IECC Data-SI-Site EUI'!$C$2:$C$1825)*($A$18='IECC Data-SI-Site EUI'!$B$2:$B$1825),0,1),0))</f>
        <v>49.406541656937577</v>
      </c>
      <c r="L21" s="73" cm="1">
        <f t="array" ref="L21">INDEX('IECC Data-SI-Site EUI'!$Y$2:$Y$1825,MATCH(1,INDEX(($A21='IECC Data-SI-Site EUI'!$A$2:$A$1825)*(L$19='IECC Data-SI-Site EUI'!$C$2:$C$1825)*($A$18='IECC Data-SI-Site EUI'!$B$2:$B$1825),0,1),0))</f>
        <v>31.647171669932746</v>
      </c>
      <c r="M21" s="73" cm="1">
        <f t="array" ref="M21">INDEX('IECC Data-SI-Site EUI'!$Y$2:$Y$1825,MATCH(1,INDEX(($A21='IECC Data-SI-Site EUI'!$A$2:$A$1825)*(M$19='IECC Data-SI-Site EUI'!$C$2:$C$1825)*($A$18='IECC Data-SI-Site EUI'!$B$2:$B$1825),0,1),0))</f>
        <v>30.181395017942805</v>
      </c>
      <c r="N21" s="73" cm="1">
        <f t="array" ref="N21">INDEX('IECC Data-SI-Site EUI'!$Y$2:$Y$1825,MATCH(1,INDEX(($A21='IECC Data-SI-Site EUI'!$A$2:$A$1825)*(N$19='IECC Data-SI-Site EUI'!$C$2:$C$1825)*($A$18='IECC Data-SI-Site EUI'!$B$2:$B$1825),0,1),0))</f>
        <v>59.431695700083701</v>
      </c>
      <c r="O21" s="73" cm="1">
        <f t="array" ref="O21">INDEX('IECC Data-SI-Site EUI'!$Y$2:$Y$1825,MATCH(1,INDEX(($A21='IECC Data-SI-Site EUI'!$A$2:$A$1825)*(O$19='IECC Data-SI-Site EUI'!$C$2:$C$1825)*($A$18='IECC Data-SI-Site EUI'!$B$2:$B$1825),0,1),0))</f>
        <v>38.669407094738126</v>
      </c>
      <c r="P21" s="73" cm="1">
        <f t="array" ref="P21">INDEX('IECC Data-SI-Site EUI'!$Y$2:$Y$1825,MATCH(1,INDEX(($A21='IECC Data-SI-Site EUI'!$A$2:$A$1825)*(P$19='IECC Data-SI-Site EUI'!$C$2:$C$1825)*($A$18='IECC Data-SI-Site EUI'!$B$2:$B$1825),0,1),0))</f>
        <v>32.395949929203383</v>
      </c>
      <c r="Q21" s="73" cm="1">
        <f t="array" ref="Q21">INDEX('IECC Data-SI-Site EUI'!$Y$2:$Y$1825,MATCH(1,INDEX(($A21='IECC Data-SI-Site EUI'!$A$2:$A$1825)*(Q$19='IECC Data-SI-Site EUI'!$C$2:$C$1825)*($A$18='IECC Data-SI-Site EUI'!$B$2:$B$1825),0,1),0))</f>
        <v>79.449666378306205</v>
      </c>
      <c r="R21" s="73" cm="1">
        <f t="array" ref="R21">INDEX('IECC Data-SI-Site EUI'!$Y$2:$Y$1825,MATCH(1,INDEX(($A21='IECC Data-SI-Site EUI'!$A$2:$A$1825)*(R$19='IECC Data-SI-Site EUI'!$C$2:$C$1825)*($A$18='IECC Data-SI-Site EUI'!$B$2:$B$1825),0,1),0))</f>
        <v>53.297066372641581</v>
      </c>
      <c r="S21" s="73" cm="1">
        <f t="array" ref="S21">INDEX('IECC Data-SI-Site EUI'!$Y$2:$Y$1825,MATCH(1,INDEX(($A21='IECC Data-SI-Site EUI'!$A$2:$A$1825)*(S$19='IECC Data-SI-Site EUI'!$C$2:$C$1825)*($A$18='IECC Data-SI-Site EUI'!$B$2:$B$1825),0,1),0))</f>
        <v>88.871560498495654</v>
      </c>
      <c r="T21" s="89" cm="1">
        <f t="array" ref="T21">INDEX('IECC Data-SI-Site EUI'!$Y$2:$Y$1825,MATCH(1,INDEX(($A21='IECC Data-SI-Site EUI'!$A$2:$A$1825)*(T$19='IECC Data-SI-Site EUI'!$C$2:$C$1825)*($A$18='IECC Data-SI-Site EUI'!$B$2:$B$1825),0,1),0))</f>
        <v>118.87565731357319</v>
      </c>
      <c r="U21" s="54"/>
      <c r="V21" s="70">
        <f>SUMPRODUCT(D21:T21,Weights!$B$41:$R$41)</f>
        <v>49.127890454636628</v>
      </c>
      <c r="X21" s="86">
        <f>(V21-V20)/V20</f>
        <v>-0.21033425299266983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s="93" customFormat="1" x14ac:dyDescent="0.25">
      <c r="A22" s="91">
        <v>2012</v>
      </c>
      <c r="B22" s="84" cm="1">
        <f t="array" ref="B22">INDEX('IECC Data-SI-Site EUI'!$Y$2:$Y$1825,MATCH(1,INDEX(($A22='IECC Data-SI-Site EUI'!$A$2:$A$1825)*(B$19='IECC Data-SI-Site EUI'!$C$2:$C$1825)*($A$18='IECC Data-SI-Site EUI'!$B$2:$B$1825),0,1),0))</f>
        <v>69.207071142966811</v>
      </c>
      <c r="C22" s="73" cm="1">
        <f t="array" ref="C22">INDEX('IECC Data-SI-Site EUI'!$Y$2:$Y$1825,MATCH(1,INDEX(($A22='IECC Data-SI-Site EUI'!$A$2:$A$1825)*(C$19='IECC Data-SI-Site EUI'!$C$2:$C$1825)*($A$18='IECC Data-SI-Site EUI'!$B$2:$B$1825),0,1),0))</f>
        <v>63.521820279390752</v>
      </c>
      <c r="D22" s="84" cm="1">
        <f t="array" ref="D22">INDEX('IECC Data-SI-Site EUI'!$Y$2:$Y$1825,MATCH(1,INDEX(($A22='IECC Data-SI-Site EUI'!$A$2:$A$1825)*(D$19='IECC Data-SI-Site EUI'!$C$2:$C$1825)*($A$18='IECC Data-SI-Site EUI'!$B$2:$B$1825),0,1),0))</f>
        <v>46.921021567713083</v>
      </c>
      <c r="E22" s="73" cm="1">
        <f t="array" ref="E22">INDEX('IECC Data-SI-Site EUI'!$Y$2:$Y$1825,MATCH(1,INDEX(($A22='IECC Data-SI-Site EUI'!$A$2:$A$1825)*(E$19='IECC Data-SI-Site EUI'!$C$2:$C$1825)*($A$18='IECC Data-SI-Site EUI'!$B$2:$B$1825),0,1),0))</f>
        <v>52.384928448466781</v>
      </c>
      <c r="F22" s="73" cm="1">
        <f t="array" ref="F22">INDEX('IECC Data-SI-Site EUI'!$Y$2:$Y$1825,MATCH(1,INDEX(($A22='IECC Data-SI-Site EUI'!$A$2:$A$1825)*(F$19='IECC Data-SI-Site EUI'!$C$2:$C$1825)*($A$18='IECC Data-SI-Site EUI'!$B$2:$B$1825),0,1),0))</f>
        <v>39.210222367629058</v>
      </c>
      <c r="G22" s="73" cm="1">
        <f t="array" ref="G22">INDEX('IECC Data-SI-Site EUI'!$Y$2:$Y$1825,MATCH(1,INDEX(($A22='IECC Data-SI-Site EUI'!$A$2:$A$1825)*(G$19='IECC Data-SI-Site EUI'!$C$2:$C$1825)*($A$18='IECC Data-SI-Site EUI'!$B$2:$B$1825),0,1),0))</f>
        <v>33.687773627438723</v>
      </c>
      <c r="H22" s="73" cm="1">
        <f t="array" ref="H22">INDEX('IECC Data-SI-Site EUI'!$Y$2:$Y$1825,MATCH(1,INDEX(($A22='IECC Data-SI-Site EUI'!$A$2:$A$1825)*(H$19='IECC Data-SI-Site EUI'!$C$2:$C$1825)*($A$18='IECC Data-SI-Site EUI'!$B$2:$B$1825),0,1),0))</f>
        <v>34.618310421722178</v>
      </c>
      <c r="I22" s="73" cm="1">
        <f t="array" ref="I22">INDEX('IECC Data-SI-Site EUI'!$Y$2:$Y$1825,MATCH(1,INDEX(($A22='IECC Data-SI-Site EUI'!$A$2:$A$1825)*(I$19='IECC Data-SI-Site EUI'!$C$2:$C$1825)*($A$18='IECC Data-SI-Site EUI'!$B$2:$B$1825),0,1),0))</f>
        <v>28.390571660699859</v>
      </c>
      <c r="J22" s="73" cm="1">
        <f t="array" ref="J22">INDEX('IECC Data-SI-Site EUI'!$Y$2:$Y$1825,MATCH(1,INDEX(($A22='IECC Data-SI-Site EUI'!$A$2:$A$1825)*(J$19='IECC Data-SI-Site EUI'!$C$2:$C$1825)*($A$18='IECC Data-SI-Site EUI'!$B$2:$B$1825),0,1),0))</f>
        <v>18.866647442635113</v>
      </c>
      <c r="K22" s="73" cm="1">
        <f t="array" ref="K22">INDEX('IECC Data-SI-Site EUI'!$Y$2:$Y$1825,MATCH(1,INDEX(($A22='IECC Data-SI-Site EUI'!$A$2:$A$1825)*(K$19='IECC Data-SI-Site EUI'!$C$2:$C$1825)*($A$18='IECC Data-SI-Site EUI'!$B$2:$B$1825),0,1),0))</f>
        <v>39.718142690931771</v>
      </c>
      <c r="L22" s="73" cm="1">
        <f t="array" ref="L22">INDEX('IECC Data-SI-Site EUI'!$Y$2:$Y$1825,MATCH(1,INDEX(($A22='IECC Data-SI-Site EUI'!$A$2:$A$1825)*(L$19='IECC Data-SI-Site EUI'!$C$2:$C$1825)*($A$18='IECC Data-SI-Site EUI'!$B$2:$B$1825),0,1),0))</f>
        <v>27.232557926891147</v>
      </c>
      <c r="M22" s="73" cm="1">
        <f t="array" ref="M22">INDEX('IECC Data-SI-Site EUI'!$Y$2:$Y$1825,MATCH(1,INDEX(($A22='IECC Data-SI-Site EUI'!$A$2:$A$1825)*(M$19='IECC Data-SI-Site EUI'!$C$2:$C$1825)*($A$18='IECC Data-SI-Site EUI'!$B$2:$B$1825),0,1),0))</f>
        <v>33.143055563918679</v>
      </c>
      <c r="N22" s="73" cm="1">
        <f t="array" ref="N22">INDEX('IECC Data-SI-Site EUI'!$Y$2:$Y$1825,MATCH(1,INDEX(($A22='IECC Data-SI-Site EUI'!$A$2:$A$1825)*(N$19='IECC Data-SI-Site EUI'!$C$2:$C$1825)*($A$18='IECC Data-SI-Site EUI'!$B$2:$B$1825),0,1),0))</f>
        <v>37.175753366825973</v>
      </c>
      <c r="O22" s="73" cm="1">
        <f t="array" ref="O22">INDEX('IECC Data-SI-Site EUI'!$Y$2:$Y$1825,MATCH(1,INDEX(($A22='IECC Data-SI-Site EUI'!$A$2:$A$1825)*(O$19='IECC Data-SI-Site EUI'!$C$2:$C$1825)*($A$18='IECC Data-SI-Site EUI'!$B$2:$B$1825),0,1),0))</f>
        <v>35.008589484633156</v>
      </c>
      <c r="P22" s="73" cm="1">
        <f t="array" ref="P22">INDEX('IECC Data-SI-Site EUI'!$Y$2:$Y$1825,MATCH(1,INDEX(($A22='IECC Data-SI-Site EUI'!$A$2:$A$1825)*(P$19='IECC Data-SI-Site EUI'!$C$2:$C$1825)*($A$18='IECC Data-SI-Site EUI'!$B$2:$B$1825),0,1),0))</f>
        <v>42.900589678211574</v>
      </c>
      <c r="Q22" s="73" cm="1">
        <f t="array" ref="Q22">INDEX('IECC Data-SI-Site EUI'!$Y$2:$Y$1825,MATCH(1,INDEX(($A22='IECC Data-SI-Site EUI'!$A$2:$A$1825)*(Q$19='IECC Data-SI-Site EUI'!$C$2:$C$1825)*($A$18='IECC Data-SI-Site EUI'!$B$2:$B$1825),0,1),0))</f>
        <v>63.27538692823839</v>
      </c>
      <c r="R22" s="73" cm="1">
        <f t="array" ref="R22">INDEX('IECC Data-SI-Site EUI'!$Y$2:$Y$1825,MATCH(1,INDEX(($A22='IECC Data-SI-Site EUI'!$A$2:$A$1825)*(R$19='IECC Data-SI-Site EUI'!$C$2:$C$1825)*($A$18='IECC Data-SI-Site EUI'!$B$2:$B$1825),0,1),0))</f>
        <v>49.880451947615185</v>
      </c>
      <c r="S22" s="73" cm="1">
        <f t="array" ref="S22">INDEX('IECC Data-SI-Site EUI'!$Y$2:$Y$1825,MATCH(1,INDEX(($A22='IECC Data-SI-Site EUI'!$A$2:$A$1825)*(S$19='IECC Data-SI-Site EUI'!$C$2:$C$1825)*($A$18='IECC Data-SI-Site EUI'!$B$2:$B$1825),0,1),0))</f>
        <v>56.850278469686813</v>
      </c>
      <c r="T22" s="89" cm="1">
        <f t="array" ref="T22">INDEX('IECC Data-SI-Site EUI'!$Y$2:$Y$1825,MATCH(1,INDEX(($A22='IECC Data-SI-Site EUI'!$A$2:$A$1825)*(T$19='IECC Data-SI-Site EUI'!$C$2:$C$1825)*($A$18='IECC Data-SI-Site EUI'!$B$2:$B$1825),0,1),0))</f>
        <v>76.505847160920553</v>
      </c>
      <c r="U22" s="54"/>
      <c r="V22" s="70">
        <f>SUMPRODUCT(D22:T22,Weights!$B$41:$R$41)</f>
        <v>37.524698808309594</v>
      </c>
      <c r="X22" s="86">
        <f t="shared" ref="X22:X24" si="6">(V22-V21)/V21</f>
        <v>-0.23618338868104072</v>
      </c>
      <c r="Z22" s="98" t="s">
        <v>55</v>
      </c>
      <c r="AA22" s="7">
        <f>V4</f>
        <v>94.776719953040967</v>
      </c>
      <c r="AB22" s="7">
        <f>V5</f>
        <v>79.438763682266071</v>
      </c>
      <c r="AC22" s="7">
        <f>V6</f>
        <v>60.950042186581619</v>
      </c>
      <c r="AD22" s="7">
        <f>V7</f>
        <v>54.142866097312002</v>
      </c>
      <c r="AE22" s="7">
        <f>V8</f>
        <v>52.330485425521651</v>
      </c>
      <c r="AF22"/>
    </row>
    <row r="23" spans="1:32" s="93" customFormat="1" x14ac:dyDescent="0.25">
      <c r="A23" s="91">
        <v>2015</v>
      </c>
      <c r="B23" s="84" cm="1">
        <f t="array" ref="B23">INDEX('IECC Data-SI-Site EUI'!$Y$2:$Y$1825,MATCH(1,INDEX(($A23='IECC Data-SI-Site EUI'!$A$2:$A$1825)*(B$19='IECC Data-SI-Site EUI'!$C$2:$C$1825)*($A$18='IECC Data-SI-Site EUI'!$B$2:$B$1825),0,1),0))</f>
        <v>59.580559285508322</v>
      </c>
      <c r="C23" s="73" cm="1">
        <f t="array" ref="C23">INDEX('IECC Data-SI-Site EUI'!$Y$2:$Y$1825,MATCH(1,INDEX(($A23='IECC Data-SI-Site EUI'!$A$2:$A$1825)*(C$19='IECC Data-SI-Site EUI'!$C$2:$C$1825)*($A$18='IECC Data-SI-Site EUI'!$B$2:$B$1825),0,1),0))</f>
        <v>55.440813511059737</v>
      </c>
      <c r="D23" s="84" cm="1">
        <f t="array" ref="D23">INDEX('IECC Data-SI-Site EUI'!$Y$2:$Y$1825,MATCH(1,INDEX(($A23='IECC Data-SI-Site EUI'!$A$2:$A$1825)*(D$19='IECC Data-SI-Site EUI'!$C$2:$C$1825)*($A$18='IECC Data-SI-Site EUI'!$B$2:$B$1825),0,1),0))</f>
        <v>43.240690004462564</v>
      </c>
      <c r="E23" s="73" cm="1">
        <f t="array" ref="E23">INDEX('IECC Data-SI-Site EUI'!$Y$2:$Y$1825,MATCH(1,INDEX(($A23='IECC Data-SI-Site EUI'!$A$2:$A$1825)*(E$19='IECC Data-SI-Site EUI'!$C$2:$C$1825)*($A$18='IECC Data-SI-Site EUI'!$B$2:$B$1825),0,1),0))</f>
        <v>46.417004035039469</v>
      </c>
      <c r="F23" s="73" cm="1">
        <f t="array" ref="F23">INDEX('IECC Data-SI-Site EUI'!$Y$2:$Y$1825,MATCH(1,INDEX(($A23='IECC Data-SI-Site EUI'!$A$2:$A$1825)*(F$19='IECC Data-SI-Site EUI'!$C$2:$C$1825)*($A$18='IECC Data-SI-Site EUI'!$B$2:$B$1825),0,1),0))</f>
        <v>36.93210772326583</v>
      </c>
      <c r="G23" s="73" cm="1">
        <f t="array" ref="G23">INDEX('IECC Data-SI-Site EUI'!$Y$2:$Y$1825,MATCH(1,INDEX(($A23='IECC Data-SI-Site EUI'!$A$2:$A$1825)*(G$19='IECC Data-SI-Site EUI'!$C$2:$C$1825)*($A$18='IECC Data-SI-Site EUI'!$B$2:$B$1825),0,1),0))</f>
        <v>31.702925821777168</v>
      </c>
      <c r="H23" s="73" cm="1">
        <f t="array" ref="H23">INDEX('IECC Data-SI-Site EUI'!$Y$2:$Y$1825,MATCH(1,INDEX(($A23='IECC Data-SI-Site EUI'!$A$2:$A$1825)*(H$19='IECC Data-SI-Site EUI'!$C$2:$C$1825)*($A$18='IECC Data-SI-Site EUI'!$B$2:$B$1825),0,1),0))</f>
        <v>28.098419905035069</v>
      </c>
      <c r="I23" s="73" cm="1">
        <f t="array" ref="I23">INDEX('IECC Data-SI-Site EUI'!$Y$2:$Y$1825,MATCH(1,INDEX(($A23='IECC Data-SI-Site EUI'!$A$2:$A$1825)*(I$19='IECC Data-SI-Site EUI'!$C$2:$C$1825)*($A$18='IECC Data-SI-Site EUI'!$B$2:$B$1825),0,1),0))</f>
        <v>25.035844344220784</v>
      </c>
      <c r="J23" s="73" cm="1">
        <f t="array" ref="J23">INDEX('IECC Data-SI-Site EUI'!$Y$2:$Y$1825,MATCH(1,INDEX(($A23='IECC Data-SI-Site EUI'!$A$2:$A$1825)*(J$19='IECC Data-SI-Site EUI'!$C$2:$C$1825)*($A$18='IECC Data-SI-Site EUI'!$B$2:$B$1825),0,1),0))</f>
        <v>16.211634731803578</v>
      </c>
      <c r="K23" s="73" cm="1">
        <f t="array" ref="K23">INDEX('IECC Data-SI-Site EUI'!$Y$2:$Y$1825,MATCH(1,INDEX(($A23='IECC Data-SI-Site EUI'!$A$2:$A$1825)*(K$19='IECC Data-SI-Site EUI'!$C$2:$C$1825)*($A$18='IECC Data-SI-Site EUI'!$B$2:$B$1825),0,1),0))</f>
        <v>29.736476886224292</v>
      </c>
      <c r="L23" s="73" cm="1">
        <f t="array" ref="L23">INDEX('IECC Data-SI-Site EUI'!$Y$2:$Y$1825,MATCH(1,INDEX(($A23='IECC Data-SI-Site EUI'!$A$2:$A$1825)*(L$19='IECC Data-SI-Site EUI'!$C$2:$C$1825)*($A$18='IECC Data-SI-Site EUI'!$B$2:$B$1825),0,1),0))</f>
        <v>22.57820133091851</v>
      </c>
      <c r="M23" s="73" cm="1">
        <f t="array" ref="M23">INDEX('IECC Data-SI-Site EUI'!$Y$2:$Y$1825,MATCH(1,INDEX(($A23='IECC Data-SI-Site EUI'!$A$2:$A$1825)*(M$19='IECC Data-SI-Site EUI'!$C$2:$C$1825)*($A$18='IECC Data-SI-Site EUI'!$B$2:$B$1825),0,1),0))</f>
        <v>16.6604556541512</v>
      </c>
      <c r="N23" s="73" cm="1">
        <f t="array" ref="N23">INDEX('IECC Data-SI-Site EUI'!$Y$2:$Y$1825,MATCH(1,INDEX(($A23='IECC Data-SI-Site EUI'!$A$2:$A$1825)*(N$19='IECC Data-SI-Site EUI'!$C$2:$C$1825)*($A$18='IECC Data-SI-Site EUI'!$B$2:$B$1825),0,1),0))</f>
        <v>35.529333262860092</v>
      </c>
      <c r="O23" s="73" cm="1">
        <f t="array" ref="O23">INDEX('IECC Data-SI-Site EUI'!$Y$2:$Y$1825,MATCH(1,INDEX(($A23='IECC Data-SI-Site EUI'!$A$2:$A$1825)*(O$19='IECC Data-SI-Site EUI'!$C$2:$C$1825)*($A$18='IECC Data-SI-Site EUI'!$B$2:$B$1825),0,1),0))</f>
        <v>26.340491497380338</v>
      </c>
      <c r="P23" s="73" cm="1">
        <f t="array" ref="P23">INDEX('IECC Data-SI-Site EUI'!$Y$2:$Y$1825,MATCH(1,INDEX(($A23='IECC Data-SI-Site EUI'!$A$2:$A$1825)*(P$19='IECC Data-SI-Site EUI'!$C$2:$C$1825)*($A$18='IECC Data-SI-Site EUI'!$B$2:$B$1825),0,1),0))</f>
        <v>15.519725707414256</v>
      </c>
      <c r="Q23" s="73" cm="1">
        <f t="array" ref="Q23">INDEX('IECC Data-SI-Site EUI'!$Y$2:$Y$1825,MATCH(1,INDEX(($A23='IECC Data-SI-Site EUI'!$A$2:$A$1825)*(Q$19='IECC Data-SI-Site EUI'!$C$2:$C$1825)*($A$18='IECC Data-SI-Site EUI'!$B$2:$B$1825),0,1),0))</f>
        <v>49.565440989694181</v>
      </c>
      <c r="R23" s="73" cm="1">
        <f t="array" ref="R23">INDEX('IECC Data-SI-Site EUI'!$Y$2:$Y$1825,MATCH(1,INDEX(($A23='IECC Data-SI-Site EUI'!$A$2:$A$1825)*(R$19='IECC Data-SI-Site EUI'!$C$2:$C$1825)*($A$18='IECC Data-SI-Site EUI'!$B$2:$B$1825),0,1),0))</f>
        <v>34.103142058679687</v>
      </c>
      <c r="S23" s="73" cm="1">
        <f t="array" ref="S23">INDEX('IECC Data-SI-Site EUI'!$Y$2:$Y$1825,MATCH(1,INDEX(($A23='IECC Data-SI-Site EUI'!$A$2:$A$1825)*(S$19='IECC Data-SI-Site EUI'!$C$2:$C$1825)*($A$18='IECC Data-SI-Site EUI'!$B$2:$B$1825),0,1),0))</f>
        <v>38.089006374037659</v>
      </c>
      <c r="T23" s="89" cm="1">
        <f t="array" ref="T23">INDEX('IECC Data-SI-Site EUI'!$Y$2:$Y$1825,MATCH(1,INDEX(($A23='IECC Data-SI-Site EUI'!$A$2:$A$1825)*(T$19='IECC Data-SI-Site EUI'!$C$2:$C$1825)*($A$18='IECC Data-SI-Site EUI'!$B$2:$B$1825),0,1),0))</f>
        <v>52.201497288898615</v>
      </c>
      <c r="U23" s="54"/>
      <c r="V23" s="70">
        <f>SUMPRODUCT(D23:T23,Weights!$B$41:$R$41)</f>
        <v>31.668316352747723</v>
      </c>
      <c r="X23" s="86">
        <f t="shared" si="6"/>
        <v>-0.15606740737556604</v>
      </c>
      <c r="Z23" s="98" t="s">
        <v>54</v>
      </c>
      <c r="AA23" s="7">
        <f>V20</f>
        <v>62.213525964398443</v>
      </c>
      <c r="AB23" s="7">
        <f>V21</f>
        <v>49.127890454636628</v>
      </c>
      <c r="AC23" s="7">
        <f>V22</f>
        <v>37.524698808309594</v>
      </c>
      <c r="AD23" s="7">
        <f>V23</f>
        <v>31.668316352747723</v>
      </c>
      <c r="AE23" s="7">
        <f>V24</f>
        <v>30.60591862820732</v>
      </c>
      <c r="AF23"/>
    </row>
    <row r="24" spans="1:32" s="93" customFormat="1" ht="15.75" thickBot="1" x14ac:dyDescent="0.3">
      <c r="A24" s="79">
        <v>2018</v>
      </c>
      <c r="B24" s="72" cm="1">
        <f t="array" ref="B24">INDEX('IECC Data-SI-Site EUI'!$Y$2:$Y$1825,MATCH(1,INDEX(($A24='IECC Data-SI-Site EUI'!$A$2:$A$1825)*(B$19='IECC Data-SI-Site EUI'!$C$2:$C$1825)*($A$18='IECC Data-SI-Site EUI'!$B$2:$B$1825),0,1),0))</f>
        <v>57.696068953166744</v>
      </c>
      <c r="C24" s="88" cm="1">
        <f t="array" ref="C24">INDEX('IECC Data-SI-Site EUI'!$Y$2:$Y$1825,MATCH(1,INDEX(($A24='IECC Data-SI-Site EUI'!$A$2:$A$1825)*(C$19='IECC Data-SI-Site EUI'!$C$2:$C$1825)*($A$18='IECC Data-SI-Site EUI'!$B$2:$B$1825),0,1),0))</f>
        <v>55.08510202229229</v>
      </c>
      <c r="D24" s="72" cm="1">
        <f t="array" ref="D24">INDEX('IECC Data-SI-Site EUI'!$Y$2:$Y$1825,MATCH(1,INDEX(($A24='IECC Data-SI-Site EUI'!$A$2:$A$1825)*(D$19='IECC Data-SI-Site EUI'!$C$2:$C$1825)*($A$18='IECC Data-SI-Site EUI'!$B$2:$B$1825),0,1),0))</f>
        <v>42.287851549441335</v>
      </c>
      <c r="E24" s="88" cm="1">
        <f t="array" ref="E24">INDEX('IECC Data-SI-Site EUI'!$Y$2:$Y$1825,MATCH(1,INDEX(($A24='IECC Data-SI-Site EUI'!$A$2:$A$1825)*(E$19='IECC Data-SI-Site EUI'!$C$2:$C$1825)*($A$18='IECC Data-SI-Site EUI'!$B$2:$B$1825),0,1),0))</f>
        <v>45.887339592517442</v>
      </c>
      <c r="F24" s="88" cm="1">
        <f t="array" ref="F24">INDEX('IECC Data-SI-Site EUI'!$Y$2:$Y$1825,MATCH(1,INDEX(($A24='IECC Data-SI-Site EUI'!$A$2:$A$1825)*(F$19='IECC Data-SI-Site EUI'!$C$2:$C$1825)*($A$18='IECC Data-SI-Site EUI'!$B$2:$B$1825),0,1),0))</f>
        <v>36.052307207160801</v>
      </c>
      <c r="G24" s="88" cm="1">
        <f t="array" ref="G24">INDEX('IECC Data-SI-Site EUI'!$Y$2:$Y$1825,MATCH(1,INDEX(($A24='IECC Data-SI-Site EUI'!$A$2:$A$1825)*(G$19='IECC Data-SI-Site EUI'!$C$2:$C$1825)*($A$18='IECC Data-SI-Site EUI'!$B$2:$B$1825),0,1),0))</f>
        <v>31.121967559558261</v>
      </c>
      <c r="H24" s="88" cm="1">
        <f t="array" ref="H24">INDEX('IECC Data-SI-Site EUI'!$Y$2:$Y$1825,MATCH(1,INDEX(($A24='IECC Data-SI-Site EUI'!$A$2:$A$1825)*(H$19='IECC Data-SI-Site EUI'!$C$2:$C$1825)*($A$18='IECC Data-SI-Site EUI'!$B$2:$B$1825),0,1),0))</f>
        <v>27.148926699124509</v>
      </c>
      <c r="I24" s="88" cm="1">
        <f t="array" ref="I24">INDEX('IECC Data-SI-Site EUI'!$Y$2:$Y$1825,MATCH(1,INDEX(($A24='IECC Data-SI-Site EUI'!$A$2:$A$1825)*(I$19='IECC Data-SI-Site EUI'!$C$2:$C$1825)*($A$18='IECC Data-SI-Site EUI'!$B$2:$B$1825),0,1),0))</f>
        <v>24.554128472284951</v>
      </c>
      <c r="J24" s="88" cm="1">
        <f t="array" ref="J24">INDEX('IECC Data-SI-Site EUI'!$Y$2:$Y$1825,MATCH(1,INDEX(($A24='IECC Data-SI-Site EUI'!$A$2:$A$1825)*(J$19='IECC Data-SI-Site EUI'!$C$2:$C$1825)*($A$18='IECC Data-SI-Site EUI'!$B$2:$B$1825),0,1),0))</f>
        <v>15.788460719304387</v>
      </c>
      <c r="K24" s="88" cm="1">
        <f t="array" ref="K24">INDEX('IECC Data-SI-Site EUI'!$Y$2:$Y$1825,MATCH(1,INDEX(($A24='IECC Data-SI-Site EUI'!$A$2:$A$1825)*(K$19='IECC Data-SI-Site EUI'!$C$2:$C$1825)*($A$18='IECC Data-SI-Site EUI'!$B$2:$B$1825),0,1),0))</f>
        <v>28.734017236061526</v>
      </c>
      <c r="L24" s="88" cm="1">
        <f t="array" ref="L24">INDEX('IECC Data-SI-Site EUI'!$Y$2:$Y$1825,MATCH(1,INDEX(($A24='IECC Data-SI-Site EUI'!$A$2:$A$1825)*(L$19='IECC Data-SI-Site EUI'!$C$2:$C$1825)*($A$18='IECC Data-SI-Site EUI'!$B$2:$B$1825),0,1),0))</f>
        <v>21.558457893683972</v>
      </c>
      <c r="M24" s="88" cm="1">
        <f t="array" ref="M24">INDEX('IECC Data-SI-Site EUI'!$Y$2:$Y$1825,MATCH(1,INDEX(($A24='IECC Data-SI-Site EUI'!$A$2:$A$1825)*(M$19='IECC Data-SI-Site EUI'!$C$2:$C$1825)*($A$18='IECC Data-SI-Site EUI'!$B$2:$B$1825),0,1),0))</f>
        <v>15.142270099427499</v>
      </c>
      <c r="N24" s="88" cm="1">
        <f t="array" ref="N24">INDEX('IECC Data-SI-Site EUI'!$Y$2:$Y$1825,MATCH(1,INDEX(($A24='IECC Data-SI-Site EUI'!$A$2:$A$1825)*(N$19='IECC Data-SI-Site EUI'!$C$2:$C$1825)*($A$18='IECC Data-SI-Site EUI'!$B$2:$B$1825),0,1),0))</f>
        <v>34.126001260935901</v>
      </c>
      <c r="O24" s="88" cm="1">
        <f t="array" ref="O24">INDEX('IECC Data-SI-Site EUI'!$Y$2:$Y$1825,MATCH(1,INDEX(($A24='IECC Data-SI-Site EUI'!$A$2:$A$1825)*(O$19='IECC Data-SI-Site EUI'!$C$2:$C$1825)*($A$18='IECC Data-SI-Site EUI'!$B$2:$B$1825),0,1),0))</f>
        <v>25.271126865004263</v>
      </c>
      <c r="P24" s="88" cm="1">
        <f t="array" ref="P24">INDEX('IECC Data-SI-Site EUI'!$Y$2:$Y$1825,MATCH(1,INDEX(($A24='IECC Data-SI-Site EUI'!$A$2:$A$1825)*(P$19='IECC Data-SI-Site EUI'!$C$2:$C$1825)*($A$18='IECC Data-SI-Site EUI'!$B$2:$B$1825),0,1),0))</f>
        <v>14.2490885868798</v>
      </c>
      <c r="Q24" s="88" cm="1">
        <f t="array" ref="Q24">INDEX('IECC Data-SI-Site EUI'!$Y$2:$Y$1825,MATCH(1,INDEX(($A24='IECC Data-SI-Site EUI'!$A$2:$A$1825)*(Q$19='IECC Data-SI-Site EUI'!$C$2:$C$1825)*($A$18='IECC Data-SI-Site EUI'!$B$2:$B$1825),0,1),0))</f>
        <v>47.369284948542273</v>
      </c>
      <c r="R24" s="88" cm="1">
        <f t="array" ref="R24">INDEX('IECC Data-SI-Site EUI'!$Y$2:$Y$1825,MATCH(1,INDEX(($A24='IECC Data-SI-Site EUI'!$A$2:$A$1825)*(R$19='IECC Data-SI-Site EUI'!$C$2:$C$1825)*($A$18='IECC Data-SI-Site EUI'!$B$2:$B$1825),0,1),0))</f>
        <v>32.162897574493684</v>
      </c>
      <c r="S24" s="88" cm="1">
        <f t="array" ref="S24">INDEX('IECC Data-SI-Site EUI'!$Y$2:$Y$1825,MATCH(1,INDEX(($A24='IECC Data-SI-Site EUI'!$A$2:$A$1825)*(S$19='IECC Data-SI-Site EUI'!$C$2:$C$1825)*($A$18='IECC Data-SI-Site EUI'!$B$2:$B$1825),0,1),0))</f>
        <v>31.398508152706604</v>
      </c>
      <c r="T24" s="77" cm="1">
        <f t="array" ref="T24">INDEX('IECC Data-SI-Site EUI'!$Y$2:$Y$1825,MATCH(1,INDEX(($A24='IECC Data-SI-Site EUI'!$A$2:$A$1825)*(T$19='IECC Data-SI-Site EUI'!$C$2:$C$1825)*($A$18='IECC Data-SI-Site EUI'!$B$2:$B$1825),0,1),0))</f>
        <v>40.595713040963027</v>
      </c>
      <c r="U24" s="54"/>
      <c r="V24" s="74">
        <f>SUMPRODUCT(D24:T24,Weights!$B$41:$R$41)</f>
        <v>30.60591862820732</v>
      </c>
      <c r="X24" s="90">
        <f t="shared" si="6"/>
        <v>-3.3547654150809438E-2</v>
      </c>
      <c r="Z24" s="98" t="s">
        <v>53</v>
      </c>
      <c r="AA24" s="7">
        <f>V36</f>
        <v>43.431522263320709</v>
      </c>
      <c r="AB24" s="7">
        <f>V37</f>
        <v>36.481338458283687</v>
      </c>
      <c r="AC24" s="7">
        <f>V38</f>
        <v>29.575113842800111</v>
      </c>
      <c r="AD24" s="7">
        <f>V39</f>
        <v>29.25156697640103</v>
      </c>
      <c r="AE24" s="7">
        <f>V40</f>
        <v>29.05984784531724</v>
      </c>
      <c r="AF24"/>
    </row>
    <row r="25" spans="1:32" s="93" customFormat="1" x14ac:dyDescent="0.25"/>
    <row r="26" spans="1:32" s="93" customFormat="1" ht="15.75" thickBot="1" x14ac:dyDescent="0.3">
      <c r="A26" s="4" t="s">
        <v>141</v>
      </c>
      <c r="B26" s="4"/>
      <c r="C26" s="4"/>
    </row>
    <row r="27" spans="1:32" s="93" customFormat="1" x14ac:dyDescent="0.25">
      <c r="A27" s="63">
        <v>2006</v>
      </c>
      <c r="B27" s="76">
        <f t="shared" ref="B27:C27" si="7">(B20-B$20)/B$4</f>
        <v>0</v>
      </c>
      <c r="C27" s="76">
        <f t="shared" si="7"/>
        <v>0</v>
      </c>
      <c r="D27" s="83">
        <f>(D20-D$20)/D$4</f>
        <v>0</v>
      </c>
      <c r="E27" s="76">
        <f>(E20-E$20)/E$4</f>
        <v>0</v>
      </c>
      <c r="F27" s="76">
        <f>(F20-F$20)/F$4</f>
        <v>0</v>
      </c>
      <c r="G27" s="76">
        <f>(G20-G$20)/G$4</f>
        <v>0</v>
      </c>
      <c r="H27" s="76">
        <f>(H20-H$20)/H$4</f>
        <v>0</v>
      </c>
      <c r="I27" s="76">
        <f>(I20-I$20)/I$4</f>
        <v>0</v>
      </c>
      <c r="J27" s="76">
        <f>(J20-J$20)/J$4</f>
        <v>0</v>
      </c>
      <c r="K27" s="76">
        <f>(K20-K$20)/K$4</f>
        <v>0</v>
      </c>
      <c r="L27" s="76">
        <f>(L20-L$20)/L$4</f>
        <v>0</v>
      </c>
      <c r="M27" s="76">
        <f>(M20-M$20)/M$4</f>
        <v>0</v>
      </c>
      <c r="N27" s="76">
        <f>(N20-N$20)/N$4</f>
        <v>0</v>
      </c>
      <c r="O27" s="76">
        <f>(O20-O$20)/O$4</f>
        <v>0</v>
      </c>
      <c r="P27" s="76">
        <f>(P20-P$20)/P$4</f>
        <v>0</v>
      </c>
      <c r="Q27" s="76">
        <f>(Q20-Q$20)/Q$4</f>
        <v>0</v>
      </c>
      <c r="R27" s="76">
        <f>(R20-R$20)/R$4</f>
        <v>0</v>
      </c>
      <c r="S27" s="76">
        <f>(S20-S$20)/S$4</f>
        <v>0</v>
      </c>
      <c r="T27" s="92">
        <f>(T20-T$20)/T$4</f>
        <v>0</v>
      </c>
      <c r="V27" s="81">
        <f>(V20-V$20)/V$20</f>
        <v>0</v>
      </c>
    </row>
    <row r="28" spans="1:32" s="93" customFormat="1" x14ac:dyDescent="0.25">
      <c r="A28" s="91">
        <v>2009</v>
      </c>
      <c r="B28" s="71">
        <f t="shared" ref="B28:C28" si="8">(B21-B$20)/B$4</f>
        <v>-9.1986969859516696E-2</v>
      </c>
      <c r="C28" s="71">
        <f t="shared" si="8"/>
        <v>-7.591191130543562E-2</v>
      </c>
      <c r="D28" s="78">
        <f>(D21-D$20)/D$4</f>
        <v>-6.1281604185169446E-2</v>
      </c>
      <c r="E28" s="71">
        <f>(E21-E$20)/E$4</f>
        <v>-7.3542615307077702E-2</v>
      </c>
      <c r="F28" s="71">
        <f>(F21-F$20)/F$4</f>
        <v>-7.49229679729813E-2</v>
      </c>
      <c r="G28" s="71">
        <f>(G21-G$20)/G$4</f>
        <v>-6.753321856064308E-2</v>
      </c>
      <c r="H28" s="71">
        <f>(H21-H$20)/H$4</f>
        <v>-0.16386607634813266</v>
      </c>
      <c r="I28" s="71">
        <f>(I21-I$20)/I$4</f>
        <v>-7.7478271410798466E-2</v>
      </c>
      <c r="J28" s="71">
        <f>(J21-J$20)/J$4</f>
        <v>-7.6602818676522758E-2</v>
      </c>
      <c r="K28" s="71">
        <f>(K21-K$20)/K$4</f>
        <v>-0.17845208883897243</v>
      </c>
      <c r="L28" s="71">
        <f>(L21-L$20)/L$4</f>
        <v>-0.10587989300420136</v>
      </c>
      <c r="M28" s="71">
        <f>(M21-M$20)/M$4</f>
        <v>-0.17322388472836331</v>
      </c>
      <c r="N28" s="71">
        <f>(N21-N$20)/N$4</f>
        <v>-0.17065970912786463</v>
      </c>
      <c r="O28" s="71">
        <f>(O21-O$20)/O$4</f>
        <v>-0.11097095902657826</v>
      </c>
      <c r="P28" s="71">
        <f>(P21-P$20)/P$4</f>
        <v>-0.23317276805673851</v>
      </c>
      <c r="Q28" s="71">
        <f>(Q21-Q$20)/Q$4</f>
        <v>-0.16951934579238268</v>
      </c>
      <c r="R28" s="71">
        <f>(R21-R$20)/R$4</f>
        <v>-0.15652829468270463</v>
      </c>
      <c r="S28" s="71">
        <f>(S21-S$20)/S$4</f>
        <v>-0.18527846274124737</v>
      </c>
      <c r="T28" s="87">
        <f>(T21-T$20)/T$4</f>
        <v>-0.19502600966052711</v>
      </c>
      <c r="V28" s="80">
        <f>(V21-V$20)/V$20</f>
        <v>-0.21033425299266983</v>
      </c>
      <c r="X28" s="69"/>
    </row>
    <row r="29" spans="1:32" s="93" customFormat="1" x14ac:dyDescent="0.25">
      <c r="A29" s="91">
        <v>2012</v>
      </c>
      <c r="B29" s="71">
        <f t="shared" ref="B29:C29" si="9">(B22-B$20)/B$4</f>
        <v>-0.22851206811382282</v>
      </c>
      <c r="C29" s="71">
        <f t="shared" si="9"/>
        <v>-0.21522625154004318</v>
      </c>
      <c r="D29" s="78">
        <f>(D22-D$20)/D$4</f>
        <v>-0.19285107304319382</v>
      </c>
      <c r="E29" s="71">
        <f>(E22-E$20)/E$4</f>
        <v>-0.21171441552634265</v>
      </c>
      <c r="F29" s="71">
        <f>(F22-F$20)/F$4</f>
        <v>-0.23458419068172157</v>
      </c>
      <c r="G29" s="71">
        <f>(G22-G$20)/G$4</f>
        <v>-0.18553607605214809</v>
      </c>
      <c r="H29" s="71">
        <f>(H22-H$20)/H$4</f>
        <v>-0.24264145179338104</v>
      </c>
      <c r="I29" s="71">
        <f>(I22-I$20)/I$4</f>
        <v>-0.1499237297117629</v>
      </c>
      <c r="J29" s="71">
        <f>(J22-J$20)/J$4</f>
        <v>-0.1215819889834048</v>
      </c>
      <c r="K29" s="71">
        <f>(K22-K$20)/K$4</f>
        <v>-0.27576159233019615</v>
      </c>
      <c r="L29" s="71">
        <f>(L22-L$20)/L$4</f>
        <v>-0.16244155761135731</v>
      </c>
      <c r="M29" s="71">
        <f>(M22-M$20)/M$4</f>
        <v>-0.13128189668528639</v>
      </c>
      <c r="N29" s="71">
        <f>(N22-N$20)/N$4</f>
        <v>-0.38093177126028316</v>
      </c>
      <c r="O29" s="71">
        <f>(O22-O$20)/O$4</f>
        <v>-0.15266921454726687</v>
      </c>
      <c r="P29" s="71">
        <f>(P22-P$20)/P$4</f>
        <v>-8.354543509951598E-2</v>
      </c>
      <c r="Q29" s="71">
        <f>(Q22-Q$20)/Q$4</f>
        <v>-0.29513894887394543</v>
      </c>
      <c r="R29" s="71">
        <f>(R22-R$20)/R$4</f>
        <v>-0.18968552064335364</v>
      </c>
      <c r="S29" s="71">
        <f>(S22-S$20)/S$4</f>
        <v>-0.40787694719062523</v>
      </c>
      <c r="T29" s="87">
        <f>(T22-T$20)/T$4</f>
        <v>-0.435389398861664</v>
      </c>
      <c r="V29" s="80">
        <f>(V22-V$20)/V$20</f>
        <v>-0.39684018504620644</v>
      </c>
    </row>
    <row r="30" spans="1:32" s="93" customFormat="1" x14ac:dyDescent="0.25">
      <c r="A30" s="91">
        <v>2015</v>
      </c>
      <c r="B30" s="71">
        <f t="shared" ref="B30:C30" si="10">(B23-B$20)/B$4</f>
        <v>-0.30134738965809571</v>
      </c>
      <c r="C30" s="71">
        <f t="shared" si="10"/>
        <v>-0.28563884865133105</v>
      </c>
      <c r="D30" s="78">
        <f>(D23-D$20)/D$4</f>
        <v>-0.23074165652261522</v>
      </c>
      <c r="E30" s="71">
        <f>(E23-E$20)/E$4</f>
        <v>-0.27006876350610265</v>
      </c>
      <c r="F30" s="71">
        <f>(F23-F$20)/F$4</f>
        <v>-0.25834323198072057</v>
      </c>
      <c r="G30" s="71">
        <f>(G23-G$20)/G$4</f>
        <v>-0.21173113576841424</v>
      </c>
      <c r="H30" s="71">
        <f>(H23-H$20)/H$4</f>
        <v>-0.31462138931930184</v>
      </c>
      <c r="I30" s="71">
        <f>(I23-I$20)/I$4</f>
        <v>-0.19275603025189286</v>
      </c>
      <c r="J30" s="71">
        <f>(J23-J$20)/J$4</f>
        <v>-0.16893790518976609</v>
      </c>
      <c r="K30" s="71">
        <f>(K23-K$20)/K$4</f>
        <v>-0.37601664446827382</v>
      </c>
      <c r="L30" s="71">
        <f>(L23-L$20)/L$4</f>
        <v>-0.22207489635100605</v>
      </c>
      <c r="M30" s="71">
        <f>(M23-M$20)/M$4</f>
        <v>-0.36470264075860803</v>
      </c>
      <c r="N30" s="71">
        <f>(N23-N$20)/N$4</f>
        <v>-0.3964869944547576</v>
      </c>
      <c r="O30" s="71">
        <f>(O23-O$20)/O$4</f>
        <v>-0.25140250400510211</v>
      </c>
      <c r="P30" s="71">
        <f>(P23-P$20)/P$4</f>
        <v>-0.47355649191864446</v>
      </c>
      <c r="Q30" s="71">
        <f>(Q23-Q$20)/Q$4</f>
        <v>-0.40161899161009251</v>
      </c>
      <c r="R30" s="71">
        <f>(R23-R$20)/R$4</f>
        <v>-0.34279961663461406</v>
      </c>
      <c r="S30" s="71">
        <f>(S23-S$20)/S$4</f>
        <v>-0.53829741977122458</v>
      </c>
      <c r="T30" s="87">
        <f>(T23-T$20)/T$4</f>
        <v>-0.57326766375173377</v>
      </c>
      <c r="V30" s="80">
        <f>(V23-V$20)/V$20</f>
        <v>-0.49097377359917116</v>
      </c>
    </row>
    <row r="31" spans="1:32" s="93" customFormat="1" ht="15.75" thickBot="1" x14ac:dyDescent="0.3">
      <c r="A31" s="79">
        <v>2018</v>
      </c>
      <c r="B31" s="94">
        <f t="shared" ref="B31:C31" si="11">(B24-B$20)/B$4</f>
        <v>-0.31560566527605255</v>
      </c>
      <c r="C31" s="94">
        <f t="shared" si="11"/>
        <v>-0.28873828544979963</v>
      </c>
      <c r="D31" s="85">
        <f>(D24-D$20)/D$4</f>
        <v>-0.24055153489957798</v>
      </c>
      <c r="E31" s="94">
        <f>(E24-E$20)/E$4</f>
        <v>-0.27524782092209393</v>
      </c>
      <c r="F31" s="94">
        <f>(F24-F$20)/F$4</f>
        <v>-0.26751889697578179</v>
      </c>
      <c r="G31" s="94">
        <f>(G24-G$20)/G$4</f>
        <v>-0.21939834144941112</v>
      </c>
      <c r="H31" s="94">
        <f>(H24-H$20)/H$4</f>
        <v>-0.32510384473290221</v>
      </c>
      <c r="I31" s="94">
        <f>(I24-I$20)/I$4</f>
        <v>-0.19890645532529691</v>
      </c>
      <c r="J31" s="94">
        <f>(J24-J$20)/J$4</f>
        <v>-0.17648581371572755</v>
      </c>
      <c r="K31" s="94">
        <f>(K24-K$20)/K$4</f>
        <v>-0.38608526893033407</v>
      </c>
      <c r="L31" s="94">
        <f>(L24-L$20)/L$4</f>
        <v>-0.23514022655642258</v>
      </c>
      <c r="M31" s="94">
        <f>(M24-M$20)/M$4</f>
        <v>-0.38620264705403318</v>
      </c>
      <c r="N31" s="94">
        <f>(N24-N$20)/N$4</f>
        <v>-0.40974554399098939</v>
      </c>
      <c r="O31" s="94">
        <f>(O24-O$20)/O$4</f>
        <v>-0.26358301787788319</v>
      </c>
      <c r="P31" s="94">
        <f>(P24-P$20)/P$4</f>
        <v>-0.4916553556631118</v>
      </c>
      <c r="Q31" s="94">
        <f>(Q24-Q$20)/Q$4</f>
        <v>-0.41867571744733051</v>
      </c>
      <c r="R31" s="94">
        <f>(R24-R$20)/R$4</f>
        <v>-0.36162911179503476</v>
      </c>
      <c r="S31" s="94">
        <f>(S24-S$20)/S$4</f>
        <v>-0.58480694936906108</v>
      </c>
      <c r="T31" s="95">
        <f>(T24-T$20)/T$4</f>
        <v>-0.63910712883596232</v>
      </c>
      <c r="V31" s="96">
        <f>(V24-V$20)/V$20</f>
        <v>-0.50805040939615786</v>
      </c>
    </row>
    <row r="33" spans="1:24" s="93" customFormat="1" ht="15.75" thickBot="1" x14ac:dyDescent="0.3">
      <c r="A33" s="4" t="s">
        <v>140</v>
      </c>
      <c r="B33" s="4"/>
      <c r="C33" s="4"/>
    </row>
    <row r="34" spans="1:24" s="93" customFormat="1" ht="91.5" thickBot="1" x14ac:dyDescent="0.3">
      <c r="A34" s="56" t="s">
        <v>53</v>
      </c>
      <c r="B34" s="65" t="s">
        <v>142</v>
      </c>
      <c r="C34" s="66" t="s">
        <v>143</v>
      </c>
      <c r="D34" s="65" t="s">
        <v>84</v>
      </c>
      <c r="E34" s="66" t="s">
        <v>85</v>
      </c>
      <c r="F34" s="66" t="s">
        <v>86</v>
      </c>
      <c r="G34" s="66" t="s">
        <v>87</v>
      </c>
      <c r="H34" s="66" t="s">
        <v>88</v>
      </c>
      <c r="I34" s="66" t="s">
        <v>89</v>
      </c>
      <c r="J34" s="66" t="s">
        <v>90</v>
      </c>
      <c r="K34" s="66" t="s">
        <v>91</v>
      </c>
      <c r="L34" s="66" t="s">
        <v>92</v>
      </c>
      <c r="M34" s="66" t="s">
        <v>93</v>
      </c>
      <c r="N34" s="66" t="s">
        <v>94</v>
      </c>
      <c r="O34" s="66" t="s">
        <v>95</v>
      </c>
      <c r="P34" s="66" t="s">
        <v>96</v>
      </c>
      <c r="Q34" s="66" t="s">
        <v>97</v>
      </c>
      <c r="R34" s="66" t="s">
        <v>98</v>
      </c>
      <c r="S34" s="65" t="s">
        <v>99</v>
      </c>
      <c r="T34" s="61" t="s">
        <v>100</v>
      </c>
      <c r="U34" s="54"/>
      <c r="V34" s="57" t="s">
        <v>101</v>
      </c>
      <c r="X34" s="52" t="s">
        <v>102</v>
      </c>
    </row>
    <row r="35" spans="1:24" s="93" customFormat="1" ht="15.75" thickBot="1" x14ac:dyDescent="0.3">
      <c r="A35" s="67" t="s">
        <v>21</v>
      </c>
      <c r="B35" s="62" t="s">
        <v>10</v>
      </c>
      <c r="C35" s="53" t="s">
        <v>6</v>
      </c>
      <c r="D35" s="62" t="s">
        <v>11</v>
      </c>
      <c r="E35" s="53" t="s">
        <v>13</v>
      </c>
      <c r="F35" s="53" t="s">
        <v>19</v>
      </c>
      <c r="G35" s="53" t="s">
        <v>20</v>
      </c>
      <c r="H35" s="53" t="s">
        <v>3</v>
      </c>
      <c r="I35" s="53" t="s">
        <v>7</v>
      </c>
      <c r="J35" s="53" t="s">
        <v>17</v>
      </c>
      <c r="K35" s="53" t="s">
        <v>14</v>
      </c>
      <c r="L35" s="53" t="s">
        <v>2</v>
      </c>
      <c r="M35" s="53" t="s">
        <v>18</v>
      </c>
      <c r="N35" s="53" t="s">
        <v>4</v>
      </c>
      <c r="O35" s="53" t="s">
        <v>5</v>
      </c>
      <c r="P35" s="53" t="s">
        <v>15</v>
      </c>
      <c r="Q35" s="53" t="s">
        <v>16</v>
      </c>
      <c r="R35" s="53" t="s">
        <v>9</v>
      </c>
      <c r="S35" s="62" t="s">
        <v>12</v>
      </c>
      <c r="T35" s="60" t="s">
        <v>8</v>
      </c>
      <c r="U35" s="54"/>
      <c r="V35" s="67" t="s">
        <v>103</v>
      </c>
      <c r="X35" s="67" t="s">
        <v>103</v>
      </c>
    </row>
    <row r="36" spans="1:24" s="93" customFormat="1" x14ac:dyDescent="0.25">
      <c r="A36" s="63">
        <v>2006</v>
      </c>
      <c r="B36" s="58" cm="1">
        <f t="array" ref="B36">INDEX('IECC Data-SI-Site EUI'!$Y$2:$Y$1825,MATCH(1,INDEX(($A36='IECC Data-SI-Site EUI'!$A$2:$A$1825)*(B$35='IECC Data-SI-Site EUI'!$C$2:$C$1825)*($A$34='IECC Data-SI-Site EUI'!$B$2:$B$1825),0,1),0))</f>
        <v>73.884237159923842</v>
      </c>
      <c r="C36" s="55" cm="1">
        <f t="array" ref="C36">INDEX('IECC Data-SI-Site EUI'!$Y$2:$Y$1825,MATCH(1,INDEX(($A36='IECC Data-SI-Site EUI'!$A$2:$A$1825)*(C$35='IECC Data-SI-Site EUI'!$C$2:$C$1825)*($A$34='IECC Data-SI-Site EUI'!$B$2:$B$1825),0,1),0))</f>
        <v>74.101607672309598</v>
      </c>
      <c r="D36" s="58" cm="1">
        <f t="array" ref="D36">INDEX('IECC Data-SI-Site EUI'!$Y$2:$Y$1825,MATCH(1,INDEX(($A36='IECC Data-SI-Site EUI'!$A$2:$A$1825)*(D$35='IECC Data-SI-Site EUI'!$C$2:$C$1825)*($A$34='IECC Data-SI-Site EUI'!$B$2:$B$1825),0,1),0))</f>
        <v>56.000078253384459</v>
      </c>
      <c r="E36" s="55" cm="1">
        <f t="array" ref="E36">INDEX('IECC Data-SI-Site EUI'!$Y$2:$Y$1825,MATCH(1,INDEX(($A36='IECC Data-SI-Site EUI'!$A$2:$A$1825)*(E$35='IECC Data-SI-Site EUI'!$C$2:$C$1825)*($A$34='IECC Data-SI-Site EUI'!$B$2:$B$1825),0,1),0))</f>
        <v>61.309353018406945</v>
      </c>
      <c r="F36" s="55" cm="1">
        <f t="array" ref="F36">INDEX('IECC Data-SI-Site EUI'!$Y$2:$Y$1825,MATCH(1,INDEX(($A36='IECC Data-SI-Site EUI'!$A$2:$A$1825)*(F$35='IECC Data-SI-Site EUI'!$C$2:$C$1825)*($A$34='IECC Data-SI-Site EUI'!$B$2:$B$1825),0,1),0))</f>
        <v>49.446357304953445</v>
      </c>
      <c r="G36" s="55" cm="1">
        <f t="array" ref="G36">INDEX('IECC Data-SI-Site EUI'!$Y$2:$Y$1825,MATCH(1,INDEX(($A36='IECC Data-SI-Site EUI'!$A$2:$A$1825)*(G$35='IECC Data-SI-Site EUI'!$C$2:$C$1825)*($A$34='IECC Data-SI-Site EUI'!$B$2:$B$1825),0,1),0))</f>
        <v>48.538835415742838</v>
      </c>
      <c r="H36" s="55" cm="1">
        <f t="array" ref="H36">INDEX('IECC Data-SI-Site EUI'!$Y$2:$Y$1825,MATCH(1,INDEX(($A36='IECC Data-SI-Site EUI'!$A$2:$A$1825)*(H$35='IECC Data-SI-Site EUI'!$C$2:$C$1825)*($A$34='IECC Data-SI-Site EUI'!$B$2:$B$1825),0,1),0))</f>
        <v>36.746485118814725</v>
      </c>
      <c r="I36" s="55" cm="1">
        <f t="array" ref="I36">INDEX('IECC Data-SI-Site EUI'!$Y$2:$Y$1825,MATCH(1,INDEX(($A36='IECC Data-SI-Site EUI'!$A$2:$A$1825)*(I$35='IECC Data-SI-Site EUI'!$C$2:$C$1825)*($A$34='IECC Data-SI-Site EUI'!$B$2:$B$1825),0,1),0))</f>
        <v>38.072445244367927</v>
      </c>
      <c r="J36" s="55" cm="1">
        <f t="array" ref="J36">INDEX('IECC Data-SI-Site EUI'!$Y$2:$Y$1825,MATCH(1,INDEX(($A36='IECC Data-SI-Site EUI'!$A$2:$A$1825)*(J$35='IECC Data-SI-Site EUI'!$C$2:$C$1825)*($A$34='IECC Data-SI-Site EUI'!$B$2:$B$1825),0,1),0))</f>
        <v>26.20401526810479</v>
      </c>
      <c r="K36" s="55" cm="1">
        <f t="array" ref="K36">INDEX('IECC Data-SI-Site EUI'!$Y$2:$Y$1825,MATCH(1,INDEX(($A36='IECC Data-SI-Site EUI'!$A$2:$A$1825)*(K$35='IECC Data-SI-Site EUI'!$C$2:$C$1825)*($A$34='IECC Data-SI-Site EUI'!$B$2:$B$1825),0,1),0))</f>
        <v>37.404030918781679</v>
      </c>
      <c r="L36" s="55" cm="1">
        <f t="array" ref="L36">INDEX('IECC Data-SI-Site EUI'!$Y$2:$Y$1825,MATCH(1,INDEX(($A36='IECC Data-SI-Site EUI'!$A$2:$A$1825)*(L$35='IECC Data-SI-Site EUI'!$C$2:$C$1825)*($A$34='IECC Data-SI-Site EUI'!$B$2:$B$1825),0,1),0))</f>
        <v>34.719505090817393</v>
      </c>
      <c r="M36" s="55" cm="1">
        <f t="array" ref="M36">INDEX('IECC Data-SI-Site EUI'!$Y$2:$Y$1825,MATCH(1,INDEX(($A36='IECC Data-SI-Site EUI'!$A$2:$A$1825)*(M$35='IECC Data-SI-Site EUI'!$C$2:$C$1825)*($A$34='IECC Data-SI-Site EUI'!$B$2:$B$1825),0,1),0))</f>
        <v>24.073784246724223</v>
      </c>
      <c r="N36" s="55" cm="1">
        <f t="array" ref="N36">INDEX('IECC Data-SI-Site EUI'!$Y$2:$Y$1825,MATCH(1,INDEX(($A36='IECC Data-SI-Site EUI'!$A$2:$A$1825)*(N$35='IECC Data-SI-Site EUI'!$C$2:$C$1825)*($A$34='IECC Data-SI-Site EUI'!$B$2:$B$1825),0,1),0))</f>
        <v>48.131265705019523</v>
      </c>
      <c r="O36" s="55" cm="1">
        <f t="array" ref="O36">INDEX('IECC Data-SI-Site EUI'!$Y$2:$Y$1825,MATCH(1,INDEX(($A36='IECC Data-SI-Site EUI'!$A$2:$A$1825)*(O$35='IECC Data-SI-Site EUI'!$C$2:$C$1825)*($A$34='IECC Data-SI-Site EUI'!$B$2:$B$1825),0,1),0))</f>
        <v>40.762405335141864</v>
      </c>
      <c r="P36" s="55" cm="1">
        <f t="array" ref="P36">INDEX('IECC Data-SI-Site EUI'!$Y$2:$Y$1825,MATCH(1,INDEX(($A36='IECC Data-SI-Site EUI'!$A$2:$A$1825)*(P$35='IECC Data-SI-Site EUI'!$C$2:$C$1825)*($A$34='IECC Data-SI-Site EUI'!$B$2:$B$1825),0,1),0))</f>
        <v>22.840206588934969</v>
      </c>
      <c r="Q36" s="55" cm="1">
        <f t="array" ref="Q36">INDEX('IECC Data-SI-Site EUI'!$Y$2:$Y$1825,MATCH(1,INDEX(($A36='IECC Data-SI-Site EUI'!$A$2:$A$1825)*(Q$35='IECC Data-SI-Site EUI'!$C$2:$C$1825)*($A$34='IECC Data-SI-Site EUI'!$B$2:$B$1825),0,1),0))</f>
        <v>79.715201154672158</v>
      </c>
      <c r="R36" s="55" cm="1">
        <f t="array" ref="R36">INDEX('IECC Data-SI-Site EUI'!$Y$2:$Y$1825,MATCH(1,INDEX(($A36='IECC Data-SI-Site EUI'!$A$2:$A$1825)*(R$35='IECC Data-SI-Site EUI'!$C$2:$C$1825)*($A$34='IECC Data-SI-Site EUI'!$B$2:$B$1825),0,1),0))</f>
        <v>57.09779934093261</v>
      </c>
      <c r="S36" s="55" cm="1">
        <f t="array" ref="S36">INDEX('IECC Data-SI-Site EUI'!$Y$2:$Y$1825,MATCH(1,INDEX(($A36='IECC Data-SI-Site EUI'!$A$2:$A$1825)*(S$35='IECC Data-SI-Site EUI'!$C$2:$C$1825)*($A$34='IECC Data-SI-Site EUI'!$B$2:$B$1825),0,1),0))</f>
        <v>97.175487562059274</v>
      </c>
      <c r="T36" s="64" cm="1">
        <f t="array" ref="T36">INDEX('IECC Data-SI-Site EUI'!$Y$2:$Y$1825,MATCH(1,INDEX(($A36='IECC Data-SI-Site EUI'!$A$2:$A$1825)*(T$35='IECC Data-SI-Site EUI'!$C$2:$C$1825)*($A$34='IECC Data-SI-Site EUI'!$B$2:$B$1825),0,1),0))</f>
        <v>126.30313622175269</v>
      </c>
      <c r="U36" s="54"/>
      <c r="V36" s="82">
        <f>SUMPRODUCT(D36:T36,Weights!$B$41:$R$41)</f>
        <v>43.431522263320709</v>
      </c>
      <c r="X36" s="75">
        <f>(V36-V36)/V36</f>
        <v>0</v>
      </c>
    </row>
    <row r="37" spans="1:24" s="93" customFormat="1" x14ac:dyDescent="0.25">
      <c r="A37" s="91">
        <v>2009</v>
      </c>
      <c r="B37" s="84" cm="1">
        <f t="array" ref="B37">INDEX('IECC Data-SI-Site EUI'!$Y$2:$Y$1825,MATCH(1,INDEX(($A37='IECC Data-SI-Site EUI'!$A$2:$A$1825)*(B$35='IECC Data-SI-Site EUI'!$C$2:$C$1825)*($A$34='IECC Data-SI-Site EUI'!$B$2:$B$1825),0,1),0))</f>
        <v>60.510516385389224</v>
      </c>
      <c r="C37" s="73" cm="1">
        <f t="array" ref="C37">INDEX('IECC Data-SI-Site EUI'!$Y$2:$Y$1825,MATCH(1,INDEX(($A37='IECC Data-SI-Site EUI'!$A$2:$A$1825)*(C$35='IECC Data-SI-Site EUI'!$C$2:$C$1825)*($A$34='IECC Data-SI-Site EUI'!$B$2:$B$1825),0,1),0))</f>
        <v>61.79300240846527</v>
      </c>
      <c r="D37" s="84" cm="1">
        <f t="array" ref="D37">INDEX('IECC Data-SI-Site EUI'!$Y$2:$Y$1825,MATCH(1,INDEX(($A37='IECC Data-SI-Site EUI'!$A$2:$A$1825)*(D$35='IECC Data-SI-Site EUI'!$C$2:$C$1825)*($A$34='IECC Data-SI-Site EUI'!$B$2:$B$1825),0,1),0))</f>
        <v>46.827042630704895</v>
      </c>
      <c r="E37" s="73" cm="1">
        <f t="array" ref="E37">INDEX('IECC Data-SI-Site EUI'!$Y$2:$Y$1825,MATCH(1,INDEX(($A37='IECC Data-SI-Site EUI'!$A$2:$A$1825)*(E$35='IECC Data-SI-Site EUI'!$C$2:$C$1825)*($A$34='IECC Data-SI-Site EUI'!$B$2:$B$1825),0,1),0))</f>
        <v>51.652668005669021</v>
      </c>
      <c r="F37" s="73" cm="1">
        <f t="array" ref="F37">INDEX('IECC Data-SI-Site EUI'!$Y$2:$Y$1825,MATCH(1,INDEX(($A37='IECC Data-SI-Site EUI'!$A$2:$A$1825)*(F$35='IECC Data-SI-Site EUI'!$C$2:$C$1825)*($A$34='IECC Data-SI-Site EUI'!$B$2:$B$1825),0,1),0))</f>
        <v>41.273226039248414</v>
      </c>
      <c r="G37" s="73" cm="1">
        <f t="array" ref="G37">INDEX('IECC Data-SI-Site EUI'!$Y$2:$Y$1825,MATCH(1,INDEX(($A37='IECC Data-SI-Site EUI'!$A$2:$A$1825)*(G$35='IECC Data-SI-Site EUI'!$C$2:$C$1825)*($A$34='IECC Data-SI-Site EUI'!$B$2:$B$1825),0,1),0))</f>
        <v>41.414516872299167</v>
      </c>
      <c r="H37" s="73" cm="1">
        <f t="array" ref="H37">INDEX('IECC Data-SI-Site EUI'!$Y$2:$Y$1825,MATCH(1,INDEX(($A37='IECC Data-SI-Site EUI'!$A$2:$A$1825)*(H$35='IECC Data-SI-Site EUI'!$C$2:$C$1825)*($A$34='IECC Data-SI-Site EUI'!$B$2:$B$1825),0,1),0))</f>
        <v>31.475250193459757</v>
      </c>
      <c r="I37" s="73" cm="1">
        <f t="array" ref="I37">INDEX('IECC Data-SI-Site EUI'!$Y$2:$Y$1825,MATCH(1,INDEX(($A37='IECC Data-SI-Site EUI'!$A$2:$A$1825)*(I$35='IECC Data-SI-Site EUI'!$C$2:$C$1825)*($A$34='IECC Data-SI-Site EUI'!$B$2:$B$1825),0,1),0))</f>
        <v>33.045752145446961</v>
      </c>
      <c r="J37" s="73" cm="1">
        <f t="array" ref="J37">INDEX('IECC Data-SI-Site EUI'!$Y$2:$Y$1825,MATCH(1,INDEX(($A37='IECC Data-SI-Site EUI'!$A$2:$A$1825)*(J$35='IECC Data-SI-Site EUI'!$C$2:$C$1825)*($A$34='IECC Data-SI-Site EUI'!$B$2:$B$1825),0,1),0))</f>
        <v>23.323855978993315</v>
      </c>
      <c r="K37" s="73" cm="1">
        <f t="array" ref="K37">INDEX('IECC Data-SI-Site EUI'!$Y$2:$Y$1825,MATCH(1,INDEX(($A37='IECC Data-SI-Site EUI'!$A$2:$A$1825)*(K$35='IECC Data-SI-Site EUI'!$C$2:$C$1825)*($A$34='IECC Data-SI-Site EUI'!$B$2:$B$1825),0,1),0))</f>
        <v>32.105624679378494</v>
      </c>
      <c r="L37" s="73" cm="1">
        <f t="array" ref="L37">INDEX('IECC Data-SI-Site EUI'!$Y$2:$Y$1825,MATCH(1,INDEX(($A37='IECC Data-SI-Site EUI'!$A$2:$A$1825)*(L$35='IECC Data-SI-Site EUI'!$C$2:$C$1825)*($A$34='IECC Data-SI-Site EUI'!$B$2:$B$1825),0,1),0))</f>
        <v>30.518819938962356</v>
      </c>
      <c r="M37" s="73" cm="1">
        <f t="array" ref="M37">INDEX('IECC Data-SI-Site EUI'!$Y$2:$Y$1825,MATCH(1,INDEX(($A37='IECC Data-SI-Site EUI'!$A$2:$A$1825)*(M$35='IECC Data-SI-Site EUI'!$C$2:$C$1825)*($A$34='IECC Data-SI-Site EUI'!$B$2:$B$1825),0,1),0))</f>
        <v>20.932780342749826</v>
      </c>
      <c r="N37" s="73" cm="1">
        <f t="array" ref="N37">INDEX('IECC Data-SI-Site EUI'!$Y$2:$Y$1825,MATCH(1,INDEX(($A37='IECC Data-SI-Site EUI'!$A$2:$A$1825)*(N$35='IECC Data-SI-Site EUI'!$C$2:$C$1825)*($A$34='IECC Data-SI-Site EUI'!$B$2:$B$1825),0,1),0))</f>
        <v>39.539696202971889</v>
      </c>
      <c r="O37" s="73" cm="1">
        <f t="array" ref="O37">INDEX('IECC Data-SI-Site EUI'!$Y$2:$Y$1825,MATCH(1,INDEX(($A37='IECC Data-SI-Site EUI'!$A$2:$A$1825)*(O$35='IECC Data-SI-Site EUI'!$C$2:$C$1825)*($A$34='IECC Data-SI-Site EUI'!$B$2:$B$1825),0,1),0))</f>
        <v>33.556572849553518</v>
      </c>
      <c r="P37" s="73" cm="1">
        <f t="array" ref="P37">INDEX('IECC Data-SI-Site EUI'!$Y$2:$Y$1825,MATCH(1,INDEX(($A37='IECC Data-SI-Site EUI'!$A$2:$A$1825)*(P$35='IECC Data-SI-Site EUI'!$C$2:$C$1825)*($A$34='IECC Data-SI-Site EUI'!$B$2:$B$1825),0,1),0))</f>
        <v>19.672031370912343</v>
      </c>
      <c r="Q37" s="73" cm="1">
        <f t="array" ref="Q37">INDEX('IECC Data-SI-Site EUI'!$Y$2:$Y$1825,MATCH(1,INDEX(($A37='IECC Data-SI-Site EUI'!$A$2:$A$1825)*(Q$35='IECC Data-SI-Site EUI'!$C$2:$C$1825)*($A$34='IECC Data-SI-Site EUI'!$B$2:$B$1825),0,1),0))</f>
        <v>63.173305162114929</v>
      </c>
      <c r="R37" s="73" cm="1">
        <f t="array" ref="R37">INDEX('IECC Data-SI-Site EUI'!$Y$2:$Y$1825,MATCH(1,INDEX(($A37='IECC Data-SI-Site EUI'!$A$2:$A$1825)*(R$35='IECC Data-SI-Site EUI'!$C$2:$C$1825)*($A$34='IECC Data-SI-Site EUI'!$B$2:$B$1825),0,1),0))</f>
        <v>44.550086513463924</v>
      </c>
      <c r="S37" s="73" cm="1">
        <f t="array" ref="S37">INDEX('IECC Data-SI-Site EUI'!$Y$2:$Y$1825,MATCH(1,INDEX(($A37='IECC Data-SI-Site EUI'!$A$2:$A$1825)*(S$35='IECC Data-SI-Site EUI'!$C$2:$C$1825)*($A$34='IECC Data-SI-Site EUI'!$B$2:$B$1825),0,1),0))</f>
        <v>75.259105650763843</v>
      </c>
      <c r="T37" s="89" cm="1">
        <f t="array" ref="T37">INDEX('IECC Data-SI-Site EUI'!$Y$2:$Y$1825,MATCH(1,INDEX(($A37='IECC Data-SI-Site EUI'!$A$2:$A$1825)*(T$35='IECC Data-SI-Site EUI'!$C$2:$C$1825)*($A$34='IECC Data-SI-Site EUI'!$B$2:$B$1825),0,1),0))</f>
        <v>106.56045943431498</v>
      </c>
      <c r="U37" s="54"/>
      <c r="V37" s="70">
        <f>SUMPRODUCT(D37:T37,Weights!$B$41:$R$41)</f>
        <v>36.481338458283687</v>
      </c>
      <c r="X37" s="86">
        <f>(V37-V36)/V36</f>
        <v>-0.16002625380935981</v>
      </c>
    </row>
    <row r="38" spans="1:24" s="93" customFormat="1" x14ac:dyDescent="0.25">
      <c r="A38" s="91">
        <v>2012</v>
      </c>
      <c r="B38" s="84" cm="1">
        <f t="array" ref="B38">INDEX('IECC Data-SI-Site EUI'!$Y$2:$Y$1825,MATCH(1,INDEX(($A38='IECC Data-SI-Site EUI'!$A$2:$A$1825)*(B$35='IECC Data-SI-Site EUI'!$C$2:$C$1825)*($A$34='IECC Data-SI-Site EUI'!$B$2:$B$1825),0,1),0))</f>
        <v>48.582309518219994</v>
      </c>
      <c r="C38" s="73" cm="1">
        <f t="array" ref="C38">INDEX('IECC Data-SI-Site EUI'!$Y$2:$Y$1825,MATCH(1,INDEX(($A38='IECC Data-SI-Site EUI'!$A$2:$A$1825)*(C$35='IECC Data-SI-Site EUI'!$C$2:$C$1825)*($A$34='IECC Data-SI-Site EUI'!$B$2:$B$1825),0,1),0))</f>
        <v>48.821417081844352</v>
      </c>
      <c r="D38" s="84" cm="1">
        <f t="array" ref="D38">INDEX('IECC Data-SI-Site EUI'!$Y$2:$Y$1825,MATCH(1,INDEX(($A38='IECC Data-SI-Site EUI'!$A$2:$A$1825)*(D$35='IECC Data-SI-Site EUI'!$C$2:$C$1825)*($A$34='IECC Data-SI-Site EUI'!$B$2:$B$1825),0,1),0))</f>
        <v>37.942022936936468</v>
      </c>
      <c r="E38" s="73" cm="1">
        <f t="array" ref="E38">INDEX('IECC Data-SI-Site EUI'!$Y$2:$Y$1825,MATCH(1,INDEX(($A38='IECC Data-SI-Site EUI'!$A$2:$A$1825)*(E$35='IECC Data-SI-Site EUI'!$C$2:$C$1825)*($A$34='IECC Data-SI-Site EUI'!$B$2:$B$1825),0,1),0))</f>
        <v>40.463520880611419</v>
      </c>
      <c r="F38" s="73" cm="1">
        <f t="array" ref="F38">INDEX('IECC Data-SI-Site EUI'!$Y$2:$Y$1825,MATCH(1,INDEX(($A38='IECC Data-SI-Site EUI'!$A$2:$A$1825)*(F$35='IECC Data-SI-Site EUI'!$C$2:$C$1825)*($A$34='IECC Data-SI-Site EUI'!$B$2:$B$1825),0,1),0))</f>
        <v>33.431584804931703</v>
      </c>
      <c r="G38" s="73" cm="1">
        <f t="array" ref="G38">INDEX('IECC Data-SI-Site EUI'!$Y$2:$Y$1825,MATCH(1,INDEX(($A38='IECC Data-SI-Site EUI'!$A$2:$A$1825)*(G$35='IECC Data-SI-Site EUI'!$C$2:$C$1825)*($A$34='IECC Data-SI-Site EUI'!$B$2:$B$1825),0,1),0))</f>
        <v>32.529497178530747</v>
      </c>
      <c r="H38" s="73" cm="1">
        <f t="array" ref="H38">INDEX('IECC Data-SI-Site EUI'!$Y$2:$Y$1825,MATCH(1,INDEX(($A38='IECC Data-SI-Site EUI'!$A$2:$A$1825)*(H$35='IECC Data-SI-Site EUI'!$C$2:$C$1825)*($A$34='IECC Data-SI-Site EUI'!$B$2:$B$1825),0,1),0))</f>
        <v>25.171505334272371</v>
      </c>
      <c r="I38" s="73" cm="1">
        <f t="array" ref="I38">INDEX('IECC Data-SI-Site EUI'!$Y$2:$Y$1825,MATCH(1,INDEX(($A38='IECC Data-SI-Site EUI'!$A$2:$A$1825)*(I$35='IECC Data-SI-Site EUI'!$C$2:$C$1825)*($A$34='IECC Data-SI-Site EUI'!$B$2:$B$1825),0,1),0))</f>
        <v>25.99207901852866</v>
      </c>
      <c r="J38" s="73" cm="1">
        <f t="array" ref="J38">INDEX('IECC Data-SI-Site EUI'!$Y$2:$Y$1825,MATCH(1,INDEX(($A38='IECC Data-SI-Site EUI'!$A$2:$A$1825)*(J$35='IECC Data-SI-Site EUI'!$C$2:$C$1825)*($A$34='IECC Data-SI-Site EUI'!$B$2:$B$1825),0,1),0))</f>
        <v>18.75364095608246</v>
      </c>
      <c r="K38" s="73" cm="1">
        <f t="array" ref="K38">INDEX('IECC Data-SI-Site EUI'!$Y$2:$Y$1825,MATCH(1,INDEX(($A38='IECC Data-SI-Site EUI'!$A$2:$A$1825)*(K$35='IECC Data-SI-Site EUI'!$C$2:$C$1825)*($A$34='IECC Data-SI-Site EUI'!$B$2:$B$1825),0,1),0))</f>
        <v>25.589943570614984</v>
      </c>
      <c r="L38" s="73" cm="1">
        <f t="array" ref="L38">INDEX('IECC Data-SI-Site EUI'!$Y$2:$Y$1825,MATCH(1,INDEX(($A38='IECC Data-SI-Site EUI'!$A$2:$A$1825)*(L$35='IECC Data-SI-Site EUI'!$C$2:$C$1825)*($A$34='IECC Data-SI-Site EUI'!$B$2:$B$1825),0,1),0))</f>
        <v>24.704158732642963</v>
      </c>
      <c r="M38" s="73" cm="1">
        <f t="array" ref="M38">INDEX('IECC Data-SI-Site EUI'!$Y$2:$Y$1825,MATCH(1,INDEX(($A38='IECC Data-SI-Site EUI'!$A$2:$A$1825)*(M$35='IECC Data-SI-Site EUI'!$C$2:$C$1825)*($A$34='IECC Data-SI-Site EUI'!$B$2:$B$1825),0,1),0))</f>
        <v>17.471154933006403</v>
      </c>
      <c r="N38" s="73" cm="1">
        <f t="array" ref="N38">INDEX('IECC Data-SI-Site EUI'!$Y$2:$Y$1825,MATCH(1,INDEX(($A38='IECC Data-SI-Site EUI'!$A$2:$A$1825)*(N$35='IECC Data-SI-Site EUI'!$C$2:$C$1825)*($A$34='IECC Data-SI-Site EUI'!$B$2:$B$1825),0,1),0))</f>
        <v>33.360939388406322</v>
      </c>
      <c r="O38" s="73" cm="1">
        <f t="array" ref="O38">INDEX('IECC Data-SI-Site EUI'!$Y$2:$Y$1825,MATCH(1,INDEX(($A38='IECC Data-SI-Site EUI'!$A$2:$A$1825)*(O$35='IECC Data-SI-Site EUI'!$C$2:$C$1825)*($A$34='IECC Data-SI-Site EUI'!$B$2:$B$1825),0,1),0))</f>
        <v>27.752780168853416</v>
      </c>
      <c r="P38" s="73" cm="1">
        <f t="array" ref="P38">INDEX('IECC Data-SI-Site EUI'!$Y$2:$Y$1825,MATCH(1,INDEX(($A38='IECC Data-SI-Site EUI'!$A$2:$A$1825)*(P$35='IECC Data-SI-Site EUI'!$C$2:$C$1825)*($A$34='IECC Data-SI-Site EUI'!$B$2:$B$1825),0,1),0))</f>
        <v>16.791872081800872</v>
      </c>
      <c r="Q38" s="73" cm="1">
        <f t="array" ref="Q38">INDEX('IECC Data-SI-Site EUI'!$Y$2:$Y$1825,MATCH(1,INDEX(($A38='IECC Data-SI-Site EUI'!$A$2:$A$1825)*(Q$35='IECC Data-SI-Site EUI'!$C$2:$C$1825)*($A$34='IECC Data-SI-Site EUI'!$B$2:$B$1825),0,1),0))</f>
        <v>50.696237751171623</v>
      </c>
      <c r="R38" s="73" cm="1">
        <f t="array" ref="R38">INDEX('IECC Data-SI-Site EUI'!$Y$2:$Y$1825,MATCH(1,INDEX(($A38='IECC Data-SI-Site EUI'!$A$2:$A$1825)*(R$35='IECC Data-SI-Site EUI'!$C$2:$C$1825)*($A$34='IECC Data-SI-Site EUI'!$B$2:$B$1825),0,1),0))</f>
        <v>35.833528966794482</v>
      </c>
      <c r="S38" s="73" cm="1">
        <f t="array" ref="S38">INDEX('IECC Data-SI-Site EUI'!$Y$2:$Y$1825,MATCH(1,INDEX(($A38='IECC Data-SI-Site EUI'!$A$2:$A$1825)*(S$35='IECC Data-SI-Site EUI'!$C$2:$C$1825)*($A$34='IECC Data-SI-Site EUI'!$B$2:$B$1825),0,1),0))</f>
        <v>59.097608054881704</v>
      </c>
      <c r="T38" s="89" cm="1">
        <f t="array" ref="T38">INDEX('IECC Data-SI-Site EUI'!$Y$2:$Y$1825,MATCH(1,INDEX(($A38='IECC Data-SI-Site EUI'!$A$2:$A$1825)*(T$35='IECC Data-SI-Site EUI'!$C$2:$C$1825)*($A$34='IECC Data-SI-Site EUI'!$B$2:$B$1825),0,1),0))</f>
        <v>86.002643225430617</v>
      </c>
      <c r="U38" s="54"/>
      <c r="V38" s="70">
        <f>SUMPRODUCT(D38:T38,Weights!$B$41:$R$41)</f>
        <v>29.575113842800111</v>
      </c>
      <c r="X38" s="86">
        <f t="shared" ref="X38:X40" si="12">(V38-V37)/V37</f>
        <v>-0.18930842198623896</v>
      </c>
    </row>
    <row r="39" spans="1:24" s="93" customFormat="1" x14ac:dyDescent="0.25">
      <c r="A39" s="91">
        <v>2015</v>
      </c>
      <c r="B39" s="84" cm="1">
        <f t="array" ref="B39">INDEX('IECC Data-SI-Site EUI'!$Y$2:$Y$1825,MATCH(1,INDEX(($A39='IECC Data-SI-Site EUI'!$A$2:$A$1825)*(B$35='IECC Data-SI-Site EUI'!$C$2:$C$1825)*($A$34='IECC Data-SI-Site EUI'!$B$2:$B$1825),0,1),0))</f>
        <v>46.582500804270893</v>
      </c>
      <c r="C39" s="73" cm="1">
        <f t="array" ref="C39">INDEX('IECC Data-SI-Site EUI'!$Y$2:$Y$1825,MATCH(1,INDEX(($A39='IECC Data-SI-Site EUI'!$A$2:$A$1825)*(C$35='IECC Data-SI-Site EUI'!$C$2:$C$1825)*($A$34='IECC Data-SI-Site EUI'!$B$2:$B$1825),0,1),0))</f>
        <v>46.837911156324175</v>
      </c>
      <c r="D39" s="84" cm="1">
        <f t="array" ref="D39">INDEX('IECC Data-SI-Site EUI'!$Y$2:$Y$1825,MATCH(1,INDEX(($A39='IECC Data-SI-Site EUI'!$A$2:$A$1825)*(D$35='IECC Data-SI-Site EUI'!$C$2:$C$1825)*($A$34='IECC Data-SI-Site EUI'!$B$2:$B$1825),0,1),0))</f>
        <v>36.279138517185316</v>
      </c>
      <c r="E39" s="73" cm="1">
        <f t="array" ref="E39">INDEX('IECC Data-SI-Site EUI'!$Y$2:$Y$1825,MATCH(1,INDEX(($A39='IECC Data-SI-Site EUI'!$A$2:$A$1825)*(E$35='IECC Data-SI-Site EUI'!$C$2:$C$1825)*($A$34='IECC Data-SI-Site EUI'!$B$2:$B$1825),0,1),0))</f>
        <v>39.077783864152124</v>
      </c>
      <c r="F39" s="73" cm="1">
        <f t="array" ref="F39">INDEX('IECC Data-SI-Site EUI'!$Y$2:$Y$1825,MATCH(1,INDEX(($A39='IECC Data-SI-Site EUI'!$A$2:$A$1825)*(F$35='IECC Data-SI-Site EUI'!$C$2:$C$1825)*($A$34='IECC Data-SI-Site EUI'!$B$2:$B$1825),0,1),0))</f>
        <v>32.339297980193201</v>
      </c>
      <c r="G39" s="73" cm="1">
        <f t="array" ref="G39">INDEX('IECC Data-SI-Site EUI'!$Y$2:$Y$1825,MATCH(1,INDEX(($A39='IECC Data-SI-Site EUI'!$A$2:$A$1825)*(G$35='IECC Data-SI-Site EUI'!$C$2:$C$1825)*($A$34='IECC Data-SI-Site EUI'!$B$2:$B$1825),0,1),0))</f>
        <v>31.61110676370086</v>
      </c>
      <c r="H39" s="73" cm="1">
        <f t="array" ref="H39">INDEX('IECC Data-SI-Site EUI'!$Y$2:$Y$1825,MATCH(1,INDEX(($A39='IECC Data-SI-Site EUI'!$A$2:$A$1825)*(H$35='IECC Data-SI-Site EUI'!$C$2:$C$1825)*($A$34='IECC Data-SI-Site EUI'!$B$2:$B$1825),0,1),0))</f>
        <v>24.394405752493238</v>
      </c>
      <c r="I39" s="73" cm="1">
        <f t="array" ref="I39">INDEX('IECC Data-SI-Site EUI'!$Y$2:$Y$1825,MATCH(1,INDEX(($A39='IECC Data-SI-Site EUI'!$A$2:$A$1825)*(I$35='IECC Data-SI-Site EUI'!$C$2:$C$1825)*($A$34='IECC Data-SI-Site EUI'!$B$2:$B$1825),0,1),0))</f>
        <v>25.579075044995694</v>
      </c>
      <c r="J39" s="73" cm="1">
        <f t="array" ref="J39">INDEX('IECC Data-SI-Site EUI'!$Y$2:$Y$1825,MATCH(1,INDEX(($A39='IECC Data-SI-Site EUI'!$A$2:$A$1825)*(J$35='IECC Data-SI-Site EUI'!$C$2:$C$1825)*($A$34='IECC Data-SI-Site EUI'!$B$2:$B$1825),0,1),0))</f>
        <v>18.405848136265227</v>
      </c>
      <c r="K39" s="73" cm="1">
        <f t="array" ref="K39">INDEX('IECC Data-SI-Site EUI'!$Y$2:$Y$1825,MATCH(1,INDEX(($A39='IECC Data-SI-Site EUI'!$A$2:$A$1825)*(K$35='IECC Data-SI-Site EUI'!$C$2:$C$1825)*($A$34='IECC Data-SI-Site EUI'!$B$2:$B$1825),0,1),0))</f>
        <v>25.856222448287554</v>
      </c>
      <c r="L39" s="73" cm="1">
        <f t="array" ref="L39">INDEX('IECC Data-SI-Site EUI'!$Y$2:$Y$1825,MATCH(1,INDEX(($A39='IECC Data-SI-Site EUI'!$A$2:$A$1825)*(L$35='IECC Data-SI-Site EUI'!$C$2:$C$1825)*($A$34='IECC Data-SI-Site EUI'!$B$2:$B$1825),0,1),0))</f>
        <v>24.965003347505888</v>
      </c>
      <c r="M39" s="73" cm="1">
        <f t="array" ref="M39">INDEX('IECC Data-SI-Site EUI'!$Y$2:$Y$1825,MATCH(1,INDEX(($A39='IECC Data-SI-Site EUI'!$A$2:$A$1825)*(M$35='IECC Data-SI-Site EUI'!$C$2:$C$1825)*($A$34='IECC Data-SI-Site EUI'!$B$2:$B$1825),0,1),0))</f>
        <v>17.851553329681508</v>
      </c>
      <c r="N39" s="73" cm="1">
        <f t="array" ref="N39">INDEX('IECC Data-SI-Site EUI'!$Y$2:$Y$1825,MATCH(1,INDEX(($A39='IECC Data-SI-Site EUI'!$A$2:$A$1825)*(N$35='IECC Data-SI-Site EUI'!$C$2:$C$1825)*($A$34='IECC Data-SI-Site EUI'!$B$2:$B$1825),0,1),0))</f>
        <v>33.420716279312416</v>
      </c>
      <c r="O39" s="73" cm="1">
        <f t="array" ref="O39">INDEX('IECC Data-SI-Site EUI'!$Y$2:$Y$1825,MATCH(1,INDEX(($A39='IECC Data-SI-Site EUI'!$A$2:$A$1825)*(O$35='IECC Data-SI-Site EUI'!$C$2:$C$1825)*($A$34='IECC Data-SI-Site EUI'!$B$2:$B$1825),0,1),0))</f>
        <v>28.122310039909223</v>
      </c>
      <c r="P39" s="73" cm="1">
        <f t="array" ref="P39">INDEX('IECC Data-SI-Site EUI'!$Y$2:$Y$1825,MATCH(1,INDEX(($A39='IECC Data-SI-Site EUI'!$A$2:$A$1825)*(P$35='IECC Data-SI-Site EUI'!$C$2:$C$1825)*($A$34='IECC Data-SI-Site EUI'!$B$2:$B$1825),0,1),0))</f>
        <v>17.275521471859214</v>
      </c>
      <c r="Q39" s="73" cm="1">
        <f t="array" ref="Q39">INDEX('IECC Data-SI-Site EUI'!$Y$2:$Y$1825,MATCH(1,INDEX(($A39='IECC Data-SI-Site EUI'!$A$2:$A$1825)*(Q$35='IECC Data-SI-Site EUI'!$C$2:$C$1825)*($A$34='IECC Data-SI-Site EUI'!$B$2:$B$1825),0,1),0))</f>
        <v>50.881002686699532</v>
      </c>
      <c r="R39" s="73" cm="1">
        <f t="array" ref="R39">INDEX('IECC Data-SI-Site EUI'!$Y$2:$Y$1825,MATCH(1,INDEX(($A39='IECC Data-SI-Site EUI'!$A$2:$A$1825)*(R$35='IECC Data-SI-Site EUI'!$C$2:$C$1825)*($A$34='IECC Data-SI-Site EUI'!$B$2:$B$1825),0,1),0))</f>
        <v>36.241098677517805</v>
      </c>
      <c r="S39" s="73" cm="1">
        <f t="array" ref="S39">INDEX('IECC Data-SI-Site EUI'!$Y$2:$Y$1825,MATCH(1,INDEX(($A39='IECC Data-SI-Site EUI'!$A$2:$A$1825)*(S$35='IECC Data-SI-Site EUI'!$C$2:$C$1825)*($A$34='IECC Data-SI-Site EUI'!$B$2:$B$1825),0,1),0))</f>
        <v>59.575823182130399</v>
      </c>
      <c r="T39" s="89" cm="1">
        <f t="array" ref="T39">INDEX('IECC Data-SI-Site EUI'!$Y$2:$Y$1825,MATCH(1,INDEX(($A39='IECC Data-SI-Site EUI'!$A$2:$A$1825)*(T$35='IECC Data-SI-Site EUI'!$C$2:$C$1825)*($A$34='IECC Data-SI-Site EUI'!$B$2:$B$1825),0,1),0))</f>
        <v>88.219822451765481</v>
      </c>
      <c r="U39" s="54"/>
      <c r="V39" s="70">
        <f>SUMPRODUCT(D39:T39,Weights!$B$41:$R$41)</f>
        <v>29.25156697640103</v>
      </c>
      <c r="X39" s="86">
        <f t="shared" si="12"/>
        <v>-1.0939835028829363E-2</v>
      </c>
    </row>
    <row r="40" spans="1:24" s="93" customFormat="1" ht="15.75" thickBot="1" x14ac:dyDescent="0.3">
      <c r="A40" s="79">
        <v>2018</v>
      </c>
      <c r="B40" s="72" cm="1">
        <f t="array" ref="B40">INDEX('IECC Data-SI-Site EUI'!$Y$2:$Y$1825,MATCH(1,INDEX(($A40='IECC Data-SI-Site EUI'!$A$2:$A$1825)*(B$35='IECC Data-SI-Site EUI'!$C$2:$C$1825)*($A$34='IECC Data-SI-Site EUI'!$B$2:$B$1825),0,1),0))</f>
        <v>46.212970933215082</v>
      </c>
      <c r="C40" s="88" cm="1">
        <f t="array" ref="C40">INDEX('IECC Data-SI-Site EUI'!$Y$2:$Y$1825,MATCH(1,INDEX(($A40='IECC Data-SI-Site EUI'!$A$2:$A$1825)*(C$35='IECC Data-SI-Site EUI'!$C$2:$C$1825)*($A$34='IECC Data-SI-Site EUI'!$B$2:$B$1825),0,1),0))</f>
        <v>46.468381285268357</v>
      </c>
      <c r="D40" s="72" cm="1">
        <f t="array" ref="D40">INDEX('IECC Data-SI-Site EUI'!$Y$2:$Y$1825,MATCH(1,INDEX(($A40='IECC Data-SI-Site EUI'!$A$2:$A$1825)*(D$35='IECC Data-SI-Site EUI'!$C$2:$C$1825)*($A$34='IECC Data-SI-Site EUI'!$B$2:$B$1825),0,1),0))</f>
        <v>35.931345697368073</v>
      </c>
      <c r="E40" s="88" cm="1">
        <f t="array" ref="E40">INDEX('IECC Data-SI-Site EUI'!$Y$2:$Y$1825,MATCH(1,INDEX(($A40='IECC Data-SI-Site EUI'!$A$2:$A$1825)*(E$35='IECC Data-SI-Site EUI'!$C$2:$C$1825)*($A$34='IECC Data-SI-Site EUI'!$B$2:$B$1825),0,1),0))</f>
        <v>38.713688255905957</v>
      </c>
      <c r="F40" s="88" cm="1">
        <f t="array" ref="F40">INDEX('IECC Data-SI-Site EUI'!$Y$2:$Y$1825,MATCH(1,INDEX(($A40='IECC Data-SI-Site EUI'!$A$2:$A$1825)*(F$35='IECC Data-SI-Site EUI'!$C$2:$C$1825)*($A$34='IECC Data-SI-Site EUI'!$B$2:$B$1825),0,1),0))</f>
        <v>32.013242211614539</v>
      </c>
      <c r="G40" s="88" cm="1">
        <f t="array" ref="G40">INDEX('IECC Data-SI-Site EUI'!$Y$2:$Y$1825,MATCH(1,INDEX(($A40='IECC Data-SI-Site EUI'!$A$2:$A$1825)*(G$35='IECC Data-SI-Site EUI'!$C$2:$C$1825)*($A$34='IECC Data-SI-Site EUI'!$B$2:$B$1825),0,1),0))</f>
        <v>31.268748206693267</v>
      </c>
      <c r="H40" s="88" cm="1">
        <f t="array" ref="H40">INDEX('IECC Data-SI-Site EUI'!$Y$2:$Y$1825,MATCH(1,INDEX(($A40='IECC Data-SI-Site EUI'!$A$2:$A$1825)*(H$35='IECC Data-SI-Site EUI'!$C$2:$C$1825)*($A$34='IECC Data-SI-Site EUI'!$B$2:$B$1825),0,1),0))</f>
        <v>24.187903765726755</v>
      </c>
      <c r="I40" s="88" cm="1">
        <f t="array" ref="I40">INDEX('IECC Data-SI-Site EUI'!$Y$2:$Y$1825,MATCH(1,INDEX(($A40='IECC Data-SI-Site EUI'!$A$2:$A$1825)*(I$35='IECC Data-SI-Site EUI'!$C$2:$C$1825)*($A$34='IECC Data-SI-Site EUI'!$B$2:$B$1825),0,1),0))</f>
        <v>25.291059116084547</v>
      </c>
      <c r="J40" s="88" cm="1">
        <f t="array" ref="J40">INDEX('IECC Data-SI-Site EUI'!$Y$2:$Y$1825,MATCH(1,INDEX(($A40='IECC Data-SI-Site EUI'!$A$2:$A$1825)*(J$35='IECC Data-SI-Site EUI'!$C$2:$C$1825)*($A$34='IECC Data-SI-Site EUI'!$B$2:$B$1825),0,1),0))</f>
        <v>18.101529418925146</v>
      </c>
      <c r="K40" s="88" cm="1">
        <f t="array" ref="K40">INDEX('IECC Data-SI-Site EUI'!$Y$2:$Y$1825,MATCH(1,INDEX(($A40='IECC Data-SI-Site EUI'!$A$2:$A$1825)*(K$35='IECC Data-SI-Site EUI'!$C$2:$C$1825)*($A$34='IECC Data-SI-Site EUI'!$B$2:$B$1825),0,1),0))</f>
        <v>25.568206519376407</v>
      </c>
      <c r="L40" s="88" cm="1">
        <f t="array" ref="L40">INDEX('IECC Data-SI-Site EUI'!$Y$2:$Y$1825,MATCH(1,INDEX(($A40='IECC Data-SI-Site EUI'!$A$2:$A$1825)*(L$35='IECC Data-SI-Site EUI'!$C$2:$C$1825)*($A$34='IECC Data-SI-Site EUI'!$B$2:$B$1825),0,1),0))</f>
        <v>24.057481458295292</v>
      </c>
      <c r="M40" s="88" cm="1">
        <f t="array" ref="M40">INDEX('IECC Data-SI-Site EUI'!$Y$2:$Y$1825,MATCH(1,INDEX(($A40='IECC Data-SI-Site EUI'!$A$2:$A$1825)*(M$35='IECC Data-SI-Site EUI'!$C$2:$C$1825)*($A$34='IECC Data-SI-Site EUI'!$B$2:$B$1825),0,1),0))</f>
        <v>17.237481632191702</v>
      </c>
      <c r="N40" s="88" cm="1">
        <f t="array" ref="N40">INDEX('IECC Data-SI-Site EUI'!$Y$2:$Y$1825,MATCH(1,INDEX(($A40='IECC Data-SI-Site EUI'!$A$2:$A$1825)*(N$35='IECC Data-SI-Site EUI'!$C$2:$C$1825)*($A$34='IECC Data-SI-Site EUI'!$B$2:$B$1825),0,1),0))</f>
        <v>33.578309900792092</v>
      </c>
      <c r="O40" s="88" cm="1">
        <f t="array" ref="O40">INDEX('IECC Data-SI-Site EUI'!$Y$2:$Y$1825,MATCH(1,INDEX(($A40='IECC Data-SI-Site EUI'!$A$2:$A$1825)*(O$35='IECC Data-SI-Site EUI'!$C$2:$C$1825)*($A$34='IECC Data-SI-Site EUI'!$B$2:$B$1825),0,1),0))</f>
        <v>28.013624783716342</v>
      </c>
      <c r="P40" s="88" cm="1">
        <f t="array" ref="P40">INDEX('IECC Data-SI-Site EUI'!$Y$2:$Y$1825,MATCH(1,INDEX(($A40='IECC Data-SI-Site EUI'!$A$2:$A$1825)*(P$35='IECC Data-SI-Site EUI'!$C$2:$C$1825)*($A$34='IECC Data-SI-Site EUI'!$B$2:$B$1825),0,1),0))</f>
        <v>16.998374068567351</v>
      </c>
      <c r="Q40" s="88" cm="1">
        <f t="array" ref="Q40">INDEX('IECC Data-SI-Site EUI'!$Y$2:$Y$1825,MATCH(1,INDEX(($A40='IECC Data-SI-Site EUI'!$A$2:$A$1825)*(Q$35='IECC Data-SI-Site EUI'!$C$2:$C$1825)*($A$34='IECC Data-SI-Site EUI'!$B$2:$B$1825),0,1),0))</f>
        <v>51.13097877594317</v>
      </c>
      <c r="R40" s="88" cm="1">
        <f t="array" ref="R40">INDEX('IECC Data-SI-Site EUI'!$Y$2:$Y$1825,MATCH(1,INDEX(($A40='IECC Data-SI-Site EUI'!$A$2:$A$1825)*(R$35='IECC Data-SI-Site EUI'!$C$2:$C$1825)*($A$34='IECC Data-SI-Site EUI'!$B$2:$B$1825),0,1),0))</f>
        <v>36.376955247758914</v>
      </c>
      <c r="S40" s="88" cm="1">
        <f t="array" ref="S40">INDEX('IECC Data-SI-Site EUI'!$Y$2:$Y$1825,MATCH(1,INDEX(($A40='IECC Data-SI-Site EUI'!$A$2:$A$1825)*(S$35='IECC Data-SI-Site EUI'!$C$2:$C$1825)*($A$34='IECC Data-SI-Site EUI'!$B$2:$B$1825),0,1),0))</f>
        <v>59.912747476328349</v>
      </c>
      <c r="T40" s="77" cm="1">
        <f t="array" ref="T40">INDEX('IECC Data-SI-Site EUI'!$Y$2:$Y$1825,MATCH(1,INDEX(($A40='IECC Data-SI-Site EUI'!$A$2:$A$1825)*(T$35='IECC Data-SI-Site EUI'!$C$2:$C$1825)*($A$34='IECC Data-SI-Site EUI'!$B$2:$B$1825),0,1),0))</f>
        <v>88.806722835207054</v>
      </c>
      <c r="U40" s="54"/>
      <c r="V40" s="74">
        <f>SUMPRODUCT(D40:T40,Weights!$B$41:$R$41)</f>
        <v>29.05984784531724</v>
      </c>
      <c r="X40" s="90">
        <f t="shared" si="12"/>
        <v>-6.5541490901482712E-3</v>
      </c>
    </row>
    <row r="41" spans="1:24" s="93" customFormat="1" x14ac:dyDescent="0.25"/>
    <row r="42" spans="1:24" s="93" customFormat="1" ht="15.75" thickBot="1" x14ac:dyDescent="0.3">
      <c r="A42" s="4" t="s">
        <v>141</v>
      </c>
      <c r="B42" s="4"/>
      <c r="C42" s="4"/>
    </row>
    <row r="43" spans="1:24" s="93" customFormat="1" x14ac:dyDescent="0.25">
      <c r="A43" s="63">
        <v>2006</v>
      </c>
      <c r="B43" s="76">
        <f t="shared" ref="B43:C43" si="13">(B36-B$36)/B$4</f>
        <v>0</v>
      </c>
      <c r="C43" s="76">
        <f t="shared" si="13"/>
        <v>0</v>
      </c>
      <c r="D43" s="83">
        <f>(D36-D$36)/D$4</f>
        <v>0</v>
      </c>
      <c r="E43" s="76">
        <f>(E36-E$36)/E$4</f>
        <v>0</v>
      </c>
      <c r="F43" s="76">
        <f>(F36-F$36)/F$4</f>
        <v>0</v>
      </c>
      <c r="G43" s="76">
        <f>(G36-G$36)/G$4</f>
        <v>0</v>
      </c>
      <c r="H43" s="76">
        <f>(H36-H$36)/H$4</f>
        <v>0</v>
      </c>
      <c r="I43" s="76">
        <f>(I36-I$36)/I$4</f>
        <v>0</v>
      </c>
      <c r="J43" s="76">
        <f>(J36-J$36)/J$4</f>
        <v>0</v>
      </c>
      <c r="K43" s="76">
        <f>(K36-K$36)/K$4</f>
        <v>0</v>
      </c>
      <c r="L43" s="76">
        <f>(L36-L$36)/L$4</f>
        <v>0</v>
      </c>
      <c r="M43" s="76">
        <f>(M36-M$36)/M$4</f>
        <v>0</v>
      </c>
      <c r="N43" s="76">
        <f>(N36-N$36)/N$4</f>
        <v>0</v>
      </c>
      <c r="O43" s="76">
        <f>(O36-O$36)/O$4</f>
        <v>0</v>
      </c>
      <c r="P43" s="76">
        <f>(P36-P$36)/P$4</f>
        <v>0</v>
      </c>
      <c r="Q43" s="76">
        <f>(Q36-Q$36)/Q$4</f>
        <v>0</v>
      </c>
      <c r="R43" s="76">
        <f>(R36-R$36)/R$4</f>
        <v>0</v>
      </c>
      <c r="S43" s="76">
        <f>(S36-S$36)/S$4</f>
        <v>0</v>
      </c>
      <c r="T43" s="92">
        <f>(T36-T$36)/T$4</f>
        <v>0</v>
      </c>
      <c r="V43" s="81">
        <f>(V36-V$36)/V$36</f>
        <v>0</v>
      </c>
    </row>
    <row r="44" spans="1:24" s="93" customFormat="1" x14ac:dyDescent="0.25">
      <c r="A44" s="91">
        <v>2009</v>
      </c>
      <c r="B44" s="71">
        <f t="shared" ref="B44:C44" si="14">(B37-B$36)/B$4</f>
        <v>-0.10118714517573137</v>
      </c>
      <c r="C44" s="71">
        <f t="shared" si="14"/>
        <v>-0.1072491198548946</v>
      </c>
      <c r="D44" s="78">
        <f>(D37-D$36)/D$4</f>
        <v>-9.444031496821613E-2</v>
      </c>
      <c r="E44" s="71">
        <f>(E37-E$36)/E$4</f>
        <v>-9.4423038652499403E-2</v>
      </c>
      <c r="F44" s="71">
        <f>(F37-F$36)/F$4</f>
        <v>-8.5239679997888826E-2</v>
      </c>
      <c r="G44" s="71">
        <f>(G37-G$36)/G$4</f>
        <v>-9.4023304532917421E-2</v>
      </c>
      <c r="H44" s="71">
        <f>(H37-H$36)/H$4</f>
        <v>-5.8194713491031932E-2</v>
      </c>
      <c r="I44" s="71">
        <f>(I37-I$36)/I$4</f>
        <v>-6.4179532112300347E-2</v>
      </c>
      <c r="J44" s="71">
        <f>(J37-J$36)/J$4</f>
        <v>-5.137172466244757E-2</v>
      </c>
      <c r="K44" s="71">
        <f>(K37-K$36)/K$4</f>
        <v>-5.3216768039816155E-2</v>
      </c>
      <c r="L44" s="71">
        <f>(L37-L$36)/L$4</f>
        <v>-5.3820732346967118E-2</v>
      </c>
      <c r="M44" s="71">
        <f>(M37-M$36)/M$4</f>
        <v>-4.4481785180530711E-2</v>
      </c>
      <c r="N44" s="71">
        <f>(N37-N$36)/N$4</f>
        <v>-8.1172345304379417E-2</v>
      </c>
      <c r="O44" s="71">
        <f>(O37-O$36)/O$4</f>
        <v>-8.2077469086127411E-2</v>
      </c>
      <c r="P44" s="71">
        <f>(P37-P$36)/P$4</f>
        <v>-4.512725990995075E-2</v>
      </c>
      <c r="Q44" s="71">
        <f>(Q37-Q$36)/Q$4</f>
        <v>-0.12847474381882404</v>
      </c>
      <c r="R44" s="71">
        <f>(R37-R$36)/R$4</f>
        <v>-0.12177181787391743</v>
      </c>
      <c r="S44" s="71">
        <f>(S37-S$36)/S$4</f>
        <v>-0.1523534689735094</v>
      </c>
      <c r="T44" s="87">
        <f>(T37-T$36)/T$4</f>
        <v>-0.11199995202796649</v>
      </c>
      <c r="V44" s="80">
        <f>(V37-V$36)/V$36</f>
        <v>-0.16002625380935981</v>
      </c>
      <c r="X44" s="69"/>
    </row>
    <row r="45" spans="1:24" s="93" customFormat="1" x14ac:dyDescent="0.25">
      <c r="A45" s="91">
        <v>2012</v>
      </c>
      <c r="B45" s="71">
        <f t="shared" ref="B45:C45" si="15">(B38-B$36)/B$4</f>
        <v>-0.19143736202283834</v>
      </c>
      <c r="C45" s="71">
        <f t="shared" si="15"/>
        <v>-0.22027501349446776</v>
      </c>
      <c r="D45" s="78">
        <f>(D38-D$36)/D$4</f>
        <v>-0.18591538308020286</v>
      </c>
      <c r="E45" s="71">
        <f>(E38-E$36)/E$4</f>
        <v>-0.20383048749070762</v>
      </c>
      <c r="F45" s="71">
        <f>(F38-F$36)/F$4</f>
        <v>-0.16702216552777799</v>
      </c>
      <c r="G45" s="71">
        <f>(G38-G$36)/G$4</f>
        <v>-0.21128348981996542</v>
      </c>
      <c r="H45" s="71">
        <f>(H38-H$36)/H$4</f>
        <v>-0.12778839148030727</v>
      </c>
      <c r="I45" s="71">
        <f>(I38-I$36)/I$4</f>
        <v>-0.15423902690339877</v>
      </c>
      <c r="J45" s="71">
        <f>(J38-J$36)/J$4</f>
        <v>-0.13288798964568993</v>
      </c>
      <c r="K45" s="71">
        <f>(K38-K$36)/K$4</f>
        <v>-0.11865974740365164</v>
      </c>
      <c r="L45" s="71">
        <f>(L38-L$36)/L$4</f>
        <v>-0.12832032304716742</v>
      </c>
      <c r="M45" s="71">
        <f>(M38-M$36)/M$4</f>
        <v>-9.3504098606133068E-2</v>
      </c>
      <c r="N45" s="71">
        <f>(N38-N$36)/N$4</f>
        <v>-0.1395486619464284</v>
      </c>
      <c r="O45" s="71">
        <f>(O38-O$36)/O$4</f>
        <v>-0.14818511387042899</v>
      </c>
      <c r="P45" s="71">
        <f>(P38-P$36)/P$4</f>
        <v>-8.6152041646269537E-2</v>
      </c>
      <c r="Q45" s="71">
        <f>(Q38-Q$36)/Q$4</f>
        <v>-0.22537947831554553</v>
      </c>
      <c r="R45" s="71">
        <f>(R38-R$36)/R$4</f>
        <v>-0.20636341417957496</v>
      </c>
      <c r="S45" s="71">
        <f>(S38-S$36)/S$4</f>
        <v>-0.26470140270205322</v>
      </c>
      <c r="T45" s="87">
        <f>(T38-T$36)/T$4</f>
        <v>-0.22862417953190187</v>
      </c>
      <c r="V45" s="80">
        <f>(V38-V$36)/V$36</f>
        <v>-0.31904035821057952</v>
      </c>
    </row>
    <row r="46" spans="1:24" s="93" customFormat="1" x14ac:dyDescent="0.25">
      <c r="A46" s="91">
        <v>2015</v>
      </c>
      <c r="B46" s="71">
        <f t="shared" ref="B46:C46" si="16">(B39-B$36)/B$4</f>
        <v>-0.20656815008649909</v>
      </c>
      <c r="C46" s="71">
        <f t="shared" si="16"/>
        <v>-0.23755798424371133</v>
      </c>
      <c r="D46" s="78">
        <f>(D39-D$36)/D$4</f>
        <v>-0.20303548757088655</v>
      </c>
      <c r="E46" s="71">
        <f>(E39-E$36)/E$4</f>
        <v>-0.21738022010544444</v>
      </c>
      <c r="F46" s="71">
        <f>(F39-F$36)/F$4</f>
        <v>-0.17841390467643198</v>
      </c>
      <c r="G46" s="71">
        <f>(G39-G$36)/G$4</f>
        <v>-0.22340396157134837</v>
      </c>
      <c r="H46" s="71">
        <f>(H39-H$36)/H$4</f>
        <v>-0.13636761212898516</v>
      </c>
      <c r="I46" s="71">
        <f>(I39-I$36)/I$4</f>
        <v>-0.15951215602830129</v>
      </c>
      <c r="J46" s="71">
        <f>(J39-J$36)/J$4</f>
        <v>-0.1390913677181364</v>
      </c>
      <c r="K46" s="71">
        <f>(K39-K$36)/K$4</f>
        <v>-0.11598526367652243</v>
      </c>
      <c r="L46" s="71">
        <f>(L39-L$36)/L$4</f>
        <v>-0.12497828533351357</v>
      </c>
      <c r="M46" s="71">
        <f>(M39-M$36)/M$4</f>
        <v>-8.8117031196726175E-2</v>
      </c>
      <c r="N46" s="71">
        <f>(N39-N$36)/N$4</f>
        <v>-0.13898389547055978</v>
      </c>
      <c r="O46" s="71">
        <f>(O39-O$36)/O$4</f>
        <v>-0.14397601289165329</v>
      </c>
      <c r="P46" s="71">
        <f>(P39-P$36)/P$4</f>
        <v>-7.9262974524510324E-2</v>
      </c>
      <c r="Q46" s="71">
        <f>(Q39-Q$36)/Q$4</f>
        <v>-0.22394447789181357</v>
      </c>
      <c r="R46" s="71">
        <f>(R39-R$36)/R$4</f>
        <v>-0.20240807145954734</v>
      </c>
      <c r="S46" s="71">
        <f>(S39-S$36)/S$4</f>
        <v>-0.26137705227565383</v>
      </c>
      <c r="T46" s="87">
        <f>(T39-T$36)/T$4</f>
        <v>-0.21604615023726653</v>
      </c>
      <c r="V46" s="80">
        <f>(V39-V$36)/V$36</f>
        <v>-0.32648994435304651</v>
      </c>
    </row>
    <row r="47" spans="1:24" s="93" customFormat="1" ht="15.75" thickBot="1" x14ac:dyDescent="0.3">
      <c r="A47" s="79">
        <v>2018</v>
      </c>
      <c r="B47" s="94">
        <f t="shared" ref="B47:C47" si="17">(B40-B$36)/B$4</f>
        <v>-0.20936405657652335</v>
      </c>
      <c r="C47" s="94">
        <f t="shared" si="17"/>
        <v>-0.24077782536959785</v>
      </c>
      <c r="D47" s="85">
        <f>(D40-D$36)/D$4</f>
        <v>-0.20661616301991853</v>
      </c>
      <c r="E47" s="94">
        <f>(E40-E$36)/E$4</f>
        <v>-0.22094034592970863</v>
      </c>
      <c r="F47" s="94">
        <f>(F40-F$36)/F$4</f>
        <v>-0.18181442382528396</v>
      </c>
      <c r="G47" s="94">
        <f>(G40-G$36)/G$4</f>
        <v>-0.22792224394020713</v>
      </c>
      <c r="H47" s="94">
        <f>(H40-H$36)/H$4</f>
        <v>-0.13864740502863382</v>
      </c>
      <c r="I47" s="94">
        <f>(I40-I$36)/I$4</f>
        <v>-0.1631894697601412</v>
      </c>
      <c r="J47" s="94">
        <f>(J40-J$36)/J$4</f>
        <v>-0.14451932353152708</v>
      </c>
      <c r="K47" s="94">
        <f>(K40-K$36)/K$4</f>
        <v>-0.11887807260586628</v>
      </c>
      <c r="L47" s="94">
        <f>(L40-L$36)/L$4</f>
        <v>-0.1366057915456009</v>
      </c>
      <c r="M47" s="94">
        <f>(M40-M$36)/M$4</f>
        <v>-9.6813297157625794E-2</v>
      </c>
      <c r="N47" s="94">
        <f>(N40-N$36)/N$4</f>
        <v>-0.13749496567054278</v>
      </c>
      <c r="O47" s="94">
        <f>(O40-O$36)/O$4</f>
        <v>-0.14521398376776376</v>
      </c>
      <c r="P47" s="94">
        <f>(P40-P$36)/P$4</f>
        <v>-8.3210642201024088E-2</v>
      </c>
      <c r="Q47" s="94">
        <f>(Q40-Q$36)/Q$4</f>
        <v>-0.22200300673029388</v>
      </c>
      <c r="R47" s="94">
        <f>(R40-R$36)/R$4</f>
        <v>-0.20108962388620477</v>
      </c>
      <c r="S47" s="94">
        <f>(S40-S$36)/S$4</f>
        <v>-0.25903489629341786</v>
      </c>
      <c r="T47" s="95">
        <f>(T40-T$36)/T$4</f>
        <v>-0.212716671894569</v>
      </c>
      <c r="V47" s="96">
        <f>(V40-V$36)/V$36</f>
        <v>-0.33090422967147071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 S35:T35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29BC492-35B0-4E42-A24D-E56AE2F73D12}">
          <x14:formula1>
            <xm:f>Weights!$A$5:$A$20</xm:f>
          </x14:formula1>
          <xm:sqref>A18 A2 A34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CC20-10F0-4851-A53A-1D116B14D2D3}">
  <dimension ref="A1:AF31"/>
  <sheetViews>
    <sheetView workbookViewId="0">
      <selection activeCell="B11" sqref="B11:C15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150</v>
      </c>
      <c r="B1" s="4"/>
      <c r="C1" s="4"/>
    </row>
    <row r="2" spans="1:24" ht="91.5" thickBot="1" x14ac:dyDescent="0.3">
      <c r="A2" s="56" t="s">
        <v>71</v>
      </c>
      <c r="B2" s="65" t="s">
        <v>142</v>
      </c>
      <c r="C2" s="66" t="s">
        <v>143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Data-SI-Site EUI'!$Y$2:$Y$1521,MATCH(1,INDEX(($A4='IECC Data-SI-Site EUI'!$A$2:$A$1521)*(B$3='IECC Data-SI-Site EUI'!$C$2:$C$1521)*($A$2='IECC Data-SI-Site EUI'!$B$2:$B$1521),0,1),0))</f>
        <v>206.99014962285509</v>
      </c>
      <c r="C4" s="55" cm="1">
        <f t="array" ref="C4">INDEX('IECC Data-SI-Site EUI'!$Y$2:$Y$1521,MATCH(1,INDEX(($A4='IECC Data-SI-Site EUI'!$A$2:$A$1521)*(C$3='IECC Data-SI-Site EUI'!$C$2:$C$1521)*($A$2='IECC Data-SI-Site EUI'!$B$2:$B$1521),0,1),0))</f>
        <v>200.07957992648426</v>
      </c>
      <c r="D4" s="58" cm="1">
        <f t="array" ref="D4">INDEX('IECC Data-SI-Site EUI'!$Y$2:$Y$1521,MATCH(1,INDEX(($A4='IECC Data-SI-Site EUI'!$A$2:$A$1521)*(D$3='IECC Data-SI-Site EUI'!$C$2:$C$1521)*($A$2='IECC Data-SI-Site EUI'!$B$2:$B$1521),0,1),0))</f>
        <v>154.72434976225315</v>
      </c>
      <c r="E4" s="55" cm="1">
        <f t="array" ref="E4">INDEX('IECC Data-SI-Site EUI'!$Y$2:$Y$1521,MATCH(1,INDEX(($A4='IECC Data-SI-Site EUI'!$A$2:$A$1521)*(E$3='IECC Data-SI-Site EUI'!$C$2:$C$1521)*($A$2='IECC Data-SI-Site EUI'!$B$2:$B$1521),0,1),0))</f>
        <v>173.28977022567668</v>
      </c>
      <c r="F4" s="55" cm="1">
        <f t="array" ref="F4">INDEX('IECC Data-SI-Site EUI'!$Y$2:$Y$1521,MATCH(1,INDEX(($A4='IECC Data-SI-Site EUI'!$A$2:$A$1521)*(F$3='IECC Data-SI-Site EUI'!$C$2:$C$1521)*($A$2='IECC Data-SI-Site EUI'!$B$2:$B$1521),0,1),0))</f>
        <v>148.39016541290746</v>
      </c>
      <c r="G4" s="55" cm="1">
        <f t="array" ref="G4">INDEX('IECC Data-SI-Site EUI'!$Y$2:$Y$1521,MATCH(1,INDEX(($A4='IECC Data-SI-Site EUI'!$A$2:$A$1521)*(G$3='IECC Data-SI-Site EUI'!$C$2:$C$1521)*($A$2='IECC Data-SI-Site EUI'!$B$2:$B$1521),0,1),0))</f>
        <v>129.7545131214851</v>
      </c>
      <c r="H4" s="55" cm="1">
        <f t="array" ref="H4">INDEX('IECC Data-SI-Site EUI'!$Y$2:$Y$1521,MATCH(1,INDEX(($A4='IECC Data-SI-Site EUI'!$A$2:$A$1521)*(H$3='IECC Data-SI-Site EUI'!$C$2:$C$1521)*($A$2='IECC Data-SI-Site EUI'!$B$2:$B$1521),0,1),0))</f>
        <v>129.87318069293147</v>
      </c>
      <c r="I4" s="55" cm="1">
        <f t="array" ref="I4">INDEX('IECC Data-SI-Site EUI'!$Y$2:$Y$1521,MATCH(1,INDEX(($A4='IECC Data-SI-Site EUI'!$A$2:$A$1521)*(I$3='IECC Data-SI-Site EUI'!$C$2:$C$1521)*($A$2='IECC Data-SI-Site EUI'!$B$2:$B$1521),0,1),0))</f>
        <v>125.06472226218173</v>
      </c>
      <c r="J4" s="55" cm="1">
        <f t="array" ref="J4">INDEX('IECC Data-SI-Site EUI'!$Y$2:$Y$1521,MATCH(1,INDEX(($A4='IECC Data-SI-Site EUI'!$A$2:$A$1521)*(J$3='IECC Data-SI-Site EUI'!$C$2:$C$1521)*($A$2='IECC Data-SI-Site EUI'!$B$2:$B$1521),0,1),0))</f>
        <v>71.416081926153893</v>
      </c>
      <c r="K4" s="55" cm="1">
        <f t="array" ref="K4">INDEX('IECC Data-SI-Site EUI'!$Y$2:$Y$1521,MATCH(1,INDEX(($A4='IECC Data-SI-Site EUI'!$A$2:$A$1521)*(K$3='IECC Data-SI-Site EUI'!$C$2:$C$1521)*($A$2='IECC Data-SI-Site EUI'!$B$2:$B$1521),0,1),0))</f>
        <v>162.06720846889289</v>
      </c>
      <c r="L4" s="55" cm="1">
        <f t="array" ref="L4">INDEX('IECC Data-SI-Site EUI'!$Y$2:$Y$1521,MATCH(1,INDEX(($A4='IECC Data-SI-Site EUI'!$A$2:$A$1521)*(L$3='IECC Data-SI-Site EUI'!$C$2:$C$1521)*($A$2='IECC Data-SI-Site EUI'!$B$2:$B$1521),0,1),0))</f>
        <v>110.16346579056096</v>
      </c>
      <c r="M4" s="55" cm="1">
        <f t="array" ref="M4">INDEX('IECC Data-SI-Site EUI'!$Y$2:$Y$1521,MATCH(1,INDEX(($A4='IECC Data-SI-Site EUI'!$A$2:$A$1521)*(M$3='IECC Data-SI-Site EUI'!$C$2:$C$1521)*($A$2='IECC Data-SI-Site EUI'!$B$2:$B$1521),0,1),0))</f>
        <v>99.902353541209877</v>
      </c>
      <c r="N4" s="55" cm="1">
        <f t="array" ref="N4">INDEX('IECC Data-SI-Site EUI'!$Y$2:$Y$1521,MATCH(1,INDEX(($A4='IECC Data-SI-Site EUI'!$A$2:$A$1521)*(N$3='IECC Data-SI-Site EUI'!$C$2:$C$1521)*($A$2='IECC Data-SI-Site EUI'!$B$2:$B$1521),0,1),0))</f>
        <v>172.23508191210755</v>
      </c>
      <c r="O4" s="55" cm="1">
        <f t="array" ref="O4">INDEX('IECC Data-SI-Site EUI'!$Y$2:$Y$1521,MATCH(1,INDEX(($A4='IECC Data-SI-Site EUI'!$A$2:$A$1521)*(O$3='IECC Data-SI-Site EUI'!$C$2:$C$1521)*($A$2='IECC Data-SI-Site EUI'!$B$2:$B$1521),0,1),0))</f>
        <v>129.86349354424195</v>
      </c>
      <c r="P4" s="55" cm="1">
        <f t="array" ref="P4">INDEX('IECC Data-SI-Site EUI'!$Y$2:$Y$1521,MATCH(1,INDEX(($A4='IECC Data-SI-Site EUI'!$A$2:$A$1521)*(P$3='IECC Data-SI-Site EUI'!$C$2:$C$1521)*($A$2='IECC Data-SI-Site EUI'!$B$2:$B$1521),0,1),0))</f>
        <v>104.81615971395789</v>
      </c>
      <c r="Q4" s="55" cm="1">
        <f t="array" ref="Q4">INDEX('IECC Data-SI-Site EUI'!$Y$2:$Y$1521,MATCH(1,INDEX(($A4='IECC Data-SI-Site EUI'!$A$2:$A$1521)*(Q$3='IECC Data-SI-Site EUI'!$C$2:$C$1521)*($A$2='IECC Data-SI-Site EUI'!$B$2:$B$1521),0,1),0))</f>
        <v>217.82280364488656</v>
      </c>
      <c r="R4" s="55" cm="1">
        <f t="array" ref="R4">INDEX('IECC Data-SI-Site EUI'!$Y$2:$Y$1521,MATCH(1,INDEX(($A4='IECC Data-SI-Site EUI'!$A$2:$A$1521)*(R$3='IECC Data-SI-Site EUI'!$C$2:$C$1521)*($A$2='IECC Data-SI-Site EUI'!$B$2:$B$1521),0,1),0))</f>
        <v>164.06518288610192</v>
      </c>
      <c r="S4" s="55" cm="1">
        <f t="array" ref="S4">INDEX('IECC Data-SI-Site EUI'!$Y$2:$Y$1521,MATCH(1,INDEX(($A4='IECC Data-SI-Site EUI'!$A$2:$A$1521)*(S$3='IECC Data-SI-Site EUI'!$C$2:$C$1521)*($A$2='IECC Data-SI-Site EUI'!$B$2:$B$1521),0,1),0))</f>
        <v>252.33448174481049</v>
      </c>
      <c r="T4" s="64" cm="1">
        <f t="array" ref="T4">INDEX('IECC Data-SI-Site EUI'!$Y$2:$Y$1521,MATCH(1,INDEX(($A4='IECC Data-SI-Site EUI'!$A$2:$A$1521)*(T$3='IECC Data-SI-Site EUI'!$C$2:$C$1521)*($A$2='IECC Data-SI-Site EUI'!$B$2:$B$1521),0,1),0))</f>
        <v>325.76064702403534</v>
      </c>
      <c r="U4" s="54"/>
      <c r="V4" s="82">
        <f>SUMPRODUCT(D4:T4,Weights!$B$41:$R$41)</f>
        <v>148.89815689953446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Data-SI-Site EUI'!$Y$2:$Y$1521,MATCH(1,INDEX(($A5='IECC Data-SI-Site EUI'!$A$2:$A$1521)*(B$3='IECC Data-SI-Site EUI'!$C$2:$C$1521)*($A$2='IECC Data-SI-Site EUI'!$B$2:$B$1521),0,1),0))</f>
        <v>193.12541806101066</v>
      </c>
      <c r="C5" s="73" cm="1">
        <f t="array" ref="C5">INDEX('IECC Data-SI-Site EUI'!$Y$2:$Y$1521,MATCH(1,INDEX(($A5='IECC Data-SI-Site EUI'!$A$2:$A$1521)*(C$3='IECC Data-SI-Site EUI'!$C$2:$C$1521)*($A$2='IECC Data-SI-Site EUI'!$B$2:$B$1521),0,1),0))</f>
        <v>192.29837774164471</v>
      </c>
      <c r="D5" s="84" cm="1">
        <f t="array" ref="D5">INDEX('IECC Data-SI-Site EUI'!$Y$2:$Y$1521,MATCH(1,INDEX(($A5='IECC Data-SI-Site EUI'!$A$2:$A$1521)*(D$3='IECC Data-SI-Site EUI'!$C$2:$C$1521)*($A$2='IECC Data-SI-Site EUI'!$B$2:$B$1521),0,1),0))</f>
        <v>149.24505628475566</v>
      </c>
      <c r="E5" s="73" cm="1">
        <f t="array" ref="E5">INDEX('IECC Data-SI-Site EUI'!$Y$2:$Y$1521,MATCH(1,INDEX(($A5='IECC Data-SI-Site EUI'!$A$2:$A$1521)*(E$3='IECC Data-SI-Site EUI'!$C$2:$C$1521)*($A$2='IECC Data-SI-Site EUI'!$B$2:$B$1521),0,1),0))</f>
        <v>166.71098537192114</v>
      </c>
      <c r="F5" s="73" cm="1">
        <f t="array" ref="F5">INDEX('IECC Data-SI-Site EUI'!$Y$2:$Y$1521,MATCH(1,INDEX(($A5='IECC Data-SI-Site EUI'!$A$2:$A$1521)*(F$3='IECC Data-SI-Site EUI'!$C$2:$C$1521)*($A$2='IECC Data-SI-Site EUI'!$B$2:$B$1521),0,1),0))</f>
        <v>126.42334486588386</v>
      </c>
      <c r="G5" s="73" cm="1">
        <f t="array" ref="G5">INDEX('IECC Data-SI-Site EUI'!$Y$2:$Y$1521,MATCH(1,INDEX(($A5='IECC Data-SI-Site EUI'!$A$2:$A$1521)*(G$3='IECC Data-SI-Site EUI'!$C$2:$C$1521)*($A$2='IECC Data-SI-Site EUI'!$B$2:$B$1521),0,1),0))</f>
        <v>112.11784803866723</v>
      </c>
      <c r="H5" s="73" cm="1">
        <f t="array" ref="H5">INDEX('IECC Data-SI-Site EUI'!$Y$2:$Y$1521,MATCH(1,INDEX(($A5='IECC Data-SI-Site EUI'!$A$2:$A$1521)*(H$3='IECC Data-SI-Site EUI'!$C$2:$C$1521)*($A$2='IECC Data-SI-Site EUI'!$B$2:$B$1521),0,1),0))</f>
        <v>107.23794688633247</v>
      </c>
      <c r="I5" s="73" cm="1">
        <f t="array" ref="I5">INDEX('IECC Data-SI-Site EUI'!$Y$2:$Y$1521,MATCH(1,INDEX(($A5='IECC Data-SI-Site EUI'!$A$2:$A$1521)*(I$3='IECC Data-SI-Site EUI'!$C$2:$C$1521)*($A$2='IECC Data-SI-Site EUI'!$B$2:$B$1521),0,1),0))</f>
        <v>98.277334348546518</v>
      </c>
      <c r="J5" s="73" cm="1">
        <f t="array" ref="J5">INDEX('IECC Data-SI-Site EUI'!$Y$2:$Y$1521,MATCH(1,INDEX(($A5='IECC Data-SI-Site EUI'!$A$2:$A$1521)*(J$3='IECC Data-SI-Site EUI'!$C$2:$C$1521)*($A$2='IECC Data-SI-Site EUI'!$B$2:$B$1521),0,1),0))</f>
        <v>69.318814234877522</v>
      </c>
      <c r="K5" s="73" cm="1">
        <f t="array" ref="K5">INDEX('IECC Data-SI-Site EUI'!$Y$2:$Y$1521,MATCH(1,INDEX(($A5='IECC Data-SI-Site EUI'!$A$2:$A$1521)*(K$3='IECC Data-SI-Site EUI'!$C$2:$C$1521)*($A$2='IECC Data-SI-Site EUI'!$B$2:$B$1521),0,1),0))</f>
        <v>120.48512271922141</v>
      </c>
      <c r="L5" s="73" cm="1">
        <f t="array" ref="L5">INDEX('IECC Data-SI-Site EUI'!$Y$2:$Y$1521,MATCH(1,INDEX(($A5='IECC Data-SI-Site EUI'!$A$2:$A$1521)*(L$3='IECC Data-SI-Site EUI'!$C$2:$C$1521)*($A$2='IECC Data-SI-Site EUI'!$B$2:$B$1521),0,1),0))</f>
        <v>93.506413618968608</v>
      </c>
      <c r="M5" s="73" cm="1">
        <f t="array" ref="M5">INDEX('IECC Data-SI-Site EUI'!$Y$2:$Y$1521,MATCH(1,INDEX(($A5='IECC Data-SI-Site EUI'!$A$2:$A$1521)*(M$3='IECC Data-SI-Site EUI'!$C$2:$C$1521)*($A$2='IECC Data-SI-Site EUI'!$B$2:$B$1521),0,1),0))</f>
        <v>84.482834614700934</v>
      </c>
      <c r="N5" s="73" cm="1">
        <f t="array" ref="N5">INDEX('IECC Data-SI-Site EUI'!$Y$2:$Y$1521,MATCH(1,INDEX(($A5='IECC Data-SI-Site EUI'!$A$2:$A$1521)*(N$3='IECC Data-SI-Site EUI'!$C$2:$C$1521)*($A$2='IECC Data-SI-Site EUI'!$B$2:$B$1521),0,1),0))</f>
        <v>138.81078625257982</v>
      </c>
      <c r="O5" s="73" cm="1">
        <f t="array" ref="O5">INDEX('IECC Data-SI-Site EUI'!$Y$2:$Y$1521,MATCH(1,INDEX(($A5='IECC Data-SI-Site EUI'!$A$2:$A$1521)*(O$3='IECC Data-SI-Site EUI'!$C$2:$C$1521)*($A$2='IECC Data-SI-Site EUI'!$B$2:$B$1521),0,1),0))</f>
        <v>110.11745183428584</v>
      </c>
      <c r="P5" s="73" cm="1">
        <f t="array" ref="P5">INDEX('IECC Data-SI-Site EUI'!$Y$2:$Y$1521,MATCH(1,INDEX(($A5='IECC Data-SI-Site EUI'!$A$2:$A$1521)*(P$3='IECC Data-SI-Site EUI'!$C$2:$C$1521)*($A$2='IECC Data-SI-Site EUI'!$B$2:$B$1521),0,1),0))</f>
        <v>85.437018760616525</v>
      </c>
      <c r="Q5" s="73" cm="1">
        <f t="array" ref="Q5">INDEX('IECC Data-SI-Site EUI'!$Y$2:$Y$1521,MATCH(1,INDEX(($A5='IECC Data-SI-Site EUI'!$A$2:$A$1521)*(Q$3='IECC Data-SI-Site EUI'!$C$2:$C$1521)*($A$2='IECC Data-SI-Site EUI'!$B$2:$B$1521),0,1),0))</f>
        <v>177.62840194498574</v>
      </c>
      <c r="R5" s="73" cm="1">
        <f t="array" ref="R5">INDEX('IECC Data-SI-Site EUI'!$Y$2:$Y$1521,MATCH(1,INDEX(($A5='IECC Data-SI-Site EUI'!$A$2:$A$1521)*(R$3='IECC Data-SI-Site EUI'!$C$2:$C$1521)*($A$2='IECC Data-SI-Site EUI'!$B$2:$B$1521),0,1),0))</f>
        <v>137.48122509494618</v>
      </c>
      <c r="S5" s="73" cm="1">
        <f t="array" ref="S5">INDEX('IECC Data-SI-Site EUI'!$Y$2:$Y$1521,MATCH(1,INDEX(($A5='IECC Data-SI-Site EUI'!$A$2:$A$1521)*(S$3='IECC Data-SI-Site EUI'!$C$2:$C$1521)*($A$2='IECC Data-SI-Site EUI'!$B$2:$B$1521),0,1),0))</f>
        <v>207.33646518850469</v>
      </c>
      <c r="T5" s="89" cm="1">
        <f t="array" ref="T5">INDEX('IECC Data-SI-Site EUI'!$Y$2:$Y$1521,MATCH(1,INDEX(($A5='IECC Data-SI-Site EUI'!$A$2:$A$1521)*(T$3='IECC Data-SI-Site EUI'!$C$2:$C$1521)*($A$2='IECC Data-SI-Site EUI'!$B$2:$B$1521),0,1),0))</f>
        <v>271.74389503780657</v>
      </c>
      <c r="U5" s="54"/>
      <c r="V5" s="70">
        <f>SUMPRODUCT(D5:T5,Weights!$B$41:$R$41)</f>
        <v>121.1096997987067</v>
      </c>
      <c r="X5" s="86">
        <f>(V5-V4)/V4</f>
        <v>-0.18662727383239114</v>
      </c>
    </row>
    <row r="6" spans="1:24" x14ac:dyDescent="0.25">
      <c r="A6" s="91">
        <v>2012</v>
      </c>
      <c r="B6" s="84" cm="1">
        <f t="array" ref="B6">INDEX('IECC Data-SI-Site EUI'!$Y$2:$Y$1521,MATCH(1,INDEX(($A6='IECC Data-SI-Site EUI'!$A$2:$A$1521)*(B$3='IECC Data-SI-Site EUI'!$C$2:$C$1521)*($A$2='IECC Data-SI-Site EUI'!$B$2:$B$1521),0,1),0))</f>
        <v>150.24888706770494</v>
      </c>
      <c r="C6" s="73" cm="1">
        <f t="array" ref="C6">INDEX('IECC Data-SI-Site EUI'!$Y$2:$Y$1521,MATCH(1,INDEX(($A6='IECC Data-SI-Site EUI'!$A$2:$A$1521)*(C$3='IECC Data-SI-Site EUI'!$C$2:$C$1521)*($A$2='IECC Data-SI-Site EUI'!$B$2:$B$1521),0,1),0))</f>
        <v>143.60592485388148</v>
      </c>
      <c r="D6" s="84" cm="1">
        <f t="array" ref="D6">INDEX('IECC Data-SI-Site EUI'!$Y$2:$Y$1521,MATCH(1,INDEX(($A6='IECC Data-SI-Site EUI'!$A$2:$A$1521)*(D$3='IECC Data-SI-Site EUI'!$C$2:$C$1521)*($A$2='IECC Data-SI-Site EUI'!$B$2:$B$1521),0,1),0))</f>
        <v>118.47140668539195</v>
      </c>
      <c r="E6" s="73" cm="1">
        <f t="array" ref="E6">INDEX('IECC Data-SI-Site EUI'!$Y$2:$Y$1521,MATCH(1,INDEX(($A6='IECC Data-SI-Site EUI'!$A$2:$A$1521)*(E$3='IECC Data-SI-Site EUI'!$C$2:$C$1521)*($A$2='IECC Data-SI-Site EUI'!$B$2:$B$1521),0,1),0))</f>
        <v>128.05926210082288</v>
      </c>
      <c r="F6" s="73" cm="1">
        <f t="array" ref="F6">INDEX('IECC Data-SI-Site EUI'!$Y$2:$Y$1521,MATCH(1,INDEX(($A6='IECC Data-SI-Site EUI'!$A$2:$A$1521)*(F$3='IECC Data-SI-Site EUI'!$C$2:$C$1521)*($A$2='IECC Data-SI-Site EUI'!$B$2:$B$1521),0,1),0))</f>
        <v>107.17740220702309</v>
      </c>
      <c r="G6" s="73" cm="1">
        <f t="array" ref="G6">INDEX('IECC Data-SI-Site EUI'!$Y$2:$Y$1521,MATCH(1,INDEX(($A6='IECC Data-SI-Site EUI'!$A$2:$A$1521)*(G$3='IECC Data-SI-Site EUI'!$C$2:$C$1521)*($A$2='IECC Data-SI-Site EUI'!$B$2:$B$1521),0,1),0))</f>
        <v>99.947156603898804</v>
      </c>
      <c r="H6" s="73" cm="1">
        <f t="array" ref="H6">INDEX('IECC Data-SI-Site EUI'!$Y$2:$Y$1521,MATCH(1,INDEX(($A6='IECC Data-SI-Site EUI'!$A$2:$A$1521)*(H$3='IECC Data-SI-Site EUI'!$C$2:$C$1521)*($A$2='IECC Data-SI-Site EUI'!$B$2:$B$1521),0,1),0))</f>
        <v>94.832342095843686</v>
      </c>
      <c r="I6" s="73" cm="1">
        <f t="array" ref="I6">INDEX('IECC Data-SI-Site EUI'!$Y$2:$Y$1521,MATCH(1,INDEX(($A6='IECC Data-SI-Site EUI'!$A$2:$A$1521)*(I$3='IECC Data-SI-Site EUI'!$C$2:$C$1521)*($A$2='IECC Data-SI-Site EUI'!$B$2:$B$1521),0,1),0))</f>
        <v>88.536906341255985</v>
      </c>
      <c r="J6" s="73" cm="1">
        <f t="array" ref="J6">INDEX('IECC Data-SI-Site EUI'!$Y$2:$Y$1521,MATCH(1,INDEX(($A6='IECC Data-SI-Site EUI'!$A$2:$A$1521)*(J$3='IECC Data-SI-Site EUI'!$C$2:$C$1521)*($A$2='IECC Data-SI-Site EUI'!$B$2:$B$1521),0,1),0))</f>
        <v>61.030247637425532</v>
      </c>
      <c r="K6" s="73" cm="1">
        <f t="array" ref="K6">INDEX('IECC Data-SI-Site EUI'!$Y$2:$Y$1521,MATCH(1,INDEX(($A6='IECC Data-SI-Site EUI'!$A$2:$A$1521)*(K$3='IECC Data-SI-Site EUI'!$C$2:$C$1521)*($A$2='IECC Data-SI-Site EUI'!$B$2:$B$1521),0,1),0))</f>
        <v>103.89951326921411</v>
      </c>
      <c r="L6" s="73" cm="1">
        <f t="array" ref="L6">INDEX('IECC Data-SI-Site EUI'!$Y$2:$Y$1521,MATCH(1,INDEX(($A6='IECC Data-SI-Site EUI'!$A$2:$A$1521)*(L$3='IECC Data-SI-Site EUI'!$C$2:$C$1521)*($A$2='IECC Data-SI-Site EUI'!$B$2:$B$1521),0,1),0))</f>
        <v>86.204725294259262</v>
      </c>
      <c r="M6" s="73" cm="1">
        <f t="array" ref="M6">INDEX('IECC Data-SI-Site EUI'!$Y$2:$Y$1521,MATCH(1,INDEX(($A6='IECC Data-SI-Site EUI'!$A$2:$A$1521)*(M$3='IECC Data-SI-Site EUI'!$C$2:$C$1521)*($A$2='IECC Data-SI-Site EUI'!$B$2:$B$1521),0,1),0))</f>
        <v>71.137576401330833</v>
      </c>
      <c r="N6" s="73" cm="1">
        <f t="array" ref="N6">INDEX('IECC Data-SI-Site EUI'!$Y$2:$Y$1521,MATCH(1,INDEX(($A6='IECC Data-SI-Site EUI'!$A$2:$A$1521)*(N$3='IECC Data-SI-Site EUI'!$C$2:$C$1521)*($A$2='IECC Data-SI-Site EUI'!$B$2:$B$1521),0,1),0))</f>
        <v>117.02196706272576</v>
      </c>
      <c r="O6" s="73" cm="1">
        <f t="array" ref="O6">INDEX('IECC Data-SI-Site EUI'!$Y$2:$Y$1521,MATCH(1,INDEX(($A6='IECC Data-SI-Site EUI'!$A$2:$A$1521)*(O$3='IECC Data-SI-Site EUI'!$C$2:$C$1521)*($A$2='IECC Data-SI-Site EUI'!$B$2:$B$1521),0,1),0))</f>
        <v>96.135263594581218</v>
      </c>
      <c r="P6" s="73" cm="1">
        <f t="array" ref="P6">INDEX('IECC Data-SI-Site EUI'!$Y$2:$Y$1521,MATCH(1,INDEX(($A6='IECC Data-SI-Site EUI'!$A$2:$A$1521)*(P$3='IECC Data-SI-Site EUI'!$C$2:$C$1521)*($A$2='IECC Data-SI-Site EUI'!$B$2:$B$1521),0,1),0))</f>
        <v>71.641308133184737</v>
      </c>
      <c r="Q6" s="73" cm="1">
        <f t="array" ref="Q6">INDEX('IECC Data-SI-Site EUI'!$Y$2:$Y$1521,MATCH(1,INDEX(($A6='IECC Data-SI-Site EUI'!$A$2:$A$1521)*(Q$3='IECC Data-SI-Site EUI'!$C$2:$C$1521)*($A$2='IECC Data-SI-Site EUI'!$B$2:$B$1521),0,1),0))</f>
        <v>147.24223829320192</v>
      </c>
      <c r="R6" s="73" cm="1">
        <f t="array" ref="R6">INDEX('IECC Data-SI-Site EUI'!$Y$2:$Y$1521,MATCH(1,INDEX(($A6='IECC Data-SI-Site EUI'!$A$2:$A$1521)*(R$3='IECC Data-SI-Site EUI'!$C$2:$C$1521)*($A$2='IECC Data-SI-Site EUI'!$B$2:$B$1521),0,1),0))</f>
        <v>113.37959915547438</v>
      </c>
      <c r="S6" s="73" cm="1">
        <f t="array" ref="S6">INDEX('IECC Data-SI-Site EUI'!$Y$2:$Y$1521,MATCH(1,INDEX(($A6='IECC Data-SI-Site EUI'!$A$2:$A$1521)*(S$3='IECC Data-SI-Site EUI'!$C$2:$C$1521)*($A$2='IECC Data-SI-Site EUI'!$B$2:$B$1521),0,1),0))</f>
        <v>158.22262133274825</v>
      </c>
      <c r="T6" s="89" cm="1">
        <f t="array" ref="T6">INDEX('IECC Data-SI-Site EUI'!$Y$2:$Y$1521,MATCH(1,INDEX(($A6='IECC Data-SI-Site EUI'!$A$2:$A$1521)*(T$3='IECC Data-SI-Site EUI'!$C$2:$C$1521)*($A$2='IECC Data-SI-Site EUI'!$B$2:$B$1521),0,1),0))</f>
        <v>210.85047837562018</v>
      </c>
      <c r="U6" s="54"/>
      <c r="V6" s="70">
        <f>SUMPRODUCT(D6:T6,Weights!$B$41:$R$41)</f>
        <v>103.76141247212566</v>
      </c>
      <c r="X6" s="86">
        <f t="shared" ref="X6:X8" si="0">(V6-V5)/V5</f>
        <v>-0.14324440862635432</v>
      </c>
    </row>
    <row r="7" spans="1:24" x14ac:dyDescent="0.25">
      <c r="A7" s="91">
        <v>2015</v>
      </c>
      <c r="B7" s="84" cm="1">
        <f t="array" ref="B7">INDEX('IECC Data-SI-Site EUI'!$Y$2:$Y$1521,MATCH(1,INDEX(($A7='IECC Data-SI-Site EUI'!$A$2:$A$1521)*(B$3='IECC Data-SI-Site EUI'!$C$2:$C$1521)*($A$2='IECC Data-SI-Site EUI'!$B$2:$B$1521),0,1),0))</f>
        <v>94.362515384403025</v>
      </c>
      <c r="C7" s="73" cm="1">
        <f t="array" ref="C7">INDEX('IECC Data-SI-Site EUI'!$Y$2:$Y$1521,MATCH(1,INDEX(($A7='IECC Data-SI-Site EUI'!$A$2:$A$1521)*(C$3='IECC Data-SI-Site EUI'!$C$2:$C$1521)*($A$2='IECC Data-SI-Site EUI'!$B$2:$B$1521),0,1),0))</f>
        <v>98.438383195509431</v>
      </c>
      <c r="D7" s="84" cm="1">
        <f t="array" ref="D7">INDEX('IECC Data-SI-Site EUI'!$Y$2:$Y$1521,MATCH(1,INDEX(($A7='IECC Data-SI-Site EUI'!$A$2:$A$1521)*(D$3='IECC Data-SI-Site EUI'!$C$2:$C$1521)*($A$2='IECC Data-SI-Site EUI'!$B$2:$B$1521),0,1),0))</f>
        <v>75.047551791129578</v>
      </c>
      <c r="E7" s="73" cm="1">
        <f t="array" ref="E7">INDEX('IECC Data-SI-Site EUI'!$Y$2:$Y$1521,MATCH(1,INDEX(($A7='IECC Data-SI-Site EUI'!$A$2:$A$1521)*(E$3='IECC Data-SI-Site EUI'!$C$2:$C$1521)*($A$2='IECC Data-SI-Site EUI'!$B$2:$B$1521),0,1),0))</f>
        <v>84.60029129256111</v>
      </c>
      <c r="F7" s="73" cm="1">
        <f t="array" ref="F7">INDEX('IECC Data-SI-Site EUI'!$Y$2:$Y$1521,MATCH(1,INDEX(($A7='IECC Data-SI-Site EUI'!$A$2:$A$1521)*(F$3='IECC Data-SI-Site EUI'!$C$2:$C$1521)*($A$2='IECC Data-SI-Site EUI'!$B$2:$B$1521),0,1),0))</f>
        <v>65.724882071073651</v>
      </c>
      <c r="G7" s="73" cm="1">
        <f t="array" ref="G7">INDEX('IECC Data-SI-Site EUI'!$Y$2:$Y$1521,MATCH(1,INDEX(($A7='IECC Data-SI-Site EUI'!$A$2:$A$1521)*(G$3='IECC Data-SI-Site EUI'!$C$2:$C$1521)*($A$2='IECC Data-SI-Site EUI'!$B$2:$B$1521),0,1),0))</f>
        <v>59.885953198478546</v>
      </c>
      <c r="H7" s="73" cm="1">
        <f t="array" ref="H7">INDEX('IECC Data-SI-Site EUI'!$Y$2:$Y$1521,MATCH(1,INDEX(($A7='IECC Data-SI-Site EUI'!$A$2:$A$1521)*(H$3='IECC Data-SI-Site EUI'!$C$2:$C$1521)*($A$2='IECC Data-SI-Site EUI'!$B$2:$B$1521),0,1),0))</f>
        <v>56.094645380126146</v>
      </c>
      <c r="I7" s="73" cm="1">
        <f t="array" ref="I7">INDEX('IECC Data-SI-Site EUI'!$Y$2:$Y$1521,MATCH(1,INDEX(($A7='IECC Data-SI-Site EUI'!$A$2:$A$1521)*(I$3='IECC Data-SI-Site EUI'!$C$2:$C$1521)*($A$2='IECC Data-SI-Site EUI'!$B$2:$B$1521),0,1),0))</f>
        <v>53.226038474448458</v>
      </c>
      <c r="J7" s="73" cm="1">
        <f t="array" ref="J7">INDEX('IECC Data-SI-Site EUI'!$Y$2:$Y$1521,MATCH(1,INDEX(($A7='IECC Data-SI-Site EUI'!$A$2:$A$1521)*(J$3='IECC Data-SI-Site EUI'!$C$2:$C$1521)*($A$2='IECC Data-SI-Site EUI'!$B$2:$B$1521),0,1),0))</f>
        <v>35.613591263354351</v>
      </c>
      <c r="K7" s="73" cm="1">
        <f t="array" ref="K7">INDEX('IECC Data-SI-Site EUI'!$Y$2:$Y$1521,MATCH(1,INDEX(($A7='IECC Data-SI-Site EUI'!$A$2:$A$1521)*(K$3='IECC Data-SI-Site EUI'!$C$2:$C$1521)*($A$2='IECC Data-SI-Site EUI'!$B$2:$B$1521),0,1),0))</f>
        <v>62.006227867892491</v>
      </c>
      <c r="L7" s="73" cm="1">
        <f t="array" ref="L7">INDEX('IECC Data-SI-Site EUI'!$Y$2:$Y$1521,MATCH(1,INDEX(($A7='IECC Data-SI-Site EUI'!$A$2:$A$1521)*(L$3='IECC Data-SI-Site EUI'!$C$2:$C$1521)*($A$2='IECC Data-SI-Site EUI'!$B$2:$B$1521),0,1),0))</f>
        <v>56.323504267915546</v>
      </c>
      <c r="M7" s="73" cm="1">
        <f t="array" ref="M7">INDEX('IECC Data-SI-Site EUI'!$Y$2:$Y$1521,MATCH(1,INDEX(($A7='IECC Data-SI-Site EUI'!$A$2:$A$1521)*(M$3='IECC Data-SI-Site EUI'!$C$2:$C$1521)*($A$2='IECC Data-SI-Site EUI'!$B$2:$B$1521),0,1),0))</f>
        <v>55.144093914969119</v>
      </c>
      <c r="N7" s="73" cm="1">
        <f t="array" ref="N7">INDEX('IECC Data-SI-Site EUI'!$Y$2:$Y$1521,MATCH(1,INDEX(($A7='IECC Data-SI-Site EUI'!$A$2:$A$1521)*(N$3='IECC Data-SI-Site EUI'!$C$2:$C$1521)*($A$2='IECC Data-SI-Site EUI'!$B$2:$B$1521),0,1),0))</f>
        <v>71.188433931950684</v>
      </c>
      <c r="O7" s="73" cm="1">
        <f t="array" ref="O7">INDEX('IECC Data-SI-Site EUI'!$Y$2:$Y$1521,MATCH(1,INDEX(($A7='IECC Data-SI-Site EUI'!$A$2:$A$1521)*(O$3='IECC Data-SI-Site EUI'!$C$2:$C$1521)*($A$2='IECC Data-SI-Site EUI'!$B$2:$B$1521),0,1),0))</f>
        <v>73.972278286595269</v>
      </c>
      <c r="P7" s="73" cm="1">
        <f t="array" ref="P7">INDEX('IECC Data-SI-Site EUI'!$Y$2:$Y$1521,MATCH(1,INDEX(($A7='IECC Data-SI-Site EUI'!$A$2:$A$1521)*(P$3='IECC Data-SI-Site EUI'!$C$2:$C$1521)*($A$2='IECC Data-SI-Site EUI'!$B$2:$B$1521),0,1),0))</f>
        <v>60.51682875688212</v>
      </c>
      <c r="Q7" s="73" cm="1">
        <f t="array" ref="Q7">INDEX('IECC Data-SI-Site EUI'!$Y$2:$Y$1521,MATCH(1,INDEX(($A7='IECC Data-SI-Site EUI'!$A$2:$A$1521)*(Q$3='IECC Data-SI-Site EUI'!$C$2:$C$1521)*($A$2='IECC Data-SI-Site EUI'!$B$2:$B$1521),0,1),0))</f>
        <v>93.597230637932654</v>
      </c>
      <c r="R7" s="73" cm="1">
        <f t="array" ref="R7">INDEX('IECC Data-SI-Site EUI'!$Y$2:$Y$1521,MATCH(1,INDEX(($A7='IECC Data-SI-Site EUI'!$A$2:$A$1521)*(R$3='IECC Data-SI-Site EUI'!$C$2:$C$1521)*($A$2='IECC Data-SI-Site EUI'!$B$2:$B$1521),0,1),0))</f>
        <v>97.157257781323295</v>
      </c>
      <c r="S7" s="73" cm="1">
        <f t="array" ref="S7">INDEX('IECC Data-SI-Site EUI'!$Y$2:$Y$1521,MATCH(1,INDEX(($A7='IECC Data-SI-Site EUI'!$A$2:$A$1521)*(S$3='IECC Data-SI-Site EUI'!$C$2:$C$1521)*($A$2='IECC Data-SI-Site EUI'!$B$2:$B$1521),0,1),0))</f>
        <v>101.54674703125221</v>
      </c>
      <c r="T7" s="89" cm="1">
        <f t="array" ref="T7">INDEX('IECC Data-SI-Site EUI'!$Y$2:$Y$1521,MATCH(1,INDEX(($A7='IECC Data-SI-Site EUI'!$A$2:$A$1521)*(T$3='IECC Data-SI-Site EUI'!$C$2:$C$1521)*($A$2='IECC Data-SI-Site EUI'!$B$2:$B$1521),0,1),0))</f>
        <v>141.12601478936992</v>
      </c>
      <c r="U7" s="54"/>
      <c r="V7" s="70">
        <f>SUMPRODUCT(D7:T7,Weights!$B$41:$R$41)</f>
        <v>64.157425856417262</v>
      </c>
      <c r="X7" s="86">
        <f t="shared" si="0"/>
        <v>-0.38168318715155852</v>
      </c>
    </row>
    <row r="8" spans="1:24" ht="15.75" thickBot="1" x14ac:dyDescent="0.3">
      <c r="A8" s="79">
        <v>2018</v>
      </c>
      <c r="B8" s="72" cm="1">
        <f t="array" ref="B8">INDEX('IECC Data-SI-Site EUI'!$Y$2:$Y$1521,MATCH(1,INDEX(($A8='IECC Data-SI-Site EUI'!$A$2:$A$1521)*(B$3='IECC Data-SI-Site EUI'!$C$2:$C$1521)*($A$2='IECC Data-SI-Site EUI'!$B$2:$B$1521),0,1),0))</f>
        <v>103.53261251259936</v>
      </c>
      <c r="C8" s="88" cm="1">
        <f t="array" ref="C8">INDEX('IECC Data-SI-Site EUI'!$Y$2:$Y$1521,MATCH(1,INDEX(($A8='IECC Data-SI-Site EUI'!$A$2:$A$1521)*(C$3='IECC Data-SI-Site EUI'!$C$2:$C$1521)*($A$2='IECC Data-SI-Site EUI'!$B$2:$B$1521),0,1),0))</f>
        <v>94.484815636607948</v>
      </c>
      <c r="D8" s="72" cm="1">
        <f t="array" ref="D8">INDEX('IECC Data-SI-Site EUI'!$Y$2:$Y$1521,MATCH(1,INDEX(($A8='IECC Data-SI-Site EUI'!$A$2:$A$1521)*(D$3='IECC Data-SI-Site EUI'!$C$2:$C$1521)*($A$2='IECC Data-SI-Site EUI'!$B$2:$B$1521),0,1),0))</f>
        <v>73.946849521285344</v>
      </c>
      <c r="E8" s="88" cm="1">
        <f t="array" ref="E8">INDEX('IECC Data-SI-Site EUI'!$Y$2:$Y$1521,MATCH(1,INDEX(($A8='IECC Data-SI-Site EUI'!$A$2:$A$1521)*(E$3='IECC Data-SI-Site EUI'!$C$2:$C$1521)*($A$2='IECC Data-SI-Site EUI'!$B$2:$B$1521),0,1),0))</f>
        <v>80.06791659946208</v>
      </c>
      <c r="F8" s="88" cm="1">
        <f t="array" ref="F8">INDEX('IECC Data-SI-Site EUI'!$Y$2:$Y$1521,MATCH(1,INDEX(($A8='IECC Data-SI-Site EUI'!$A$2:$A$1521)*(F$3='IECC Data-SI-Site EUI'!$C$2:$C$1521)*($A$2='IECC Data-SI-Site EUI'!$B$2:$B$1521),0,1),0))</f>
        <v>63.460511064903415</v>
      </c>
      <c r="G8" s="88" cm="1">
        <f t="array" ref="G8">INDEX('IECC Data-SI-Site EUI'!$Y$2:$Y$1521,MATCH(1,INDEX(($A8='IECC Data-SI-Site EUI'!$A$2:$A$1521)*(G$3='IECC Data-SI-Site EUI'!$C$2:$C$1521)*($A$2='IECC Data-SI-Site EUI'!$B$2:$B$1521),0,1),0))</f>
        <v>54.992732216695707</v>
      </c>
      <c r="H8" s="88" cm="1">
        <f t="array" ref="H8">INDEX('IECC Data-SI-Site EUI'!$Y$2:$Y$1521,MATCH(1,INDEX(($A8='IECC Data-SI-Site EUI'!$A$2:$A$1521)*(H$3='IECC Data-SI-Site EUI'!$C$2:$C$1521)*($A$2='IECC Data-SI-Site EUI'!$B$2:$B$1521),0,1),0))</f>
        <v>62.467578324229848</v>
      </c>
      <c r="I8" s="88" cm="1">
        <f t="array" ref="I8">INDEX('IECC Data-SI-Site EUI'!$Y$2:$Y$1521,MATCH(1,INDEX(($A8='IECC Data-SI-Site EUI'!$A$2:$A$1521)*(I$3='IECC Data-SI-Site EUI'!$C$2:$C$1521)*($A$2='IECC Data-SI-Site EUI'!$B$2:$B$1521),0,1),0))</f>
        <v>50.207280764083549</v>
      </c>
      <c r="J8" s="88" cm="1">
        <f t="array" ref="J8">INDEX('IECC Data-SI-Site EUI'!$Y$2:$Y$1521,MATCH(1,INDEX(($A8='IECC Data-SI-Site EUI'!$A$2:$A$1521)*(J$3='IECC Data-SI-Site EUI'!$C$2:$C$1521)*($A$2='IECC Data-SI-Site EUI'!$B$2:$B$1521),0,1),0))</f>
        <v>30.134297785856862</v>
      </c>
      <c r="K8" s="88" cm="1">
        <f t="array" ref="K8">INDEX('IECC Data-SI-Site EUI'!$Y$2:$Y$1521,MATCH(1,INDEX(($A8='IECC Data-SI-Site EUI'!$A$2:$A$1521)*(K$3='IECC Data-SI-Site EUI'!$C$2:$C$1521)*($A$2='IECC Data-SI-Site EUI'!$B$2:$B$1521),0,1),0))</f>
        <v>81.629969325643685</v>
      </c>
      <c r="L8" s="88" cm="1">
        <f t="array" ref="L8">INDEX('IECC Data-SI-Site EUI'!$Y$2:$Y$1521,MATCH(1,INDEX(($A8='IECC Data-SI-Site EUI'!$A$2:$A$1521)*(L$3='IECC Data-SI-Site EUI'!$C$2:$C$1521)*($A$2='IECC Data-SI-Site EUI'!$B$2:$B$1521),0,1),0))</f>
        <v>52.880933802385073</v>
      </c>
      <c r="M8" s="88" cm="1">
        <f t="array" ref="M8">INDEX('IECC Data-SI-Site EUI'!$Y$2:$Y$1521,MATCH(1,INDEX(($A8='IECC Data-SI-Site EUI'!$A$2:$A$1521)*(M$3='IECC Data-SI-Site EUI'!$C$2:$C$1521)*($A$2='IECC Data-SI-Site EUI'!$B$2:$B$1521),0,1),0))</f>
        <v>52.48739338687421</v>
      </c>
      <c r="N8" s="88" cm="1">
        <f t="array" ref="N8">INDEX('IECC Data-SI-Site EUI'!$Y$2:$Y$1521,MATCH(1,INDEX(($A8='IECC Data-SI-Site EUI'!$A$2:$A$1521)*(N$3='IECC Data-SI-Site EUI'!$C$2:$C$1521)*($A$2='IECC Data-SI-Site EUI'!$B$2:$B$1521),0,1),0))</f>
        <v>102.06500948614037</v>
      </c>
      <c r="O8" s="88" cm="1">
        <f t="array" ref="O8">INDEX('IECC Data-SI-Site EUI'!$Y$2:$Y$1521,MATCH(1,INDEX(($A8='IECC Data-SI-Site EUI'!$A$2:$A$1521)*(O$3='IECC Data-SI-Site EUI'!$C$2:$C$1521)*($A$2='IECC Data-SI-Site EUI'!$B$2:$B$1521),0,1),0))</f>
        <v>73.010828779162566</v>
      </c>
      <c r="P8" s="88" cm="1">
        <f t="array" ref="P8">INDEX('IECC Data-SI-Site EUI'!$Y$2:$Y$1521,MATCH(1,INDEX(($A8='IECC Data-SI-Site EUI'!$A$2:$A$1521)*(P$3='IECC Data-SI-Site EUI'!$C$2:$C$1521)*($A$2='IECC Data-SI-Site EUI'!$B$2:$B$1521),0,1),0))</f>
        <v>56.744895235908714</v>
      </c>
      <c r="Q8" s="88" cm="1">
        <f t="array" ref="Q8">INDEX('IECC Data-SI-Site EUI'!$Y$2:$Y$1521,MATCH(1,INDEX(($A8='IECC Data-SI-Site EUI'!$A$2:$A$1521)*(Q$3='IECC Data-SI-Site EUI'!$C$2:$C$1521)*($A$2='IECC Data-SI-Site EUI'!$B$2:$B$1521),0,1),0))</f>
        <v>131.20395274415128</v>
      </c>
      <c r="R8" s="88" cm="1">
        <f t="array" ref="R8">INDEX('IECC Data-SI-Site EUI'!$Y$2:$Y$1521,MATCH(1,INDEX(($A8='IECC Data-SI-Site EUI'!$A$2:$A$1521)*(R$3='IECC Data-SI-Site EUI'!$C$2:$C$1521)*($A$2='IECC Data-SI-Site EUI'!$B$2:$B$1521),0,1),0))</f>
        <v>96.408925545059532</v>
      </c>
      <c r="S8" s="88" cm="1">
        <f t="array" ref="S8">INDEX('IECC Data-SI-Site EUI'!$Y$2:$Y$1521,MATCH(1,INDEX(($A8='IECC Data-SI-Site EUI'!$A$2:$A$1521)*(S$3='IECC Data-SI-Site EUI'!$C$2:$C$1521)*($A$2='IECC Data-SI-Site EUI'!$B$2:$B$1521),0,1),0))</f>
        <v>98.557050766955797</v>
      </c>
      <c r="T8" s="77" cm="1">
        <f t="array" ref="T8">INDEX('IECC Data-SI-Site EUI'!$Y$2:$Y$1521,MATCH(1,INDEX(($A8='IECC Data-SI-Site EUI'!$A$2:$A$1521)*(T$3='IECC Data-SI-Site EUI'!$C$2:$C$1521)*($A$2='IECC Data-SI-Site EUI'!$B$2:$B$1521),0,1),0))</f>
        <v>138.97183509954274</v>
      </c>
      <c r="U8" s="54"/>
      <c r="V8" s="74">
        <f>SUMPRODUCT(D8:T8,Weights!$B$41:$R$41)</f>
        <v>74.751974144303063</v>
      </c>
      <c r="X8" s="90">
        <f t="shared" si="0"/>
        <v>0.16513362477472426</v>
      </c>
    </row>
    <row r="10" spans="1:24" ht="15.75" thickBot="1" x14ac:dyDescent="0.3">
      <c r="A10" s="4" t="s">
        <v>141</v>
      </c>
      <c r="B10" s="4"/>
      <c r="C10" s="4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>(D4-D$4)/D$4</f>
        <v>0</v>
      </c>
      <c r="E11" s="76">
        <f>(E4-E$4)/E$4</f>
        <v>0</v>
      </c>
      <c r="F11" s="76">
        <f>(F4-F$4)/F$4</f>
        <v>0</v>
      </c>
      <c r="G11" s="76">
        <f>(G4-G$4)/G$4</f>
        <v>0</v>
      </c>
      <c r="H11" s="76">
        <f>(H4-H$4)/H$4</f>
        <v>0</v>
      </c>
      <c r="I11" s="76">
        <f>(I4-I$4)/I$4</f>
        <v>0</v>
      </c>
      <c r="J11" s="76">
        <f>(J4-J$4)/J$4</f>
        <v>0</v>
      </c>
      <c r="K11" s="76">
        <f>(K4-K$4)/K$4</f>
        <v>0</v>
      </c>
      <c r="L11" s="76">
        <f>(L4-L$4)/L$4</f>
        <v>0</v>
      </c>
      <c r="M11" s="76">
        <f>(M4-M$4)/M$4</f>
        <v>0</v>
      </c>
      <c r="N11" s="76">
        <f>(N4-N$4)/N$4</f>
        <v>0</v>
      </c>
      <c r="O11" s="76">
        <f>(O4-O$4)/O$4</f>
        <v>0</v>
      </c>
      <c r="P11" s="76">
        <f>(P4-P$4)/P$4</f>
        <v>0</v>
      </c>
      <c r="Q11" s="76">
        <f>(Q4-Q$4)/Q$4</f>
        <v>0</v>
      </c>
      <c r="R11" s="76">
        <f>(R4-R$4)/R$4</f>
        <v>0</v>
      </c>
      <c r="S11" s="76">
        <f>(S4-S$4)/S$4</f>
        <v>0</v>
      </c>
      <c r="T11" s="92">
        <f>(T4-T$4)/T$4</f>
        <v>0</v>
      </c>
      <c r="V11" s="81">
        <f>(V4-V$4)/V$4</f>
        <v>0</v>
      </c>
    </row>
    <row r="12" spans="1:24" x14ac:dyDescent="0.25">
      <c r="A12" s="91">
        <v>2009</v>
      </c>
      <c r="B12" s="71">
        <f t="shared" ref="B12:C12" si="2">(B5-B$4)/B$4</f>
        <v>-6.6982566982566841E-2</v>
      </c>
      <c r="C12" s="71">
        <f t="shared" si="2"/>
        <v>-3.8890536394061849E-2</v>
      </c>
      <c r="D12" s="78">
        <f>(D5-D$4)/D$4</f>
        <v>-3.5413259037229E-2</v>
      </c>
      <c r="E12" s="71">
        <f>(E5-E$4)/E$4</f>
        <v>-3.7964069345743437E-2</v>
      </c>
      <c r="F12" s="71">
        <f>(F5-F$4)/F$4</f>
        <v>-0.14803420756287436</v>
      </c>
      <c r="G12" s="71">
        <f>(G5-G$4)/G$4</f>
        <v>-0.13592332673858681</v>
      </c>
      <c r="H12" s="71">
        <f>(H5-H$4)/H$4</f>
        <v>-0.17428720607156853</v>
      </c>
      <c r="I12" s="71">
        <f>(I5-I$4)/I$4</f>
        <v>-0.2141882013496898</v>
      </c>
      <c r="J12" s="71">
        <f>(J5-J$4)/J$4</f>
        <v>-2.9366882566380519E-2</v>
      </c>
      <c r="K12" s="71">
        <f>(K5-K$4)/K$4</f>
        <v>-0.25657309792963284</v>
      </c>
      <c r="L12" s="71">
        <f>(L5-L$4)/L$4</f>
        <v>-0.15120305132066356</v>
      </c>
      <c r="M12" s="71">
        <f>(M5-M$4)/M$4</f>
        <v>-0.15434590257323985</v>
      </c>
      <c r="N12" s="71">
        <f>(N5-N$4)/N$4</f>
        <v>-0.19406206498966524</v>
      </c>
      <c r="O12" s="71">
        <f>(O5-O$4)/O$4</f>
        <v>-0.15205229099453585</v>
      </c>
      <c r="P12" s="71">
        <f>(P5-P$4)/P$4</f>
        <v>-0.1848869583299638</v>
      </c>
      <c r="Q12" s="71">
        <f>(Q5-Q$4)/Q$4</f>
        <v>-0.1845279788310373</v>
      </c>
      <c r="R12" s="71">
        <f>(R5-R$4)/R$4</f>
        <v>-0.16203290255441324</v>
      </c>
      <c r="S12" s="71">
        <f>(S5-S$4)/S$4</f>
        <v>-0.17832686300009107</v>
      </c>
      <c r="T12" s="87">
        <f>(T5-T$4)/T$4</f>
        <v>-0.16581730322460742</v>
      </c>
      <c r="V12" s="80">
        <f>(V5-V$4)/V$4</f>
        <v>-0.18662727383239114</v>
      </c>
      <c r="X12" s="69"/>
    </row>
    <row r="13" spans="1:24" x14ac:dyDescent="0.25">
      <c r="A13" s="91">
        <v>2012</v>
      </c>
      <c r="B13" s="71">
        <f t="shared" ref="B13:C13" si="3">(B6-B$4)/B$4</f>
        <v>-0.27412542412542412</v>
      </c>
      <c r="C13" s="71">
        <f t="shared" si="3"/>
        <v>-0.28225596581796625</v>
      </c>
      <c r="D13" s="78">
        <f>(D6-D$4)/D$4</f>
        <v>-0.23430664360565653</v>
      </c>
      <c r="E13" s="71">
        <f>(E6-E$4)/E$4</f>
        <v>-0.26101083789279506</v>
      </c>
      <c r="F13" s="71">
        <f>(F6-F$4)/F$4</f>
        <v>-0.2777324433274036</v>
      </c>
      <c r="G13" s="71">
        <f>(G6-G$4)/G$4</f>
        <v>-0.22972115420508418</v>
      </c>
      <c r="H13" s="71">
        <f>(H6-H$4)/H$4</f>
        <v>-0.26980811904451135</v>
      </c>
      <c r="I13" s="71">
        <f>(I6-I$4)/I$4</f>
        <v>-0.29207129924576164</v>
      </c>
      <c r="J13" s="71">
        <f>(J6-J$4)/J$4</f>
        <v>-0.1454271084133065</v>
      </c>
      <c r="K13" s="71">
        <f>(K6-K$4)/K$4</f>
        <v>-0.35891094657093114</v>
      </c>
      <c r="L13" s="71">
        <f>(L6-L$4)/L$4</f>
        <v>-0.21748353979577262</v>
      </c>
      <c r="M13" s="71">
        <f>(M6-M$4)/M$4</f>
        <v>-0.28792892379671042</v>
      </c>
      <c r="N13" s="71">
        <f>(N6-N$4)/N$4</f>
        <v>-0.32056834319942623</v>
      </c>
      <c r="O13" s="71">
        <f>(O6-O$4)/O$4</f>
        <v>-0.25972064226171598</v>
      </c>
      <c r="P13" s="71">
        <f>(P6-P$4)/P$4</f>
        <v>-0.31650512355448762</v>
      </c>
      <c r="Q13" s="71">
        <f>(Q6-Q$4)/Q$4</f>
        <v>-0.32402743960063585</v>
      </c>
      <c r="R13" s="71">
        <f>(R6-R$4)/R$4</f>
        <v>-0.30893564886228614</v>
      </c>
      <c r="S13" s="71">
        <f>(S6-S$4)/S$4</f>
        <v>-0.37296472428702365</v>
      </c>
      <c r="T13" s="87">
        <f>(T6-T$4)/T$4</f>
        <v>-0.35274416875755049</v>
      </c>
      <c r="V13" s="80">
        <f>(V6-V$4)/V$4</f>
        <v>-0.3031383689850759</v>
      </c>
    </row>
    <row r="14" spans="1:24" x14ac:dyDescent="0.25">
      <c r="A14" s="91">
        <v>2015</v>
      </c>
      <c r="B14" s="71">
        <f t="shared" ref="B14:C14" si="4">(B7-B$4)/B$4</f>
        <v>-0.54412074412074407</v>
      </c>
      <c r="C14" s="71">
        <f t="shared" si="4"/>
        <v>-0.50800384911004459</v>
      </c>
      <c r="D14" s="78">
        <f>(D7-D$4)/D$4</f>
        <v>-0.51495965627616858</v>
      </c>
      <c r="E14" s="71">
        <f>(E7-E$4)/E$4</f>
        <v>-0.5117986988938501</v>
      </c>
      <c r="F14" s="71">
        <f>(F7-F$4)/F$4</f>
        <v>-0.55708060646614332</v>
      </c>
      <c r="G14" s="71">
        <f>(G7-G$4)/G$4</f>
        <v>-0.53846728134682142</v>
      </c>
      <c r="H14" s="71">
        <f>(H7-H$4)/H$4</f>
        <v>-0.56808137691834348</v>
      </c>
      <c r="I14" s="71">
        <f>(I7-I$4)/I$4</f>
        <v>-0.57441205232226022</v>
      </c>
      <c r="J14" s="71">
        <f>(J7-J$4)/J$4</f>
        <v>-0.50132252704398228</v>
      </c>
      <c r="K14" s="71">
        <f>(K7-K$4)/K$4</f>
        <v>-0.61740423338140027</v>
      </c>
      <c r="L14" s="71">
        <f>(L7-L$4)/L$4</f>
        <v>-0.48872792024357803</v>
      </c>
      <c r="M14" s="71">
        <f>(M7-M$4)/M$4</f>
        <v>-0.44802007199738197</v>
      </c>
      <c r="N14" s="71">
        <f>(N7-N$4)/N$4</f>
        <v>-0.58667866533556434</v>
      </c>
      <c r="O14" s="71">
        <f>(O7-O$4)/O$4</f>
        <v>-0.43038434999906755</v>
      </c>
      <c r="P14" s="71">
        <f>(P7-P$4)/P$4</f>
        <v>-0.42263837062880516</v>
      </c>
      <c r="Q14" s="71">
        <f>(Q7-Q$4)/Q$4</f>
        <v>-0.5703056380151873</v>
      </c>
      <c r="R14" s="71">
        <f>(R7-R$4)/R$4</f>
        <v>-0.40781306507443293</v>
      </c>
      <c r="S14" s="71">
        <f>(S7-S$4)/S$4</f>
        <v>-0.59757086574498408</v>
      </c>
      <c r="T14" s="87">
        <f>(T7-T$4)/T$4</f>
        <v>-0.56678003902982999</v>
      </c>
      <c r="V14" s="80">
        <f>(V7-V$4)/V$4</f>
        <v>-0.56911873731448548</v>
      </c>
    </row>
    <row r="15" spans="1:24" ht="15.75" thickBot="1" x14ac:dyDescent="0.3">
      <c r="A15" s="79">
        <v>2018</v>
      </c>
      <c r="B15" s="94">
        <f t="shared" ref="B15:C15" si="5">(B8-B$4)/B$4</f>
        <v>-0.49981864981864976</v>
      </c>
      <c r="C15" s="94">
        <f t="shared" si="5"/>
        <v>-0.52776382441764047</v>
      </c>
      <c r="D15" s="85">
        <f>(D8-D$4)/D$4</f>
        <v>-0.52207361262198981</v>
      </c>
      <c r="E15" s="94">
        <f>(E8-E$4)/E$4</f>
        <v>-0.53795358782466507</v>
      </c>
      <c r="F15" s="94">
        <f>(F8-F$4)/F$4</f>
        <v>-0.57234018246209595</v>
      </c>
      <c r="G15" s="94">
        <f>(G8-G$4)/G$4</f>
        <v>-0.57617865541826874</v>
      </c>
      <c r="H15" s="94">
        <f>(H8-H$4)/H$4</f>
        <v>-0.51901094597870479</v>
      </c>
      <c r="I15" s="94">
        <f>(I8-I$4)/I$4</f>
        <v>-0.5985496161033278</v>
      </c>
      <c r="J15" s="94">
        <f>(J8-J$4)/J$4</f>
        <v>-0.57804605106989049</v>
      </c>
      <c r="K15" s="94">
        <f>(K8-K$4)/K$4</f>
        <v>-0.49632026060773604</v>
      </c>
      <c r="L15" s="94">
        <f>(L8-L$4)/L$4</f>
        <v>-0.51997757675016776</v>
      </c>
      <c r="M15" s="94">
        <f>(M8-M$4)/M$4</f>
        <v>-0.47461304437414403</v>
      </c>
      <c r="N15" s="94">
        <f>(N8-N$4)/N$4</f>
        <v>-0.40740870934630685</v>
      </c>
      <c r="O15" s="94">
        <f>(O8-O$4)/O$4</f>
        <v>-0.43778788952501724</v>
      </c>
      <c r="P15" s="94">
        <f>(P8-P$4)/P$4</f>
        <v>-0.45862455378288147</v>
      </c>
      <c r="Q15" s="94">
        <f>(Q8-Q$4)/Q$4</f>
        <v>-0.39765740524554433</v>
      </c>
      <c r="R15" s="94">
        <f>(R8-R$4)/R$4</f>
        <v>-0.41237425364046326</v>
      </c>
      <c r="S15" s="94">
        <f>(S8-S$4)/S$4</f>
        <v>-0.60941901366208062</v>
      </c>
      <c r="T15" s="95">
        <f>(T8-T$4)/T$4</f>
        <v>-0.57339280735991083</v>
      </c>
      <c r="V15" s="96">
        <f>(V8-V$4)/V$4</f>
        <v>-0.49796575255971631</v>
      </c>
    </row>
    <row r="17" spans="1:32" ht="15.75" thickBot="1" x14ac:dyDescent="0.3">
      <c r="A17" s="4" t="s">
        <v>151</v>
      </c>
      <c r="B17" s="4"/>
      <c r="C17" s="4"/>
    </row>
    <row r="18" spans="1:32" ht="91.5" thickBot="1" x14ac:dyDescent="0.3">
      <c r="A18" s="56" t="s">
        <v>62</v>
      </c>
      <c r="B18" s="65" t="s">
        <v>142</v>
      </c>
      <c r="C18" s="66" t="s">
        <v>143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Data-SI-Site EUI'!$Y$2:$Y$1521,MATCH(1,INDEX(($A20='IECC Data-SI-Site EUI'!$A$2:$A$1521)*(B$19='IECC Data-SI-Site EUI'!$C$2:$C$1521)*($A$18='IECC Data-SI-Site EUI'!$B$2:$B$1521),0,1),0))</f>
        <v>190.19948035601138</v>
      </c>
      <c r="C20" s="55" cm="1">
        <f t="array" ref="C20">INDEX('IECC Data-SI-Site EUI'!$Y$2:$Y$1521,MATCH(1,INDEX(($A20='IECC Data-SI-Site EUI'!$A$2:$A$1521)*(C$19='IECC Data-SI-Site EUI'!$C$2:$C$1521)*($A$18='IECC Data-SI-Site EUI'!$B$2:$B$1521),0,1),0))</f>
        <v>180.25017966414498</v>
      </c>
      <c r="D20" s="58" cm="1">
        <f t="array" ref="D20">INDEX('IECC Data-SI-Site EUI'!$Y$2:$Y$1521,MATCH(1,INDEX(($A20='IECC Data-SI-Site EUI'!$A$2:$A$1521)*(D$19='IECC Data-SI-Site EUI'!$C$2:$C$1521)*($A$18='IECC Data-SI-Site EUI'!$B$2:$B$1521),0,1),0))</f>
        <v>137.57462972176506</v>
      </c>
      <c r="E20" s="55" cm="1">
        <f t="array" ref="E20">INDEX('IECC Data-SI-Site EUI'!$Y$2:$Y$1521,MATCH(1,INDEX(($A20='IECC Data-SI-Site EUI'!$A$2:$A$1521)*(E$19='IECC Data-SI-Site EUI'!$C$2:$C$1521)*($A$18='IECC Data-SI-Site EUI'!$B$2:$B$1521),0,1),0))</f>
        <v>154.14572356810862</v>
      </c>
      <c r="F20" s="55" cm="1">
        <f t="array" ref="F20">INDEX('IECC Data-SI-Site EUI'!$Y$2:$Y$1521,MATCH(1,INDEX(($A20='IECC Data-SI-Site EUI'!$A$2:$A$1521)*(F$19='IECC Data-SI-Site EUI'!$C$2:$C$1521)*($A$18='IECC Data-SI-Site EUI'!$B$2:$B$1521),0,1),0))</f>
        <v>127.57217395741641</v>
      </c>
      <c r="G20" s="55" cm="1">
        <f t="array" ref="G20">INDEX('IECC Data-SI-Site EUI'!$Y$2:$Y$1521,MATCH(1,INDEX(($A20='IECC Data-SI-Site EUI'!$A$2:$A$1521)*(G$19='IECC Data-SI-Site EUI'!$C$2:$C$1521)*($A$18='IECC Data-SI-Site EUI'!$B$2:$B$1521),0,1),0))</f>
        <v>113.08874558281347</v>
      </c>
      <c r="H20" s="55" cm="1">
        <f t="array" ref="H20">INDEX('IECC Data-SI-Site EUI'!$Y$2:$Y$1521,MATCH(1,INDEX(($A20='IECC Data-SI-Site EUI'!$A$2:$A$1521)*(H$19='IECC Data-SI-Site EUI'!$C$2:$C$1521)*($A$18='IECC Data-SI-Site EUI'!$B$2:$B$1521),0,1),0))</f>
        <v>122.87990993404517</v>
      </c>
      <c r="I20" s="55" cm="1">
        <f t="array" ref="I20">INDEX('IECC Data-SI-Site EUI'!$Y$2:$Y$1521,MATCH(1,INDEX(($A20='IECC Data-SI-Site EUI'!$A$2:$A$1521)*(I$19='IECC Data-SI-Site EUI'!$C$2:$C$1521)*($A$18='IECC Data-SI-Site EUI'!$B$2:$B$1521),0,1),0))</f>
        <v>97.124948439579683</v>
      </c>
      <c r="J20" s="55" cm="1">
        <f t="array" ref="J20">INDEX('IECC Data-SI-Site EUI'!$Y$2:$Y$1521,MATCH(1,INDEX(($A20='IECC Data-SI-Site EUI'!$A$2:$A$1521)*(J$19='IECC Data-SI-Site EUI'!$C$2:$C$1521)*($A$18='IECC Data-SI-Site EUI'!$B$2:$B$1521),0,1),0))</f>
        <v>53.011553786554742</v>
      </c>
      <c r="K20" s="55" cm="1">
        <f t="array" ref="K20">INDEX('IECC Data-SI-Site EUI'!$Y$2:$Y$1521,MATCH(1,INDEX(($A20='IECC Data-SI-Site EUI'!$A$2:$A$1521)*(K$19='IECC Data-SI-Site EUI'!$C$2:$C$1521)*($A$18='IECC Data-SI-Site EUI'!$B$2:$B$1521),0,1),0))</f>
        <v>160.48712371524189</v>
      </c>
      <c r="L20" s="55" cm="1">
        <f t="array" ref="L20">INDEX('IECC Data-SI-Site EUI'!$Y$2:$Y$1521,MATCH(1,INDEX(($A20='IECC Data-SI-Site EUI'!$A$2:$A$1521)*(L$19='IECC Data-SI-Site EUI'!$C$2:$C$1521)*($A$18='IECC Data-SI-Site EUI'!$B$2:$B$1521),0,1),0))</f>
        <v>98.311635432746073</v>
      </c>
      <c r="M20" s="55" cm="1">
        <f t="array" ref="M20">INDEX('IECC Data-SI-Site EUI'!$Y$2:$Y$1521,MATCH(1,INDEX(($A20='IECC Data-SI-Site EUI'!$A$2:$A$1521)*(M$19='IECC Data-SI-Site EUI'!$C$2:$C$1521)*($A$18='IECC Data-SI-Site EUI'!$B$2:$B$1521),0,1),0))</f>
        <v>93.477181590484818</v>
      </c>
      <c r="N20" s="55" cm="1">
        <f t="array" ref="N20">INDEX('IECC Data-SI-Site EUI'!$Y$2:$Y$1521,MATCH(1,INDEX(($A20='IECC Data-SI-Site EUI'!$A$2:$A$1521)*(N$19='IECC Data-SI-Site EUI'!$C$2:$C$1521)*($A$18='IECC Data-SI-Site EUI'!$B$2:$B$1521),0,1),0))</f>
        <v>178.66350075054964</v>
      </c>
      <c r="O20" s="55" cm="1">
        <f t="array" ref="O20">INDEX('IECC Data-SI-Site EUI'!$Y$2:$Y$1521,MATCH(1,INDEX(($A20='IECC Data-SI-Site EUI'!$A$2:$A$1521)*(O$19='IECC Data-SI-Site EUI'!$C$2:$C$1521)*($A$18='IECC Data-SI-Site EUI'!$B$2:$B$1521),0,1),0))</f>
        <v>122.59553029626511</v>
      </c>
      <c r="P20" s="55" cm="1">
        <f t="array" ref="P20">INDEX('IECC Data-SI-Site EUI'!$Y$2:$Y$1521,MATCH(1,INDEX(($A20='IECC Data-SI-Site EUI'!$A$2:$A$1521)*(P$19='IECC Data-SI-Site EUI'!$C$2:$C$1521)*($A$18='IECC Data-SI-Site EUI'!$B$2:$B$1521),0,1),0))</f>
        <v>103.72016405781571</v>
      </c>
      <c r="Q20" s="55" cm="1">
        <f t="array" ref="Q20">INDEX('IECC Data-SI-Site EUI'!$Y$2:$Y$1521,MATCH(1,INDEX(($A20='IECC Data-SI-Site EUI'!$A$2:$A$1521)*(Q$19='IECC Data-SI-Site EUI'!$C$2:$C$1521)*($A$18='IECC Data-SI-Site EUI'!$B$2:$B$1521),0,1),0))</f>
        <v>236.75933722003222</v>
      </c>
      <c r="R20" s="55" cm="1">
        <f t="array" ref="R20">INDEX('IECC Data-SI-Site EUI'!$Y$2:$Y$1521,MATCH(1,INDEX(($A20='IECC Data-SI-Site EUI'!$A$2:$A$1521)*(R$19='IECC Data-SI-Site EUI'!$C$2:$C$1521)*($A$18='IECC Data-SI-Site EUI'!$B$2:$B$1521),0,1),0))</f>
        <v>168.72748882680375</v>
      </c>
      <c r="S20" s="55" cm="1">
        <f t="array" ref="S20">INDEX('IECC Data-SI-Site EUI'!$Y$2:$Y$1521,MATCH(1,INDEX(($A20='IECC Data-SI-Site EUI'!$A$2:$A$1521)*(S$19='IECC Data-SI-Site EUI'!$C$2:$C$1521)*($A$18='IECC Data-SI-Site EUI'!$B$2:$B$1521),0,1),0))</f>
        <v>266.42651204919184</v>
      </c>
      <c r="T20" s="64" cm="1">
        <f t="array" ref="T20">INDEX('IECC Data-SI-Site EUI'!$Y$2:$Y$1521,MATCH(1,INDEX(($A20='IECC Data-SI-Site EUI'!$A$2:$A$1521)*(T$19='IECC Data-SI-Site EUI'!$C$2:$C$1521)*($A$18='IECC Data-SI-Site EUI'!$B$2:$B$1521),0,1),0))</f>
        <v>353.91710360136244</v>
      </c>
      <c r="U20" s="54"/>
      <c r="V20" s="82">
        <f>SUMPRODUCT(D20:T20,Weights!$B$41:$R$41)</f>
        <v>141.33268718292993</v>
      </c>
      <c r="X20" s="75">
        <f>(V20-V20)/V20</f>
        <v>0</v>
      </c>
      <c r="AA20" s="122" t="s">
        <v>21</v>
      </c>
      <c r="AB20" s="123"/>
      <c r="AC20" s="123"/>
      <c r="AD20" s="123"/>
      <c r="AE20" s="124"/>
      <c r="AF20"/>
    </row>
    <row r="21" spans="1:32" x14ac:dyDescent="0.25">
      <c r="A21" s="91">
        <v>2009</v>
      </c>
      <c r="B21" s="84" cm="1">
        <f t="array" ref="B21">INDEX('IECC Data-SI-Site EUI'!$Y$2:$Y$1521,MATCH(1,INDEX(($A21='IECC Data-SI-Site EUI'!$A$2:$A$1521)*(B$19='IECC Data-SI-Site EUI'!$C$2:$C$1521)*($A$18='IECC Data-SI-Site EUI'!$B$2:$B$1521),0,1),0))</f>
        <v>181.35181854133975</v>
      </c>
      <c r="C21" s="73" cm="1">
        <f t="array" ref="C21">INDEX('IECC Data-SI-Site EUI'!$Y$2:$Y$1521,MATCH(1,INDEX(($A21='IECC Data-SI-Site EUI'!$A$2:$A$1521)*(C$19='IECC Data-SI-Site EUI'!$C$2:$C$1521)*($A$18='IECC Data-SI-Site EUI'!$B$2:$B$1521),0,1),0))</f>
        <v>172.91743741521765</v>
      </c>
      <c r="D21" s="84" cm="1">
        <f t="array" ref="D21">INDEX('IECC Data-SI-Site EUI'!$Y$2:$Y$1521,MATCH(1,INDEX(($A21='IECC Data-SI-Site EUI'!$A$2:$A$1521)*(D$19='IECC Data-SI-Site EUI'!$C$2:$C$1521)*($A$18='IECC Data-SI-Site EUI'!$B$2:$B$1521),0,1),0))</f>
        <v>132.39599678518118</v>
      </c>
      <c r="E21" s="73" cm="1">
        <f t="array" ref="E21">INDEX('IECC Data-SI-Site EUI'!$Y$2:$Y$1521,MATCH(1,INDEX(($A21='IECC Data-SI-Site EUI'!$A$2:$A$1521)*(E$19='IECC Data-SI-Site EUI'!$C$2:$C$1521)*($A$18='IECC Data-SI-Site EUI'!$B$2:$B$1521),0,1),0))</f>
        <v>148.5431789284788</v>
      </c>
      <c r="F21" s="73" cm="1">
        <f t="array" ref="F21">INDEX('IECC Data-SI-Site EUI'!$Y$2:$Y$1521,MATCH(1,INDEX(($A21='IECC Data-SI-Site EUI'!$A$2:$A$1521)*(F$19='IECC Data-SI-Site EUI'!$C$2:$C$1521)*($A$18='IECC Data-SI-Site EUI'!$B$2:$B$1521),0,1),0))</f>
        <v>119.39293717920913</v>
      </c>
      <c r="G21" s="73" cm="1">
        <f t="array" ref="G21">INDEX('IECC Data-SI-Site EUI'!$Y$2:$Y$1521,MATCH(1,INDEX(($A21='IECC Data-SI-Site EUI'!$A$2:$A$1521)*(G$19='IECC Data-SI-Site EUI'!$C$2:$C$1521)*($A$18='IECC Data-SI-Site EUI'!$B$2:$B$1521),0,1),0))</f>
        <v>106.8948507618185</v>
      </c>
      <c r="H21" s="73" cm="1">
        <f t="array" ref="H21">INDEX('IECC Data-SI-Site EUI'!$Y$2:$Y$1521,MATCH(1,INDEX(($A21='IECC Data-SI-Site EUI'!$A$2:$A$1521)*(H$19='IECC Data-SI-Site EUI'!$C$2:$C$1521)*($A$18='IECC Data-SI-Site EUI'!$B$2:$B$1521),0,1),0))</f>
        <v>98.585384056029682</v>
      </c>
      <c r="I21" s="73" cm="1">
        <f t="array" ref="I21">INDEX('IECC Data-SI-Site EUI'!$Y$2:$Y$1521,MATCH(1,INDEX(($A21='IECC Data-SI-Site EUI'!$A$2:$A$1521)*(I$19='IECC Data-SI-Site EUI'!$C$2:$C$1521)*($A$18='IECC Data-SI-Site EUI'!$B$2:$B$1521),0,1),0))</f>
        <v>87.114519414358668</v>
      </c>
      <c r="J21" s="73" cm="1">
        <f t="array" ref="J21">INDEX('IECC Data-SI-Site EUI'!$Y$2:$Y$1521,MATCH(1,INDEX(($A21='IECC Data-SI-Site EUI'!$A$2:$A$1521)*(J$19='IECC Data-SI-Site EUI'!$C$2:$C$1521)*($A$18='IECC Data-SI-Site EUI'!$B$2:$B$1521),0,1),0))</f>
        <v>49.165784292463464</v>
      </c>
      <c r="K21" s="73" cm="1">
        <f t="array" ref="K21">INDEX('IECC Data-SI-Site EUI'!$Y$2:$Y$1521,MATCH(1,INDEX(($A21='IECC Data-SI-Site EUI'!$A$2:$A$1521)*(K$19='IECC Data-SI-Site EUI'!$C$2:$C$1521)*($A$18='IECC Data-SI-Site EUI'!$B$2:$B$1521),0,1),0))</f>
        <v>118.26339188896118</v>
      </c>
      <c r="L21" s="73" cm="1">
        <f t="array" ref="L21">INDEX('IECC Data-SI-Site EUI'!$Y$2:$Y$1521,MATCH(1,INDEX(($A21='IECC Data-SI-Site EUI'!$A$2:$A$1521)*(L$19='IECC Data-SI-Site EUI'!$C$2:$C$1521)*($A$18='IECC Data-SI-Site EUI'!$B$2:$B$1521),0,1),0))</f>
        <v>79.795065933551911</v>
      </c>
      <c r="M21" s="73" cm="1">
        <f t="array" ref="M21">INDEX('IECC Data-SI-Site EUI'!$Y$2:$Y$1521,MATCH(1,INDEX(($A21='IECC Data-SI-Site EUI'!$A$2:$A$1521)*(M$19='IECC Data-SI-Site EUI'!$C$2:$C$1521)*($A$18='IECC Data-SI-Site EUI'!$B$2:$B$1521),0,1),0))</f>
        <v>76.504766946900205</v>
      </c>
      <c r="N21" s="73" cm="1">
        <f t="array" ref="N21">INDEX('IECC Data-SI-Site EUI'!$Y$2:$Y$1521,MATCH(1,INDEX(($A21='IECC Data-SI-Site EUI'!$A$2:$A$1521)*(N$19='IECC Data-SI-Site EUI'!$C$2:$C$1521)*($A$18='IECC Data-SI-Site EUI'!$B$2:$B$1521),0,1),0))</f>
        <v>143.95456729644798</v>
      </c>
      <c r="O21" s="73" cm="1">
        <f t="array" ref="O21">INDEX('IECC Data-SI-Site EUI'!$Y$2:$Y$1521,MATCH(1,INDEX(($A21='IECC Data-SI-Site EUI'!$A$2:$A$1521)*(O$19='IECC Data-SI-Site EUI'!$C$2:$C$1521)*($A$18='IECC Data-SI-Site EUI'!$B$2:$B$1521),0,1),0))</f>
        <v>104.56001420303537</v>
      </c>
      <c r="P21" s="73" cm="1">
        <f t="array" ref="P21">INDEX('IECC Data-SI-Site EUI'!$Y$2:$Y$1521,MATCH(1,INDEX(($A21='IECC Data-SI-Site EUI'!$A$2:$A$1521)*(P$19='IECC Data-SI-Site EUI'!$C$2:$C$1521)*($A$18='IECC Data-SI-Site EUI'!$B$2:$B$1521),0,1),0))</f>
        <v>82.391691224310151</v>
      </c>
      <c r="Q21" s="73" cm="1">
        <f t="array" ref="Q21">INDEX('IECC Data-SI-Site EUI'!$Y$2:$Y$1521,MATCH(1,INDEX(($A21='IECC Data-SI-Site EUI'!$A$2:$A$1521)*(Q$19='IECC Data-SI-Site EUI'!$C$2:$C$1521)*($A$18='IECC Data-SI-Site EUI'!$B$2:$B$1521),0,1),0))</f>
        <v>190.86126100841551</v>
      </c>
      <c r="R21" s="73" cm="1">
        <f t="array" ref="R21">INDEX('IECC Data-SI-Site EUI'!$Y$2:$Y$1521,MATCH(1,INDEX(($A21='IECC Data-SI-Site EUI'!$A$2:$A$1521)*(R$19='IECC Data-SI-Site EUI'!$C$2:$C$1521)*($A$18='IECC Data-SI-Site EUI'!$B$2:$B$1521),0,1),0))</f>
        <v>140.18321490383184</v>
      </c>
      <c r="S21" s="73" cm="1">
        <f t="array" ref="S21">INDEX('IECC Data-SI-Site EUI'!$Y$2:$Y$1521,MATCH(1,INDEX(($A21='IECC Data-SI-Site EUI'!$A$2:$A$1521)*(S$19='IECC Data-SI-Site EUI'!$C$2:$C$1521)*($A$18='IECC Data-SI-Site EUI'!$B$2:$B$1521),0,1),0))</f>
        <v>225.08249667249243</v>
      </c>
      <c r="T21" s="89" cm="1">
        <f t="array" ref="T21">INDEX('IECC Data-SI-Site EUI'!$Y$2:$Y$1521,MATCH(1,INDEX(($A21='IECC Data-SI-Site EUI'!$A$2:$A$1521)*(T$19='IECC Data-SI-Site EUI'!$C$2:$C$1521)*($A$18='IECC Data-SI-Site EUI'!$B$2:$B$1521),0,1),0))</f>
        <v>302.87361637346328</v>
      </c>
      <c r="U21" s="54"/>
      <c r="V21" s="70">
        <f>SUMPRODUCT(D21:T21,Weights!$B$41:$R$41)</f>
        <v>116.81973964407108</v>
      </c>
      <c r="X21" s="86">
        <f>(V21-V20)/V20</f>
        <v>-0.17344145949147077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Data-SI-Site EUI'!$Y$2:$Y$1521,MATCH(1,INDEX(($A22='IECC Data-SI-Site EUI'!$A$2:$A$1521)*(B$19='IECC Data-SI-Site EUI'!$C$2:$C$1521)*($A$18='IECC Data-SI-Site EUI'!$B$2:$B$1521),0,1),0))</f>
        <v>143.70473845578135</v>
      </c>
      <c r="C22" s="73" cm="1">
        <f t="array" ref="C22">INDEX('IECC Data-SI-Site EUI'!$Y$2:$Y$1521,MATCH(1,INDEX(($A22='IECC Data-SI-Site EUI'!$A$2:$A$1521)*(C$19='IECC Data-SI-Site EUI'!$C$2:$C$1521)*($A$18='IECC Data-SI-Site EUI'!$B$2:$B$1521),0,1),0))</f>
        <v>138.57128733080742</v>
      </c>
      <c r="D22" s="84" cm="1">
        <f t="array" ref="D22">INDEX('IECC Data-SI-Site EUI'!$Y$2:$Y$1521,MATCH(1,INDEX(($A22='IECC Data-SI-Site EUI'!$A$2:$A$1521)*(D$19='IECC Data-SI-Site EUI'!$C$2:$C$1521)*($A$18='IECC Data-SI-Site EUI'!$B$2:$B$1521),0,1),0))</f>
        <v>103.87165601439014</v>
      </c>
      <c r="E22" s="73" cm="1">
        <f t="array" ref="E22">INDEX('IECC Data-SI-Site EUI'!$Y$2:$Y$1521,MATCH(1,INDEX(($A22='IECC Data-SI-Site EUI'!$A$2:$A$1521)*(E$19='IECC Data-SI-Site EUI'!$C$2:$C$1521)*($A$18='IECC Data-SI-Site EUI'!$B$2:$B$1521),0,1),0))</f>
        <v>118.76570732391851</v>
      </c>
      <c r="F22" s="73" cm="1">
        <f t="array" ref="F22">INDEX('IECC Data-SI-Site EUI'!$Y$2:$Y$1521,MATCH(1,INDEX(($A22='IECC Data-SI-Site EUI'!$A$2:$A$1521)*(F$19='IECC Data-SI-Site EUI'!$C$2:$C$1521)*($A$18='IECC Data-SI-Site EUI'!$B$2:$B$1521),0,1),0))</f>
        <v>94.108398076211614</v>
      </c>
      <c r="G22" s="73" cm="1">
        <f t="array" ref="G22">INDEX('IECC Data-SI-Site EUI'!$Y$2:$Y$1521,MATCH(1,INDEX(($A22='IECC Data-SI-Site EUI'!$A$2:$A$1521)*(G$19='IECC Data-SI-Site EUI'!$C$2:$C$1521)*($A$18='IECC Data-SI-Site EUI'!$B$2:$B$1521),0,1),0))</f>
        <v>88.972289197613549</v>
      </c>
      <c r="H22" s="73" cm="1">
        <f t="array" ref="H22">INDEX('IECC Data-SI-Site EUI'!$Y$2:$Y$1521,MATCH(1,INDEX(($A22='IECC Data-SI-Site EUI'!$A$2:$A$1521)*(H$19='IECC Data-SI-Site EUI'!$C$2:$C$1521)*($A$18='IECC Data-SI-Site EUI'!$B$2:$B$1521),0,1),0))</f>
        <v>79.14391629564426</v>
      </c>
      <c r="I22" s="73" cm="1">
        <f t="array" ref="I22">INDEX('IECC Data-SI-Site EUI'!$Y$2:$Y$1521,MATCH(1,INDEX(($A22='IECC Data-SI-Site EUI'!$A$2:$A$1521)*(I$19='IECC Data-SI-Site EUI'!$C$2:$C$1521)*($A$18='IECC Data-SI-Site EUI'!$B$2:$B$1521),0,1),0))</f>
        <v>69.130829516799139</v>
      </c>
      <c r="J22" s="73" cm="1">
        <f t="array" ref="J22">INDEX('IECC Data-SI-Site EUI'!$Y$2:$Y$1521,MATCH(1,INDEX(($A22='IECC Data-SI-Site EUI'!$A$2:$A$1521)*(J$19='IECC Data-SI-Site EUI'!$C$2:$C$1521)*($A$18='IECC Data-SI-Site EUI'!$B$2:$B$1521),0,1),0))</f>
        <v>39.652355194951539</v>
      </c>
      <c r="K22" s="73" cm="1">
        <f t="array" ref="K22">INDEX('IECC Data-SI-Site EUI'!$Y$2:$Y$1521,MATCH(1,INDEX(($A22='IECC Data-SI-Site EUI'!$A$2:$A$1521)*(K$19='IECC Data-SI-Site EUI'!$C$2:$C$1521)*($A$18='IECC Data-SI-Site EUI'!$B$2:$B$1521),0,1),0))</f>
        <v>93.843951590612392</v>
      </c>
      <c r="L22" s="73" cm="1">
        <f t="array" ref="L22">INDEX('IECC Data-SI-Site EUI'!$Y$2:$Y$1521,MATCH(1,INDEX(($A22='IECC Data-SI-Site EUI'!$A$2:$A$1521)*(L$19='IECC Data-SI-Site EUI'!$C$2:$C$1521)*($A$18='IECC Data-SI-Site EUI'!$B$2:$B$1521),0,1),0))</f>
        <v>64.718958500771805</v>
      </c>
      <c r="M22" s="73" cm="1">
        <f t="array" ref="M22">INDEX('IECC Data-SI-Site EUI'!$Y$2:$Y$1521,MATCH(1,INDEX(($A22='IECC Data-SI-Site EUI'!$A$2:$A$1521)*(M$19='IECC Data-SI-Site EUI'!$C$2:$C$1521)*($A$18='IECC Data-SI-Site EUI'!$B$2:$B$1521),0,1),0))</f>
        <v>60.434659658701918</v>
      </c>
      <c r="N22" s="73" cm="1">
        <f t="array" ref="N22">INDEX('IECC Data-SI-Site EUI'!$Y$2:$Y$1521,MATCH(1,INDEX(($A22='IECC Data-SI-Site EUI'!$A$2:$A$1521)*(N$19='IECC Data-SI-Site EUI'!$C$2:$C$1521)*($A$18='IECC Data-SI-Site EUI'!$B$2:$B$1521),0,1),0))</f>
        <v>114.23822402524229</v>
      </c>
      <c r="O22" s="73" cm="1">
        <f t="array" ref="O22">INDEX('IECC Data-SI-Site EUI'!$Y$2:$Y$1521,MATCH(1,INDEX(($A22='IECC Data-SI-Site EUI'!$A$2:$A$1521)*(O$19='IECC Data-SI-Site EUI'!$C$2:$C$1521)*($A$18='IECC Data-SI-Site EUI'!$B$2:$B$1521),0,1),0))</f>
        <v>82.964437130306464</v>
      </c>
      <c r="P22" s="73" cm="1">
        <f t="array" ref="P22">INDEX('IECC Data-SI-Site EUI'!$Y$2:$Y$1521,MATCH(1,INDEX(($A22='IECC Data-SI-Site EUI'!$A$2:$A$1521)*(P$19='IECC Data-SI-Site EUI'!$C$2:$C$1521)*($A$18='IECC Data-SI-Site EUI'!$B$2:$B$1521),0,1),0))</f>
        <v>63.593399840960018</v>
      </c>
      <c r="Q22" s="73" cm="1">
        <f t="array" ref="Q22">INDEX('IECC Data-SI-Site EUI'!$Y$2:$Y$1521,MATCH(1,INDEX(($A22='IECC Data-SI-Site EUI'!$A$2:$A$1521)*(Q$19='IECC Data-SI-Site EUI'!$C$2:$C$1521)*($A$18='IECC Data-SI-Site EUI'!$B$2:$B$1521),0,1),0))</f>
        <v>147.03623262360679</v>
      </c>
      <c r="R22" s="73" cm="1">
        <f t="array" ref="R22">INDEX('IECC Data-SI-Site EUI'!$Y$2:$Y$1521,MATCH(1,INDEX(($A22='IECC Data-SI-Site EUI'!$A$2:$A$1521)*(R$19='IECC Data-SI-Site EUI'!$C$2:$C$1521)*($A$18='IECC Data-SI-Site EUI'!$B$2:$B$1521),0,1),0))</f>
        <v>106.64369304433983</v>
      </c>
      <c r="S22" s="73" cm="1">
        <f t="array" ref="S22">INDEX('IECC Data-SI-Site EUI'!$Y$2:$Y$1521,MATCH(1,INDEX(($A22='IECC Data-SI-Site EUI'!$A$2:$A$1521)*(S$19='IECC Data-SI-Site EUI'!$C$2:$C$1521)*($A$18='IECC Data-SI-Site EUI'!$B$2:$B$1521),0,1),0))</f>
        <v>163.19005915096466</v>
      </c>
      <c r="T22" s="89" cm="1">
        <f t="array" ref="T22">INDEX('IECC Data-SI-Site EUI'!$Y$2:$Y$1521,MATCH(1,INDEX(($A22='IECC Data-SI-Site EUI'!$A$2:$A$1521)*(T$19='IECC Data-SI-Site EUI'!$C$2:$C$1521)*($A$18='IECC Data-SI-Site EUI'!$B$2:$B$1521),0,1),0))</f>
        <v>217.97699235842677</v>
      </c>
      <c r="U22" s="54"/>
      <c r="V22" s="70">
        <f>SUMPRODUCT(D22:T22,Weights!$B$41:$R$41)</f>
        <v>92.569526119864236</v>
      </c>
      <c r="X22" s="86">
        <f t="shared" ref="X22:X24" si="6">(V22-V21)/V21</f>
        <v>-0.20758660820588129</v>
      </c>
      <c r="Z22" s="98" t="str">
        <f>A2</f>
        <v>Stand-Alone Retail</v>
      </c>
      <c r="AA22" s="7">
        <f>V4</f>
        <v>148.89815689953446</v>
      </c>
      <c r="AB22" s="7">
        <f>V5</f>
        <v>121.1096997987067</v>
      </c>
      <c r="AC22" s="7">
        <f>V6</f>
        <v>103.76141247212566</v>
      </c>
      <c r="AD22" s="7">
        <f>V7</f>
        <v>64.157425856417262</v>
      </c>
      <c r="AE22" s="7">
        <f>V8</f>
        <v>74.751974144303063</v>
      </c>
      <c r="AF22"/>
    </row>
    <row r="23" spans="1:32" x14ac:dyDescent="0.25">
      <c r="A23" s="91">
        <v>2015</v>
      </c>
      <c r="B23" s="84" cm="1">
        <f t="array" ref="B23">INDEX('IECC Data-SI-Site EUI'!$Y$2:$Y$1521,MATCH(1,INDEX(($A23='IECC Data-SI-Site EUI'!$A$2:$A$1521)*(B$19='IECC Data-SI-Site EUI'!$C$2:$C$1521)*($A$18='IECC Data-SI-Site EUI'!$B$2:$B$1521),0,1),0))</f>
        <v>108.11475967528628</v>
      </c>
      <c r="C23" s="73" cm="1">
        <f t="array" ref="C23">INDEX('IECC Data-SI-Site EUI'!$Y$2:$Y$1521,MATCH(1,INDEX(($A23='IECC Data-SI-Site EUI'!$A$2:$A$1521)*(C$19='IECC Data-SI-Site EUI'!$C$2:$C$1521)*($A$18='IECC Data-SI-Site EUI'!$B$2:$B$1521),0,1),0))</f>
        <v>99.317595179472789</v>
      </c>
      <c r="D23" s="84" cm="1">
        <f t="array" ref="D23">INDEX('IECC Data-SI-Site EUI'!$Y$2:$Y$1521,MATCH(1,INDEX(($A23='IECC Data-SI-Site EUI'!$A$2:$A$1521)*(D$19='IECC Data-SI-Site EUI'!$C$2:$C$1521)*($A$18='IECC Data-SI-Site EUI'!$B$2:$B$1521),0,1),0))</f>
        <v>71.575962850982947</v>
      </c>
      <c r="E23" s="73" cm="1">
        <f t="array" ref="E23">INDEX('IECC Data-SI-Site EUI'!$Y$2:$Y$1521,MATCH(1,INDEX(($A23='IECC Data-SI-Site EUI'!$A$2:$A$1521)*(E$19='IECC Data-SI-Site EUI'!$C$2:$C$1521)*($A$18='IECC Data-SI-Site EUI'!$B$2:$B$1521),0,1),0))</f>
        <v>81.83356296324645</v>
      </c>
      <c r="F23" s="73" cm="1">
        <f t="array" ref="F23">INDEX('IECC Data-SI-Site EUI'!$Y$2:$Y$1521,MATCH(1,INDEX(($A23='IECC Data-SI-Site EUI'!$A$2:$A$1521)*(F$19='IECC Data-SI-Site EUI'!$C$2:$C$1521)*($A$18='IECC Data-SI-Site EUI'!$B$2:$B$1521),0,1),0))</f>
        <v>63.612004116328812</v>
      </c>
      <c r="G23" s="73" cm="1">
        <f t="array" ref="G23">INDEX('IECC Data-SI-Site EUI'!$Y$2:$Y$1521,MATCH(1,INDEX(($A23='IECC Data-SI-Site EUI'!$A$2:$A$1521)*(G$19='IECC Data-SI-Site EUI'!$C$2:$C$1521)*($A$18='IECC Data-SI-Site EUI'!$B$2:$B$1521),0,1),0))</f>
        <v>54.33511509136293</v>
      </c>
      <c r="H23" s="73" cm="1">
        <f t="array" ref="H23">INDEX('IECC Data-SI-Site EUI'!$Y$2:$Y$1521,MATCH(1,INDEX(($A23='IECC Data-SI-Site EUI'!$A$2:$A$1521)*(H$19='IECC Data-SI-Site EUI'!$C$2:$C$1521)*($A$18='IECC Data-SI-Site EUI'!$B$2:$B$1521),0,1),0))</f>
        <v>58.281879223170513</v>
      </c>
      <c r="I23" s="73" cm="1">
        <f t="array" ref="I23">INDEX('IECC Data-SI-Site EUI'!$Y$2:$Y$1521,MATCH(1,INDEX(($A23='IECC Data-SI-Site EUI'!$A$2:$A$1521)*(I$19='IECC Data-SI-Site EUI'!$C$2:$C$1521)*($A$18='IECC Data-SI-Site EUI'!$B$2:$B$1521),0,1),0))</f>
        <v>42.52140023218135</v>
      </c>
      <c r="J23" s="73" cm="1">
        <f t="array" ref="J23">INDEX('IECC Data-SI-Site EUI'!$Y$2:$Y$1521,MATCH(1,INDEX(($A23='IECC Data-SI-Site EUI'!$A$2:$A$1521)*(J$19='IECC Data-SI-Site EUI'!$C$2:$C$1521)*($A$18='IECC Data-SI-Site EUI'!$B$2:$B$1521),0,1),0))</f>
        <v>32.762128924439004</v>
      </c>
      <c r="K23" s="73" cm="1">
        <f t="array" ref="K23">INDEX('IECC Data-SI-Site EUI'!$Y$2:$Y$1521,MATCH(1,INDEX(($A23='IECC Data-SI-Site EUI'!$A$2:$A$1521)*(K$19='IECC Data-SI-Site EUI'!$C$2:$C$1521)*($A$18='IECC Data-SI-Site EUI'!$B$2:$B$1521),0,1),0))</f>
        <v>83.288683072448237</v>
      </c>
      <c r="L23" s="73" cm="1">
        <f t="array" ref="L23">INDEX('IECC Data-SI-Site EUI'!$Y$2:$Y$1521,MATCH(1,INDEX(($A23='IECC Data-SI-Site EUI'!$A$2:$A$1521)*(L$19='IECC Data-SI-Site EUI'!$C$2:$C$1521)*($A$18='IECC Data-SI-Site EUI'!$B$2:$B$1521),0,1),0))</f>
        <v>50.429546140729116</v>
      </c>
      <c r="M23" s="73" cm="1">
        <f t="array" ref="M23">INDEX('IECC Data-SI-Site EUI'!$Y$2:$Y$1521,MATCH(1,INDEX(($A23='IECC Data-SI-Site EUI'!$A$2:$A$1521)*(M$19='IECC Data-SI-Site EUI'!$C$2:$C$1521)*($A$18='IECC Data-SI-Site EUI'!$B$2:$B$1521),0,1),0))</f>
        <v>61.06853389805282</v>
      </c>
      <c r="N23" s="73" cm="1">
        <f t="array" ref="N23">INDEX('IECC Data-SI-Site EUI'!$Y$2:$Y$1521,MATCH(1,INDEX(($A23='IECC Data-SI-Site EUI'!$A$2:$A$1521)*(N$19='IECC Data-SI-Site EUI'!$C$2:$C$1521)*($A$18='IECC Data-SI-Site EUI'!$B$2:$B$1521),0,1),0))</f>
        <v>109.34264184962643</v>
      </c>
      <c r="O23" s="73" cm="1">
        <f t="array" ref="O23">INDEX('IECC Data-SI-Site EUI'!$Y$2:$Y$1521,MATCH(1,INDEX(($A23='IECC Data-SI-Site EUI'!$A$2:$A$1521)*(O$19='IECC Data-SI-Site EUI'!$C$2:$C$1521)*($A$18='IECC Data-SI-Site EUI'!$B$2:$B$1521),0,1),0))</f>
        <v>75.682192200237296</v>
      </c>
      <c r="P23" s="73" cm="1">
        <f t="array" ref="P23">INDEX('IECC Data-SI-Site EUI'!$Y$2:$Y$1521,MATCH(1,INDEX(($A23='IECC Data-SI-Site EUI'!$A$2:$A$1521)*(P$19='IECC Data-SI-Site EUI'!$C$2:$C$1521)*($A$18='IECC Data-SI-Site EUI'!$B$2:$B$1521),0,1),0))</f>
        <v>67.40860516837401</v>
      </c>
      <c r="Q23" s="73" cm="1">
        <f t="array" ref="Q23">INDEX('IECC Data-SI-Site EUI'!$Y$2:$Y$1521,MATCH(1,INDEX(($A23='IECC Data-SI-Site EUI'!$A$2:$A$1521)*(Q$19='IECC Data-SI-Site EUI'!$C$2:$C$1521)*($A$18='IECC Data-SI-Site EUI'!$B$2:$B$1521),0,1),0))</f>
        <v>144.09409936171386</v>
      </c>
      <c r="R23" s="73" cm="1">
        <f t="array" ref="R23">INDEX('IECC Data-SI-Site EUI'!$Y$2:$Y$1521,MATCH(1,INDEX(($A23='IECC Data-SI-Site EUI'!$A$2:$A$1521)*(R$19='IECC Data-SI-Site EUI'!$C$2:$C$1521)*($A$18='IECC Data-SI-Site EUI'!$B$2:$B$1521),0,1),0))</f>
        <v>107.64566616063036</v>
      </c>
      <c r="S23" s="73" cm="1">
        <f t="array" ref="S23">INDEX('IECC Data-SI-Site EUI'!$Y$2:$Y$1521,MATCH(1,INDEX(($A23='IECC Data-SI-Site EUI'!$A$2:$A$1521)*(S$19='IECC Data-SI-Site EUI'!$C$2:$C$1521)*($A$18='IECC Data-SI-Site EUI'!$B$2:$B$1521),0,1),0))</f>
        <v>164.0578157092375</v>
      </c>
      <c r="T23" s="89" cm="1">
        <f t="array" ref="T23">INDEX('IECC Data-SI-Site EUI'!$Y$2:$Y$1521,MATCH(1,INDEX(($A23='IECC Data-SI-Site EUI'!$A$2:$A$1521)*(T$19='IECC Data-SI-Site EUI'!$C$2:$C$1521)*($A$18='IECC Data-SI-Site EUI'!$B$2:$B$1521),0,1),0))</f>
        <v>193.47250394410636</v>
      </c>
      <c r="U23" s="54"/>
      <c r="V23" s="70">
        <f>SUMPRODUCT(D23:T23,Weights!$B$41:$R$41)</f>
        <v>76.195536332613813</v>
      </c>
      <c r="X23" s="86">
        <f t="shared" si="6"/>
        <v>-0.17688315446325673</v>
      </c>
      <c r="Z23" s="98" t="str">
        <f>A18</f>
        <v>Strip Mall</v>
      </c>
      <c r="AA23" s="7">
        <f>V20</f>
        <v>141.33268718292993</v>
      </c>
      <c r="AB23" s="7">
        <f>V21</f>
        <v>116.81973964407108</v>
      </c>
      <c r="AC23" s="7">
        <f>V22</f>
        <v>92.569526119864236</v>
      </c>
      <c r="AD23" s="7">
        <f>V23</f>
        <v>76.195536332613813</v>
      </c>
      <c r="AE23" s="7">
        <f>V24</f>
        <v>78.496304647919217</v>
      </c>
      <c r="AF23"/>
    </row>
    <row r="24" spans="1:32" ht="15.75" thickBot="1" x14ac:dyDescent="0.3">
      <c r="A24" s="79">
        <v>2018</v>
      </c>
      <c r="B24" s="72" cm="1">
        <f t="array" ref="B24">INDEX('IECC Data-SI-Site EUI'!$Y$2:$Y$1521,MATCH(1,INDEX(($A24='IECC Data-SI-Site EUI'!$A$2:$A$1521)*(B$19='IECC Data-SI-Site EUI'!$C$2:$C$1521)*($A$18='IECC Data-SI-Site EUI'!$B$2:$B$1521),0,1),0))</f>
        <v>104.35403829716661</v>
      </c>
      <c r="C24" s="88" cm="1">
        <f t="array" ref="C24">INDEX('IECC Data-SI-Site EUI'!$Y$2:$Y$1521,MATCH(1,INDEX(($A24='IECC Data-SI-Site EUI'!$A$2:$A$1521)*(C$19='IECC Data-SI-Site EUI'!$C$2:$C$1521)*($A$18='IECC Data-SI-Site EUI'!$B$2:$B$1521),0,1),0))</f>
        <v>95.931617062353013</v>
      </c>
      <c r="D24" s="72" cm="1">
        <f t="array" ref="D24">INDEX('IECC Data-SI-Site EUI'!$Y$2:$Y$1521,MATCH(1,INDEX(($A24='IECC Data-SI-Site EUI'!$A$2:$A$1521)*(D$19='IECC Data-SI-Site EUI'!$C$2:$C$1521)*($A$18='IECC Data-SI-Site EUI'!$B$2:$B$1521),0,1),0))</f>
        <v>68.487653139763808</v>
      </c>
      <c r="E24" s="88" cm="1">
        <f t="array" ref="E24">INDEX('IECC Data-SI-Site EUI'!$Y$2:$Y$1521,MATCH(1,INDEX(($A24='IECC Data-SI-Site EUI'!$A$2:$A$1521)*(E$19='IECC Data-SI-Site EUI'!$C$2:$C$1521)*($A$18='IECC Data-SI-Site EUI'!$B$2:$B$1521),0,1),0))</f>
        <v>78.824985860750715</v>
      </c>
      <c r="F24" s="88" cm="1">
        <f t="array" ref="F24">INDEX('IECC Data-SI-Site EUI'!$Y$2:$Y$1521,MATCH(1,INDEX(($A24='IECC Data-SI-Site EUI'!$A$2:$A$1521)*(F$19='IECC Data-SI-Site EUI'!$C$2:$C$1521)*($A$18='IECC Data-SI-Site EUI'!$B$2:$B$1521),0,1),0))</f>
        <v>61.375504441637851</v>
      </c>
      <c r="G24" s="88" cm="1">
        <f t="array" ref="G24">INDEX('IECC Data-SI-Site EUI'!$Y$2:$Y$1521,MATCH(1,INDEX(($A24='IECC Data-SI-Site EUI'!$A$2:$A$1521)*(G$19='IECC Data-SI-Site EUI'!$C$2:$C$1521)*($A$18='IECC Data-SI-Site EUI'!$B$2:$B$1521),0,1),0))</f>
        <v>52.339142119654191</v>
      </c>
      <c r="H24" s="88" cm="1">
        <f t="array" ref="H24">INDEX('IECC Data-SI-Site EUI'!$Y$2:$Y$1521,MATCH(1,INDEX(($A24='IECC Data-SI-Site EUI'!$A$2:$A$1521)*(H$19='IECC Data-SI-Site EUI'!$C$2:$C$1521)*($A$18='IECC Data-SI-Site EUI'!$B$2:$B$1521),0,1),0))</f>
        <v>59.02073473067388</v>
      </c>
      <c r="I24" s="88" cm="1">
        <f t="array" ref="I24">INDEX('IECC Data-SI-Site EUI'!$Y$2:$Y$1521,MATCH(1,INDEX(($A24='IECC Data-SI-Site EUI'!$A$2:$A$1521)*(I$19='IECC Data-SI-Site EUI'!$C$2:$C$1521)*($A$18='IECC Data-SI-Site EUI'!$B$2:$B$1521),0,1),0))</f>
        <v>45.379814254914713</v>
      </c>
      <c r="J24" s="88" cm="1">
        <f t="array" ref="J24">INDEX('IECC Data-SI-Site EUI'!$Y$2:$Y$1521,MATCH(1,INDEX(($A24='IECC Data-SI-Site EUI'!$A$2:$A$1521)*(J$19='IECC Data-SI-Site EUI'!$C$2:$C$1521)*($A$18='IECC Data-SI-Site EUI'!$B$2:$B$1521),0,1),0))</f>
        <v>30.138926097439626</v>
      </c>
      <c r="K24" s="88" cm="1">
        <f t="array" ref="K24">INDEX('IECC Data-SI-Site EUI'!$Y$2:$Y$1521,MATCH(1,INDEX(($A24='IECC Data-SI-Site EUI'!$A$2:$A$1521)*(K$19='IECC Data-SI-Site EUI'!$C$2:$C$1521)*($A$18='IECC Data-SI-Site EUI'!$B$2:$B$1521),0,1),0))</f>
        <v>87.93443640739747</v>
      </c>
      <c r="L24" s="88" cm="1">
        <f t="array" ref="L24">INDEX('IECC Data-SI-Site EUI'!$Y$2:$Y$1521,MATCH(1,INDEX(($A24='IECC Data-SI-Site EUI'!$A$2:$A$1521)*(L$19='IECC Data-SI-Site EUI'!$C$2:$C$1521)*($A$18='IECC Data-SI-Site EUI'!$B$2:$B$1521),0,1),0))</f>
        <v>54.454714004448014</v>
      </c>
      <c r="M24" s="88" cm="1">
        <f t="array" ref="M24">INDEX('IECC Data-SI-Site EUI'!$Y$2:$Y$1521,MATCH(1,INDEX(($A24='IECC Data-SI-Site EUI'!$A$2:$A$1521)*(M$19='IECC Data-SI-Site EUI'!$C$2:$C$1521)*($A$18='IECC Data-SI-Site EUI'!$B$2:$B$1521),0,1),0))</f>
        <v>65.538875493810622</v>
      </c>
      <c r="N24" s="88" cm="1">
        <f t="array" ref="N24">INDEX('IECC Data-SI-Site EUI'!$Y$2:$Y$1521,MATCH(1,INDEX(($A24='IECC Data-SI-Site EUI'!$A$2:$A$1521)*(N$19='IECC Data-SI-Site EUI'!$C$2:$C$1521)*($A$18='IECC Data-SI-Site EUI'!$B$2:$B$1521),0,1),0))</f>
        <v>114.76578811962867</v>
      </c>
      <c r="O24" s="88" cm="1">
        <f t="array" ref="O24">INDEX('IECC Data-SI-Site EUI'!$Y$2:$Y$1521,MATCH(1,INDEX(($A24='IECC Data-SI-Site EUI'!$A$2:$A$1521)*(O$19='IECC Data-SI-Site EUI'!$C$2:$C$1521)*($A$18='IECC Data-SI-Site EUI'!$B$2:$B$1521),0,1),0))</f>
        <v>80.650862600516234</v>
      </c>
      <c r="P24" s="88" cm="1">
        <f t="array" ref="P24">INDEX('IECC Data-SI-Site EUI'!$Y$2:$Y$1521,MATCH(1,INDEX(($A24='IECC Data-SI-Site EUI'!$A$2:$A$1521)*(P$19='IECC Data-SI-Site EUI'!$C$2:$C$1521)*($A$18='IECC Data-SI-Site EUI'!$B$2:$B$1521),0,1),0))</f>
        <v>74.903470388372227</v>
      </c>
      <c r="Q24" s="88" cm="1">
        <f t="array" ref="Q24">INDEX('IECC Data-SI-Site EUI'!$Y$2:$Y$1521,MATCH(1,INDEX(($A24='IECC Data-SI-Site EUI'!$A$2:$A$1521)*(Q$19='IECC Data-SI-Site EUI'!$C$2:$C$1521)*($A$18='IECC Data-SI-Site EUI'!$B$2:$B$1521),0,1),0))</f>
        <v>149.25412802292897</v>
      </c>
      <c r="R24" s="88" cm="1">
        <f t="array" ref="R24">INDEX('IECC Data-SI-Site EUI'!$Y$2:$Y$1521,MATCH(1,INDEX(($A24='IECC Data-SI-Site EUI'!$A$2:$A$1521)*(R$19='IECC Data-SI-Site EUI'!$C$2:$C$1521)*($A$18='IECC Data-SI-Site EUI'!$B$2:$B$1521),0,1),0))</f>
        <v>114.51728815577411</v>
      </c>
      <c r="S24" s="88" cm="1">
        <f t="array" ref="S24">INDEX('IECC Data-SI-Site EUI'!$Y$2:$Y$1521,MATCH(1,INDEX(($A24='IECC Data-SI-Site EUI'!$A$2:$A$1521)*(S$19='IECC Data-SI-Site EUI'!$C$2:$C$1521)*($A$18='IECC Data-SI-Site EUI'!$B$2:$B$1521),0,1),0))</f>
        <v>168.9401091167328</v>
      </c>
      <c r="T24" s="77" cm="1">
        <f t="array" ref="T24">INDEX('IECC Data-SI-Site EUI'!$Y$2:$Y$1521,MATCH(1,INDEX(($A24='IECC Data-SI-Site EUI'!$A$2:$A$1521)*(T$19='IECC Data-SI-Site EUI'!$C$2:$C$1521)*($A$18='IECC Data-SI-Site EUI'!$B$2:$B$1521),0,1),0))</f>
        <v>199.87503242459417</v>
      </c>
      <c r="U24" s="54"/>
      <c r="V24" s="74">
        <f>SUMPRODUCT(D24:T24,Weights!$B$41:$R$41)</f>
        <v>78.496304647919217</v>
      </c>
      <c r="X24" s="90">
        <f t="shared" si="6"/>
        <v>3.0195578718180262E-2</v>
      </c>
    </row>
    <row r="26" spans="1:32" ht="15.75" thickBot="1" x14ac:dyDescent="0.3">
      <c r="A26" s="4" t="s">
        <v>141</v>
      </c>
      <c r="B26" s="4"/>
      <c r="C26" s="4"/>
    </row>
    <row r="27" spans="1:32" x14ac:dyDescent="0.25">
      <c r="A27" s="63">
        <v>2006</v>
      </c>
      <c r="B27" s="76">
        <f t="shared" ref="B27:C27" si="7">(B20-B$20)/B$4</f>
        <v>0</v>
      </c>
      <c r="C27" s="76">
        <f t="shared" si="7"/>
        <v>0</v>
      </c>
      <c r="D27" s="83">
        <f>(D20-D$20)/D$4</f>
        <v>0</v>
      </c>
      <c r="E27" s="76">
        <f>(E20-E$20)/E$4</f>
        <v>0</v>
      </c>
      <c r="F27" s="76">
        <f>(F20-F$20)/F$4</f>
        <v>0</v>
      </c>
      <c r="G27" s="76">
        <f>(G20-G$20)/G$4</f>
        <v>0</v>
      </c>
      <c r="H27" s="76">
        <f>(H20-H$20)/H$4</f>
        <v>0</v>
      </c>
      <c r="I27" s="76">
        <f>(I20-I$20)/I$4</f>
        <v>0</v>
      </c>
      <c r="J27" s="76">
        <f>(J20-J$20)/J$4</f>
        <v>0</v>
      </c>
      <c r="K27" s="76">
        <f>(K20-K$20)/K$4</f>
        <v>0</v>
      </c>
      <c r="L27" s="76">
        <f>(L20-L$20)/L$4</f>
        <v>0</v>
      </c>
      <c r="M27" s="76">
        <f>(M20-M$20)/M$4</f>
        <v>0</v>
      </c>
      <c r="N27" s="76">
        <f>(N20-N$20)/N$4</f>
        <v>0</v>
      </c>
      <c r="O27" s="76">
        <f>(O20-O$20)/O$4</f>
        <v>0</v>
      </c>
      <c r="P27" s="76">
        <f>(P20-P$20)/P$4</f>
        <v>0</v>
      </c>
      <c r="Q27" s="76">
        <f>(Q20-Q$20)/Q$4</f>
        <v>0</v>
      </c>
      <c r="R27" s="76">
        <f>(R20-R$20)/R$4</f>
        <v>0</v>
      </c>
      <c r="S27" s="76">
        <f>(S20-S$20)/S$4</f>
        <v>0</v>
      </c>
      <c r="T27" s="92">
        <f>(T20-T$20)/T$4</f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8">(B21-B$20)/B$4</f>
        <v>-4.2744361655820066E-2</v>
      </c>
      <c r="C28" s="71">
        <f t="shared" si="8"/>
        <v>-3.6649128569850156E-2</v>
      </c>
      <c r="D28" s="78">
        <f>(D21-D$20)/D$4</f>
        <v>-3.3470057845072745E-2</v>
      </c>
      <c r="E28" s="71">
        <f>(E21-E$20)/E$4</f>
        <v>-3.2330498403532922E-2</v>
      </c>
      <c r="F28" s="71">
        <f>(F21-F$20)/F$4</f>
        <v>-5.5119803630165817E-2</v>
      </c>
      <c r="G28" s="71">
        <f>(G21-G$20)/G$4</f>
        <v>-4.7735486589170269E-2</v>
      </c>
      <c r="H28" s="71">
        <f>(H21-H$20)/H$4</f>
        <v>-0.18706345489032714</v>
      </c>
      <c r="I28" s="71">
        <f>(I21-I$20)/I$4</f>
        <v>-8.004198821339456E-2</v>
      </c>
      <c r="J28" s="71">
        <f>(J21-J$20)/J$4</f>
        <v>-5.3850188786160318E-2</v>
      </c>
      <c r="K28" s="71">
        <f>(K21-K$20)/K$4</f>
        <v>-0.26053223366517797</v>
      </c>
      <c r="L28" s="71">
        <f>(L21-L$20)/L$4</f>
        <v>-0.1680826702964959</v>
      </c>
      <c r="M28" s="71">
        <f>(M21-M$20)/M$4</f>
        <v>-0.16989003804183117</v>
      </c>
      <c r="N28" s="71">
        <f>(N21-N$20)/N$4</f>
        <v>-0.20152069525425614</v>
      </c>
      <c r="O28" s="71">
        <f>(O21-O$20)/O$4</f>
        <v>-0.13888057067466306</v>
      </c>
      <c r="P28" s="71">
        <f>(P21-P$20)/P$4</f>
        <v>-0.2034845856947127</v>
      </c>
      <c r="Q28" s="71">
        <f>(Q21-Q$20)/Q$4</f>
        <v>-0.21071290720526992</v>
      </c>
      <c r="R28" s="71">
        <f>(R21-R$20)/R$4</f>
        <v>-0.1739813007296499</v>
      </c>
      <c r="S28" s="71">
        <f>(S21-S$20)/S$4</f>
        <v>-0.16384607878724722</v>
      </c>
      <c r="T28" s="87">
        <f>(T21-T$20)/T$4</f>
        <v>-0.15669015792485538</v>
      </c>
      <c r="V28" s="80">
        <f>(V21-V$20)/V$20</f>
        <v>-0.17344145949147077</v>
      </c>
      <c r="X28" s="69"/>
    </row>
    <row r="29" spans="1:32" x14ac:dyDescent="0.25">
      <c r="A29" s="91">
        <v>2012</v>
      </c>
      <c r="B29" s="71">
        <f t="shared" ref="B29:C29" si="9">(B22-B$20)/B$4</f>
        <v>-0.22462296870138718</v>
      </c>
      <c r="C29" s="71">
        <f t="shared" si="9"/>
        <v>-0.20831157456773819</v>
      </c>
      <c r="D29" s="78">
        <f>(D22-D$20)/D$4</f>
        <v>-0.21782591918571542</v>
      </c>
      <c r="E29" s="71">
        <f>(E22-E$20)/E$4</f>
        <v>-0.20416679067734023</v>
      </c>
      <c r="F29" s="71">
        <f>(F22-F$20)/F$4</f>
        <v>-0.2255120869236123</v>
      </c>
      <c r="G29" s="71">
        <f>(G22-G$20)/G$4</f>
        <v>-0.18586217777735745</v>
      </c>
      <c r="H29" s="71">
        <f>(H22-H$20)/H$4</f>
        <v>-0.33675924009137098</v>
      </c>
      <c r="I29" s="71">
        <f>(I22-I$20)/I$4</f>
        <v>-0.22383705345856489</v>
      </c>
      <c r="J29" s="71">
        <f>(J22-J$20)/J$4</f>
        <v>-0.18706148855123367</v>
      </c>
      <c r="K29" s="71">
        <f>(K22-K$20)/K$4</f>
        <v>-0.4112070094513966</v>
      </c>
      <c r="L29" s="71">
        <f>(L22-L$20)/L$4</f>
        <v>-0.30493482290979773</v>
      </c>
      <c r="M29" s="71">
        <f>(M22-M$20)/M$4</f>
        <v>-0.33074818320624255</v>
      </c>
      <c r="N29" s="71">
        <f>(N22-N$20)/N$4</f>
        <v>-0.37405432162876034</v>
      </c>
      <c r="O29" s="71">
        <f>(O22-O$20)/O$4</f>
        <v>-0.30517501173227801</v>
      </c>
      <c r="P29" s="71">
        <f>(P22-P$20)/P$4</f>
        <v>-0.38282994078738597</v>
      </c>
      <c r="Q29" s="71">
        <f>(Q22-Q$20)/Q$4</f>
        <v>-0.41190868492676158</v>
      </c>
      <c r="R29" s="71">
        <f>(R22-R$20)/R$4</f>
        <v>-0.37840932908698865</v>
      </c>
      <c r="S29" s="71">
        <f>(S22-S$20)/S$4</f>
        <v>-0.40912542821885001</v>
      </c>
      <c r="T29" s="87">
        <f>(T22-T$20)/T$4</f>
        <v>-0.41730059319567142</v>
      </c>
      <c r="V29" s="80">
        <f>(V22-V$20)/V$20</f>
        <v>-0.34502394339923992</v>
      </c>
    </row>
    <row r="30" spans="1:32" x14ac:dyDescent="0.25">
      <c r="A30" s="91">
        <v>2015</v>
      </c>
      <c r="B30" s="71">
        <f t="shared" ref="B30:C30" si="10">(B23-B$20)/B$4</f>
        <v>-0.39656341536197243</v>
      </c>
      <c r="C30" s="71">
        <f t="shared" si="10"/>
        <v>-0.40450197123769177</v>
      </c>
      <c r="D30" s="78">
        <f>(D23-D$20)/D$4</f>
        <v>-0.42655643389159215</v>
      </c>
      <c r="E30" s="71">
        <f>(E23-E$20)/E$4</f>
        <v>-0.41729041772454001</v>
      </c>
      <c r="F30" s="71">
        <f>(F23-F$20)/F$4</f>
        <v>-0.43102701357002554</v>
      </c>
      <c r="G30" s="71">
        <f>(G23-G$20)/G$4</f>
        <v>-0.45280606491460801</v>
      </c>
      <c r="H30" s="71">
        <f>(H23-H$20)/H$4</f>
        <v>-0.49739315204428891</v>
      </c>
      <c r="I30" s="71">
        <f>(I23-I$20)/I$4</f>
        <v>-0.43660232253927833</v>
      </c>
      <c r="J30" s="71">
        <f>(J23-J$20)/J$4</f>
        <v>-0.28354152616569162</v>
      </c>
      <c r="K30" s="71">
        <f>(K23-K$20)/K$4</f>
        <v>-0.47633596809690898</v>
      </c>
      <c r="L30" s="71">
        <f>(L23-L$20)/L$4</f>
        <v>-0.43464581427611182</v>
      </c>
      <c r="M30" s="71">
        <f>(M23-M$20)/M$4</f>
        <v>-0.32440324520546338</v>
      </c>
      <c r="N30" s="71">
        <f>(N23-N$20)/N$4</f>
        <v>-0.40247816026410932</v>
      </c>
      <c r="O30" s="71">
        <f>(O23-O$20)/O$4</f>
        <v>-0.36125116316884975</v>
      </c>
      <c r="P30" s="71">
        <f>(P23-P$20)/P$4</f>
        <v>-0.34643092237433171</v>
      </c>
      <c r="Q30" s="71">
        <f>(Q23-Q$20)/Q$4</f>
        <v>-0.42541568792489326</v>
      </c>
      <c r="R30" s="71">
        <f>(R23-R$20)/R$4</f>
        <v>-0.37230216424759599</v>
      </c>
      <c r="S30" s="71">
        <f>(S23-S$20)/S$4</f>
        <v>-0.40568651431270214</v>
      </c>
      <c r="T30" s="87">
        <f>(T23-T$20)/T$4</f>
        <v>-0.49252296470733042</v>
      </c>
      <c r="V30" s="80">
        <f>(V23-V$20)/V$20</f>
        <v>-0.46087817438868695</v>
      </c>
    </row>
    <row r="31" spans="1:32" ht="15.75" thickBot="1" x14ac:dyDescent="0.3">
      <c r="A31" s="79">
        <v>2018</v>
      </c>
      <c r="B31" s="94">
        <f t="shared" ref="B31:C31" si="11">(B24-B$20)/B$4</f>
        <v>-0.41473201606578303</v>
      </c>
      <c r="C31" s="94">
        <f t="shared" si="11"/>
        <v>-0.42142512810539362</v>
      </c>
      <c r="D31" s="85">
        <f>(D24-D$20)/D$4</f>
        <v>-0.44651650944508181</v>
      </c>
      <c r="E31" s="94">
        <f>(E24-E$20)/E$4</f>
        <v>-0.43465195671543161</v>
      </c>
      <c r="F31" s="94">
        <f>(F24-F$20)/F$4</f>
        <v>-0.44609876491195383</v>
      </c>
      <c r="G31" s="94">
        <f>(G24-G$20)/G$4</f>
        <v>-0.46818875121731851</v>
      </c>
      <c r="H31" s="94">
        <f>(H24-H$20)/H$4</f>
        <v>-0.49170409827998396</v>
      </c>
      <c r="I31" s="94">
        <f>(I24-I$20)/I$4</f>
        <v>-0.41374684442338666</v>
      </c>
      <c r="J31" s="94">
        <f>(J24-J$20)/J$4</f>
        <v>-0.3202727883163069</v>
      </c>
      <c r="K31" s="94">
        <f>(K24-K$20)/K$4</f>
        <v>-0.44767037078799415</v>
      </c>
      <c r="L31" s="94">
        <f>(L24-L$20)/L$4</f>
        <v>-0.39810767674718356</v>
      </c>
      <c r="M31" s="94">
        <f>(M24-M$20)/M$4</f>
        <v>-0.27965613527963185</v>
      </c>
      <c r="N31" s="94">
        <f>(N24-N$20)/N$4</f>
        <v>-0.3709912749571444</v>
      </c>
      <c r="O31" s="94">
        <f>(O24-O$20)/O$4</f>
        <v>-0.32299044597517429</v>
      </c>
      <c r="P31" s="94">
        <f>(P24-P$20)/P$4</f>
        <v>-0.27492605861618963</v>
      </c>
      <c r="Q31" s="94">
        <f>(Q24-Q$20)/Q$4</f>
        <v>-0.40172657652392429</v>
      </c>
      <c r="R31" s="94">
        <f>(R24-R$20)/R$4</f>
        <v>-0.33041867700024868</v>
      </c>
      <c r="S31" s="94">
        <f>(S24-S$20)/S$4</f>
        <v>-0.38633801555131275</v>
      </c>
      <c r="T31" s="95">
        <f>(T24-T$20)/T$4</f>
        <v>-0.47286887653253806</v>
      </c>
      <c r="V31" s="96">
        <f>(V24-V$20)/V$20</f>
        <v>-0.44459907886475147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B3F6ED5E-50EE-40D6-B11E-7C964DF62204}">
          <x14:formula1>
            <xm:f>Weights!$A$5:$A$20</xm:f>
          </x14:formula1>
          <xm:sqref>A2 A18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06E0-2892-4396-B329-F96AA2AEB0C0}">
  <dimension ref="A1:AF31"/>
  <sheetViews>
    <sheetView workbookViewId="0">
      <selection activeCell="B11" sqref="B11:C15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152</v>
      </c>
      <c r="B1" s="4"/>
      <c r="C1" s="4"/>
    </row>
    <row r="2" spans="1:24" ht="91.5" thickBot="1" x14ac:dyDescent="0.3">
      <c r="A2" s="56" t="s">
        <v>56</v>
      </c>
      <c r="B2" s="65" t="s">
        <v>142</v>
      </c>
      <c r="C2" s="66" t="s">
        <v>143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Data-SI-Site EUI'!$Y$2:$Y$1825,MATCH(1,INDEX(($A4='IECC Data-SI-Site EUI'!$A$2:$A$1825)*(B$3='IECC Data-SI-Site EUI'!$C$2:$C$1825)*($A$2='IECC Data-SI-Site EUI'!$B$2:$B$1825),0,1),0))</f>
        <v>220.61100737810042</v>
      </c>
      <c r="C4" s="55" cm="1">
        <f t="array" ref="C4">INDEX('IECC Data-SI-Site EUI'!$Y$2:$Y$1825,MATCH(1,INDEX(($A4='IECC Data-SI-Site EUI'!$A$2:$A$1825)*(C$3='IECC Data-SI-Site EUI'!$C$2:$C$1825)*($A$2='IECC Data-SI-Site EUI'!$B$2:$B$1825),0,1),0))</f>
        <v>198.51572770022722</v>
      </c>
      <c r="D4" s="58" cm="1">
        <f t="array" ref="D4">INDEX('IECC Data-SI-Site EUI'!$Y$2:$Y$1825,MATCH(1,INDEX(($A4='IECC Data-SI-Site EUI'!$A$2:$A$1825)*(D$3='IECC Data-SI-Site EUI'!$C$2:$C$1825)*($A$2='IECC Data-SI-Site EUI'!$B$2:$B$1825),0,1),0))</f>
        <v>144.19321278245687</v>
      </c>
      <c r="E4" s="55" cm="1">
        <f t="array" ref="E4">INDEX('IECC Data-SI-Site EUI'!$Y$2:$Y$1825,MATCH(1,INDEX(($A4='IECC Data-SI-Site EUI'!$A$2:$A$1825)*(E$3='IECC Data-SI-Site EUI'!$C$2:$C$1825)*($A$2='IECC Data-SI-Site EUI'!$B$2:$B$1825),0,1),0))</f>
        <v>185.30278764621599</v>
      </c>
      <c r="F4" s="55" cm="1">
        <f t="array" ref="F4">INDEX('IECC Data-SI-Site EUI'!$Y$2:$Y$1825,MATCH(1,INDEX(($A4='IECC Data-SI-Site EUI'!$A$2:$A$1825)*(F$3='IECC Data-SI-Site EUI'!$C$2:$C$1825)*($A$2='IECC Data-SI-Site EUI'!$B$2:$B$1825),0,1),0))</f>
        <v>137.48062040547796</v>
      </c>
      <c r="G4" s="55" cm="1">
        <f t="array" ref="G4">INDEX('IECC Data-SI-Site EUI'!$Y$2:$Y$1825,MATCH(1,INDEX(($A4='IECC Data-SI-Site EUI'!$A$2:$A$1825)*(G$3='IECC Data-SI-Site EUI'!$C$2:$C$1825)*($A$2='IECC Data-SI-Site EUI'!$B$2:$B$1825),0,1),0))</f>
        <v>125.60381127208315</v>
      </c>
      <c r="H4" s="55" cm="1">
        <f t="array" ref="H4">INDEX('IECC Data-SI-Site EUI'!$Y$2:$Y$1825,MATCH(1,INDEX(($A4='IECC Data-SI-Site EUI'!$A$2:$A$1825)*(H$3='IECC Data-SI-Site EUI'!$C$2:$C$1825)*($A$2='IECC Data-SI-Site EUI'!$B$2:$B$1825),0,1),0))</f>
        <v>125.25532568855172</v>
      </c>
      <c r="I4" s="55" cm="1">
        <f t="array" ref="I4">INDEX('IECC Data-SI-Site EUI'!$Y$2:$Y$1825,MATCH(1,INDEX(($A4='IECC Data-SI-Site EUI'!$A$2:$A$1825)*(I$3='IECC Data-SI-Site EUI'!$C$2:$C$1825)*($A$2='IECC Data-SI-Site EUI'!$B$2:$B$1825),0,1),0))</f>
        <v>116.53671769036288</v>
      </c>
      <c r="J4" s="55" cm="1">
        <f t="array" ref="J4">INDEX('IECC Data-SI-Site EUI'!$Y$2:$Y$1825,MATCH(1,INDEX(($A4='IECC Data-SI-Site EUI'!$A$2:$A$1825)*(J$3='IECC Data-SI-Site EUI'!$C$2:$C$1825)*($A$2='IECC Data-SI-Site EUI'!$B$2:$B$1825),0,1),0))</f>
        <v>78.907955905728585</v>
      </c>
      <c r="K4" s="55" cm="1">
        <f t="array" ref="K4">INDEX('IECC Data-SI-Site EUI'!$Y$2:$Y$1825,MATCH(1,INDEX(($A4='IECC Data-SI-Site EUI'!$A$2:$A$1825)*(K$3='IECC Data-SI-Site EUI'!$C$2:$C$1825)*($A$2='IECC Data-SI-Site EUI'!$B$2:$B$1825),0,1),0))</f>
        <v>137.1705410057464</v>
      </c>
      <c r="L4" s="55" cm="1">
        <f t="array" ref="L4">INDEX('IECC Data-SI-Site EUI'!$Y$2:$Y$1825,MATCH(1,INDEX(($A4='IECC Data-SI-Site EUI'!$A$2:$A$1825)*(L$3='IECC Data-SI-Site EUI'!$C$2:$C$1825)*($A$2='IECC Data-SI-Site EUI'!$B$2:$B$1825),0,1),0))</f>
        <v>113.12261008836415</v>
      </c>
      <c r="M4" s="55" cm="1">
        <f t="array" ref="M4">INDEX('IECC Data-SI-Site EUI'!$Y$2:$Y$1825,MATCH(1,INDEX(($A4='IECC Data-SI-Site EUI'!$A$2:$A$1825)*(M$3='IECC Data-SI-Site EUI'!$C$2:$C$1825)*($A$2='IECC Data-SI-Site EUI'!$B$2:$B$1825),0,1),0))</f>
        <v>86.988212701601739</v>
      </c>
      <c r="N4" s="55" cm="1">
        <f t="array" ref="N4">INDEX('IECC Data-SI-Site EUI'!$Y$2:$Y$1825,MATCH(1,INDEX(($A4='IECC Data-SI-Site EUI'!$A$2:$A$1825)*(N$3='IECC Data-SI-Site EUI'!$C$2:$C$1825)*($A$2='IECC Data-SI-Site EUI'!$B$2:$B$1825),0,1),0))</f>
        <v>126.65573643258057</v>
      </c>
      <c r="O4" s="55" cm="1">
        <f t="array" ref="O4">INDEX('IECC Data-SI-Site EUI'!$Y$2:$Y$1825,MATCH(1,INDEX(($A4='IECC Data-SI-Site EUI'!$A$2:$A$1825)*(O$3='IECC Data-SI-Site EUI'!$C$2:$C$1825)*($A$2='IECC Data-SI-Site EUI'!$B$2:$B$1825),0,1),0))</f>
        <v>112.93381337431637</v>
      </c>
      <c r="P4" s="55" cm="1">
        <f t="array" ref="P4">INDEX('IECC Data-SI-Site EUI'!$Y$2:$Y$1825,MATCH(1,INDEX(($A4='IECC Data-SI-Site EUI'!$A$2:$A$1825)*(P$3='IECC Data-SI-Site EUI'!$C$2:$C$1825)*($A$2='IECC Data-SI-Site EUI'!$B$2:$B$1825),0,1),0))</f>
        <v>84.226201672962858</v>
      </c>
      <c r="Q4" s="55" cm="1">
        <f t="array" ref="Q4">INDEX('IECC Data-SI-Site EUI'!$Y$2:$Y$1825,MATCH(1,INDEX(($A4='IECC Data-SI-Site EUI'!$A$2:$A$1825)*(Q$3='IECC Data-SI-Site EUI'!$C$2:$C$1825)*($A$2='IECC Data-SI-Site EUI'!$B$2:$B$1825),0,1),0))</f>
        <v>172.4128638117426</v>
      </c>
      <c r="R4" s="55" cm="1">
        <f t="array" ref="R4">INDEX('IECC Data-SI-Site EUI'!$Y$2:$Y$1825,MATCH(1,INDEX(($A4='IECC Data-SI-Site EUI'!$A$2:$A$1825)*(R$3='IECC Data-SI-Site EUI'!$C$2:$C$1825)*($A$2='IECC Data-SI-Site EUI'!$B$2:$B$1825),0,1),0))</f>
        <v>142.04287076528323</v>
      </c>
      <c r="S4" s="55" cm="1">
        <f t="array" ref="S4">INDEX('IECC Data-SI-Site EUI'!$Y$2:$Y$1825,MATCH(1,INDEX(($A4='IECC Data-SI-Site EUI'!$A$2:$A$1825)*(S$3='IECC Data-SI-Site EUI'!$C$2:$C$1825)*($A$2='IECC Data-SI-Site EUI'!$B$2:$B$1825),0,1),0))</f>
        <v>221.3868122908577</v>
      </c>
      <c r="T4" s="64" cm="1">
        <f t="array" ref="T4">INDEX('IECC Data-SI-Site EUI'!$Y$2:$Y$1825,MATCH(1,INDEX(($A4='IECC Data-SI-Site EUI'!$A$2:$A$1825)*(T$3='IECC Data-SI-Site EUI'!$C$2:$C$1825)*($A$2='IECC Data-SI-Site EUI'!$B$2:$B$1825),0,1),0))</f>
        <v>326.78187042569169</v>
      </c>
      <c r="U4" s="54"/>
      <c r="V4" s="82">
        <f>SUMPRODUCT(D4:T4,Weights!$B$41:$R$41)</f>
        <v>129.15566973300196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Data-SI-Site EUI'!$Y$2:$Y$1825,MATCH(1,INDEX(($A5='IECC Data-SI-Site EUI'!$A$2:$A$1825)*(B$3='IECC Data-SI-Site EUI'!$C$2:$C$1825)*($A$2='IECC Data-SI-Site EUI'!$B$2:$B$1825),0,1),0))</f>
        <v>207.631334356221</v>
      </c>
      <c r="C5" s="73" cm="1">
        <f t="array" ref="C5">INDEX('IECC Data-SI-Site EUI'!$Y$2:$Y$1825,MATCH(1,INDEX(($A5='IECC Data-SI-Site EUI'!$A$2:$A$1825)*(C$3='IECC Data-SI-Site EUI'!$C$2:$C$1825)*($A$2='IECC Data-SI-Site EUI'!$B$2:$B$1825),0,1),0))</f>
        <v>183.59674453426402</v>
      </c>
      <c r="D5" s="84" cm="1">
        <f t="array" ref="D5">INDEX('IECC Data-SI-Site EUI'!$Y$2:$Y$1825,MATCH(1,INDEX(($A5='IECC Data-SI-Site EUI'!$A$2:$A$1825)*(D$3='IECC Data-SI-Site EUI'!$C$2:$C$1825)*($A$2='IECC Data-SI-Site EUI'!$B$2:$B$1825),0,1),0))</f>
        <v>133.68649372166999</v>
      </c>
      <c r="E5" s="73" cm="1">
        <f t="array" ref="E5">INDEX('IECC Data-SI-Site EUI'!$Y$2:$Y$1825,MATCH(1,INDEX(($A5='IECC Data-SI-Site EUI'!$A$2:$A$1825)*(E$3='IECC Data-SI-Site EUI'!$C$2:$C$1825)*($A$2='IECC Data-SI-Site EUI'!$B$2:$B$1825),0,1),0))</f>
        <v>169.40909596297399</v>
      </c>
      <c r="F5" s="73" cm="1">
        <f t="array" ref="F5">INDEX('IECC Data-SI-Site EUI'!$Y$2:$Y$1825,MATCH(1,INDEX(($A5='IECC Data-SI-Site EUI'!$A$2:$A$1825)*(F$3='IECC Data-SI-Site EUI'!$C$2:$C$1825)*($A$2='IECC Data-SI-Site EUI'!$B$2:$B$1825),0,1),0))</f>
        <v>116.35196373250457</v>
      </c>
      <c r="G5" s="73" cm="1">
        <f t="array" ref="G5">INDEX('IECC Data-SI-Site EUI'!$Y$2:$Y$1825,MATCH(1,INDEX(($A5='IECC Data-SI-Site EUI'!$A$2:$A$1825)*(G$3='IECC Data-SI-Site EUI'!$C$2:$C$1825)*($A$2='IECC Data-SI-Site EUI'!$B$2:$B$1825),0,1),0))</f>
        <v>101.97592272278578</v>
      </c>
      <c r="H5" s="73" cm="1">
        <f t="array" ref="H5">INDEX('IECC Data-SI-Site EUI'!$Y$2:$Y$1825,MATCH(1,INDEX(($A5='IECC Data-SI-Site EUI'!$A$2:$A$1825)*(H$3='IECC Data-SI-Site EUI'!$C$2:$C$1825)*($A$2='IECC Data-SI-Site EUI'!$B$2:$B$1825),0,1),0))</f>
        <v>86.57463874342001</v>
      </c>
      <c r="I5" s="73" cm="1">
        <f t="array" ref="I5">INDEX('IECC Data-SI-Site EUI'!$Y$2:$Y$1825,MATCH(1,INDEX(($A5='IECC Data-SI-Site EUI'!$A$2:$A$1825)*(I$3='IECC Data-SI-Site EUI'!$C$2:$C$1825)*($A$2='IECC Data-SI-Site EUI'!$B$2:$B$1825),0,1),0))</f>
        <v>85.534033300253085</v>
      </c>
      <c r="J5" s="73" cm="1">
        <f t="array" ref="J5">INDEX('IECC Data-SI-Site EUI'!$Y$2:$Y$1825,MATCH(1,INDEX(($A5='IECC Data-SI-Site EUI'!$A$2:$A$1825)*(J$3='IECC Data-SI-Site EUI'!$C$2:$C$1825)*($A$2='IECC Data-SI-Site EUI'!$B$2:$B$1825),0,1),0))</f>
        <v>58.822330329635832</v>
      </c>
      <c r="K5" s="73" cm="1">
        <f t="array" ref="K5">INDEX('IECC Data-SI-Site EUI'!$Y$2:$Y$1825,MATCH(1,INDEX(($A5='IECC Data-SI-Site EUI'!$A$2:$A$1825)*(K$3='IECC Data-SI-Site EUI'!$C$2:$C$1825)*($A$2='IECC Data-SI-Site EUI'!$B$2:$B$1825),0,1),0))</f>
        <v>86.279921817208404</v>
      </c>
      <c r="L5" s="73" cm="1">
        <f t="array" ref="L5">INDEX('IECC Data-SI-Site EUI'!$Y$2:$Y$1825,MATCH(1,INDEX(($A5='IECC Data-SI-Site EUI'!$A$2:$A$1825)*(L$3='IECC Data-SI-Site EUI'!$C$2:$C$1825)*($A$2='IECC Data-SI-Site EUI'!$B$2:$B$1825),0,1),0))</f>
        <v>77.704831663745367</v>
      </c>
      <c r="M5" s="73" cm="1">
        <f t="array" ref="M5">INDEX('IECC Data-SI-Site EUI'!$Y$2:$Y$1825,MATCH(1,INDEX(($A5='IECC Data-SI-Site EUI'!$A$2:$A$1825)*(M$3='IECC Data-SI-Site EUI'!$C$2:$C$1825)*($A$2='IECC Data-SI-Site EUI'!$B$2:$B$1825),0,1),0))</f>
        <v>61.67813330187019</v>
      </c>
      <c r="N5" s="73" cm="1">
        <f t="array" ref="N5">INDEX('IECC Data-SI-Site EUI'!$Y$2:$Y$1825,MATCH(1,INDEX(($A5='IECC Data-SI-Site EUI'!$A$2:$A$1825)*(N$3='IECC Data-SI-Site EUI'!$C$2:$C$1825)*($A$2='IECC Data-SI-Site EUI'!$B$2:$B$1825),0,1),0))</f>
        <v>93.991074972983881</v>
      </c>
      <c r="O5" s="73" cm="1">
        <f t="array" ref="O5">INDEX('IECC Data-SI-Site EUI'!$Y$2:$Y$1825,MATCH(1,INDEX(($A5='IECC Data-SI-Site EUI'!$A$2:$A$1825)*(O$3='IECC Data-SI-Site EUI'!$C$2:$C$1825)*($A$2='IECC Data-SI-Site EUI'!$B$2:$B$1825),0,1),0))</f>
        <v>85.604377257949679</v>
      </c>
      <c r="P5" s="73" cm="1">
        <f t="array" ref="P5">INDEX('IECC Data-SI-Site EUI'!$Y$2:$Y$1825,MATCH(1,INDEX(($A5='IECC Data-SI-Site EUI'!$A$2:$A$1825)*(P$3='IECC Data-SI-Site EUI'!$C$2:$C$1825)*($A$2='IECC Data-SI-Site EUI'!$B$2:$B$1825),0,1),0))</f>
        <v>56.8725090194594</v>
      </c>
      <c r="Q5" s="73" cm="1">
        <f t="array" ref="Q5">INDEX('IECC Data-SI-Site EUI'!$Y$2:$Y$1825,MATCH(1,INDEX(($A5='IECC Data-SI-Site EUI'!$A$2:$A$1825)*(Q$3='IECC Data-SI-Site EUI'!$C$2:$C$1825)*($A$2='IECC Data-SI-Site EUI'!$B$2:$B$1825),0,1),0))</f>
        <v>132.51490297796457</v>
      </c>
      <c r="R5" s="73" cm="1">
        <f t="array" ref="R5">INDEX('IECC Data-SI-Site EUI'!$Y$2:$Y$1825,MATCH(1,INDEX(($A5='IECC Data-SI-Site EUI'!$A$2:$A$1825)*(R$3='IECC Data-SI-Site EUI'!$C$2:$C$1825)*($A$2='IECC Data-SI-Site EUI'!$B$2:$B$1825),0,1),0))</f>
        <v>106.15451552021136</v>
      </c>
      <c r="S5" s="73" cm="1">
        <f t="array" ref="S5">INDEX('IECC Data-SI-Site EUI'!$Y$2:$Y$1825,MATCH(1,INDEX(($A5='IECC Data-SI-Site EUI'!$A$2:$A$1825)*(S$3='IECC Data-SI-Site EUI'!$C$2:$C$1825)*($A$2='IECC Data-SI-Site EUI'!$B$2:$B$1825),0,1),0))</f>
        <v>191.32972857346255</v>
      </c>
      <c r="T5" s="89" cm="1">
        <f t="array" ref="T5">INDEX('IECC Data-SI-Site EUI'!$Y$2:$Y$1825,MATCH(1,INDEX(($A5='IECC Data-SI-Site EUI'!$A$2:$A$1825)*(T$3='IECC Data-SI-Site EUI'!$C$2:$C$1825)*($A$2='IECC Data-SI-Site EUI'!$B$2:$B$1825),0,1),0))</f>
        <v>288.65423252727811</v>
      </c>
      <c r="U5" s="54"/>
      <c r="V5" s="70">
        <f>SUMPRODUCT(D5:T5,Weights!$B$41:$R$41)</f>
        <v>95.474643326148581</v>
      </c>
      <c r="X5" s="86">
        <f>(V5-V4)/V4</f>
        <v>-0.2607785355182683</v>
      </c>
    </row>
    <row r="6" spans="1:24" x14ac:dyDescent="0.25">
      <c r="A6" s="91">
        <v>2012</v>
      </c>
      <c r="B6" s="84" cm="1">
        <f t="array" ref="B6">INDEX('IECC Data-SI-Site EUI'!$Y$2:$Y$1825,MATCH(1,INDEX(($A6='IECC Data-SI-Site EUI'!$A$2:$A$1825)*(B$3='IECC Data-SI-Site EUI'!$C$2:$C$1825)*($A$2='IECC Data-SI-Site EUI'!$B$2:$B$1825),0,1),0))</f>
        <v>156.86887053888887</v>
      </c>
      <c r="C6" s="73" cm="1">
        <f t="array" ref="C6">INDEX('IECC Data-SI-Site EUI'!$Y$2:$Y$1825,MATCH(1,INDEX(($A6='IECC Data-SI-Site EUI'!$A$2:$A$1825)*(C$3='IECC Data-SI-Site EUI'!$C$2:$C$1825)*($A$2='IECC Data-SI-Site EUI'!$B$2:$B$1825),0,1),0))</f>
        <v>128.56230025152976</v>
      </c>
      <c r="D6" s="84" cm="1">
        <f t="array" ref="D6">INDEX('IECC Data-SI-Site EUI'!$Y$2:$Y$1825,MATCH(1,INDEX(($A6='IECC Data-SI-Site EUI'!$A$2:$A$1825)*(D$3='IECC Data-SI-Site EUI'!$C$2:$C$1825)*($A$2='IECC Data-SI-Site EUI'!$B$2:$B$1825),0,1),0))</f>
        <v>98.605476887633202</v>
      </c>
      <c r="E6" s="73" cm="1">
        <f t="array" ref="E6">INDEX('IECC Data-SI-Site EUI'!$Y$2:$Y$1825,MATCH(1,INDEX(($A6='IECC Data-SI-Site EUI'!$A$2:$A$1825)*(E$3='IECC Data-SI-Site EUI'!$C$2:$C$1825)*($A$2='IECC Data-SI-Site EUI'!$B$2:$B$1825),0,1),0))</f>
        <v>116.49912005780091</v>
      </c>
      <c r="F6" s="73" cm="1">
        <f t="array" ref="F6">INDEX('IECC Data-SI-Site EUI'!$Y$2:$Y$1825,MATCH(1,INDEX(($A6='IECC Data-SI-Site EUI'!$A$2:$A$1825)*(F$3='IECC Data-SI-Site EUI'!$C$2:$C$1825)*($A$2='IECC Data-SI-Site EUI'!$B$2:$B$1825),0,1),0))</f>
        <v>82.816088314079295</v>
      </c>
      <c r="G6" s="73" cm="1">
        <f t="array" ref="G6">INDEX('IECC Data-SI-Site EUI'!$Y$2:$Y$1825,MATCH(1,INDEX(($A6='IECC Data-SI-Site EUI'!$A$2:$A$1825)*(G$3='IECC Data-SI-Site EUI'!$C$2:$C$1825)*($A$2='IECC Data-SI-Site EUI'!$B$2:$B$1825),0,1),0))</f>
        <v>77.038585443722411</v>
      </c>
      <c r="H6" s="73" cm="1">
        <f t="array" ref="H6">INDEX('IECC Data-SI-Site EUI'!$Y$2:$Y$1825,MATCH(1,INDEX(($A6='IECC Data-SI-Site EUI'!$A$2:$A$1825)*(H$3='IECC Data-SI-Site EUI'!$C$2:$C$1825)*($A$2='IECC Data-SI-Site EUI'!$B$2:$B$1825),0,1),0))</f>
        <v>67.484744016791183</v>
      </c>
      <c r="I6" s="73" cm="1">
        <f t="array" ref="I6">INDEX('IECC Data-SI-Site EUI'!$Y$2:$Y$1825,MATCH(1,INDEX(($A6='IECC Data-SI-Site EUI'!$A$2:$A$1825)*(I$3='IECC Data-SI-Site EUI'!$C$2:$C$1825)*($A$2='IECC Data-SI-Site EUI'!$B$2:$B$1825),0,1),0))</f>
        <v>66.668915817758204</v>
      </c>
      <c r="J6" s="73" cm="1">
        <f t="array" ref="J6">INDEX('IECC Data-SI-Site EUI'!$Y$2:$Y$1825,MATCH(1,INDEX(($A6='IECC Data-SI-Site EUI'!$A$2:$A$1825)*(J$3='IECC Data-SI-Site EUI'!$C$2:$C$1825)*($A$2='IECC Data-SI-Site EUI'!$B$2:$B$1825),0,1),0))</f>
        <v>44.34279476146687</v>
      </c>
      <c r="K6" s="73" cm="1">
        <f t="array" ref="K6">INDEX('IECC Data-SI-Site EUI'!$Y$2:$Y$1825,MATCH(1,INDEX(($A6='IECC Data-SI-Site EUI'!$A$2:$A$1825)*(K$3='IECC Data-SI-Site EUI'!$C$2:$C$1825)*($A$2='IECC Data-SI-Site EUI'!$B$2:$B$1825),0,1),0))</f>
        <v>66.318408856132066</v>
      </c>
      <c r="L6" s="73" cm="1">
        <f t="array" ref="L6">INDEX('IECC Data-SI-Site EUI'!$Y$2:$Y$1825,MATCH(1,INDEX(($A6='IECC Data-SI-Site EUI'!$A$2:$A$1825)*(L$3='IECC Data-SI-Site EUI'!$C$2:$C$1825)*($A$2='IECC Data-SI-Site EUI'!$B$2:$B$1825),0,1),0))</f>
        <v>60.761236198100711</v>
      </c>
      <c r="M6" s="73" cm="1">
        <f t="array" ref="M6">INDEX('IECC Data-SI-Site EUI'!$Y$2:$Y$1825,MATCH(1,INDEX(($A6='IECC Data-SI-Site EUI'!$A$2:$A$1825)*(M$3='IECC Data-SI-Site EUI'!$C$2:$C$1825)*($A$2='IECC Data-SI-Site EUI'!$B$2:$B$1825),0,1),0))</f>
        <v>47.353031020138587</v>
      </c>
      <c r="N6" s="73" cm="1">
        <f t="array" ref="N6">INDEX('IECC Data-SI-Site EUI'!$Y$2:$Y$1825,MATCH(1,INDEX(($A6='IECC Data-SI-Site EUI'!$A$2:$A$1825)*(N$3='IECC Data-SI-Site EUI'!$C$2:$C$1825)*($A$2='IECC Data-SI-Site EUI'!$B$2:$B$1825),0,1),0))</f>
        <v>71.130097272827015</v>
      </c>
      <c r="O6" s="73" cm="1">
        <f t="array" ref="O6">INDEX('IECC Data-SI-Site EUI'!$Y$2:$Y$1825,MATCH(1,INDEX(($A6='IECC Data-SI-Site EUI'!$A$2:$A$1825)*(O$3='IECC Data-SI-Site EUI'!$C$2:$C$1825)*($A$2='IECC Data-SI-Site EUI'!$B$2:$B$1825),0,1),0))</f>
        <v>66.486183237994638</v>
      </c>
      <c r="P6" s="73" cm="1">
        <f t="array" ref="P6">INDEX('IECC Data-SI-Site EUI'!$Y$2:$Y$1825,MATCH(1,INDEX(($A6='IECC Data-SI-Site EUI'!$A$2:$A$1825)*(P$3='IECC Data-SI-Site EUI'!$C$2:$C$1825)*($A$2='IECC Data-SI-Site EUI'!$B$2:$B$1825),0,1),0))</f>
        <v>44.371902606030986</v>
      </c>
      <c r="Q6" s="73" cm="1">
        <f t="array" ref="Q6">INDEX('IECC Data-SI-Site EUI'!$Y$2:$Y$1825,MATCH(1,INDEX(($A6='IECC Data-SI-Site EUI'!$A$2:$A$1825)*(Q$3='IECC Data-SI-Site EUI'!$C$2:$C$1825)*($A$2='IECC Data-SI-Site EUI'!$B$2:$B$1825),0,1),0))</f>
        <v>93.654313382401881</v>
      </c>
      <c r="R6" s="73" cm="1">
        <f t="array" ref="R6">INDEX('IECC Data-SI-Site EUI'!$Y$2:$Y$1825,MATCH(1,INDEX(($A6='IECC Data-SI-Site EUI'!$A$2:$A$1825)*(R$3='IECC Data-SI-Site EUI'!$C$2:$C$1825)*($A$2='IECC Data-SI-Site EUI'!$B$2:$B$1825),0,1),0))</f>
        <v>72.892334695812522</v>
      </c>
      <c r="S6" s="73" cm="1">
        <f t="array" ref="S6">INDEX('IECC Data-SI-Site EUI'!$Y$2:$Y$1825,MATCH(1,INDEX(($A6='IECC Data-SI-Site EUI'!$A$2:$A$1825)*(S$3='IECC Data-SI-Site EUI'!$C$2:$C$1825)*($A$2='IECC Data-SI-Site EUI'!$B$2:$B$1825),0,1),0))</f>
        <v>99.321449008786516</v>
      </c>
      <c r="T6" s="89" cm="1">
        <f t="array" ref="T6">INDEX('IECC Data-SI-Site EUI'!$Y$2:$Y$1825,MATCH(1,INDEX(($A6='IECC Data-SI-Site EUI'!$A$2:$A$1825)*(T$3='IECC Data-SI-Site EUI'!$C$2:$C$1825)*($A$2='IECC Data-SI-Site EUI'!$B$2:$B$1825),0,1),0))</f>
        <v>147.1448290763814</v>
      </c>
      <c r="U6" s="54"/>
      <c r="V6" s="70">
        <f>SUMPRODUCT(D6:T6,Weights!$B$41:$R$41)</f>
        <v>71.610297491286332</v>
      </c>
      <c r="X6" s="86">
        <f t="shared" ref="X6:X8" si="0">(V6-V5)/V5</f>
        <v>-0.24995480478874213</v>
      </c>
    </row>
    <row r="7" spans="1:24" x14ac:dyDescent="0.25">
      <c r="A7" s="91">
        <v>2015</v>
      </c>
      <c r="B7" s="84" cm="1">
        <f t="array" ref="B7">INDEX('IECC Data-SI-Site EUI'!$Y$2:$Y$1825,MATCH(1,INDEX(($A7='IECC Data-SI-Site EUI'!$A$2:$A$1825)*(B$3='IECC Data-SI-Site EUI'!$C$2:$C$1825)*($A$2='IECC Data-SI-Site EUI'!$B$2:$B$1825),0,1),0))</f>
        <v>115.87774843148094</v>
      </c>
      <c r="C7" s="73" cm="1">
        <f t="array" ref="C7">INDEX('IECC Data-SI-Site EUI'!$Y$2:$Y$1825,MATCH(1,INDEX(($A7='IECC Data-SI-Site EUI'!$A$2:$A$1825)*(C$3='IECC Data-SI-Site EUI'!$C$2:$C$1825)*($A$2='IECC Data-SI-Site EUI'!$B$2:$B$1825),0,1),0))</f>
        <v>107.85894152968758</v>
      </c>
      <c r="D7" s="84" cm="1">
        <f t="array" ref="D7">INDEX('IECC Data-SI-Site EUI'!$Y$2:$Y$1825,MATCH(1,INDEX(($A7='IECC Data-SI-Site EUI'!$A$2:$A$1825)*(D$3='IECC Data-SI-Site EUI'!$C$2:$C$1825)*($A$2='IECC Data-SI-Site EUI'!$B$2:$B$1825),0,1),0))</f>
        <v>83.109188137815138</v>
      </c>
      <c r="E7" s="73" cm="1">
        <f t="array" ref="E7">INDEX('IECC Data-SI-Site EUI'!$Y$2:$Y$1825,MATCH(1,INDEX(($A7='IECC Data-SI-Site EUI'!$A$2:$A$1825)*(E$3='IECC Data-SI-Site EUI'!$C$2:$C$1825)*($A$2='IECC Data-SI-Site EUI'!$B$2:$B$1825),0,1),0))</f>
        <v>88.711639665168434</v>
      </c>
      <c r="F7" s="73" cm="1">
        <f t="array" ref="F7">INDEX('IECC Data-SI-Site EUI'!$Y$2:$Y$1825,MATCH(1,INDEX(($A7='IECC Data-SI-Site EUI'!$A$2:$A$1825)*(F$3='IECC Data-SI-Site EUI'!$C$2:$C$1825)*($A$2='IECC Data-SI-Site EUI'!$B$2:$B$1825),0,1),0))</f>
        <v>66.093631611998092</v>
      </c>
      <c r="G7" s="73" cm="1">
        <f t="array" ref="G7">INDEX('IECC Data-SI-Site EUI'!$Y$2:$Y$1825,MATCH(1,INDEX(($A7='IECC Data-SI-Site EUI'!$A$2:$A$1825)*(G$3='IECC Data-SI-Site EUI'!$C$2:$C$1825)*($A$2='IECC Data-SI-Site EUI'!$B$2:$B$1825),0,1),0))</f>
        <v>60.159674077109102</v>
      </c>
      <c r="H7" s="73" cm="1">
        <f t="array" ref="H7">INDEX('IECC Data-SI-Site EUI'!$Y$2:$Y$1825,MATCH(1,INDEX(($A7='IECC Data-SI-Site EUI'!$A$2:$A$1825)*(H$3='IECC Data-SI-Site EUI'!$C$2:$C$1825)*($A$2='IECC Data-SI-Site EUI'!$B$2:$B$1825),0,1),0))</f>
        <v>47.756093812227725</v>
      </c>
      <c r="I7" s="73" cm="1">
        <f t="array" ref="I7">INDEX('IECC Data-SI-Site EUI'!$Y$2:$Y$1825,MATCH(1,INDEX(($A7='IECC Data-SI-Site EUI'!$A$2:$A$1825)*(I$3='IECC Data-SI-Site EUI'!$C$2:$C$1825)*($A$2='IECC Data-SI-Site EUI'!$B$2:$B$1825),0,1),0))</f>
        <v>48.137325720893777</v>
      </c>
      <c r="J7" s="73" cm="1">
        <f t="array" ref="J7">INDEX('IECC Data-SI-Site EUI'!$Y$2:$Y$1825,MATCH(1,INDEX(($A7='IECC Data-SI-Site EUI'!$A$2:$A$1825)*(J$3='IECC Data-SI-Site EUI'!$C$2:$C$1825)*($A$2='IECC Data-SI-Site EUI'!$B$2:$B$1825),0,1),0))</f>
        <v>32.992756759558695</v>
      </c>
      <c r="K7" s="73" cm="1">
        <f t="array" ref="K7">INDEX('IECC Data-SI-Site EUI'!$Y$2:$Y$1825,MATCH(1,INDEX(($A7='IECC Data-SI-Site EUI'!$A$2:$A$1825)*(K$3='IECC Data-SI-Site EUI'!$C$2:$C$1825)*($A$2='IECC Data-SI-Site EUI'!$B$2:$B$1825),0,1),0))</f>
        <v>45.456169816044081</v>
      </c>
      <c r="L7" s="73" cm="1">
        <f t="array" ref="L7">INDEX('IECC Data-SI-Site EUI'!$Y$2:$Y$1825,MATCH(1,INDEX(($A7='IECC Data-SI-Site EUI'!$A$2:$A$1825)*(L$3='IECC Data-SI-Site EUI'!$C$2:$C$1825)*($A$2='IECC Data-SI-Site EUI'!$B$2:$B$1825),0,1),0))</f>
        <v>44.665810981004697</v>
      </c>
      <c r="M7" s="73" cm="1">
        <f t="array" ref="M7">INDEX('IECC Data-SI-Site EUI'!$Y$2:$Y$1825,MATCH(1,INDEX(($A7='IECC Data-SI-Site EUI'!$A$2:$A$1825)*(M$3='IECC Data-SI-Site EUI'!$C$2:$C$1825)*($A$2='IECC Data-SI-Site EUI'!$B$2:$B$1825),0,1),0))</f>
        <v>39.780140126042625</v>
      </c>
      <c r="N7" s="73" cm="1">
        <f t="array" ref="N7">INDEX('IECC Data-SI-Site EUI'!$Y$2:$Y$1825,MATCH(1,INDEX(($A7='IECC Data-SI-Site EUI'!$A$2:$A$1825)*(N$3='IECC Data-SI-Site EUI'!$C$2:$C$1825)*($A$2='IECC Data-SI-Site EUI'!$B$2:$B$1825),0,1),0))</f>
        <v>47.528082363142197</v>
      </c>
      <c r="O7" s="73" cm="1">
        <f t="array" ref="O7">INDEX('IECC Data-SI-Site EUI'!$Y$2:$Y$1825,MATCH(1,INDEX(($A7='IECC Data-SI-Site EUI'!$A$2:$A$1825)*(O$3='IECC Data-SI-Site EUI'!$C$2:$C$1825)*($A$2='IECC Data-SI-Site EUI'!$B$2:$B$1825),0,1),0))</f>
        <v>50.948254099425114</v>
      </c>
      <c r="P7" s="73" cm="1">
        <f t="array" ref="P7">INDEX('IECC Data-SI-Site EUI'!$Y$2:$Y$1825,MATCH(1,INDEX(($A7='IECC Data-SI-Site EUI'!$A$2:$A$1825)*(P$3='IECC Data-SI-Site EUI'!$C$2:$C$1825)*($A$2='IECC Data-SI-Site EUI'!$B$2:$B$1825),0,1),0))</f>
        <v>32.436877783507981</v>
      </c>
      <c r="Q7" s="73" cm="1">
        <f t="array" ref="Q7">INDEX('IECC Data-SI-Site EUI'!$Y$2:$Y$1825,MATCH(1,INDEX(($A7='IECC Data-SI-Site EUI'!$A$2:$A$1825)*(Q$3='IECC Data-SI-Site EUI'!$C$2:$C$1825)*($A$2='IECC Data-SI-Site EUI'!$B$2:$B$1825),0,1),0))</f>
        <v>69.711494125945606</v>
      </c>
      <c r="R7" s="73" cm="1">
        <f t="array" ref="R7">INDEX('IECC Data-SI-Site EUI'!$Y$2:$Y$1825,MATCH(1,INDEX(($A7='IECC Data-SI-Site EUI'!$A$2:$A$1825)*(R$3='IECC Data-SI-Site EUI'!$C$2:$C$1825)*($A$2='IECC Data-SI-Site EUI'!$B$2:$B$1825),0,1),0))</f>
        <v>57.74776573447744</v>
      </c>
      <c r="S7" s="73" cm="1">
        <f t="array" ref="S7">INDEX('IECC Data-SI-Site EUI'!$Y$2:$Y$1825,MATCH(1,INDEX(($A7='IECC Data-SI-Site EUI'!$A$2:$A$1825)*(S$3='IECC Data-SI-Site EUI'!$C$2:$C$1825)*($A$2='IECC Data-SI-Site EUI'!$B$2:$B$1825),0,1),0))</f>
        <v>74.988908055666329</v>
      </c>
      <c r="T7" s="89" cm="1">
        <f t="array" ref="T7">INDEX('IECC Data-SI-Site EUI'!$Y$2:$Y$1825,MATCH(1,INDEX(($A7='IECC Data-SI-Site EUI'!$A$2:$A$1825)*(T$3='IECC Data-SI-Site EUI'!$C$2:$C$1825)*($A$2='IECC Data-SI-Site EUI'!$B$2:$B$1825),0,1),0))</f>
        <v>114.3164359911116</v>
      </c>
      <c r="U7" s="54"/>
      <c r="V7" s="70">
        <f>SUMPRODUCT(D7:T7,Weights!$B$41:$R$41)</f>
        <v>52.476752590485205</v>
      </c>
      <c r="X7" s="86">
        <f t="shared" si="0"/>
        <v>-0.26718985357000269</v>
      </c>
    </row>
    <row r="8" spans="1:24" ht="15.75" thickBot="1" x14ac:dyDescent="0.3">
      <c r="A8" s="79">
        <v>2018</v>
      </c>
      <c r="B8" s="72" cm="1">
        <f t="array" ref="B8">INDEX('IECC Data-SI-Site EUI'!$Y$2:$Y$1825,MATCH(1,INDEX(($A8='IECC Data-SI-Site EUI'!$A$2:$A$1825)*(B$3='IECC Data-SI-Site EUI'!$C$2:$C$1825)*($A$2='IECC Data-SI-Site EUI'!$B$2:$B$1825),0,1),0))</f>
        <v>104.47434604787189</v>
      </c>
      <c r="C8" s="88" cm="1">
        <f t="array" ref="C8">INDEX('IECC Data-SI-Site EUI'!$Y$2:$Y$1825,MATCH(1,INDEX(($A8='IECC Data-SI-Site EUI'!$A$2:$A$1825)*(C$3='IECC Data-SI-Site EUI'!$C$2:$C$1825)*($A$2='IECC Data-SI-Site EUI'!$B$2:$B$1825),0,1),0))</f>
        <v>100.4792943814478</v>
      </c>
      <c r="D8" s="72" cm="1">
        <f t="array" ref="D8">INDEX('IECC Data-SI-Site EUI'!$Y$2:$Y$1825,MATCH(1,INDEX(($A8='IECC Data-SI-Site EUI'!$A$2:$A$1825)*(D$3='IECC Data-SI-Site EUI'!$C$2:$C$1825)*($A$2='IECC Data-SI-Site EUI'!$B$2:$B$1825),0,1),0))</f>
        <v>76.15403038946863</v>
      </c>
      <c r="E8" s="88" cm="1">
        <f t="array" ref="E8">INDEX('IECC Data-SI-Site EUI'!$Y$2:$Y$1825,MATCH(1,INDEX(($A8='IECC Data-SI-Site EUI'!$A$2:$A$1825)*(E$3='IECC Data-SI-Site EUI'!$C$2:$C$1825)*($A$2='IECC Data-SI-Site EUI'!$B$2:$B$1825),0,1),0))</f>
        <v>85.143503052351278</v>
      </c>
      <c r="F8" s="88" cm="1">
        <f t="array" ref="F8">INDEX('IECC Data-SI-Site EUI'!$Y$2:$Y$1825,MATCH(1,INDEX(($A8='IECC Data-SI-Site EUI'!$A$2:$A$1825)*(F$3='IECC Data-SI-Site EUI'!$C$2:$C$1825)*($A$2='IECC Data-SI-Site EUI'!$B$2:$B$1825),0,1),0))</f>
        <v>65.537752635947385</v>
      </c>
      <c r="G8" s="88" cm="1">
        <f t="array" ref="G8">INDEX('IECC Data-SI-Site EUI'!$Y$2:$Y$1825,MATCH(1,INDEX(($A8='IECC Data-SI-Site EUI'!$A$2:$A$1825)*(G$3='IECC Data-SI-Site EUI'!$C$2:$C$1825)*($A$2='IECC Data-SI-Site EUI'!$B$2:$B$1825),0,1),0))</f>
        <v>57.7113809287723</v>
      </c>
      <c r="H8" s="88" cm="1">
        <f t="array" ref="H8">INDEX('IECC Data-SI-Site EUI'!$Y$2:$Y$1825,MATCH(1,INDEX(($A8='IECC Data-SI-Site EUI'!$A$2:$A$1825)*(H$3='IECC Data-SI-Site EUI'!$C$2:$C$1825)*($A$2='IECC Data-SI-Site EUI'!$B$2:$B$1825),0,1),0))</f>
        <v>46.544075506627692</v>
      </c>
      <c r="I8" s="88" cm="1">
        <f t="array" ref="I8">INDEX('IECC Data-SI-Site EUI'!$Y$2:$Y$1825,MATCH(1,INDEX(($A8='IECC Data-SI-Site EUI'!$A$2:$A$1825)*(I$3='IECC Data-SI-Site EUI'!$C$2:$C$1825)*($A$2='IECC Data-SI-Site EUI'!$B$2:$B$1825),0,1),0))</f>
        <v>46.556203775196074</v>
      </c>
      <c r="J8" s="88" cm="1">
        <f t="array" ref="J8">INDEX('IECC Data-SI-Site EUI'!$Y$2:$Y$1825,MATCH(1,INDEX(($A8='IECC Data-SI-Site EUI'!$A$2:$A$1825)*(J$3='IECC Data-SI-Site EUI'!$C$2:$C$1825)*($A$2='IECC Data-SI-Site EUI'!$B$2:$B$1825),0,1),0))</f>
        <v>31.398697994054722</v>
      </c>
      <c r="K8" s="88" cm="1">
        <f t="array" ref="K8">INDEX('IECC Data-SI-Site EUI'!$Y$2:$Y$1825,MATCH(1,INDEX(($A8='IECC Data-SI-Site EUI'!$A$2:$A$1825)*(K$3='IECC Data-SI-Site EUI'!$C$2:$C$1825)*($A$2='IECC Data-SI-Site EUI'!$B$2:$B$1825),0,1),0))</f>
        <v>45.874190806034221</v>
      </c>
      <c r="L8" s="88" cm="1">
        <f t="array" ref="L8">INDEX('IECC Data-SI-Site EUI'!$Y$2:$Y$1825,MATCH(1,INDEX(($A8='IECC Data-SI-Site EUI'!$A$2:$A$1825)*(L$3='IECC Data-SI-Site EUI'!$C$2:$C$1825)*($A$2='IECC Data-SI-Site EUI'!$B$2:$B$1825),0,1),0))</f>
        <v>43.541924760334901</v>
      </c>
      <c r="M8" s="88" cm="1">
        <f t="array" ref="M8">INDEX('IECC Data-SI-Site EUI'!$Y$2:$Y$1825,MATCH(1,INDEX(($A8='IECC Data-SI-Site EUI'!$A$2:$A$1825)*(M$3='IECC Data-SI-Site EUI'!$C$2:$C$1825)*($A$2='IECC Data-SI-Site EUI'!$B$2:$B$1825),0,1),0))</f>
        <v>41.157911435410497</v>
      </c>
      <c r="N8" s="88" cm="1">
        <f t="array" ref="N8">INDEX('IECC Data-SI-Site EUI'!$Y$2:$Y$1825,MATCH(1,INDEX(($A8='IECC Data-SI-Site EUI'!$A$2:$A$1825)*(N$3='IECC Data-SI-Site EUI'!$C$2:$C$1825)*($A$2='IECC Data-SI-Site EUI'!$B$2:$B$1825),0,1),0))</f>
        <v>51.509792934141075</v>
      </c>
      <c r="O8" s="88" cm="1">
        <f t="array" ref="O8">INDEX('IECC Data-SI-Site EUI'!$Y$2:$Y$1825,MATCH(1,INDEX(($A8='IECC Data-SI-Site EUI'!$A$2:$A$1825)*(O$3='IECC Data-SI-Site EUI'!$C$2:$C$1825)*($A$2='IECC Data-SI-Site EUI'!$B$2:$B$1825),0,1),0))</f>
        <v>51.169392862988573</v>
      </c>
      <c r="P8" s="88" cm="1">
        <f t="array" ref="P8">INDEX('IECC Data-SI-Site EUI'!$Y$2:$Y$1825,MATCH(1,INDEX(($A8='IECC Data-SI-Site EUI'!$A$2:$A$1825)*(P$3='IECC Data-SI-Site EUI'!$C$2:$C$1825)*($A$2='IECC Data-SI-Site EUI'!$B$2:$B$1825),0,1),0))</f>
        <v>33.41603333259512</v>
      </c>
      <c r="Q8" s="88" cm="1">
        <f t="array" ref="Q8">INDEX('IECC Data-SI-Site EUI'!$Y$2:$Y$1825,MATCH(1,INDEX(($A8='IECC Data-SI-Site EUI'!$A$2:$A$1825)*(Q$3='IECC Data-SI-Site EUI'!$C$2:$C$1825)*($A$2='IECC Data-SI-Site EUI'!$B$2:$B$1825),0,1),0))</f>
        <v>83.981614923500544</v>
      </c>
      <c r="R8" s="88" cm="1">
        <f t="array" ref="R8">INDEX('IECC Data-SI-Site EUI'!$Y$2:$Y$1825,MATCH(1,INDEX(($A8='IECC Data-SI-Site EUI'!$A$2:$A$1825)*(R$3='IECC Data-SI-Site EUI'!$C$2:$C$1825)*($A$2='IECC Data-SI-Site EUI'!$B$2:$B$1825),0,1),0))</f>
        <v>61.933231217425089</v>
      </c>
      <c r="S8" s="88" cm="1">
        <f t="array" ref="S8">INDEX('IECC Data-SI-Site EUI'!$Y$2:$Y$1825,MATCH(1,INDEX(($A8='IECC Data-SI-Site EUI'!$A$2:$A$1825)*(S$3='IECC Data-SI-Site EUI'!$C$2:$C$1825)*($A$2='IECC Data-SI-Site EUI'!$B$2:$B$1825),0,1),0))</f>
        <v>99.914521341780272</v>
      </c>
      <c r="T8" s="77" cm="1">
        <f t="array" ref="T8">INDEX('IECC Data-SI-Site EUI'!$Y$2:$Y$1825,MATCH(1,INDEX(($A8='IECC Data-SI-Site EUI'!$A$2:$A$1825)*(T$3='IECC Data-SI-Site EUI'!$C$2:$C$1825)*($A$2='IECC Data-SI-Site EUI'!$B$2:$B$1825),0,1),0))</f>
        <v>156.04616965433385</v>
      </c>
      <c r="U8" s="54"/>
      <c r="V8" s="74">
        <f>SUMPRODUCT(D8:T8,Weights!$B$41:$R$41)</f>
        <v>53.116224149161432</v>
      </c>
      <c r="X8" s="90">
        <f t="shared" si="0"/>
        <v>1.2185806611672324E-2</v>
      </c>
    </row>
    <row r="10" spans="1:24" ht="15.75" thickBot="1" x14ac:dyDescent="0.3">
      <c r="A10" s="4" t="s">
        <v>141</v>
      </c>
      <c r="B10" s="4"/>
      <c r="C10" s="4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>(D4-D$4)/D$4</f>
        <v>0</v>
      </c>
      <c r="E11" s="76">
        <f>(E4-E$4)/E$4</f>
        <v>0</v>
      </c>
      <c r="F11" s="76">
        <f>(F4-F$4)/F$4</f>
        <v>0</v>
      </c>
      <c r="G11" s="76">
        <f>(G4-G$4)/G$4</f>
        <v>0</v>
      </c>
      <c r="H11" s="76">
        <f>(H4-H$4)/H$4</f>
        <v>0</v>
      </c>
      <c r="I11" s="76">
        <f>(I4-I$4)/I$4</f>
        <v>0</v>
      </c>
      <c r="J11" s="76">
        <f>(J4-J$4)/J$4</f>
        <v>0</v>
      </c>
      <c r="K11" s="76">
        <f>(K4-K$4)/K$4</f>
        <v>0</v>
      </c>
      <c r="L11" s="76">
        <f>(L4-L$4)/L$4</f>
        <v>0</v>
      </c>
      <c r="M11" s="76">
        <f>(M4-M$4)/M$4</f>
        <v>0</v>
      </c>
      <c r="N11" s="76">
        <f>(N4-N$4)/N$4</f>
        <v>0</v>
      </c>
      <c r="O11" s="76">
        <f>(O4-O$4)/O$4</f>
        <v>0</v>
      </c>
      <c r="P11" s="76">
        <f>(P4-P$4)/P$4</f>
        <v>0</v>
      </c>
      <c r="Q11" s="76">
        <f>(Q4-Q$4)/Q$4</f>
        <v>0</v>
      </c>
      <c r="R11" s="76">
        <f>(R4-R$4)/R$4</f>
        <v>0</v>
      </c>
      <c r="S11" s="76">
        <f>(S4-S$4)/S$4</f>
        <v>0</v>
      </c>
      <c r="T11" s="92">
        <f>(T4-T$4)/T$4</f>
        <v>0</v>
      </c>
      <c r="V11" s="81">
        <f>(V4-V$4)/V$4</f>
        <v>0</v>
      </c>
    </row>
    <row r="12" spans="1:24" x14ac:dyDescent="0.25">
      <c r="A12" s="91">
        <v>2009</v>
      </c>
      <c r="B12" s="71">
        <f t="shared" ref="B12:C12" si="2">(B5-B$4)/B$4</f>
        <v>-5.8835110614557144E-2</v>
      </c>
      <c r="C12" s="71">
        <f t="shared" si="2"/>
        <v>-7.5152650819142741E-2</v>
      </c>
      <c r="D12" s="78">
        <f>(D5-D$4)/D$4</f>
        <v>-7.2865559051231349E-2</v>
      </c>
      <c r="E12" s="71">
        <f>(E5-E$4)/E$4</f>
        <v>-8.5771465638102382E-2</v>
      </c>
      <c r="F12" s="71">
        <f>(F5-F$4)/F$4</f>
        <v>-0.15368461831680469</v>
      </c>
      <c r="G12" s="71">
        <f>(G5-G$4)/G$4</f>
        <v>-0.18811442351947905</v>
      </c>
      <c r="H12" s="71">
        <f>(H5-H$4)/H$4</f>
        <v>-0.30881470893550284</v>
      </c>
      <c r="I12" s="71">
        <f>(I5-I$4)/I$4</f>
        <v>-0.26603361588133684</v>
      </c>
      <c r="J12" s="71">
        <f>(J5-J$4)/J$4</f>
        <v>-0.25454499924049573</v>
      </c>
      <c r="K12" s="71">
        <f>(K5-K$4)/K$4</f>
        <v>-0.37100254045368292</v>
      </c>
      <c r="L12" s="71">
        <f>(L5-L$4)/L$4</f>
        <v>-0.3130919486117999</v>
      </c>
      <c r="M12" s="71">
        <f>(M5-M$4)/M$4</f>
        <v>-0.29095987391479661</v>
      </c>
      <c r="N12" s="71">
        <f>(N5-N$4)/N$4</f>
        <v>-0.25790116089202353</v>
      </c>
      <c r="O12" s="71">
        <f>(O5-O$4)/O$4</f>
        <v>-0.24199515893246201</v>
      </c>
      <c r="P12" s="71">
        <f>(P5-P$4)/P$4</f>
        <v>-0.32476464698851742</v>
      </c>
      <c r="Q12" s="71">
        <f>(Q5-Q$4)/Q$4</f>
        <v>-0.23140942010766996</v>
      </c>
      <c r="R12" s="71">
        <f>(R5-R$4)/R$4</f>
        <v>-0.25265861673814716</v>
      </c>
      <c r="S12" s="71">
        <f>(S5-S$4)/S$4</f>
        <v>-0.13576727270414915</v>
      </c>
      <c r="T12" s="87">
        <f>(T5-T$4)/T$4</f>
        <v>-0.1166761113422404</v>
      </c>
      <c r="V12" s="80">
        <f>(V5-V$4)/V$4</f>
        <v>-0.2607785355182683</v>
      </c>
      <c r="X12" s="69"/>
    </row>
    <row r="13" spans="1:24" x14ac:dyDescent="0.25">
      <c r="A13" s="91">
        <v>2012</v>
      </c>
      <c r="B13" s="71">
        <f t="shared" ref="B13:C13" si="3">(B6-B$4)/B$4</f>
        <v>-0.28893452596390756</v>
      </c>
      <c r="C13" s="71">
        <f t="shared" si="3"/>
        <v>-0.35238229363031665</v>
      </c>
      <c r="D13" s="78">
        <f>(D6-D$4)/D$4</f>
        <v>-0.31615729350313815</v>
      </c>
      <c r="E13" s="71">
        <f>(E6-E$4)/E$4</f>
        <v>-0.37130400714627404</v>
      </c>
      <c r="F13" s="71">
        <f>(F6-F$4)/F$4</f>
        <v>-0.39761627442598113</v>
      </c>
      <c r="G13" s="71">
        <f>(G6-G$4)/G$4</f>
        <v>-0.38665407790181366</v>
      </c>
      <c r="H13" s="71">
        <f>(H6-H$4)/H$4</f>
        <v>-0.46122255763724979</v>
      </c>
      <c r="I13" s="71">
        <f>(I6-I$4)/I$4</f>
        <v>-0.42791493411632736</v>
      </c>
      <c r="J13" s="71">
        <f>(J6-J$4)/J$4</f>
        <v>-0.43804405712342553</v>
      </c>
      <c r="K13" s="71">
        <f>(K6-K$4)/K$4</f>
        <v>-0.51652586357187413</v>
      </c>
      <c r="L13" s="71">
        <f>(L6-L$4)/L$4</f>
        <v>-0.46287275239991443</v>
      </c>
      <c r="M13" s="71">
        <f>(M6-M$4)/M$4</f>
        <v>-0.45563853366461154</v>
      </c>
      <c r="N13" s="71">
        <f>(N6-N$4)/N$4</f>
        <v>-0.43839813911081799</v>
      </c>
      <c r="O13" s="71">
        <f>(O6-O$4)/O$4</f>
        <v>-0.41128187164257168</v>
      </c>
      <c r="P13" s="71">
        <f>(P6-P$4)/P$4</f>
        <v>-0.47318172107154816</v>
      </c>
      <c r="Q13" s="71">
        <f>(Q6-Q$4)/Q$4</f>
        <v>-0.45680205460386691</v>
      </c>
      <c r="R13" s="71">
        <f>(R6-R$4)/R$4</f>
        <v>-0.48682862925051373</v>
      </c>
      <c r="S13" s="71">
        <f>(S6-S$4)/S$4</f>
        <v>-0.55136691304675312</v>
      </c>
      <c r="T13" s="87">
        <f>(T6-T$4)/T$4</f>
        <v>-0.54971544509278003</v>
      </c>
      <c r="V13" s="80">
        <f>(V6-V$4)/V$4</f>
        <v>-0.44555049236844757</v>
      </c>
    </row>
    <row r="14" spans="1:24" x14ac:dyDescent="0.25">
      <c r="A14" s="91">
        <v>2015</v>
      </c>
      <c r="B14" s="71">
        <f t="shared" ref="B14:C14" si="4">(B7-B$4)/B$4</f>
        <v>-0.47474176466235624</v>
      </c>
      <c r="C14" s="71">
        <f t="shared" si="4"/>
        <v>-0.45667306676797814</v>
      </c>
      <c r="D14" s="78">
        <f>(D7-D$4)/D$4</f>
        <v>-0.42362621281487572</v>
      </c>
      <c r="E14" s="71">
        <f>(E7-E$4)/E$4</f>
        <v>-0.52126117047662246</v>
      </c>
      <c r="F14" s="71">
        <f>(F7-F$4)/F$4</f>
        <v>-0.51925128489335381</v>
      </c>
      <c r="G14" s="71">
        <f>(G7-G$4)/G$4</f>
        <v>-0.52103623713462699</v>
      </c>
      <c r="H14" s="71">
        <f>(H7-H$4)/H$4</f>
        <v>-0.6187300336356667</v>
      </c>
      <c r="I14" s="71">
        <f>(I7-I$4)/I$4</f>
        <v>-0.58693425836143531</v>
      </c>
      <c r="J14" s="71">
        <f>(J7-J$4)/J$4</f>
        <v>-0.58188301317835212</v>
      </c>
      <c r="K14" s="71">
        <f>(K7-K$4)/K$4</f>
        <v>-0.66861565549894697</v>
      </c>
      <c r="L14" s="71">
        <f>(L7-L$4)/L$4</f>
        <v>-0.60515576023118089</v>
      </c>
      <c r="M14" s="71">
        <f>(M7-M$4)/M$4</f>
        <v>-0.54269505154104469</v>
      </c>
      <c r="N14" s="71">
        <f>(N7-N$4)/N$4</f>
        <v>-0.62474591596219076</v>
      </c>
      <c r="O14" s="71">
        <f>(O7-O$4)/O$4</f>
        <v>-0.54886625557787228</v>
      </c>
      <c r="P14" s="71">
        <f>(P7-P$4)/P$4</f>
        <v>-0.61488376373120457</v>
      </c>
      <c r="Q14" s="71">
        <f>(Q7-Q$4)/Q$4</f>
        <v>-0.59567115478075061</v>
      </c>
      <c r="R14" s="71">
        <f>(R7-R$4)/R$4</f>
        <v>-0.59344833413074327</v>
      </c>
      <c r="S14" s="71">
        <f>(S7-S$4)/S$4</f>
        <v>-0.66127653549143661</v>
      </c>
      <c r="T14" s="87">
        <f>(T7-T$4)/T$4</f>
        <v>-0.65017509740612589</v>
      </c>
      <c r="V14" s="80">
        <f>(V7-V$4)/V$4</f>
        <v>-0.59369377512448218</v>
      </c>
    </row>
    <row r="15" spans="1:24" ht="15.75" thickBot="1" x14ac:dyDescent="0.3">
      <c r="A15" s="79">
        <v>2018</v>
      </c>
      <c r="B15" s="94">
        <f t="shared" ref="B15:C15" si="5">(B8-B$4)/B$4</f>
        <v>-0.5264318526554046</v>
      </c>
      <c r="C15" s="94">
        <f t="shared" si="5"/>
        <v>-0.49384718507956893</v>
      </c>
      <c r="D15" s="85">
        <f>(D8-D$4)/D$4</f>
        <v>-0.47186119984467229</v>
      </c>
      <c r="E15" s="94">
        <f>(E8-E$4)/E$4</f>
        <v>-0.5405168797842963</v>
      </c>
      <c r="F15" s="94">
        <f>(F8-F$4)/F$4</f>
        <v>-0.52329461095932028</v>
      </c>
      <c r="G15" s="94">
        <f>(G8-G$4)/G$4</f>
        <v>-0.5405284254969156</v>
      </c>
      <c r="H15" s="94">
        <f>(H8-H$4)/H$4</f>
        <v>-0.62840641505048755</v>
      </c>
      <c r="I15" s="94">
        <f>(I8-I$4)/I$4</f>
        <v>-0.60050184441528942</v>
      </c>
      <c r="J15" s="94">
        <f>(J8-J$4)/J$4</f>
        <v>-0.60208450930389357</v>
      </c>
      <c r="K15" s="94">
        <f>(K8-K$4)/K$4</f>
        <v>-0.66556820094401725</v>
      </c>
      <c r="L15" s="94">
        <f>(L8-L$4)/L$4</f>
        <v>-0.61509087594139911</v>
      </c>
      <c r="M15" s="94">
        <f>(M8-M$4)/M$4</f>
        <v>-0.52685645379799095</v>
      </c>
      <c r="N15" s="94">
        <f>(N8-N$4)/N$4</f>
        <v>-0.59330864605915445</v>
      </c>
      <c r="O15" s="94">
        <f>(O8-O$4)/O$4</f>
        <v>-0.54690812845052117</v>
      </c>
      <c r="P15" s="94">
        <f>(P8-P$4)/P$4</f>
        <v>-0.60325845557722835</v>
      </c>
      <c r="Q15" s="94">
        <f>(Q8-Q$4)/Q$4</f>
        <v>-0.51290400804895875</v>
      </c>
      <c r="R15" s="94">
        <f>(R8-R$4)/R$4</f>
        <v>-0.56398212114590529</v>
      </c>
      <c r="S15" s="94">
        <f>(S8-S$4)/S$4</f>
        <v>-0.54868801665334654</v>
      </c>
      <c r="T15" s="95">
        <f>(T8-T$4)/T$4</f>
        <v>-0.52247604969316119</v>
      </c>
      <c r="V15" s="96">
        <f>(V8-V$4)/V$4</f>
        <v>-0.58874260604303041</v>
      </c>
    </row>
    <row r="17" spans="1:32" ht="15.75" thickBot="1" x14ac:dyDescent="0.3">
      <c r="A17" s="4" t="s">
        <v>153</v>
      </c>
      <c r="B17" s="4"/>
      <c r="C17" s="4"/>
    </row>
    <row r="18" spans="1:32" ht="91.5" thickBot="1" x14ac:dyDescent="0.3">
      <c r="A18" s="56" t="s">
        <v>57</v>
      </c>
      <c r="B18" s="65" t="s">
        <v>142</v>
      </c>
      <c r="C18" s="66" t="s">
        <v>143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Data-SI-Site EUI'!$Y$2:$Y$1825,MATCH(1,INDEX(($A20='IECC Data-SI-Site EUI'!$A$2:$A$1825)*(B$19='IECC Data-SI-Site EUI'!$C$2:$C$1825)*($A$18='IECC Data-SI-Site EUI'!$B$2:$B$1825),0,1),0))</f>
        <v>228.27266922654471</v>
      </c>
      <c r="C20" s="55" cm="1">
        <f t="array" ref="C20">INDEX('IECC Data-SI-Site EUI'!$Y$2:$Y$1825,MATCH(1,INDEX(($A20='IECC Data-SI-Site EUI'!$A$2:$A$1825)*(C$19='IECC Data-SI-Site EUI'!$C$2:$C$1825)*($A$18='IECC Data-SI-Site EUI'!$B$2:$B$1825),0,1),0))</f>
        <v>191.19560262339601</v>
      </c>
      <c r="D20" s="58" cm="1">
        <f t="array" ref="D20">INDEX('IECC Data-SI-Site EUI'!$Y$2:$Y$1825,MATCH(1,INDEX(($A20='IECC Data-SI-Site EUI'!$A$2:$A$1825)*(D$19='IECC Data-SI-Site EUI'!$C$2:$C$1825)*($A$18='IECC Data-SI-Site EUI'!$B$2:$B$1825),0,1),0))</f>
        <v>144.89297343234301</v>
      </c>
      <c r="E20" s="55" cm="1">
        <f t="array" ref="E20">INDEX('IECC Data-SI-Site EUI'!$Y$2:$Y$1825,MATCH(1,INDEX(($A20='IECC Data-SI-Site EUI'!$A$2:$A$1825)*(E$19='IECC Data-SI-Site EUI'!$C$2:$C$1825)*($A$18='IECC Data-SI-Site EUI'!$B$2:$B$1825),0,1),0))</f>
        <v>176.66600437467773</v>
      </c>
      <c r="F20" s="55" cm="1">
        <f t="array" ref="F20">INDEX('IECC Data-SI-Site EUI'!$Y$2:$Y$1825,MATCH(1,INDEX(($A20='IECC Data-SI-Site EUI'!$A$2:$A$1825)*(F$19='IECC Data-SI-Site EUI'!$C$2:$C$1825)*($A$18='IECC Data-SI-Site EUI'!$B$2:$B$1825),0,1),0))</f>
        <v>137.42847545130766</v>
      </c>
      <c r="G20" s="55" cm="1">
        <f t="array" ref="G20">INDEX('IECC Data-SI-Site EUI'!$Y$2:$Y$1825,MATCH(1,INDEX(($A20='IECC Data-SI-Site EUI'!$A$2:$A$1825)*(G$19='IECC Data-SI-Site EUI'!$C$2:$C$1825)*($A$18='IECC Data-SI-Site EUI'!$B$2:$B$1825),0,1),0))</f>
        <v>115.80003300314287</v>
      </c>
      <c r="H20" s="55" cm="1">
        <f t="array" ref="H20">INDEX('IECC Data-SI-Site EUI'!$Y$2:$Y$1825,MATCH(1,INDEX(($A20='IECC Data-SI-Site EUI'!$A$2:$A$1825)*(H$19='IECC Data-SI-Site EUI'!$C$2:$C$1825)*($A$18='IECC Data-SI-Site EUI'!$B$2:$B$1825),0,1),0))</f>
        <v>116.52198300541136</v>
      </c>
      <c r="I20" s="55" cm="1">
        <f t="array" ref="I20">INDEX('IECC Data-SI-Site EUI'!$Y$2:$Y$1825,MATCH(1,INDEX(($A20='IECC Data-SI-Site EUI'!$A$2:$A$1825)*(I$19='IECC Data-SI-Site EUI'!$C$2:$C$1825)*($A$18='IECC Data-SI-Site EUI'!$B$2:$B$1825),0,1),0))</f>
        <v>100.03438602705286</v>
      </c>
      <c r="J20" s="55" cm="1">
        <f t="array" ref="J20">INDEX('IECC Data-SI-Site EUI'!$Y$2:$Y$1825,MATCH(1,INDEX(($A20='IECC Data-SI-Site EUI'!$A$2:$A$1825)*(J$19='IECC Data-SI-Site EUI'!$C$2:$C$1825)*($A$18='IECC Data-SI-Site EUI'!$B$2:$B$1825),0,1),0))</f>
        <v>72.533365202226392</v>
      </c>
      <c r="K20" s="55" cm="1">
        <f t="array" ref="K20">INDEX('IECC Data-SI-Site EUI'!$Y$2:$Y$1825,MATCH(1,INDEX(($A20='IECC Data-SI-Site EUI'!$A$2:$A$1825)*(K$19='IECC Data-SI-Site EUI'!$C$2:$C$1825)*($A$18='IECC Data-SI-Site EUI'!$B$2:$B$1825),0,1),0))</f>
        <v>115.17406889080678</v>
      </c>
      <c r="L20" s="55" cm="1">
        <f t="array" ref="L20">INDEX('IECC Data-SI-Site EUI'!$Y$2:$Y$1825,MATCH(1,INDEX(($A20='IECC Data-SI-Site EUI'!$A$2:$A$1825)*(L$19='IECC Data-SI-Site EUI'!$C$2:$C$1825)*($A$18='IECC Data-SI-Site EUI'!$B$2:$B$1825),0,1),0))</f>
        <v>93.412493871524518</v>
      </c>
      <c r="M20" s="55" cm="1">
        <f t="array" ref="M20">INDEX('IECC Data-SI-Site EUI'!$Y$2:$Y$1825,MATCH(1,INDEX(($A20='IECC Data-SI-Site EUI'!$A$2:$A$1825)*(M$19='IECC Data-SI-Site EUI'!$C$2:$C$1825)*($A$18='IECC Data-SI-Site EUI'!$B$2:$B$1825),0,1),0))</f>
        <v>69.497829155767519</v>
      </c>
      <c r="N20" s="55" cm="1">
        <f t="array" ref="N20">INDEX('IECC Data-SI-Site EUI'!$Y$2:$Y$1825,MATCH(1,INDEX(($A20='IECC Data-SI-Site EUI'!$A$2:$A$1825)*(N$19='IECC Data-SI-Site EUI'!$C$2:$C$1825)*($A$18='IECC Data-SI-Site EUI'!$B$2:$B$1825),0,1),0))</f>
        <v>102.25666496176544</v>
      </c>
      <c r="O20" s="55" cm="1">
        <f t="array" ref="O20">INDEX('IECC Data-SI-Site EUI'!$Y$2:$Y$1825,MATCH(1,INDEX(($A20='IECC Data-SI-Site EUI'!$A$2:$A$1825)*(O$19='IECC Data-SI-Site EUI'!$C$2:$C$1825)*($A$18='IECC Data-SI-Site EUI'!$B$2:$B$1825),0,1),0))</f>
        <v>92.994097473901917</v>
      </c>
      <c r="P20" s="55" cm="1">
        <f t="array" ref="P20">INDEX('IECC Data-SI-Site EUI'!$Y$2:$Y$1825,MATCH(1,INDEX(($A20='IECC Data-SI-Site EUI'!$A$2:$A$1825)*(P$19='IECC Data-SI-Site EUI'!$C$2:$C$1825)*($A$18='IECC Data-SI-Site EUI'!$B$2:$B$1825),0,1),0))</f>
        <v>64.281130730106256</v>
      </c>
      <c r="Q20" s="55" cm="1">
        <f t="array" ref="Q20">INDEX('IECC Data-SI-Site EUI'!$Y$2:$Y$1825,MATCH(1,INDEX(($A20='IECC Data-SI-Site EUI'!$A$2:$A$1825)*(Q$19='IECC Data-SI-Site EUI'!$C$2:$C$1825)*($A$18='IECC Data-SI-Site EUI'!$B$2:$B$1825),0,1),0))</f>
        <v>138.58541025462875</v>
      </c>
      <c r="R20" s="55" cm="1">
        <f t="array" ref="R20">INDEX('IECC Data-SI-Site EUI'!$Y$2:$Y$1825,MATCH(1,INDEX(($A20='IECC Data-SI-Site EUI'!$A$2:$A$1825)*(R$19='IECC Data-SI-Site EUI'!$C$2:$C$1825)*($A$18='IECC Data-SI-Site EUI'!$B$2:$B$1825),0,1),0))</f>
        <v>112.71458996516819</v>
      </c>
      <c r="S20" s="55" cm="1">
        <f t="array" ref="S20">INDEX('IECC Data-SI-Site EUI'!$Y$2:$Y$1825,MATCH(1,INDEX(($A20='IECC Data-SI-Site EUI'!$A$2:$A$1825)*(S$19='IECC Data-SI-Site EUI'!$C$2:$C$1825)*($A$18='IECC Data-SI-Site EUI'!$B$2:$B$1825),0,1),0))</f>
        <v>178.93918276948739</v>
      </c>
      <c r="T20" s="64" cm="1">
        <f t="array" ref="T20">INDEX('IECC Data-SI-Site EUI'!$Y$2:$Y$1825,MATCH(1,INDEX(($A20='IECC Data-SI-Site EUI'!$A$2:$A$1825)*(T$19='IECC Data-SI-Site EUI'!$C$2:$C$1825)*($A$18='IECC Data-SI-Site EUI'!$B$2:$B$1825),0,1),0))</f>
        <v>260.13885043429394</v>
      </c>
      <c r="U20" s="54"/>
      <c r="V20" s="82">
        <f>SUMPRODUCT(D20:T20,Weights!$B$41:$R$41)</f>
        <v>114.16675883554505</v>
      </c>
      <c r="X20" s="75">
        <f>(V20-V20)/V20</f>
        <v>0</v>
      </c>
      <c r="AA20" s="122" t="s">
        <v>21</v>
      </c>
      <c r="AB20" s="123"/>
      <c r="AC20" s="123"/>
      <c r="AD20" s="123"/>
      <c r="AE20" s="124"/>
      <c r="AF20"/>
    </row>
    <row r="21" spans="1:32" x14ac:dyDescent="0.25">
      <c r="A21" s="91">
        <v>2009</v>
      </c>
      <c r="B21" s="84" cm="1">
        <f t="array" ref="B21">INDEX('IECC Data-SI-Site EUI'!$Y$2:$Y$1825,MATCH(1,INDEX(($A21='IECC Data-SI-Site EUI'!$A$2:$A$1825)*(B$19='IECC Data-SI-Site EUI'!$C$2:$C$1825)*($A$18='IECC Data-SI-Site EUI'!$B$2:$B$1825),0,1),0))</f>
        <v>194.4511831324474</v>
      </c>
      <c r="C21" s="73" cm="1">
        <f t="array" ref="C21">INDEX('IECC Data-SI-Site EUI'!$Y$2:$Y$1825,MATCH(1,INDEX(($A21='IECC Data-SI-Site EUI'!$A$2:$A$1825)*(C$19='IECC Data-SI-Site EUI'!$C$2:$C$1825)*($A$18='IECC Data-SI-Site EUI'!$B$2:$B$1825),0,1),0))</f>
        <v>157.56778968387428</v>
      </c>
      <c r="D21" s="84" cm="1">
        <f t="array" ref="D21">INDEX('IECC Data-SI-Site EUI'!$Y$2:$Y$1825,MATCH(1,INDEX(($A21='IECC Data-SI-Site EUI'!$A$2:$A$1825)*(D$19='IECC Data-SI-Site EUI'!$C$2:$C$1825)*($A$18='IECC Data-SI-Site EUI'!$B$2:$B$1825),0,1),0))</f>
        <v>116.52680356709186</v>
      </c>
      <c r="E21" s="73" cm="1">
        <f t="array" ref="E21">INDEX('IECC Data-SI-Site EUI'!$Y$2:$Y$1825,MATCH(1,INDEX(($A21='IECC Data-SI-Site EUI'!$A$2:$A$1825)*(E$19='IECC Data-SI-Site EUI'!$C$2:$C$1825)*($A$18='IECC Data-SI-Site EUI'!$B$2:$B$1825),0,1),0))</f>
        <v>145.02908340920428</v>
      </c>
      <c r="F21" s="73" cm="1">
        <f t="array" ref="F21">INDEX('IECC Data-SI-Site EUI'!$Y$2:$Y$1825,MATCH(1,INDEX(($A21='IECC Data-SI-Site EUI'!$A$2:$A$1825)*(F$19='IECC Data-SI-Site EUI'!$C$2:$C$1825)*($A$18='IECC Data-SI-Site EUI'!$B$2:$B$1825),0,1),0))</f>
        <v>109.24562871114158</v>
      </c>
      <c r="G21" s="73" cm="1">
        <f t="array" ref="G21">INDEX('IECC Data-SI-Site EUI'!$Y$2:$Y$1825,MATCH(1,INDEX(($A21='IECC Data-SI-Site EUI'!$A$2:$A$1825)*(G$19='IECC Data-SI-Site EUI'!$C$2:$C$1825)*($A$18='IECC Data-SI-Site EUI'!$B$2:$B$1825),0,1),0))</f>
        <v>85.687260216064232</v>
      </c>
      <c r="H21" s="73" cm="1">
        <f t="array" ref="H21">INDEX('IECC Data-SI-Site EUI'!$Y$2:$Y$1825,MATCH(1,INDEX(($A21='IECC Data-SI-Site EUI'!$A$2:$A$1825)*(H$19='IECC Data-SI-Site EUI'!$C$2:$C$1825)*($A$18='IECC Data-SI-Site EUI'!$B$2:$B$1825),0,1),0))</f>
        <v>78.680006688547337</v>
      </c>
      <c r="I21" s="73" cm="1">
        <f t="array" ref="I21">INDEX('IECC Data-SI-Site EUI'!$Y$2:$Y$1825,MATCH(1,INDEX(($A21='IECC Data-SI-Site EUI'!$A$2:$A$1825)*(I$19='IECC Data-SI-Site EUI'!$C$2:$C$1825)*($A$18='IECC Data-SI-Site EUI'!$B$2:$B$1825),0,1),0))</f>
        <v>70.372902882004979</v>
      </c>
      <c r="J21" s="73" cm="1">
        <f t="array" ref="J21">INDEX('IECC Data-SI-Site EUI'!$Y$2:$Y$1825,MATCH(1,INDEX(($A21='IECC Data-SI-Site EUI'!$A$2:$A$1825)*(J$19='IECC Data-SI-Site EUI'!$C$2:$C$1825)*($A$18='IECC Data-SI-Site EUI'!$B$2:$B$1825),0,1),0))</f>
        <v>54.241034999422531</v>
      </c>
      <c r="K21" s="73" cm="1">
        <f t="array" ref="K21">INDEX('IECC Data-SI-Site EUI'!$Y$2:$Y$1825,MATCH(1,INDEX(($A21='IECC Data-SI-Site EUI'!$A$2:$A$1825)*(K$19='IECC Data-SI-Site EUI'!$C$2:$C$1825)*($A$18='IECC Data-SI-Site EUI'!$B$2:$B$1825),0,1),0))</f>
        <v>72.801757062849788</v>
      </c>
      <c r="L21" s="73" cm="1">
        <f t="array" ref="L21">INDEX('IECC Data-SI-Site EUI'!$Y$2:$Y$1825,MATCH(1,INDEX(($A21='IECC Data-SI-Site EUI'!$A$2:$A$1825)*(L$19='IECC Data-SI-Site EUI'!$C$2:$C$1825)*($A$18='IECC Data-SI-Site EUI'!$B$2:$B$1825),0,1),0))</f>
        <v>60.708243837497022</v>
      </c>
      <c r="M21" s="73" cm="1">
        <f t="array" ref="M21">INDEX('IECC Data-SI-Site EUI'!$Y$2:$Y$1825,MATCH(1,INDEX(($A21='IECC Data-SI-Site EUI'!$A$2:$A$1825)*(M$19='IECC Data-SI-Site EUI'!$C$2:$C$1825)*($A$18='IECC Data-SI-Site EUI'!$B$2:$B$1825),0,1),0))</f>
        <v>48.749280995520699</v>
      </c>
      <c r="N21" s="73" cm="1">
        <f t="array" ref="N21">INDEX('IECC Data-SI-Site EUI'!$Y$2:$Y$1825,MATCH(1,INDEX(($A21='IECC Data-SI-Site EUI'!$A$2:$A$1825)*(N$19='IECC Data-SI-Site EUI'!$C$2:$C$1825)*($A$18='IECC Data-SI-Site EUI'!$B$2:$B$1825),0,1),0))</f>
        <v>74.820296375948104</v>
      </c>
      <c r="O21" s="73" cm="1">
        <f t="array" ref="O21">INDEX('IECC Data-SI-Site EUI'!$Y$2:$Y$1825,MATCH(1,INDEX(($A21='IECC Data-SI-Site EUI'!$A$2:$A$1825)*(O$19='IECC Data-SI-Site EUI'!$C$2:$C$1825)*($A$18='IECC Data-SI-Site EUI'!$B$2:$B$1825),0,1),0))</f>
        <v>66.115638011990015</v>
      </c>
      <c r="P21" s="73" cm="1">
        <f t="array" ref="P21">INDEX('IECC Data-SI-Site EUI'!$Y$2:$Y$1825,MATCH(1,INDEX(($A21='IECC Data-SI-Site EUI'!$A$2:$A$1825)*(P$19='IECC Data-SI-Site EUI'!$C$2:$C$1825)*($A$18='IECC Data-SI-Site EUI'!$B$2:$B$1825),0,1),0))</f>
        <v>42.524234491278619</v>
      </c>
      <c r="Q21" s="73" cm="1">
        <f t="array" ref="Q21">INDEX('IECC Data-SI-Site EUI'!$Y$2:$Y$1825,MATCH(1,INDEX(($A21='IECC Data-SI-Site EUI'!$A$2:$A$1825)*(Q$19='IECC Data-SI-Site EUI'!$C$2:$C$1825)*($A$18='IECC Data-SI-Site EUI'!$B$2:$B$1825),0,1),0))</f>
        <v>103.49725068836585</v>
      </c>
      <c r="R21" s="73" cm="1">
        <f t="array" ref="R21">INDEX('IECC Data-SI-Site EUI'!$Y$2:$Y$1825,MATCH(1,INDEX(($A21='IECC Data-SI-Site EUI'!$A$2:$A$1825)*(R$19='IECC Data-SI-Site EUI'!$C$2:$C$1825)*($A$18='IECC Data-SI-Site EUI'!$B$2:$B$1825),0,1),0))</f>
        <v>83.259823847478415</v>
      </c>
      <c r="S21" s="73" cm="1">
        <f t="array" ref="S21">INDEX('IECC Data-SI-Site EUI'!$Y$2:$Y$1825,MATCH(1,INDEX(($A21='IECC Data-SI-Site EUI'!$A$2:$A$1825)*(S$19='IECC Data-SI-Site EUI'!$C$2:$C$1825)*($A$18='IECC Data-SI-Site EUI'!$B$2:$B$1825),0,1),0))</f>
        <v>149.7389139522831</v>
      </c>
      <c r="T21" s="89" cm="1">
        <f t="array" ref="T21">INDEX('IECC Data-SI-Site EUI'!$Y$2:$Y$1825,MATCH(1,INDEX(($A21='IECC Data-SI-Site EUI'!$A$2:$A$1825)*(T$19='IECC Data-SI-Site EUI'!$C$2:$C$1825)*($A$18='IECC Data-SI-Site EUI'!$B$2:$B$1825),0,1),0))</f>
        <v>219.53242377488641</v>
      </c>
      <c r="U21" s="54"/>
      <c r="V21" s="70">
        <f>SUMPRODUCT(D21:T21,Weights!$B$41:$R$41)</f>
        <v>81.789379620238449</v>
      </c>
      <c r="X21" s="86">
        <f>(V21-V20)/V20</f>
        <v>-0.28359725322451851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Data-SI-Site EUI'!$Y$2:$Y$1825,MATCH(1,INDEX(($A22='IECC Data-SI-Site EUI'!$A$2:$A$1825)*(B$19='IECC Data-SI-Site EUI'!$C$2:$C$1825)*($A$18='IECC Data-SI-Site EUI'!$B$2:$B$1825),0,1),0))</f>
        <v>159.40711752743849</v>
      </c>
      <c r="C22" s="73" cm="1">
        <f t="array" ref="C22">INDEX('IECC Data-SI-Site EUI'!$Y$2:$Y$1825,MATCH(1,INDEX(($A22='IECC Data-SI-Site EUI'!$A$2:$A$1825)*(C$19='IECC Data-SI-Site EUI'!$C$2:$C$1825)*($A$18='IECC Data-SI-Site EUI'!$B$2:$B$1825),0,1),0))</f>
        <v>121.99076845071784</v>
      </c>
      <c r="D22" s="84" cm="1">
        <f t="array" ref="D22">INDEX('IECC Data-SI-Site EUI'!$Y$2:$Y$1825,MATCH(1,INDEX(($A22='IECC Data-SI-Site EUI'!$A$2:$A$1825)*(D$19='IECC Data-SI-Site EUI'!$C$2:$C$1825)*($A$18='IECC Data-SI-Site EUI'!$B$2:$B$1825),0,1),0))</f>
        <v>95.659300958317317</v>
      </c>
      <c r="E22" s="73" cm="1">
        <f t="array" ref="E22">INDEX('IECC Data-SI-Site EUI'!$Y$2:$Y$1825,MATCH(1,INDEX(($A22='IECC Data-SI-Site EUI'!$A$2:$A$1825)*(E$19='IECC Data-SI-Site EUI'!$C$2:$C$1825)*($A$18='IECC Data-SI-Site EUI'!$B$2:$B$1825),0,1),0))</f>
        <v>116.04531452394501</v>
      </c>
      <c r="F22" s="73" cm="1">
        <f t="array" ref="F22">INDEX('IECC Data-SI-Site EUI'!$Y$2:$Y$1825,MATCH(1,INDEX(($A22='IECC Data-SI-Site EUI'!$A$2:$A$1825)*(F$19='IECC Data-SI-Site EUI'!$C$2:$C$1825)*($A$18='IECC Data-SI-Site EUI'!$B$2:$B$1825),0,1),0))</f>
        <v>85.103263346593707</v>
      </c>
      <c r="G22" s="73" cm="1">
        <f t="array" ref="G22">INDEX('IECC Data-SI-Site EUI'!$Y$2:$Y$1825,MATCH(1,INDEX(($A22='IECC Data-SI-Site EUI'!$A$2:$A$1825)*(G$19='IECC Data-SI-Site EUI'!$C$2:$C$1825)*($A$18='IECC Data-SI-Site EUI'!$B$2:$B$1825),0,1),0))</f>
        <v>74.136201960994143</v>
      </c>
      <c r="H22" s="73" cm="1">
        <f t="array" ref="H22">INDEX('IECC Data-SI-Site EUI'!$Y$2:$Y$1825,MATCH(1,INDEX(($A22='IECC Data-SI-Site EUI'!$A$2:$A$1825)*(H$19='IECC Data-SI-Site EUI'!$C$2:$C$1825)*($A$18='IECC Data-SI-Site EUI'!$B$2:$B$1825),0,1),0))</f>
        <v>64.725898435745748</v>
      </c>
      <c r="I22" s="73" cm="1">
        <f t="array" ref="I22">INDEX('IECC Data-SI-Site EUI'!$Y$2:$Y$1825,MATCH(1,INDEX(($A22='IECC Data-SI-Site EUI'!$A$2:$A$1825)*(I$19='IECC Data-SI-Site EUI'!$C$2:$C$1825)*($A$18='IECC Data-SI-Site EUI'!$B$2:$B$1825),0,1),0))</f>
        <v>61.496831015937211</v>
      </c>
      <c r="J22" s="73" cm="1">
        <f t="array" ref="J22">INDEX('IECC Data-SI-Site EUI'!$Y$2:$Y$1825,MATCH(1,INDEX(($A22='IECC Data-SI-Site EUI'!$A$2:$A$1825)*(J$19='IECC Data-SI-Site EUI'!$C$2:$C$1825)*($A$18='IECC Data-SI-Site EUI'!$B$2:$B$1825),0,1),0))</f>
        <v>46.356864589731501</v>
      </c>
      <c r="K22" s="73" cm="1">
        <f t="array" ref="K22">INDEX('IECC Data-SI-Site EUI'!$Y$2:$Y$1825,MATCH(1,INDEX(($A22='IECC Data-SI-Site EUI'!$A$2:$A$1825)*(K$19='IECC Data-SI-Site EUI'!$C$2:$C$1825)*($A$18='IECC Data-SI-Site EUI'!$B$2:$B$1825),0,1),0))</f>
        <v>57.103030825383243</v>
      </c>
      <c r="L22" s="73" cm="1">
        <f t="array" ref="L22">INDEX('IECC Data-SI-Site EUI'!$Y$2:$Y$1825,MATCH(1,INDEX(($A22='IECC Data-SI-Site EUI'!$A$2:$A$1825)*(L$19='IECC Data-SI-Site EUI'!$C$2:$C$1825)*($A$18='IECC Data-SI-Site EUI'!$B$2:$B$1825),0,1),0))</f>
        <v>51.458011316286559</v>
      </c>
      <c r="M22" s="73" cm="1">
        <f t="array" ref="M22">INDEX('IECC Data-SI-Site EUI'!$Y$2:$Y$1825,MATCH(1,INDEX(($A22='IECC Data-SI-Site EUI'!$A$2:$A$1825)*(M$19='IECC Data-SI-Site EUI'!$C$2:$C$1825)*($A$18='IECC Data-SI-Site EUI'!$B$2:$B$1825),0,1),0))</f>
        <v>39.509256722574833</v>
      </c>
      <c r="N22" s="73" cm="1">
        <f t="array" ref="N22">INDEX('IECC Data-SI-Site EUI'!$Y$2:$Y$1825,MATCH(1,INDEX(($A22='IECC Data-SI-Site EUI'!$A$2:$A$1825)*(N$19='IECC Data-SI-Site EUI'!$C$2:$C$1825)*($A$18='IECC Data-SI-Site EUI'!$B$2:$B$1825),0,1),0))</f>
        <v>55.77411539504886</v>
      </c>
      <c r="O22" s="73" cm="1">
        <f t="array" ref="O22">INDEX('IECC Data-SI-Site EUI'!$Y$2:$Y$1825,MATCH(1,INDEX(($A22='IECC Data-SI-Site EUI'!$A$2:$A$1825)*(O$19='IECC Data-SI-Site EUI'!$C$2:$C$1825)*($A$18='IECC Data-SI-Site EUI'!$B$2:$B$1825),0,1),0))</f>
        <v>52.602611152954587</v>
      </c>
      <c r="P22" s="73" cm="1">
        <f t="array" ref="P22">INDEX('IECC Data-SI-Site EUI'!$Y$2:$Y$1825,MATCH(1,INDEX(($A22='IECC Data-SI-Site EUI'!$A$2:$A$1825)*(P$19='IECC Data-SI-Site EUI'!$C$2:$C$1825)*($A$18='IECC Data-SI-Site EUI'!$B$2:$B$1825),0,1),0))</f>
        <v>35.874553215474428</v>
      </c>
      <c r="Q22" s="73" cm="1">
        <f t="array" ref="Q22">INDEX('IECC Data-SI-Site EUI'!$Y$2:$Y$1825,MATCH(1,INDEX(($A22='IECC Data-SI-Site EUI'!$A$2:$A$1825)*(Q$19='IECC Data-SI-Site EUI'!$C$2:$C$1825)*($A$18='IECC Data-SI-Site EUI'!$B$2:$B$1825),0,1),0))</f>
        <v>74.880695178180289</v>
      </c>
      <c r="R22" s="73" cm="1">
        <f t="array" ref="R22">INDEX('IECC Data-SI-Site EUI'!$Y$2:$Y$1825,MATCH(1,INDEX(($A22='IECC Data-SI-Site EUI'!$A$2:$A$1825)*(R$19='IECC Data-SI-Site EUI'!$C$2:$C$1825)*($A$18='IECC Data-SI-Site EUI'!$B$2:$B$1825),0,1),0))</f>
        <v>57.114373323455013</v>
      </c>
      <c r="S22" s="73" cm="1">
        <f t="array" ref="S22">INDEX('IECC Data-SI-Site EUI'!$Y$2:$Y$1825,MATCH(1,INDEX(($A22='IECC Data-SI-Site EUI'!$A$2:$A$1825)*(S$19='IECC Data-SI-Site EUI'!$C$2:$C$1825)*($A$18='IECC Data-SI-Site EUI'!$B$2:$B$1825),0,1),0))</f>
        <v>78.220351954188644</v>
      </c>
      <c r="T22" s="89" cm="1">
        <f t="array" ref="T22">INDEX('IECC Data-SI-Site EUI'!$Y$2:$Y$1825,MATCH(1,INDEX(($A22='IECC Data-SI-Site EUI'!$A$2:$A$1825)*(T$19='IECC Data-SI-Site EUI'!$C$2:$C$1825)*($A$18='IECC Data-SI-Site EUI'!$B$2:$B$1825),0,1),0))</f>
        <v>110.96827060579248</v>
      </c>
      <c r="U22" s="54"/>
      <c r="V22" s="70">
        <f>SUMPRODUCT(D22:T22,Weights!$B$41:$R$41)</f>
        <v>64.647207516474012</v>
      </c>
      <c r="X22" s="86">
        <f t="shared" ref="X22:X24" si="6">(V22-V21)/V21</f>
        <v>-0.2095892178588267</v>
      </c>
      <c r="Z22" s="98" t="str">
        <f>A2</f>
        <v>Primary School</v>
      </c>
      <c r="AA22" s="7">
        <f>V4</f>
        <v>129.15566973300196</v>
      </c>
      <c r="AB22" s="7">
        <f>V5</f>
        <v>95.474643326148581</v>
      </c>
      <c r="AC22" s="7">
        <f>V6</f>
        <v>71.610297491286332</v>
      </c>
      <c r="AD22" s="7">
        <f>V7</f>
        <v>52.476752590485205</v>
      </c>
      <c r="AE22" s="7">
        <f>V8</f>
        <v>53.116224149161432</v>
      </c>
      <c r="AF22"/>
    </row>
    <row r="23" spans="1:32" x14ac:dyDescent="0.25">
      <c r="A23" s="91">
        <v>2015</v>
      </c>
      <c r="B23" s="84" cm="1">
        <f t="array" ref="B23">INDEX('IECC Data-SI-Site EUI'!$Y$2:$Y$1825,MATCH(1,INDEX(($A23='IECC Data-SI-Site EUI'!$A$2:$A$1825)*(B$19='IECC Data-SI-Site EUI'!$C$2:$C$1825)*($A$18='IECC Data-SI-Site EUI'!$B$2:$B$1825),0,1),0))</f>
        <v>124.69382752244779</v>
      </c>
      <c r="C23" s="73" cm="1">
        <f t="array" ref="C23">INDEX('IECC Data-SI-Site EUI'!$Y$2:$Y$1825,MATCH(1,INDEX(($A23='IECC Data-SI-Site EUI'!$A$2:$A$1825)*(C$19='IECC Data-SI-Site EUI'!$C$2:$C$1825)*($A$18='IECC Data-SI-Site EUI'!$B$2:$B$1825),0,1),0))</f>
        <v>99.083034001282698</v>
      </c>
      <c r="D23" s="84" cm="1">
        <f t="array" ref="D23">INDEX('IECC Data-SI-Site EUI'!$Y$2:$Y$1825,MATCH(1,INDEX(($A23='IECC Data-SI-Site EUI'!$A$2:$A$1825)*(D$19='IECC Data-SI-Site EUI'!$C$2:$C$1825)*($A$18='IECC Data-SI-Site EUI'!$B$2:$B$1825),0,1),0))</f>
        <v>78.452731383434141</v>
      </c>
      <c r="E23" s="73" cm="1">
        <f t="array" ref="E23">INDEX('IECC Data-SI-Site EUI'!$Y$2:$Y$1825,MATCH(1,INDEX(($A23='IECC Data-SI-Site EUI'!$A$2:$A$1825)*(E$19='IECC Data-SI-Site EUI'!$C$2:$C$1825)*($A$18='IECC Data-SI-Site EUI'!$B$2:$B$1825),0,1),0))</f>
        <v>89.470550447904913</v>
      </c>
      <c r="F23" s="73" cm="1">
        <f t="array" ref="F23">INDEX('IECC Data-SI-Site EUI'!$Y$2:$Y$1825,MATCH(1,INDEX(($A23='IECC Data-SI-Site EUI'!$A$2:$A$1825)*(F$19='IECC Data-SI-Site EUI'!$C$2:$C$1825)*($A$18='IECC Data-SI-Site EUI'!$B$2:$B$1825),0,1),0))</f>
        <v>67.720743270372111</v>
      </c>
      <c r="G23" s="73" cm="1">
        <f t="array" ref="G23">INDEX('IECC Data-SI-Site EUI'!$Y$2:$Y$1825,MATCH(1,INDEX(($A23='IECC Data-SI-Site EUI'!$A$2:$A$1825)*(G$19='IECC Data-SI-Site EUI'!$C$2:$C$1825)*($A$18='IECC Data-SI-Site EUI'!$B$2:$B$1825),0,1),0))</f>
        <v>56.454098154451785</v>
      </c>
      <c r="H23" s="73" cm="1">
        <f t="array" ref="H23">INDEX('IECC Data-SI-Site EUI'!$Y$2:$Y$1825,MATCH(1,INDEX(($A23='IECC Data-SI-Site EUI'!$A$2:$A$1825)*(H$19='IECC Data-SI-Site EUI'!$C$2:$C$1825)*($A$18='IECC Data-SI-Site EUI'!$B$2:$B$1825),0,1),0))</f>
        <v>48.517185128727007</v>
      </c>
      <c r="I23" s="73" cm="1">
        <f t="array" ref="I23">INDEX('IECC Data-SI-Site EUI'!$Y$2:$Y$1825,MATCH(1,INDEX(($A23='IECC Data-SI-Site EUI'!$A$2:$A$1825)*(I$19='IECC Data-SI-Site EUI'!$C$2:$C$1825)*($A$18='IECC Data-SI-Site EUI'!$B$2:$B$1825),0,1),0))</f>
        <v>46.980418421227341</v>
      </c>
      <c r="J23" s="73" cm="1">
        <f t="array" ref="J23">INDEX('IECC Data-SI-Site EUI'!$Y$2:$Y$1825,MATCH(1,INDEX(($A23='IECC Data-SI-Site EUI'!$A$2:$A$1825)*(J$19='IECC Data-SI-Site EUI'!$C$2:$C$1825)*($A$18='IECC Data-SI-Site EUI'!$B$2:$B$1825),0,1),0))</f>
        <v>35.281765909998271</v>
      </c>
      <c r="K23" s="73" cm="1">
        <f t="array" ref="K23">INDEX('IECC Data-SI-Site EUI'!$Y$2:$Y$1825,MATCH(1,INDEX(($A23='IECC Data-SI-Site EUI'!$A$2:$A$1825)*(K$19='IECC Data-SI-Site EUI'!$C$2:$C$1825)*($A$18='IECC Data-SI-Site EUI'!$B$2:$B$1825),0,1),0))</f>
        <v>43.96742558968613</v>
      </c>
      <c r="L23" s="73" cm="1">
        <f t="array" ref="L23">INDEX('IECC Data-SI-Site EUI'!$Y$2:$Y$1825,MATCH(1,INDEX(($A23='IECC Data-SI-Site EUI'!$A$2:$A$1825)*(L$19='IECC Data-SI-Site EUI'!$C$2:$C$1825)*($A$18='IECC Data-SI-Site EUI'!$B$2:$B$1825),0,1),0))</f>
        <v>45.021710785457643</v>
      </c>
      <c r="M23" s="73" cm="1">
        <f t="array" ref="M23">INDEX('IECC Data-SI-Site EUI'!$Y$2:$Y$1825,MATCH(1,INDEX(($A23='IECC Data-SI-Site EUI'!$A$2:$A$1825)*(M$19='IECC Data-SI-Site EUI'!$C$2:$C$1825)*($A$18='IECC Data-SI-Site EUI'!$B$2:$B$1825),0,1),0))</f>
        <v>36.035191344415949</v>
      </c>
      <c r="N23" s="73" cm="1">
        <f t="array" ref="N23">INDEX('IECC Data-SI-Site EUI'!$Y$2:$Y$1825,MATCH(1,INDEX(($A23='IECC Data-SI-Site EUI'!$A$2:$A$1825)*(N$19='IECC Data-SI-Site EUI'!$C$2:$C$1825)*($A$18='IECC Data-SI-Site EUI'!$B$2:$B$1825),0,1),0))</f>
        <v>43.200389157582315</v>
      </c>
      <c r="O23" s="73" cm="1">
        <f t="array" ref="O23">INDEX('IECC Data-SI-Site EUI'!$Y$2:$Y$1825,MATCH(1,INDEX(($A23='IECC Data-SI-Site EUI'!$A$2:$A$1825)*(O$19='IECC Data-SI-Site EUI'!$C$2:$C$1825)*($A$18='IECC Data-SI-Site EUI'!$B$2:$B$1825),0,1),0))</f>
        <v>50.19785978051231</v>
      </c>
      <c r="P23" s="73" cm="1">
        <f t="array" ref="P23">INDEX('IECC Data-SI-Site EUI'!$Y$2:$Y$1825,MATCH(1,INDEX(($A23='IECC Data-SI-Site EUI'!$A$2:$A$1825)*(P$19='IECC Data-SI-Site EUI'!$C$2:$C$1825)*($A$18='IECC Data-SI-Site EUI'!$B$2:$B$1825),0,1),0))</f>
        <v>26.320625308392174</v>
      </c>
      <c r="Q23" s="73" cm="1">
        <f t="array" ref="Q23">INDEX('IECC Data-SI-Site EUI'!$Y$2:$Y$1825,MATCH(1,INDEX(($A23='IECC Data-SI-Site EUI'!$A$2:$A$1825)*(Q$19='IECC Data-SI-Site EUI'!$C$2:$C$1825)*($A$18='IECC Data-SI-Site EUI'!$B$2:$B$1825),0,1),0))</f>
        <v>60.71618358614726</v>
      </c>
      <c r="R23" s="73" cm="1">
        <f t="array" ref="R23">INDEX('IECC Data-SI-Site EUI'!$Y$2:$Y$1825,MATCH(1,INDEX(($A23='IECC Data-SI-Site EUI'!$A$2:$A$1825)*(R$19='IECC Data-SI-Site EUI'!$C$2:$C$1825)*($A$18='IECC Data-SI-Site EUI'!$B$2:$B$1825),0,1),0))</f>
        <v>44.376464426399522</v>
      </c>
      <c r="S23" s="73" cm="1">
        <f t="array" ref="S23">INDEX('IECC Data-SI-Site EUI'!$Y$2:$Y$1825,MATCH(1,INDEX(($A23='IECC Data-SI-Site EUI'!$A$2:$A$1825)*(S$19='IECC Data-SI-Site EUI'!$C$2:$C$1825)*($A$18='IECC Data-SI-Site EUI'!$B$2:$B$1825),0,1),0))</f>
        <v>63.772703254038916</v>
      </c>
      <c r="T23" s="89" cm="1">
        <f t="array" ref="T23">INDEX('IECC Data-SI-Site EUI'!$Y$2:$Y$1825,MATCH(1,INDEX(($A23='IECC Data-SI-Site EUI'!$A$2:$A$1825)*(T$19='IECC Data-SI-Site EUI'!$C$2:$C$1825)*($A$18='IECC Data-SI-Site EUI'!$B$2:$B$1825),0,1),0))</f>
        <v>90.352429672985437</v>
      </c>
      <c r="U23" s="54"/>
      <c r="V23" s="70">
        <f>SUMPRODUCT(D23:T23,Weights!$B$41:$R$41)</f>
        <v>50.898948216399262</v>
      </c>
      <c r="X23" s="86">
        <f t="shared" si="6"/>
        <v>-0.21266594224617186</v>
      </c>
      <c r="Z23" s="98" t="str">
        <f>A18</f>
        <v>Secondary School</v>
      </c>
      <c r="AA23" s="7">
        <f>V20</f>
        <v>114.16675883554505</v>
      </c>
      <c r="AB23" s="7">
        <f>V21</f>
        <v>81.789379620238449</v>
      </c>
      <c r="AC23" s="7">
        <f>V22</f>
        <v>64.647207516474012</v>
      </c>
      <c r="AD23" s="7">
        <f>V23</f>
        <v>50.898948216399262</v>
      </c>
      <c r="AE23" s="7">
        <f>V24</f>
        <v>49.90229316830434</v>
      </c>
      <c r="AF23"/>
    </row>
    <row r="24" spans="1:32" ht="15.75" thickBot="1" x14ac:dyDescent="0.3">
      <c r="A24" s="79">
        <v>2018</v>
      </c>
      <c r="B24" s="72" cm="1">
        <f t="array" ref="B24">INDEX('IECC Data-SI-Site EUI'!$Y$2:$Y$1825,MATCH(1,INDEX(($A24='IECC Data-SI-Site EUI'!$A$2:$A$1825)*(B$19='IECC Data-SI-Site EUI'!$C$2:$C$1825)*($A$18='IECC Data-SI-Site EUI'!$B$2:$B$1825),0,1),0))</f>
        <v>115.9299046060647</v>
      </c>
      <c r="C24" s="88" cm="1">
        <f t="array" ref="C24">INDEX('IECC Data-SI-Site EUI'!$Y$2:$Y$1825,MATCH(1,INDEX(($A24='IECC Data-SI-Site EUI'!$A$2:$A$1825)*(C$19='IECC Data-SI-Site EUI'!$C$2:$C$1825)*($A$18='IECC Data-SI-Site EUI'!$B$2:$B$1825),0,1),0))</f>
        <v>96.594915268012883</v>
      </c>
      <c r="D24" s="72" cm="1">
        <f t="array" ref="D24">INDEX('IECC Data-SI-Site EUI'!$Y$2:$Y$1825,MATCH(1,INDEX(($A24='IECC Data-SI-Site EUI'!$A$2:$A$1825)*(D$19='IECC Data-SI-Site EUI'!$C$2:$C$1825)*($A$18='IECC Data-SI-Site EUI'!$B$2:$B$1825),0,1),0))</f>
        <v>75.794191616635914</v>
      </c>
      <c r="E24" s="88" cm="1">
        <f t="array" ref="E24">INDEX('IECC Data-SI-Site EUI'!$Y$2:$Y$1825,MATCH(1,INDEX(($A24='IECC Data-SI-Site EUI'!$A$2:$A$1825)*(E$19='IECC Data-SI-Site EUI'!$C$2:$C$1825)*($A$18='IECC Data-SI-Site EUI'!$B$2:$B$1825),0,1),0))</f>
        <v>86.935927472540811</v>
      </c>
      <c r="F24" s="88" cm="1">
        <f t="array" ref="F24">INDEX('IECC Data-SI-Site EUI'!$Y$2:$Y$1825,MATCH(1,INDEX(($A24='IECC Data-SI-Site EUI'!$A$2:$A$1825)*(F$19='IECC Data-SI-Site EUI'!$C$2:$C$1825)*($A$18='IECC Data-SI-Site EUI'!$B$2:$B$1825),0,1),0))</f>
        <v>65.856887274727654</v>
      </c>
      <c r="G24" s="88" cm="1">
        <f t="array" ref="G24">INDEX('IECC Data-SI-Site EUI'!$Y$2:$Y$1825,MATCH(1,INDEX(($A24='IECC Data-SI-Site EUI'!$A$2:$A$1825)*(G$19='IECC Data-SI-Site EUI'!$C$2:$C$1825)*($A$18='IECC Data-SI-Site EUI'!$B$2:$B$1825),0,1),0))</f>
        <v>55.018279679790929</v>
      </c>
      <c r="H24" s="88" cm="1">
        <f t="array" ref="H24">INDEX('IECC Data-SI-Site EUI'!$Y$2:$Y$1825,MATCH(1,INDEX(($A24='IECC Data-SI-Site EUI'!$A$2:$A$1825)*(H$19='IECC Data-SI-Site EUI'!$C$2:$C$1825)*($A$18='IECC Data-SI-Site EUI'!$B$2:$B$1825),0,1),0))</f>
        <v>47.889661422906038</v>
      </c>
      <c r="I24" s="88" cm="1">
        <f t="array" ref="I24">INDEX('IECC Data-SI-Site EUI'!$Y$2:$Y$1825,MATCH(1,INDEX(($A24='IECC Data-SI-Site EUI'!$A$2:$A$1825)*(I$19='IECC Data-SI-Site EUI'!$C$2:$C$1825)*($A$18='IECC Data-SI-Site EUI'!$B$2:$B$1825),0,1),0))</f>
        <v>45.50660257802604</v>
      </c>
      <c r="J24" s="88" cm="1">
        <f t="array" ref="J24">INDEX('IECC Data-SI-Site EUI'!$Y$2:$Y$1825,MATCH(1,INDEX(($A24='IECC Data-SI-Site EUI'!$A$2:$A$1825)*(J$19='IECC Data-SI-Site EUI'!$C$2:$C$1825)*($A$18='IECC Data-SI-Site EUI'!$B$2:$B$1825),0,1),0))</f>
        <v>34.067551491414726</v>
      </c>
      <c r="K24" s="88" cm="1">
        <f t="array" ref="K24">INDEX('IECC Data-SI-Site EUI'!$Y$2:$Y$1825,MATCH(1,INDEX(($A24='IECC Data-SI-Site EUI'!$A$2:$A$1825)*(K$19='IECC Data-SI-Site EUI'!$C$2:$C$1825)*($A$18='IECC Data-SI-Site EUI'!$B$2:$B$1825),0,1),0))</f>
        <v>42.801842131585317</v>
      </c>
      <c r="L24" s="88" cm="1">
        <f t="array" ref="L24">INDEX('IECC Data-SI-Site EUI'!$Y$2:$Y$1825,MATCH(1,INDEX(($A24='IECC Data-SI-Site EUI'!$A$2:$A$1825)*(L$19='IECC Data-SI-Site EUI'!$C$2:$C$1825)*($A$18='IECC Data-SI-Site EUI'!$B$2:$B$1825),0,1),0))</f>
        <v>42.666299279627601</v>
      </c>
      <c r="M24" s="88" cm="1">
        <f t="array" ref="M24">INDEX('IECC Data-SI-Site EUI'!$Y$2:$Y$1825,MATCH(1,INDEX(($A24='IECC Data-SI-Site EUI'!$A$2:$A$1825)*(M$19='IECC Data-SI-Site EUI'!$C$2:$C$1825)*($A$18='IECC Data-SI-Site EUI'!$B$2:$B$1825),0,1),0))</f>
        <v>35.836414065708084</v>
      </c>
      <c r="N24" s="88" cm="1">
        <f t="array" ref="N24">INDEX('IECC Data-SI-Site EUI'!$Y$2:$Y$1825,MATCH(1,INDEX(($A24='IECC Data-SI-Site EUI'!$A$2:$A$1825)*(N$19='IECC Data-SI-Site EUI'!$C$2:$C$1825)*($A$18='IECC Data-SI-Site EUI'!$B$2:$B$1825),0,1),0))</f>
        <v>43.282055143699097</v>
      </c>
      <c r="O24" s="88" cm="1">
        <f t="array" ref="O24">INDEX('IECC Data-SI-Site EUI'!$Y$2:$Y$1825,MATCH(1,INDEX(($A24='IECC Data-SI-Site EUI'!$A$2:$A$1825)*(O$19='IECC Data-SI-Site EUI'!$C$2:$C$1825)*($A$18='IECC Data-SI-Site EUI'!$B$2:$B$1825),0,1),0))</f>
        <v>49.038514696350987</v>
      </c>
      <c r="P24" s="88" cm="1">
        <f t="array" ref="P24">INDEX('IECC Data-SI-Site EUI'!$Y$2:$Y$1825,MATCH(1,INDEX(($A24='IECC Data-SI-Site EUI'!$A$2:$A$1825)*(P$19='IECC Data-SI-Site EUI'!$C$2:$C$1825)*($A$18='IECC Data-SI-Site EUI'!$B$2:$B$1825),0,1),0))</f>
        <v>26.587741137982484</v>
      </c>
      <c r="Q24" s="88" cm="1">
        <f t="array" ref="Q24">INDEX('IECC Data-SI-Site EUI'!$Y$2:$Y$1825,MATCH(1,INDEX(($A24='IECC Data-SI-Site EUI'!$A$2:$A$1825)*(Q$19='IECC Data-SI-Site EUI'!$C$2:$C$1825)*($A$18='IECC Data-SI-Site EUI'!$B$2:$B$1825),0,1),0))</f>
        <v>60.89964849245824</v>
      </c>
      <c r="R24" s="88" cm="1">
        <f t="array" ref="R24">INDEX('IECC Data-SI-Site EUI'!$Y$2:$Y$1825,MATCH(1,INDEX(($A24='IECC Data-SI-Site EUI'!$A$2:$A$1825)*(R$19='IECC Data-SI-Site EUI'!$C$2:$C$1825)*($A$18='IECC Data-SI-Site EUI'!$B$2:$B$1825),0,1),0))</f>
        <v>44.104102691451018</v>
      </c>
      <c r="S24" s="88" cm="1">
        <f t="array" ref="S24">INDEX('IECC Data-SI-Site EUI'!$Y$2:$Y$1825,MATCH(1,INDEX(($A24='IECC Data-SI-Site EUI'!$A$2:$A$1825)*(S$19='IECC Data-SI-Site EUI'!$C$2:$C$1825)*($A$18='IECC Data-SI-Site EUI'!$B$2:$B$1825),0,1),0))</f>
        <v>63.763487474355614</v>
      </c>
      <c r="T24" s="77" cm="1">
        <f t="array" ref="T24">INDEX('IECC Data-SI-Site EUI'!$Y$2:$Y$1825,MATCH(1,INDEX(($A24='IECC Data-SI-Site EUI'!$A$2:$A$1825)*(T$19='IECC Data-SI-Site EUI'!$C$2:$C$1825)*($A$18='IECC Data-SI-Site EUI'!$B$2:$B$1825),0,1),0))</f>
        <v>89.53038212523353</v>
      </c>
      <c r="U24" s="54"/>
      <c r="V24" s="74">
        <f>SUMPRODUCT(D24:T24,Weights!$B$41:$R$41)</f>
        <v>49.90229316830434</v>
      </c>
      <c r="X24" s="90">
        <f t="shared" si="6"/>
        <v>-1.9581053892461526E-2</v>
      </c>
    </row>
    <row r="26" spans="1:32" ht="15.75" thickBot="1" x14ac:dyDescent="0.3">
      <c r="A26" s="4" t="s">
        <v>141</v>
      </c>
      <c r="B26" s="4"/>
      <c r="C26" s="4"/>
    </row>
    <row r="27" spans="1:32" x14ac:dyDescent="0.25">
      <c r="A27" s="63">
        <v>2006</v>
      </c>
      <c r="B27" s="76">
        <f t="shared" ref="B27:C27" si="7">(B20-B$20)/B$4</f>
        <v>0</v>
      </c>
      <c r="C27" s="76">
        <f t="shared" si="7"/>
        <v>0</v>
      </c>
      <c r="D27" s="83">
        <f>(D20-D$20)/D$4</f>
        <v>0</v>
      </c>
      <c r="E27" s="76">
        <f>(E20-E$20)/E$4</f>
        <v>0</v>
      </c>
      <c r="F27" s="76">
        <f>(F20-F$20)/F$4</f>
        <v>0</v>
      </c>
      <c r="G27" s="76">
        <f>(G20-G$20)/G$4</f>
        <v>0</v>
      </c>
      <c r="H27" s="76">
        <f>(H20-H$20)/H$4</f>
        <v>0</v>
      </c>
      <c r="I27" s="76">
        <f>(I20-I$20)/I$4</f>
        <v>0</v>
      </c>
      <c r="J27" s="76">
        <f>(J20-J$20)/J$4</f>
        <v>0</v>
      </c>
      <c r="K27" s="76">
        <f>(K20-K$20)/K$4</f>
        <v>0</v>
      </c>
      <c r="L27" s="76">
        <f>(L20-L$20)/L$4</f>
        <v>0</v>
      </c>
      <c r="M27" s="76">
        <f>(M20-M$20)/M$4</f>
        <v>0</v>
      </c>
      <c r="N27" s="76">
        <f>(N20-N$20)/N$4</f>
        <v>0</v>
      </c>
      <c r="O27" s="76">
        <f>(O20-O$20)/O$4</f>
        <v>0</v>
      </c>
      <c r="P27" s="76">
        <f>(P20-P$20)/P$4</f>
        <v>0</v>
      </c>
      <c r="Q27" s="76">
        <f>(Q20-Q$20)/Q$4</f>
        <v>0</v>
      </c>
      <c r="R27" s="76">
        <f>(R20-R$20)/R$4</f>
        <v>0</v>
      </c>
      <c r="S27" s="76">
        <f>(S20-S$20)/S$4</f>
        <v>0</v>
      </c>
      <c r="T27" s="92">
        <f>(T20-T$20)/T$4</f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8">(B21-B$20)/B$4</f>
        <v>-0.15330824375472524</v>
      </c>
      <c r="C28" s="71">
        <f t="shared" si="8"/>
        <v>-0.16939621524749973</v>
      </c>
      <c r="D28" s="78">
        <f>(D21-D$20)/D$4</f>
        <v>-0.19672333612572293</v>
      </c>
      <c r="E28" s="71">
        <f>(E21-E$20)/E$4</f>
        <v>-0.17073094996215238</v>
      </c>
      <c r="F28" s="71">
        <f>(F21-F$20)/F$4</f>
        <v>-0.20499505062637272</v>
      </c>
      <c r="G28" s="71">
        <f>(G21-G$20)/G$4</f>
        <v>-0.23974410077293204</v>
      </c>
      <c r="H28" s="71">
        <f>(H21-H$20)/H$4</f>
        <v>-0.30211870121162249</v>
      </c>
      <c r="I28" s="71">
        <f>(I21-I$20)/I$4</f>
        <v>-0.25452478611812462</v>
      </c>
      <c r="J28" s="71">
        <f>(J21-J$20)/J$4</f>
        <v>-0.23181857891056926</v>
      </c>
      <c r="K28" s="71">
        <f>(K21-K$20)/K$4</f>
        <v>-0.30890241823994785</v>
      </c>
      <c r="L28" s="71">
        <f>(L21-L$20)/L$4</f>
        <v>-0.28910445054689798</v>
      </c>
      <c r="M28" s="71">
        <f>(M21-M$20)/M$4</f>
        <v>-0.23852137566524309</v>
      </c>
      <c r="N28" s="71">
        <f>(N21-N$20)/N$4</f>
        <v>-0.21662160245242298</v>
      </c>
      <c r="O28" s="71">
        <f>(O21-O$20)/O$4</f>
        <v>-0.23800187613273893</v>
      </c>
      <c r="P28" s="71">
        <f>(P21-P$20)/P$4</f>
        <v>-0.25831505881395739</v>
      </c>
      <c r="Q28" s="71">
        <f>(Q21-Q$20)/Q$4</f>
        <v>-0.20351242239428041</v>
      </c>
      <c r="R28" s="71">
        <f>(R21-R$20)/R$4</f>
        <v>-0.20736532540490463</v>
      </c>
      <c r="S28" s="71">
        <f>(S21-S$20)/S$4</f>
        <v>-0.13189705617532907</v>
      </c>
      <c r="T28" s="87">
        <f>(T21-T$20)/T$4</f>
        <v>-0.12426156508165651</v>
      </c>
      <c r="V28" s="80">
        <f>(V21-V$20)/V$20</f>
        <v>-0.28359725322451851</v>
      </c>
      <c r="X28" s="69"/>
    </row>
    <row r="29" spans="1:32" x14ac:dyDescent="0.25">
      <c r="A29" s="91">
        <v>2012</v>
      </c>
      <c r="B29" s="71">
        <f t="shared" ref="B29:C29" si="9">(B22-B$20)/B$4</f>
        <v>-0.3121582758610002</v>
      </c>
      <c r="C29" s="71">
        <f t="shared" si="9"/>
        <v>-0.34861134165239727</v>
      </c>
      <c r="D29" s="78">
        <f>(D22-D$20)/D$4</f>
        <v>-0.34144237113506959</v>
      </c>
      <c r="E29" s="71">
        <f>(E22-E$20)/E$4</f>
        <v>-0.32714397133879619</v>
      </c>
      <c r="F29" s="71">
        <f>(F22-F$20)/F$4</f>
        <v>-0.38060063993302318</v>
      </c>
      <c r="G29" s="71">
        <f>(G22-G$20)/G$4</f>
        <v>-0.33170833448593756</v>
      </c>
      <c r="H29" s="71">
        <f>(H22-H$20)/H$4</f>
        <v>-0.41352401013635898</v>
      </c>
      <c r="I29" s="71">
        <f>(I22-I$20)/I$4</f>
        <v>-0.33069023887827032</v>
      </c>
      <c r="J29" s="71">
        <f>(J22-J$20)/J$4</f>
        <v>-0.33173461803734955</v>
      </c>
      <c r="K29" s="71">
        <f>(K22-K$20)/K$4</f>
        <v>-0.42334919465682358</v>
      </c>
      <c r="L29" s="71">
        <f>(L22-L$20)/L$4</f>
        <v>-0.37087618931764216</v>
      </c>
      <c r="M29" s="71">
        <f>(M22-M$20)/M$4</f>
        <v>-0.34474294277160722</v>
      </c>
      <c r="N29" s="71">
        <f>(N22-N$20)/N$4</f>
        <v>-0.36699916542240035</v>
      </c>
      <c r="O29" s="71">
        <f>(O22-O$20)/O$4</f>
        <v>-0.35765626887202268</v>
      </c>
      <c r="P29" s="71">
        <f>(P22-P$20)/P$4</f>
        <v>-0.33726532777686113</v>
      </c>
      <c r="Q29" s="71">
        <f>(Q22-Q$20)/Q$4</f>
        <v>-0.36948933895099362</v>
      </c>
      <c r="R29" s="71">
        <f>(R22-R$20)/R$4</f>
        <v>-0.39143264524404736</v>
      </c>
      <c r="S29" s="71">
        <f>(S22-S$20)/S$4</f>
        <v>-0.45494503386667168</v>
      </c>
      <c r="T29" s="87">
        <f>(T22-T$20)/T$4</f>
        <v>-0.45648364651986401</v>
      </c>
      <c r="V29" s="80">
        <f>(V22-V$20)/V$20</f>
        <v>-0.43374754459310677</v>
      </c>
    </row>
    <row r="30" spans="1:32" x14ac:dyDescent="0.25">
      <c r="A30" s="91">
        <v>2015</v>
      </c>
      <c r="B30" s="71">
        <f t="shared" ref="B30:C30" si="10">(B23-B$20)/B$4</f>
        <v>-0.4695089466980919</v>
      </c>
      <c r="C30" s="71">
        <f t="shared" si="10"/>
        <v>-0.46400640236026947</v>
      </c>
      <c r="D30" s="78">
        <f>(D23-D$20)/D$4</f>
        <v>-0.46077232601195123</v>
      </c>
      <c r="E30" s="71">
        <f>(E23-E$20)/E$4</f>
        <v>-0.47055662267341719</v>
      </c>
      <c r="F30" s="71">
        <f>(F23-F$20)/F$4</f>
        <v>-0.50703678798759644</v>
      </c>
      <c r="G30" s="71">
        <f>(G23-G$20)/G$4</f>
        <v>-0.47248514394309138</v>
      </c>
      <c r="H30" s="71">
        <f>(H23-H$20)/H$4</f>
        <v>-0.54292939244578531</v>
      </c>
      <c r="I30" s="71">
        <f>(I23-I$20)/I$4</f>
        <v>-0.45525537922553716</v>
      </c>
      <c r="J30" s="71">
        <f>(J23-J$20)/J$4</f>
        <v>-0.47208926989228622</v>
      </c>
      <c r="K30" s="71">
        <f>(K23-K$20)/K$4</f>
        <v>-0.51911031901622107</v>
      </c>
      <c r="L30" s="71">
        <f>(L23-L$20)/L$4</f>
        <v>-0.42777286563903616</v>
      </c>
      <c r="M30" s="71">
        <f>(M23-M$20)/M$4</f>
        <v>-0.38468013966604253</v>
      </c>
      <c r="N30" s="71">
        <f>(N23-N$20)/N$4</f>
        <v>-0.4662739917478515</v>
      </c>
      <c r="O30" s="71">
        <f>(O23-O$20)/O$4</f>
        <v>-0.37894972652293712</v>
      </c>
      <c r="P30" s="71">
        <f>(P23-P$20)/P$4</f>
        <v>-0.45069710693008308</v>
      </c>
      <c r="Q30" s="71">
        <f>(Q23-Q$20)/Q$4</f>
        <v>-0.45164394898925186</v>
      </c>
      <c r="R30" s="71">
        <f>(R23-R$20)/R$4</f>
        <v>-0.48110915507820912</v>
      </c>
      <c r="S30" s="71">
        <f>(S23-S$20)/S$4</f>
        <v>-0.52020478692354499</v>
      </c>
      <c r="T30" s="87">
        <f>(T23-T$20)/T$4</f>
        <v>-0.51957111494628327</v>
      </c>
      <c r="V30" s="80">
        <f>(V23-V$20)/V$20</f>
        <v>-0.5541701565714221</v>
      </c>
    </row>
    <row r="31" spans="1:32" ht="15.75" thickBot="1" x14ac:dyDescent="0.3">
      <c r="A31" s="79">
        <v>2018</v>
      </c>
      <c r="B31" s="94">
        <f t="shared" ref="B31:C31" si="11">(B24-B$20)/B$4</f>
        <v>-0.50923462956650289</v>
      </c>
      <c r="C31" s="94">
        <f t="shared" si="11"/>
        <v>-0.47654001247818939</v>
      </c>
      <c r="D31" s="85">
        <f>(D24-D$20)/D$4</f>
        <v>-0.47920966932026038</v>
      </c>
      <c r="E31" s="94">
        <f>(E24-E$20)/E$4</f>
        <v>-0.48423490030517768</v>
      </c>
      <c r="F31" s="94">
        <f>(F24-F$20)/F$4</f>
        <v>-0.52059401510911574</v>
      </c>
      <c r="G31" s="94">
        <f>(G24-G$20)/G$4</f>
        <v>-0.48391647281853911</v>
      </c>
      <c r="H31" s="94">
        <f>(H24-H$20)/H$4</f>
        <v>-0.54793934872805394</v>
      </c>
      <c r="I31" s="94">
        <f>(I24-I$20)/I$4</f>
        <v>-0.46790217306365794</v>
      </c>
      <c r="J31" s="94">
        <f>(J24-J$20)/J$4</f>
        <v>-0.48747700113746217</v>
      </c>
      <c r="K31" s="94">
        <f>(K24-K$20)/K$4</f>
        <v>-0.52760764978093666</v>
      </c>
      <c r="L31" s="94">
        <f>(L24-L$20)/L$4</f>
        <v>-0.44859462270413697</v>
      </c>
      <c r="M31" s="94">
        <f>(M24-M$20)/M$4</f>
        <v>-0.38696524557331913</v>
      </c>
      <c r="N31" s="94">
        <f>(N24-N$20)/N$4</f>
        <v>-0.46562920463897661</v>
      </c>
      <c r="O31" s="94">
        <f>(O24-O$20)/O$4</f>
        <v>-0.38921543038541717</v>
      </c>
      <c r="P31" s="94">
        <f>(P24-P$20)/P$4</f>
        <v>-0.44752569679541404</v>
      </c>
      <c r="Q31" s="94">
        <f>(Q24-Q$20)/Q$4</f>
        <v>-0.45057984679725238</v>
      </c>
      <c r="R31" s="94">
        <f>(R24-R$20)/R$4</f>
        <v>-0.48302661657051144</v>
      </c>
      <c r="S31" s="94">
        <f>(S24-S$20)/S$4</f>
        <v>-0.52024641442424358</v>
      </c>
      <c r="T31" s="95">
        <f>(T24-T$20)/T$4</f>
        <v>-0.52208669987356537</v>
      </c>
      <c r="V31" s="96">
        <f>(V24-V$20)/V$20</f>
        <v>-0.56289997476246478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E349D0-660E-42CC-94F7-BB062C801E4C}">
          <x14:formula1>
            <xm:f>Weights!$A$5:$A$20</xm:f>
          </x14:formula1>
          <xm:sqref>A2 A18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DD90-5C1D-48AF-B15A-1B0428C0615C}">
  <dimension ref="A1:AF31"/>
  <sheetViews>
    <sheetView workbookViewId="0">
      <selection activeCell="B11" sqref="B11:C15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154</v>
      </c>
      <c r="B1" s="4"/>
      <c r="C1" s="4"/>
    </row>
    <row r="2" spans="1:24" ht="91.5" thickBot="1" x14ac:dyDescent="0.3">
      <c r="A2" s="56" t="s">
        <v>0</v>
      </c>
      <c r="B2" s="65" t="s">
        <v>142</v>
      </c>
      <c r="C2" s="66" t="s">
        <v>143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Data-SI-Site EUI'!$Y$2:$Y$1825,MATCH(1,INDEX(($A4='IECC Data-SI-Site EUI'!$A$2:$A$1825)*(B$3='IECC Data-SI-Site EUI'!$C$2:$C$1825)*($A$2='IECC Data-SI-Site EUI'!$B$2:$B$1825),0,1),0))</f>
        <v>330.60529596244402</v>
      </c>
      <c r="C4" s="55" cm="1">
        <f t="array" ref="C4">INDEX('IECC Data-SI-Site EUI'!$Y$2:$Y$1825,MATCH(1,INDEX(($A4='IECC Data-SI-Site EUI'!$A$2:$A$1825)*(C$3='IECC Data-SI-Site EUI'!$C$2:$C$1825)*($A$2='IECC Data-SI-Site EUI'!$B$2:$B$1825),0,1),0))</f>
        <v>296.7050657687717</v>
      </c>
      <c r="D4" s="58" cm="1">
        <f t="array" ref="D4">INDEX('IECC Data-SI-Site EUI'!$Y$2:$Y$1825,MATCH(1,INDEX(($A4='IECC Data-SI-Site EUI'!$A$2:$A$1825)*(D$3='IECC Data-SI-Site EUI'!$C$2:$C$1825)*($A$2='IECC Data-SI-Site EUI'!$B$2:$B$1825),0,1),0))</f>
        <v>301.88085772622611</v>
      </c>
      <c r="E4" s="55" cm="1">
        <f t="array" ref="E4">INDEX('IECC Data-SI-Site EUI'!$Y$2:$Y$1825,MATCH(1,INDEX(($A4='IECC Data-SI-Site EUI'!$A$2:$A$1825)*(E$3='IECC Data-SI-Site EUI'!$C$2:$C$1825)*($A$2='IECC Data-SI-Site EUI'!$B$2:$B$1825),0,1),0))</f>
        <v>276.30745599543036</v>
      </c>
      <c r="F4" s="55" cm="1">
        <f t="array" ref="F4">INDEX('IECC Data-SI-Site EUI'!$Y$2:$Y$1825,MATCH(1,INDEX(($A4='IECC Data-SI-Site EUI'!$A$2:$A$1825)*(F$3='IECC Data-SI-Site EUI'!$C$2:$C$1825)*($A$2='IECC Data-SI-Site EUI'!$B$2:$B$1825),0,1),0))</f>
        <v>308.41383259093129</v>
      </c>
      <c r="G4" s="55" cm="1">
        <f t="array" ref="G4">INDEX('IECC Data-SI-Site EUI'!$Y$2:$Y$1825,MATCH(1,INDEX(($A4='IECC Data-SI-Site EUI'!$A$2:$A$1825)*(G$3='IECC Data-SI-Site EUI'!$C$2:$C$1825)*($A$2='IECC Data-SI-Site EUI'!$B$2:$B$1825),0,1),0))</f>
        <v>296.60787651661042</v>
      </c>
      <c r="H4" s="55" cm="1">
        <f t="array" ref="H4">INDEX('IECC Data-SI-Site EUI'!$Y$2:$Y$1825,MATCH(1,INDEX(($A4='IECC Data-SI-Site EUI'!$A$2:$A$1825)*(H$3='IECC Data-SI-Site EUI'!$C$2:$C$1825)*($A$2='IECC Data-SI-Site EUI'!$B$2:$B$1825),0,1),0))</f>
        <v>325.11911743789619</v>
      </c>
      <c r="I4" s="55" cm="1">
        <f t="array" ref="I4">INDEX('IECC Data-SI-Site EUI'!$Y$2:$Y$1825,MATCH(1,INDEX(($A4='IECC Data-SI-Site EUI'!$A$2:$A$1825)*(I$3='IECC Data-SI-Site EUI'!$C$2:$C$1825)*($A$2='IECC Data-SI-Site EUI'!$B$2:$B$1825),0,1),0))</f>
        <v>286.61620235460958</v>
      </c>
      <c r="J4" s="55" cm="1">
        <f t="array" ref="J4">INDEX('IECC Data-SI-Site EUI'!$Y$2:$Y$1825,MATCH(1,INDEX(($A4='IECC Data-SI-Site EUI'!$A$2:$A$1825)*(J$3='IECC Data-SI-Site EUI'!$C$2:$C$1825)*($A$2='IECC Data-SI-Site EUI'!$B$2:$B$1825),0,1),0))</f>
        <v>278.34001134922846</v>
      </c>
      <c r="K4" s="55" cm="1">
        <f t="array" ref="K4">INDEX('IECC Data-SI-Site EUI'!$Y$2:$Y$1825,MATCH(1,INDEX(($A4='IECC Data-SI-Site EUI'!$A$2:$A$1825)*(K$3='IECC Data-SI-Site EUI'!$C$2:$C$1825)*($A$2='IECC Data-SI-Site EUI'!$B$2:$B$1825),0,1),0))</f>
        <v>373.03824726401729</v>
      </c>
      <c r="L4" s="55" cm="1">
        <f t="array" ref="L4">INDEX('IECC Data-SI-Site EUI'!$Y$2:$Y$1825,MATCH(1,INDEX(($A4='IECC Data-SI-Site EUI'!$A$2:$A$1825)*(L$3='IECC Data-SI-Site EUI'!$C$2:$C$1825)*($A$2='IECC Data-SI-Site EUI'!$B$2:$B$1825),0,1),0))</f>
        <v>286.91482716507198</v>
      </c>
      <c r="M4" s="55" cm="1">
        <f t="array" ref="M4">INDEX('IECC Data-SI-Site EUI'!$Y$2:$Y$1825,MATCH(1,INDEX(($A4='IECC Data-SI-Site EUI'!$A$2:$A$1825)*(M$3='IECC Data-SI-Site EUI'!$C$2:$C$1825)*($A$2='IECC Data-SI-Site EUI'!$B$2:$B$1825),0,1),0))</f>
        <v>314.45157559748981</v>
      </c>
      <c r="N4" s="55" cm="1">
        <f t="array" ref="N4">INDEX('IECC Data-SI-Site EUI'!$Y$2:$Y$1825,MATCH(1,INDEX(($A4='IECC Data-SI-Site EUI'!$A$2:$A$1825)*(N$3='IECC Data-SI-Site EUI'!$C$2:$C$1825)*($A$2='IECC Data-SI-Site EUI'!$B$2:$B$1825),0,1),0))</f>
        <v>427.59137925390542</v>
      </c>
      <c r="O4" s="55" cm="1">
        <f t="array" ref="O4">INDEX('IECC Data-SI-Site EUI'!$Y$2:$Y$1825,MATCH(1,INDEX(($A4='IECC Data-SI-Site EUI'!$A$2:$A$1825)*(O$3='IECC Data-SI-Site EUI'!$C$2:$C$1825)*($A$2='IECC Data-SI-Site EUI'!$B$2:$B$1825),0,1),0))</f>
        <v>305.91229266746836</v>
      </c>
      <c r="P4" s="55" cm="1">
        <f t="array" ref="P4">INDEX('IECC Data-SI-Site EUI'!$Y$2:$Y$1825,MATCH(1,INDEX(($A4='IECC Data-SI-Site EUI'!$A$2:$A$1825)*(P$3='IECC Data-SI-Site EUI'!$C$2:$C$1825)*($A$2='IECC Data-SI-Site EUI'!$B$2:$B$1825),0,1),0))</f>
        <v>342.05716125819004</v>
      </c>
      <c r="Q4" s="55" cm="1">
        <f t="array" ref="Q4">INDEX('IECC Data-SI-Site EUI'!$Y$2:$Y$1825,MATCH(1,INDEX(($A4='IECC Data-SI-Site EUI'!$A$2:$A$1825)*(Q$3='IECC Data-SI-Site EUI'!$C$2:$C$1825)*($A$2='IECC Data-SI-Site EUI'!$B$2:$B$1825),0,1),0))</f>
        <v>465.64412857813687</v>
      </c>
      <c r="R4" s="55" cm="1">
        <f t="array" ref="R4">INDEX('IECC Data-SI-Site EUI'!$Y$2:$Y$1825,MATCH(1,INDEX(($A4='IECC Data-SI-Site EUI'!$A$2:$A$1825)*(R$3='IECC Data-SI-Site EUI'!$C$2:$C$1825)*($A$2='IECC Data-SI-Site EUI'!$B$2:$B$1825),0,1),0))</f>
        <v>374.184089975804</v>
      </c>
      <c r="S4" s="55" cm="1">
        <f t="array" ref="S4">INDEX('IECC Data-SI-Site EUI'!$Y$2:$Y$1825,MATCH(1,INDEX(($A4='IECC Data-SI-Site EUI'!$A$2:$A$1825)*(S$3='IECC Data-SI-Site EUI'!$C$2:$C$1825)*($A$2='IECC Data-SI-Site EUI'!$B$2:$B$1825),0,1),0))</f>
        <v>522.19131164485225</v>
      </c>
      <c r="T4" s="64" cm="1">
        <f t="array" ref="T4">INDEX('IECC Data-SI-Site EUI'!$Y$2:$Y$1825,MATCH(1,INDEX(($A4='IECC Data-SI-Site EUI'!$A$2:$A$1825)*(T$3='IECC Data-SI-Site EUI'!$C$2:$C$1825)*($A$2='IECC Data-SI-Site EUI'!$B$2:$B$1825),0,1),0))</f>
        <v>571.10325753859263</v>
      </c>
      <c r="U4" s="54"/>
      <c r="V4" s="82">
        <f>SUMPRODUCT(D4:T4,Weights!$B$41:$R$41)</f>
        <v>348.54351821651335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Data-SI-Site EUI'!$Y$2:$Y$1825,MATCH(1,INDEX(($A5='IECC Data-SI-Site EUI'!$A$2:$A$1825)*(B$3='IECC Data-SI-Site EUI'!$C$2:$C$1825)*($A$2='IECC Data-SI-Site EUI'!$B$2:$B$1825),0,1),0))</f>
        <v>427.16436558421867</v>
      </c>
      <c r="C5" s="73" cm="1">
        <f t="array" ref="C5">INDEX('IECC Data-SI-Site EUI'!$Y$2:$Y$1825,MATCH(1,INDEX(($A5='IECC Data-SI-Site EUI'!$A$2:$A$1825)*(C$3='IECC Data-SI-Site EUI'!$C$2:$C$1825)*($A$2='IECC Data-SI-Site EUI'!$B$2:$B$1825),0,1),0))</f>
        <v>328.63229223958803</v>
      </c>
      <c r="D5" s="84" cm="1">
        <f t="array" ref="D5">INDEX('IECC Data-SI-Site EUI'!$Y$2:$Y$1825,MATCH(1,INDEX(($A5='IECC Data-SI-Site EUI'!$A$2:$A$1825)*(D$3='IECC Data-SI-Site EUI'!$C$2:$C$1825)*($A$2='IECC Data-SI-Site EUI'!$B$2:$B$1825),0,1),0))</f>
        <v>395.4260700672852</v>
      </c>
      <c r="E5" s="73" cm="1">
        <f t="array" ref="E5">INDEX('IECC Data-SI-Site EUI'!$Y$2:$Y$1825,MATCH(1,INDEX(($A5='IECC Data-SI-Site EUI'!$A$2:$A$1825)*(E$3='IECC Data-SI-Site EUI'!$C$2:$C$1825)*($A$2='IECC Data-SI-Site EUI'!$B$2:$B$1825),0,1),0))</f>
        <v>306.83070014840115</v>
      </c>
      <c r="F5" s="73" cm="1">
        <f t="array" ref="F5">INDEX('IECC Data-SI-Site EUI'!$Y$2:$Y$1825,MATCH(1,INDEX(($A5='IECC Data-SI-Site EUI'!$A$2:$A$1825)*(F$3='IECC Data-SI-Site EUI'!$C$2:$C$1825)*($A$2='IECC Data-SI-Site EUI'!$B$2:$B$1825),0,1),0))</f>
        <v>424.80186200493029</v>
      </c>
      <c r="G5" s="73" cm="1">
        <f t="array" ref="G5">INDEX('IECC Data-SI-Site EUI'!$Y$2:$Y$1825,MATCH(1,INDEX(($A5='IECC Data-SI-Site EUI'!$A$2:$A$1825)*(G$3='IECC Data-SI-Site EUI'!$C$2:$C$1825)*($A$2='IECC Data-SI-Site EUI'!$B$2:$B$1825),0,1),0))</f>
        <v>367.41786090591177</v>
      </c>
      <c r="H5" s="73" cm="1">
        <f t="array" ref="H5">INDEX('IECC Data-SI-Site EUI'!$Y$2:$Y$1825,MATCH(1,INDEX(($A5='IECC Data-SI-Site EUI'!$A$2:$A$1825)*(H$3='IECC Data-SI-Site EUI'!$C$2:$C$1825)*($A$2='IECC Data-SI-Site EUI'!$B$2:$B$1825),0,1),0))</f>
        <v>413.43059569409763</v>
      </c>
      <c r="I5" s="73" cm="1">
        <f t="array" ref="I5">INDEX('IECC Data-SI-Site EUI'!$Y$2:$Y$1825,MATCH(1,INDEX(($A5='IECC Data-SI-Site EUI'!$A$2:$A$1825)*(I$3='IECC Data-SI-Site EUI'!$C$2:$C$1825)*($A$2='IECC Data-SI-Site EUI'!$B$2:$B$1825),0,1),0))</f>
        <v>370.56233558921349</v>
      </c>
      <c r="J5" s="73" cm="1">
        <f t="array" ref="J5">INDEX('IECC Data-SI-Site EUI'!$Y$2:$Y$1825,MATCH(1,INDEX(($A5='IECC Data-SI-Site EUI'!$A$2:$A$1825)*(J$3='IECC Data-SI-Site EUI'!$C$2:$C$1825)*($A$2='IECC Data-SI-Site EUI'!$B$2:$B$1825),0,1),0))</f>
        <v>337.52826591543953</v>
      </c>
      <c r="K5" s="73" cm="1">
        <f t="array" ref="K5">INDEX('IECC Data-SI-Site EUI'!$Y$2:$Y$1825,MATCH(1,INDEX(($A5='IECC Data-SI-Site EUI'!$A$2:$A$1825)*(K$3='IECC Data-SI-Site EUI'!$C$2:$C$1825)*($A$2='IECC Data-SI-Site EUI'!$B$2:$B$1825),0,1),0))</f>
        <v>434.46321651754738</v>
      </c>
      <c r="L5" s="73" cm="1">
        <f t="array" ref="L5">INDEX('IECC Data-SI-Site EUI'!$Y$2:$Y$1825,MATCH(1,INDEX(($A5='IECC Data-SI-Site EUI'!$A$2:$A$1825)*(L$3='IECC Data-SI-Site EUI'!$C$2:$C$1825)*($A$2='IECC Data-SI-Site EUI'!$B$2:$B$1825),0,1),0))</f>
        <v>388.66107907703838</v>
      </c>
      <c r="M5" s="73" cm="1">
        <f t="array" ref="M5">INDEX('IECC Data-SI-Site EUI'!$Y$2:$Y$1825,MATCH(1,INDEX(($A5='IECC Data-SI-Site EUI'!$A$2:$A$1825)*(M$3='IECC Data-SI-Site EUI'!$C$2:$C$1825)*($A$2='IECC Data-SI-Site EUI'!$B$2:$B$1825),0,1),0))</f>
        <v>362.60891194737945</v>
      </c>
      <c r="N5" s="73" cm="1">
        <f t="array" ref="N5">INDEX('IECC Data-SI-Site EUI'!$Y$2:$Y$1825,MATCH(1,INDEX(($A5='IECC Data-SI-Site EUI'!$A$2:$A$1825)*(N$3='IECC Data-SI-Site EUI'!$C$2:$C$1825)*($A$2='IECC Data-SI-Site EUI'!$B$2:$B$1825),0,1),0))</f>
        <v>445.48819195157108</v>
      </c>
      <c r="O5" s="73" cm="1">
        <f t="array" ref="O5">INDEX('IECC Data-SI-Site EUI'!$Y$2:$Y$1825,MATCH(1,INDEX(($A5='IECC Data-SI-Site EUI'!$A$2:$A$1825)*(O$3='IECC Data-SI-Site EUI'!$C$2:$C$1825)*($A$2='IECC Data-SI-Site EUI'!$B$2:$B$1825),0,1),0))</f>
        <v>429.33917628926929</v>
      </c>
      <c r="P5" s="73" cm="1">
        <f t="array" ref="P5">INDEX('IECC Data-SI-Site EUI'!$Y$2:$Y$1825,MATCH(1,INDEX(($A5='IECC Data-SI-Site EUI'!$A$2:$A$1825)*(P$3='IECC Data-SI-Site EUI'!$C$2:$C$1825)*($A$2='IECC Data-SI-Site EUI'!$B$2:$B$1825),0,1),0))</f>
        <v>365.88548972884172</v>
      </c>
      <c r="Q5" s="73" cm="1">
        <f t="array" ref="Q5">INDEX('IECC Data-SI-Site EUI'!$Y$2:$Y$1825,MATCH(1,INDEX(($A5='IECC Data-SI-Site EUI'!$A$2:$A$1825)*(Q$3='IECC Data-SI-Site EUI'!$C$2:$C$1825)*($A$2='IECC Data-SI-Site EUI'!$B$2:$B$1825),0,1),0))</f>
        <v>520.92190858445804</v>
      </c>
      <c r="R5" s="73" cm="1">
        <f t="array" ref="R5">INDEX('IECC Data-SI-Site EUI'!$Y$2:$Y$1825,MATCH(1,INDEX(($A5='IECC Data-SI-Site EUI'!$A$2:$A$1825)*(R$3='IECC Data-SI-Site EUI'!$C$2:$C$1825)*($A$2='IECC Data-SI-Site EUI'!$B$2:$B$1825),0,1),0))</f>
        <v>469.86672301662367</v>
      </c>
      <c r="S5" s="73" cm="1">
        <f t="array" ref="S5">INDEX('IECC Data-SI-Site EUI'!$Y$2:$Y$1825,MATCH(1,INDEX(($A5='IECC Data-SI-Site EUI'!$A$2:$A$1825)*(S$3='IECC Data-SI-Site EUI'!$C$2:$C$1825)*($A$2='IECC Data-SI-Site EUI'!$B$2:$B$1825),0,1),0))</f>
        <v>569.89947269940285</v>
      </c>
      <c r="T5" s="89" cm="1">
        <f t="array" ref="T5">INDEX('IECC Data-SI-Site EUI'!$Y$2:$Y$1825,MATCH(1,INDEX(($A5='IECC Data-SI-Site EUI'!$A$2:$A$1825)*(T$3='IECC Data-SI-Site EUI'!$C$2:$C$1825)*($A$2='IECC Data-SI-Site EUI'!$B$2:$B$1825),0,1),0))</f>
        <v>653.10337718660958</v>
      </c>
      <c r="U5" s="54"/>
      <c r="V5" s="70">
        <f>SUMPRODUCT(D5:T5,Weights!$B$41:$R$41)</f>
        <v>421.45605645710185</v>
      </c>
      <c r="X5" s="86">
        <f>(V5-V4)/V4</f>
        <v>0.20919206477767757</v>
      </c>
    </row>
    <row r="6" spans="1:24" x14ac:dyDescent="0.25">
      <c r="A6" s="91">
        <v>2012</v>
      </c>
      <c r="B6" s="84" cm="1">
        <f t="array" ref="B6">INDEX('IECC Data-SI-Site EUI'!$Y$2:$Y$1825,MATCH(1,INDEX(($A6='IECC Data-SI-Site EUI'!$A$2:$A$1825)*(B$3='IECC Data-SI-Site EUI'!$C$2:$C$1825)*($A$2='IECC Data-SI-Site EUI'!$B$2:$B$1825),0,1),0))</f>
        <v>442.61151389556215</v>
      </c>
      <c r="C6" s="73" cm="1">
        <f t="array" ref="C6">INDEX('IECC Data-SI-Site EUI'!$Y$2:$Y$1825,MATCH(1,INDEX(($A6='IECC Data-SI-Site EUI'!$A$2:$A$1825)*(C$3='IECC Data-SI-Site EUI'!$C$2:$C$1825)*($A$2='IECC Data-SI-Site EUI'!$B$2:$B$1825),0,1),0))</f>
        <v>391.84839131606975</v>
      </c>
      <c r="D6" s="84" cm="1">
        <f t="array" ref="D6">INDEX('IECC Data-SI-Site EUI'!$Y$2:$Y$1825,MATCH(1,INDEX(($A6='IECC Data-SI-Site EUI'!$A$2:$A$1825)*(D$3='IECC Data-SI-Site EUI'!$C$2:$C$1825)*($A$2='IECC Data-SI-Site EUI'!$B$2:$B$1825),0,1),0))</f>
        <v>396.24023124207815</v>
      </c>
      <c r="E6" s="73" cm="1">
        <f t="array" ref="E6">INDEX('IECC Data-SI-Site EUI'!$Y$2:$Y$1825,MATCH(1,INDEX(($A6='IECC Data-SI-Site EUI'!$A$2:$A$1825)*(E$3='IECC Data-SI-Site EUI'!$C$2:$C$1825)*($A$2='IECC Data-SI-Site EUI'!$B$2:$B$1825),0,1),0))</f>
        <v>361.50070685681192</v>
      </c>
      <c r="F6" s="73" cm="1">
        <f t="array" ref="F6">INDEX('IECC Data-SI-Site EUI'!$Y$2:$Y$1825,MATCH(1,INDEX(($A6='IECC Data-SI-Site EUI'!$A$2:$A$1825)*(F$3='IECC Data-SI-Site EUI'!$C$2:$C$1825)*($A$2='IECC Data-SI-Site EUI'!$B$2:$B$1825),0,1),0))</f>
        <v>398.09215077561726</v>
      </c>
      <c r="G6" s="73" cm="1">
        <f t="array" ref="G6">INDEX('IECC Data-SI-Site EUI'!$Y$2:$Y$1825,MATCH(1,INDEX(($A6='IECC Data-SI-Site EUI'!$A$2:$A$1825)*(G$3='IECC Data-SI-Site EUI'!$C$2:$C$1825)*($A$2='IECC Data-SI-Site EUI'!$B$2:$B$1825),0,1),0))</f>
        <v>359.11777496337515</v>
      </c>
      <c r="H6" s="73" cm="1">
        <f t="array" ref="H6">INDEX('IECC Data-SI-Site EUI'!$Y$2:$Y$1825,MATCH(1,INDEX(($A6='IECC Data-SI-Site EUI'!$A$2:$A$1825)*(H$3='IECC Data-SI-Site EUI'!$C$2:$C$1825)*($A$2='IECC Data-SI-Site EUI'!$B$2:$B$1825),0,1),0))</f>
        <v>390.29546801688662</v>
      </c>
      <c r="I6" s="73" cm="1">
        <f t="array" ref="I6">INDEX('IECC Data-SI-Site EUI'!$Y$2:$Y$1825,MATCH(1,INDEX(($A6='IECC Data-SI-Site EUI'!$A$2:$A$1825)*(I$3='IECC Data-SI-Site EUI'!$C$2:$C$1825)*($A$2='IECC Data-SI-Site EUI'!$B$2:$B$1825),0,1),0))</f>
        <v>355.35413664942564</v>
      </c>
      <c r="J6" s="73" cm="1">
        <f t="array" ref="J6">INDEX('IECC Data-SI-Site EUI'!$Y$2:$Y$1825,MATCH(1,INDEX(($A6='IECC Data-SI-Site EUI'!$A$2:$A$1825)*(J$3='IECC Data-SI-Site EUI'!$C$2:$C$1825)*($A$2='IECC Data-SI-Site EUI'!$B$2:$B$1825),0,1),0))</f>
        <v>314.9927402104795</v>
      </c>
      <c r="K6" s="73" cm="1">
        <f t="array" ref="K6">INDEX('IECC Data-SI-Site EUI'!$Y$2:$Y$1825,MATCH(1,INDEX(($A6='IECC Data-SI-Site EUI'!$A$2:$A$1825)*(K$3='IECC Data-SI-Site EUI'!$C$2:$C$1825)*($A$2='IECC Data-SI-Site EUI'!$B$2:$B$1825),0,1),0))</f>
        <v>411.44124931992292</v>
      </c>
      <c r="L6" s="73" cm="1">
        <f t="array" ref="L6">INDEX('IECC Data-SI-Site EUI'!$Y$2:$Y$1825,MATCH(1,INDEX(($A6='IECC Data-SI-Site EUI'!$A$2:$A$1825)*(L$3='IECC Data-SI-Site EUI'!$C$2:$C$1825)*($A$2='IECC Data-SI-Site EUI'!$B$2:$B$1825),0,1),0))</f>
        <v>358.66166642202211</v>
      </c>
      <c r="M6" s="73" cm="1">
        <f t="array" ref="M6">INDEX('IECC Data-SI-Site EUI'!$Y$2:$Y$1825,MATCH(1,INDEX(($A6='IECC Data-SI-Site EUI'!$A$2:$A$1825)*(M$3='IECC Data-SI-Site EUI'!$C$2:$C$1825)*($A$2='IECC Data-SI-Site EUI'!$B$2:$B$1825),0,1),0))</f>
        <v>343.793691768781</v>
      </c>
      <c r="N6" s="73" cm="1">
        <f t="array" ref="N6">INDEX('IECC Data-SI-Site EUI'!$Y$2:$Y$1825,MATCH(1,INDEX(($A6='IECC Data-SI-Site EUI'!$A$2:$A$1825)*(N$3='IECC Data-SI-Site EUI'!$C$2:$C$1825)*($A$2='IECC Data-SI-Site EUI'!$B$2:$B$1825),0,1),0))</f>
        <v>423.39627018354582</v>
      </c>
      <c r="O6" s="73" cm="1">
        <f t="array" ref="O6">INDEX('IECC Data-SI-Site EUI'!$Y$2:$Y$1825,MATCH(1,INDEX(($A6='IECC Data-SI-Site EUI'!$A$2:$A$1825)*(O$3='IECC Data-SI-Site EUI'!$C$2:$C$1825)*($A$2='IECC Data-SI-Site EUI'!$B$2:$B$1825),0,1),0))</f>
        <v>386.0535595359321</v>
      </c>
      <c r="P6" s="73" cm="1">
        <f t="array" ref="P6">INDEX('IECC Data-SI-Site EUI'!$Y$2:$Y$1825,MATCH(1,INDEX(($A6='IECC Data-SI-Site EUI'!$A$2:$A$1825)*(P$3='IECC Data-SI-Site EUI'!$C$2:$C$1825)*($A$2='IECC Data-SI-Site EUI'!$B$2:$B$1825),0,1),0))</f>
        <v>349.66417021525058</v>
      </c>
      <c r="Q6" s="73" cm="1">
        <f t="array" ref="Q6">INDEX('IECC Data-SI-Site EUI'!$Y$2:$Y$1825,MATCH(1,INDEX(($A6='IECC Data-SI-Site EUI'!$A$2:$A$1825)*(Q$3='IECC Data-SI-Site EUI'!$C$2:$C$1825)*($A$2='IECC Data-SI-Site EUI'!$B$2:$B$1825),0,1),0))</f>
        <v>488.60778222446464</v>
      </c>
      <c r="R6" s="73" cm="1">
        <f t="array" ref="R6">INDEX('IECC Data-SI-Site EUI'!$Y$2:$Y$1825,MATCH(1,INDEX(($A6='IECC Data-SI-Site EUI'!$A$2:$A$1825)*(R$3='IECC Data-SI-Site EUI'!$C$2:$C$1825)*($A$2='IECC Data-SI-Site EUI'!$B$2:$B$1825),0,1),0))</f>
        <v>462.46610193644574</v>
      </c>
      <c r="S6" s="73" cm="1">
        <f t="array" ref="S6">INDEX('IECC Data-SI-Site EUI'!$Y$2:$Y$1825,MATCH(1,INDEX(($A6='IECC Data-SI-Site EUI'!$A$2:$A$1825)*(S$3='IECC Data-SI-Site EUI'!$C$2:$C$1825)*($A$2='IECC Data-SI-Site EUI'!$B$2:$B$1825),0,1),0))</f>
        <v>532.21814726878142</v>
      </c>
      <c r="T6" s="89" cm="1">
        <f t="array" ref="T6">INDEX('IECC Data-SI-Site EUI'!$Y$2:$Y$1825,MATCH(1,INDEX(($A6='IECC Data-SI-Site EUI'!$A$2:$A$1825)*(T$3='IECC Data-SI-Site EUI'!$C$2:$C$1825)*($A$2='IECC Data-SI-Site EUI'!$B$2:$B$1825),0,1),0))</f>
        <v>613.41289610748754</v>
      </c>
      <c r="U6" s="54"/>
      <c r="V6" s="70">
        <f>SUMPRODUCT(D6:T6,Weights!$B$41:$R$41)</f>
        <v>398.86345538660078</v>
      </c>
      <c r="X6" s="86">
        <f t="shared" ref="X6:X8" si="0">(V6-V5)/V5</f>
        <v>-5.3606065743655236E-2</v>
      </c>
    </row>
    <row r="7" spans="1:24" x14ac:dyDescent="0.25">
      <c r="A7" s="91">
        <v>2015</v>
      </c>
      <c r="B7" s="84" cm="1">
        <f t="array" ref="B7">INDEX('IECC Data-SI-Site EUI'!$Y$2:$Y$1825,MATCH(1,INDEX(($A7='IECC Data-SI-Site EUI'!$A$2:$A$1825)*(B$3='IECC Data-SI-Site EUI'!$C$2:$C$1825)*($A$2='IECC Data-SI-Site EUI'!$B$2:$B$1825),0,1),0))</f>
        <v>201.31474333222303</v>
      </c>
      <c r="C7" s="73" cm="1">
        <f t="array" ref="C7">INDEX('IECC Data-SI-Site EUI'!$Y$2:$Y$1825,MATCH(1,INDEX(($A7='IECC Data-SI-Site EUI'!$A$2:$A$1825)*(C$3='IECC Data-SI-Site EUI'!$C$2:$C$1825)*($A$2='IECC Data-SI-Site EUI'!$B$2:$B$1825),0,1),0))</f>
        <v>176.86824169463983</v>
      </c>
      <c r="D7" s="84" cm="1">
        <f t="array" ref="D7">INDEX('IECC Data-SI-Site EUI'!$Y$2:$Y$1825,MATCH(1,INDEX(($A7='IECC Data-SI-Site EUI'!$A$2:$A$1825)*(D$3='IECC Data-SI-Site EUI'!$C$2:$C$1825)*($A$2='IECC Data-SI-Site EUI'!$B$2:$B$1825),0,1),0))</f>
        <v>180.50089118210951</v>
      </c>
      <c r="E7" s="73" cm="1">
        <f t="array" ref="E7">INDEX('IECC Data-SI-Site EUI'!$Y$2:$Y$1825,MATCH(1,INDEX(($A7='IECC Data-SI-Site EUI'!$A$2:$A$1825)*(E$3='IECC Data-SI-Site EUI'!$C$2:$C$1825)*($A$2='IECC Data-SI-Site EUI'!$B$2:$B$1825),0,1),0))</f>
        <v>174.46500529501901</v>
      </c>
      <c r="F7" s="73" cm="1">
        <f t="array" ref="F7">INDEX('IECC Data-SI-Site EUI'!$Y$2:$Y$1825,MATCH(1,INDEX(($A7='IECC Data-SI-Site EUI'!$A$2:$A$1825)*(F$3='IECC Data-SI-Site EUI'!$C$2:$C$1825)*($A$2='IECC Data-SI-Site EUI'!$B$2:$B$1825),0,1),0))</f>
        <v>182.23172652633181</v>
      </c>
      <c r="G7" s="73" cm="1">
        <f t="array" ref="G7">INDEX('IECC Data-SI-Site EUI'!$Y$2:$Y$1825,MATCH(1,INDEX(($A7='IECC Data-SI-Site EUI'!$A$2:$A$1825)*(G$3='IECC Data-SI-Site EUI'!$C$2:$C$1825)*($A$2='IECC Data-SI-Site EUI'!$B$2:$B$1825),0,1),0))</f>
        <v>180.04329694518208</v>
      </c>
      <c r="H7" s="73" cm="1">
        <f t="array" ref="H7">INDEX('IECC Data-SI-Site EUI'!$Y$2:$Y$1825,MATCH(1,INDEX(($A7='IECC Data-SI-Site EUI'!$A$2:$A$1825)*(H$3='IECC Data-SI-Site EUI'!$C$2:$C$1825)*($A$2='IECC Data-SI-Site EUI'!$B$2:$B$1825),0,1),0))</f>
        <v>180.77091635276395</v>
      </c>
      <c r="I7" s="73" cm="1">
        <f t="array" ref="I7">INDEX('IECC Data-SI-Site EUI'!$Y$2:$Y$1825,MATCH(1,INDEX(($A7='IECC Data-SI-Site EUI'!$A$2:$A$1825)*(I$3='IECC Data-SI-Site EUI'!$C$2:$C$1825)*($A$2='IECC Data-SI-Site EUI'!$B$2:$B$1825),0,1),0))</f>
        <v>176.20326911711354</v>
      </c>
      <c r="J7" s="73" cm="1">
        <f t="array" ref="J7">INDEX('IECC Data-SI-Site EUI'!$Y$2:$Y$1825,MATCH(1,INDEX(($A7='IECC Data-SI-Site EUI'!$A$2:$A$1825)*(J$3='IECC Data-SI-Site EUI'!$C$2:$C$1825)*($A$2='IECC Data-SI-Site EUI'!$B$2:$B$1825),0,1),0))</f>
        <v>147.77163671702482</v>
      </c>
      <c r="K7" s="73" cm="1">
        <f t="array" ref="K7">INDEX('IECC Data-SI-Site EUI'!$Y$2:$Y$1825,MATCH(1,INDEX(($A7='IECC Data-SI-Site EUI'!$A$2:$A$1825)*(K$3='IECC Data-SI-Site EUI'!$C$2:$C$1825)*($A$2='IECC Data-SI-Site EUI'!$B$2:$B$1825),0,1),0))</f>
        <v>190.78301882891333</v>
      </c>
      <c r="L7" s="73" cm="1">
        <f t="array" ref="L7">INDEX('IECC Data-SI-Site EUI'!$Y$2:$Y$1825,MATCH(1,INDEX(($A7='IECC Data-SI-Site EUI'!$A$2:$A$1825)*(L$3='IECC Data-SI-Site EUI'!$C$2:$C$1825)*($A$2='IECC Data-SI-Site EUI'!$B$2:$B$1825),0,1),0))</f>
        <v>178.35146110978883</v>
      </c>
      <c r="M7" s="73" cm="1">
        <f t="array" ref="M7">INDEX('IECC Data-SI-Site EUI'!$Y$2:$Y$1825,MATCH(1,INDEX(($A7='IECC Data-SI-Site EUI'!$A$2:$A$1825)*(M$3='IECC Data-SI-Site EUI'!$C$2:$C$1825)*($A$2='IECC Data-SI-Site EUI'!$B$2:$B$1825),0,1),0))</f>
        <v>158.8544304704871</v>
      </c>
      <c r="N7" s="73" cm="1">
        <f t="array" ref="N7">INDEX('IECC Data-SI-Site EUI'!$Y$2:$Y$1825,MATCH(1,INDEX(($A7='IECC Data-SI-Site EUI'!$A$2:$A$1825)*(N$3='IECC Data-SI-Site EUI'!$C$2:$C$1825)*($A$2='IECC Data-SI-Site EUI'!$B$2:$B$1825),0,1),0))</f>
        <v>192.38014157143607</v>
      </c>
      <c r="O7" s="73" cm="1">
        <f t="array" ref="O7">INDEX('IECC Data-SI-Site EUI'!$Y$2:$Y$1825,MATCH(1,INDEX(($A7='IECC Data-SI-Site EUI'!$A$2:$A$1825)*(O$3='IECC Data-SI-Site EUI'!$C$2:$C$1825)*($A$2='IECC Data-SI-Site EUI'!$B$2:$B$1825),0,1),0))</f>
        <v>183.76682147862169</v>
      </c>
      <c r="P7" s="73" cm="1">
        <f t="array" ref="P7">INDEX('IECC Data-SI-Site EUI'!$Y$2:$Y$1825,MATCH(1,INDEX(($A7='IECC Data-SI-Site EUI'!$A$2:$A$1825)*(P$3='IECC Data-SI-Site EUI'!$C$2:$C$1825)*($A$2='IECC Data-SI-Site EUI'!$B$2:$B$1825),0,1),0))</f>
        <v>159.65435372935838</v>
      </c>
      <c r="Q7" s="73" cm="1">
        <f t="array" ref="Q7">INDEX('IECC Data-SI-Site EUI'!$Y$2:$Y$1825,MATCH(1,INDEX(($A7='IECC Data-SI-Site EUI'!$A$2:$A$1825)*(Q$3='IECC Data-SI-Site EUI'!$C$2:$C$1825)*($A$2='IECC Data-SI-Site EUI'!$B$2:$B$1825),0,1),0))</f>
        <v>226.42658897122612</v>
      </c>
      <c r="R7" s="73" cm="1">
        <f t="array" ref="R7">INDEX('IECC Data-SI-Site EUI'!$Y$2:$Y$1825,MATCH(1,INDEX(($A7='IECC Data-SI-Site EUI'!$A$2:$A$1825)*(R$3='IECC Data-SI-Site EUI'!$C$2:$C$1825)*($A$2='IECC Data-SI-Site EUI'!$B$2:$B$1825),0,1),0))</f>
        <v>219.25922209623525</v>
      </c>
      <c r="S7" s="73" cm="1">
        <f t="array" ref="S7">INDEX('IECC Data-SI-Site EUI'!$Y$2:$Y$1825,MATCH(1,INDEX(($A7='IECC Data-SI-Site EUI'!$A$2:$A$1825)*(S$3='IECC Data-SI-Site EUI'!$C$2:$C$1825)*($A$2='IECC Data-SI-Site EUI'!$B$2:$B$1825),0,1),0))</f>
        <v>243.94120648236714</v>
      </c>
      <c r="T7" s="89" cm="1">
        <f t="array" ref="T7">INDEX('IECC Data-SI-Site EUI'!$Y$2:$Y$1825,MATCH(1,INDEX(($A7='IECC Data-SI-Site EUI'!$A$2:$A$1825)*(T$3='IECC Data-SI-Site EUI'!$C$2:$C$1825)*($A$2='IECC Data-SI-Site EUI'!$B$2:$B$1825),0,1),0))</f>
        <v>279.75550780777598</v>
      </c>
      <c r="U7" s="54"/>
      <c r="V7" s="70">
        <f>SUMPRODUCT(D7:T7,Weights!$B$41:$R$41)</f>
        <v>185.32299507188989</v>
      </c>
      <c r="X7" s="86">
        <f t="shared" si="0"/>
        <v>-0.53537233715165888</v>
      </c>
    </row>
    <row r="8" spans="1:24" ht="15.75" thickBot="1" x14ac:dyDescent="0.3">
      <c r="A8" s="79">
        <v>2018</v>
      </c>
      <c r="B8" s="72" cm="1">
        <f t="array" ref="B8">INDEX('IECC Data-SI-Site EUI'!$Y$2:$Y$1825,MATCH(1,INDEX(($A8='IECC Data-SI-Site EUI'!$A$2:$A$1825)*(B$3='IECC Data-SI-Site EUI'!$C$2:$C$1825)*($A$2='IECC Data-SI-Site EUI'!$B$2:$B$1825),0,1),0))</f>
        <v>189.62256677731136</v>
      </c>
      <c r="C8" s="88" cm="1">
        <f t="array" ref="C8">INDEX('IECC Data-SI-Site EUI'!$Y$2:$Y$1825,MATCH(1,INDEX(($A8='IECC Data-SI-Site EUI'!$A$2:$A$1825)*(C$3='IECC Data-SI-Site EUI'!$C$2:$C$1825)*($A$2='IECC Data-SI-Site EUI'!$B$2:$B$1825),0,1),0))</f>
        <v>169.77899764527155</v>
      </c>
      <c r="D8" s="72" cm="1">
        <f t="array" ref="D8">INDEX('IECC Data-SI-Site EUI'!$Y$2:$Y$1825,MATCH(1,INDEX(($A8='IECC Data-SI-Site EUI'!$A$2:$A$1825)*(D$3='IECC Data-SI-Site EUI'!$C$2:$C$1825)*($A$2='IECC Data-SI-Site EUI'!$B$2:$B$1825),0,1),0))</f>
        <v>170.42676091572727</v>
      </c>
      <c r="E8" s="88" cm="1">
        <f t="array" ref="E8">INDEX('IECC Data-SI-Site EUI'!$Y$2:$Y$1825,MATCH(1,INDEX(($A8='IECC Data-SI-Site EUI'!$A$2:$A$1825)*(E$3='IECC Data-SI-Site EUI'!$C$2:$C$1825)*($A$2='IECC Data-SI-Site EUI'!$B$2:$B$1825),0,1),0))</f>
        <v>168.38170095751096</v>
      </c>
      <c r="F8" s="88" cm="1">
        <f t="array" ref="F8">INDEX('IECC Data-SI-Site EUI'!$Y$2:$Y$1825,MATCH(1,INDEX(($A8='IECC Data-SI-Site EUI'!$A$2:$A$1825)*(F$3='IECC Data-SI-Site EUI'!$C$2:$C$1825)*($A$2='IECC Data-SI-Site EUI'!$B$2:$B$1825),0,1),0))</f>
        <v>173.71819565293399</v>
      </c>
      <c r="G8" s="88" cm="1">
        <f t="array" ref="G8">INDEX('IECC Data-SI-Site EUI'!$Y$2:$Y$1825,MATCH(1,INDEX(($A8='IECC Data-SI-Site EUI'!$A$2:$A$1825)*(G$3='IECC Data-SI-Site EUI'!$C$2:$C$1825)*($A$2='IECC Data-SI-Site EUI'!$B$2:$B$1825),0,1),0))</f>
        <v>175.70667537135705</v>
      </c>
      <c r="H8" s="88" cm="1">
        <f t="array" ref="H8">INDEX('IECC Data-SI-Site EUI'!$Y$2:$Y$1825,MATCH(1,INDEX(($A8='IECC Data-SI-Site EUI'!$A$2:$A$1825)*(H$3='IECC Data-SI-Site EUI'!$C$2:$C$1825)*($A$2='IECC Data-SI-Site EUI'!$B$2:$B$1825),0,1),0))</f>
        <v>175.16612979819007</v>
      </c>
      <c r="I8" s="88" cm="1">
        <f t="array" ref="I8">INDEX('IECC Data-SI-Site EUI'!$Y$2:$Y$1825,MATCH(1,INDEX(($A8='IECC Data-SI-Site EUI'!$A$2:$A$1825)*(I$3='IECC Data-SI-Site EUI'!$C$2:$C$1825)*($A$2='IECC Data-SI-Site EUI'!$B$2:$B$1825),0,1),0))</f>
        <v>172.49769673853174</v>
      </c>
      <c r="J8" s="88" cm="1">
        <f t="array" ref="J8">INDEX('IECC Data-SI-Site EUI'!$Y$2:$Y$1825,MATCH(1,INDEX(($A8='IECC Data-SI-Site EUI'!$A$2:$A$1825)*(J$3='IECC Data-SI-Site EUI'!$C$2:$C$1825)*($A$2='IECC Data-SI-Site EUI'!$B$2:$B$1825),0,1),0))</f>
        <v>144.52266811165418</v>
      </c>
      <c r="K8" s="88" cm="1">
        <f t="array" ref="K8">INDEX('IECC Data-SI-Site EUI'!$Y$2:$Y$1825,MATCH(1,INDEX(($A8='IECC Data-SI-Site EUI'!$A$2:$A$1825)*(K$3='IECC Data-SI-Site EUI'!$C$2:$C$1825)*($A$2='IECC Data-SI-Site EUI'!$B$2:$B$1825),0,1),0))</f>
        <v>186.74626014519603</v>
      </c>
      <c r="L8" s="88" cm="1">
        <f t="array" ref="L8">INDEX('IECC Data-SI-Site EUI'!$Y$2:$Y$1825,MATCH(1,INDEX(($A8='IECC Data-SI-Site EUI'!$A$2:$A$1825)*(L$3='IECC Data-SI-Site EUI'!$C$2:$C$1825)*($A$2='IECC Data-SI-Site EUI'!$B$2:$B$1825),0,1),0))</f>
        <v>174.90539022487587</v>
      </c>
      <c r="M8" s="88" cm="1">
        <f t="array" ref="M8">INDEX('IECC Data-SI-Site EUI'!$Y$2:$Y$1825,MATCH(1,INDEX(($A8='IECC Data-SI-Site EUI'!$A$2:$A$1825)*(M$3='IECC Data-SI-Site EUI'!$C$2:$C$1825)*($A$2='IECC Data-SI-Site EUI'!$B$2:$B$1825),0,1),0))</f>
        <v>156.44859410361101</v>
      </c>
      <c r="N8" s="88" cm="1">
        <f t="array" ref="N8">INDEX('IECC Data-SI-Site EUI'!$Y$2:$Y$1825,MATCH(1,INDEX(($A8='IECC Data-SI-Site EUI'!$A$2:$A$1825)*(N$3='IECC Data-SI-Site EUI'!$C$2:$C$1825)*($A$2='IECC Data-SI-Site EUI'!$B$2:$B$1825),0,1),0))</f>
        <v>189.27912348368673</v>
      </c>
      <c r="O8" s="88" cm="1">
        <f t="array" ref="O8">INDEX('IECC Data-SI-Site EUI'!$Y$2:$Y$1825,MATCH(1,INDEX(($A8='IECC Data-SI-Site EUI'!$A$2:$A$1825)*(O$3='IECC Data-SI-Site EUI'!$C$2:$C$1825)*($A$2='IECC Data-SI-Site EUI'!$B$2:$B$1825),0,1),0))</f>
        <v>179.98126915494925</v>
      </c>
      <c r="P8" s="88" cm="1">
        <f t="array" ref="P8">INDEX('IECC Data-SI-Site EUI'!$Y$2:$Y$1825,MATCH(1,INDEX(($A8='IECC Data-SI-Site EUI'!$A$2:$A$1825)*(P$3='IECC Data-SI-Site EUI'!$C$2:$C$1825)*($A$2='IECC Data-SI-Site EUI'!$B$2:$B$1825),0,1),0))</f>
        <v>157.30262144298479</v>
      </c>
      <c r="Q8" s="88" cm="1">
        <f t="array" ref="Q8">INDEX('IECC Data-SI-Site EUI'!$Y$2:$Y$1825,MATCH(1,INDEX(($A8='IECC Data-SI-Site EUI'!$A$2:$A$1825)*(Q$3='IECC Data-SI-Site EUI'!$C$2:$C$1825)*($A$2='IECC Data-SI-Site EUI'!$B$2:$B$1825),0,1),0))</f>
        <v>221.33238646240136</v>
      </c>
      <c r="R8" s="88" cm="1">
        <f t="array" ref="R8">INDEX('IECC Data-SI-Site EUI'!$Y$2:$Y$1825,MATCH(1,INDEX(($A8='IECC Data-SI-Site EUI'!$A$2:$A$1825)*(R$3='IECC Data-SI-Site EUI'!$C$2:$C$1825)*($A$2='IECC Data-SI-Site EUI'!$B$2:$B$1825),0,1),0))</f>
        <v>213.60850278681824</v>
      </c>
      <c r="S8" s="88" cm="1">
        <f t="array" ref="S8">INDEX('IECC Data-SI-Site EUI'!$Y$2:$Y$1825,MATCH(1,INDEX(($A8='IECC Data-SI-Site EUI'!$A$2:$A$1825)*(S$3='IECC Data-SI-Site EUI'!$C$2:$C$1825)*($A$2='IECC Data-SI-Site EUI'!$B$2:$B$1825),0,1),0))</f>
        <v>236.45602456241068</v>
      </c>
      <c r="T8" s="77" cm="1">
        <f t="array" ref="T8">INDEX('IECC Data-SI-Site EUI'!$Y$2:$Y$1825,MATCH(1,INDEX(($A8='IECC Data-SI-Site EUI'!$A$2:$A$1825)*(T$3='IECC Data-SI-Site EUI'!$C$2:$C$1825)*($A$2='IECC Data-SI-Site EUI'!$B$2:$B$1825),0,1),0))</f>
        <v>269.62752107682024</v>
      </c>
      <c r="U8" s="54"/>
      <c r="V8" s="74">
        <f>SUMPRODUCT(D8:T8,Weights!$B$41:$R$41)</f>
        <v>180.27692326846031</v>
      </c>
      <c r="X8" s="86">
        <f t="shared" si="0"/>
        <v>-2.7228524994818523E-2</v>
      </c>
    </row>
    <row r="10" spans="1:24" ht="15.75" thickBot="1" x14ac:dyDescent="0.3">
      <c r="A10" s="4" t="s">
        <v>141</v>
      </c>
      <c r="B10" s="4"/>
      <c r="C10" s="4"/>
    </row>
    <row r="11" spans="1:24" x14ac:dyDescent="0.25">
      <c r="A11" s="63">
        <v>2006</v>
      </c>
      <c r="B11" s="129">
        <f t="shared" ref="B11:C11" si="1">(B4-B$4)/B$4</f>
        <v>0</v>
      </c>
      <c r="C11" s="76">
        <f t="shared" si="1"/>
        <v>0</v>
      </c>
      <c r="D11" s="83">
        <f>(D4-D$4)/D$4</f>
        <v>0</v>
      </c>
      <c r="E11" s="76">
        <f>(E4-E$4)/E$4</f>
        <v>0</v>
      </c>
      <c r="F11" s="76">
        <f>(F4-F$4)/F$4</f>
        <v>0</v>
      </c>
      <c r="G11" s="76">
        <f>(G4-G$4)/G$4</f>
        <v>0</v>
      </c>
      <c r="H11" s="76">
        <f>(H4-H$4)/H$4</f>
        <v>0</v>
      </c>
      <c r="I11" s="76">
        <f>(I4-I$4)/I$4</f>
        <v>0</v>
      </c>
      <c r="J11" s="76">
        <f>(J4-J$4)/J$4</f>
        <v>0</v>
      </c>
      <c r="K11" s="76">
        <f>(K4-K$4)/K$4</f>
        <v>0</v>
      </c>
      <c r="L11" s="76">
        <f>(L4-L$4)/L$4</f>
        <v>0</v>
      </c>
      <c r="M11" s="76">
        <f>(M4-M$4)/M$4</f>
        <v>0</v>
      </c>
      <c r="N11" s="76">
        <f>(N4-N$4)/N$4</f>
        <v>0</v>
      </c>
      <c r="O11" s="76">
        <f>(O4-O$4)/O$4</f>
        <v>0</v>
      </c>
      <c r="P11" s="76">
        <f>(P4-P$4)/P$4</f>
        <v>0</v>
      </c>
      <c r="Q11" s="76">
        <f>(Q4-Q$4)/Q$4</f>
        <v>0</v>
      </c>
      <c r="R11" s="76">
        <f>(R4-R$4)/R$4</f>
        <v>0</v>
      </c>
      <c r="S11" s="76">
        <f>(S4-S$4)/S$4</f>
        <v>0</v>
      </c>
      <c r="T11" s="92">
        <f>(T4-T$4)/T$4</f>
        <v>0</v>
      </c>
      <c r="V11" s="81">
        <f>(V4-V$4)/V$4</f>
        <v>0</v>
      </c>
    </row>
    <row r="12" spans="1:24" x14ac:dyDescent="0.25">
      <c r="A12" s="91">
        <v>2009</v>
      </c>
      <c r="B12" s="130">
        <f t="shared" ref="B12:C12" si="2">(B5-B$4)/B$4</f>
        <v>0.29206752221157262</v>
      </c>
      <c r="C12" s="71">
        <f t="shared" si="2"/>
        <v>0.10760593651507744</v>
      </c>
      <c r="D12" s="78">
        <f>(D5-D$4)/D$4</f>
        <v>0.30987460763707869</v>
      </c>
      <c r="E12" s="71">
        <f>(E5-E$4)/E$4</f>
        <v>0.11046840572219517</v>
      </c>
      <c r="F12" s="71">
        <f>(F5-F$4)/F$4</f>
        <v>0.37737616512282629</v>
      </c>
      <c r="G12" s="71">
        <f>(G5-G$4)/G$4</f>
        <v>0.23873265005939887</v>
      </c>
      <c r="H12" s="71">
        <f>(H5-H$4)/H$4</f>
        <v>0.27162806958920394</v>
      </c>
      <c r="I12" s="71">
        <f>(I5-I$4)/I$4</f>
        <v>0.29288690780552384</v>
      </c>
      <c r="J12" s="71">
        <f>(J5-J$4)/J$4</f>
        <v>0.21264730959556</v>
      </c>
      <c r="K12" s="71">
        <f>(K5-K$4)/K$4</f>
        <v>0.16466131744945889</v>
      </c>
      <c r="L12" s="71">
        <f>(L5-L$4)/L$4</f>
        <v>0.35462179810396577</v>
      </c>
      <c r="M12" s="71">
        <f>(M5-M$4)/M$4</f>
        <v>0.15314706647084161</v>
      </c>
      <c r="N12" s="71">
        <f>(N5-N$4)/N$4</f>
        <v>4.1854942746725653E-2</v>
      </c>
      <c r="O12" s="71">
        <f>(O5-O$4)/O$4</f>
        <v>0.40347147394945632</v>
      </c>
      <c r="P12" s="71">
        <f>(P5-P$4)/P$4</f>
        <v>6.9661831908456068E-2</v>
      </c>
      <c r="Q12" s="71">
        <f>(Q5-Q$4)/Q$4</f>
        <v>0.11871250299045776</v>
      </c>
      <c r="R12" s="71">
        <f>(R5-R$4)/R$4</f>
        <v>0.25571005182771622</v>
      </c>
      <c r="S12" s="71">
        <f>(S5-S$4)/S$4</f>
        <v>9.136146081074098E-2</v>
      </c>
      <c r="T12" s="87">
        <f>(T5-T$4)/T$4</f>
        <v>0.14358195048900724</v>
      </c>
      <c r="V12" s="80">
        <f>(V5-V$4)/V$4</f>
        <v>0.20919206477767757</v>
      </c>
      <c r="X12" s="69"/>
    </row>
    <row r="13" spans="1:24" x14ac:dyDescent="0.25">
      <c r="A13" s="91">
        <v>2012</v>
      </c>
      <c r="B13" s="130">
        <f t="shared" ref="B13:C13" si="3">(B6-B$4)/B$4</f>
        <v>0.3387913602746454</v>
      </c>
      <c r="C13" s="71">
        <f t="shared" si="3"/>
        <v>0.32066633342029011</v>
      </c>
      <c r="D13" s="78">
        <f>(D6-D$4)/D$4</f>
        <v>0.31257156954756626</v>
      </c>
      <c r="E13" s="71">
        <f>(E6-E$4)/E$4</f>
        <v>0.30832773062334773</v>
      </c>
      <c r="F13" s="71">
        <f>(F6-F$4)/F$4</f>
        <v>0.290772684971079</v>
      </c>
      <c r="G13" s="71">
        <f>(G6-G$4)/G$4</f>
        <v>0.21074928683919864</v>
      </c>
      <c r="H13" s="71">
        <f>(H6-H$4)/H$4</f>
        <v>0.20046914217968226</v>
      </c>
      <c r="I13" s="71">
        <f>(I6-I$4)/I$4</f>
        <v>0.23982571023591878</v>
      </c>
      <c r="J13" s="71">
        <f>(J6-J$4)/J$4</f>
        <v>0.13168329153821684</v>
      </c>
      <c r="K13" s="71">
        <f>(K6-K$4)/K$4</f>
        <v>0.10294655397285835</v>
      </c>
      <c r="L13" s="71">
        <f>(L6-L$4)/L$4</f>
        <v>0.25006319807819377</v>
      </c>
      <c r="M13" s="71">
        <f>(M6-M$4)/M$4</f>
        <v>9.3312034183763284E-2</v>
      </c>
      <c r="N13" s="71">
        <f>(N6-N$4)/N$4</f>
        <v>-9.8110235002388125E-3</v>
      </c>
      <c r="O13" s="71">
        <f>(O6-O$4)/O$4</f>
        <v>0.26197465348533278</v>
      </c>
      <c r="P13" s="71">
        <f>(P6-P$4)/P$4</f>
        <v>2.223899926281226E-2</v>
      </c>
      <c r="Q13" s="71">
        <f>(Q6-Q$4)/Q$4</f>
        <v>4.9315887900161469E-2</v>
      </c>
      <c r="R13" s="71">
        <f>(R6-R$4)/R$4</f>
        <v>0.23593203005063723</v>
      </c>
      <c r="S13" s="71">
        <f>(S6-S$4)/S$4</f>
        <v>1.9201460078578498E-2</v>
      </c>
      <c r="T13" s="87">
        <f>(T6-T$4)/T$4</f>
        <v>7.4084043490219131E-2</v>
      </c>
      <c r="V13" s="80">
        <f>(V6-V$4)/V$4</f>
        <v>0.14437203545649915</v>
      </c>
    </row>
    <row r="14" spans="1:24" x14ac:dyDescent="0.25">
      <c r="A14" s="91">
        <v>2015</v>
      </c>
      <c r="B14" s="130">
        <f t="shared" ref="B14:C14" si="4">(B7-B$4)/B$4</f>
        <v>-0.39107223692178267</v>
      </c>
      <c r="C14" s="71">
        <f t="shared" si="4"/>
        <v>-0.40389207297027796</v>
      </c>
      <c r="D14" s="78">
        <f>(D7-D$4)/D$4</f>
        <v>-0.40207904356160051</v>
      </c>
      <c r="E14" s="71">
        <f>(E7-E$4)/E$4</f>
        <v>-0.36858379493782334</v>
      </c>
      <c r="F14" s="71">
        <f>(F7-F$4)/F$4</f>
        <v>-0.40913244715571095</v>
      </c>
      <c r="G14" s="71">
        <f>(G7-G$4)/G$4</f>
        <v>-0.39299219204956137</v>
      </c>
      <c r="H14" s="71">
        <f>(H7-H$4)/H$4</f>
        <v>-0.44398558356909124</v>
      </c>
      <c r="I14" s="71">
        <f>(I7-I$4)/I$4</f>
        <v>-0.38522921010895983</v>
      </c>
      <c r="J14" s="71">
        <f>(J7-J$4)/J$4</f>
        <v>-0.46909667783400977</v>
      </c>
      <c r="K14" s="71">
        <f>(K7-K$4)/K$4</f>
        <v>-0.48856981763082613</v>
      </c>
      <c r="L14" s="71">
        <f>(L7-L$4)/L$4</f>
        <v>-0.37838186031711396</v>
      </c>
      <c r="M14" s="71">
        <f>(M7-M$4)/M$4</f>
        <v>-0.49482068846801736</v>
      </c>
      <c r="N14" s="71">
        <f>(N7-N$4)/N$4</f>
        <v>-0.5500841436347107</v>
      </c>
      <c r="O14" s="71">
        <f>(O7-O$4)/O$4</f>
        <v>-0.39928265099703197</v>
      </c>
      <c r="P14" s="71">
        <f>(P7-P$4)/P$4</f>
        <v>-0.53325241564275039</v>
      </c>
      <c r="Q14" s="71">
        <f>(Q7-Q$4)/Q$4</f>
        <v>-0.5137346847631713</v>
      </c>
      <c r="R14" s="71">
        <f>(R7-R$4)/R$4</f>
        <v>-0.4140338192614943</v>
      </c>
      <c r="S14" s="71">
        <f>(S7-S$4)/S$4</f>
        <v>-0.53285089000432451</v>
      </c>
      <c r="T14" s="87">
        <f>(T7-T$4)/T$4</f>
        <v>-0.5101489894953517</v>
      </c>
      <c r="V14" s="80">
        <f>(V7-V$4)/V$4</f>
        <v>-0.46829309573684785</v>
      </c>
    </row>
    <row r="15" spans="1:24" ht="15.75" thickBot="1" x14ac:dyDescent="0.3">
      <c r="A15" s="79">
        <v>2018</v>
      </c>
      <c r="B15" s="131">
        <f t="shared" ref="B15:C15" si="5">(B8-B$4)/B$4</f>
        <v>-0.42643820563947638</v>
      </c>
      <c r="C15" s="94">
        <f t="shared" si="5"/>
        <v>-0.42778530860142516</v>
      </c>
      <c r="D15" s="85">
        <f>(D8-D$4)/D$4</f>
        <v>-0.43545025610638005</v>
      </c>
      <c r="E15" s="94">
        <f>(E8-E$4)/E$4</f>
        <v>-0.39060022701560504</v>
      </c>
      <c r="F15" s="94">
        <f>(F8-F$4)/F$4</f>
        <v>-0.4367366917574434</v>
      </c>
      <c r="G15" s="94">
        <f>(G8-G$4)/G$4</f>
        <v>-0.40761291495400576</v>
      </c>
      <c r="H15" s="94">
        <f>(H8-H$4)/H$4</f>
        <v>-0.46122476223918124</v>
      </c>
      <c r="I15" s="94">
        <f>(I8-I$4)/I$4</f>
        <v>-0.39815790132787832</v>
      </c>
      <c r="J15" s="94">
        <f>(J8-J$4)/J$4</f>
        <v>-0.48076933887049367</v>
      </c>
      <c r="K15" s="94">
        <f>(K8-K$4)/K$4</f>
        <v>-0.49939111735900199</v>
      </c>
      <c r="L15" s="94">
        <f>(L8-L$4)/L$4</f>
        <v>-0.39039264037669696</v>
      </c>
      <c r="M15" s="94">
        <f>(M8-M$4)/M$4</f>
        <v>-0.50247158467454689</v>
      </c>
      <c r="N15" s="94">
        <f>(N8-N$4)/N$4</f>
        <v>-0.55733643691798551</v>
      </c>
      <c r="O15" s="94">
        <f>(O8-O$4)/O$4</f>
        <v>-0.41165728390460005</v>
      </c>
      <c r="P15" s="94">
        <f>(P8-P$4)/P$4</f>
        <v>-0.5401276767181894</v>
      </c>
      <c r="Q15" s="94">
        <f>(Q8-Q$4)/Q$4</f>
        <v>-0.5246748044730023</v>
      </c>
      <c r="R15" s="94">
        <f>(R8-R$4)/R$4</f>
        <v>-0.42913526120089479</v>
      </c>
      <c r="S15" s="94">
        <f>(S8-S$4)/S$4</f>
        <v>-0.54718506553164015</v>
      </c>
      <c r="T15" s="95">
        <f>(T8-T$4)/T$4</f>
        <v>-0.52788306226987336</v>
      </c>
      <c r="V15" s="96">
        <f>(V8-V$4)/V$4</f>
        <v>-0.48277069046949467</v>
      </c>
    </row>
    <row r="17" spans="1:32" ht="15.75" thickBot="1" x14ac:dyDescent="0.3">
      <c r="A17" s="4" t="s">
        <v>155</v>
      </c>
      <c r="B17" s="4"/>
      <c r="C17" s="4"/>
    </row>
    <row r="18" spans="1:32" ht="91.5" thickBot="1" x14ac:dyDescent="0.3">
      <c r="A18" s="56" t="s">
        <v>63</v>
      </c>
      <c r="B18" s="65" t="s">
        <v>142</v>
      </c>
      <c r="C18" s="66" t="s">
        <v>143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Data-SI-Site EUI'!$Y$2:$Y$1825,MATCH(1,INDEX(($A20='IECC Data-SI-Site EUI'!$A$2:$A$1825)*(B$19='IECC Data-SI-Site EUI'!$C$2:$C$1825)*($A$18='IECC Data-SI-Site EUI'!$B$2:$B$1825),0,1),0))</f>
        <v>397.70209527495035</v>
      </c>
      <c r="C20" s="55" cm="1">
        <f t="array" ref="C20">INDEX('IECC Data-SI-Site EUI'!$Y$2:$Y$1825,MATCH(1,INDEX(($A20='IECC Data-SI-Site EUI'!$A$2:$A$1825)*(C$19='IECC Data-SI-Site EUI'!$C$2:$C$1825)*($A$18='IECC Data-SI-Site EUI'!$B$2:$B$1825),0,1),0))</f>
        <v>442.35380637864239</v>
      </c>
      <c r="D20" s="58" cm="1">
        <f t="array" ref="D20">INDEX('IECC Data-SI-Site EUI'!$Y$2:$Y$1825,MATCH(1,INDEX(($A20='IECC Data-SI-Site EUI'!$A$2:$A$1825)*(D$19='IECC Data-SI-Site EUI'!$C$2:$C$1825)*($A$18='IECC Data-SI-Site EUI'!$B$2:$B$1825),0,1),0))</f>
        <v>362.74921368128707</v>
      </c>
      <c r="E20" s="55" cm="1">
        <f t="array" ref="E20">INDEX('IECC Data-SI-Site EUI'!$Y$2:$Y$1825,MATCH(1,INDEX(($A20='IECC Data-SI-Site EUI'!$A$2:$A$1825)*(E$19='IECC Data-SI-Site EUI'!$C$2:$C$1825)*($A$18='IECC Data-SI-Site EUI'!$B$2:$B$1825),0,1),0))</f>
        <v>406.41950430150683</v>
      </c>
      <c r="F20" s="55" cm="1">
        <f t="array" ref="F20">INDEX('IECC Data-SI-Site EUI'!$Y$2:$Y$1825,MATCH(1,INDEX(($A20='IECC Data-SI-Site EUI'!$A$2:$A$1825)*(F$19='IECC Data-SI-Site EUI'!$C$2:$C$1825)*($A$18='IECC Data-SI-Site EUI'!$B$2:$B$1825),0,1),0))</f>
        <v>372.29688691149528</v>
      </c>
      <c r="G20" s="55" cm="1">
        <f t="array" ref="G20">INDEX('IECC Data-SI-Site EUI'!$Y$2:$Y$1825,MATCH(1,INDEX(($A20='IECC Data-SI-Site EUI'!$A$2:$A$1825)*(G$19='IECC Data-SI-Site EUI'!$C$2:$C$1825)*($A$18='IECC Data-SI-Site EUI'!$B$2:$B$1825),0,1),0))</f>
        <v>382.0468320717049</v>
      </c>
      <c r="H20" s="55" cm="1">
        <f t="array" ref="H20">INDEX('IECC Data-SI-Site EUI'!$Y$2:$Y$1825,MATCH(1,INDEX(($A20='IECC Data-SI-Site EUI'!$A$2:$A$1825)*(H$19='IECC Data-SI-Site EUI'!$C$2:$C$1825)*($A$18='IECC Data-SI-Site EUI'!$B$2:$B$1825),0,1),0))</f>
        <v>371.17453327823864</v>
      </c>
      <c r="I20" s="55" cm="1">
        <f t="array" ref="I20">INDEX('IECC Data-SI-Site EUI'!$Y$2:$Y$1825,MATCH(1,INDEX(($A20='IECC Data-SI-Site EUI'!$A$2:$A$1825)*(I$19='IECC Data-SI-Site EUI'!$C$2:$C$1825)*($A$18='IECC Data-SI-Site EUI'!$B$2:$B$1825),0,1),0))</f>
        <v>371.19424931473702</v>
      </c>
      <c r="J20" s="55" cm="1">
        <f t="array" ref="J20">INDEX('IECC Data-SI-Site EUI'!$Y$2:$Y$1825,MATCH(1,INDEX(($A20='IECC Data-SI-Site EUI'!$A$2:$A$1825)*(J$19='IECC Data-SI-Site EUI'!$C$2:$C$1825)*($A$18='IECC Data-SI-Site EUI'!$B$2:$B$1825),0,1),0))</f>
        <v>309.3070711936374</v>
      </c>
      <c r="K20" s="55" cm="1">
        <f t="array" ref="K20">INDEX('IECC Data-SI-Site EUI'!$Y$2:$Y$1825,MATCH(1,INDEX(($A20='IECC Data-SI-Site EUI'!$A$2:$A$1825)*(K$19='IECC Data-SI-Site EUI'!$C$2:$C$1825)*($A$18='IECC Data-SI-Site EUI'!$B$2:$B$1825),0,1),0))</f>
        <v>378.26208328760015</v>
      </c>
      <c r="L20" s="55" cm="1">
        <f t="array" ref="L20">INDEX('IECC Data-SI-Site EUI'!$Y$2:$Y$1825,MATCH(1,INDEX(($A20='IECC Data-SI-Site EUI'!$A$2:$A$1825)*(L$19='IECC Data-SI-Site EUI'!$C$2:$C$1825)*($A$18='IECC Data-SI-Site EUI'!$B$2:$B$1825),0,1),0))</f>
        <v>360.71115968621922</v>
      </c>
      <c r="M20" s="55" cm="1">
        <f t="array" ref="M20">INDEX('IECC Data-SI-Site EUI'!$Y$2:$Y$1825,MATCH(1,INDEX(($A20='IECC Data-SI-Site EUI'!$A$2:$A$1825)*(M$19='IECC Data-SI-Site EUI'!$C$2:$C$1825)*($A$18='IECC Data-SI-Site EUI'!$B$2:$B$1825),0,1),0))</f>
        <v>289.72539583292877</v>
      </c>
      <c r="N20" s="55" cm="1">
        <f t="array" ref="N20">INDEX('IECC Data-SI-Site EUI'!$Y$2:$Y$1825,MATCH(1,INDEX(($A20='IECC Data-SI-Site EUI'!$A$2:$A$1825)*(N$19='IECC Data-SI-Site EUI'!$C$2:$C$1825)*($A$18='IECC Data-SI-Site EUI'!$B$2:$B$1825),0,1),0))</f>
        <v>332.22513806400718</v>
      </c>
      <c r="O20" s="55" cm="1">
        <f t="array" ref="O20">INDEX('IECC Data-SI-Site EUI'!$Y$2:$Y$1825,MATCH(1,INDEX(($A20='IECC Data-SI-Site EUI'!$A$2:$A$1825)*(O$19='IECC Data-SI-Site EUI'!$C$2:$C$1825)*($A$18='IECC Data-SI-Site EUI'!$B$2:$B$1825),0,1),0))</f>
        <v>343.61370492429995</v>
      </c>
      <c r="P20" s="55" cm="1">
        <f t="array" ref="P20">INDEX('IECC Data-SI-Site EUI'!$Y$2:$Y$1825,MATCH(1,INDEX(($A20='IECC Data-SI-Site EUI'!$A$2:$A$1825)*(P$19='IECC Data-SI-Site EUI'!$C$2:$C$1825)*($A$18='IECC Data-SI-Site EUI'!$B$2:$B$1825),0,1),0))</f>
        <v>269.99402463954777</v>
      </c>
      <c r="Q20" s="55" cm="1">
        <f t="array" ref="Q20">INDEX('IECC Data-SI-Site EUI'!$Y$2:$Y$1825,MATCH(1,INDEX(($A20='IECC Data-SI-Site EUI'!$A$2:$A$1825)*(Q$19='IECC Data-SI-Site EUI'!$C$2:$C$1825)*($A$18='IECC Data-SI-Site EUI'!$B$2:$B$1825),0,1),0))</f>
        <v>408.33195984184448</v>
      </c>
      <c r="R20" s="55" cm="1">
        <f t="array" ref="R20">INDEX('IECC Data-SI-Site EUI'!$Y$2:$Y$1825,MATCH(1,INDEX(($A20='IECC Data-SI-Site EUI'!$A$2:$A$1825)*(R$19='IECC Data-SI-Site EUI'!$C$2:$C$1825)*($A$18='IECC Data-SI-Site EUI'!$B$2:$B$1825),0,1),0))</f>
        <v>390.53933223746566</v>
      </c>
      <c r="S20" s="55" cm="1">
        <f t="array" ref="S20">INDEX('IECC Data-SI-Site EUI'!$Y$2:$Y$1825,MATCH(1,INDEX(($A20='IECC Data-SI-Site EUI'!$A$2:$A$1825)*(S$19='IECC Data-SI-Site EUI'!$C$2:$C$1825)*($A$18='IECC Data-SI-Site EUI'!$B$2:$B$1825),0,1),0))</f>
        <v>448.17295803994477</v>
      </c>
      <c r="T20" s="64" cm="1">
        <f t="array" ref="T20">INDEX('IECC Data-SI-Site EUI'!$Y$2:$Y$1825,MATCH(1,INDEX(($A20='IECC Data-SI-Site EUI'!$A$2:$A$1825)*(T$19='IECC Data-SI-Site EUI'!$C$2:$C$1825)*($A$18='IECC Data-SI-Site EUI'!$B$2:$B$1825),0,1),0))</f>
        <v>522.32643175729982</v>
      </c>
      <c r="U20" s="54"/>
      <c r="V20" s="82">
        <f>SUMPRODUCT(D20:T20,Weights!$B$41:$R$41)</f>
        <v>362.13476083114284</v>
      </c>
      <c r="X20" s="75">
        <f>(V20-V20)/V20</f>
        <v>0</v>
      </c>
      <c r="AA20" s="122" t="s">
        <v>21</v>
      </c>
      <c r="AB20" s="123"/>
      <c r="AC20" s="123"/>
      <c r="AD20" s="123"/>
      <c r="AE20" s="124"/>
      <c r="AF20"/>
    </row>
    <row r="21" spans="1:32" x14ac:dyDescent="0.25">
      <c r="A21" s="91">
        <v>2009</v>
      </c>
      <c r="B21" s="84" cm="1">
        <f t="array" ref="B21">INDEX('IECC Data-SI-Site EUI'!$Y$2:$Y$1825,MATCH(1,INDEX(($A21='IECC Data-SI-Site EUI'!$A$2:$A$1825)*(B$19='IECC Data-SI-Site EUI'!$C$2:$C$1825)*($A$18='IECC Data-SI-Site EUI'!$B$2:$B$1825),0,1),0))</f>
        <v>299.08540160461587</v>
      </c>
      <c r="C21" s="73" cm="1">
        <f t="array" ref="C21">INDEX('IECC Data-SI-Site EUI'!$Y$2:$Y$1825,MATCH(1,INDEX(($A21='IECC Data-SI-Site EUI'!$A$2:$A$1825)*(C$19='IECC Data-SI-Site EUI'!$C$2:$C$1825)*($A$18='IECC Data-SI-Site EUI'!$B$2:$B$1825),0,1),0))</f>
        <v>280.44352398366095</v>
      </c>
      <c r="D21" s="84" cm="1">
        <f t="array" ref="D21">INDEX('IECC Data-SI-Site EUI'!$Y$2:$Y$1825,MATCH(1,INDEX(($A21='IECC Data-SI-Site EUI'!$A$2:$A$1825)*(D$19='IECC Data-SI-Site EUI'!$C$2:$C$1825)*($A$18='IECC Data-SI-Site EUI'!$B$2:$B$1825),0,1),0))</f>
        <v>232.95270362420987</v>
      </c>
      <c r="E21" s="73" cm="1">
        <f t="array" ref="E21">INDEX('IECC Data-SI-Site EUI'!$Y$2:$Y$1825,MATCH(1,INDEX(($A21='IECC Data-SI-Site EUI'!$A$2:$A$1825)*(E$19='IECC Data-SI-Site EUI'!$C$2:$C$1825)*($A$18='IECC Data-SI-Site EUI'!$B$2:$B$1825),0,1),0))</f>
        <v>241.18743486834433</v>
      </c>
      <c r="F21" s="73" cm="1">
        <f t="array" ref="F21">INDEX('IECC Data-SI-Site EUI'!$Y$2:$Y$1825,MATCH(1,INDEX(($A21='IECC Data-SI-Site EUI'!$A$2:$A$1825)*(F$19='IECC Data-SI-Site EUI'!$C$2:$C$1825)*($A$18='IECC Data-SI-Site EUI'!$B$2:$B$1825),0,1),0))</f>
        <v>237.92990750467635</v>
      </c>
      <c r="G21" s="73" cm="1">
        <f t="array" ref="G21">INDEX('IECC Data-SI-Site EUI'!$Y$2:$Y$1825,MATCH(1,INDEX(($A21='IECC Data-SI-Site EUI'!$A$2:$A$1825)*(G$19='IECC Data-SI-Site EUI'!$C$2:$C$1825)*($A$18='IECC Data-SI-Site EUI'!$B$2:$B$1825),0,1),0))</f>
        <v>210.62611784878982</v>
      </c>
      <c r="H21" s="73" cm="1">
        <f t="array" ref="H21">INDEX('IECC Data-SI-Site EUI'!$Y$2:$Y$1825,MATCH(1,INDEX(($A21='IECC Data-SI-Site EUI'!$A$2:$A$1825)*(H$19='IECC Data-SI-Site EUI'!$C$2:$C$1825)*($A$18='IECC Data-SI-Site EUI'!$B$2:$B$1825),0,1),0))</f>
        <v>202.22781652407662</v>
      </c>
      <c r="I21" s="73" cm="1">
        <f t="array" ref="I21">INDEX('IECC Data-SI-Site EUI'!$Y$2:$Y$1825,MATCH(1,INDEX(($A21='IECC Data-SI-Site EUI'!$A$2:$A$1825)*(I$19='IECC Data-SI-Site EUI'!$C$2:$C$1825)*($A$18='IECC Data-SI-Site EUI'!$B$2:$B$1825),0,1),0))</f>
        <v>181.5858565339025</v>
      </c>
      <c r="J21" s="73" cm="1">
        <f t="array" ref="J21">INDEX('IECC Data-SI-Site EUI'!$Y$2:$Y$1825,MATCH(1,INDEX(($A21='IECC Data-SI-Site EUI'!$A$2:$A$1825)*(J$19='IECC Data-SI-Site EUI'!$C$2:$C$1825)*($A$18='IECC Data-SI-Site EUI'!$B$2:$B$1825),0,1),0))</f>
        <v>158.42608566053468</v>
      </c>
      <c r="K21" s="73" cm="1">
        <f t="array" ref="K21">INDEX('IECC Data-SI-Site EUI'!$Y$2:$Y$1825,MATCH(1,INDEX(($A21='IECC Data-SI-Site EUI'!$A$2:$A$1825)*(K$19='IECC Data-SI-Site EUI'!$C$2:$C$1825)*($A$18='IECC Data-SI-Site EUI'!$B$2:$B$1825),0,1),0))</f>
        <v>224.60770862039959</v>
      </c>
      <c r="L21" s="73" cm="1">
        <f t="array" ref="L21">INDEX('IECC Data-SI-Site EUI'!$Y$2:$Y$1825,MATCH(1,INDEX(($A21='IECC Data-SI-Site EUI'!$A$2:$A$1825)*(L$19='IECC Data-SI-Site EUI'!$C$2:$C$1825)*($A$18='IECC Data-SI-Site EUI'!$B$2:$B$1825),0,1),0))</f>
        <v>172.71948189824758</v>
      </c>
      <c r="M21" s="73" cm="1">
        <f t="array" ref="M21">INDEX('IECC Data-SI-Site EUI'!$Y$2:$Y$1825,MATCH(1,INDEX(($A21='IECC Data-SI-Site EUI'!$A$2:$A$1825)*(M$19='IECC Data-SI-Site EUI'!$C$2:$C$1825)*($A$18='IECC Data-SI-Site EUI'!$B$2:$B$1825),0,1),0))</f>
        <v>169.667147358877</v>
      </c>
      <c r="N21" s="73" cm="1">
        <f t="array" ref="N21">INDEX('IECC Data-SI-Site EUI'!$Y$2:$Y$1825,MATCH(1,INDEX(($A21='IECC Data-SI-Site EUI'!$A$2:$A$1825)*(N$19='IECC Data-SI-Site EUI'!$C$2:$C$1825)*($A$18='IECC Data-SI-Site EUI'!$B$2:$B$1825),0,1),0))</f>
        <v>233.79246073432375</v>
      </c>
      <c r="O21" s="73" cm="1">
        <f t="array" ref="O21">INDEX('IECC Data-SI-Site EUI'!$Y$2:$Y$1825,MATCH(1,INDEX(($A21='IECC Data-SI-Site EUI'!$A$2:$A$1825)*(O$19='IECC Data-SI-Site EUI'!$C$2:$C$1825)*($A$18='IECC Data-SI-Site EUI'!$B$2:$B$1825),0,1),0))</f>
        <v>189.8943403590122</v>
      </c>
      <c r="P21" s="73" cm="1">
        <f t="array" ref="P21">INDEX('IECC Data-SI-Site EUI'!$Y$2:$Y$1825,MATCH(1,INDEX(($A21='IECC Data-SI-Site EUI'!$A$2:$A$1825)*(P$19='IECC Data-SI-Site EUI'!$C$2:$C$1825)*($A$18='IECC Data-SI-Site EUI'!$B$2:$B$1825),0,1),0))</f>
        <v>203.55901409950073</v>
      </c>
      <c r="Q21" s="73" cm="1">
        <f t="array" ref="Q21">INDEX('IECC Data-SI-Site EUI'!$Y$2:$Y$1825,MATCH(1,INDEX(($A21='IECC Data-SI-Site EUI'!$A$2:$A$1825)*(Q$19='IECC Data-SI-Site EUI'!$C$2:$C$1825)*($A$18='IECC Data-SI-Site EUI'!$B$2:$B$1825),0,1),0))</f>
        <v>301.33960177759127</v>
      </c>
      <c r="R21" s="73" cm="1">
        <f t="array" ref="R21">INDEX('IECC Data-SI-Site EUI'!$Y$2:$Y$1825,MATCH(1,INDEX(($A21='IECC Data-SI-Site EUI'!$A$2:$A$1825)*(R$19='IECC Data-SI-Site EUI'!$C$2:$C$1825)*($A$18='IECC Data-SI-Site EUI'!$B$2:$B$1825),0,1),0))</f>
        <v>248.33267254005278</v>
      </c>
      <c r="S21" s="73" cm="1">
        <f t="array" ref="S21">INDEX('IECC Data-SI-Site EUI'!$Y$2:$Y$1825,MATCH(1,INDEX(($A21='IECC Data-SI-Site EUI'!$A$2:$A$1825)*(S$19='IECC Data-SI-Site EUI'!$C$2:$C$1825)*($A$18='IECC Data-SI-Site EUI'!$B$2:$B$1825),0,1),0))</f>
        <v>319.81863954154153</v>
      </c>
      <c r="T21" s="89" cm="1">
        <f t="array" ref="T21">INDEX('IECC Data-SI-Site EUI'!$Y$2:$Y$1825,MATCH(1,INDEX(($A21='IECC Data-SI-Site EUI'!$A$2:$A$1825)*(T$19='IECC Data-SI-Site EUI'!$C$2:$C$1825)*($A$18='IECC Data-SI-Site EUI'!$B$2:$B$1825),0,1),0))</f>
        <v>444.02017657453803</v>
      </c>
      <c r="U21" s="54"/>
      <c r="V21" s="70">
        <f>SUMPRODUCT(D21:T21,Weights!$B$41:$R$41)</f>
        <v>219.2926564794748</v>
      </c>
      <c r="X21" s="86">
        <f>(V21-V20)/V20</f>
        <v>-0.3944446095807766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Data-SI-Site EUI'!$Y$2:$Y$1825,MATCH(1,INDEX(($A22='IECC Data-SI-Site EUI'!$A$2:$A$1825)*(B$19='IECC Data-SI-Site EUI'!$C$2:$C$1825)*($A$18='IECC Data-SI-Site EUI'!$B$2:$B$1825),0,1),0))</f>
        <v>335.31471400565238</v>
      </c>
      <c r="C22" s="73" cm="1">
        <f t="array" ref="C22">INDEX('IECC Data-SI-Site EUI'!$Y$2:$Y$1825,MATCH(1,INDEX(($A22='IECC Data-SI-Site EUI'!$A$2:$A$1825)*(C$19='IECC Data-SI-Site EUI'!$C$2:$C$1825)*($A$18='IECC Data-SI-Site EUI'!$B$2:$B$1825),0,1),0))</f>
        <v>249.56894105085524</v>
      </c>
      <c r="D22" s="84" cm="1">
        <f t="array" ref="D22">INDEX('IECC Data-SI-Site EUI'!$Y$2:$Y$1825,MATCH(1,INDEX(($A22='IECC Data-SI-Site EUI'!$A$2:$A$1825)*(D$19='IECC Data-SI-Site EUI'!$C$2:$C$1825)*($A$18='IECC Data-SI-Site EUI'!$B$2:$B$1825),0,1),0))</f>
        <v>313.85125249471457</v>
      </c>
      <c r="E22" s="73" cm="1">
        <f t="array" ref="E22">INDEX('IECC Data-SI-Site EUI'!$Y$2:$Y$1825,MATCH(1,INDEX(($A22='IECC Data-SI-Site EUI'!$A$2:$A$1825)*(E$19='IECC Data-SI-Site EUI'!$C$2:$C$1825)*($A$18='IECC Data-SI-Site EUI'!$B$2:$B$1825),0,1),0))</f>
        <v>230.8701059911273</v>
      </c>
      <c r="F22" s="73" cm="1">
        <f t="array" ref="F22">INDEX('IECC Data-SI-Site EUI'!$Y$2:$Y$1825,MATCH(1,INDEX(($A22='IECC Data-SI-Site EUI'!$A$2:$A$1825)*(F$19='IECC Data-SI-Site EUI'!$C$2:$C$1825)*($A$18='IECC Data-SI-Site EUI'!$B$2:$B$1825),0,1),0))</f>
        <v>239.88033467086268</v>
      </c>
      <c r="G22" s="73" cm="1">
        <f t="array" ref="G22">INDEX('IECC Data-SI-Site EUI'!$Y$2:$Y$1825,MATCH(1,INDEX(($A22='IECC Data-SI-Site EUI'!$A$2:$A$1825)*(G$19='IECC Data-SI-Site EUI'!$C$2:$C$1825)*($A$18='IECC Data-SI-Site EUI'!$B$2:$B$1825),0,1),0))</f>
        <v>192.90213126036807</v>
      </c>
      <c r="H22" s="73" cm="1">
        <f t="array" ref="H22">INDEX('IECC Data-SI-Site EUI'!$Y$2:$Y$1825,MATCH(1,INDEX(($A22='IECC Data-SI-Site EUI'!$A$2:$A$1825)*(H$19='IECC Data-SI-Site EUI'!$C$2:$C$1825)*($A$18='IECC Data-SI-Site EUI'!$B$2:$B$1825),0,1),0))</f>
        <v>208.83560964531216</v>
      </c>
      <c r="I22" s="73" cm="1">
        <f t="array" ref="I22">INDEX('IECC Data-SI-Site EUI'!$Y$2:$Y$1825,MATCH(1,INDEX(($A22='IECC Data-SI-Site EUI'!$A$2:$A$1825)*(I$19='IECC Data-SI-Site EUI'!$C$2:$C$1825)*($A$18='IECC Data-SI-Site EUI'!$B$2:$B$1825),0,1),0))</f>
        <v>185.13693377432338</v>
      </c>
      <c r="J22" s="73" cm="1">
        <f t="array" ref="J22">INDEX('IECC Data-SI-Site EUI'!$Y$2:$Y$1825,MATCH(1,INDEX(($A22='IECC Data-SI-Site EUI'!$A$2:$A$1825)*(J$19='IECC Data-SI-Site EUI'!$C$2:$C$1825)*($A$18='IECC Data-SI-Site EUI'!$B$2:$B$1825),0,1),0))</f>
        <v>228.11424222280567</v>
      </c>
      <c r="K22" s="73" cm="1">
        <f t="array" ref="K22">INDEX('IECC Data-SI-Site EUI'!$Y$2:$Y$1825,MATCH(1,INDEX(($A22='IECC Data-SI-Site EUI'!$A$2:$A$1825)*(K$19='IECC Data-SI-Site EUI'!$C$2:$C$1825)*($A$18='IECC Data-SI-Site EUI'!$B$2:$B$1825),0,1),0))</f>
        <v>193.76598574842441</v>
      </c>
      <c r="L22" s="73" cm="1">
        <f t="array" ref="L22">INDEX('IECC Data-SI-Site EUI'!$Y$2:$Y$1825,MATCH(1,INDEX(($A22='IECC Data-SI-Site EUI'!$A$2:$A$1825)*(L$19='IECC Data-SI-Site EUI'!$C$2:$C$1825)*($A$18='IECC Data-SI-Site EUI'!$B$2:$B$1825),0,1),0))</f>
        <v>181.94074519087241</v>
      </c>
      <c r="M22" s="73" cm="1">
        <f t="array" ref="M22">INDEX('IECC Data-SI-Site EUI'!$Y$2:$Y$1825,MATCH(1,INDEX(($A22='IECC Data-SI-Site EUI'!$A$2:$A$1825)*(M$19='IECC Data-SI-Site EUI'!$C$2:$C$1825)*($A$18='IECC Data-SI-Site EUI'!$B$2:$B$1825),0,1),0))</f>
        <v>204.3724831609502</v>
      </c>
      <c r="N22" s="73" cm="1">
        <f t="array" ref="N22">INDEX('IECC Data-SI-Site EUI'!$Y$2:$Y$1825,MATCH(1,INDEX(($A22='IECC Data-SI-Site EUI'!$A$2:$A$1825)*(N$19='IECC Data-SI-Site EUI'!$C$2:$C$1825)*($A$18='IECC Data-SI-Site EUI'!$B$2:$B$1825),0,1),0))</f>
        <v>248.31222627998039</v>
      </c>
      <c r="O22" s="73" cm="1">
        <f t="array" ref="O22">INDEX('IECC Data-SI-Site EUI'!$Y$2:$Y$1825,MATCH(1,INDEX(($A22='IECC Data-SI-Site EUI'!$A$2:$A$1825)*(O$19='IECC Data-SI-Site EUI'!$C$2:$C$1825)*($A$18='IECC Data-SI-Site EUI'!$B$2:$B$1825),0,1),0))</f>
        <v>191.61839821725479</v>
      </c>
      <c r="P22" s="73" cm="1">
        <f t="array" ref="P22">INDEX('IECC Data-SI-Site EUI'!$Y$2:$Y$1825,MATCH(1,INDEX(($A22='IECC Data-SI-Site EUI'!$A$2:$A$1825)*(P$19='IECC Data-SI-Site EUI'!$C$2:$C$1825)*($A$18='IECC Data-SI-Site EUI'!$B$2:$B$1825),0,1),0))</f>
        <v>182.93530969867686</v>
      </c>
      <c r="Q22" s="73" cm="1">
        <f t="array" ref="Q22">INDEX('IECC Data-SI-Site EUI'!$Y$2:$Y$1825,MATCH(1,INDEX(($A22='IECC Data-SI-Site EUI'!$A$2:$A$1825)*(Q$19='IECC Data-SI-Site EUI'!$C$2:$C$1825)*($A$18='IECC Data-SI-Site EUI'!$B$2:$B$1825),0,1),0))</f>
        <v>305.30617623162505</v>
      </c>
      <c r="R22" s="73" cm="1">
        <f t="array" ref="R22">INDEX('IECC Data-SI-Site EUI'!$Y$2:$Y$1825,MATCH(1,INDEX(($A22='IECC Data-SI-Site EUI'!$A$2:$A$1825)*(R$19='IECC Data-SI-Site EUI'!$C$2:$C$1825)*($A$18='IECC Data-SI-Site EUI'!$B$2:$B$1825),0,1),0))</f>
        <v>254.64545533738738</v>
      </c>
      <c r="S22" s="73" cm="1">
        <f t="array" ref="S22">INDEX('IECC Data-SI-Site EUI'!$Y$2:$Y$1825,MATCH(1,INDEX(($A22='IECC Data-SI-Site EUI'!$A$2:$A$1825)*(S$19='IECC Data-SI-Site EUI'!$C$2:$C$1825)*($A$18='IECC Data-SI-Site EUI'!$B$2:$B$1825),0,1),0))</f>
        <v>327.4728430443364</v>
      </c>
      <c r="T22" s="89" cm="1">
        <f t="array" ref="T22">INDEX('IECC Data-SI-Site EUI'!$Y$2:$Y$1825,MATCH(1,INDEX(($A22='IECC Data-SI-Site EUI'!$A$2:$A$1825)*(T$19='IECC Data-SI-Site EUI'!$C$2:$C$1825)*($A$18='IECC Data-SI-Site EUI'!$B$2:$B$1825),0,1),0))</f>
        <v>383.57007844709415</v>
      </c>
      <c r="U22" s="54"/>
      <c r="V22" s="70">
        <f>SUMPRODUCT(D22:T22,Weights!$B$41:$R$41)</f>
        <v>222.63943409078527</v>
      </c>
      <c r="X22" s="86">
        <f t="shared" ref="X22:X24" si="6">(V22-V21)/V21</f>
        <v>1.526169487405394E-2</v>
      </c>
      <c r="Z22" s="98" t="str">
        <f>A2</f>
        <v>Hospital</v>
      </c>
      <c r="AA22" s="7">
        <f>V4</f>
        <v>348.54351821651335</v>
      </c>
      <c r="AB22" s="7">
        <f>V5</f>
        <v>421.45605645710185</v>
      </c>
      <c r="AC22" s="7">
        <f>V6</f>
        <v>398.86345538660078</v>
      </c>
      <c r="AD22" s="7">
        <f>V7</f>
        <v>185.32299507188989</v>
      </c>
      <c r="AE22" s="7">
        <f>V8</f>
        <v>180.27692326846031</v>
      </c>
      <c r="AF22"/>
    </row>
    <row r="23" spans="1:32" x14ac:dyDescent="0.25">
      <c r="A23" s="91">
        <v>2015</v>
      </c>
      <c r="B23" s="84" cm="1">
        <f t="array" ref="B23">INDEX('IECC Data-SI-Site EUI'!$Y$2:$Y$1825,MATCH(1,INDEX(($A23='IECC Data-SI-Site EUI'!$A$2:$A$1825)*(B$19='IECC Data-SI-Site EUI'!$C$2:$C$1825)*($A$18='IECC Data-SI-Site EUI'!$B$2:$B$1825),0,1),0))</f>
        <v>220.82076916557284</v>
      </c>
      <c r="C23" s="73" cm="1">
        <f t="array" ref="C23">INDEX('IECC Data-SI-Site EUI'!$Y$2:$Y$1825,MATCH(1,INDEX(($A23='IECC Data-SI-Site EUI'!$A$2:$A$1825)*(C$19='IECC Data-SI-Site EUI'!$C$2:$C$1825)*($A$18='IECC Data-SI-Site EUI'!$B$2:$B$1825),0,1),0))</f>
        <v>207.63147097176619</v>
      </c>
      <c r="D23" s="84" cm="1">
        <f t="array" ref="D23">INDEX('IECC Data-SI-Site EUI'!$Y$2:$Y$1825,MATCH(1,INDEX(($A23='IECC Data-SI-Site EUI'!$A$2:$A$1825)*(D$19='IECC Data-SI-Site EUI'!$C$2:$C$1825)*($A$18='IECC Data-SI-Site EUI'!$B$2:$B$1825),0,1),0))</f>
        <v>184.65060487403133</v>
      </c>
      <c r="E23" s="73" cm="1">
        <f t="array" ref="E23">INDEX('IECC Data-SI-Site EUI'!$Y$2:$Y$1825,MATCH(1,INDEX(($A23='IECC Data-SI-Site EUI'!$A$2:$A$1825)*(E$19='IECC Data-SI-Site EUI'!$C$2:$C$1825)*($A$18='IECC Data-SI-Site EUI'!$B$2:$B$1825),0,1),0))</f>
        <v>188.11259483842269</v>
      </c>
      <c r="F23" s="73" cm="1">
        <f t="array" ref="F23">INDEX('IECC Data-SI-Site EUI'!$Y$2:$Y$1825,MATCH(1,INDEX(($A23='IECC Data-SI-Site EUI'!$A$2:$A$1825)*(F$19='IECC Data-SI-Site EUI'!$C$2:$C$1825)*($A$18='IECC Data-SI-Site EUI'!$B$2:$B$1825),0,1),0))</f>
        <v>177.00078271268052</v>
      </c>
      <c r="G23" s="73" cm="1">
        <f t="array" ref="G23">INDEX('IECC Data-SI-Site EUI'!$Y$2:$Y$1825,MATCH(1,INDEX(($A23='IECC Data-SI-Site EUI'!$A$2:$A$1825)*(G$19='IECC Data-SI-Site EUI'!$C$2:$C$1825)*($A$18='IECC Data-SI-Site EUI'!$B$2:$B$1825),0,1),0))</f>
        <v>166.80101983087948</v>
      </c>
      <c r="H23" s="73" cm="1">
        <f t="array" ref="H23">INDEX('IECC Data-SI-Site EUI'!$Y$2:$Y$1825,MATCH(1,INDEX(($A23='IECC Data-SI-Site EUI'!$A$2:$A$1825)*(H$19='IECC Data-SI-Site EUI'!$C$2:$C$1825)*($A$18='IECC Data-SI-Site EUI'!$B$2:$B$1825),0,1),0))</f>
        <v>147.45520668457686</v>
      </c>
      <c r="I23" s="73" cm="1">
        <f t="array" ref="I23">INDEX('IECC Data-SI-Site EUI'!$Y$2:$Y$1825,MATCH(1,INDEX(($A23='IECC Data-SI-Site EUI'!$A$2:$A$1825)*(I$19='IECC Data-SI-Site EUI'!$C$2:$C$1825)*($A$18='IECC Data-SI-Site EUI'!$B$2:$B$1825),0,1),0))</f>
        <v>146.30291388478577</v>
      </c>
      <c r="J23" s="73" cm="1">
        <f t="array" ref="J23">INDEX('IECC Data-SI-Site EUI'!$Y$2:$Y$1825,MATCH(1,INDEX(($A23='IECC Data-SI-Site EUI'!$A$2:$A$1825)*(J$19='IECC Data-SI-Site EUI'!$C$2:$C$1825)*($A$18='IECC Data-SI-Site EUI'!$B$2:$B$1825),0,1),0))</f>
        <v>126.70006204043086</v>
      </c>
      <c r="K23" s="73" cm="1">
        <f t="array" ref="K23">INDEX('IECC Data-SI-Site EUI'!$Y$2:$Y$1825,MATCH(1,INDEX(($A23='IECC Data-SI-Site EUI'!$A$2:$A$1825)*(K$19='IECC Data-SI-Site EUI'!$C$2:$C$1825)*($A$18='IECC Data-SI-Site EUI'!$B$2:$B$1825),0,1),0))</f>
        <v>151.29399201315846</v>
      </c>
      <c r="L23" s="73" cm="1">
        <f t="array" ref="L23">INDEX('IECC Data-SI-Site EUI'!$Y$2:$Y$1825,MATCH(1,INDEX(($A23='IECC Data-SI-Site EUI'!$A$2:$A$1825)*(L$19='IECC Data-SI-Site EUI'!$C$2:$C$1825)*($A$18='IECC Data-SI-Site EUI'!$B$2:$B$1825),0,1),0))</f>
        <v>143.61715157956925</v>
      </c>
      <c r="M23" s="73" cm="1">
        <f t="array" ref="M23">INDEX('IECC Data-SI-Site EUI'!$Y$2:$Y$1825,MATCH(1,INDEX(($A23='IECC Data-SI-Site EUI'!$A$2:$A$1825)*(M$19='IECC Data-SI-Site EUI'!$C$2:$C$1825)*($A$18='IECC Data-SI-Site EUI'!$B$2:$B$1825),0,1),0))</f>
        <v>113.25153447784999</v>
      </c>
      <c r="N23" s="73" cm="1">
        <f t="array" ref="N23">INDEX('IECC Data-SI-Site EUI'!$Y$2:$Y$1825,MATCH(1,INDEX(($A23='IECC Data-SI-Site EUI'!$A$2:$A$1825)*(N$19='IECC Data-SI-Site EUI'!$C$2:$C$1825)*($A$18='IECC Data-SI-Site EUI'!$B$2:$B$1825),0,1),0))</f>
        <v>151.96579770124961</v>
      </c>
      <c r="O23" s="73" cm="1">
        <f t="array" ref="O23">INDEX('IECC Data-SI-Site EUI'!$Y$2:$Y$1825,MATCH(1,INDEX(($A23='IECC Data-SI-Site EUI'!$A$2:$A$1825)*(O$19='IECC Data-SI-Site EUI'!$C$2:$C$1825)*($A$18='IECC Data-SI-Site EUI'!$B$2:$B$1825),0,1),0))</f>
        <v>148.59508568360974</v>
      </c>
      <c r="P23" s="73" cm="1">
        <f t="array" ref="P23">INDEX('IECC Data-SI-Site EUI'!$Y$2:$Y$1825,MATCH(1,INDEX(($A23='IECC Data-SI-Site EUI'!$A$2:$A$1825)*(P$19='IECC Data-SI-Site EUI'!$C$2:$C$1825)*($A$18='IECC Data-SI-Site EUI'!$B$2:$B$1825),0,1),0))</f>
        <v>104.27197518822317</v>
      </c>
      <c r="Q23" s="73" cm="1">
        <f t="array" ref="Q23">INDEX('IECC Data-SI-Site EUI'!$Y$2:$Y$1825,MATCH(1,INDEX(($A23='IECC Data-SI-Site EUI'!$A$2:$A$1825)*(Q$19='IECC Data-SI-Site EUI'!$C$2:$C$1825)*($A$18='IECC Data-SI-Site EUI'!$B$2:$B$1825),0,1),0))</f>
        <v>204.2052619625014</v>
      </c>
      <c r="R23" s="73" cm="1">
        <f t="array" ref="R23">INDEX('IECC Data-SI-Site EUI'!$Y$2:$Y$1825,MATCH(1,INDEX(($A23='IECC Data-SI-Site EUI'!$A$2:$A$1825)*(R$19='IECC Data-SI-Site EUI'!$C$2:$C$1825)*($A$18='IECC Data-SI-Site EUI'!$B$2:$B$1825),0,1),0))</f>
        <v>194.23990084795821</v>
      </c>
      <c r="S23" s="73" cm="1">
        <f t="array" ref="S23">INDEX('IECC Data-SI-Site EUI'!$Y$2:$Y$1825,MATCH(1,INDEX(($A23='IECC Data-SI-Site EUI'!$A$2:$A$1825)*(S$19='IECC Data-SI-Site EUI'!$C$2:$C$1825)*($A$18='IECC Data-SI-Site EUI'!$B$2:$B$1825),0,1),0))</f>
        <v>224.7851529488845</v>
      </c>
      <c r="T23" s="89" cm="1">
        <f t="array" ref="T23">INDEX('IECC Data-SI-Site EUI'!$Y$2:$Y$1825,MATCH(1,INDEX(($A23='IECC Data-SI-Site EUI'!$A$2:$A$1825)*(T$19='IECC Data-SI-Site EUI'!$C$2:$C$1825)*($A$18='IECC Data-SI-Site EUI'!$B$2:$B$1825),0,1),0))</f>
        <v>260.86696018797051</v>
      </c>
      <c r="U23" s="54"/>
      <c r="V23" s="70">
        <f>SUMPRODUCT(D23:T23,Weights!$B$41:$R$41)</f>
        <v>156.6559216144218</v>
      </c>
      <c r="X23" s="86">
        <f t="shared" si="6"/>
        <v>-0.29636938642889965</v>
      </c>
      <c r="Z23" s="98" t="str">
        <f>A18</f>
        <v>Outpatient Healthcare</v>
      </c>
      <c r="AA23" s="7">
        <f>V20</f>
        <v>362.13476083114284</v>
      </c>
      <c r="AB23" s="7">
        <f>V21</f>
        <v>219.2926564794748</v>
      </c>
      <c r="AC23" s="7">
        <f>V22</f>
        <v>222.63943409078527</v>
      </c>
      <c r="AD23" s="7">
        <f>V23</f>
        <v>156.6559216144218</v>
      </c>
      <c r="AE23" s="7">
        <f>V24</f>
        <v>150.21505241094641</v>
      </c>
      <c r="AF23"/>
    </row>
    <row r="24" spans="1:32" ht="15.75" thickBot="1" x14ac:dyDescent="0.3">
      <c r="A24" s="79">
        <v>2018</v>
      </c>
      <c r="B24" s="72" cm="1">
        <f t="array" ref="B24">INDEX('IECC Data-SI-Site EUI'!$Y$2:$Y$1825,MATCH(1,INDEX(($A24='IECC Data-SI-Site EUI'!$A$2:$A$1825)*(B$19='IECC Data-SI-Site EUI'!$C$2:$C$1825)*($A$18='IECC Data-SI-Site EUI'!$B$2:$B$1825),0,1),0))</f>
        <v>212.73208263624073</v>
      </c>
      <c r="C24" s="88" cm="1">
        <f t="array" ref="C24">INDEX('IECC Data-SI-Site EUI'!$Y$2:$Y$1825,MATCH(1,INDEX(($A24='IECC Data-SI-Site EUI'!$A$2:$A$1825)*(C$19='IECC Data-SI-Site EUI'!$C$2:$C$1825)*($A$18='IECC Data-SI-Site EUI'!$B$2:$B$1825),0,1),0))</f>
        <v>199.08201336723252</v>
      </c>
      <c r="D24" s="72" cm="1">
        <f t="array" ref="D24">INDEX('IECC Data-SI-Site EUI'!$Y$2:$Y$1825,MATCH(1,INDEX(($A24='IECC Data-SI-Site EUI'!$A$2:$A$1825)*(D$19='IECC Data-SI-Site EUI'!$C$2:$C$1825)*($A$18='IECC Data-SI-Site EUI'!$B$2:$B$1825),0,1),0))</f>
        <v>177.01830807845681</v>
      </c>
      <c r="E24" s="88" cm="1">
        <f t="array" ref="E24">INDEX('IECC Data-SI-Site EUI'!$Y$2:$Y$1825,MATCH(1,INDEX(($A24='IECC Data-SI-Site EUI'!$A$2:$A$1825)*(E$19='IECC Data-SI-Site EUI'!$C$2:$C$1825)*($A$18='IECC Data-SI-Site EUI'!$B$2:$B$1825),0,1),0))</f>
        <v>179.78366475324066</v>
      </c>
      <c r="F24" s="88" cm="1">
        <f t="array" ref="F24">INDEX('IECC Data-SI-Site EUI'!$Y$2:$Y$1825,MATCH(1,INDEX(($A24='IECC Data-SI-Site EUI'!$A$2:$A$1825)*(F$19='IECC Data-SI-Site EUI'!$C$2:$C$1825)*($A$18='IECC Data-SI-Site EUI'!$B$2:$B$1825),0,1),0))</f>
        <v>168.14901254850585</v>
      </c>
      <c r="G24" s="88" cm="1">
        <f t="array" ref="G24">INDEX('IECC Data-SI-Site EUI'!$Y$2:$Y$1825,MATCH(1,INDEX(($A24='IECC Data-SI-Site EUI'!$A$2:$A$1825)*(G$19='IECC Data-SI-Site EUI'!$C$2:$C$1825)*($A$18='IECC Data-SI-Site EUI'!$B$2:$B$1825),0,1),0))</f>
        <v>160.65764890271566</v>
      </c>
      <c r="H24" s="88" cm="1">
        <f t="array" ref="H24">INDEX('IECC Data-SI-Site EUI'!$Y$2:$Y$1825,MATCH(1,INDEX(($A24='IECC Data-SI-Site EUI'!$A$2:$A$1825)*(H$19='IECC Data-SI-Site EUI'!$C$2:$C$1825)*($A$18='IECC Data-SI-Site EUI'!$B$2:$B$1825),0,1),0))</f>
        <v>140.21065860680281</v>
      </c>
      <c r="I24" s="88" cm="1">
        <f t="array" ref="I24">INDEX('IECC Data-SI-Site EUI'!$Y$2:$Y$1825,MATCH(1,INDEX(($A24='IECC Data-SI-Site EUI'!$A$2:$A$1825)*(I$19='IECC Data-SI-Site EUI'!$C$2:$C$1825)*($A$18='IECC Data-SI-Site EUI'!$B$2:$B$1825),0,1),0))</f>
        <v>141.57106512518735</v>
      </c>
      <c r="J24" s="88" cm="1">
        <f t="array" ref="J24">INDEX('IECC Data-SI-Site EUI'!$Y$2:$Y$1825,MATCH(1,INDEX(($A24='IECC Data-SI-Site EUI'!$A$2:$A$1825)*(J$19='IECC Data-SI-Site EUI'!$C$2:$C$1825)*($A$18='IECC Data-SI-Site EUI'!$B$2:$B$1825),0,1),0))</f>
        <v>119.2992461178182</v>
      </c>
      <c r="K24" s="88" cm="1">
        <f t="array" ref="K24">INDEX('IECC Data-SI-Site EUI'!$Y$2:$Y$1825,MATCH(1,INDEX(($A24='IECC Data-SI-Site EUI'!$A$2:$A$1825)*(K$19='IECC Data-SI-Site EUI'!$C$2:$C$1825)*($A$18='IECC Data-SI-Site EUI'!$B$2:$B$1825),0,1),0))</f>
        <v>145.32441429560953</v>
      </c>
      <c r="L24" s="88" cm="1">
        <f t="array" ref="L24">INDEX('IECC Data-SI-Site EUI'!$Y$2:$Y$1825,MATCH(1,INDEX(($A24='IECC Data-SI-Site EUI'!$A$2:$A$1825)*(L$19='IECC Data-SI-Site EUI'!$C$2:$C$1825)*($A$18='IECC Data-SI-Site EUI'!$B$2:$B$1825),0,1),0))</f>
        <v>139.61187527611287</v>
      </c>
      <c r="M24" s="88" cm="1">
        <f t="array" ref="M24">INDEX('IECC Data-SI-Site EUI'!$Y$2:$Y$1825,MATCH(1,INDEX(($A24='IECC Data-SI-Site EUI'!$A$2:$A$1825)*(M$19='IECC Data-SI-Site EUI'!$C$2:$C$1825)*($A$18='IECC Data-SI-Site EUI'!$B$2:$B$1825),0,1),0))</f>
        <v>106.27205755744231</v>
      </c>
      <c r="N24" s="88" cm="1">
        <f t="array" ref="N24">INDEX('IECC Data-SI-Site EUI'!$Y$2:$Y$1825,MATCH(1,INDEX(($A24='IECC Data-SI-Site EUI'!$A$2:$A$1825)*(N$19='IECC Data-SI-Site EUI'!$C$2:$C$1825)*($A$18='IECC Data-SI-Site EUI'!$B$2:$B$1825),0,1),0))</f>
        <v>146.30437433193379</v>
      </c>
      <c r="O24" s="88" cm="1">
        <f t="array" ref="O24">INDEX('IECC Data-SI-Site EUI'!$Y$2:$Y$1825,MATCH(1,INDEX(($A24='IECC Data-SI-Site EUI'!$A$2:$A$1825)*(O$19='IECC Data-SI-Site EUI'!$C$2:$C$1825)*($A$18='IECC Data-SI-Site EUI'!$B$2:$B$1825),0,1),0))</f>
        <v>145.45001275033962</v>
      </c>
      <c r="P24" s="88" cm="1">
        <f t="array" ref="P24">INDEX('IECC Data-SI-Site EUI'!$Y$2:$Y$1825,MATCH(1,INDEX(($A24='IECC Data-SI-Site EUI'!$A$2:$A$1825)*(P$19='IECC Data-SI-Site EUI'!$C$2:$C$1825)*($A$18='IECC Data-SI-Site EUI'!$B$2:$B$1825),0,1),0))</f>
        <v>98.817205090352758</v>
      </c>
      <c r="Q24" s="88" cm="1">
        <f t="array" ref="Q24">INDEX('IECC Data-SI-Site EUI'!$Y$2:$Y$1825,MATCH(1,INDEX(($A24='IECC Data-SI-Site EUI'!$A$2:$A$1825)*(Q$19='IECC Data-SI-Site EUI'!$C$2:$C$1825)*($A$18='IECC Data-SI-Site EUI'!$B$2:$B$1825),0,1),0))</f>
        <v>198.9491126767623</v>
      </c>
      <c r="R24" s="88" cm="1">
        <f t="array" ref="R24">INDEX('IECC Data-SI-Site EUI'!$Y$2:$Y$1825,MATCH(1,INDEX(($A24='IECC Data-SI-Site EUI'!$A$2:$A$1825)*(R$19='IECC Data-SI-Site EUI'!$C$2:$C$1825)*($A$18='IECC Data-SI-Site EUI'!$B$2:$B$1825),0,1),0))</f>
        <v>190.68663293681536</v>
      </c>
      <c r="S24" s="88" cm="1">
        <f t="array" ref="S24">INDEX('IECC Data-SI-Site EUI'!$Y$2:$Y$1825,MATCH(1,INDEX(($A24='IECC Data-SI-Site EUI'!$A$2:$A$1825)*(S$19='IECC Data-SI-Site EUI'!$C$2:$C$1825)*($A$18='IECC Data-SI-Site EUI'!$B$2:$B$1825),0,1),0))</f>
        <v>219.65971368289354</v>
      </c>
      <c r="T24" s="77" cm="1">
        <f t="array" ref="T24">INDEX('IECC Data-SI-Site EUI'!$Y$2:$Y$1825,MATCH(1,INDEX(($A24='IECC Data-SI-Site EUI'!$A$2:$A$1825)*(T$19='IECC Data-SI-Site EUI'!$C$2:$C$1825)*($A$18='IECC Data-SI-Site EUI'!$B$2:$B$1825),0,1),0))</f>
        <v>256.6316634587003</v>
      </c>
      <c r="U24" s="54"/>
      <c r="V24" s="74">
        <f>SUMPRODUCT(D24:T24,Weights!$B$41:$R$41)</f>
        <v>150.21505241094641</v>
      </c>
      <c r="X24" s="90">
        <f t="shared" si="6"/>
        <v>-4.1114750959292422E-2</v>
      </c>
    </row>
    <row r="26" spans="1:32" ht="15.75" thickBot="1" x14ac:dyDescent="0.3">
      <c r="A26" s="4" t="s">
        <v>141</v>
      </c>
      <c r="B26" s="4"/>
      <c r="C26" s="4"/>
    </row>
    <row r="27" spans="1:32" x14ac:dyDescent="0.25">
      <c r="A27" s="63">
        <v>2006</v>
      </c>
      <c r="B27" s="76">
        <f t="shared" ref="B27:C27" si="7">(B20-B$20)/B$4</f>
        <v>0</v>
      </c>
      <c r="C27" s="76">
        <f t="shared" si="7"/>
        <v>0</v>
      </c>
      <c r="D27" s="83">
        <f>(D20-D$20)/D$4</f>
        <v>0</v>
      </c>
      <c r="E27" s="76">
        <f>(E20-E$20)/E$4</f>
        <v>0</v>
      </c>
      <c r="F27" s="76">
        <f>(F20-F$20)/F$4</f>
        <v>0</v>
      </c>
      <c r="G27" s="76">
        <f>(G20-G$20)/G$4</f>
        <v>0</v>
      </c>
      <c r="H27" s="76">
        <f>(H20-H$20)/H$4</f>
        <v>0</v>
      </c>
      <c r="I27" s="76">
        <f>(I20-I$20)/I$4</f>
        <v>0</v>
      </c>
      <c r="J27" s="76">
        <f>(J20-J$20)/J$4</f>
        <v>0</v>
      </c>
      <c r="K27" s="76">
        <f>(K20-K$20)/K$4</f>
        <v>0</v>
      </c>
      <c r="L27" s="76">
        <f>(L20-L$20)/L$4</f>
        <v>0</v>
      </c>
      <c r="M27" s="76">
        <f>(M20-M$20)/M$4</f>
        <v>0</v>
      </c>
      <c r="N27" s="76">
        <f>(N20-N$20)/N$4</f>
        <v>0</v>
      </c>
      <c r="O27" s="76">
        <f>(O20-O$20)/O$4</f>
        <v>0</v>
      </c>
      <c r="P27" s="76">
        <f>(P20-P$20)/P$4</f>
        <v>0</v>
      </c>
      <c r="Q27" s="76">
        <f>(Q20-Q$20)/Q$4</f>
        <v>0</v>
      </c>
      <c r="R27" s="76">
        <f>(R20-R$20)/R$4</f>
        <v>0</v>
      </c>
      <c r="S27" s="76">
        <f>(S20-S$20)/S$4</f>
        <v>0</v>
      </c>
      <c r="T27" s="92">
        <f>(T20-T$20)/T$4</f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8">(B21-B$20)/B$4</f>
        <v>-0.2982913307037196</v>
      </c>
      <c r="C28" s="71">
        <f t="shared" si="8"/>
        <v>-0.54569436479106637</v>
      </c>
      <c r="D28" s="78">
        <f>(D21-D$20)/D$4</f>
        <v>-0.42995939204197192</v>
      </c>
      <c r="E28" s="71">
        <f>(E21-E$20)/E$4</f>
        <v>-0.59800076272967151</v>
      </c>
      <c r="F28" s="71">
        <f>(F21-F$20)/F$4</f>
        <v>-0.43567105365548997</v>
      </c>
      <c r="G28" s="71">
        <f>(G21-G$20)/G$4</f>
        <v>-0.5779371614675084</v>
      </c>
      <c r="H28" s="71">
        <f>(H21-H$20)/H$4</f>
        <v>-0.51964559354598394</v>
      </c>
      <c r="I28" s="71">
        <f>(I21-I$20)/I$4</f>
        <v>-0.66154108254580013</v>
      </c>
      <c r="J28" s="71">
        <f>(J21-J$20)/J$4</f>
        <v>-0.54207436725219826</v>
      </c>
      <c r="K28" s="71">
        <f>(K21-K$20)/K$4</f>
        <v>-0.41189978720453263</v>
      </c>
      <c r="L28" s="71">
        <f>(L21-L$20)/L$4</f>
        <v>-0.65521771616150581</v>
      </c>
      <c r="M28" s="71">
        <f>(M21-M$20)/M$4</f>
        <v>-0.38180202546585734</v>
      </c>
      <c r="N28" s="71">
        <f>(N21-N$20)/N$4</f>
        <v>-0.2302026703658909</v>
      </c>
      <c r="O28" s="71">
        <f>(O21-O$20)/O$4</f>
        <v>-0.50249489232648525</v>
      </c>
      <c r="P28" s="71">
        <f>(P21-P$20)/P$4</f>
        <v>-0.19422195487935093</v>
      </c>
      <c r="Q28" s="71">
        <f>(Q21-Q$20)/Q$4</f>
        <v>-0.22977280609326847</v>
      </c>
      <c r="R28" s="71">
        <f>(R21-R$20)/R$4</f>
        <v>-0.38004464515476444</v>
      </c>
      <c r="S28" s="71">
        <f>(S21-S$20)/S$4</f>
        <v>-0.24579941419189746</v>
      </c>
      <c r="T28" s="87">
        <f>(T21-T$20)/T$4</f>
        <v>-0.13711400547819533</v>
      </c>
      <c r="V28" s="80">
        <f>(V21-V$20)/V$20</f>
        <v>-0.3944446095807766</v>
      </c>
      <c r="X28" s="69"/>
    </row>
    <row r="29" spans="1:32" x14ac:dyDescent="0.25">
      <c r="A29" s="91">
        <v>2012</v>
      </c>
      <c r="B29" s="71">
        <f t="shared" ref="B29:C29" si="9">(B22-B$20)/B$4</f>
        <v>-0.1887065392817695</v>
      </c>
      <c r="C29" s="71">
        <f t="shared" si="9"/>
        <v>-0.64975252386835991</v>
      </c>
      <c r="D29" s="78">
        <f>(D22-D$20)/D$4</f>
        <v>-0.16197768071441535</v>
      </c>
      <c r="E29" s="71">
        <f>(E22-E$20)/E$4</f>
        <v>-0.63534079338518756</v>
      </c>
      <c r="F29" s="71">
        <f>(F22-F$20)/F$4</f>
        <v>-0.42934699500416057</v>
      </c>
      <c r="G29" s="71">
        <f>(G22-G$20)/G$4</f>
        <v>-0.63769277819816927</v>
      </c>
      <c r="H29" s="71">
        <f>(H22-H$20)/H$4</f>
        <v>-0.4993213715398826</v>
      </c>
      <c r="I29" s="71">
        <f>(I22-I$20)/I$4</f>
        <v>-0.6491514227455234</v>
      </c>
      <c r="J29" s="71">
        <f>(J22-J$20)/J$4</f>
        <v>-0.29170376395853659</v>
      </c>
      <c r="K29" s="71">
        <f>(K22-K$20)/K$4</f>
        <v>-0.4945768936357855</v>
      </c>
      <c r="L29" s="71">
        <f>(L22-L$20)/L$4</f>
        <v>-0.62307834091994851</v>
      </c>
      <c r="M29" s="71">
        <f>(M22-M$20)/M$4</f>
        <v>-0.27143420257888484</v>
      </c>
      <c r="N29" s="71">
        <f>(N22-N$20)/N$4</f>
        <v>-0.19624556493735806</v>
      </c>
      <c r="O29" s="71">
        <f>(O22-O$20)/O$4</f>
        <v>-0.49685910095893571</v>
      </c>
      <c r="P29" s="71">
        <f>(P22-P$20)/P$4</f>
        <v>-0.2545151068337308</v>
      </c>
      <c r="Q29" s="71">
        <f>(Q22-Q$20)/Q$4</f>
        <v>-0.22125433842538253</v>
      </c>
      <c r="R29" s="71">
        <f>(R22-R$20)/R$4</f>
        <v>-0.36317385089479792</v>
      </c>
      <c r="S29" s="71">
        <f>(S22-S$20)/S$4</f>
        <v>-0.23114156115584278</v>
      </c>
      <c r="T29" s="87">
        <f>(T22-T$20)/T$4</f>
        <v>-0.24296193635496666</v>
      </c>
      <c r="V29" s="80">
        <f>(V22-V$20)/V$20</f>
        <v>-0.38520280798285977</v>
      </c>
    </row>
    <row r="30" spans="1:32" x14ac:dyDescent="0.25">
      <c r="A30" s="91">
        <v>2015</v>
      </c>
      <c r="B30" s="71">
        <f t="shared" ref="B30:C30" si="10">(B23-B$20)/B$4</f>
        <v>-0.53502266379141972</v>
      </c>
      <c r="C30" s="71">
        <f t="shared" si="10"/>
        <v>-0.79109648768113749</v>
      </c>
      <c r="D30" s="78">
        <f>(D23-D$20)/D$4</f>
        <v>-0.58996323963267749</v>
      </c>
      <c r="E30" s="71">
        <f>(E23-E$20)/E$4</f>
        <v>-0.79008692934690317</v>
      </c>
      <c r="F30" s="71">
        <f>(F23-F$20)/F$4</f>
        <v>-0.63322744819246901</v>
      </c>
      <c r="G30" s="71">
        <f>(G23-G$20)/G$4</f>
        <v>-0.72569149130053989</v>
      </c>
      <c r="H30" s="71">
        <f>(H23-H$20)/H$4</f>
        <v>-0.68811495416413437</v>
      </c>
      <c r="I30" s="71">
        <f>(I23-I$20)/I$4</f>
        <v>-0.78464278565699996</v>
      </c>
      <c r="J30" s="71">
        <f>(J23-J$20)/J$4</f>
        <v>-0.65605734607839994</v>
      </c>
      <c r="K30" s="71">
        <f>(K23-K$20)/K$4</f>
        <v>-0.60843115401463199</v>
      </c>
      <c r="L30" s="71">
        <f>(L23-L$20)/L$4</f>
        <v>-0.75664966586668703</v>
      </c>
      <c r="M30" s="71">
        <f>(M23-M$20)/M$4</f>
        <v>-0.56121156658146998</v>
      </c>
      <c r="N30" s="71">
        <f>(N23-N$20)/N$4</f>
        <v>-0.42156916418026957</v>
      </c>
      <c r="O30" s="71">
        <f>(O23-O$20)/O$4</f>
        <v>-0.6374984723241528</v>
      </c>
      <c r="P30" s="71">
        <f>(P23-P$20)/P$4</f>
        <v>-0.48448641987715918</v>
      </c>
      <c r="Q30" s="71">
        <f>(Q23-Q$20)/Q$4</f>
        <v>-0.43837489909440541</v>
      </c>
      <c r="R30" s="71">
        <f>(R23-R$20)/R$4</f>
        <v>-0.52460656839311592</v>
      </c>
      <c r="S30" s="71">
        <f>(S23-S$20)/S$4</f>
        <v>-0.42778920313210544</v>
      </c>
      <c r="T30" s="87">
        <f>(T23-T$20)/T$4</f>
        <v>-0.45781470884301695</v>
      </c>
      <c r="V30" s="80">
        <f>(V23-V$20)/V$20</f>
        <v>-0.56740987455919001</v>
      </c>
    </row>
    <row r="31" spans="1:32" ht="15.75" thickBot="1" x14ac:dyDescent="0.3">
      <c r="A31" s="79">
        <v>2018</v>
      </c>
      <c r="B31" s="94">
        <f t="shared" ref="B31:C31" si="11">(B24-B$20)/B$4</f>
        <v>-0.55948895827646328</v>
      </c>
      <c r="C31" s="94">
        <f t="shared" si="11"/>
        <v>-0.81991115446945728</v>
      </c>
      <c r="D31" s="85">
        <f>(D24-D$20)/D$4</f>
        <v>-0.6152457197907808</v>
      </c>
      <c r="E31" s="94">
        <f>(E24-E$20)/E$4</f>
        <v>-0.82023063305253097</v>
      </c>
      <c r="F31" s="94">
        <f>(F24-F$20)/F$4</f>
        <v>-0.66192839876207377</v>
      </c>
      <c r="G31" s="94">
        <f>(G24-G$20)/G$4</f>
        <v>-0.74640358768959114</v>
      </c>
      <c r="H31" s="94">
        <f>(H24-H$20)/H$4</f>
        <v>-0.71039770436001581</v>
      </c>
      <c r="I31" s="94">
        <f>(I24-I$20)/I$4</f>
        <v>-0.80115214109722044</v>
      </c>
      <c r="J31" s="94">
        <f>(J24-J$20)/J$4</f>
        <v>-0.68264646593485845</v>
      </c>
      <c r="K31" s="94">
        <f>(K24-K$20)/K$4</f>
        <v>-0.6244337429216188</v>
      </c>
      <c r="L31" s="94">
        <f>(L24-L$20)/L$4</f>
        <v>-0.77060947527434798</v>
      </c>
      <c r="M31" s="94">
        <f>(M24-M$20)/M$4</f>
        <v>-0.58340727956890204</v>
      </c>
      <c r="N31" s="94">
        <f>(N24-N$20)/N$4</f>
        <v>-0.43480942963930275</v>
      </c>
      <c r="O31" s="94">
        <f>(O24-O$20)/O$4</f>
        <v>-0.64777943522971626</v>
      </c>
      <c r="P31" s="94">
        <f>(P24-P$20)/P$4</f>
        <v>-0.50043337470133564</v>
      </c>
      <c r="Q31" s="94">
        <f>(Q24-Q$20)/Q$4</f>
        <v>-0.44966280967493599</v>
      </c>
      <c r="R31" s="94">
        <f>(R24-R$20)/R$4</f>
        <v>-0.53410261059889919</v>
      </c>
      <c r="S31" s="94">
        <f>(S24-S$20)/S$4</f>
        <v>-0.43760445503632867</v>
      </c>
      <c r="T31" s="95">
        <f>(T24-T$20)/T$4</f>
        <v>-0.46523070003789119</v>
      </c>
      <c r="V31" s="96">
        <f>(V24-V$20)/V$20</f>
        <v>-0.58519570983413804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868910-55C1-4BB9-B4CD-2FC3AFF9EEDB}">
          <x14:formula1>
            <xm:f>Weights!$A$5:$A$20</xm:f>
          </x14:formula1>
          <xm:sqref>A2 A18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6309-72FB-4A4E-81DF-140400A12DD0}">
  <dimension ref="A1:AF31"/>
  <sheetViews>
    <sheetView workbookViewId="0">
      <selection activeCell="B2" sqref="B2:C3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156</v>
      </c>
      <c r="B1" s="4"/>
      <c r="C1" s="4"/>
    </row>
    <row r="2" spans="1:24" ht="91.5" thickBot="1" x14ac:dyDescent="0.3">
      <c r="A2" s="56" t="s">
        <v>64</v>
      </c>
      <c r="B2" s="65" t="s">
        <v>142</v>
      </c>
      <c r="C2" s="66" t="s">
        <v>143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Data-SI-Site EUI'!$Y$2:$Y$1825,MATCH(1,INDEX(($A4='IECC Data-SI-Site EUI'!$A$2:$A$1825)*(B$3='IECC Data-SI-Site EUI'!$C$2:$C$1825)*($A$2='IECC Data-SI-Site EUI'!$B$2:$B$1825),0,1),0))</f>
        <v>677.013705478931</v>
      </c>
      <c r="C4" s="55" cm="1">
        <f t="array" ref="C4">INDEX('IECC Data-SI-Site EUI'!$Y$2:$Y$1825,MATCH(1,INDEX(($A4='IECC Data-SI-Site EUI'!$A$2:$A$1825)*(C$3='IECC Data-SI-Site EUI'!$C$2:$C$1825)*($A$2='IECC Data-SI-Site EUI'!$B$2:$B$1825),0,1),0))</f>
        <v>646.43994478680986</v>
      </c>
      <c r="D4" s="58" cm="1">
        <f t="array" ref="D4">INDEX('IECC Data-SI-Site EUI'!$Y$2:$Y$1825,MATCH(1,INDEX(($A4='IECC Data-SI-Site EUI'!$A$2:$A$1825)*(D$3='IECC Data-SI-Site EUI'!$C$2:$C$1825)*($A$2='IECC Data-SI-Site EUI'!$B$2:$B$1825),0,1),0))</f>
        <v>513.95002554153496</v>
      </c>
      <c r="E4" s="55" cm="1">
        <f t="array" ref="E4">INDEX('IECC Data-SI-Site EUI'!$Y$2:$Y$1825,MATCH(1,INDEX(($A4='IECC Data-SI-Site EUI'!$A$2:$A$1825)*(E$3='IECC Data-SI-Site EUI'!$C$2:$C$1825)*($A$2='IECC Data-SI-Site EUI'!$B$2:$B$1825),0,1),0))</f>
        <v>591.6288978012542</v>
      </c>
      <c r="F4" s="55" cm="1">
        <f t="array" ref="F4">INDEX('IECC Data-SI-Site EUI'!$Y$2:$Y$1825,MATCH(1,INDEX(($A4='IECC Data-SI-Site EUI'!$A$2:$A$1825)*(F$3='IECC Data-SI-Site EUI'!$C$2:$C$1825)*($A$2='IECC Data-SI-Site EUI'!$B$2:$B$1825),0,1),0))</f>
        <v>515.61837686263004</v>
      </c>
      <c r="G4" s="55" cm="1">
        <f t="array" ref="G4">INDEX('IECC Data-SI-Site EUI'!$Y$2:$Y$1825,MATCH(1,INDEX(($A4='IECC Data-SI-Site EUI'!$A$2:$A$1825)*(G$3='IECC Data-SI-Site EUI'!$C$2:$C$1825)*($A$2='IECC Data-SI-Site EUI'!$B$2:$B$1825),0,1),0))</f>
        <v>439.92304933320298</v>
      </c>
      <c r="H4" s="55" cm="1">
        <f t="array" ref="H4">INDEX('IECC Data-SI-Site EUI'!$Y$2:$Y$1825,MATCH(1,INDEX(($A4='IECC Data-SI-Site EUI'!$A$2:$A$1825)*(H$3='IECC Data-SI-Site EUI'!$C$2:$C$1825)*($A$2='IECC Data-SI-Site EUI'!$B$2:$B$1825),0,1),0))</f>
        <v>527.66093884160989</v>
      </c>
      <c r="I4" s="55" cm="1">
        <f t="array" ref="I4">INDEX('IECC Data-SI-Site EUI'!$Y$2:$Y$1825,MATCH(1,INDEX(($A4='IECC Data-SI-Site EUI'!$A$2:$A$1825)*(I$3='IECC Data-SI-Site EUI'!$C$2:$C$1825)*($A$2='IECC Data-SI-Site EUI'!$B$2:$B$1825),0,1),0))</f>
        <v>431.55412088210676</v>
      </c>
      <c r="J4" s="55" cm="1">
        <f t="array" ref="J4">INDEX('IECC Data-SI-Site EUI'!$Y$2:$Y$1825,MATCH(1,INDEX(($A4='IECC Data-SI-Site EUI'!$A$2:$A$1825)*(J$3='IECC Data-SI-Site EUI'!$C$2:$C$1825)*($A$2='IECC Data-SI-Site EUI'!$B$2:$B$1825),0,1),0))</f>
        <v>272.18581194909086</v>
      </c>
      <c r="K4" s="55" cm="1">
        <f t="array" ref="K4">INDEX('IECC Data-SI-Site EUI'!$Y$2:$Y$1825,MATCH(1,INDEX(($A4='IECC Data-SI-Site EUI'!$A$2:$A$1825)*(K$3='IECC Data-SI-Site EUI'!$C$2:$C$1825)*($A$2='IECC Data-SI-Site EUI'!$B$2:$B$1825),0,1),0))</f>
        <v>631.81605747388789</v>
      </c>
      <c r="L4" s="55" cm="1">
        <f t="array" ref="L4">INDEX('IECC Data-SI-Site EUI'!$Y$2:$Y$1825,MATCH(1,INDEX(($A4='IECC Data-SI-Site EUI'!$A$2:$A$1825)*(L$3='IECC Data-SI-Site EUI'!$C$2:$C$1825)*($A$2='IECC Data-SI-Site EUI'!$B$2:$B$1825),0,1),0))</f>
        <v>454.62301781386202</v>
      </c>
      <c r="M4" s="55" cm="1">
        <f t="array" ref="M4">INDEX('IECC Data-SI-Site EUI'!$Y$2:$Y$1825,MATCH(1,INDEX(($A4='IECC Data-SI-Site EUI'!$A$2:$A$1825)*(M$3='IECC Data-SI-Site EUI'!$C$2:$C$1825)*($A$2='IECC Data-SI-Site EUI'!$B$2:$B$1825),0,1),0))</f>
        <v>449.91141978327738</v>
      </c>
      <c r="N4" s="55" cm="1">
        <f t="array" ref="N4">INDEX('IECC Data-SI-Site EUI'!$Y$2:$Y$1825,MATCH(1,INDEX(($A4='IECC Data-SI-Site EUI'!$A$2:$A$1825)*(N$3='IECC Data-SI-Site EUI'!$C$2:$C$1825)*($A$2='IECC Data-SI-Site EUI'!$B$2:$B$1825),0,1),0))</f>
        <v>729.15647722455901</v>
      </c>
      <c r="O4" s="55" cm="1">
        <f t="array" ref="O4">INDEX('IECC Data-SI-Site EUI'!$Y$2:$Y$1825,MATCH(1,INDEX(($A4='IECC Data-SI-Site EUI'!$A$2:$A$1825)*(O$3='IECC Data-SI-Site EUI'!$C$2:$C$1825)*($A$2='IECC Data-SI-Site EUI'!$B$2:$B$1825),0,1),0))</f>
        <v>553.43615159716114</v>
      </c>
      <c r="P4" s="55" cm="1">
        <f t="array" ref="P4">INDEX('IECC Data-SI-Site EUI'!$Y$2:$Y$1825,MATCH(1,INDEX(($A4='IECC Data-SI-Site EUI'!$A$2:$A$1825)*(P$3='IECC Data-SI-Site EUI'!$C$2:$C$1825)*($A$2='IECC Data-SI-Site EUI'!$B$2:$B$1825),0,1),0))</f>
        <v>499.57611920832119</v>
      </c>
      <c r="Q4" s="55" cm="1">
        <f t="array" ref="Q4">INDEX('IECC Data-SI-Site EUI'!$Y$2:$Y$1825,MATCH(1,INDEX(($A4='IECC Data-SI-Site EUI'!$A$2:$A$1825)*(Q$3='IECC Data-SI-Site EUI'!$C$2:$C$1825)*($A$2='IECC Data-SI-Site EUI'!$B$2:$B$1825),0,1),0))</f>
        <v>889.18777919071374</v>
      </c>
      <c r="R4" s="55" cm="1">
        <f t="array" ref="R4">INDEX('IECC Data-SI-Site EUI'!$Y$2:$Y$1825,MATCH(1,INDEX(($A4='IECC Data-SI-Site EUI'!$A$2:$A$1825)*(R$3='IECC Data-SI-Site EUI'!$C$2:$C$1825)*($A$2='IECC Data-SI-Site EUI'!$B$2:$B$1825),0,1),0))</f>
        <v>687.42595672068433</v>
      </c>
      <c r="S4" s="55" cm="1">
        <f t="array" ref="S4">INDEX('IECC Data-SI-Site EUI'!$Y$2:$Y$1825,MATCH(1,INDEX(($A4='IECC Data-SI-Site EUI'!$A$2:$A$1825)*(S$3='IECC Data-SI-Site EUI'!$C$2:$C$1825)*($A$2='IECC Data-SI-Site EUI'!$B$2:$B$1825),0,1),0))</f>
        <v>1017.4877998413165</v>
      </c>
      <c r="T4" s="64" cm="1">
        <f t="array" ref="T4">INDEX('IECC Data-SI-Site EUI'!$Y$2:$Y$1825,MATCH(1,INDEX(($A4='IECC Data-SI-Site EUI'!$A$2:$A$1825)*(T$3='IECC Data-SI-Site EUI'!$C$2:$C$1825)*($A$2='IECC Data-SI-Site EUI'!$B$2:$B$1825),0,1),0))</f>
        <v>1282.0817981240559</v>
      </c>
      <c r="U4" s="54"/>
      <c r="V4" s="82">
        <f>SUMPRODUCT(D4:T4,Weights!$B$41:$R$41)</f>
        <v>579.06370907416203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Data-SI-Site EUI'!$Y$2:$Y$1825,MATCH(1,INDEX(($A5='IECC Data-SI-Site EUI'!$A$2:$A$1825)*(B$3='IECC Data-SI-Site EUI'!$C$2:$C$1825)*($A$2='IECC Data-SI-Site EUI'!$B$2:$B$1825),0,1),0))</f>
        <v>654.72192333192049</v>
      </c>
      <c r="C5" s="73" cm="1">
        <f t="array" ref="C5">INDEX('IECC Data-SI-Site EUI'!$Y$2:$Y$1825,MATCH(1,INDEX(($A5='IECC Data-SI-Site EUI'!$A$2:$A$1825)*(C$3='IECC Data-SI-Site EUI'!$C$2:$C$1825)*($A$2='IECC Data-SI-Site EUI'!$B$2:$B$1825),0,1),0))</f>
        <v>618.02362863695157</v>
      </c>
      <c r="D5" s="84" cm="1">
        <f t="array" ref="D5">INDEX('IECC Data-SI-Site EUI'!$Y$2:$Y$1825,MATCH(1,INDEX(($A5='IECC Data-SI-Site EUI'!$A$2:$A$1825)*(D$3='IECC Data-SI-Site EUI'!$C$2:$C$1825)*($A$2='IECC Data-SI-Site EUI'!$B$2:$B$1825),0,1),0))</f>
        <v>500.4130120534308</v>
      </c>
      <c r="E5" s="73" cm="1">
        <f t="array" ref="E5">INDEX('IECC Data-SI-Site EUI'!$Y$2:$Y$1825,MATCH(1,INDEX(($A5='IECC Data-SI-Site EUI'!$A$2:$A$1825)*(E$3='IECC Data-SI-Site EUI'!$C$2:$C$1825)*($A$2='IECC Data-SI-Site EUI'!$B$2:$B$1825),0,1),0))</f>
        <v>543.69776212679471</v>
      </c>
      <c r="F5" s="73" cm="1">
        <f t="array" ref="F5">INDEX('IECC Data-SI-Site EUI'!$Y$2:$Y$1825,MATCH(1,INDEX(($A5='IECC Data-SI-Site EUI'!$A$2:$A$1825)*(F$3='IECC Data-SI-Site EUI'!$C$2:$C$1825)*($A$2='IECC Data-SI-Site EUI'!$B$2:$B$1825),0,1),0))</f>
        <v>462.22026584933764</v>
      </c>
      <c r="G5" s="73" cm="1">
        <f t="array" ref="G5">INDEX('IECC Data-SI-Site EUI'!$Y$2:$Y$1825,MATCH(1,INDEX(($A5='IECC Data-SI-Site EUI'!$A$2:$A$1825)*(G$3='IECC Data-SI-Site EUI'!$C$2:$C$1825)*($A$2='IECC Data-SI-Site EUI'!$B$2:$B$1825),0,1),0))</f>
        <v>394.36673296597002</v>
      </c>
      <c r="H5" s="73" cm="1">
        <f t="array" ref="H5">INDEX('IECC Data-SI-Site EUI'!$Y$2:$Y$1825,MATCH(1,INDEX(($A5='IECC Data-SI-Site EUI'!$A$2:$A$1825)*(H$3='IECC Data-SI-Site EUI'!$C$2:$C$1825)*($A$2='IECC Data-SI-Site EUI'!$B$2:$B$1825),0,1),0))</f>
        <v>400.70320736465709</v>
      </c>
      <c r="I5" s="73" cm="1">
        <f t="array" ref="I5">INDEX('IECC Data-SI-Site EUI'!$Y$2:$Y$1825,MATCH(1,INDEX(($A5='IECC Data-SI-Site EUI'!$A$2:$A$1825)*(I$3='IECC Data-SI-Site EUI'!$C$2:$C$1825)*($A$2='IECC Data-SI-Site EUI'!$B$2:$B$1825),0,1),0))</f>
        <v>362.45068310019889</v>
      </c>
      <c r="J5" s="73" cm="1">
        <f t="array" ref="J5">INDEX('IECC Data-SI-Site EUI'!$Y$2:$Y$1825,MATCH(1,INDEX(($A5='IECC Data-SI-Site EUI'!$A$2:$A$1825)*(J$3='IECC Data-SI-Site EUI'!$C$2:$C$1825)*($A$2='IECC Data-SI-Site EUI'!$B$2:$B$1825),0,1),0))</f>
        <v>228.7054245872597</v>
      </c>
      <c r="K5" s="73" cm="1">
        <f t="array" ref="K5">INDEX('IECC Data-SI-Site EUI'!$Y$2:$Y$1825,MATCH(1,INDEX(($A5='IECC Data-SI-Site EUI'!$A$2:$A$1825)*(K$3='IECC Data-SI-Site EUI'!$C$2:$C$1825)*($A$2='IECC Data-SI-Site EUI'!$B$2:$B$1825),0,1),0))</f>
        <v>456.72611866488421</v>
      </c>
      <c r="L5" s="73" cm="1">
        <f t="array" ref="L5">INDEX('IECC Data-SI-Site EUI'!$Y$2:$Y$1825,MATCH(1,INDEX(($A5='IECC Data-SI-Site EUI'!$A$2:$A$1825)*(L$3='IECC Data-SI-Site EUI'!$C$2:$C$1825)*($A$2='IECC Data-SI-Site EUI'!$B$2:$B$1825),0,1),0))</f>
        <v>354.86973817209559</v>
      </c>
      <c r="M5" s="73" cm="1">
        <f t="array" ref="M5">INDEX('IECC Data-SI-Site EUI'!$Y$2:$Y$1825,MATCH(1,INDEX(($A5='IECC Data-SI-Site EUI'!$A$2:$A$1825)*(M$3='IECC Data-SI-Site EUI'!$C$2:$C$1825)*($A$2='IECC Data-SI-Site EUI'!$B$2:$B$1825),0,1),0))</f>
        <v>299.15658591194148</v>
      </c>
      <c r="N5" s="73" cm="1">
        <f t="array" ref="N5">INDEX('IECC Data-SI-Site EUI'!$Y$2:$Y$1825,MATCH(1,INDEX(($A5='IECC Data-SI-Site EUI'!$A$2:$A$1825)*(N$3='IECC Data-SI-Site EUI'!$C$2:$C$1825)*($A$2='IECC Data-SI-Site EUI'!$B$2:$B$1825),0,1),0))</f>
        <v>542.99129414066329</v>
      </c>
      <c r="O5" s="73" cm="1">
        <f t="array" ref="O5">INDEX('IECC Data-SI-Site EUI'!$Y$2:$Y$1825,MATCH(1,INDEX(($A5='IECC Data-SI-Site EUI'!$A$2:$A$1825)*(O$3='IECC Data-SI-Site EUI'!$C$2:$C$1825)*($A$2='IECC Data-SI-Site EUI'!$B$2:$B$1825),0,1),0))</f>
        <v>429.07061419239847</v>
      </c>
      <c r="P5" s="73" cm="1">
        <f t="array" ref="P5">INDEX('IECC Data-SI-Site EUI'!$Y$2:$Y$1825,MATCH(1,INDEX(($A5='IECC Data-SI-Site EUI'!$A$2:$A$1825)*(P$3='IECC Data-SI-Site EUI'!$C$2:$C$1825)*($A$2='IECC Data-SI-Site EUI'!$B$2:$B$1825),0,1),0))</f>
        <v>322.2146141054485</v>
      </c>
      <c r="Q5" s="73" cm="1">
        <f t="array" ref="Q5">INDEX('IECC Data-SI-Site EUI'!$Y$2:$Y$1825,MATCH(1,INDEX(($A5='IECC Data-SI-Site EUI'!$A$2:$A$1825)*(Q$3='IECC Data-SI-Site EUI'!$C$2:$C$1825)*($A$2='IECC Data-SI-Site EUI'!$B$2:$B$1825),0,1),0))</f>
        <v>707.56572869455601</v>
      </c>
      <c r="R5" s="73" cm="1">
        <f t="array" ref="R5">INDEX('IECC Data-SI-Site EUI'!$Y$2:$Y$1825,MATCH(1,INDEX(($A5='IECC Data-SI-Site EUI'!$A$2:$A$1825)*(R$3='IECC Data-SI-Site EUI'!$C$2:$C$1825)*($A$2='IECC Data-SI-Site EUI'!$B$2:$B$1825),0,1),0))</f>
        <v>537.10043801015149</v>
      </c>
      <c r="S5" s="73" cm="1">
        <f t="array" ref="S5">INDEX('IECC Data-SI-Site EUI'!$Y$2:$Y$1825,MATCH(1,INDEX(($A5='IECC Data-SI-Site EUI'!$A$2:$A$1825)*(S$3='IECC Data-SI-Site EUI'!$C$2:$C$1825)*($A$2='IECC Data-SI-Site EUI'!$B$2:$B$1825),0,1),0))</f>
        <v>848.95714456508745</v>
      </c>
      <c r="T5" s="89" cm="1">
        <f t="array" ref="T5">INDEX('IECC Data-SI-Site EUI'!$Y$2:$Y$1825,MATCH(1,INDEX(($A5='IECC Data-SI-Site EUI'!$A$2:$A$1825)*(T$3='IECC Data-SI-Site EUI'!$C$2:$C$1825)*($A$2='IECC Data-SI-Site EUI'!$B$2:$B$1825),0,1),0))</f>
        <v>1118.9637744954189</v>
      </c>
      <c r="U5" s="54"/>
      <c r="V5" s="70">
        <f>SUMPRODUCT(D5:T5,Weights!$B$41:$R$41)</f>
        <v>454.64116733467392</v>
      </c>
      <c r="X5" s="86">
        <f>(V5-V4)/V4</f>
        <v>-0.21486848474483319</v>
      </c>
    </row>
    <row r="6" spans="1:24" x14ac:dyDescent="0.25">
      <c r="A6" s="91">
        <v>2012</v>
      </c>
      <c r="B6" s="84" cm="1">
        <f t="array" ref="B6">INDEX('IECC Data-SI-Site EUI'!$Y$2:$Y$1825,MATCH(1,INDEX(($A6='IECC Data-SI-Site EUI'!$A$2:$A$1825)*(B$3='IECC Data-SI-Site EUI'!$C$2:$C$1825)*($A$2='IECC Data-SI-Site EUI'!$B$2:$B$1825),0,1),0))</f>
        <v>565.82107883095853</v>
      </c>
      <c r="C6" s="73" cm="1">
        <f t="array" ref="C6">INDEX('IECC Data-SI-Site EUI'!$Y$2:$Y$1825,MATCH(1,INDEX(($A6='IECC Data-SI-Site EUI'!$A$2:$A$1825)*(C$3='IECC Data-SI-Site EUI'!$C$2:$C$1825)*($A$2='IECC Data-SI-Site EUI'!$B$2:$B$1825),0,1),0))</f>
        <v>532.53013357679311</v>
      </c>
      <c r="D6" s="84" cm="1">
        <f t="array" ref="D6">INDEX('IECC Data-SI-Site EUI'!$Y$2:$Y$1825,MATCH(1,INDEX(($A6='IECC Data-SI-Site EUI'!$A$2:$A$1825)*(D$3='IECC Data-SI-Site EUI'!$C$2:$C$1825)*($A$2='IECC Data-SI-Site EUI'!$B$2:$B$1825),0,1),0))</f>
        <v>432.59208538480766</v>
      </c>
      <c r="E6" s="73" cm="1">
        <f t="array" ref="E6">INDEX('IECC Data-SI-Site EUI'!$Y$2:$Y$1825,MATCH(1,INDEX(($A6='IECC Data-SI-Site EUI'!$A$2:$A$1825)*(E$3='IECC Data-SI-Site EUI'!$C$2:$C$1825)*($A$2='IECC Data-SI-Site EUI'!$B$2:$B$1825),0,1),0))</f>
        <v>468.70346821437499</v>
      </c>
      <c r="F6" s="73" cm="1">
        <f t="array" ref="F6">INDEX('IECC Data-SI-Site EUI'!$Y$2:$Y$1825,MATCH(1,INDEX(($A6='IECC Data-SI-Site EUI'!$A$2:$A$1825)*(F$3='IECC Data-SI-Site EUI'!$C$2:$C$1825)*($A$2='IECC Data-SI-Site EUI'!$B$2:$B$1825),0,1),0))</f>
        <v>394.68736074429125</v>
      </c>
      <c r="G6" s="73" cm="1">
        <f t="array" ref="G6">INDEX('IECC Data-SI-Site EUI'!$Y$2:$Y$1825,MATCH(1,INDEX(($A6='IECC Data-SI-Site EUI'!$A$2:$A$1825)*(G$3='IECC Data-SI-Site EUI'!$C$2:$C$1825)*($A$2='IECC Data-SI-Site EUI'!$B$2:$B$1825),0,1),0))</f>
        <v>350.98959861749654</v>
      </c>
      <c r="H6" s="73" cm="1">
        <f t="array" ref="H6">INDEX('IECC Data-SI-Site EUI'!$Y$2:$Y$1825,MATCH(1,INDEX(($A6='IECC Data-SI-Site EUI'!$A$2:$A$1825)*(H$3='IECC Data-SI-Site EUI'!$C$2:$C$1825)*($A$2='IECC Data-SI-Site EUI'!$B$2:$B$1825),0,1),0))</f>
        <v>371.40652341669659</v>
      </c>
      <c r="I6" s="73" cm="1">
        <f t="array" ref="I6">INDEX('IECC Data-SI-Site EUI'!$Y$2:$Y$1825,MATCH(1,INDEX(($A6='IECC Data-SI-Site EUI'!$A$2:$A$1825)*(I$3='IECC Data-SI-Site EUI'!$C$2:$C$1825)*($A$2='IECC Data-SI-Site EUI'!$B$2:$B$1825),0,1),0))</f>
        <v>330.8335235362527</v>
      </c>
      <c r="J6" s="73" cm="1">
        <f t="array" ref="J6">INDEX('IECC Data-SI-Site EUI'!$Y$2:$Y$1825,MATCH(1,INDEX(($A6='IECC Data-SI-Site EUI'!$A$2:$A$1825)*(J$3='IECC Data-SI-Site EUI'!$C$2:$C$1825)*($A$2='IECC Data-SI-Site EUI'!$B$2:$B$1825),0,1),0))</f>
        <v>207.5059506341909</v>
      </c>
      <c r="K6" s="73" cm="1">
        <f t="array" ref="K6">INDEX('IECC Data-SI-Site EUI'!$Y$2:$Y$1825,MATCH(1,INDEX(($A6='IECC Data-SI-Site EUI'!$A$2:$A$1825)*(K$3='IECC Data-SI-Site EUI'!$C$2:$C$1825)*($A$2='IECC Data-SI-Site EUI'!$B$2:$B$1825),0,1),0))</f>
        <v>441.11861054050235</v>
      </c>
      <c r="L6" s="73" cm="1">
        <f t="array" ref="L6">INDEX('IECC Data-SI-Site EUI'!$Y$2:$Y$1825,MATCH(1,INDEX(($A6='IECC Data-SI-Site EUI'!$A$2:$A$1825)*(L$3='IECC Data-SI-Site EUI'!$C$2:$C$1825)*($A$2='IECC Data-SI-Site EUI'!$B$2:$B$1825),0,1),0))</f>
        <v>337.49062571326095</v>
      </c>
      <c r="M6" s="73" cm="1">
        <f t="array" ref="M6">INDEX('IECC Data-SI-Site EUI'!$Y$2:$Y$1825,MATCH(1,INDEX(($A6='IECC Data-SI-Site EUI'!$A$2:$A$1825)*(M$3='IECC Data-SI-Site EUI'!$C$2:$C$1825)*($A$2='IECC Data-SI-Site EUI'!$B$2:$B$1825),0,1),0))</f>
        <v>296.69481669872948</v>
      </c>
      <c r="N6" s="73" cm="1">
        <f t="array" ref="N6">INDEX('IECC Data-SI-Site EUI'!$Y$2:$Y$1825,MATCH(1,INDEX(($A6='IECC Data-SI-Site EUI'!$A$2:$A$1825)*(N$3='IECC Data-SI-Site EUI'!$C$2:$C$1825)*($A$2='IECC Data-SI-Site EUI'!$B$2:$B$1825),0,1),0))</f>
        <v>531.12806634277831</v>
      </c>
      <c r="O6" s="73" cm="1">
        <f t="array" ref="O6">INDEX('IECC Data-SI-Site EUI'!$Y$2:$Y$1825,MATCH(1,INDEX(($A6='IECC Data-SI-Site EUI'!$A$2:$A$1825)*(O$3='IECC Data-SI-Site EUI'!$C$2:$C$1825)*($A$2='IECC Data-SI-Site EUI'!$B$2:$B$1825),0,1),0))</f>
        <v>416.57156520699516</v>
      </c>
      <c r="P6" s="73" cm="1">
        <f t="array" ref="P6">INDEX('IECC Data-SI-Site EUI'!$Y$2:$Y$1825,MATCH(1,INDEX(($A6='IECC Data-SI-Site EUI'!$A$2:$A$1825)*(P$3='IECC Data-SI-Site EUI'!$C$2:$C$1825)*($A$2='IECC Data-SI-Site EUI'!$B$2:$B$1825),0,1),0))</f>
        <v>316.30745486756445</v>
      </c>
      <c r="Q6" s="73" cm="1">
        <f t="array" ref="Q6">INDEX('IECC Data-SI-Site EUI'!$Y$2:$Y$1825,MATCH(1,INDEX(($A6='IECC Data-SI-Site EUI'!$A$2:$A$1825)*(Q$3='IECC Data-SI-Site EUI'!$C$2:$C$1825)*($A$2='IECC Data-SI-Site EUI'!$B$2:$B$1825),0,1),0))</f>
        <v>687.79549382112236</v>
      </c>
      <c r="R6" s="73" cm="1">
        <f t="array" ref="R6">INDEX('IECC Data-SI-Site EUI'!$Y$2:$Y$1825,MATCH(1,INDEX(($A6='IECC Data-SI-Site EUI'!$A$2:$A$1825)*(R$3='IECC Data-SI-Site EUI'!$C$2:$C$1825)*($A$2='IECC Data-SI-Site EUI'!$B$2:$B$1825),0,1),0))</f>
        <v>526.41103394306958</v>
      </c>
      <c r="S6" s="73" cm="1">
        <f t="array" ref="S6">INDEX('IECC Data-SI-Site EUI'!$Y$2:$Y$1825,MATCH(1,INDEX(($A6='IECC Data-SI-Site EUI'!$A$2:$A$1825)*(S$3='IECC Data-SI-Site EUI'!$C$2:$C$1825)*($A$2='IECC Data-SI-Site EUI'!$B$2:$B$1825),0,1),0))</f>
        <v>813.19899572858594</v>
      </c>
      <c r="T6" s="89" cm="1">
        <f t="array" ref="T6">INDEX('IECC Data-SI-Site EUI'!$Y$2:$Y$1825,MATCH(1,INDEX(($A6='IECC Data-SI-Site EUI'!$A$2:$A$1825)*(T$3='IECC Data-SI-Site EUI'!$C$2:$C$1825)*($A$2='IECC Data-SI-Site EUI'!$B$2:$B$1825),0,1),0))</f>
        <v>1064.8157205430023</v>
      </c>
      <c r="U6" s="54"/>
      <c r="V6" s="70">
        <f>SUMPRODUCT(D6:T6,Weights!$B$41:$R$41)</f>
        <v>425.03707615032533</v>
      </c>
      <c r="X6" s="86">
        <f t="shared" ref="X6:X8" si="0">(V6-V5)/V5</f>
        <v>-6.5115289400434345E-2</v>
      </c>
    </row>
    <row r="7" spans="1:24" x14ac:dyDescent="0.25">
      <c r="A7" s="91">
        <v>2015</v>
      </c>
      <c r="B7" s="84" cm="1">
        <f t="array" ref="B7">INDEX('IECC Data-SI-Site EUI'!$Y$2:$Y$1825,MATCH(1,INDEX(($A7='IECC Data-SI-Site EUI'!$A$2:$A$1825)*(B$3='IECC Data-SI-Site EUI'!$C$2:$C$1825)*($A$2='IECC Data-SI-Site EUI'!$B$2:$B$1825),0,1),0))</f>
        <v>451.30261827904394</v>
      </c>
      <c r="C7" s="73" cm="1">
        <f t="array" ref="C7">INDEX('IECC Data-SI-Site EUI'!$Y$2:$Y$1825,MATCH(1,INDEX(($A7='IECC Data-SI-Site EUI'!$A$2:$A$1825)*(C$3='IECC Data-SI-Site EUI'!$C$2:$C$1825)*($A$2='IECC Data-SI-Site EUI'!$B$2:$B$1825),0,1),0))</f>
        <v>386.68796939363307</v>
      </c>
      <c r="D7" s="84" cm="1">
        <f t="array" ref="D7">INDEX('IECC Data-SI-Site EUI'!$Y$2:$Y$1825,MATCH(1,INDEX(($A7='IECC Data-SI-Site EUI'!$A$2:$A$1825)*(D$3='IECC Data-SI-Site EUI'!$C$2:$C$1825)*($A$2='IECC Data-SI-Site EUI'!$B$2:$B$1825),0,1),0))</f>
        <v>276.20181073179219</v>
      </c>
      <c r="E7" s="73" cm="1">
        <f t="array" ref="E7">INDEX('IECC Data-SI-Site EUI'!$Y$2:$Y$1825,MATCH(1,INDEX(($A7='IECC Data-SI-Site EUI'!$A$2:$A$1825)*(E$3='IECC Data-SI-Site EUI'!$C$2:$C$1825)*($A$2='IECC Data-SI-Site EUI'!$B$2:$B$1825),0,1),0))</f>
        <v>328.63803841012094</v>
      </c>
      <c r="F7" s="73" cm="1">
        <f t="array" ref="F7">INDEX('IECC Data-SI-Site EUI'!$Y$2:$Y$1825,MATCH(1,INDEX(($A7='IECC Data-SI-Site EUI'!$A$2:$A$1825)*(F$3='IECC Data-SI-Site EUI'!$C$2:$C$1825)*($A$2='IECC Data-SI-Site EUI'!$B$2:$B$1825),0,1),0))</f>
        <v>280.91340876237678</v>
      </c>
      <c r="G7" s="73" cm="1">
        <f t="array" ref="G7">INDEX('IECC Data-SI-Site EUI'!$Y$2:$Y$1825,MATCH(1,INDEX(($A7='IECC Data-SI-Site EUI'!$A$2:$A$1825)*(G$3='IECC Data-SI-Site EUI'!$C$2:$C$1825)*($A$2='IECC Data-SI-Site EUI'!$B$2:$B$1825),0,1),0))</f>
        <v>214.092406012586</v>
      </c>
      <c r="H7" s="73" cm="1">
        <f t="array" ref="H7">INDEX('IECC Data-SI-Site EUI'!$Y$2:$Y$1825,MATCH(1,INDEX(($A7='IECC Data-SI-Site EUI'!$A$2:$A$1825)*(H$3='IECC Data-SI-Site EUI'!$C$2:$C$1825)*($A$2='IECC Data-SI-Site EUI'!$B$2:$B$1825),0,1),0))</f>
        <v>259.6161161650744</v>
      </c>
      <c r="I7" s="73" cm="1">
        <f t="array" ref="I7">INDEX('IECC Data-SI-Site EUI'!$Y$2:$Y$1825,MATCH(1,INDEX(($A7='IECC Data-SI-Site EUI'!$A$2:$A$1825)*(I$3='IECC Data-SI-Site EUI'!$C$2:$C$1825)*($A$2='IECC Data-SI-Site EUI'!$B$2:$B$1825),0,1),0))</f>
        <v>205.77782125273077</v>
      </c>
      <c r="J7" s="73" cm="1">
        <f t="array" ref="J7">INDEX('IECC Data-SI-Site EUI'!$Y$2:$Y$1825,MATCH(1,INDEX(($A7='IECC Data-SI-Site EUI'!$A$2:$A$1825)*(J$3='IECC Data-SI-Site EUI'!$C$2:$C$1825)*($A$2='IECC Data-SI-Site EUI'!$B$2:$B$1825),0,1),0))</f>
        <v>103.73667220972318</v>
      </c>
      <c r="K7" s="73" cm="1">
        <f t="array" ref="K7">INDEX('IECC Data-SI-Site EUI'!$Y$2:$Y$1825,MATCH(1,INDEX(($A7='IECC Data-SI-Site EUI'!$A$2:$A$1825)*(K$3='IECC Data-SI-Site EUI'!$C$2:$C$1825)*($A$2='IECC Data-SI-Site EUI'!$B$2:$B$1825),0,1),0))</f>
        <v>321.77986457552146</v>
      </c>
      <c r="L7" s="73" cm="1">
        <f t="array" ref="L7">INDEX('IECC Data-SI-Site EUI'!$Y$2:$Y$1825,MATCH(1,INDEX(($A7='IECC Data-SI-Site EUI'!$A$2:$A$1825)*(L$3='IECC Data-SI-Site EUI'!$C$2:$C$1825)*($A$2='IECC Data-SI-Site EUI'!$B$2:$B$1825),0,1),0))</f>
        <v>226.45559576988711</v>
      </c>
      <c r="M7" s="73" cm="1">
        <f t="array" ref="M7">INDEX('IECC Data-SI-Site EUI'!$Y$2:$Y$1825,MATCH(1,INDEX(($A7='IECC Data-SI-Site EUI'!$A$2:$A$1825)*(M$3='IECC Data-SI-Site EUI'!$C$2:$C$1825)*($A$2='IECC Data-SI-Site EUI'!$B$2:$B$1825),0,1),0))</f>
        <v>201.81073179214627</v>
      </c>
      <c r="N7" s="73" cm="1">
        <f t="array" ref="N7">INDEX('IECC Data-SI-Site EUI'!$Y$2:$Y$1825,MATCH(1,INDEX(($A7='IECC Data-SI-Site EUI'!$A$2:$A$1825)*(N$3='IECC Data-SI-Site EUI'!$C$2:$C$1825)*($A$2='IECC Data-SI-Site EUI'!$B$2:$B$1825),0,1),0))</f>
        <v>411.18610540502357</v>
      </c>
      <c r="O7" s="73" cm="1">
        <f t="array" ref="O7">INDEX('IECC Data-SI-Site EUI'!$Y$2:$Y$1825,MATCH(1,INDEX(($A7='IECC Data-SI-Site EUI'!$A$2:$A$1825)*(O$3='IECC Data-SI-Site EUI'!$C$2:$C$1825)*($A$2='IECC Data-SI-Site EUI'!$B$2:$B$1825),0,1),0))</f>
        <v>312.26428423924267</v>
      </c>
      <c r="P7" s="73" cm="1">
        <f t="array" ref="P7">INDEX('IECC Data-SI-Site EUI'!$Y$2:$Y$1825,MATCH(1,INDEX(($A7='IECC Data-SI-Site EUI'!$A$2:$A$1825)*(P$3='IECC Data-SI-Site EUI'!$C$2:$C$1825)*($A$2='IECC Data-SI-Site EUI'!$B$2:$B$1825),0,1),0))</f>
        <v>237.56888062864786</v>
      </c>
      <c r="Q7" s="73" cm="1">
        <f t="array" ref="Q7">INDEX('IECC Data-SI-Site EUI'!$Y$2:$Y$1825,MATCH(1,INDEX(($A7='IECC Data-SI-Site EUI'!$A$2:$A$1825)*(Q$3='IECC Data-SI-Site EUI'!$C$2:$C$1825)*($A$2='IECC Data-SI-Site EUI'!$B$2:$B$1825),0,1),0))</f>
        <v>566.00041301205351</v>
      </c>
      <c r="R7" s="73" cm="1">
        <f t="array" ref="R7">INDEX('IECC Data-SI-Site EUI'!$Y$2:$Y$1825,MATCH(1,INDEX(($A7='IECC Data-SI-Site EUI'!$A$2:$A$1825)*(R$3='IECC Data-SI-Site EUI'!$C$2:$C$1825)*($A$2='IECC Data-SI-Site EUI'!$B$2:$B$1825),0,1),0))</f>
        <v>423.26670796787209</v>
      </c>
      <c r="S7" s="73" cm="1">
        <f t="array" ref="S7">INDEX('IECC Data-SI-Site EUI'!$Y$2:$Y$1825,MATCH(1,INDEX(($A7='IECC Data-SI-Site EUI'!$A$2:$A$1825)*(S$3='IECC Data-SI-Site EUI'!$C$2:$C$1825)*($A$2='IECC Data-SI-Site EUI'!$B$2:$B$1825),0,1),0))</f>
        <v>679.04072516221595</v>
      </c>
      <c r="T7" s="89" cm="1">
        <f t="array" ref="T7">INDEX('IECC Data-SI-Site EUI'!$Y$2:$Y$1825,MATCH(1,INDEX(($A7='IECC Data-SI-Site EUI'!$A$2:$A$1825)*(T$3='IECC Data-SI-Site EUI'!$C$2:$C$1825)*($A$2='IECC Data-SI-Site EUI'!$B$2:$B$1825),0,1),0))</f>
        <v>920.27237058049946</v>
      </c>
      <c r="U7" s="54"/>
      <c r="V7" s="70">
        <f>SUMPRODUCT(D7:T7,Weights!$B$41:$R$41)</f>
        <v>307.09506046275595</v>
      </c>
      <c r="X7" s="86">
        <f t="shared" si="0"/>
        <v>-0.27748641778689476</v>
      </c>
    </row>
    <row r="8" spans="1:24" ht="15.75" thickBot="1" x14ac:dyDescent="0.3">
      <c r="A8" s="79">
        <v>2018</v>
      </c>
      <c r="B8" s="72" cm="1">
        <f t="array" ref="B8">INDEX('IECC Data-SI-Site EUI'!$Y$2:$Y$1825,MATCH(1,INDEX(($A8='IECC Data-SI-Site EUI'!$A$2:$A$1825)*(B$3='IECC Data-SI-Site EUI'!$C$2:$C$1825)*($A$2='IECC Data-SI-Site EUI'!$B$2:$B$1825),0,1),0))</f>
        <v>445.02048757159781</v>
      </c>
      <c r="C8" s="88" cm="1">
        <f t="array" ref="C8">INDEX('IECC Data-SI-Site EUI'!$Y$2:$Y$1825,MATCH(1,INDEX(($A8='IECC Data-SI-Site EUI'!$A$2:$A$1825)*(C$3='IECC Data-SI-Site EUI'!$C$2:$C$1825)*($A$2='IECC Data-SI-Site EUI'!$B$2:$B$1825),0,1),0))</f>
        <v>383.7371069592532</v>
      </c>
      <c r="D8" s="72" cm="1">
        <f t="array" ref="D8">INDEX('IECC Data-SI-Site EUI'!$Y$2:$Y$1825,MATCH(1,INDEX(($A8='IECC Data-SI-Site EUI'!$A$2:$A$1825)*(D$3='IECC Data-SI-Site EUI'!$C$2:$C$1825)*($A$2='IECC Data-SI-Site EUI'!$B$2:$B$1825),0,1),0))</f>
        <v>273.08248285456546</v>
      </c>
      <c r="E8" s="88" cm="1">
        <f t="array" ref="E8">INDEX('IECC Data-SI-Site EUI'!$Y$2:$Y$1825,MATCH(1,INDEX(($A8='IECC Data-SI-Site EUI'!$A$2:$A$1825)*(E$3='IECC Data-SI-Site EUI'!$C$2:$C$1825)*($A$2='IECC Data-SI-Site EUI'!$B$2:$B$1825),0,1),0))</f>
        <v>325.80673209647097</v>
      </c>
      <c r="F8" s="88" cm="1">
        <f t="array" ref="F8">INDEX('IECC Data-SI-Site EUI'!$Y$2:$Y$1825,MATCH(1,INDEX(($A8='IECC Data-SI-Site EUI'!$A$2:$A$1825)*(F$3='IECC Data-SI-Site EUI'!$C$2:$C$1825)*($A$2='IECC Data-SI-Site EUI'!$B$2:$B$1825),0,1),0))</f>
        <v>277.29955329485801</v>
      </c>
      <c r="G8" s="88" cm="1">
        <f t="array" ref="G8">INDEX('IECC Data-SI-Site EUI'!$Y$2:$Y$1825,MATCH(1,INDEX(($A8='IECC Data-SI-Site EUI'!$A$2:$A$1825)*(G$3='IECC Data-SI-Site EUI'!$C$2:$C$1825)*($A$2='IECC Data-SI-Site EUI'!$B$2:$B$1825),0,1),0))</f>
        <v>212.66316693295079</v>
      </c>
      <c r="H8" s="88" cm="1">
        <f t="array" ref="H8">INDEX('IECC Data-SI-Site EUI'!$Y$2:$Y$1825,MATCH(1,INDEX(($A8='IECC Data-SI-Site EUI'!$A$2:$A$1825)*(H$3='IECC Data-SI-Site EUI'!$C$2:$C$1825)*($A$2='IECC Data-SI-Site EUI'!$B$2:$B$1825),0,1),0))</f>
        <v>259.21940721901598</v>
      </c>
      <c r="I8" s="88" cm="1">
        <f t="array" ref="I8">INDEX('IECC Data-SI-Site EUI'!$Y$2:$Y$1825,MATCH(1,INDEX(($A8='IECC Data-SI-Site EUI'!$A$2:$A$1825)*(I$3='IECC Data-SI-Site EUI'!$C$2:$C$1825)*($A$2='IECC Data-SI-Site EUI'!$B$2:$B$1825),0,1),0))</f>
        <v>205.71260882324171</v>
      </c>
      <c r="J8" s="88" cm="1">
        <f t="array" ref="J8">INDEX('IECC Data-SI-Site EUI'!$Y$2:$Y$1825,MATCH(1,INDEX(($A8='IECC Data-SI-Site EUI'!$A$2:$A$1825)*(J$3='IECC Data-SI-Site EUI'!$C$2:$C$1825)*($A$2='IECC Data-SI-Site EUI'!$B$2:$B$1825),0,1),0))</f>
        <v>101.59009640570827</v>
      </c>
      <c r="K8" s="88" cm="1">
        <f t="array" ref="K8">INDEX('IECC Data-SI-Site EUI'!$Y$2:$Y$1825,MATCH(1,INDEX(($A8='IECC Data-SI-Site EUI'!$A$2:$A$1825)*(K$3='IECC Data-SI-Site EUI'!$C$2:$C$1825)*($A$2='IECC Data-SI-Site EUI'!$B$2:$B$1825),0,1),0))</f>
        <v>323.66559066158015</v>
      </c>
      <c r="L8" s="88" cm="1">
        <f t="array" ref="L8">INDEX('IECC Data-SI-Site EUI'!$Y$2:$Y$1825,MATCH(1,INDEX(($A8='IECC Data-SI-Site EUI'!$A$2:$A$1825)*(L$3='IECC Data-SI-Site EUI'!$C$2:$C$1825)*($A$2='IECC Data-SI-Site EUI'!$B$2:$B$1825),0,1),0))</f>
        <v>228.92823372134728</v>
      </c>
      <c r="M8" s="88" cm="1">
        <f t="array" ref="M8">INDEX('IECC Data-SI-Site EUI'!$Y$2:$Y$1825,MATCH(1,INDEX(($A8='IECC Data-SI-Site EUI'!$A$2:$A$1825)*(M$3='IECC Data-SI-Site EUI'!$C$2:$C$1825)*($A$2='IECC Data-SI-Site EUI'!$B$2:$B$1825),0,1),0))</f>
        <v>205.22894997119784</v>
      </c>
      <c r="N8" s="88" cm="1">
        <f t="array" ref="N8">INDEX('IECC Data-SI-Site EUI'!$Y$2:$Y$1825,MATCH(1,INDEX(($A8='IECC Data-SI-Site EUI'!$A$2:$A$1825)*(N$3='IECC Data-SI-Site EUI'!$C$2:$C$1825)*($A$2='IECC Data-SI-Site EUI'!$B$2:$B$1825),0,1),0))</f>
        <v>413.1533470279436</v>
      </c>
      <c r="O8" s="88" cm="1">
        <f t="array" ref="O8">INDEX('IECC Data-SI-Site EUI'!$Y$2:$Y$1825,MATCH(1,INDEX(($A8='IECC Data-SI-Site EUI'!$A$2:$A$1825)*(O$3='IECC Data-SI-Site EUI'!$C$2:$C$1825)*($A$2='IECC Data-SI-Site EUI'!$B$2:$B$1825),0,1),0))</f>
        <v>315.59011814318478</v>
      </c>
      <c r="P8" s="88" cm="1">
        <f t="array" ref="P8">INDEX('IECC Data-SI-Site EUI'!$Y$2:$Y$1825,MATCH(1,INDEX(($A8='IECC Data-SI-Site EUI'!$A$2:$A$1825)*(P$3='IECC Data-SI-Site EUI'!$C$2:$C$1825)*($A$2='IECC Data-SI-Site EUI'!$B$2:$B$1825),0,1),0))</f>
        <v>241.5522731966046</v>
      </c>
      <c r="Q8" s="88" cm="1">
        <f t="array" ref="Q8">INDEX('IECC Data-SI-Site EUI'!$Y$2:$Y$1825,MATCH(1,INDEX(($A8='IECC Data-SI-Site EUI'!$A$2:$A$1825)*(Q$3='IECC Data-SI-Site EUI'!$C$2:$C$1825)*($A$2='IECC Data-SI-Site EUI'!$B$2:$B$1825),0,1),0))</f>
        <v>563.22345038964431</v>
      </c>
      <c r="R8" s="88" cm="1">
        <f t="array" ref="R8">INDEX('IECC Data-SI-Site EUI'!$Y$2:$Y$1825,MATCH(1,INDEX(($A8='IECC Data-SI-Site EUI'!$A$2:$A$1825)*(R$3='IECC Data-SI-Site EUI'!$C$2:$C$1825)*($A$2='IECC Data-SI-Site EUI'!$B$2:$B$1825),0,1),0))</f>
        <v>426.11975175801842</v>
      </c>
      <c r="S8" s="88" cm="1">
        <f t="array" ref="S8">INDEX('IECC Data-SI-Site EUI'!$Y$2:$Y$1825,MATCH(1,INDEX(($A8='IECC Data-SI-Site EUI'!$A$2:$A$1825)*(S$3='IECC Data-SI-Site EUI'!$C$2:$C$1825)*($A$2='IECC Data-SI-Site EUI'!$B$2:$B$1825),0,1),0))</f>
        <v>680.98622930863962</v>
      </c>
      <c r="T8" s="77" cm="1">
        <f t="array" ref="T8">INDEX('IECC Data-SI-Site EUI'!$Y$2:$Y$1825,MATCH(1,INDEX(($A8='IECC Data-SI-Site EUI'!$A$2:$A$1825)*(T$3='IECC Data-SI-Site EUI'!$C$2:$C$1825)*($A$2='IECC Data-SI-Site EUI'!$B$2:$B$1825),0,1),0))</f>
        <v>922.59828056560923</v>
      </c>
      <c r="U8" s="54"/>
      <c r="V8" s="74">
        <f>SUMPRODUCT(D8:T8,Weights!$B$41:$R$41)</f>
        <v>307.1748522063624</v>
      </c>
      <c r="X8" s="90">
        <f t="shared" si="0"/>
        <v>2.5982750580948047E-4</v>
      </c>
    </row>
    <row r="10" spans="1:24" ht="15.75" thickBot="1" x14ac:dyDescent="0.3">
      <c r="A10" s="4" t="s">
        <v>141</v>
      </c>
      <c r="B10" s="4"/>
      <c r="C10" s="4"/>
    </row>
    <row r="11" spans="1:24" x14ac:dyDescent="0.25">
      <c r="A11" s="63">
        <v>2006</v>
      </c>
      <c r="B11" s="129">
        <f t="shared" ref="B11:C11" si="1">(B4-B$4)/B$4</f>
        <v>0</v>
      </c>
      <c r="C11" s="76">
        <f t="shared" si="1"/>
        <v>0</v>
      </c>
      <c r="D11" s="83">
        <f>(D4-D$4)/D$4</f>
        <v>0</v>
      </c>
      <c r="E11" s="76">
        <f>(E4-E$4)/E$4</f>
        <v>0</v>
      </c>
      <c r="F11" s="76">
        <f>(F4-F$4)/F$4</f>
        <v>0</v>
      </c>
      <c r="G11" s="76">
        <f>(G4-G$4)/G$4</f>
        <v>0</v>
      </c>
      <c r="H11" s="76">
        <f>(H4-H$4)/H$4</f>
        <v>0</v>
      </c>
      <c r="I11" s="76">
        <f>(I4-I$4)/I$4</f>
        <v>0</v>
      </c>
      <c r="J11" s="76">
        <f>(J4-J$4)/J$4</f>
        <v>0</v>
      </c>
      <c r="K11" s="76">
        <f>(K4-K$4)/K$4</f>
        <v>0</v>
      </c>
      <c r="L11" s="76">
        <f>(L4-L$4)/L$4</f>
        <v>0</v>
      </c>
      <c r="M11" s="76">
        <f>(M4-M$4)/M$4</f>
        <v>0</v>
      </c>
      <c r="N11" s="76">
        <f>(N4-N$4)/N$4</f>
        <v>0</v>
      </c>
      <c r="O11" s="76">
        <f>(O4-O$4)/O$4</f>
        <v>0</v>
      </c>
      <c r="P11" s="76">
        <f>(P4-P$4)/P$4</f>
        <v>0</v>
      </c>
      <c r="Q11" s="76">
        <f>(Q4-Q$4)/Q$4</f>
        <v>0</v>
      </c>
      <c r="R11" s="76">
        <f>(R4-R$4)/R$4</f>
        <v>0</v>
      </c>
      <c r="S11" s="76">
        <f>(S4-S$4)/S$4</f>
        <v>0</v>
      </c>
      <c r="T11" s="92">
        <f>(T4-T$4)/T$4</f>
        <v>0</v>
      </c>
      <c r="V11" s="81">
        <f>(V4-V$4)/V$4</f>
        <v>0</v>
      </c>
    </row>
    <row r="12" spans="1:24" x14ac:dyDescent="0.25">
      <c r="A12" s="91">
        <v>2009</v>
      </c>
      <c r="B12" s="130">
        <f t="shared" ref="B12:C12" si="2">(B5-B$4)/B$4</f>
        <v>-3.2926633488521366E-2</v>
      </c>
      <c r="C12" s="71">
        <f t="shared" si="2"/>
        <v>-4.3958168703868906E-2</v>
      </c>
      <c r="D12" s="78">
        <f>(D5-D$4)/D$4</f>
        <v>-2.6339162983483801E-2</v>
      </c>
      <c r="E12" s="71">
        <f>(E5-E$4)/E$4</f>
        <v>-8.1015541756990009E-2</v>
      </c>
      <c r="F12" s="71">
        <f>(F5-F$4)/F$4</f>
        <v>-0.10356130310599582</v>
      </c>
      <c r="G12" s="71">
        <f>(G5-G$4)/G$4</f>
        <v>-0.10355519320090925</v>
      </c>
      <c r="H12" s="71">
        <f>(H5-H$4)/H$4</f>
        <v>-0.24060475606867351</v>
      </c>
      <c r="I12" s="71">
        <f>(I5-I$4)/I$4</f>
        <v>-0.16012693295723562</v>
      </c>
      <c r="J12" s="71">
        <f>(J5-J$4)/J$4</f>
        <v>-0.15974523819031264</v>
      </c>
      <c r="K12" s="71">
        <f>(K5-K$4)/K$4</f>
        <v>-0.27712169821869381</v>
      </c>
      <c r="L12" s="71">
        <f>(L5-L$4)/L$4</f>
        <v>-0.21941977359934023</v>
      </c>
      <c r="M12" s="71">
        <f>(M5-M$4)/M$4</f>
        <v>-0.33507670008455132</v>
      </c>
      <c r="N12" s="71">
        <f>(N5-N$4)/N$4</f>
        <v>-0.25531581889323635</v>
      </c>
      <c r="O12" s="71">
        <f>(O5-O$4)/O$4</f>
        <v>-0.22471523959151607</v>
      </c>
      <c r="P12" s="71">
        <f>(P5-P$4)/P$4</f>
        <v>-0.35502398590216372</v>
      </c>
      <c r="Q12" s="71">
        <f>(Q5-Q$4)/Q$4</f>
        <v>-0.20425612536134877</v>
      </c>
      <c r="R12" s="71">
        <f>(R5-R$4)/R$4</f>
        <v>-0.21867885150518585</v>
      </c>
      <c r="S12" s="71">
        <f>(S5-S$4)/S$4</f>
        <v>-0.16563407964450524</v>
      </c>
      <c r="T12" s="87">
        <f>(T5-T$4)/T$4</f>
        <v>-0.12722903005667158</v>
      </c>
      <c r="V12" s="80">
        <f>(V5-V$4)/V$4</f>
        <v>-0.21486848474483319</v>
      </c>
      <c r="X12" s="69"/>
    </row>
    <row r="13" spans="1:24" x14ac:dyDescent="0.25">
      <c r="A13" s="91">
        <v>2012</v>
      </c>
      <c r="B13" s="130">
        <f t="shared" ref="B13:C13" si="3">(B6-B$4)/B$4</f>
        <v>-0.16423984588216411</v>
      </c>
      <c r="C13" s="71">
        <f t="shared" si="3"/>
        <v>-0.17621097230862365</v>
      </c>
      <c r="D13" s="78">
        <f>(D6-D$4)/D$4</f>
        <v>-0.15829932116649412</v>
      </c>
      <c r="E13" s="71">
        <f>(E6-E$4)/E$4</f>
        <v>-0.20777455266928752</v>
      </c>
      <c r="F13" s="71">
        <f>(F6-F$4)/F$4</f>
        <v>-0.23453589232828484</v>
      </c>
      <c r="G13" s="71">
        <f>(G6-G$4)/G$4</f>
        <v>-0.20215683367921736</v>
      </c>
      <c r="H13" s="71">
        <f>(H6-H$4)/H$4</f>
        <v>-0.29612655385851255</v>
      </c>
      <c r="I13" s="71">
        <f>(I6-I$4)/I$4</f>
        <v>-0.23339041958394185</v>
      </c>
      <c r="J13" s="71">
        <f>(J6-J$4)/J$4</f>
        <v>-0.23763127420836164</v>
      </c>
      <c r="K13" s="71">
        <f>(K6-K$4)/K$4</f>
        <v>-0.30182431211993505</v>
      </c>
      <c r="L13" s="71">
        <f>(L6-L$4)/L$4</f>
        <v>-0.25764729789497592</v>
      </c>
      <c r="M13" s="71">
        <f>(M6-M$4)/M$4</f>
        <v>-0.34054837540765787</v>
      </c>
      <c r="N13" s="71">
        <f>(N6-N$4)/N$4</f>
        <v>-0.2715856158002608</v>
      </c>
      <c r="O13" s="71">
        <f>(O6-O$4)/O$4</f>
        <v>-0.24729968578161823</v>
      </c>
      <c r="P13" s="71">
        <f>(P6-P$4)/P$4</f>
        <v>-0.36684832860142075</v>
      </c>
      <c r="Q13" s="71">
        <f>(Q6-Q$4)/Q$4</f>
        <v>-0.22649016336334127</v>
      </c>
      <c r="R13" s="71">
        <f>(R6-R$4)/R$4</f>
        <v>-0.23422875031621551</v>
      </c>
      <c r="S13" s="71">
        <f>(S6-S$4)/S$4</f>
        <v>-0.20077764484703467</v>
      </c>
      <c r="T13" s="87">
        <f>(T6-T$4)/T$4</f>
        <v>-0.16946350685186992</v>
      </c>
      <c r="V13" s="80">
        <f>(V6-V$4)/V$4</f>
        <v>-0.26599255057807492</v>
      </c>
    </row>
    <row r="14" spans="1:24" x14ac:dyDescent="0.25">
      <c r="A14" s="91">
        <v>2015</v>
      </c>
      <c r="B14" s="130">
        <f t="shared" ref="B14:C14" si="4">(B7-B$4)/B$4</f>
        <v>-0.3333921977845562</v>
      </c>
      <c r="C14" s="71">
        <f t="shared" si="4"/>
        <v>-0.40181919061149707</v>
      </c>
      <c r="D14" s="78">
        <f>(D7-D$4)/D$4</f>
        <v>-0.46259014105356649</v>
      </c>
      <c r="E14" s="71">
        <f>(E7-E$4)/E$4</f>
        <v>-0.44451996913693648</v>
      </c>
      <c r="F14" s="71">
        <f>(F7-F$4)/F$4</f>
        <v>-0.45519123955270291</v>
      </c>
      <c r="G14" s="71">
        <f>(G7-G$4)/G$4</f>
        <v>-0.51334123925289066</v>
      </c>
      <c r="H14" s="71">
        <f>(H7-H$4)/H$4</f>
        <v>-0.50798685850232239</v>
      </c>
      <c r="I14" s="71">
        <f>(I7-I$4)/I$4</f>
        <v>-0.52317030171762446</v>
      </c>
      <c r="J14" s="71">
        <f>(J7-J$4)/J$4</f>
        <v>-0.61887553408138007</v>
      </c>
      <c r="K14" s="71">
        <f>(K7-K$4)/K$4</f>
        <v>-0.49070641562663958</v>
      </c>
      <c r="L14" s="71">
        <f>(L7-L$4)/L$4</f>
        <v>-0.50188268764120147</v>
      </c>
      <c r="M14" s="71">
        <f>(M7-M$4)/M$4</f>
        <v>-0.55144341103998062</v>
      </c>
      <c r="N14" s="71">
        <f>(N7-N$4)/N$4</f>
        <v>-0.43607974659959003</v>
      </c>
      <c r="O14" s="71">
        <f>(O7-O$4)/O$4</f>
        <v>-0.43577179890023571</v>
      </c>
      <c r="P14" s="71">
        <f>(P7-P$4)/P$4</f>
        <v>-0.52445909343079977</v>
      </c>
      <c r="Q14" s="71">
        <f>(Q7-Q$4)/Q$4</f>
        <v>-0.36346357174724814</v>
      </c>
      <c r="R14" s="71">
        <f>(R7-R$4)/R$4</f>
        <v>-0.38427302049076639</v>
      </c>
      <c r="S14" s="71">
        <f>(S7-S$4)/S$4</f>
        <v>-0.33263010596479237</v>
      </c>
      <c r="T14" s="87">
        <f>(T7-T$4)/T$4</f>
        <v>-0.28220463629774373</v>
      </c>
      <c r="V14" s="80">
        <f>(V7-V$4)/V$4</f>
        <v>-0.46966964834706026</v>
      </c>
    </row>
    <row r="15" spans="1:24" ht="15.75" thickBot="1" x14ac:dyDescent="0.3">
      <c r="A15" s="79">
        <v>2018</v>
      </c>
      <c r="B15" s="131">
        <f t="shared" ref="B15:C15" si="5">(B8-B$4)/B$4</f>
        <v>-0.34267137582276452</v>
      </c>
      <c r="C15" s="94">
        <f t="shared" si="5"/>
        <v>-0.40638398036215678</v>
      </c>
      <c r="D15" s="85">
        <f>(D8-D$4)/D$4</f>
        <v>-0.46865946243153511</v>
      </c>
      <c r="E15" s="94">
        <f>(E8-E$4)/E$4</f>
        <v>-0.44930558107065421</v>
      </c>
      <c r="F15" s="94">
        <f>(F8-F$4)/F$4</f>
        <v>-0.46220001897113228</v>
      </c>
      <c r="G15" s="94">
        <f>(G8-G$4)/G$4</f>
        <v>-0.51659007807095558</v>
      </c>
      <c r="H15" s="94">
        <f>(H8-H$4)/H$4</f>
        <v>-0.50873868399641586</v>
      </c>
      <c r="I15" s="94">
        <f>(I8-I$4)/I$4</f>
        <v>-0.52332141238100027</v>
      </c>
      <c r="J15" s="94">
        <f>(J8-J$4)/J$4</f>
        <v>-0.62676196941261031</v>
      </c>
      <c r="K15" s="94">
        <f>(K8-K$4)/K$4</f>
        <v>-0.48772180315319569</v>
      </c>
      <c r="L15" s="94">
        <f>(L8-L$4)/L$4</f>
        <v>-0.49644381223328599</v>
      </c>
      <c r="M15" s="94">
        <f>(M8-M$4)/M$4</f>
        <v>-0.54384587510568916</v>
      </c>
      <c r="N15" s="94">
        <f>(N8-N$4)/N$4</f>
        <v>-0.43338177752934592</v>
      </c>
      <c r="O15" s="94">
        <f>(O8-O$4)/O$4</f>
        <v>-0.4297623723487824</v>
      </c>
      <c r="P15" s="94">
        <f>(P8-P$4)/P$4</f>
        <v>-0.51648554862992102</v>
      </c>
      <c r="Q15" s="94">
        <f>(Q8-Q$4)/Q$4</f>
        <v>-0.3665866045727067</v>
      </c>
      <c r="R15" s="94">
        <f>(R8-R$4)/R$4</f>
        <v>-0.38012269162661272</v>
      </c>
      <c r="S15" s="94">
        <f>(S8-S$4)/S$4</f>
        <v>-0.33071803965134161</v>
      </c>
      <c r="T15" s="95">
        <f>(T8-T$4)/T$4</f>
        <v>-0.28039046969112541</v>
      </c>
      <c r="V15" s="96">
        <f>(V8-V$4)/V$4</f>
        <v>-0.46953185393453517</v>
      </c>
    </row>
    <row r="17" spans="1:32" ht="15.75" thickBot="1" x14ac:dyDescent="0.3">
      <c r="A17" s="4" t="s">
        <v>157</v>
      </c>
      <c r="B17" s="4"/>
      <c r="C17" s="4"/>
    </row>
    <row r="18" spans="1:32" ht="91.5" thickBot="1" x14ac:dyDescent="0.3">
      <c r="A18" s="56" t="s">
        <v>65</v>
      </c>
      <c r="B18" s="65" t="s">
        <v>142</v>
      </c>
      <c r="C18" s="66" t="s">
        <v>143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Data-SI-Site EUI'!$Y$2:$Y$1825,MATCH(1,INDEX(($A20='IECC Data-SI-Site EUI'!$A$2:$A$1825)*(B$19='IECC Data-SI-Site EUI'!$C$2:$C$1825)*($A$18='IECC Data-SI-Site EUI'!$B$2:$B$1825),0,1),0))</f>
        <v>778.30143563551496</v>
      </c>
      <c r="C20" s="55" cm="1">
        <f t="array" ref="C20">INDEX('IECC Data-SI-Site EUI'!$Y$2:$Y$1825,MATCH(1,INDEX(($A20='IECC Data-SI-Site EUI'!$A$2:$A$1825)*(C$19='IECC Data-SI-Site EUI'!$C$2:$C$1825)*($A$18='IECC Data-SI-Site EUI'!$B$2:$B$1825),0,1),0))</f>
        <v>751.79573995963779</v>
      </c>
      <c r="D20" s="58" cm="1">
        <f t="array" ref="D20">INDEX('IECC Data-SI-Site EUI'!$Y$2:$Y$1825,MATCH(1,INDEX(($A20='IECC Data-SI-Site EUI'!$A$2:$A$1825)*(D$19='IECC Data-SI-Site EUI'!$C$2:$C$1825)*($A$18='IECC Data-SI-Site EUI'!$B$2:$B$1825),0,1),0))</f>
        <v>549.55381481162669</v>
      </c>
      <c r="E20" s="55" cm="1">
        <f t="array" ref="E20">INDEX('IECC Data-SI-Site EUI'!$Y$2:$Y$1825,MATCH(1,INDEX(($A20='IECC Data-SI-Site EUI'!$A$2:$A$1825)*(E$19='IECC Data-SI-Site EUI'!$C$2:$C$1825)*($A$18='IECC Data-SI-Site EUI'!$B$2:$B$1825),0,1),0))</f>
        <v>660.83708741021292</v>
      </c>
      <c r="F20" s="55" cm="1">
        <f t="array" ref="F20">INDEX('IECC Data-SI-Site EUI'!$Y$2:$Y$1825,MATCH(1,INDEX(($A20='IECC Data-SI-Site EUI'!$A$2:$A$1825)*(F$19='IECC Data-SI-Site EUI'!$C$2:$C$1825)*($A$18='IECC Data-SI-Site EUI'!$B$2:$B$1825),0,1),0))</f>
        <v>545.78778227310545</v>
      </c>
      <c r="G20" s="55" cm="1">
        <f t="array" ref="G20">INDEX('IECC Data-SI-Site EUI'!$Y$2:$Y$1825,MATCH(1,INDEX(($A20='IECC Data-SI-Site EUI'!$A$2:$A$1825)*(G$19='IECC Data-SI-Site EUI'!$C$2:$C$1825)*($A$18='IECC Data-SI-Site EUI'!$B$2:$B$1825),0,1),0))</f>
        <v>462.58835231891959</v>
      </c>
      <c r="H20" s="55" cm="1">
        <f t="array" ref="H20">INDEX('IECC Data-SI-Site EUI'!$Y$2:$Y$1825,MATCH(1,INDEX(($A20='IECC Data-SI-Site EUI'!$A$2:$A$1825)*(H$19='IECC Data-SI-Site EUI'!$C$2:$C$1825)*($A$18='IECC Data-SI-Site EUI'!$B$2:$B$1825),0,1),0))</f>
        <v>548.35824892638186</v>
      </c>
      <c r="I20" s="55" cm="1">
        <f t="array" ref="I20">INDEX('IECC Data-SI-Site EUI'!$Y$2:$Y$1825,MATCH(1,INDEX(($A20='IECC Data-SI-Site EUI'!$A$2:$A$1825)*(I$19='IECC Data-SI-Site EUI'!$C$2:$C$1825)*($A$18='IECC Data-SI-Site EUI'!$B$2:$B$1825),0,1),0))</f>
        <v>449.81970866450513</v>
      </c>
      <c r="J20" s="55" cm="1">
        <f t="array" ref="J20">INDEX('IECC Data-SI-Site EUI'!$Y$2:$Y$1825,MATCH(1,INDEX(($A20='IECC Data-SI-Site EUI'!$A$2:$A$1825)*(J$19='IECC Data-SI-Site EUI'!$C$2:$C$1825)*($A$18='IECC Data-SI-Site EUI'!$B$2:$B$1825),0,1),0))</f>
        <v>273.10311516647062</v>
      </c>
      <c r="K20" s="55" cm="1">
        <f t="array" ref="K20">INDEX('IECC Data-SI-Site EUI'!$Y$2:$Y$1825,MATCH(1,INDEX(($A20='IECC Data-SI-Site EUI'!$A$2:$A$1825)*(K$19='IECC Data-SI-Site EUI'!$C$2:$C$1825)*($A$18='IECC Data-SI-Site EUI'!$B$2:$B$1825),0,1),0))</f>
        <v>682.60834218052082</v>
      </c>
      <c r="L20" s="55" cm="1">
        <f t="array" ref="L20">INDEX('IECC Data-SI-Site EUI'!$Y$2:$Y$1825,MATCH(1,INDEX(($A20='IECC Data-SI-Site EUI'!$A$2:$A$1825)*(L$19='IECC Data-SI-Site EUI'!$C$2:$C$1825)*($A$18='IECC Data-SI-Site EUI'!$B$2:$B$1825),0,1),0))</f>
        <v>483.71400151119531</v>
      </c>
      <c r="M20" s="55" cm="1">
        <f t="array" ref="M20">INDEX('IECC Data-SI-Site EUI'!$Y$2:$Y$1825,MATCH(1,INDEX(($A20='IECC Data-SI-Site EUI'!$A$2:$A$1825)*(M$19='IECC Data-SI-Site EUI'!$C$2:$C$1825)*($A$18='IECC Data-SI-Site EUI'!$B$2:$B$1825),0,1),0))</f>
        <v>495.32294625692236</v>
      </c>
      <c r="N20" s="55" cm="1">
        <f t="array" ref="N20">INDEX('IECC Data-SI-Site EUI'!$Y$2:$Y$1825,MATCH(1,INDEX(($A20='IECC Data-SI-Site EUI'!$A$2:$A$1825)*(N$19='IECC Data-SI-Site EUI'!$C$2:$C$1825)*($A$18='IECC Data-SI-Site EUI'!$B$2:$B$1825),0,1),0))</f>
        <v>829.84228094841853</v>
      </c>
      <c r="O20" s="55" cm="1">
        <f t="array" ref="O20">INDEX('IECC Data-SI-Site EUI'!$Y$2:$Y$1825,MATCH(1,INDEX(($A20='IECC Data-SI-Site EUI'!$A$2:$A$1825)*(O$19='IECC Data-SI-Site EUI'!$C$2:$C$1825)*($A$18='IECC Data-SI-Site EUI'!$B$2:$B$1825),0,1),0))</f>
        <v>630.50558090155232</v>
      </c>
      <c r="P20" s="55" cm="1">
        <f t="array" ref="P20">INDEX('IECC Data-SI-Site EUI'!$Y$2:$Y$1825,MATCH(1,INDEX(($A20='IECC Data-SI-Site EUI'!$A$2:$A$1825)*(P$19='IECC Data-SI-Site EUI'!$C$2:$C$1825)*($A$18='IECC Data-SI-Site EUI'!$B$2:$B$1825),0,1),0))</f>
        <v>570.26101594406668</v>
      </c>
      <c r="Q20" s="55" cm="1">
        <f t="array" ref="Q20">INDEX('IECC Data-SI-Site EUI'!$Y$2:$Y$1825,MATCH(1,INDEX(($A20='IECC Data-SI-Site EUI'!$A$2:$A$1825)*(Q$19='IECC Data-SI-Site EUI'!$C$2:$C$1825)*($A$18='IECC Data-SI-Site EUI'!$B$2:$B$1825),0,1),0))</f>
        <v>1082.1066827350724</v>
      </c>
      <c r="R20" s="55" cm="1">
        <f t="array" ref="R20">INDEX('IECC Data-SI-Site EUI'!$Y$2:$Y$1825,MATCH(1,INDEX(($A20='IECC Data-SI-Site EUI'!$A$2:$A$1825)*(R$19='IECC Data-SI-Site EUI'!$C$2:$C$1825)*($A$18='IECC Data-SI-Site EUI'!$B$2:$B$1825),0,1),0))</f>
        <v>835.9755339397243</v>
      </c>
      <c r="S20" s="55" cm="1">
        <f t="array" ref="S20">INDEX('IECC Data-SI-Site EUI'!$Y$2:$Y$1825,MATCH(1,INDEX(($A20='IECC Data-SI-Site EUI'!$A$2:$A$1825)*(S$19='IECC Data-SI-Site EUI'!$C$2:$C$1825)*($A$18='IECC Data-SI-Site EUI'!$B$2:$B$1825),0,1),0))</f>
        <v>1292.6697464443873</v>
      </c>
      <c r="T20" s="64" cm="1">
        <f t="array" ref="T20">INDEX('IECC Data-SI-Site EUI'!$Y$2:$Y$1825,MATCH(1,INDEX(($A20='IECC Data-SI-Site EUI'!$A$2:$A$1825)*(T$19='IECC Data-SI-Site EUI'!$C$2:$C$1825)*($A$18='IECC Data-SI-Site EUI'!$B$2:$B$1825),0,1),0))</f>
        <v>1649.8330990024199</v>
      </c>
      <c r="U20" s="54"/>
      <c r="V20" s="82">
        <f>SUMPRODUCT(D20:T20,Weights!$B$41:$R$41)</f>
        <v>632.38039124906766</v>
      </c>
      <c r="X20" s="75">
        <f>(V20-V20)/V20</f>
        <v>0</v>
      </c>
      <c r="AA20" s="122" t="s">
        <v>21</v>
      </c>
      <c r="AB20" s="123"/>
      <c r="AC20" s="123"/>
      <c r="AD20" s="123"/>
      <c r="AE20" s="124"/>
      <c r="AF20"/>
    </row>
    <row r="21" spans="1:32" x14ac:dyDescent="0.25">
      <c r="A21" s="91">
        <v>2009</v>
      </c>
      <c r="B21" s="84" cm="1">
        <f t="array" ref="B21">INDEX('IECC Data-SI-Site EUI'!$Y$2:$Y$1825,MATCH(1,INDEX(($A21='IECC Data-SI-Site EUI'!$A$2:$A$1825)*(B$19='IECC Data-SI-Site EUI'!$C$2:$C$1825)*($A$18='IECC Data-SI-Site EUI'!$B$2:$B$1825),0,1),0))</f>
        <v>738.17824452669936</v>
      </c>
      <c r="C21" s="73" cm="1">
        <f t="array" ref="C21">INDEX('IECC Data-SI-Site EUI'!$Y$2:$Y$1825,MATCH(1,INDEX(($A21='IECC Data-SI-Site EUI'!$A$2:$A$1825)*(C$19='IECC Data-SI-Site EUI'!$C$2:$C$1825)*($A$18='IECC Data-SI-Site EUI'!$B$2:$B$1825),0,1),0))</f>
        <v>706.90224096869531</v>
      </c>
      <c r="D21" s="84" cm="1">
        <f t="array" ref="D21">INDEX('IECC Data-SI-Site EUI'!$Y$2:$Y$1825,MATCH(1,INDEX(($A21='IECC Data-SI-Site EUI'!$A$2:$A$1825)*(D$19='IECC Data-SI-Site EUI'!$C$2:$C$1825)*($A$18='IECC Data-SI-Site EUI'!$B$2:$B$1825),0,1),0))</f>
        <v>534.28643845705051</v>
      </c>
      <c r="E21" s="73" cm="1">
        <f t="array" ref="E21">INDEX('IECC Data-SI-Site EUI'!$Y$2:$Y$1825,MATCH(1,INDEX(($A21='IECC Data-SI-Site EUI'!$A$2:$A$1825)*(E$19='IECC Data-SI-Site EUI'!$C$2:$C$1825)*($A$18='IECC Data-SI-Site EUI'!$B$2:$B$1825),0,1),0))</f>
        <v>607.35942536321284</v>
      </c>
      <c r="F21" s="73" cm="1">
        <f t="array" ref="F21">INDEX('IECC Data-SI-Site EUI'!$Y$2:$Y$1825,MATCH(1,INDEX(($A21='IECC Data-SI-Site EUI'!$A$2:$A$1825)*(F$19='IECC Data-SI-Site EUI'!$C$2:$C$1825)*($A$18='IECC Data-SI-Site EUI'!$B$2:$B$1825),0,1),0))</f>
        <v>504.28969039625832</v>
      </c>
      <c r="G21" s="73" cm="1">
        <f t="array" ref="G21">INDEX('IECC Data-SI-Site EUI'!$Y$2:$Y$1825,MATCH(1,INDEX(($A21='IECC Data-SI-Site EUI'!$A$2:$A$1825)*(G$19='IECC Data-SI-Site EUI'!$C$2:$C$1825)*($A$18='IECC Data-SI-Site EUI'!$B$2:$B$1825),0,1),0))</f>
        <v>424.98780522797051</v>
      </c>
      <c r="H21" s="73" cm="1">
        <f t="array" ref="H21">INDEX('IECC Data-SI-Site EUI'!$Y$2:$Y$1825,MATCH(1,INDEX(($A21='IECC Data-SI-Site EUI'!$A$2:$A$1825)*(H$19='IECC Data-SI-Site EUI'!$C$2:$C$1825)*($A$18='IECC Data-SI-Site EUI'!$B$2:$B$1825),0,1),0))</f>
        <v>484.06071561791623</v>
      </c>
      <c r="I21" s="73" cm="1">
        <f t="array" ref="I21">INDEX('IECC Data-SI-Site EUI'!$Y$2:$Y$1825,MATCH(1,INDEX(($A21='IECC Data-SI-Site EUI'!$A$2:$A$1825)*(I$19='IECC Data-SI-Site EUI'!$C$2:$C$1825)*($A$18='IECC Data-SI-Site EUI'!$B$2:$B$1825),0,1),0))</f>
        <v>404.7229634730711</v>
      </c>
      <c r="J21" s="73" cm="1">
        <f t="array" ref="J21">INDEX('IECC Data-SI-Site EUI'!$Y$2:$Y$1825,MATCH(1,INDEX(($A21='IECC Data-SI-Site EUI'!$A$2:$A$1825)*(J$19='IECC Data-SI-Site EUI'!$C$2:$C$1825)*($A$18='IECC Data-SI-Site EUI'!$B$2:$B$1825),0,1),0))</f>
        <v>223.29584038717209</v>
      </c>
      <c r="K21" s="73" cm="1">
        <f t="array" ref="K21">INDEX('IECC Data-SI-Site EUI'!$Y$2:$Y$1825,MATCH(1,INDEX(($A21='IECC Data-SI-Site EUI'!$A$2:$A$1825)*(K$19='IECC Data-SI-Site EUI'!$C$2:$C$1825)*($A$18='IECC Data-SI-Site EUI'!$B$2:$B$1825),0,1),0))</f>
        <v>615.66860826566426</v>
      </c>
      <c r="L21" s="73" cm="1">
        <f t="array" ref="L21">INDEX('IECC Data-SI-Site EUI'!$Y$2:$Y$1825,MATCH(1,INDEX(($A21='IECC Data-SI-Site EUI'!$A$2:$A$1825)*(L$19='IECC Data-SI-Site EUI'!$C$2:$C$1825)*($A$18='IECC Data-SI-Site EUI'!$B$2:$B$1825),0,1),0))</f>
        <v>442.29959924631532</v>
      </c>
      <c r="M21" s="73" cm="1">
        <f t="array" ref="M21">INDEX('IECC Data-SI-Site EUI'!$Y$2:$Y$1825,MATCH(1,INDEX(($A21='IECC Data-SI-Site EUI'!$A$2:$A$1825)*(M$19='IECC Data-SI-Site EUI'!$C$2:$C$1825)*($A$18='IECC Data-SI-Site EUI'!$B$2:$B$1825),0,1),0))</f>
        <v>404.32842673094024</v>
      </c>
      <c r="N21" s="73" cm="1">
        <f t="array" ref="N21">INDEX('IECC Data-SI-Site EUI'!$Y$2:$Y$1825,MATCH(1,INDEX(($A21='IECC Data-SI-Site EUI'!$A$2:$A$1825)*(N$19='IECC Data-SI-Site EUI'!$C$2:$C$1825)*($A$18='IECC Data-SI-Site EUI'!$B$2:$B$1825),0,1),0))</f>
        <v>756.47040257094488</v>
      </c>
      <c r="O21" s="73" cm="1">
        <f t="array" ref="O21">INDEX('IECC Data-SI-Site EUI'!$Y$2:$Y$1825,MATCH(1,INDEX(($A21='IECC Data-SI-Site EUI'!$A$2:$A$1825)*(O$19='IECC Data-SI-Site EUI'!$C$2:$C$1825)*($A$18='IECC Data-SI-Site EUI'!$B$2:$B$1825),0,1),0))</f>
        <v>575.65301808652066</v>
      </c>
      <c r="P21" s="73" cm="1">
        <f t="array" ref="P21">INDEX('IECC Data-SI-Site EUI'!$Y$2:$Y$1825,MATCH(1,INDEX(($A21='IECC Data-SI-Site EUI'!$A$2:$A$1825)*(P$19='IECC Data-SI-Site EUI'!$C$2:$C$1825)*($A$18='IECC Data-SI-Site EUI'!$B$2:$B$1825),0,1),0))</f>
        <v>466.8086998938337</v>
      </c>
      <c r="Q21" s="73" cm="1">
        <f t="array" ref="Q21">INDEX('IECC Data-SI-Site EUI'!$Y$2:$Y$1825,MATCH(1,INDEX(($A21='IECC Data-SI-Site EUI'!$A$2:$A$1825)*(Q$19='IECC Data-SI-Site EUI'!$C$2:$C$1825)*($A$18='IECC Data-SI-Site EUI'!$B$2:$B$1825),0,1),0))</f>
        <v>984.45286122827656</v>
      </c>
      <c r="R21" s="73" cm="1">
        <f t="array" ref="R21">INDEX('IECC Data-SI-Site EUI'!$Y$2:$Y$1825,MATCH(1,INDEX(($A21='IECC Data-SI-Site EUI'!$A$2:$A$1825)*(R$19='IECC Data-SI-Site EUI'!$C$2:$C$1825)*($A$18='IECC Data-SI-Site EUI'!$B$2:$B$1825),0,1),0))</f>
        <v>748.60357904603416</v>
      </c>
      <c r="S21" s="73" cm="1">
        <f t="array" ref="S21">INDEX('IECC Data-SI-Site EUI'!$Y$2:$Y$1825,MATCH(1,INDEX(($A21='IECC Data-SI-Site EUI'!$A$2:$A$1825)*(S$19='IECC Data-SI-Site EUI'!$C$2:$C$1825)*($A$18='IECC Data-SI-Site EUI'!$B$2:$B$1825),0,1),0))</f>
        <v>1184.064541428749</v>
      </c>
      <c r="T21" s="89" cm="1">
        <f t="array" ref="T21">INDEX('IECC Data-SI-Site EUI'!$Y$2:$Y$1825,MATCH(1,INDEX(($A21='IECC Data-SI-Site EUI'!$A$2:$A$1825)*(T$19='IECC Data-SI-Site EUI'!$C$2:$C$1825)*($A$18='IECC Data-SI-Site EUI'!$B$2:$B$1825),0,1),0))</f>
        <v>1576.1264621770777</v>
      </c>
      <c r="U21" s="54"/>
      <c r="V21" s="70">
        <f>SUMPRODUCT(D21:T21,Weights!$B$41:$R$41)</f>
        <v>572.60588936315276</v>
      </c>
      <c r="X21" s="86">
        <f>(V21-V20)/V20</f>
        <v>-9.4523016072413729E-2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Data-SI-Site EUI'!$Y$2:$Y$1825,MATCH(1,INDEX(($A22='IECC Data-SI-Site EUI'!$A$2:$A$1825)*(B$19='IECC Data-SI-Site EUI'!$C$2:$C$1825)*($A$18='IECC Data-SI-Site EUI'!$B$2:$B$1825),0,1),0))</f>
        <v>643.5013820741633</v>
      </c>
      <c r="C22" s="73" cm="1">
        <f t="array" ref="C22">INDEX('IECC Data-SI-Site EUI'!$Y$2:$Y$1825,MATCH(1,INDEX(($A22='IECC Data-SI-Site EUI'!$A$2:$A$1825)*(C$19='IECC Data-SI-Site EUI'!$C$2:$C$1825)*($A$18='IECC Data-SI-Site EUI'!$B$2:$B$1825),0,1),0))</f>
        <v>634.35530305204054</v>
      </c>
      <c r="D22" s="84" cm="1">
        <f t="array" ref="D22">INDEX('IECC Data-SI-Site EUI'!$Y$2:$Y$1825,MATCH(1,INDEX(($A22='IECC Data-SI-Site EUI'!$A$2:$A$1825)*(D$19='IECC Data-SI-Site EUI'!$C$2:$C$1825)*($A$18='IECC Data-SI-Site EUI'!$B$2:$B$1825),0,1),0))</f>
        <v>470.25192964333883</v>
      </c>
      <c r="E22" s="73" cm="1">
        <f t="array" ref="E22">INDEX('IECC Data-SI-Site EUI'!$Y$2:$Y$1825,MATCH(1,INDEX(($A22='IECC Data-SI-Site EUI'!$A$2:$A$1825)*(E$19='IECC Data-SI-Site EUI'!$C$2:$C$1825)*($A$18='IECC Data-SI-Site EUI'!$B$2:$B$1825),0,1),0))</f>
        <v>529.4204853041042</v>
      </c>
      <c r="F22" s="73" cm="1">
        <f t="array" ref="F22">INDEX('IECC Data-SI-Site EUI'!$Y$2:$Y$1825,MATCH(1,INDEX(($A22='IECC Data-SI-Site EUI'!$A$2:$A$1825)*(F$19='IECC Data-SI-Site EUI'!$C$2:$C$1825)*($A$18='IECC Data-SI-Site EUI'!$B$2:$B$1825),0,1),0))</f>
        <v>439.88455615812074</v>
      </c>
      <c r="G22" s="73" cm="1">
        <f t="array" ref="G22">INDEX('IECC Data-SI-Site EUI'!$Y$2:$Y$1825,MATCH(1,INDEX(($A22='IECC Data-SI-Site EUI'!$A$2:$A$1825)*(G$19='IECC Data-SI-Site EUI'!$C$2:$C$1825)*($A$18='IECC Data-SI-Site EUI'!$B$2:$B$1825),0,1),0))</f>
        <v>386.44276108767798</v>
      </c>
      <c r="H22" s="73" cm="1">
        <f t="array" ref="H22">INDEX('IECC Data-SI-Site EUI'!$Y$2:$Y$1825,MATCH(1,INDEX(($A22='IECC Data-SI-Site EUI'!$A$2:$A$1825)*(H$19='IECC Data-SI-Site EUI'!$C$2:$C$1825)*($A$18='IECC Data-SI-Site EUI'!$B$2:$B$1825),0,1),0))</f>
        <v>449.18605874532534</v>
      </c>
      <c r="I22" s="73" cm="1">
        <f t="array" ref="I22">INDEX('IECC Data-SI-Site EUI'!$Y$2:$Y$1825,MATCH(1,INDEX(($A22='IECC Data-SI-Site EUI'!$A$2:$A$1825)*(I$19='IECC Data-SI-Site EUI'!$C$2:$C$1825)*($A$18='IECC Data-SI-Site EUI'!$B$2:$B$1825),0,1),0))</f>
        <v>373.21980239687048</v>
      </c>
      <c r="J22" s="73" cm="1">
        <f t="array" ref="J22">INDEX('IECC Data-SI-Site EUI'!$Y$2:$Y$1825,MATCH(1,INDEX(($A22='IECC Data-SI-Site EUI'!$A$2:$A$1825)*(J$19='IECC Data-SI-Site EUI'!$C$2:$C$1825)*($A$18='IECC Data-SI-Site EUI'!$B$2:$B$1825),0,1),0))</f>
        <v>212.22490028980516</v>
      </c>
      <c r="K22" s="73" cm="1">
        <f t="array" ref="K22">INDEX('IECC Data-SI-Site EUI'!$Y$2:$Y$1825,MATCH(1,INDEX(($A22='IECC Data-SI-Site EUI'!$A$2:$A$1825)*(K$19='IECC Data-SI-Site EUI'!$C$2:$C$1825)*($A$18='IECC Data-SI-Site EUI'!$B$2:$B$1825),0,1),0))</f>
        <v>585.15776687421703</v>
      </c>
      <c r="L22" s="73" cm="1">
        <f t="array" ref="L22">INDEX('IECC Data-SI-Site EUI'!$Y$2:$Y$1825,MATCH(1,INDEX(($A22='IECC Data-SI-Site EUI'!$A$2:$A$1825)*(L$19='IECC Data-SI-Site EUI'!$C$2:$C$1825)*($A$18='IECC Data-SI-Site EUI'!$B$2:$B$1825),0,1),0))</f>
        <v>409.14655724847682</v>
      </c>
      <c r="M22" s="73" cm="1">
        <f t="array" ref="M22">INDEX('IECC Data-SI-Site EUI'!$Y$2:$Y$1825,MATCH(1,INDEX(($A22='IECC Data-SI-Site EUI'!$A$2:$A$1825)*(M$19='IECC Data-SI-Site EUI'!$C$2:$C$1825)*($A$18='IECC Data-SI-Site EUI'!$B$2:$B$1825),0,1),0))</f>
        <v>400.47870458045202</v>
      </c>
      <c r="N22" s="73" cm="1">
        <f t="array" ref="N22">INDEX('IECC Data-SI-Site EUI'!$Y$2:$Y$1825,MATCH(1,INDEX(($A22='IECC Data-SI-Site EUI'!$A$2:$A$1825)*(N$19='IECC Data-SI-Site EUI'!$C$2:$C$1825)*($A$18='IECC Data-SI-Site EUI'!$B$2:$B$1825),0,1),0))</f>
        <v>736.65987585243852</v>
      </c>
      <c r="O22" s="73" cm="1">
        <f t="array" ref="O22">INDEX('IECC Data-SI-Site EUI'!$Y$2:$Y$1825,MATCH(1,INDEX(($A22='IECC Data-SI-Site EUI'!$A$2:$A$1825)*(O$19='IECC Data-SI-Site EUI'!$C$2:$C$1825)*($A$18='IECC Data-SI-Site EUI'!$B$2:$B$1825),0,1),0))</f>
        <v>551.9569022409687</v>
      </c>
      <c r="P22" s="73" cm="1">
        <f t="array" ref="P22">INDEX('IECC Data-SI-Site EUI'!$Y$2:$Y$1825,MATCH(1,INDEX(($A22='IECC Data-SI-Site EUI'!$A$2:$A$1825)*(P$19='IECC Data-SI-Site EUI'!$C$2:$C$1825)*($A$18='IECC Data-SI-Site EUI'!$B$2:$B$1825),0,1),0))</f>
        <v>469.06831941694645</v>
      </c>
      <c r="Q22" s="73" cm="1">
        <f t="array" ref="Q22">INDEX('IECC Data-SI-Site EUI'!$Y$2:$Y$1825,MATCH(1,INDEX(($A22='IECC Data-SI-Site EUI'!$A$2:$A$1825)*(Q$19='IECC Data-SI-Site EUI'!$C$2:$C$1825)*($A$18='IECC Data-SI-Site EUI'!$B$2:$B$1825),0,1),0))</f>
        <v>956.22555067764665</v>
      </c>
      <c r="R22" s="73" cm="1">
        <f t="array" ref="R22">INDEX('IECC Data-SI-Site EUI'!$Y$2:$Y$1825,MATCH(1,INDEX(($A22='IECC Data-SI-Site EUI'!$A$2:$A$1825)*(R$19='IECC Data-SI-Site EUI'!$C$2:$C$1825)*($A$18='IECC Data-SI-Site EUI'!$B$2:$B$1825),0,1),0))</f>
        <v>729.13976643424871</v>
      </c>
      <c r="S22" s="73" cm="1">
        <f t="array" ref="S22">INDEX('IECC Data-SI-Site EUI'!$Y$2:$Y$1825,MATCH(1,INDEX(($A22='IECC Data-SI-Site EUI'!$A$2:$A$1825)*(S$19='IECC Data-SI-Site EUI'!$C$2:$C$1825)*($A$18='IECC Data-SI-Site EUI'!$B$2:$B$1825),0,1),0))</f>
        <v>1143.7739710959993</v>
      </c>
      <c r="T22" s="89" cm="1">
        <f t="array" ref="T22">INDEX('IECC Data-SI-Site EUI'!$Y$2:$Y$1825,MATCH(1,INDEX(($A22='IECC Data-SI-Site EUI'!$A$2:$A$1825)*(T$19='IECC Data-SI-Site EUI'!$C$2:$C$1825)*($A$18='IECC Data-SI-Site EUI'!$B$2:$B$1825),0,1),0))</f>
        <v>1538.6693829923579</v>
      </c>
      <c r="U22" s="54"/>
      <c r="V22" s="70">
        <f>SUMPRODUCT(D22:T22,Weights!$B$41:$R$41)</f>
        <v>537.71990641614559</v>
      </c>
      <c r="X22" s="86">
        <f t="shared" ref="X22:X24" si="6">(V22-V21)/V21</f>
        <v>-6.0924946101771758E-2</v>
      </c>
      <c r="Z22" s="98" t="str">
        <f>A2</f>
        <v>Full Service Restaurant</v>
      </c>
      <c r="AA22" s="7">
        <f>V4</f>
        <v>579.06370907416203</v>
      </c>
      <c r="AB22" s="7">
        <f>V5</f>
        <v>454.64116733467392</v>
      </c>
      <c r="AC22" s="7">
        <f>V6</f>
        <v>425.03707615032533</v>
      </c>
      <c r="AD22" s="7">
        <f>V7</f>
        <v>307.09506046275595</v>
      </c>
      <c r="AE22" s="7">
        <f>V8</f>
        <v>307.1748522063624</v>
      </c>
      <c r="AF22"/>
    </row>
    <row r="23" spans="1:32" x14ac:dyDescent="0.25">
      <c r="A23" s="91">
        <v>2015</v>
      </c>
      <c r="B23" s="84" cm="1">
        <f t="array" ref="B23">INDEX('IECC Data-SI-Site EUI'!$Y$2:$Y$1825,MATCH(1,INDEX(($A23='IECC Data-SI-Site EUI'!$A$2:$A$1825)*(B$19='IECC Data-SI-Site EUI'!$C$2:$C$1825)*($A$18='IECC Data-SI-Site EUI'!$B$2:$B$1825),0,1),0))</f>
        <v>521.58952875575062</v>
      </c>
      <c r="C23" s="73" cm="1">
        <f t="array" ref="C23">INDEX('IECC Data-SI-Site EUI'!$Y$2:$Y$1825,MATCH(1,INDEX(($A23='IECC Data-SI-Site EUI'!$A$2:$A$1825)*(C$19='IECC Data-SI-Site EUI'!$C$2:$C$1825)*($A$18='IECC Data-SI-Site EUI'!$B$2:$B$1825),0,1),0))</f>
        <v>475.35699597333411</v>
      </c>
      <c r="D23" s="84" cm="1">
        <f t="array" ref="D23">INDEX('IECC Data-SI-Site EUI'!$Y$2:$Y$1825,MATCH(1,INDEX(($A23='IECC Data-SI-Site EUI'!$A$2:$A$1825)*(D$19='IECC Data-SI-Site EUI'!$C$2:$C$1825)*($A$18='IECC Data-SI-Site EUI'!$B$2:$B$1825),0,1),0))</f>
        <v>341.01125744837543</v>
      </c>
      <c r="E23" s="73" cm="1">
        <f t="array" ref="E23">INDEX('IECC Data-SI-Site EUI'!$Y$2:$Y$1825,MATCH(1,INDEX(($A23='IECC Data-SI-Site EUI'!$A$2:$A$1825)*(E$19='IECC Data-SI-Site EUI'!$C$2:$C$1825)*($A$18='IECC Data-SI-Site EUI'!$B$2:$B$1825),0,1),0))</f>
        <v>389.08496169406902</v>
      </c>
      <c r="F23" s="73" cm="1">
        <f t="array" ref="F23">INDEX('IECC Data-SI-Site EUI'!$Y$2:$Y$1825,MATCH(1,INDEX(($A23='IECC Data-SI-Site EUI'!$A$2:$A$1825)*(F$19='IECC Data-SI-Site EUI'!$C$2:$C$1825)*($A$18='IECC Data-SI-Site EUI'!$B$2:$B$1825),0,1),0))</f>
        <v>332.02060199133456</v>
      </c>
      <c r="G23" s="73" cm="1">
        <f t="array" ref="G23">INDEX('IECC Data-SI-Site EUI'!$Y$2:$Y$1825,MATCH(1,INDEX(($A23='IECC Data-SI-Site EUI'!$A$2:$A$1825)*(G$19='IECC Data-SI-Site EUI'!$C$2:$C$1825)*($A$18='IECC Data-SI-Site EUI'!$B$2:$B$1825),0,1),0))</f>
        <v>258.40961043681199</v>
      </c>
      <c r="H23" s="73" cm="1">
        <f t="array" ref="H23">INDEX('IECC Data-SI-Site EUI'!$Y$2:$Y$1825,MATCH(1,INDEX(($A23='IECC Data-SI-Site EUI'!$A$2:$A$1825)*(H$19='IECC Data-SI-Site EUI'!$C$2:$C$1825)*($A$18='IECC Data-SI-Site EUI'!$B$2:$B$1825),0,1),0))</f>
        <v>339.22986427936075</v>
      </c>
      <c r="I23" s="73" cm="1">
        <f t="array" ref="I23">INDEX('IECC Data-SI-Site EUI'!$Y$2:$Y$1825,MATCH(1,INDEX(($A23='IECC Data-SI-Site EUI'!$A$2:$A$1825)*(I$19='IECC Data-SI-Site EUI'!$C$2:$C$1825)*($A$18='IECC Data-SI-Site EUI'!$B$2:$B$1825),0,1),0))</f>
        <v>261.24310158484212</v>
      </c>
      <c r="J23" s="73" cm="1">
        <f t="array" ref="J23">INDEX('IECC Data-SI-Site EUI'!$Y$2:$Y$1825,MATCH(1,INDEX(($A23='IECC Data-SI-Site EUI'!$A$2:$A$1825)*(J$19='IECC Data-SI-Site EUI'!$C$2:$C$1825)*($A$18='IECC Data-SI-Site EUI'!$B$2:$B$1825),0,1),0))</f>
        <v>140.23987833921552</v>
      </c>
      <c r="K23" s="73" cm="1">
        <f t="array" ref="K23">INDEX('IECC Data-SI-Site EUI'!$Y$2:$Y$1825,MATCH(1,INDEX(($A23='IECC Data-SI-Site EUI'!$A$2:$A$1825)*(K$19='IECC Data-SI-Site EUI'!$C$2:$C$1825)*($A$18='IECC Data-SI-Site EUI'!$B$2:$B$1825),0,1),0))</f>
        <v>459.58748194695511</v>
      </c>
      <c r="L23" s="73" cm="1">
        <f t="array" ref="L23">INDEX('IECC Data-SI-Site EUI'!$Y$2:$Y$1825,MATCH(1,INDEX(($A23='IECC Data-SI-Site EUI'!$A$2:$A$1825)*(L$19='IECC Data-SI-Site EUI'!$C$2:$C$1825)*($A$18='IECC Data-SI-Site EUI'!$B$2:$B$1825),0,1),0))</f>
        <v>322.73105506298242</v>
      </c>
      <c r="M23" s="73" cm="1">
        <f t="array" ref="M23">INDEX('IECC Data-SI-Site EUI'!$Y$2:$Y$1825,MATCH(1,INDEX(($A23='IECC Data-SI-Site EUI'!$A$2:$A$1825)*(M$19='IECC Data-SI-Site EUI'!$C$2:$C$1825)*($A$18='IECC Data-SI-Site EUI'!$B$2:$B$1825),0,1),0))</f>
        <v>305.23992616185092</v>
      </c>
      <c r="N23" s="73" cm="1">
        <f t="array" ref="N23">INDEX('IECC Data-SI-Site EUI'!$Y$2:$Y$1825,MATCH(1,INDEX(($A23='IECC Data-SI-Site EUI'!$A$2:$A$1825)*(N$19='IECC Data-SI-Site EUI'!$C$2:$C$1825)*($A$18='IECC Data-SI-Site EUI'!$B$2:$B$1825),0,1),0))</f>
        <v>602.45760523370916</v>
      </c>
      <c r="O23" s="73" cm="1">
        <f t="array" ref="O23">INDEX('IECC Data-SI-Site EUI'!$Y$2:$Y$1825,MATCH(1,INDEX(($A23='IECC Data-SI-Site EUI'!$A$2:$A$1825)*(O$19='IECC Data-SI-Site EUI'!$C$2:$C$1825)*($A$18='IECC Data-SI-Site EUI'!$B$2:$B$1825),0,1),0))</f>
        <v>479.17085114726501</v>
      </c>
      <c r="P23" s="73" cm="1">
        <f t="array" ref="P23">INDEX('IECC Data-SI-Site EUI'!$Y$2:$Y$1825,MATCH(1,INDEX(($A23='IECC Data-SI-Site EUI'!$A$2:$A$1825)*(P$19='IECC Data-SI-Site EUI'!$C$2:$C$1825)*($A$18='IECC Data-SI-Site EUI'!$B$2:$B$1825),0,1),0))</f>
        <v>362.37601981770013</v>
      </c>
      <c r="Q23" s="73" cm="1">
        <f t="array" ref="Q23">INDEX('IECC Data-SI-Site EUI'!$Y$2:$Y$1825,MATCH(1,INDEX(($A23='IECC Data-SI-Site EUI'!$A$2:$A$1825)*(Q$19='IECC Data-SI-Site EUI'!$C$2:$C$1825)*($A$18='IECC Data-SI-Site EUI'!$B$2:$B$1825),0,1),0))</f>
        <v>816.3682534217096</v>
      </c>
      <c r="R23" s="73" cm="1">
        <f t="array" ref="R23">INDEX('IECC Data-SI-Site EUI'!$Y$2:$Y$1825,MATCH(1,INDEX(($A23='IECC Data-SI-Site EUI'!$A$2:$A$1825)*(R$19='IECC Data-SI-Site EUI'!$C$2:$C$1825)*($A$18='IECC Data-SI-Site EUI'!$B$2:$B$1825),0,1),0))</f>
        <v>634.60637188794215</v>
      </c>
      <c r="S23" s="73" cm="1">
        <f t="array" ref="S23">INDEX('IECC Data-SI-Site EUI'!$Y$2:$Y$1825,MATCH(1,INDEX(($A23='IECC Data-SI-Site EUI'!$A$2:$A$1825)*(S$19='IECC Data-SI-Site EUI'!$C$2:$C$1825)*($A$18='IECC Data-SI-Site EUI'!$B$2:$B$1825),0,1),0))</f>
        <v>988.41018430843678</v>
      </c>
      <c r="T23" s="89" cm="1">
        <f t="array" ref="T23">INDEX('IECC Data-SI-Site EUI'!$Y$2:$Y$1825,MATCH(1,INDEX(($A23='IECC Data-SI-Site EUI'!$A$2:$A$1825)*(T$19='IECC Data-SI-Site EUI'!$C$2:$C$1825)*($A$18='IECC Data-SI-Site EUI'!$B$2:$B$1825),0,1),0))</f>
        <v>1316.7245320555126</v>
      </c>
      <c r="U23" s="54"/>
      <c r="V23" s="70">
        <f>SUMPRODUCT(D23:T23,Weights!$B$41:$R$41)</f>
        <v>421.20734840496908</v>
      </c>
      <c r="X23" s="86">
        <f t="shared" si="6"/>
        <v>-0.21667890033627757</v>
      </c>
      <c r="Z23" s="98" t="str">
        <f>A18</f>
        <v>Quick Service Restaurant</v>
      </c>
      <c r="AA23" s="7">
        <f>V20</f>
        <v>632.38039124906766</v>
      </c>
      <c r="AB23" s="7">
        <f>V21</f>
        <v>572.60588936315276</v>
      </c>
      <c r="AC23" s="7">
        <f>V22</f>
        <v>537.71990641614559</v>
      </c>
      <c r="AD23" s="7">
        <f>V23</f>
        <v>421.20734840496908</v>
      </c>
      <c r="AE23" s="7">
        <f>V24</f>
        <v>420.42143755769348</v>
      </c>
      <c r="AF23"/>
    </row>
    <row r="24" spans="1:32" ht="15.75" thickBot="1" x14ac:dyDescent="0.3">
      <c r="A24" s="79">
        <v>2018</v>
      </c>
      <c r="B24" s="72" cm="1">
        <f t="array" ref="B24">INDEX('IECC Data-SI-Site EUI'!$Y$2:$Y$1825,MATCH(1,INDEX(($A24='IECC Data-SI-Site EUI'!$A$2:$A$1825)*(B$19='IECC Data-SI-Site EUI'!$C$2:$C$1825)*($A$18='IECC Data-SI-Site EUI'!$B$2:$B$1825),0,1),0))</f>
        <v>519.29404225608073</v>
      </c>
      <c r="C24" s="88" cm="1">
        <f t="array" ref="C24">INDEX('IECC Data-SI-Site EUI'!$Y$2:$Y$1825,MATCH(1,INDEX(($A24='IECC Data-SI-Site EUI'!$A$2:$A$1825)*(C$19='IECC Data-SI-Site EUI'!$C$2:$C$1825)*($A$18='IECC Data-SI-Site EUI'!$B$2:$B$1825),0,1),0))</f>
        <v>473.49191319235223</v>
      </c>
      <c r="D24" s="72" cm="1">
        <f t="array" ref="D24">INDEX('IECC Data-SI-Site EUI'!$Y$2:$Y$1825,MATCH(1,INDEX(($A24='IECC Data-SI-Site EUI'!$A$2:$A$1825)*(D$19='IECC Data-SI-Site EUI'!$C$2:$C$1825)*($A$18='IECC Data-SI-Site EUI'!$B$2:$B$1825),0,1),0))</f>
        <v>339.36137652673762</v>
      </c>
      <c r="E24" s="88" cm="1">
        <f t="array" ref="E24">INDEX('IECC Data-SI-Site EUI'!$Y$2:$Y$1825,MATCH(1,INDEX(($A24='IECC Data-SI-Site EUI'!$A$2:$A$1825)*(E$19='IECC Data-SI-Site EUI'!$C$2:$C$1825)*($A$18='IECC Data-SI-Site EUI'!$B$2:$B$1825),0,1),0))</f>
        <v>387.45899209013618</v>
      </c>
      <c r="F24" s="88" cm="1">
        <f t="array" ref="F24">INDEX('IECC Data-SI-Site EUI'!$Y$2:$Y$1825,MATCH(1,INDEX(($A24='IECC Data-SI-Site EUI'!$A$2:$A$1825)*(F$19='IECC Data-SI-Site EUI'!$C$2:$C$1825)*($A$18='IECC Data-SI-Site EUI'!$B$2:$B$1825),0,1),0))</f>
        <v>330.65765688215549</v>
      </c>
      <c r="G24" s="88" cm="1">
        <f t="array" ref="G24">INDEX('IECC Data-SI-Site EUI'!$Y$2:$Y$1825,MATCH(1,INDEX(($A24='IECC Data-SI-Site EUI'!$A$2:$A$1825)*(G$19='IECC Data-SI-Site EUI'!$C$2:$C$1825)*($A$18='IECC Data-SI-Site EUI'!$B$2:$B$1825),0,1),0))</f>
        <v>257.53684734058328</v>
      </c>
      <c r="H24" s="88" cm="1">
        <f t="array" ref="H24">INDEX('IECC Data-SI-Site EUI'!$Y$2:$Y$1825,MATCH(1,INDEX(($A24='IECC Data-SI-Site EUI'!$A$2:$A$1825)*(H$19='IECC Data-SI-Site EUI'!$C$2:$C$1825)*($A$18='IECC Data-SI-Site EUI'!$B$2:$B$1825),0,1),0))</f>
        <v>338.18972195919775</v>
      </c>
      <c r="I24" s="88" cm="1">
        <f t="array" ref="I24">INDEX('IECC Data-SI-Site EUI'!$Y$2:$Y$1825,MATCH(1,INDEX(($A24='IECC Data-SI-Site EUI'!$A$2:$A$1825)*(I$19='IECC Data-SI-Site EUI'!$C$2:$C$1825)*($A$18='IECC Data-SI-Site EUI'!$B$2:$B$1825),0,1),0))</f>
        <v>261.1115893374652</v>
      </c>
      <c r="J24" s="88" cm="1">
        <f t="array" ref="J24">INDEX('IECC Data-SI-Site EUI'!$Y$2:$Y$1825,MATCH(1,INDEX(($A24='IECC Data-SI-Site EUI'!$A$2:$A$1825)*(J$19='IECC Data-SI-Site EUI'!$C$2:$C$1825)*($A$18='IECC Data-SI-Site EUI'!$B$2:$B$1825),0,1),0))</f>
        <v>139.92903120905189</v>
      </c>
      <c r="K24" s="88" cm="1">
        <f t="array" ref="K24">INDEX('IECC Data-SI-Site EUI'!$Y$2:$Y$1825,MATCH(1,INDEX(($A24='IECC Data-SI-Site EUI'!$A$2:$A$1825)*(K$19='IECC Data-SI-Site EUI'!$C$2:$C$1825)*($A$18='IECC Data-SI-Site EUI'!$B$2:$B$1825),0,1),0))</f>
        <v>459.52770365269288</v>
      </c>
      <c r="L24" s="88" cm="1">
        <f t="array" ref="L24">INDEX('IECC Data-SI-Site EUI'!$Y$2:$Y$1825,MATCH(1,INDEX(($A24='IECC Data-SI-Site EUI'!$A$2:$A$1825)*(L$19='IECC Data-SI-Site EUI'!$C$2:$C$1825)*($A$18='IECC Data-SI-Site EUI'!$B$2:$B$1825),0,1),0))</f>
        <v>323.36470498216215</v>
      </c>
      <c r="M24" s="88" cm="1">
        <f t="array" ref="M24">INDEX('IECC Data-SI-Site EUI'!$Y$2:$Y$1825,MATCH(1,INDEX(($A24='IECC Data-SI-Site EUI'!$A$2:$A$1825)*(M$19='IECC Data-SI-Site EUI'!$C$2:$C$1825)*($A$18='IECC Data-SI-Site EUI'!$B$2:$B$1825),0,1),0))</f>
        <v>306.18442321119431</v>
      </c>
      <c r="N24" s="88" cm="1">
        <f t="array" ref="N24">INDEX('IECC Data-SI-Site EUI'!$Y$2:$Y$1825,MATCH(1,INDEX(($A24='IECC Data-SI-Site EUI'!$A$2:$A$1825)*(N$19='IECC Data-SI-Site EUI'!$C$2:$C$1825)*($A$18='IECC Data-SI-Site EUI'!$B$2:$B$1825),0,1),0))</f>
        <v>601.42941857239873</v>
      </c>
      <c r="O24" s="88" cm="1">
        <f t="array" ref="O24">INDEX('IECC Data-SI-Site EUI'!$Y$2:$Y$1825,MATCH(1,INDEX(($A24='IECC Data-SI-Site EUI'!$A$2:$A$1825)*(O$19='IECC Data-SI-Site EUI'!$C$2:$C$1825)*($A$18='IECC Data-SI-Site EUI'!$B$2:$B$1825),0,1),0))</f>
        <v>478.78827006398666</v>
      </c>
      <c r="P24" s="88" cm="1">
        <f t="array" ref="P24">INDEX('IECC Data-SI-Site EUI'!$Y$2:$Y$1825,MATCH(1,INDEX(($A24='IECC Data-SI-Site EUI'!$A$2:$A$1825)*(P$19='IECC Data-SI-Site EUI'!$C$2:$C$1825)*($A$18='IECC Data-SI-Site EUI'!$B$2:$B$1825),0,1),0))</f>
        <v>362.94989144261763</v>
      </c>
      <c r="Q24" s="88" cm="1">
        <f t="array" ref="Q24">INDEX('IECC Data-SI-Site EUI'!$Y$2:$Y$1825,MATCH(1,INDEX(($A24='IECC Data-SI-Site EUI'!$A$2:$A$1825)*(Q$19='IECC Data-SI-Site EUI'!$C$2:$C$1825)*($A$18='IECC Data-SI-Site EUI'!$B$2:$B$1825),0,1),0))</f>
        <v>813.40325002630243</v>
      </c>
      <c r="R24" s="88" cm="1">
        <f t="array" ref="R24">INDEX('IECC Data-SI-Site EUI'!$Y$2:$Y$1825,MATCH(1,INDEX(($A24='IECC Data-SI-Site EUI'!$A$2:$A$1825)*(R$19='IECC Data-SI-Site EUI'!$C$2:$C$1825)*($A$18='IECC Data-SI-Site EUI'!$B$2:$B$1825),0,1),0))</f>
        <v>632.28697407056711</v>
      </c>
      <c r="S24" s="88" cm="1">
        <f t="array" ref="S24">INDEX('IECC Data-SI-Site EUI'!$Y$2:$Y$1825,MATCH(1,INDEX(($A24='IECC Data-SI-Site EUI'!$A$2:$A$1825)*(S$19='IECC Data-SI-Site EUI'!$C$2:$C$1825)*($A$18='IECC Data-SI-Site EUI'!$B$2:$B$1825),0,1),0))</f>
        <v>984.65610742876822</v>
      </c>
      <c r="T24" s="77" cm="1">
        <f t="array" ref="T24">INDEX('IECC Data-SI-Site EUI'!$Y$2:$Y$1825,MATCH(1,INDEX(($A24='IECC Data-SI-Site EUI'!$A$2:$A$1825)*(T$19='IECC Data-SI-Site EUI'!$C$2:$C$1825)*($A$18='IECC Data-SI-Site EUI'!$B$2:$B$1825),0,1),0))</f>
        <v>1312.0618251030578</v>
      </c>
      <c r="U24" s="54"/>
      <c r="V24" s="74">
        <f>SUMPRODUCT(D24:T24,Weights!$B$41:$R$41)</f>
        <v>420.42143755769348</v>
      </c>
      <c r="X24" s="90">
        <f t="shared" si="6"/>
        <v>-1.8658526501299055E-3</v>
      </c>
    </row>
    <row r="26" spans="1:32" ht="15.75" thickBot="1" x14ac:dyDescent="0.3">
      <c r="A26" s="4" t="s">
        <v>141</v>
      </c>
      <c r="B26" s="4"/>
      <c r="C26" s="4"/>
    </row>
    <row r="27" spans="1:32" x14ac:dyDescent="0.25">
      <c r="A27" s="63">
        <v>2006</v>
      </c>
      <c r="B27" s="129">
        <f t="shared" ref="B27:C27" si="7">(B20-B$20)/B$4</f>
        <v>0</v>
      </c>
      <c r="C27" s="76">
        <f t="shared" si="7"/>
        <v>0</v>
      </c>
      <c r="D27" s="83">
        <f>(D20-D$20)/D$4</f>
        <v>0</v>
      </c>
      <c r="E27" s="76">
        <f>(E20-E$20)/E$4</f>
        <v>0</v>
      </c>
      <c r="F27" s="76">
        <f>(F20-F$20)/F$4</f>
        <v>0</v>
      </c>
      <c r="G27" s="76">
        <f>(G20-G$20)/G$4</f>
        <v>0</v>
      </c>
      <c r="H27" s="76">
        <f>(H20-H$20)/H$4</f>
        <v>0</v>
      </c>
      <c r="I27" s="76">
        <f>(I20-I$20)/I$4</f>
        <v>0</v>
      </c>
      <c r="J27" s="76">
        <f>(J20-J$20)/J$4</f>
        <v>0</v>
      </c>
      <c r="K27" s="76">
        <f>(K20-K$20)/K$4</f>
        <v>0</v>
      </c>
      <c r="L27" s="76">
        <f>(L20-L$20)/L$4</f>
        <v>0</v>
      </c>
      <c r="M27" s="76">
        <f>(M20-M$20)/M$4</f>
        <v>0</v>
      </c>
      <c r="N27" s="76">
        <f>(N20-N$20)/N$4</f>
        <v>0</v>
      </c>
      <c r="O27" s="76">
        <f>(O20-O$20)/O$4</f>
        <v>0</v>
      </c>
      <c r="P27" s="76">
        <f>(P20-P$20)/P$4</f>
        <v>0</v>
      </c>
      <c r="Q27" s="76">
        <f>(Q20-Q$20)/Q$4</f>
        <v>0</v>
      </c>
      <c r="R27" s="76">
        <f>(R20-R$20)/R$4</f>
        <v>0</v>
      </c>
      <c r="S27" s="76">
        <f>(S20-S$20)/S$4</f>
        <v>0</v>
      </c>
      <c r="T27" s="92">
        <f>(T20-T$20)/T$4</f>
        <v>0</v>
      </c>
      <c r="V27" s="81">
        <f>(V20-V$20)/V$20</f>
        <v>0</v>
      </c>
    </row>
    <row r="28" spans="1:32" x14ac:dyDescent="0.25">
      <c r="A28" s="91">
        <v>2009</v>
      </c>
      <c r="B28" s="130">
        <f t="shared" ref="B28:C28" si="8">(B21-B$20)/B$4</f>
        <v>-5.926496137981694E-2</v>
      </c>
      <c r="C28" s="71">
        <f t="shared" si="8"/>
        <v>-6.9447284860696457E-2</v>
      </c>
      <c r="D28" s="78">
        <f>(D21-D$20)/D$4</f>
        <v>-2.9705955045900373E-2</v>
      </c>
      <c r="E28" s="71">
        <f>(E21-E$20)/E$4</f>
        <v>-9.039055097840204E-2</v>
      </c>
      <c r="F28" s="71">
        <f>(F21-F$20)/F$4</f>
        <v>-8.0482181665730193E-2</v>
      </c>
      <c r="G28" s="71">
        <f>(G21-G$20)/G$4</f>
        <v>-8.547073663892063E-2</v>
      </c>
      <c r="H28" s="71">
        <f>(H21-H$20)/H$4</f>
        <v>-0.12185388111088906</v>
      </c>
      <c r="I28" s="71">
        <f>(I21-I$20)/I$4</f>
        <v>-0.10449846962243164</v>
      </c>
      <c r="J28" s="71">
        <f>(J21-J$20)/J$4</f>
        <v>-0.18298997446867063</v>
      </c>
      <c r="K28" s="71">
        <f>(K21-K$20)/K$4</f>
        <v>-0.10594813652329989</v>
      </c>
      <c r="L28" s="71">
        <f>(L21-L$20)/L$4</f>
        <v>-9.1096140411078858E-2</v>
      </c>
      <c r="M28" s="71">
        <f>(M21-M$20)/M$4</f>
        <v>-0.20224985524887154</v>
      </c>
      <c r="N28" s="71">
        <f>(N21-N$20)/N$4</f>
        <v>-0.10062569649899337</v>
      </c>
      <c r="O28" s="71">
        <f>(O21-O$20)/O$4</f>
        <v>-9.9112720874364055E-2</v>
      </c>
      <c r="P28" s="71">
        <f>(P21-P$20)/P$4</f>
        <v>-0.20708018672744802</v>
      </c>
      <c r="Q28" s="71">
        <f>(Q21-Q$20)/Q$4</f>
        <v>-0.10982362082807137</v>
      </c>
      <c r="R28" s="71">
        <f>(R21-R$20)/R$4</f>
        <v>-0.12710016844649236</v>
      </c>
      <c r="S28" s="71">
        <f>(S21-S$20)/S$4</f>
        <v>-0.10673858205727482</v>
      </c>
      <c r="T28" s="87">
        <f>(T21-T$20)/T$4</f>
        <v>-5.7489808320490859E-2</v>
      </c>
      <c r="V28" s="80">
        <f>(V21-V$20)/V$20</f>
        <v>-9.4523016072413729E-2</v>
      </c>
      <c r="X28" s="69"/>
    </row>
    <row r="29" spans="1:32" x14ac:dyDescent="0.25">
      <c r="A29" s="91">
        <v>2012</v>
      </c>
      <c r="B29" s="130">
        <f t="shared" ref="B29:C29" si="9">(B22-B$20)/B$4</f>
        <v>-0.19910978532700724</v>
      </c>
      <c r="C29" s="71">
        <f t="shared" si="9"/>
        <v>-0.18167261762626388</v>
      </c>
      <c r="D29" s="78">
        <f>(D22-D$20)/D$4</f>
        <v>-0.15429882523058475</v>
      </c>
      <c r="E29" s="71">
        <f>(E22-E$20)/E$4</f>
        <v>-0.22212674633458399</v>
      </c>
      <c r="F29" s="71">
        <f>(F22-F$20)/F$4</f>
        <v>-0.20539071310718474</v>
      </c>
      <c r="G29" s="71">
        <f>(G22-G$20)/G$4</f>
        <v>-0.17308843295811951</v>
      </c>
      <c r="H29" s="71">
        <f>(H22-H$20)/H$4</f>
        <v>-0.18794680993209814</v>
      </c>
      <c r="I29" s="71">
        <f>(I22-I$20)/I$4</f>
        <v>-0.17749779821604447</v>
      </c>
      <c r="J29" s="71">
        <f>(J22-J$20)/J$4</f>
        <v>-0.22366417426655583</v>
      </c>
      <c r="K29" s="71">
        <f>(K22-K$20)/K$4</f>
        <v>-0.15423883922154241</v>
      </c>
      <c r="L29" s="71">
        <f>(L22-L$20)/L$4</f>
        <v>-0.16402038907156458</v>
      </c>
      <c r="M29" s="71">
        <f>(M22-M$20)/M$4</f>
        <v>-0.210806477688779</v>
      </c>
      <c r="N29" s="71">
        <f>(N22-N$20)/N$4</f>
        <v>-0.1277947985193342</v>
      </c>
      <c r="O29" s="71">
        <f>(O22-O$20)/O$4</f>
        <v>-0.14192907065051683</v>
      </c>
      <c r="P29" s="71">
        <f>(P22-P$20)/P$4</f>
        <v>-0.20255711319324152</v>
      </c>
      <c r="Q29" s="71">
        <f>(Q22-Q$20)/Q$4</f>
        <v>-0.14156867087399164</v>
      </c>
      <c r="R29" s="71">
        <f>(R22-R$20)/R$4</f>
        <v>-0.15541421801284297</v>
      </c>
      <c r="S29" s="71">
        <f>(S22-S$20)/S$4</f>
        <v>-0.1463366689719614</v>
      </c>
      <c r="T29" s="87">
        <f>(T22-T$20)/T$4</f>
        <v>-8.6705634673791415E-2</v>
      </c>
      <c r="V29" s="80">
        <f>(V22-V$20)/V$20</f>
        <v>-0.14968915251459677</v>
      </c>
    </row>
    <row r="30" spans="1:32" x14ac:dyDescent="0.25">
      <c r="A30" s="91">
        <v>2015</v>
      </c>
      <c r="B30" s="130">
        <f t="shared" ref="B30:C30" si="10">(B23-B$20)/B$4</f>
        <v>-0.3791827326422616</v>
      </c>
      <c r="C30" s="71">
        <f t="shared" si="10"/>
        <v>-0.42763252211691638</v>
      </c>
      <c r="D30" s="78">
        <f>(D23-D$20)/D$4</f>
        <v>-0.40576427084231725</v>
      </c>
      <c r="E30" s="71">
        <f>(E23-E$20)/E$4</f>
        <v>-0.4593286885175672</v>
      </c>
      <c r="F30" s="71">
        <f>(F23-F$20)/F$4</f>
        <v>-0.41458409915968197</v>
      </c>
      <c r="G30" s="71">
        <f>(G23-G$20)/G$4</f>
        <v>-0.46412376480746792</v>
      </c>
      <c r="H30" s="71">
        <f>(H23-H$20)/H$4</f>
        <v>-0.39633099449454606</v>
      </c>
      <c r="I30" s="71">
        <f>(I23-I$20)/I$4</f>
        <v>-0.4369709335510642</v>
      </c>
      <c r="J30" s="71">
        <f>(J23-J$20)/J$4</f>
        <v>-0.48813432219643244</v>
      </c>
      <c r="K30" s="71">
        <f>(K23-K$20)/K$4</f>
        <v>-0.35298384331231225</v>
      </c>
      <c r="L30" s="71">
        <f>(L23-L$20)/L$4</f>
        <v>-0.35410205849745324</v>
      </c>
      <c r="M30" s="71">
        <f>(M23-M$20)/M$4</f>
        <v>-0.4224898763108404</v>
      </c>
      <c r="N30" s="71">
        <f>(N23-N$20)/N$4</f>
        <v>-0.3118461987476544</v>
      </c>
      <c r="O30" s="71">
        <f>(O23-O$20)/O$4</f>
        <v>-0.2734456889336746</v>
      </c>
      <c r="P30" s="71">
        <f>(P23-P$20)/P$4</f>
        <v>-0.41612276514698526</v>
      </c>
      <c r="Q30" s="71">
        <f>(Q23-Q$20)/Q$4</f>
        <v>-0.29885524242722072</v>
      </c>
      <c r="R30" s="71">
        <f>(R23-R$20)/R$4</f>
        <v>-0.29293214793982925</v>
      </c>
      <c r="S30" s="71">
        <f>(S23-S$20)/S$4</f>
        <v>-0.29903018216375832</v>
      </c>
      <c r="T30" s="87">
        <f>(T23-T$20)/T$4</f>
        <v>-0.25981849787924011</v>
      </c>
      <c r="V30" s="80">
        <f>(V23-V$20)/V$20</f>
        <v>-0.33393357189174216</v>
      </c>
    </row>
    <row r="31" spans="1:32" ht="15.75" thickBot="1" x14ac:dyDescent="0.3">
      <c r="A31" s="79">
        <v>2018</v>
      </c>
      <c r="B31" s="131">
        <f t="shared" ref="B31:C31" si="11">(B24-B$20)/B$4</f>
        <v>-0.3825733382992712</v>
      </c>
      <c r="C31" s="94">
        <f t="shared" si="11"/>
        <v>-0.43051768228689469</v>
      </c>
      <c r="D31" s="85">
        <f>(D24-D$20)/D$4</f>
        <v>-0.40897446802033932</v>
      </c>
      <c r="E31" s="94">
        <f>(E24-E$20)/E$4</f>
        <v>-0.46207698159448696</v>
      </c>
      <c r="F31" s="94">
        <f>(F24-F$20)/F$4</f>
        <v>-0.41722742059727724</v>
      </c>
      <c r="G31" s="94">
        <f>(G24-G$20)/G$4</f>
        <v>-0.46610766425886418</v>
      </c>
      <c r="H31" s="94">
        <f>(H24-H$20)/H$4</f>
        <v>-0.39830222685911426</v>
      </c>
      <c r="I31" s="94">
        <f>(I24-I$20)/I$4</f>
        <v>-0.43727567458124628</v>
      </c>
      <c r="J31" s="94">
        <f>(J24-J$20)/J$4</f>
        <v>-0.48927636236354366</v>
      </c>
      <c r="K31" s="94">
        <f>(K24-K$20)/K$4</f>
        <v>-0.35307845675803762</v>
      </c>
      <c r="L31" s="94">
        <f>(L24-L$20)/L$4</f>
        <v>-0.35270826651079412</v>
      </c>
      <c r="M31" s="94">
        <f>(M24-M$20)/M$4</f>
        <v>-0.42039058074328539</v>
      </c>
      <c r="N31" s="94">
        <f>(N24-N$20)/N$4</f>
        <v>-0.31325630301666413</v>
      </c>
      <c r="O31" s="94">
        <f>(O24-O$20)/O$4</f>
        <v>-0.27413697207839555</v>
      </c>
      <c r="P31" s="94">
        <f>(P24-P$20)/P$4</f>
        <v>-0.4149740480589329</v>
      </c>
      <c r="Q31" s="94">
        <f>(Q24-Q$20)/Q$4</f>
        <v>-0.30218975001357751</v>
      </c>
      <c r="R31" s="94">
        <f>(R24-R$20)/R$4</f>
        <v>-0.29630618087341171</v>
      </c>
      <c r="S31" s="94">
        <f>(S24-S$20)/S$4</f>
        <v>-0.3027197368495777</v>
      </c>
      <c r="T31" s="95">
        <f>(T24-T$20)/T$4</f>
        <v>-0.26345532273649741</v>
      </c>
      <c r="V31" s="96">
        <f>(V24-V$20)/V$20</f>
        <v>-0.3351763537017905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0019D9-ECD5-472D-B755-740BBAA5D5AC}">
          <x14:formula1>
            <xm:f>Weights!$A$5:$A$20</xm:f>
          </x14:formula1>
          <xm:sqref>A2 A18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6072-C43F-4909-8440-533FC3E44598}">
  <dimension ref="A1:AF31"/>
  <sheetViews>
    <sheetView workbookViewId="0">
      <selection activeCell="B2" sqref="B2:C3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158</v>
      </c>
      <c r="B1" s="4"/>
      <c r="C1" s="4"/>
    </row>
    <row r="2" spans="1:24" ht="91.5" thickBot="1" x14ac:dyDescent="0.3">
      <c r="A2" s="56" t="s">
        <v>59</v>
      </c>
      <c r="B2" s="65" t="s">
        <v>142</v>
      </c>
      <c r="C2" s="66" t="s">
        <v>143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Data-SI-Site EUI'!$Y$2:$Y$1825,MATCH(1,INDEX(($A4='IECC Data-SI-Site EUI'!$A$2:$A$1825)*(B$3='IECC Data-SI-Site EUI'!$C$2:$C$1825)*($A$2='IECC Data-SI-Site EUI'!$B$2:$B$1825),0,1),0))</f>
        <v>384.56338391428409</v>
      </c>
      <c r="C4" s="55" cm="1">
        <f t="array" ref="C4">INDEX('IECC Data-SI-Site EUI'!$Y$2:$Y$1825,MATCH(1,INDEX(($A4='IECC Data-SI-Site EUI'!$A$2:$A$1825)*(C$3='IECC Data-SI-Site EUI'!$C$2:$C$1825)*($A$2='IECC Data-SI-Site EUI'!$B$2:$B$1825),0,1),0))</f>
        <v>407.29528411251619</v>
      </c>
      <c r="D4" s="58" cm="1">
        <f t="array" ref="D4">INDEX('IECC Data-SI-Site EUI'!$Y$2:$Y$1825,MATCH(1,INDEX(($A4='IECC Data-SI-Site EUI'!$A$2:$A$1825)*(D$3='IECC Data-SI-Site EUI'!$C$2:$C$1825)*($A$2='IECC Data-SI-Site EUI'!$B$2:$B$1825),0,1),0))</f>
        <v>296.23940884523688</v>
      </c>
      <c r="E4" s="55" cm="1">
        <f t="array" ref="E4">INDEX('IECC Data-SI-Site EUI'!$Y$2:$Y$1825,MATCH(1,INDEX(($A4='IECC Data-SI-Site EUI'!$A$2:$A$1825)*(E$3='IECC Data-SI-Site EUI'!$C$2:$C$1825)*($A$2='IECC Data-SI-Site EUI'!$B$2:$B$1825),0,1),0))</f>
        <v>363.18985455638415</v>
      </c>
      <c r="F4" s="55" cm="1">
        <f t="array" ref="F4">INDEX('IECC Data-SI-Site EUI'!$Y$2:$Y$1825,MATCH(1,INDEX(($A4='IECC Data-SI-Site EUI'!$A$2:$A$1825)*(F$3='IECC Data-SI-Site EUI'!$C$2:$C$1825)*($A$2='IECC Data-SI-Site EUI'!$B$2:$B$1825),0,1),0))</f>
        <v>317.15925017733741</v>
      </c>
      <c r="G4" s="55" cm="1">
        <f t="array" ref="G4">INDEX('IECC Data-SI-Site EUI'!$Y$2:$Y$1825,MATCH(1,INDEX(($A4='IECC Data-SI-Site EUI'!$A$2:$A$1825)*(G$3='IECC Data-SI-Site EUI'!$C$2:$C$1825)*($A$2='IECC Data-SI-Site EUI'!$B$2:$B$1825),0,1),0))</f>
        <v>283.07706962292036</v>
      </c>
      <c r="H4" s="55" cm="1">
        <f t="array" ref="H4">INDEX('IECC Data-SI-Site EUI'!$Y$2:$Y$1825,MATCH(1,INDEX(($A4='IECC Data-SI-Site EUI'!$A$2:$A$1825)*(H$3='IECC Data-SI-Site EUI'!$C$2:$C$1825)*($A$2='IECC Data-SI-Site EUI'!$B$2:$B$1825),0,1),0))</f>
        <v>255.64179814805186</v>
      </c>
      <c r="I4" s="55" cm="1">
        <f t="array" ref="I4">INDEX('IECC Data-SI-Site EUI'!$Y$2:$Y$1825,MATCH(1,INDEX(($A4='IECC Data-SI-Site EUI'!$A$2:$A$1825)*(I$3='IECC Data-SI-Site EUI'!$C$2:$C$1825)*($A$2='IECC Data-SI-Site EUI'!$B$2:$B$1825),0,1),0))</f>
        <v>264.91265464934492</v>
      </c>
      <c r="J4" s="55" cm="1">
        <f t="array" ref="J4">INDEX('IECC Data-SI-Site EUI'!$Y$2:$Y$1825,MATCH(1,INDEX(($A4='IECC Data-SI-Site EUI'!$A$2:$A$1825)*(J$3='IECC Data-SI-Site EUI'!$C$2:$C$1825)*($A$2='IECC Data-SI-Site EUI'!$B$2:$B$1825),0,1),0))</f>
        <v>204.78785102305301</v>
      </c>
      <c r="K4" s="55" cm="1">
        <f t="array" ref="K4">INDEX('IECC Data-SI-Site EUI'!$Y$2:$Y$1825,MATCH(1,INDEX(($A4='IECC Data-SI-Site EUI'!$A$2:$A$1825)*(K$3='IECC Data-SI-Site EUI'!$C$2:$C$1825)*($A$2='IECC Data-SI-Site EUI'!$B$2:$B$1825),0,1),0))</f>
        <v>236.05535400348711</v>
      </c>
      <c r="L4" s="55" cm="1">
        <f t="array" ref="L4">INDEX('IECC Data-SI-Site EUI'!$Y$2:$Y$1825,MATCH(1,INDEX(($A4='IECC Data-SI-Site EUI'!$A$2:$A$1825)*(L$3='IECC Data-SI-Site EUI'!$C$2:$C$1825)*($A$2='IECC Data-SI-Site EUI'!$B$2:$B$1825),0,1),0))</f>
        <v>223.77174458397366</v>
      </c>
      <c r="M4" s="55" cm="1">
        <f t="array" ref="M4">INDEX('IECC Data-SI-Site EUI'!$Y$2:$Y$1825,MATCH(1,INDEX(($A4='IECC Data-SI-Site EUI'!$A$2:$A$1825)*(M$3='IECC Data-SI-Site EUI'!$C$2:$C$1825)*($A$2='IECC Data-SI-Site EUI'!$B$2:$B$1825),0,1),0))</f>
        <v>197.82877128355074</v>
      </c>
      <c r="N4" s="55" cm="1">
        <f t="array" ref="N4">INDEX('IECC Data-SI-Site EUI'!$Y$2:$Y$1825,MATCH(1,INDEX(($A4='IECC Data-SI-Site EUI'!$A$2:$A$1825)*(N$3='IECC Data-SI-Site EUI'!$C$2:$C$1825)*($A$2='IECC Data-SI-Site EUI'!$B$2:$B$1825),0,1),0))</f>
        <v>217.68037685927624</v>
      </c>
      <c r="O4" s="55" cm="1">
        <f t="array" ref="O4">INDEX('IECC Data-SI-Site EUI'!$Y$2:$Y$1825,MATCH(1,INDEX(($A4='IECC Data-SI-Site EUI'!$A$2:$A$1825)*(O$3='IECC Data-SI-Site EUI'!$C$2:$C$1825)*($A$2='IECC Data-SI-Site EUI'!$B$2:$B$1825),0,1),0))</f>
        <v>217.39415921105194</v>
      </c>
      <c r="P4" s="55" cm="1">
        <f t="array" ref="P4">INDEX('IECC Data-SI-Site EUI'!$Y$2:$Y$1825,MATCH(1,INDEX(($A4='IECC Data-SI-Site EUI'!$A$2:$A$1825)*(P$3='IECC Data-SI-Site EUI'!$C$2:$C$1825)*($A$2='IECC Data-SI-Site EUI'!$B$2:$B$1825),0,1),0))</f>
        <v>183.91257052241258</v>
      </c>
      <c r="Q4" s="55" cm="1">
        <f t="array" ref="Q4">INDEX('IECC Data-SI-Site EUI'!$Y$2:$Y$1825,MATCH(1,INDEX(($A4='IECC Data-SI-Site EUI'!$A$2:$A$1825)*(Q$3='IECC Data-SI-Site EUI'!$C$2:$C$1825)*($A$2='IECC Data-SI-Site EUI'!$B$2:$B$1825),0,1),0))</f>
        <v>251.20554702044245</v>
      </c>
      <c r="R4" s="55" cm="1">
        <f t="array" ref="R4">INDEX('IECC Data-SI-Site EUI'!$Y$2:$Y$1825,MATCH(1,INDEX(($A4='IECC Data-SI-Site EUI'!$A$2:$A$1825)*(R$3='IECC Data-SI-Site EUI'!$C$2:$C$1825)*($A$2='IECC Data-SI-Site EUI'!$B$2:$B$1825),0,1),0))</f>
        <v>233.3102109137605</v>
      </c>
      <c r="S4" s="55" cm="1">
        <f t="array" ref="S4">INDEX('IECC Data-SI-Site EUI'!$Y$2:$Y$1825,MATCH(1,INDEX(($A4='IECC Data-SI-Site EUI'!$A$2:$A$1825)*(S$3='IECC Data-SI-Site EUI'!$C$2:$C$1825)*($A$2='IECC Data-SI-Site EUI'!$B$2:$B$1825),0,1),0))</f>
        <v>282.17777328252026</v>
      </c>
      <c r="T4" s="64" cm="1">
        <f t="array" ref="T4">INDEX('IECC Data-SI-Site EUI'!$Y$2:$Y$1825,MATCH(1,INDEX(($A4='IECC Data-SI-Site EUI'!$A$2:$A$1825)*(T$3='IECC Data-SI-Site EUI'!$C$2:$C$1825)*($A$2='IECC Data-SI-Site EUI'!$B$2:$B$1825),0,1),0))</f>
        <v>348.96956284649104</v>
      </c>
      <c r="U4" s="54"/>
      <c r="V4" s="82">
        <f>SUMPRODUCT(D4:T4,Weights!$B$41:$R$41)</f>
        <v>253.25297100641367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Data-SI-Site EUI'!$Y$2:$Y$1825,MATCH(1,INDEX(($A5='IECC Data-SI-Site EUI'!$A$2:$A$1825)*(B$3='IECC Data-SI-Site EUI'!$C$2:$C$1825)*($A$2='IECC Data-SI-Site EUI'!$B$2:$B$1825),0,1),0))</f>
        <v>359.80714880115198</v>
      </c>
      <c r="C5" s="73" cm="1">
        <f t="array" ref="C5">INDEX('IECC Data-SI-Site EUI'!$Y$2:$Y$1825,MATCH(1,INDEX(($A5='IECC Data-SI-Site EUI'!$A$2:$A$1825)*(C$3='IECC Data-SI-Site EUI'!$C$2:$C$1825)*($A$2='IECC Data-SI-Site EUI'!$B$2:$B$1825),0,1),0))</f>
        <v>379.44696800757555</v>
      </c>
      <c r="D5" s="84" cm="1">
        <f t="array" ref="D5">INDEX('IECC Data-SI-Site EUI'!$Y$2:$Y$1825,MATCH(1,INDEX(($A5='IECC Data-SI-Site EUI'!$A$2:$A$1825)*(D$3='IECC Data-SI-Site EUI'!$C$2:$C$1825)*($A$2='IECC Data-SI-Site EUI'!$B$2:$B$1825),0,1),0))</f>
        <v>276.24138910899978</v>
      </c>
      <c r="E5" s="73" cm="1">
        <f t="array" ref="E5">INDEX('IECC Data-SI-Site EUI'!$Y$2:$Y$1825,MATCH(1,INDEX(($A5='IECC Data-SI-Site EUI'!$A$2:$A$1825)*(E$3='IECC Data-SI-Site EUI'!$C$2:$C$1825)*($A$2='IECC Data-SI-Site EUI'!$B$2:$B$1825),0,1),0))</f>
        <v>329.6720295872168</v>
      </c>
      <c r="F5" s="73" cm="1">
        <f t="array" ref="F5">INDEX('IECC Data-SI-Site EUI'!$Y$2:$Y$1825,MATCH(1,INDEX(($A5='IECC Data-SI-Site EUI'!$A$2:$A$1825)*(F$3='IECC Data-SI-Site EUI'!$C$2:$C$1825)*($A$2='IECC Data-SI-Site EUI'!$B$2:$B$1825),0,1),0))</f>
        <v>264.81349455735966</v>
      </c>
      <c r="G5" s="73" cm="1">
        <f t="array" ref="G5">INDEX('IECC Data-SI-Site EUI'!$Y$2:$Y$1825,MATCH(1,INDEX(($A5='IECC Data-SI-Site EUI'!$A$2:$A$1825)*(G$3='IECC Data-SI-Site EUI'!$C$2:$C$1825)*($A$2='IECC Data-SI-Site EUI'!$B$2:$B$1825),0,1),0))</f>
        <v>222.81344186784901</v>
      </c>
      <c r="H5" s="73" cm="1">
        <f t="array" ref="H5">INDEX('IECC Data-SI-Site EUI'!$Y$2:$Y$1825,MATCH(1,INDEX(($A5='IECC Data-SI-Site EUI'!$A$2:$A$1825)*(H$3='IECC Data-SI-Site EUI'!$C$2:$C$1825)*($A$2='IECC Data-SI-Site EUI'!$B$2:$B$1825),0,1),0))</f>
        <v>214.07951890167638</v>
      </c>
      <c r="I5" s="73" cm="1">
        <f t="array" ref="I5">INDEX('IECC Data-SI-Site EUI'!$Y$2:$Y$1825,MATCH(1,INDEX(($A5='IECC Data-SI-Site EUI'!$A$2:$A$1825)*(I$3='IECC Data-SI-Site EUI'!$C$2:$C$1825)*($A$2='IECC Data-SI-Site EUI'!$B$2:$B$1825),0,1),0))</f>
        <v>199.57888569715811</v>
      </c>
      <c r="J5" s="73" cm="1">
        <f t="array" ref="J5">INDEX('IECC Data-SI-Site EUI'!$Y$2:$Y$1825,MATCH(1,INDEX(($A5='IECC Data-SI-Site EUI'!$A$2:$A$1825)*(J$3='IECC Data-SI-Site EUI'!$C$2:$C$1825)*($A$2='IECC Data-SI-Site EUI'!$B$2:$B$1825),0,1),0))</f>
        <v>168.5878067756164</v>
      </c>
      <c r="K5" s="73" cm="1">
        <f t="array" ref="K5">INDEX('IECC Data-SI-Site EUI'!$Y$2:$Y$1825,MATCH(1,INDEX(($A5='IECC Data-SI-Site EUI'!$A$2:$A$1825)*(K$3='IECC Data-SI-Site EUI'!$C$2:$C$1825)*($A$2='IECC Data-SI-Site EUI'!$B$2:$B$1825),0,1),0))</f>
        <v>193.29140134608969</v>
      </c>
      <c r="L5" s="73" cm="1">
        <f t="array" ref="L5">INDEX('IECC Data-SI-Site EUI'!$Y$2:$Y$1825,MATCH(1,INDEX(($A5='IECC Data-SI-Site EUI'!$A$2:$A$1825)*(L$3='IECC Data-SI-Site EUI'!$C$2:$C$1825)*($A$2='IECC Data-SI-Site EUI'!$B$2:$B$1825),0,1),0))</f>
        <v>180.11461657950861</v>
      </c>
      <c r="M5" s="73" cm="1">
        <f t="array" ref="M5">INDEX('IECC Data-SI-Site EUI'!$Y$2:$Y$1825,MATCH(1,INDEX(($A5='IECC Data-SI-Site EUI'!$A$2:$A$1825)*(M$3='IECC Data-SI-Site EUI'!$C$2:$C$1825)*($A$2='IECC Data-SI-Site EUI'!$B$2:$B$1825),0,1),0))</f>
        <v>147.75219031177011</v>
      </c>
      <c r="N5" s="73" cm="1">
        <f t="array" ref="N5">INDEX('IECC Data-SI-Site EUI'!$Y$2:$Y$1825,MATCH(1,INDEX(($A5='IECC Data-SI-Site EUI'!$A$2:$A$1825)*(N$3='IECC Data-SI-Site EUI'!$C$2:$C$1825)*($A$2='IECC Data-SI-Site EUI'!$B$2:$B$1825),0,1),0))</f>
        <v>188.40733834627997</v>
      </c>
      <c r="O5" s="73" cm="1">
        <f t="array" ref="O5">INDEX('IECC Data-SI-Site EUI'!$Y$2:$Y$1825,MATCH(1,INDEX(($A5='IECC Data-SI-Site EUI'!$A$2:$A$1825)*(O$3='IECC Data-SI-Site EUI'!$C$2:$C$1825)*($A$2='IECC Data-SI-Site EUI'!$B$2:$B$1825),0,1),0))</f>
        <v>181.34346720092654</v>
      </c>
      <c r="P5" s="73" cm="1">
        <f t="array" ref="P5">INDEX('IECC Data-SI-Site EUI'!$Y$2:$Y$1825,MATCH(1,INDEX(($A5='IECC Data-SI-Site EUI'!$A$2:$A$1825)*(P$3='IECC Data-SI-Site EUI'!$C$2:$C$1825)*($A$2='IECC Data-SI-Site EUI'!$B$2:$B$1825),0,1),0))</f>
        <v>138.01173120201327</v>
      </c>
      <c r="Q5" s="73" cm="1">
        <f t="array" ref="Q5">INDEX('IECC Data-SI-Site EUI'!$Y$2:$Y$1825,MATCH(1,INDEX(($A5='IECC Data-SI-Site EUI'!$A$2:$A$1825)*(Q$3='IECC Data-SI-Site EUI'!$C$2:$C$1825)*($A$2='IECC Data-SI-Site EUI'!$B$2:$B$1825),0,1),0))</f>
        <v>224.7782807275579</v>
      </c>
      <c r="R5" s="73" cm="1">
        <f t="array" ref="R5">INDEX('IECC Data-SI-Site EUI'!$Y$2:$Y$1825,MATCH(1,INDEX(($A5='IECC Data-SI-Site EUI'!$A$2:$A$1825)*(R$3='IECC Data-SI-Site EUI'!$C$2:$C$1825)*($A$2='IECC Data-SI-Site EUI'!$B$2:$B$1825),0,1),0))</f>
        <v>202.162679402642</v>
      </c>
      <c r="S5" s="73" cm="1">
        <f t="array" ref="S5">INDEX('IECC Data-SI-Site EUI'!$Y$2:$Y$1825,MATCH(1,INDEX(($A5='IECC Data-SI-Site EUI'!$A$2:$A$1825)*(S$3='IECC Data-SI-Site EUI'!$C$2:$C$1825)*($A$2='IECC Data-SI-Site EUI'!$B$2:$B$1825),0,1),0))</f>
        <v>258.92877156756481</v>
      </c>
      <c r="T5" s="89" cm="1">
        <f t="array" ref="T5">INDEX('IECC Data-SI-Site EUI'!$Y$2:$Y$1825,MATCH(1,INDEX(($A5='IECC Data-SI-Site EUI'!$A$2:$A$1825)*(T$3='IECC Data-SI-Site EUI'!$C$2:$C$1825)*($A$2='IECC Data-SI-Site EUI'!$B$2:$B$1825),0,1),0))</f>
        <v>331.72819366744551</v>
      </c>
      <c r="U5" s="54"/>
      <c r="V5" s="70">
        <f>SUMPRODUCT(D5:T5,Weights!$B$41:$R$41)</f>
        <v>210.77133080575027</v>
      </c>
      <c r="X5" s="86">
        <f>(V5-V4)/V4</f>
        <v>-0.16774389667313144</v>
      </c>
    </row>
    <row r="6" spans="1:24" x14ac:dyDescent="0.25">
      <c r="A6" s="91">
        <v>2012</v>
      </c>
      <c r="B6" s="84" cm="1">
        <f t="array" ref="B6">INDEX('IECC Data-SI-Site EUI'!$Y$2:$Y$1825,MATCH(1,INDEX(($A6='IECC Data-SI-Site EUI'!$A$2:$A$1825)*(B$3='IECC Data-SI-Site EUI'!$C$2:$C$1825)*($A$2='IECC Data-SI-Site EUI'!$B$2:$B$1825),0,1),0))</f>
        <v>310.57428555031305</v>
      </c>
      <c r="C6" s="73" cm="1">
        <f t="array" ref="C6">INDEX('IECC Data-SI-Site EUI'!$Y$2:$Y$1825,MATCH(1,INDEX(($A6='IECC Data-SI-Site EUI'!$A$2:$A$1825)*(C$3='IECC Data-SI-Site EUI'!$C$2:$C$1825)*($A$2='IECC Data-SI-Site EUI'!$B$2:$B$1825),0,1),0))</f>
        <v>303.62573391934257</v>
      </c>
      <c r="D6" s="84" cm="1">
        <f t="array" ref="D6">INDEX('IECC Data-SI-Site EUI'!$Y$2:$Y$1825,MATCH(1,INDEX(($A6='IECC Data-SI-Site EUI'!$A$2:$A$1825)*(D$3='IECC Data-SI-Site EUI'!$C$2:$C$1825)*($A$2='IECC Data-SI-Site EUI'!$B$2:$B$1825),0,1),0))</f>
        <v>243.6209017623662</v>
      </c>
      <c r="E6" s="73" cm="1">
        <f t="array" ref="E6">INDEX('IECC Data-SI-Site EUI'!$Y$2:$Y$1825,MATCH(1,INDEX(($A6='IECC Data-SI-Site EUI'!$A$2:$A$1825)*(E$3='IECC Data-SI-Site EUI'!$C$2:$C$1825)*($A$2='IECC Data-SI-Site EUI'!$B$2:$B$1825),0,1),0))</f>
        <v>262.25932645960467</v>
      </c>
      <c r="F6" s="73" cm="1">
        <f t="array" ref="F6">INDEX('IECC Data-SI-Site EUI'!$Y$2:$Y$1825,MATCH(1,INDEX(($A6='IECC Data-SI-Site EUI'!$A$2:$A$1825)*(F$3='IECC Data-SI-Site EUI'!$C$2:$C$1825)*($A$2='IECC Data-SI-Site EUI'!$B$2:$B$1825),0,1),0))</f>
        <v>238.43739976873417</v>
      </c>
      <c r="G6" s="73" cm="1">
        <f t="array" ref="G6">INDEX('IECC Data-SI-Site EUI'!$Y$2:$Y$1825,MATCH(1,INDEX(($A6='IECC Data-SI-Site EUI'!$A$2:$A$1825)*(G$3='IECC Data-SI-Site EUI'!$C$2:$C$1825)*($A$2='IECC Data-SI-Site EUI'!$B$2:$B$1825),0,1),0))</f>
        <v>201.64435368725208</v>
      </c>
      <c r="H6" s="73" cm="1">
        <f t="array" ref="H6">INDEX('IECC Data-SI-Site EUI'!$Y$2:$Y$1825,MATCH(1,INDEX(($A6='IECC Data-SI-Site EUI'!$A$2:$A$1825)*(H$3='IECC Data-SI-Site EUI'!$C$2:$C$1825)*($A$2='IECC Data-SI-Site EUI'!$B$2:$B$1825),0,1),0))</f>
        <v>190.14594529242237</v>
      </c>
      <c r="I6" s="73" cm="1">
        <f t="array" ref="I6">INDEX('IECC Data-SI-Site EUI'!$Y$2:$Y$1825,MATCH(1,INDEX(($A6='IECC Data-SI-Site EUI'!$A$2:$A$1825)*(I$3='IECC Data-SI-Site EUI'!$C$2:$C$1825)*($A$2='IECC Data-SI-Site EUI'!$B$2:$B$1825),0,1),0))</f>
        <v>186.92042664596693</v>
      </c>
      <c r="J6" s="73" cm="1">
        <f t="array" ref="J6">INDEX('IECC Data-SI-Site EUI'!$Y$2:$Y$1825,MATCH(1,INDEX(($A6='IECC Data-SI-Site EUI'!$A$2:$A$1825)*(J$3='IECC Data-SI-Site EUI'!$C$2:$C$1825)*($A$2='IECC Data-SI-Site EUI'!$B$2:$B$1825),0,1),0))</f>
        <v>140.2275307883516</v>
      </c>
      <c r="K6" s="73" cm="1">
        <f t="array" ref="K6">INDEX('IECC Data-SI-Site EUI'!$Y$2:$Y$1825,MATCH(1,INDEX(($A6='IECC Data-SI-Site EUI'!$A$2:$A$1825)*(K$3='IECC Data-SI-Site EUI'!$C$2:$C$1825)*($A$2='IECC Data-SI-Site EUI'!$B$2:$B$1825),0,1),0))</f>
        <v>161.3988225265482</v>
      </c>
      <c r="L6" s="73" cm="1">
        <f t="array" ref="L6">INDEX('IECC Data-SI-Site EUI'!$Y$2:$Y$1825,MATCH(1,INDEX(($A6='IECC Data-SI-Site EUI'!$A$2:$A$1825)*(L$3='IECC Data-SI-Site EUI'!$C$2:$C$1825)*($A$2='IECC Data-SI-Site EUI'!$B$2:$B$1825),0,1),0))</f>
        <v>160.23167151792111</v>
      </c>
      <c r="M6" s="73" cm="1">
        <f t="array" ref="M6">INDEX('IECC Data-SI-Site EUI'!$Y$2:$Y$1825,MATCH(1,INDEX(($A6='IECC Data-SI-Site EUI'!$A$2:$A$1825)*(M$3='IECC Data-SI-Site EUI'!$C$2:$C$1825)*($A$2='IECC Data-SI-Site EUI'!$B$2:$B$1825),0,1),0))</f>
        <v>135.13217109870655</v>
      </c>
      <c r="N6" s="73" cm="1">
        <f t="array" ref="N6">INDEX('IECC Data-SI-Site EUI'!$Y$2:$Y$1825,MATCH(1,INDEX(($A6='IECC Data-SI-Site EUI'!$A$2:$A$1825)*(N$3='IECC Data-SI-Site EUI'!$C$2:$C$1825)*($A$2='IECC Data-SI-Site EUI'!$B$2:$B$1825),0,1),0))</f>
        <v>153.38423869680233</v>
      </c>
      <c r="O6" s="73" cm="1">
        <f t="array" ref="O6">INDEX('IECC Data-SI-Site EUI'!$Y$2:$Y$1825,MATCH(1,INDEX(($A6='IECC Data-SI-Site EUI'!$A$2:$A$1825)*(O$3='IECC Data-SI-Site EUI'!$C$2:$C$1825)*($A$2='IECC Data-SI-Site EUI'!$B$2:$B$1825),0,1),0))</f>
        <v>161.07906183486224</v>
      </c>
      <c r="P6" s="73" cm="1">
        <f t="array" ref="P6">INDEX('IECC Data-SI-Site EUI'!$Y$2:$Y$1825,MATCH(1,INDEX(($A6='IECC Data-SI-Site EUI'!$A$2:$A$1825)*(P$3='IECC Data-SI-Site EUI'!$C$2:$C$1825)*($A$2='IECC Data-SI-Site EUI'!$B$2:$B$1825),0,1),0))</f>
        <v>115.90637588128838</v>
      </c>
      <c r="Q6" s="73" cm="1">
        <f t="array" ref="Q6">INDEX('IECC Data-SI-Site EUI'!$Y$2:$Y$1825,MATCH(1,INDEX(($A6='IECC Data-SI-Site EUI'!$A$2:$A$1825)*(Q$3='IECC Data-SI-Site EUI'!$C$2:$C$1825)*($A$2='IECC Data-SI-Site EUI'!$B$2:$B$1825),0,1),0))</f>
        <v>182.12401627067754</v>
      </c>
      <c r="R6" s="73" cm="1">
        <f t="array" ref="R6">INDEX('IECC Data-SI-Site EUI'!$Y$2:$Y$1825,MATCH(1,INDEX(($A6='IECC Data-SI-Site EUI'!$A$2:$A$1825)*(R$3='IECC Data-SI-Site EUI'!$C$2:$C$1825)*($A$2='IECC Data-SI-Site EUI'!$B$2:$B$1825),0,1),0))</f>
        <v>163.1974152073484</v>
      </c>
      <c r="S6" s="73" cm="1">
        <f t="array" ref="S6">INDEX('IECC Data-SI-Site EUI'!$Y$2:$Y$1825,MATCH(1,INDEX(($A6='IECC Data-SI-Site EUI'!$A$2:$A$1825)*(S$3='IECC Data-SI-Site EUI'!$C$2:$C$1825)*($A$2='IECC Data-SI-Site EUI'!$B$2:$B$1825),0,1),0))</f>
        <v>203.04385760277808</v>
      </c>
      <c r="T6" s="89" cm="1">
        <f t="array" ref="T6">INDEX('IECC Data-SI-Site EUI'!$Y$2:$Y$1825,MATCH(1,INDEX(($A6='IECC Data-SI-Site EUI'!$A$2:$A$1825)*(T$3='IECC Data-SI-Site EUI'!$C$2:$C$1825)*($A$2='IECC Data-SI-Site EUI'!$B$2:$B$1825),0,1),0))</f>
        <v>265.35801812421221</v>
      </c>
      <c r="U6" s="54"/>
      <c r="V6" s="70">
        <f>SUMPRODUCT(D6:T6,Weights!$B$41:$R$41)</f>
        <v>183.19339681981739</v>
      </c>
      <c r="X6" s="86">
        <f t="shared" ref="X6:X8" si="0">(V6-V5)/V5</f>
        <v>-0.1308429086655484</v>
      </c>
    </row>
    <row r="7" spans="1:24" x14ac:dyDescent="0.25">
      <c r="A7" s="91">
        <v>2015</v>
      </c>
      <c r="B7" s="84" cm="1">
        <f t="array" ref="B7">INDEX('IECC Data-SI-Site EUI'!$Y$2:$Y$1825,MATCH(1,INDEX(($A7='IECC Data-SI-Site EUI'!$A$2:$A$1825)*(B$3='IECC Data-SI-Site EUI'!$C$2:$C$1825)*($A$2='IECC Data-SI-Site EUI'!$B$2:$B$1825),0,1),0))</f>
        <v>147.8268664304257</v>
      </c>
      <c r="C7" s="73" cm="1">
        <f t="array" ref="C7">INDEX('IECC Data-SI-Site EUI'!$Y$2:$Y$1825,MATCH(1,INDEX(($A7='IECC Data-SI-Site EUI'!$A$2:$A$1825)*(C$3='IECC Data-SI-Site EUI'!$C$2:$C$1825)*($A$2='IECC Data-SI-Site EUI'!$B$2:$B$1825),0,1),0))</f>
        <v>128.9700446910862</v>
      </c>
      <c r="D7" s="84" cm="1">
        <f t="array" ref="D7">INDEX('IECC Data-SI-Site EUI'!$Y$2:$Y$1825,MATCH(1,INDEX(($A7='IECC Data-SI-Site EUI'!$A$2:$A$1825)*(D$3='IECC Data-SI-Site EUI'!$C$2:$C$1825)*($A$2='IECC Data-SI-Site EUI'!$B$2:$B$1825),0,1),0))</f>
        <v>112.1094012973176</v>
      </c>
      <c r="E7" s="73" cm="1">
        <f t="array" ref="E7">INDEX('IECC Data-SI-Site EUI'!$Y$2:$Y$1825,MATCH(1,INDEX(($A7='IECC Data-SI-Site EUI'!$A$2:$A$1825)*(E$3='IECC Data-SI-Site EUI'!$C$2:$C$1825)*($A$2='IECC Data-SI-Site EUI'!$B$2:$B$1825),0,1),0))</f>
        <v>106.83579828183227</v>
      </c>
      <c r="F7" s="73" cm="1">
        <f t="array" ref="F7">INDEX('IECC Data-SI-Site EUI'!$Y$2:$Y$1825,MATCH(1,INDEX(($A7='IECC Data-SI-Site EUI'!$A$2:$A$1825)*(F$3='IECC Data-SI-Site EUI'!$C$2:$C$1825)*($A$2='IECC Data-SI-Site EUI'!$B$2:$B$1825),0,1),0))</f>
        <v>102.91420027361329</v>
      </c>
      <c r="G7" s="73" cm="1">
        <f t="array" ref="G7">INDEX('IECC Data-SI-Site EUI'!$Y$2:$Y$1825,MATCH(1,INDEX(($A7='IECC Data-SI-Site EUI'!$A$2:$A$1825)*(G$3='IECC Data-SI-Site EUI'!$C$2:$C$1825)*($A$2='IECC Data-SI-Site EUI'!$B$2:$B$1825),0,1),0))</f>
        <v>74.262320163991703</v>
      </c>
      <c r="H7" s="73" cm="1">
        <f t="array" ref="H7">INDEX('IECC Data-SI-Site EUI'!$Y$2:$Y$1825,MATCH(1,INDEX(($A7='IECC Data-SI-Site EUI'!$A$2:$A$1825)*(H$3='IECC Data-SI-Site EUI'!$C$2:$C$1825)*($A$2='IECC Data-SI-Site EUI'!$B$2:$B$1825),0,1),0))</f>
        <v>77.04492373291275</v>
      </c>
      <c r="I7" s="73" cm="1">
        <f t="array" ref="I7">INDEX('IECC Data-SI-Site EUI'!$Y$2:$Y$1825,MATCH(1,INDEX(($A7='IECC Data-SI-Site EUI'!$A$2:$A$1825)*(I$3='IECC Data-SI-Site EUI'!$C$2:$C$1825)*($A$2='IECC Data-SI-Site EUI'!$B$2:$B$1825),0,1),0))</f>
        <v>64.89010001311361</v>
      </c>
      <c r="J7" s="73" cm="1">
        <f t="array" ref="J7">INDEX('IECC Data-SI-Site EUI'!$Y$2:$Y$1825,MATCH(1,INDEX(($A7='IECC Data-SI-Site EUI'!$A$2:$A$1825)*(J$3='IECC Data-SI-Site EUI'!$C$2:$C$1825)*($A$2='IECC Data-SI-Site EUI'!$B$2:$B$1825),0,1),0))</f>
        <v>65.0911134341505</v>
      </c>
      <c r="K7" s="73" cm="1">
        <f t="array" ref="K7">INDEX('IECC Data-SI-Site EUI'!$Y$2:$Y$1825,MATCH(1,INDEX(($A7='IECC Data-SI-Site EUI'!$A$2:$A$1825)*(K$3='IECC Data-SI-Site EUI'!$C$2:$C$1825)*($A$2='IECC Data-SI-Site EUI'!$B$2:$B$1825),0,1),0))</f>
        <v>69.751637757460003</v>
      </c>
      <c r="L7" s="73" cm="1">
        <f t="array" ref="L7">INDEX('IECC Data-SI-Site EUI'!$Y$2:$Y$1825,MATCH(1,INDEX(($A7='IECC Data-SI-Site EUI'!$A$2:$A$1825)*(L$3='IECC Data-SI-Site EUI'!$C$2:$C$1825)*($A$2='IECC Data-SI-Site EUI'!$B$2:$B$1825),0,1),0))</f>
        <v>55.922844781108871</v>
      </c>
      <c r="M7" s="73" cm="1">
        <f t="array" ref="M7">INDEX('IECC Data-SI-Site EUI'!$Y$2:$Y$1825,MATCH(1,INDEX(($A7='IECC Data-SI-Site EUI'!$A$2:$A$1825)*(M$3='IECC Data-SI-Site EUI'!$C$2:$C$1825)*($A$2='IECC Data-SI-Site EUI'!$B$2:$B$1825),0,1),0))</f>
        <v>47.565975004213684</v>
      </c>
      <c r="N7" s="73" cm="1">
        <f t="array" ref="N7">INDEX('IECC Data-SI-Site EUI'!$Y$2:$Y$1825,MATCH(1,INDEX(($A7='IECC Data-SI-Site EUI'!$A$2:$A$1825)*(N$3='IECC Data-SI-Site EUI'!$C$2:$C$1825)*($A$2='IECC Data-SI-Site EUI'!$B$2:$B$1825),0,1),0))</f>
        <v>68.570775723768278</v>
      </c>
      <c r="O7" s="73" cm="1">
        <f t="array" ref="O7">INDEX('IECC Data-SI-Site EUI'!$Y$2:$Y$1825,MATCH(1,INDEX(($A7='IECC Data-SI-Site EUI'!$A$2:$A$1825)*(O$3='IECC Data-SI-Site EUI'!$C$2:$C$1825)*($A$2='IECC Data-SI-Site EUI'!$B$2:$B$1825),0,1),0))</f>
        <v>57.025113260412226</v>
      </c>
      <c r="P7" s="73" cm="1">
        <f t="array" ref="P7">INDEX('IECC Data-SI-Site EUI'!$Y$2:$Y$1825,MATCH(1,INDEX(($A7='IECC Data-SI-Site EUI'!$A$2:$A$1825)*(P$3='IECC Data-SI-Site EUI'!$C$2:$C$1825)*($A$2='IECC Data-SI-Site EUI'!$B$2:$B$1825),0,1),0))</f>
        <v>45.764689086347239</v>
      </c>
      <c r="Q7" s="73" cm="1">
        <f t="array" ref="Q7">INDEX('IECC Data-SI-Site EUI'!$Y$2:$Y$1825,MATCH(1,INDEX(($A7='IECC Data-SI-Site EUI'!$A$2:$A$1825)*(Q$3='IECC Data-SI-Site EUI'!$C$2:$C$1825)*($A$2='IECC Data-SI-Site EUI'!$B$2:$B$1825),0,1),0))</f>
        <v>91.47847085050762</v>
      </c>
      <c r="R7" s="73" cm="1">
        <f t="array" ref="R7">INDEX('IECC Data-SI-Site EUI'!$Y$2:$Y$1825,MATCH(1,INDEX(($A7='IECC Data-SI-Site EUI'!$A$2:$A$1825)*(R$3='IECC Data-SI-Site EUI'!$C$2:$C$1825)*($A$2='IECC Data-SI-Site EUI'!$B$2:$B$1825),0,1),0))</f>
        <v>71.535784893995654</v>
      </c>
      <c r="S7" s="73" cm="1">
        <f t="array" ref="S7">INDEX('IECC Data-SI-Site EUI'!$Y$2:$Y$1825,MATCH(1,INDEX(($A7='IECC Data-SI-Site EUI'!$A$2:$A$1825)*(S$3='IECC Data-SI-Site EUI'!$C$2:$C$1825)*($A$2='IECC Data-SI-Site EUI'!$B$2:$B$1825),0,1),0))</f>
        <v>110.06915179975323</v>
      </c>
      <c r="T7" s="89" cm="1">
        <f t="array" ref="T7">INDEX('IECC Data-SI-Site EUI'!$Y$2:$Y$1825,MATCH(1,INDEX(($A7='IECC Data-SI-Site EUI'!$A$2:$A$1825)*(T$3='IECC Data-SI-Site EUI'!$C$2:$C$1825)*($A$2='IECC Data-SI-Site EUI'!$B$2:$B$1825),0,1),0))</f>
        <v>154.23236353294334</v>
      </c>
      <c r="U7" s="54"/>
      <c r="V7" s="70">
        <f>SUMPRODUCT(D7:T7,Weights!$B$41:$R$41)</f>
        <v>76.945239075954646</v>
      </c>
      <c r="X7" s="86">
        <f t="shared" si="0"/>
        <v>-0.57997809740033757</v>
      </c>
    </row>
    <row r="8" spans="1:24" ht="15.75" thickBot="1" x14ac:dyDescent="0.3">
      <c r="A8" s="79">
        <v>2018</v>
      </c>
      <c r="B8" s="72" cm="1">
        <f t="array" ref="B8">INDEX('IECC Data-SI-Site EUI'!$Y$2:$Y$1825,MATCH(1,INDEX(($A8='IECC Data-SI-Site EUI'!$A$2:$A$1825)*(B$3='IECC Data-SI-Site EUI'!$C$2:$C$1825)*($A$2='IECC Data-SI-Site EUI'!$B$2:$B$1825),0,1),0))</f>
        <v>145.34639509239321</v>
      </c>
      <c r="C8" s="88" cm="1">
        <f t="array" ref="C8">INDEX('IECC Data-SI-Site EUI'!$Y$2:$Y$1825,MATCH(1,INDEX(($A8='IECC Data-SI-Site EUI'!$A$2:$A$1825)*(C$3='IECC Data-SI-Site EUI'!$C$2:$C$1825)*($A$2='IECC Data-SI-Site EUI'!$B$2:$B$1825),0,1),0))</f>
        <v>127.83080541205496</v>
      </c>
      <c r="D8" s="72" cm="1">
        <f t="array" ref="D8">INDEX('IECC Data-SI-Site EUI'!$Y$2:$Y$1825,MATCH(1,INDEX(($A8='IECC Data-SI-Site EUI'!$A$2:$A$1825)*(D$3='IECC Data-SI-Site EUI'!$C$2:$C$1825)*($A$2='IECC Data-SI-Site EUI'!$B$2:$B$1825),0,1),0))</f>
        <v>111.26837681344222</v>
      </c>
      <c r="E8" s="88" cm="1">
        <f t="array" ref="E8">INDEX('IECC Data-SI-Site EUI'!$Y$2:$Y$1825,MATCH(1,INDEX(($A8='IECC Data-SI-Site EUI'!$A$2:$A$1825)*(E$3='IECC Data-SI-Site EUI'!$C$2:$C$1825)*($A$2='IECC Data-SI-Site EUI'!$B$2:$B$1825),0,1),0))</f>
        <v>105.85448063077766</v>
      </c>
      <c r="F8" s="88" cm="1">
        <f t="array" ref="F8">INDEX('IECC Data-SI-Site EUI'!$Y$2:$Y$1825,MATCH(1,INDEX(($A8='IECC Data-SI-Site EUI'!$A$2:$A$1825)*(F$3='IECC Data-SI-Site EUI'!$C$2:$C$1825)*($A$2='IECC Data-SI-Site EUI'!$B$2:$B$1825),0,1),0))</f>
        <v>104.51006565524352</v>
      </c>
      <c r="G8" s="88" cm="1">
        <f t="array" ref="G8">INDEX('IECC Data-SI-Site EUI'!$Y$2:$Y$1825,MATCH(1,INDEX(($A8='IECC Data-SI-Site EUI'!$A$2:$A$1825)*(G$3='IECC Data-SI-Site EUI'!$C$2:$C$1825)*($A$2='IECC Data-SI-Site EUI'!$B$2:$B$1825),0,1),0))</f>
        <v>79.740119517046764</v>
      </c>
      <c r="H8" s="88" cm="1">
        <f t="array" ref="H8">INDEX('IECC Data-SI-Site EUI'!$Y$2:$Y$1825,MATCH(1,INDEX(($A8='IECC Data-SI-Site EUI'!$A$2:$A$1825)*(H$3='IECC Data-SI-Site EUI'!$C$2:$C$1825)*($A$2='IECC Data-SI-Site EUI'!$B$2:$B$1825),0,1),0))</f>
        <v>79.834627654099435</v>
      </c>
      <c r="I8" s="88" cm="1">
        <f t="array" ref="I8">INDEX('IECC Data-SI-Site EUI'!$Y$2:$Y$1825,MATCH(1,INDEX(($A8='IECC Data-SI-Site EUI'!$A$2:$A$1825)*(I$3='IECC Data-SI-Site EUI'!$C$2:$C$1825)*($A$2='IECC Data-SI-Site EUI'!$B$2:$B$1825),0,1),0))</f>
        <v>68.419954448057297</v>
      </c>
      <c r="J8" s="88" cm="1">
        <f t="array" ref="J8">INDEX('IECC Data-SI-Site EUI'!$Y$2:$Y$1825,MATCH(1,INDEX(($A8='IECC Data-SI-Site EUI'!$A$2:$A$1825)*(J$3='IECC Data-SI-Site EUI'!$C$2:$C$1825)*($A$2='IECC Data-SI-Site EUI'!$B$2:$B$1825),0,1),0))</f>
        <v>62.834425612351509</v>
      </c>
      <c r="K8" s="88" cm="1">
        <f t="array" ref="K8">INDEX('IECC Data-SI-Site EUI'!$Y$2:$Y$1825,MATCH(1,INDEX(($A8='IECC Data-SI-Site EUI'!$A$2:$A$1825)*(K$3='IECC Data-SI-Site EUI'!$C$2:$C$1825)*($A$2='IECC Data-SI-Site EUI'!$B$2:$B$1825),0,1),0))</f>
        <v>72.424797965597278</v>
      </c>
      <c r="L8" s="88" cm="1">
        <f t="array" ref="L8">INDEX('IECC Data-SI-Site EUI'!$Y$2:$Y$1825,MATCH(1,INDEX(($A8='IECC Data-SI-Site EUI'!$A$2:$A$1825)*(L$3='IECC Data-SI-Site EUI'!$C$2:$C$1825)*($A$2='IECC Data-SI-Site EUI'!$B$2:$B$1825),0,1),0))</f>
        <v>58.496600057527544</v>
      </c>
      <c r="M8" s="88" cm="1">
        <f t="array" ref="M8">INDEX('IECC Data-SI-Site EUI'!$Y$2:$Y$1825,MATCH(1,INDEX(($A8='IECC Data-SI-Site EUI'!$A$2:$A$1825)*(M$3='IECC Data-SI-Site EUI'!$C$2:$C$1825)*($A$2='IECC Data-SI-Site EUI'!$B$2:$B$1825),0,1),0))</f>
        <v>54.265769466154381</v>
      </c>
      <c r="N8" s="88" cm="1">
        <f t="array" ref="N8">INDEX('IECC Data-SI-Site EUI'!$Y$2:$Y$1825,MATCH(1,INDEX(($A8='IECC Data-SI-Site EUI'!$A$2:$A$1825)*(N$3='IECC Data-SI-Site EUI'!$C$2:$C$1825)*($A$2='IECC Data-SI-Site EUI'!$B$2:$B$1825),0,1),0))</f>
        <v>70.879614408759537</v>
      </c>
      <c r="O8" s="88" cm="1">
        <f t="array" ref="O8">INDEX('IECC Data-SI-Site EUI'!$Y$2:$Y$1825,MATCH(1,INDEX(($A8='IECC Data-SI-Site EUI'!$A$2:$A$1825)*(O$3='IECC Data-SI-Site EUI'!$C$2:$C$1825)*($A$2='IECC Data-SI-Site EUI'!$B$2:$B$1825),0,1),0))</f>
        <v>60.814742652384083</v>
      </c>
      <c r="P8" s="88" cm="1">
        <f t="array" ref="P8">INDEX('IECC Data-SI-Site EUI'!$Y$2:$Y$1825,MATCH(1,INDEX(($A8='IECC Data-SI-Site EUI'!$A$2:$A$1825)*(P$3='IECC Data-SI-Site EUI'!$C$2:$C$1825)*($A$2='IECC Data-SI-Site EUI'!$B$2:$B$1825),0,1),0))</f>
        <v>51.512056985762371</v>
      </c>
      <c r="Q8" s="88" cm="1">
        <f t="array" ref="Q8">INDEX('IECC Data-SI-Site EUI'!$Y$2:$Y$1825,MATCH(1,INDEX(($A8='IECC Data-SI-Site EUI'!$A$2:$A$1825)*(Q$3='IECC Data-SI-Site EUI'!$C$2:$C$1825)*($A$2='IECC Data-SI-Site EUI'!$B$2:$B$1825),0,1),0))</f>
        <v>92.218621364264635</v>
      </c>
      <c r="R8" s="88" cm="1">
        <f t="array" ref="R8">INDEX('IECC Data-SI-Site EUI'!$Y$2:$Y$1825,MATCH(1,INDEX(($A8='IECC Data-SI-Site EUI'!$A$2:$A$1825)*(R$3='IECC Data-SI-Site EUI'!$C$2:$C$1825)*($A$2='IECC Data-SI-Site EUI'!$B$2:$B$1825),0,1),0))</f>
        <v>75.314151658235858</v>
      </c>
      <c r="S8" s="88" cm="1">
        <f t="array" ref="S8">INDEX('IECC Data-SI-Site EUI'!$Y$2:$Y$1825,MATCH(1,INDEX(($A8='IECC Data-SI-Site EUI'!$A$2:$A$1825)*(S$3='IECC Data-SI-Site EUI'!$C$2:$C$1825)*($A$2='IECC Data-SI-Site EUI'!$B$2:$B$1825),0,1),0))</f>
        <v>110.33064063491446</v>
      </c>
      <c r="T8" s="77" cm="1">
        <f t="array" ref="T8">INDEX('IECC Data-SI-Site EUI'!$Y$2:$Y$1825,MATCH(1,INDEX(($A8='IECC Data-SI-Site EUI'!$A$2:$A$1825)*(T$3='IECC Data-SI-Site EUI'!$C$2:$C$1825)*($A$2='IECC Data-SI-Site EUI'!$B$2:$B$1825),0,1),0))</f>
        <v>152.63674299104639</v>
      </c>
      <c r="U8" s="54"/>
      <c r="V8" s="74">
        <f>SUMPRODUCT(D8:T8,Weights!$B$41:$R$41)</f>
        <v>79.417904126103366</v>
      </c>
      <c r="X8" s="90">
        <f t="shared" si="0"/>
        <v>3.2135387190205332E-2</v>
      </c>
    </row>
    <row r="10" spans="1:24" ht="15.75" thickBot="1" x14ac:dyDescent="0.3">
      <c r="A10" s="4" t="s">
        <v>141</v>
      </c>
      <c r="B10" s="4"/>
      <c r="C10" s="4"/>
    </row>
    <row r="11" spans="1:24" x14ac:dyDescent="0.25">
      <c r="A11" s="63">
        <v>2006</v>
      </c>
      <c r="B11" s="83">
        <f t="shared" ref="B11:C11" si="1">(B4-B$4)/B$4</f>
        <v>0</v>
      </c>
      <c r="C11" s="126">
        <f t="shared" si="1"/>
        <v>0</v>
      </c>
      <c r="D11" s="83">
        <f>(D4-D$4)/D$4</f>
        <v>0</v>
      </c>
      <c r="E11" s="76">
        <f>(E4-E$4)/E$4</f>
        <v>0</v>
      </c>
      <c r="F11" s="76">
        <f>(F4-F$4)/F$4</f>
        <v>0</v>
      </c>
      <c r="G11" s="76">
        <f>(G4-G$4)/G$4</f>
        <v>0</v>
      </c>
      <c r="H11" s="76">
        <f>(H4-H$4)/H$4</f>
        <v>0</v>
      </c>
      <c r="I11" s="76">
        <f>(I4-I$4)/I$4</f>
        <v>0</v>
      </c>
      <c r="J11" s="76">
        <f>(J4-J$4)/J$4</f>
        <v>0</v>
      </c>
      <c r="K11" s="76">
        <f>(K4-K$4)/K$4</f>
        <v>0</v>
      </c>
      <c r="L11" s="76">
        <f>(L4-L$4)/L$4</f>
        <v>0</v>
      </c>
      <c r="M11" s="76">
        <f>(M4-M$4)/M$4</f>
        <v>0</v>
      </c>
      <c r="N11" s="76">
        <f>(N4-N$4)/N$4</f>
        <v>0</v>
      </c>
      <c r="O11" s="76">
        <f>(O4-O$4)/O$4</f>
        <v>0</v>
      </c>
      <c r="P11" s="76">
        <f>(P4-P$4)/P$4</f>
        <v>0</v>
      </c>
      <c r="Q11" s="76">
        <f>(Q4-Q$4)/Q$4</f>
        <v>0</v>
      </c>
      <c r="R11" s="76">
        <f>(R4-R$4)/R$4</f>
        <v>0</v>
      </c>
      <c r="S11" s="76">
        <f>(S4-S$4)/S$4</f>
        <v>0</v>
      </c>
      <c r="T11" s="92">
        <f>(T4-T$4)/T$4</f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C12" si="2">(B5-B$4)/B$4</f>
        <v>-6.4374914899984495E-2</v>
      </c>
      <c r="C12" s="127">
        <f t="shared" si="2"/>
        <v>-6.8373774976602672E-2</v>
      </c>
      <c r="D12" s="78">
        <f>(D5-D$4)/D$4</f>
        <v>-6.7506277487491814E-2</v>
      </c>
      <c r="E12" s="71">
        <f>(E5-E$4)/E$4</f>
        <v>-9.2287338285116677E-2</v>
      </c>
      <c r="F12" s="71">
        <f>(F5-F$4)/F$4</f>
        <v>-0.16504565321903422</v>
      </c>
      <c r="G12" s="71">
        <f>(G5-G$4)/G$4</f>
        <v>-0.21288770522934611</v>
      </c>
      <c r="H12" s="71">
        <f>(H5-H$4)/H$4</f>
        <v>-0.16258013966207979</v>
      </c>
      <c r="I12" s="71">
        <f>(I5-I$4)/I$4</f>
        <v>-0.24662381281357321</v>
      </c>
      <c r="J12" s="71">
        <f>(J5-J$4)/J$4</f>
        <v>-0.17676851466819465</v>
      </c>
      <c r="K12" s="71">
        <f>(K5-K$4)/K$4</f>
        <v>-0.18116069782838179</v>
      </c>
      <c r="L12" s="71">
        <f>(L5-L$4)/L$4</f>
        <v>-0.19509669590157783</v>
      </c>
      <c r="M12" s="71">
        <f>(M5-M$4)/M$4</f>
        <v>-0.25313093058645736</v>
      </c>
      <c r="N12" s="71">
        <f>(N5-N$4)/N$4</f>
        <v>-0.13447715837023011</v>
      </c>
      <c r="O12" s="71">
        <f>(O5-O$4)/O$4</f>
        <v>-0.16583100549231614</v>
      </c>
      <c r="P12" s="71">
        <f>(P5-P$4)/P$4</f>
        <v>-0.24957967359172759</v>
      </c>
      <c r="Q12" s="71">
        <f>(Q5-Q$4)/Q$4</f>
        <v>-0.10520176248629562</v>
      </c>
      <c r="R12" s="71">
        <f>(R5-R$4)/R$4</f>
        <v>-0.13350265035177436</v>
      </c>
      <c r="S12" s="71">
        <f>(S5-S$4)/S$4</f>
        <v>-8.2391328858060817E-2</v>
      </c>
      <c r="T12" s="87">
        <f>(T5-T$4)/T$4</f>
        <v>-4.9406512815645981E-2</v>
      </c>
      <c r="V12" s="80">
        <f>(V5-V$4)/V$4</f>
        <v>-0.16774389667313144</v>
      </c>
      <c r="X12" s="69"/>
    </row>
    <row r="13" spans="1:24" x14ac:dyDescent="0.25">
      <c r="A13" s="91">
        <v>2012</v>
      </c>
      <c r="B13" s="78">
        <f t="shared" ref="B13:C13" si="3">(B6-B$4)/B$4</f>
        <v>-0.19239766826178797</v>
      </c>
      <c r="C13" s="127">
        <f t="shared" si="3"/>
        <v>-0.25453167330200338</v>
      </c>
      <c r="D13" s="78">
        <f>(D6-D$4)/D$4</f>
        <v>-0.17762156388301445</v>
      </c>
      <c r="E13" s="71">
        <f>(E6-E$4)/E$4</f>
        <v>-0.27790018589605264</v>
      </c>
      <c r="F13" s="71">
        <f>(F6-F$4)/F$4</f>
        <v>-0.2482092209657655</v>
      </c>
      <c r="G13" s="71">
        <f>(G6-G$4)/G$4</f>
        <v>-0.28766977150124767</v>
      </c>
      <c r="H13" s="71">
        <f>(H6-H$4)/H$4</f>
        <v>-0.25620165923609395</v>
      </c>
      <c r="I13" s="71">
        <f>(I6-I$4)/I$4</f>
        <v>-0.29440733250970369</v>
      </c>
      <c r="J13" s="71">
        <f>(J6-J$4)/J$4</f>
        <v>-0.31525463992213992</v>
      </c>
      <c r="K13" s="71">
        <f>(K6-K$4)/K$4</f>
        <v>-0.31626705436147851</v>
      </c>
      <c r="L13" s="71">
        <f>(L6-L$4)/L$4</f>
        <v>-0.28395038517567706</v>
      </c>
      <c r="M13" s="71">
        <f>(M6-M$4)/M$4</f>
        <v>-0.31692356869052313</v>
      </c>
      <c r="N13" s="71">
        <f>(N6-N$4)/N$4</f>
        <v>-0.29536947284889814</v>
      </c>
      <c r="O13" s="71">
        <f>(O6-O$4)/O$4</f>
        <v>-0.25904604604173165</v>
      </c>
      <c r="P13" s="71">
        <f>(P6-P$4)/P$4</f>
        <v>-0.36977458608701569</v>
      </c>
      <c r="Q13" s="71">
        <f>(Q6-Q$4)/Q$4</f>
        <v>-0.2750000211744657</v>
      </c>
      <c r="R13" s="71">
        <f>(R6-R$4)/R$4</f>
        <v>-0.30051318985060715</v>
      </c>
      <c r="S13" s="71">
        <f>(S6-S$4)/S$4</f>
        <v>-0.28043993245531862</v>
      </c>
      <c r="T13" s="87">
        <f>(T6-T$4)/T$4</f>
        <v>-0.23959552242972804</v>
      </c>
      <c r="V13" s="80">
        <f>(V6-V$4)/V$4</f>
        <v>-0.27663870598707413</v>
      </c>
    </row>
    <row r="14" spans="1:24" x14ac:dyDescent="0.25">
      <c r="A14" s="91">
        <v>2015</v>
      </c>
      <c r="B14" s="78">
        <f t="shared" ref="B14:C14" si="4">(B7-B$4)/B$4</f>
        <v>-0.61559817545350326</v>
      </c>
      <c r="C14" s="127">
        <f t="shared" si="4"/>
        <v>-0.68335001724336686</v>
      </c>
      <c r="D14" s="78">
        <f>(D7-D$4)/D$4</f>
        <v>-0.6215581116154385</v>
      </c>
      <c r="E14" s="71">
        <f>(E7-E$4)/E$4</f>
        <v>-0.70584035610706664</v>
      </c>
      <c r="F14" s="71">
        <f>(F7-F$4)/F$4</f>
        <v>-0.6755125375783001</v>
      </c>
      <c r="G14" s="71">
        <f>(G7-G$4)/G$4</f>
        <v>-0.73766041783986736</v>
      </c>
      <c r="H14" s="71">
        <f>(H7-H$4)/H$4</f>
        <v>-0.69862157013817772</v>
      </c>
      <c r="I14" s="71">
        <f>(I7-I$4)/I$4</f>
        <v>-0.75505096161221041</v>
      </c>
      <c r="J14" s="71">
        <f>(J7-J$4)/J$4</f>
        <v>-0.68215344265308409</v>
      </c>
      <c r="K14" s="71">
        <f>(K7-K$4)/K$4</f>
        <v>-0.70451151996988981</v>
      </c>
      <c r="L14" s="71">
        <f>(L7-L$4)/L$4</f>
        <v>-0.75008978508400115</v>
      </c>
      <c r="M14" s="71">
        <f>(M7-M$4)/M$4</f>
        <v>-0.75955987243111012</v>
      </c>
      <c r="N14" s="71">
        <f>(N7-N$4)/N$4</f>
        <v>-0.68499330664014235</v>
      </c>
      <c r="O14" s="71">
        <f>(O7-O$4)/O$4</f>
        <v>-0.73768792378156411</v>
      </c>
      <c r="P14" s="71">
        <f>(P7-P$4)/P$4</f>
        <v>-0.75116062509294279</v>
      </c>
      <c r="Q14" s="71">
        <f>(Q7-Q$4)/Q$4</f>
        <v>-0.63584215422176427</v>
      </c>
      <c r="R14" s="71">
        <f>(R7-R$4)/R$4</f>
        <v>-0.69338768065990164</v>
      </c>
      <c r="S14" s="71">
        <f>(S7-S$4)/S$4</f>
        <v>-0.60992975981297259</v>
      </c>
      <c r="T14" s="87">
        <f>(T7-T$4)/T$4</f>
        <v>-0.55803491205681754</v>
      </c>
      <c r="V14" s="80">
        <f>(V7-V$4)/V$4</f>
        <v>-0.69617241302173705</v>
      </c>
    </row>
    <row r="15" spans="1:24" ht="15.75" thickBot="1" x14ac:dyDescent="0.3">
      <c r="A15" s="79">
        <v>2018</v>
      </c>
      <c r="B15" s="85">
        <f t="shared" ref="B15:C15" si="5">(B8-B$4)/B$4</f>
        <v>-0.62204827299733334</v>
      </c>
      <c r="C15" s="128">
        <f t="shared" si="5"/>
        <v>-0.68614710162776782</v>
      </c>
      <c r="D15" s="85">
        <f>(D8-D$4)/D$4</f>
        <v>-0.62439711432326117</v>
      </c>
      <c r="E15" s="94">
        <f>(E8-E$4)/E$4</f>
        <v>-0.70854229736105134</v>
      </c>
      <c r="F15" s="94">
        <f>(F8-F$4)/F$4</f>
        <v>-0.67048078970798597</v>
      </c>
      <c r="G15" s="94">
        <f>(G8-G$4)/G$4</f>
        <v>-0.71830950622999412</v>
      </c>
      <c r="H15" s="94">
        <f>(H8-H$4)/H$4</f>
        <v>-0.68770902007243673</v>
      </c>
      <c r="I15" s="94">
        <f>(I8-I$4)/I$4</f>
        <v>-0.74172636434215544</v>
      </c>
      <c r="J15" s="94">
        <f>(J8-J$4)/J$4</f>
        <v>-0.69317307985580534</v>
      </c>
      <c r="K15" s="94">
        <f>(K8-K$4)/K$4</f>
        <v>-0.69318722605831096</v>
      </c>
      <c r="L15" s="94">
        <f>(L8-L$4)/L$4</f>
        <v>-0.7385880859700058</v>
      </c>
      <c r="M15" s="94">
        <f>(M8-M$4)/M$4</f>
        <v>-0.72569323908717753</v>
      </c>
      <c r="N15" s="94">
        <f>(N8-N$4)/N$4</f>
        <v>-0.67438675257999448</v>
      </c>
      <c r="O15" s="94">
        <f>(O8-O$4)/O$4</f>
        <v>-0.72025585750285248</v>
      </c>
      <c r="P15" s="94">
        <f>(P8-P$4)/P$4</f>
        <v>-0.71991008097249753</v>
      </c>
      <c r="Q15" s="94">
        <f>(Q8-Q$4)/Q$4</f>
        <v>-0.63289576023271443</v>
      </c>
      <c r="R15" s="94">
        <f>(R8-R$4)/R$4</f>
        <v>-0.67719307541976992</v>
      </c>
      <c r="S15" s="94">
        <f>(S8-S$4)/S$4</f>
        <v>-0.60900307862146918</v>
      </c>
      <c r="T15" s="95">
        <f>(T8-T$4)/T$4</f>
        <v>-0.56260728945524086</v>
      </c>
      <c r="V15" s="96">
        <f>(V8-V$4)/V$4</f>
        <v>-0.68640879587512482</v>
      </c>
    </row>
    <row r="17" spans="1:32" ht="15.75" thickBot="1" x14ac:dyDescent="0.3">
      <c r="A17" s="4" t="s">
        <v>159</v>
      </c>
      <c r="B17" s="4"/>
      <c r="C17" s="4"/>
    </row>
    <row r="18" spans="1:32" ht="91.5" thickBot="1" x14ac:dyDescent="0.3">
      <c r="A18" s="56" t="s">
        <v>58</v>
      </c>
      <c r="B18" s="65" t="s">
        <v>142</v>
      </c>
      <c r="C18" s="66" t="s">
        <v>143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Data-SI-Site EUI'!$Y$2:$Y$1825,MATCH(1,INDEX(($A20='IECC Data-SI-Site EUI'!$A$2:$A$1825)*(B$19='IECC Data-SI-Site EUI'!$C$2:$C$1825)*($A$18='IECC Data-SI-Site EUI'!$B$2:$B$1825),0,1),0))</f>
        <v>116.61451040384561</v>
      </c>
      <c r="C20" s="55" cm="1">
        <f t="array" ref="C20">INDEX('IECC Data-SI-Site EUI'!$Y$2:$Y$1825,MATCH(1,INDEX(($A20='IECC Data-SI-Site EUI'!$A$2:$A$1825)*(C$19='IECC Data-SI-Site EUI'!$C$2:$C$1825)*($A$18='IECC Data-SI-Site EUI'!$B$2:$B$1825),0,1),0))</f>
        <v>107.92387621801763</v>
      </c>
      <c r="D20" s="58" cm="1">
        <f t="array" ref="D20">INDEX('IECC Data-SI-Site EUI'!$Y$2:$Y$1825,MATCH(1,INDEX(($A20='IECC Data-SI-Site EUI'!$A$2:$A$1825)*(D$19='IECC Data-SI-Site EUI'!$C$2:$C$1825)*($A$18='IECC Data-SI-Site EUI'!$B$2:$B$1825),0,1),0))</f>
        <v>90.477550936791829</v>
      </c>
      <c r="E20" s="55" cm="1">
        <f t="array" ref="E20">INDEX('IECC Data-SI-Site EUI'!$Y$2:$Y$1825,MATCH(1,INDEX(($A20='IECC Data-SI-Site EUI'!$A$2:$A$1825)*(E$19='IECC Data-SI-Site EUI'!$C$2:$C$1825)*($A$18='IECC Data-SI-Site EUI'!$B$2:$B$1825),0,1),0))</f>
        <v>93.977474252689916</v>
      </c>
      <c r="F20" s="55" cm="1">
        <f t="array" ref="F20">INDEX('IECC Data-SI-Site EUI'!$Y$2:$Y$1825,MATCH(1,INDEX(($A20='IECC Data-SI-Site EUI'!$A$2:$A$1825)*(F$19='IECC Data-SI-Site EUI'!$C$2:$C$1825)*($A$18='IECC Data-SI-Site EUI'!$B$2:$B$1825),0,1),0))</f>
        <v>83.012616611049935</v>
      </c>
      <c r="G20" s="55" cm="1">
        <f t="array" ref="G20">INDEX('IECC Data-SI-Site EUI'!$Y$2:$Y$1825,MATCH(1,INDEX(($A20='IECC Data-SI-Site EUI'!$A$2:$A$1825)*(G$19='IECC Data-SI-Site EUI'!$C$2:$C$1825)*($A$18='IECC Data-SI-Site EUI'!$B$2:$B$1825),0,1),0))</f>
        <v>71.148727846738112</v>
      </c>
      <c r="H20" s="55" cm="1">
        <f t="array" ref="H20">INDEX('IECC Data-SI-Site EUI'!$Y$2:$Y$1825,MATCH(1,INDEX(($A20='IECC Data-SI-Site EUI'!$A$2:$A$1825)*(H$19='IECC Data-SI-Site EUI'!$C$2:$C$1825)*($A$18='IECC Data-SI-Site EUI'!$B$2:$B$1825),0,1),0))</f>
        <v>73.042299172088548</v>
      </c>
      <c r="I20" s="55" cm="1">
        <f t="array" ref="I20">INDEX('IECC Data-SI-Site EUI'!$Y$2:$Y$1825,MATCH(1,INDEX(($A20='IECC Data-SI-Site EUI'!$A$2:$A$1825)*(I$19='IECC Data-SI-Site EUI'!$C$2:$C$1825)*($A$18='IECC Data-SI-Site EUI'!$B$2:$B$1825),0,1),0))</f>
        <v>65.515076315907493</v>
      </c>
      <c r="J20" s="55" cm="1">
        <f t="array" ref="J20">INDEX('IECC Data-SI-Site EUI'!$Y$2:$Y$1825,MATCH(1,INDEX(($A20='IECC Data-SI-Site EUI'!$A$2:$A$1825)*(J$19='IECC Data-SI-Site EUI'!$C$2:$C$1825)*($A$18='IECC Data-SI-Site EUI'!$B$2:$B$1825),0,1),0))</f>
        <v>50.900802885315464</v>
      </c>
      <c r="K20" s="55" cm="1">
        <f t="array" ref="K20">INDEX('IECC Data-SI-Site EUI'!$Y$2:$Y$1825,MATCH(1,INDEX(($A20='IECC Data-SI-Site EUI'!$A$2:$A$1825)*(K$19='IECC Data-SI-Site EUI'!$C$2:$C$1825)*($A$18='IECC Data-SI-Site EUI'!$B$2:$B$1825),0,1),0))</f>
        <v>80.271229176944274</v>
      </c>
      <c r="L20" s="55" cm="1">
        <f t="array" ref="L20">INDEX('IECC Data-SI-Site EUI'!$Y$2:$Y$1825,MATCH(1,INDEX(($A20='IECC Data-SI-Site EUI'!$A$2:$A$1825)*(L$19='IECC Data-SI-Site EUI'!$C$2:$C$1825)*($A$18='IECC Data-SI-Site EUI'!$B$2:$B$1825),0,1),0))</f>
        <v>64.821597343684857</v>
      </c>
      <c r="M20" s="55" cm="1">
        <f t="array" ref="M20">INDEX('IECC Data-SI-Site EUI'!$Y$2:$Y$1825,MATCH(1,INDEX(($A20='IECC Data-SI-Site EUI'!$A$2:$A$1825)*(M$19='IECC Data-SI-Site EUI'!$C$2:$C$1825)*($A$18='IECC Data-SI-Site EUI'!$B$2:$B$1825),0,1),0))</f>
        <v>54.103125444670901</v>
      </c>
      <c r="N20" s="55" cm="1">
        <f t="array" ref="N20">INDEX('IECC Data-SI-Site EUI'!$Y$2:$Y$1825,MATCH(1,INDEX(($A20='IECC Data-SI-Site EUI'!$A$2:$A$1825)*(N$19='IECC Data-SI-Site EUI'!$C$2:$C$1825)*($A$18='IECC Data-SI-Site EUI'!$B$2:$B$1825),0,1),0))</f>
        <v>85.848128935596989</v>
      </c>
      <c r="O20" s="55" cm="1">
        <f t="array" ref="O20">INDEX('IECC Data-SI-Site EUI'!$Y$2:$Y$1825,MATCH(1,INDEX(($A20='IECC Data-SI-Site EUI'!$A$2:$A$1825)*(O$19='IECC Data-SI-Site EUI'!$C$2:$C$1825)*($A$18='IECC Data-SI-Site EUI'!$B$2:$B$1825),0,1),0))</f>
        <v>69.729241447507917</v>
      </c>
      <c r="P20" s="55" cm="1">
        <f t="array" ref="P20">INDEX('IECC Data-SI-Site EUI'!$Y$2:$Y$1825,MATCH(1,INDEX(($A20='IECC Data-SI-Site EUI'!$A$2:$A$1825)*(P$19='IECC Data-SI-Site EUI'!$C$2:$C$1825)*($A$18='IECC Data-SI-Site EUI'!$B$2:$B$1825),0,1),0))</f>
        <v>53.855355512479576</v>
      </c>
      <c r="Q20" s="55" cm="1">
        <f t="array" ref="Q20">INDEX('IECC Data-SI-Site EUI'!$Y$2:$Y$1825,MATCH(1,INDEX(($A20='IECC Data-SI-Site EUI'!$A$2:$A$1825)*(Q$19='IECC Data-SI-Site EUI'!$C$2:$C$1825)*($A$18='IECC Data-SI-Site EUI'!$B$2:$B$1825),0,1),0))</f>
        <v>110.98570353649362</v>
      </c>
      <c r="R20" s="55" cm="1">
        <f t="array" ref="R20">INDEX('IECC Data-SI-Site EUI'!$Y$2:$Y$1825,MATCH(1,INDEX(($A20='IECC Data-SI-Site EUI'!$A$2:$A$1825)*(R$19='IECC Data-SI-Site EUI'!$C$2:$C$1825)*($A$18='IECC Data-SI-Site EUI'!$B$2:$B$1825),0,1),0))</f>
        <v>84.890961851181899</v>
      </c>
      <c r="S20" s="55" cm="1">
        <f t="array" ref="S20">INDEX('IECC Data-SI-Site EUI'!$Y$2:$Y$1825,MATCH(1,INDEX(($A20='IECC Data-SI-Site EUI'!$A$2:$A$1825)*(S$19='IECC Data-SI-Site EUI'!$C$2:$C$1825)*($A$18='IECC Data-SI-Site EUI'!$B$2:$B$1825),0,1),0))</f>
        <v>118.20840468830542</v>
      </c>
      <c r="T20" s="64" cm="1">
        <f t="array" ref="T20">INDEX('IECC Data-SI-Site EUI'!$Y$2:$Y$1825,MATCH(1,INDEX(($A20='IECC Data-SI-Site EUI'!$A$2:$A$1825)*(T$19='IECC Data-SI-Site EUI'!$C$2:$C$1825)*($A$18='IECC Data-SI-Site EUI'!$B$2:$B$1825),0,1),0))</f>
        <v>143.63389071878748</v>
      </c>
      <c r="U20" s="54"/>
      <c r="V20" s="82">
        <f>SUMPRODUCT(D20:T20,Weights!$B$41:$R$41)</f>
        <v>78.629089552044832</v>
      </c>
      <c r="X20" s="75">
        <f>(V20-V20)/V20</f>
        <v>0</v>
      </c>
      <c r="AA20" s="122" t="s">
        <v>21</v>
      </c>
      <c r="AB20" s="123"/>
      <c r="AC20" s="123"/>
      <c r="AD20" s="123"/>
      <c r="AE20" s="124"/>
      <c r="AF20"/>
    </row>
    <row r="21" spans="1:32" x14ac:dyDescent="0.25">
      <c r="A21" s="91">
        <v>2009</v>
      </c>
      <c r="B21" s="84" cm="1">
        <f t="array" ref="B21">INDEX('IECC Data-SI-Site EUI'!$Y$2:$Y$1825,MATCH(1,INDEX(($A21='IECC Data-SI-Site EUI'!$A$2:$A$1825)*(B$19='IECC Data-SI-Site EUI'!$C$2:$C$1825)*($A$18='IECC Data-SI-Site EUI'!$B$2:$B$1825),0,1),0))</f>
        <v>105.2482377882644</v>
      </c>
      <c r="C21" s="73" cm="1">
        <f t="array" ref="C21">INDEX('IECC Data-SI-Site EUI'!$Y$2:$Y$1825,MATCH(1,INDEX(($A21='IECC Data-SI-Site EUI'!$A$2:$A$1825)*(C$19='IECC Data-SI-Site EUI'!$C$2:$C$1825)*($A$18='IECC Data-SI-Site EUI'!$B$2:$B$1825),0,1),0))</f>
        <v>99.17441397566374</v>
      </c>
      <c r="D21" s="84" cm="1">
        <f t="array" ref="D21">INDEX('IECC Data-SI-Site EUI'!$Y$2:$Y$1825,MATCH(1,INDEX(($A21='IECC Data-SI-Site EUI'!$A$2:$A$1825)*(D$19='IECC Data-SI-Site EUI'!$C$2:$C$1825)*($A$18='IECC Data-SI-Site EUI'!$B$2:$B$1825),0,1),0))</f>
        <v>85.083364200760641</v>
      </c>
      <c r="E21" s="73" cm="1">
        <f t="array" ref="E21">INDEX('IECC Data-SI-Site EUI'!$Y$2:$Y$1825,MATCH(1,INDEX(($A21='IECC Data-SI-Site EUI'!$A$2:$A$1825)*(E$19='IECC Data-SI-Site EUI'!$C$2:$C$1825)*($A$18='IECC Data-SI-Site EUI'!$B$2:$B$1825),0,1),0))</f>
        <v>87.216400320910509</v>
      </c>
      <c r="F21" s="73" cm="1">
        <f t="array" ref="F21">INDEX('IECC Data-SI-Site EUI'!$Y$2:$Y$1825,MATCH(1,INDEX(($A21='IECC Data-SI-Site EUI'!$A$2:$A$1825)*(F$19='IECC Data-SI-Site EUI'!$C$2:$C$1825)*($A$18='IECC Data-SI-Site EUI'!$B$2:$B$1825),0,1),0))</f>
        <v>76.821136685397533</v>
      </c>
      <c r="G21" s="73" cm="1">
        <f t="array" ref="G21">INDEX('IECC Data-SI-Site EUI'!$Y$2:$Y$1825,MATCH(1,INDEX(($A21='IECC Data-SI-Site EUI'!$A$2:$A$1825)*(G$19='IECC Data-SI-Site EUI'!$C$2:$C$1825)*($A$18='IECC Data-SI-Site EUI'!$B$2:$B$1825),0,1),0))</f>
        <v>67.09512870471417</v>
      </c>
      <c r="H21" s="73" cm="1">
        <f t="array" ref="H21">INDEX('IECC Data-SI-Site EUI'!$Y$2:$Y$1825,MATCH(1,INDEX(($A21='IECC Data-SI-Site EUI'!$A$2:$A$1825)*(H$19='IECC Data-SI-Site EUI'!$C$2:$C$1825)*($A$18='IECC Data-SI-Site EUI'!$B$2:$B$1825),0,1),0))</f>
        <v>62.793759630498904</v>
      </c>
      <c r="I21" s="73" cm="1">
        <f t="array" ref="I21">INDEX('IECC Data-SI-Site EUI'!$Y$2:$Y$1825,MATCH(1,INDEX(($A21='IECC Data-SI-Site EUI'!$A$2:$A$1825)*(I$19='IECC Data-SI-Site EUI'!$C$2:$C$1825)*($A$18='IECC Data-SI-Site EUI'!$B$2:$B$1825),0,1),0))</f>
        <v>60.001157182476597</v>
      </c>
      <c r="J21" s="73" cm="1">
        <f t="array" ref="J21">INDEX('IECC Data-SI-Site EUI'!$Y$2:$Y$1825,MATCH(1,INDEX(($A21='IECC Data-SI-Site EUI'!$A$2:$A$1825)*(J$19='IECC Data-SI-Site EUI'!$C$2:$C$1825)*($A$18='IECC Data-SI-Site EUI'!$B$2:$B$1825),0,1),0))</f>
        <v>50.518766565288622</v>
      </c>
      <c r="K21" s="73" cm="1">
        <f t="array" ref="K21">INDEX('IECC Data-SI-Site EUI'!$Y$2:$Y$1825,MATCH(1,INDEX(($A21='IECC Data-SI-Site EUI'!$A$2:$A$1825)*(K$19='IECC Data-SI-Site EUI'!$C$2:$C$1825)*($A$18='IECC Data-SI-Site EUI'!$B$2:$B$1825),0,1),0))</f>
        <v>62.129348639147878</v>
      </c>
      <c r="L21" s="73" cm="1">
        <f t="array" ref="L21">INDEX('IECC Data-SI-Site EUI'!$Y$2:$Y$1825,MATCH(1,INDEX(($A21='IECC Data-SI-Site EUI'!$A$2:$A$1825)*(L$19='IECC Data-SI-Site EUI'!$C$2:$C$1825)*($A$18='IECC Data-SI-Site EUI'!$B$2:$B$1825),0,1),0))</f>
        <v>55.695635539565401</v>
      </c>
      <c r="M21" s="73" cm="1">
        <f t="array" ref="M21">INDEX('IECC Data-SI-Site EUI'!$Y$2:$Y$1825,MATCH(1,INDEX(($A21='IECC Data-SI-Site EUI'!$A$2:$A$1825)*(M$19='IECC Data-SI-Site EUI'!$C$2:$C$1825)*($A$18='IECC Data-SI-Site EUI'!$B$2:$B$1825),0,1),0))</f>
        <v>46.050602648452958</v>
      </c>
      <c r="N21" s="73" cm="1">
        <f t="array" ref="N21">INDEX('IECC Data-SI-Site EUI'!$Y$2:$Y$1825,MATCH(1,INDEX(($A21='IECC Data-SI-Site EUI'!$A$2:$A$1825)*(N$19='IECC Data-SI-Site EUI'!$C$2:$C$1825)*($A$18='IECC Data-SI-Site EUI'!$B$2:$B$1825),0,1),0))</f>
        <v>66.616199115115293</v>
      </c>
      <c r="O21" s="73" cm="1">
        <f t="array" ref="O21">INDEX('IECC Data-SI-Site EUI'!$Y$2:$Y$1825,MATCH(1,INDEX(($A21='IECC Data-SI-Site EUI'!$A$2:$A$1825)*(O$19='IECC Data-SI-Site EUI'!$C$2:$C$1825)*($A$18='IECC Data-SI-Site EUI'!$B$2:$B$1825),0,1),0))</f>
        <v>57.755309612753592</v>
      </c>
      <c r="P21" s="73" cm="1">
        <f t="array" ref="P21">INDEX('IECC Data-SI-Site EUI'!$Y$2:$Y$1825,MATCH(1,INDEX(($A21='IECC Data-SI-Site EUI'!$A$2:$A$1825)*(P$19='IECC Data-SI-Site EUI'!$C$2:$C$1825)*($A$18='IECC Data-SI-Site EUI'!$B$2:$B$1825),0,1),0))</f>
        <v>44.072595759618324</v>
      </c>
      <c r="Q21" s="73" cm="1">
        <f t="array" ref="Q21">INDEX('IECC Data-SI-Site EUI'!$Y$2:$Y$1825,MATCH(1,INDEX(($A21='IECC Data-SI-Site EUI'!$A$2:$A$1825)*(Q$19='IECC Data-SI-Site EUI'!$C$2:$C$1825)*($A$18='IECC Data-SI-Site EUI'!$B$2:$B$1825),0,1),0))</f>
        <v>83.690869498054113</v>
      </c>
      <c r="R21" s="73" cm="1">
        <f t="array" ref="R21">INDEX('IECC Data-SI-Site EUI'!$Y$2:$Y$1825,MATCH(1,INDEX(($A21='IECC Data-SI-Site EUI'!$A$2:$A$1825)*(R$19='IECC Data-SI-Site EUI'!$C$2:$C$1825)*($A$18='IECC Data-SI-Site EUI'!$B$2:$B$1825),0,1),0))</f>
        <v>65.081824981964019</v>
      </c>
      <c r="S21" s="73" cm="1">
        <f t="array" ref="S21">INDEX('IECC Data-SI-Site EUI'!$Y$2:$Y$1825,MATCH(1,INDEX(($A21='IECC Data-SI-Site EUI'!$A$2:$A$1825)*(S$19='IECC Data-SI-Site EUI'!$C$2:$C$1825)*($A$18='IECC Data-SI-Site EUI'!$B$2:$B$1825),0,1),0))</f>
        <v>88.68779382884</v>
      </c>
      <c r="T21" s="89" cm="1">
        <f t="array" ref="T21">INDEX('IECC Data-SI-Site EUI'!$Y$2:$Y$1825,MATCH(1,INDEX(($A21='IECC Data-SI-Site EUI'!$A$2:$A$1825)*(T$19='IECC Data-SI-Site EUI'!$C$2:$C$1825)*($A$18='IECC Data-SI-Site EUI'!$B$2:$B$1825),0,1),0))</f>
        <v>100.73785608968663</v>
      </c>
      <c r="U21" s="54"/>
      <c r="V21" s="70">
        <f>SUMPRODUCT(D21:T21,Weights!$B$41:$R$41)</f>
        <v>66.123122956433193</v>
      </c>
      <c r="X21" s="86">
        <f>(V21-V20)/V20</f>
        <v>-0.15905012593760101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Data-SI-Site EUI'!$Y$2:$Y$1825,MATCH(1,INDEX(($A22='IECC Data-SI-Site EUI'!$A$2:$A$1825)*(B$19='IECC Data-SI-Site EUI'!$C$2:$C$1825)*($A$18='IECC Data-SI-Site EUI'!$B$2:$B$1825),0,1),0))</f>
        <v>96.424029309383542</v>
      </c>
      <c r="C22" s="73" cm="1">
        <f t="array" ref="C22">INDEX('IECC Data-SI-Site EUI'!$Y$2:$Y$1825,MATCH(1,INDEX(($A22='IECC Data-SI-Site EUI'!$A$2:$A$1825)*(C$19='IECC Data-SI-Site EUI'!$C$2:$C$1825)*($A$18='IECC Data-SI-Site EUI'!$B$2:$B$1825),0,1),0))</f>
        <v>90.710094783764688</v>
      </c>
      <c r="D22" s="84" cm="1">
        <f t="array" ref="D22">INDEX('IECC Data-SI-Site EUI'!$Y$2:$Y$1825,MATCH(1,INDEX(($A22='IECC Data-SI-Site EUI'!$A$2:$A$1825)*(D$19='IECC Data-SI-Site EUI'!$C$2:$C$1825)*($A$18='IECC Data-SI-Site EUI'!$B$2:$B$1825),0,1),0))</f>
        <v>78.433717528989092</v>
      </c>
      <c r="E22" s="73" cm="1">
        <f t="array" ref="E22">INDEX('IECC Data-SI-Site EUI'!$Y$2:$Y$1825,MATCH(1,INDEX(($A22='IECC Data-SI-Site EUI'!$A$2:$A$1825)*(E$19='IECC Data-SI-Site EUI'!$C$2:$C$1825)*($A$18='IECC Data-SI-Site EUI'!$B$2:$B$1825),0,1),0))</f>
        <v>80.05045094127658</v>
      </c>
      <c r="F22" s="73" cm="1">
        <f t="array" ref="F22">INDEX('IECC Data-SI-Site EUI'!$Y$2:$Y$1825,MATCH(1,INDEX(($A22='IECC Data-SI-Site EUI'!$A$2:$A$1825)*(F$19='IECC Data-SI-Site EUI'!$C$2:$C$1825)*($A$18='IECC Data-SI-Site EUI'!$B$2:$B$1825),0,1),0))</f>
        <v>70.664953593660641</v>
      </c>
      <c r="G22" s="73" cm="1">
        <f t="array" ref="G22">INDEX('IECC Data-SI-Site EUI'!$Y$2:$Y$1825,MATCH(1,INDEX(($A22='IECC Data-SI-Site EUI'!$A$2:$A$1825)*(G$19='IECC Data-SI-Site EUI'!$C$2:$C$1825)*($A$18='IECC Data-SI-Site EUI'!$B$2:$B$1825),0,1),0))</f>
        <v>62.210323728718784</v>
      </c>
      <c r="H22" s="73" cm="1">
        <f t="array" ref="H22">INDEX('IECC Data-SI-Site EUI'!$Y$2:$Y$1825,MATCH(1,INDEX(($A22='IECC Data-SI-Site EUI'!$A$2:$A$1825)*(H$19='IECC Data-SI-Site EUI'!$C$2:$C$1825)*($A$18='IECC Data-SI-Site EUI'!$B$2:$B$1825),0,1),0))</f>
        <v>59.15541735806935</v>
      </c>
      <c r="I22" s="73" cm="1">
        <f t="array" ref="I22">INDEX('IECC Data-SI-Site EUI'!$Y$2:$Y$1825,MATCH(1,INDEX(($A22='IECC Data-SI-Site EUI'!$A$2:$A$1825)*(I$19='IECC Data-SI-Site EUI'!$C$2:$C$1825)*($A$18='IECC Data-SI-Site EUI'!$B$2:$B$1825),0,1),0))</f>
        <v>56.191867498730701</v>
      </c>
      <c r="J22" s="73" cm="1">
        <f t="array" ref="J22">INDEX('IECC Data-SI-Site EUI'!$Y$2:$Y$1825,MATCH(1,INDEX(($A22='IECC Data-SI-Site EUI'!$A$2:$A$1825)*(J$19='IECC Data-SI-Site EUI'!$C$2:$C$1825)*($A$18='IECC Data-SI-Site EUI'!$B$2:$B$1825),0,1),0))</f>
        <v>47.784300079009547</v>
      </c>
      <c r="K22" s="73" cm="1">
        <f t="array" ref="K22">INDEX('IECC Data-SI-Site EUI'!$Y$2:$Y$1825,MATCH(1,INDEX(($A22='IECC Data-SI-Site EUI'!$A$2:$A$1825)*(K$19='IECC Data-SI-Site EUI'!$C$2:$C$1825)*($A$18='IECC Data-SI-Site EUI'!$B$2:$B$1825),0,1),0))</f>
        <v>57.330363416201997</v>
      </c>
      <c r="L22" s="73" cm="1">
        <f t="array" ref="L22">INDEX('IECC Data-SI-Site EUI'!$Y$2:$Y$1825,MATCH(1,INDEX(($A22='IECC Data-SI-Site EUI'!$A$2:$A$1825)*(L$19='IECC Data-SI-Site EUI'!$C$2:$C$1825)*($A$18='IECC Data-SI-Site EUI'!$B$2:$B$1825),0,1),0))</f>
        <v>52.835899897625346</v>
      </c>
      <c r="M22" s="73" cm="1">
        <f t="array" ref="M22">INDEX('IECC Data-SI-Site EUI'!$Y$2:$Y$1825,MATCH(1,INDEX(($A22='IECC Data-SI-Site EUI'!$A$2:$A$1825)*(M$19='IECC Data-SI-Site EUI'!$C$2:$C$1825)*($A$18='IECC Data-SI-Site EUI'!$B$2:$B$1825),0,1),0))</f>
        <v>43.95978431004518</v>
      </c>
      <c r="N22" s="73" cm="1">
        <f t="array" ref="N22">INDEX('IECC Data-SI-Site EUI'!$Y$2:$Y$1825,MATCH(1,INDEX(($A22='IECC Data-SI-Site EUI'!$A$2:$A$1825)*(N$19='IECC Data-SI-Site EUI'!$C$2:$C$1825)*($A$18='IECC Data-SI-Site EUI'!$B$2:$B$1825),0,1),0))</f>
        <v>60.53199388077477</v>
      </c>
      <c r="O22" s="73" cm="1">
        <f t="array" ref="O22">INDEX('IECC Data-SI-Site EUI'!$Y$2:$Y$1825,MATCH(1,INDEX(($A22='IECC Data-SI-Site EUI'!$A$2:$A$1825)*(O$19='IECC Data-SI-Site EUI'!$C$2:$C$1825)*($A$18='IECC Data-SI-Site EUI'!$B$2:$B$1825),0,1),0))</f>
        <v>54.116275245541388</v>
      </c>
      <c r="P22" s="73" cm="1">
        <f t="array" ref="P22">INDEX('IECC Data-SI-Site EUI'!$Y$2:$Y$1825,MATCH(1,INDEX(($A22='IECC Data-SI-Site EUI'!$A$2:$A$1825)*(P$19='IECC Data-SI-Site EUI'!$C$2:$C$1825)*($A$18='IECC Data-SI-Site EUI'!$B$2:$B$1825),0,1),0))</f>
        <v>42.432331124720463</v>
      </c>
      <c r="Q22" s="73" cm="1">
        <f t="array" ref="Q22">INDEX('IECC Data-SI-Site EUI'!$Y$2:$Y$1825,MATCH(1,INDEX(($A22='IECC Data-SI-Site EUI'!$A$2:$A$1825)*(Q$19='IECC Data-SI-Site EUI'!$C$2:$C$1825)*($A$18='IECC Data-SI-Site EUI'!$B$2:$B$1825),0,1),0))</f>
        <v>73.705325973874253</v>
      </c>
      <c r="R22" s="73" cm="1">
        <f t="array" ref="R22">INDEX('IECC Data-SI-Site EUI'!$Y$2:$Y$1825,MATCH(1,INDEX(($A22='IECC Data-SI-Site EUI'!$A$2:$A$1825)*(R$19='IECC Data-SI-Site EUI'!$C$2:$C$1825)*($A$18='IECC Data-SI-Site EUI'!$B$2:$B$1825),0,1),0))</f>
        <v>58.816983009349926</v>
      </c>
      <c r="S22" s="73" cm="1">
        <f t="array" ref="S22">INDEX('IECC Data-SI-Site EUI'!$Y$2:$Y$1825,MATCH(1,INDEX(($A22='IECC Data-SI-Site EUI'!$A$2:$A$1825)*(S$19='IECC Data-SI-Site EUI'!$C$2:$C$1825)*($A$18='IECC Data-SI-Site EUI'!$B$2:$B$1825),0,1),0))</f>
        <v>78.184563407232446</v>
      </c>
      <c r="T22" s="89" cm="1">
        <f t="array" ref="T22">INDEX('IECC Data-SI-Site EUI'!$Y$2:$Y$1825,MATCH(1,INDEX(($A22='IECC Data-SI-Site EUI'!$A$2:$A$1825)*(T$19='IECC Data-SI-Site EUI'!$C$2:$C$1825)*($A$18='IECC Data-SI-Site EUI'!$B$2:$B$1825),0,1),0))</f>
        <v>91.312909339459196</v>
      </c>
      <c r="U22" s="54"/>
      <c r="V22" s="70">
        <f>SUMPRODUCT(D22:T22,Weights!$B$41:$R$41)</f>
        <v>61.056336411389445</v>
      </c>
      <c r="X22" s="86">
        <f t="shared" ref="X22:X24" si="6">(V22-V21)/V21</f>
        <v>-7.6626546335116716E-2</v>
      </c>
      <c r="Z22" s="98" t="str">
        <f>A2</f>
        <v>Large Hotel</v>
      </c>
      <c r="AA22" s="7">
        <f>V4</f>
        <v>253.25297100641367</v>
      </c>
      <c r="AB22" s="7">
        <f>V5</f>
        <v>210.77133080575027</v>
      </c>
      <c r="AC22" s="7">
        <f>V6</f>
        <v>183.19339681981739</v>
      </c>
      <c r="AD22" s="7">
        <f>V7</f>
        <v>76.945239075954646</v>
      </c>
      <c r="AE22" s="7">
        <f>V8</f>
        <v>79.417904126103366</v>
      </c>
      <c r="AF22"/>
    </row>
    <row r="23" spans="1:32" x14ac:dyDescent="0.25">
      <c r="A23" s="91">
        <v>2015</v>
      </c>
      <c r="B23" s="84" cm="1">
        <f t="array" ref="B23">INDEX('IECC Data-SI-Site EUI'!$Y$2:$Y$1825,MATCH(1,INDEX(($A23='IECC Data-SI-Site EUI'!$A$2:$A$1825)*(B$19='IECC Data-SI-Site EUI'!$C$2:$C$1825)*($A$18='IECC Data-SI-Site EUI'!$B$2:$B$1825),0,1),0))</f>
        <v>84.373274953754219</v>
      </c>
      <c r="C23" s="73" cm="1">
        <f t="array" ref="C23">INDEX('IECC Data-SI-Site EUI'!$Y$2:$Y$1825,MATCH(1,INDEX(($A23='IECC Data-SI-Site EUI'!$A$2:$A$1825)*(C$19='IECC Data-SI-Site EUI'!$C$2:$C$1825)*($A$18='IECC Data-SI-Site EUI'!$B$2:$B$1825),0,1),0))</f>
        <v>78.526458229865156</v>
      </c>
      <c r="D23" s="84" cm="1">
        <f t="array" ref="D23">INDEX('IECC Data-SI-Site EUI'!$Y$2:$Y$1825,MATCH(1,INDEX(($A23='IECC Data-SI-Site EUI'!$A$2:$A$1825)*(D$19='IECC Data-SI-Site EUI'!$C$2:$C$1825)*($A$18='IECC Data-SI-Site EUI'!$B$2:$B$1825),0,1),0))</f>
        <v>67.267460305595833</v>
      </c>
      <c r="E23" s="73" cm="1">
        <f t="array" ref="E23">INDEX('IECC Data-SI-Site EUI'!$Y$2:$Y$1825,MATCH(1,INDEX(($A23='IECC Data-SI-Site EUI'!$A$2:$A$1825)*(E$19='IECC Data-SI-Site EUI'!$C$2:$C$1825)*($A$18='IECC Data-SI-Site EUI'!$B$2:$B$1825),0,1),0))</f>
        <v>69.091130057897885</v>
      </c>
      <c r="F23" s="73" cm="1">
        <f t="array" ref="F23">INDEX('IECC Data-SI-Site EUI'!$Y$2:$Y$1825,MATCH(1,INDEX(($A23='IECC Data-SI-Site EUI'!$A$2:$A$1825)*(F$19='IECC Data-SI-Site EUI'!$C$2:$C$1825)*($A$18='IECC Data-SI-Site EUI'!$B$2:$B$1825),0,1),0))</f>
        <v>61.146574047774479</v>
      </c>
      <c r="G23" s="73" cm="1">
        <f t="array" ref="G23">INDEX('IECC Data-SI-Site EUI'!$Y$2:$Y$1825,MATCH(1,INDEX(($A23='IECC Data-SI-Site EUI'!$A$2:$A$1825)*(G$19='IECC Data-SI-Site EUI'!$C$2:$C$1825)*($A$18='IECC Data-SI-Site EUI'!$B$2:$B$1825),0,1),0))</f>
        <v>53.204094321999037</v>
      </c>
      <c r="H23" s="73" cm="1">
        <f t="array" ref="H23">INDEX('IECC Data-SI-Site EUI'!$Y$2:$Y$1825,MATCH(1,INDEX(($A23='IECC Data-SI-Site EUI'!$A$2:$A$1825)*(H$19='IECC Data-SI-Site EUI'!$C$2:$C$1825)*($A$18='IECC Data-SI-Site EUI'!$B$2:$B$1825),0,1),0))</f>
        <v>52.244850953235996</v>
      </c>
      <c r="I23" s="73" cm="1">
        <f t="array" ref="I23">INDEX('IECC Data-SI-Site EUI'!$Y$2:$Y$1825,MATCH(1,INDEX(($A23='IECC Data-SI-Site EUI'!$A$2:$A$1825)*(I$19='IECC Data-SI-Site EUI'!$C$2:$C$1825)*($A$18='IECC Data-SI-Site EUI'!$B$2:$B$1825),0,1),0))</f>
        <v>48.363583412093718</v>
      </c>
      <c r="J23" s="73" cm="1">
        <f t="array" ref="J23">INDEX('IECC Data-SI-Site EUI'!$Y$2:$Y$1825,MATCH(1,INDEX(($A23='IECC Data-SI-Site EUI'!$A$2:$A$1825)*(J$19='IECC Data-SI-Site EUI'!$C$2:$C$1825)*($A$18='IECC Data-SI-Site EUI'!$B$2:$B$1825),0,1),0))</f>
        <v>43.074595083026459</v>
      </c>
      <c r="K23" s="73" cm="1">
        <f t="array" ref="K23">INDEX('IECC Data-SI-Site EUI'!$Y$2:$Y$1825,MATCH(1,INDEX(($A23='IECC Data-SI-Site EUI'!$A$2:$A$1825)*(K$19='IECC Data-SI-Site EUI'!$C$2:$C$1825)*($A$18='IECC Data-SI-Site EUI'!$B$2:$B$1825),0,1),0))</f>
        <v>54.260230960334113</v>
      </c>
      <c r="L23" s="73" cm="1">
        <f t="array" ref="L23">INDEX('IECC Data-SI-Site EUI'!$Y$2:$Y$1825,MATCH(1,INDEX(($A23='IECC Data-SI-Site EUI'!$A$2:$A$1825)*(L$19='IECC Data-SI-Site EUI'!$C$2:$C$1825)*($A$18='IECC Data-SI-Site EUI'!$B$2:$B$1825),0,1),0))</f>
        <v>46.351663878908887</v>
      </c>
      <c r="M23" s="73" cm="1">
        <f t="array" ref="M23">INDEX('IECC Data-SI-Site EUI'!$Y$2:$Y$1825,MATCH(1,INDEX(($A23='IECC Data-SI-Site EUI'!$A$2:$A$1825)*(M$19='IECC Data-SI-Site EUI'!$C$2:$C$1825)*($A$18='IECC Data-SI-Site EUI'!$B$2:$B$1825),0,1),0))</f>
        <v>42.165874633397394</v>
      </c>
      <c r="N23" s="73" cm="1">
        <f t="array" ref="N23">INDEX('IECC Data-SI-Site EUI'!$Y$2:$Y$1825,MATCH(1,INDEX(($A23='IECC Data-SI-Site EUI'!$A$2:$A$1825)*(N$19='IECC Data-SI-Site EUI'!$C$2:$C$1825)*($A$18='IECC Data-SI-Site EUI'!$B$2:$B$1825),0,1),0))</f>
        <v>59.816367875507098</v>
      </c>
      <c r="O23" s="73" cm="1">
        <f t="array" ref="O23">INDEX('IECC Data-SI-Site EUI'!$Y$2:$Y$1825,MATCH(1,INDEX(($A23='IECC Data-SI-Site EUI'!$A$2:$A$1825)*(O$19='IECC Data-SI-Site EUI'!$C$2:$C$1825)*($A$18='IECC Data-SI-Site EUI'!$B$2:$B$1825),0,1),0))</f>
        <v>50.208016007875493</v>
      </c>
      <c r="P23" s="73" cm="1">
        <f t="array" ref="P23">INDEX('IECC Data-SI-Site EUI'!$Y$2:$Y$1825,MATCH(1,INDEX(($A23='IECC Data-SI-Site EUI'!$A$2:$A$1825)*(P$19='IECC Data-SI-Site EUI'!$C$2:$C$1825)*($A$18='IECC Data-SI-Site EUI'!$B$2:$B$1825),0,1),0))</f>
        <v>41.257154183768328</v>
      </c>
      <c r="Q23" s="73" cm="1">
        <f t="array" ref="Q23">INDEX('IECC Data-SI-Site EUI'!$Y$2:$Y$1825,MATCH(1,INDEX(($A23='IECC Data-SI-Site EUI'!$A$2:$A$1825)*(Q$19='IECC Data-SI-Site EUI'!$C$2:$C$1825)*($A$18='IECC Data-SI-Site EUI'!$B$2:$B$1825),0,1),0))</f>
        <v>75.052142420925406</v>
      </c>
      <c r="R23" s="73" cm="1">
        <f t="array" ref="R23">INDEX('IECC Data-SI-Site EUI'!$Y$2:$Y$1825,MATCH(1,INDEX(($A23='IECC Data-SI-Site EUI'!$A$2:$A$1825)*(R$19='IECC Data-SI-Site EUI'!$C$2:$C$1825)*($A$18='IECC Data-SI-Site EUI'!$B$2:$B$1825),0,1),0))</f>
        <v>58.353971599752178</v>
      </c>
      <c r="S23" s="73" cm="1">
        <f t="array" ref="S23">INDEX('IECC Data-SI-Site EUI'!$Y$2:$Y$1825,MATCH(1,INDEX(($A23='IECC Data-SI-Site EUI'!$A$2:$A$1825)*(S$19='IECC Data-SI-Site EUI'!$C$2:$C$1825)*($A$18='IECC Data-SI-Site EUI'!$B$2:$B$1825),0,1),0))</f>
        <v>81.785532561398497</v>
      </c>
      <c r="T23" s="89" cm="1">
        <f t="array" ref="T23">INDEX('IECC Data-SI-Site EUI'!$Y$2:$Y$1825,MATCH(1,INDEX(($A23='IECC Data-SI-Site EUI'!$A$2:$A$1825)*(T$19='IECC Data-SI-Site EUI'!$C$2:$C$1825)*($A$18='IECC Data-SI-Site EUI'!$B$2:$B$1825),0,1),0))</f>
        <v>97.507849739024905</v>
      </c>
      <c r="U23" s="54"/>
      <c r="V23" s="70">
        <f>SUMPRODUCT(D23:T23,Weights!$B$41:$R$41)</f>
        <v>55.999122563736243</v>
      </c>
      <c r="X23" s="86">
        <f t="shared" si="6"/>
        <v>-8.2828648833077209E-2</v>
      </c>
      <c r="Z23" s="98" t="str">
        <f>A18</f>
        <v>Small Hotel</v>
      </c>
      <c r="AA23" s="7">
        <f>V20</f>
        <v>78.629089552044832</v>
      </c>
      <c r="AB23" s="7">
        <f>V21</f>
        <v>66.123122956433193</v>
      </c>
      <c r="AC23" s="7">
        <f>V22</f>
        <v>61.056336411389445</v>
      </c>
      <c r="AD23" s="7">
        <f>V23</f>
        <v>55.999122563736243</v>
      </c>
      <c r="AE23" s="7">
        <f>V24</f>
        <v>44.71214404070345</v>
      </c>
      <c r="AF23"/>
    </row>
    <row r="24" spans="1:32" ht="15.75" thickBot="1" x14ac:dyDescent="0.3">
      <c r="A24" s="79">
        <v>2018</v>
      </c>
      <c r="B24" s="72" cm="1">
        <f t="array" ref="B24">INDEX('IECC Data-SI-Site EUI'!$Y$2:$Y$1825,MATCH(1,INDEX(($A24='IECC Data-SI-Site EUI'!$A$2:$A$1825)*(B$19='IECC Data-SI-Site EUI'!$C$2:$C$1825)*($A$18='IECC Data-SI-Site EUI'!$B$2:$B$1825),0,1),0))</f>
        <v>70.275304231024563</v>
      </c>
      <c r="C24" s="88" cm="1">
        <f t="array" ref="C24">INDEX('IECC Data-SI-Site EUI'!$Y$2:$Y$1825,MATCH(1,INDEX(($A24='IECC Data-SI-Site EUI'!$A$2:$A$1825)*(C$19='IECC Data-SI-Site EUI'!$C$2:$C$1825)*($A$18='IECC Data-SI-Site EUI'!$B$2:$B$1825),0,1),0))</f>
        <v>66.163569127257404</v>
      </c>
      <c r="D24" s="72" cm="1">
        <f t="array" ref="D24">INDEX('IECC Data-SI-Site EUI'!$Y$2:$Y$1825,MATCH(1,INDEX(($A24='IECC Data-SI-Site EUI'!$A$2:$A$1825)*(D$19='IECC Data-SI-Site EUI'!$C$2:$C$1825)*($A$18='IECC Data-SI-Site EUI'!$B$2:$B$1825),0,1),0))</f>
        <v>56.390498701353351</v>
      </c>
      <c r="E24" s="88" cm="1">
        <f t="array" ref="E24">INDEX('IECC Data-SI-Site EUI'!$Y$2:$Y$1825,MATCH(1,INDEX(($A24='IECC Data-SI-Site EUI'!$A$2:$A$1825)*(E$19='IECC Data-SI-Site EUI'!$C$2:$C$1825)*($A$18='IECC Data-SI-Site EUI'!$B$2:$B$1825),0,1),0))</f>
        <v>58.01899772494604</v>
      </c>
      <c r="F24" s="88" cm="1">
        <f t="array" ref="F24">INDEX('IECC Data-SI-Site EUI'!$Y$2:$Y$1825,MATCH(1,INDEX(($A24='IECC Data-SI-Site EUI'!$A$2:$A$1825)*(F$19='IECC Data-SI-Site EUI'!$C$2:$C$1825)*($A$18='IECC Data-SI-Site EUI'!$B$2:$B$1825),0,1),0))</f>
        <v>50.824672459223166</v>
      </c>
      <c r="G24" s="88" cm="1">
        <f t="array" ref="G24">INDEX('IECC Data-SI-Site EUI'!$Y$2:$Y$1825,MATCH(1,INDEX(($A24='IECC Data-SI-Site EUI'!$A$2:$A$1825)*(G$19='IECC Data-SI-Site EUI'!$C$2:$C$1825)*($A$18='IECC Data-SI-Site EUI'!$B$2:$B$1825),0,1),0))</f>
        <v>44.529378316172156</v>
      </c>
      <c r="H24" s="88" cm="1">
        <f t="array" ref="H24">INDEX('IECC Data-SI-Site EUI'!$Y$2:$Y$1825,MATCH(1,INDEX(($A24='IECC Data-SI-Site EUI'!$A$2:$A$1825)*(H$19='IECC Data-SI-Site EUI'!$C$2:$C$1825)*($A$18='IECC Data-SI-Site EUI'!$B$2:$B$1825),0,1),0))</f>
        <v>42.049602709910971</v>
      </c>
      <c r="I24" s="88" cm="1">
        <f t="array" ref="I24">INDEX('IECC Data-SI-Site EUI'!$Y$2:$Y$1825,MATCH(1,INDEX(($A24='IECC Data-SI-Site EUI'!$A$2:$A$1825)*(I$19='IECC Data-SI-Site EUI'!$C$2:$C$1825)*($A$18='IECC Data-SI-Site EUI'!$B$2:$B$1825),0,1),0))</f>
        <v>39.895111651498723</v>
      </c>
      <c r="J24" s="88" cm="1">
        <f t="array" ref="J24">INDEX('IECC Data-SI-Site EUI'!$Y$2:$Y$1825,MATCH(1,INDEX(($A24='IECC Data-SI-Site EUI'!$A$2:$A$1825)*(J$19='IECC Data-SI-Site EUI'!$C$2:$C$1825)*($A$18='IECC Data-SI-Site EUI'!$B$2:$B$1825),0,1),0))</f>
        <v>35.260844986825283</v>
      </c>
      <c r="K24" s="88" cm="1">
        <f t="array" ref="K24">INDEX('IECC Data-SI-Site EUI'!$Y$2:$Y$1825,MATCH(1,INDEX(($A24='IECC Data-SI-Site EUI'!$A$2:$A$1825)*(K$19='IECC Data-SI-Site EUI'!$C$2:$C$1825)*($A$18='IECC Data-SI-Site EUI'!$B$2:$B$1825),0,1),0))</f>
        <v>41.922257269902019</v>
      </c>
      <c r="L24" s="88" cm="1">
        <f t="array" ref="L24">INDEX('IECC Data-SI-Site EUI'!$Y$2:$Y$1825,MATCH(1,INDEX(($A24='IECC Data-SI-Site EUI'!$A$2:$A$1825)*(L$19='IECC Data-SI-Site EUI'!$C$2:$C$1825)*($A$18='IECC Data-SI-Site EUI'!$B$2:$B$1825),0,1),0))</f>
        <v>37.183484293047329</v>
      </c>
      <c r="M24" s="88" cm="1">
        <f t="array" ref="M24">INDEX('IECC Data-SI-Site EUI'!$Y$2:$Y$1825,MATCH(1,INDEX(($A24='IECC Data-SI-Site EUI'!$A$2:$A$1825)*(M$19='IECC Data-SI-Site EUI'!$C$2:$C$1825)*($A$18='IECC Data-SI-Site EUI'!$B$2:$B$1825),0,1),0))</f>
        <v>33.221241662334151</v>
      </c>
      <c r="N24" s="88" cm="1">
        <f t="array" ref="N24">INDEX('IECC Data-SI-Site EUI'!$Y$2:$Y$1825,MATCH(1,INDEX(($A24='IECC Data-SI-Site EUI'!$A$2:$A$1825)*(N$19='IECC Data-SI-Site EUI'!$C$2:$C$1825)*($A$18='IECC Data-SI-Site EUI'!$B$2:$B$1825),0,1),0))</f>
        <v>46.590436578925662</v>
      </c>
      <c r="O24" s="88" cm="1">
        <f t="array" ref="O24">INDEX('IECC Data-SI-Site EUI'!$Y$2:$Y$1825,MATCH(1,INDEX(($A24='IECC Data-SI-Site EUI'!$A$2:$A$1825)*(O$19='IECC Data-SI-Site EUI'!$C$2:$C$1825)*($A$18='IECC Data-SI-Site EUI'!$B$2:$B$1825),0,1),0))</f>
        <v>38.861122046208678</v>
      </c>
      <c r="P24" s="88" cm="1">
        <f t="array" ref="P24">INDEX('IECC Data-SI-Site EUI'!$Y$2:$Y$1825,MATCH(1,INDEX(($A24='IECC Data-SI-Site EUI'!$A$2:$A$1825)*(P$19='IECC Data-SI-Site EUI'!$C$2:$C$1825)*($A$18='IECC Data-SI-Site EUI'!$B$2:$B$1825),0,1),0))</f>
        <v>32.195557194435999</v>
      </c>
      <c r="Q24" s="88" cm="1">
        <f t="array" ref="Q24">INDEX('IECC Data-SI-Site EUI'!$Y$2:$Y$1825,MATCH(1,INDEX(($A24='IECC Data-SI-Site EUI'!$A$2:$A$1825)*(Q$19='IECC Data-SI-Site EUI'!$C$2:$C$1825)*($A$18='IECC Data-SI-Site EUI'!$B$2:$B$1825),0,1),0))</f>
        <v>57.461169330124235</v>
      </c>
      <c r="R24" s="88" cm="1">
        <f t="array" ref="R24">INDEX('IECC Data-SI-Site EUI'!$Y$2:$Y$1825,MATCH(1,INDEX(($A24='IECC Data-SI-Site EUI'!$A$2:$A$1825)*(R$19='IECC Data-SI-Site EUI'!$C$2:$C$1825)*($A$18='IECC Data-SI-Site EUI'!$B$2:$B$1825),0,1),0))</f>
        <v>44.281608383980839</v>
      </c>
      <c r="S24" s="88" cm="1">
        <f t="array" ref="S24">INDEX('IECC Data-SI-Site EUI'!$Y$2:$Y$1825,MATCH(1,INDEX(($A24='IECC Data-SI-Site EUI'!$A$2:$A$1825)*(S$19='IECC Data-SI-Site EUI'!$C$2:$C$1825)*($A$18='IECC Data-SI-Site EUI'!$B$2:$B$1825),0,1),0))</f>
        <v>62.080902004361867</v>
      </c>
      <c r="T24" s="77" cm="1">
        <f t="array" ref="T24">INDEX('IECC Data-SI-Site EUI'!$Y$2:$Y$1825,MATCH(1,INDEX(($A24='IECC Data-SI-Site EUI'!$A$2:$A$1825)*(T$19='IECC Data-SI-Site EUI'!$C$2:$C$1825)*($A$18='IECC Data-SI-Site EUI'!$B$2:$B$1825),0,1),0))</f>
        <v>72.760616595547006</v>
      </c>
      <c r="U24" s="54"/>
      <c r="V24" s="74">
        <f>SUMPRODUCT(D24:T24,Weights!$B$41:$R$41)</f>
        <v>44.71214404070345</v>
      </c>
      <c r="X24" s="90">
        <f t="shared" si="6"/>
        <v>-0.20155634599785646</v>
      </c>
    </row>
    <row r="26" spans="1:32" ht="15.75" thickBot="1" x14ac:dyDescent="0.3">
      <c r="A26" s="4" t="s">
        <v>141</v>
      </c>
      <c r="B26" s="4"/>
      <c r="C26" s="4"/>
    </row>
    <row r="27" spans="1:32" x14ac:dyDescent="0.25">
      <c r="A27" s="63">
        <v>2006</v>
      </c>
      <c r="B27" s="83">
        <v>0</v>
      </c>
      <c r="C27" s="76">
        <v>0</v>
      </c>
      <c r="D27" s="83">
        <f>(D20-D$20)/D$4</f>
        <v>0</v>
      </c>
      <c r="E27" s="76">
        <f>(E20-E$20)/E$4</f>
        <v>0</v>
      </c>
      <c r="F27" s="76">
        <f>(F20-F$20)/F$4</f>
        <v>0</v>
      </c>
      <c r="G27" s="76">
        <f>(G20-G$20)/G$4</f>
        <v>0</v>
      </c>
      <c r="H27" s="76">
        <f>(H20-H$20)/H$4</f>
        <v>0</v>
      </c>
      <c r="I27" s="76">
        <f>(I20-I$20)/I$4</f>
        <v>0</v>
      </c>
      <c r="J27" s="76">
        <f>(J20-J$20)/J$4</f>
        <v>0</v>
      </c>
      <c r="K27" s="76">
        <f>(K20-K$20)/K$4</f>
        <v>0</v>
      </c>
      <c r="L27" s="76">
        <f>(L20-L$20)/L$4</f>
        <v>0</v>
      </c>
      <c r="M27" s="76">
        <f>(M20-M$20)/M$4</f>
        <v>0</v>
      </c>
      <c r="N27" s="76">
        <f>(N20-N$20)/N$4</f>
        <v>0</v>
      </c>
      <c r="O27" s="76">
        <f>(O20-O$20)/O$4</f>
        <v>0</v>
      </c>
      <c r="P27" s="76">
        <f>(P20-P$20)/P$4</f>
        <v>0</v>
      </c>
      <c r="Q27" s="76">
        <f>(Q20-Q$20)/Q$4</f>
        <v>0</v>
      </c>
      <c r="R27" s="76">
        <f>(R20-R$20)/R$4</f>
        <v>0</v>
      </c>
      <c r="S27" s="76">
        <f>(S20-S$20)/S$4</f>
        <v>0</v>
      </c>
      <c r="T27" s="92">
        <f>(T20-T$20)/T$4</f>
        <v>0</v>
      </c>
      <c r="V27" s="81">
        <f>(V20-V$20)/V$20</f>
        <v>0</v>
      </c>
    </row>
    <row r="28" spans="1:32" x14ac:dyDescent="0.25">
      <c r="A28" s="91">
        <v>2009</v>
      </c>
      <c r="B28" s="78">
        <v>-1.8208876249983505E-2</v>
      </c>
      <c r="C28" s="71">
        <v>-1.8208876249983505E-2</v>
      </c>
      <c r="D28" s="78">
        <f>(D21-D$20)/D$4</f>
        <v>-1.8208876249983505E-2</v>
      </c>
      <c r="E28" s="71">
        <f>(E21-E$20)/E$4</f>
        <v>-1.8615811666979728E-2</v>
      </c>
      <c r="F28" s="71">
        <f>(F21-F$20)/F$4</f>
        <v>-1.9521675379767352E-2</v>
      </c>
      <c r="G28" s="71">
        <f>(G21-G$20)/G$4</f>
        <v>-1.431977216460392E-2</v>
      </c>
      <c r="H28" s="71">
        <f>(H21-H$20)/H$4</f>
        <v>-4.0089451786966095E-2</v>
      </c>
      <c r="I28" s="71">
        <f>(I21-I$20)/I$4</f>
        <v>-2.0814102447198935E-2</v>
      </c>
      <c r="J28" s="71">
        <f>(J21-J$20)/J$4</f>
        <v>-1.8655223838636591E-3</v>
      </c>
      <c r="K28" s="71">
        <f>(K21-K$20)/K$4</f>
        <v>-7.6854348906351844E-2</v>
      </c>
      <c r="L28" s="71">
        <f>(L21-L$20)/L$4</f>
        <v>-4.0782458129760897E-2</v>
      </c>
      <c r="M28" s="71">
        <f>(M21-M$20)/M$4</f>
        <v>-4.0704507963991492E-2</v>
      </c>
      <c r="N28" s="71">
        <f>(N21-N$20)/N$4</f>
        <v>-8.8349396017972509E-2</v>
      </c>
      <c r="O28" s="71">
        <f>(O21-O$20)/O$4</f>
        <v>-5.5079363117247863E-2</v>
      </c>
      <c r="P28" s="71">
        <f>(P21-P$20)/P$4</f>
        <v>-5.3192447504120298E-2</v>
      </c>
      <c r="Q28" s="71">
        <f>(Q21-Q$20)/Q$4</f>
        <v>-0.10865537947781989</v>
      </c>
      <c r="R28" s="71">
        <f>(R21-R$20)/R$4</f>
        <v>-8.4904714592796027E-2</v>
      </c>
      <c r="S28" s="71">
        <f>(S21-S$20)/S$4</f>
        <v>-0.10461706645444742</v>
      </c>
      <c r="T28" s="87">
        <f>(T21-T$20)/T$4</f>
        <v>-0.12292199434014961</v>
      </c>
      <c r="V28" s="80">
        <f>(V21-V$20)/V$20</f>
        <v>-0.15905012593760101</v>
      </c>
      <c r="X28" s="69"/>
    </row>
    <row r="29" spans="1:32" x14ac:dyDescent="0.25">
      <c r="A29" s="91">
        <v>2012</v>
      </c>
      <c r="B29" s="78">
        <v>-4.0655743456788851E-2</v>
      </c>
      <c r="C29" s="71">
        <v>-4.0655743456788851E-2</v>
      </c>
      <c r="D29" s="78">
        <f>(D22-D$20)/D$4</f>
        <v>-4.0655743456788851E-2</v>
      </c>
      <c r="E29" s="71">
        <f>(E22-E$20)/E$4</f>
        <v>-3.8346399649363573E-2</v>
      </c>
      <c r="F29" s="71">
        <f>(F22-F$20)/F$4</f>
        <v>-3.8932060188959283E-2</v>
      </c>
      <c r="G29" s="71">
        <f>(G22-G$20)/G$4</f>
        <v>-3.157586776606789E-2</v>
      </c>
      <c r="H29" s="71">
        <f>(H22-H$20)/H$4</f>
        <v>-5.4321640336674436E-2</v>
      </c>
      <c r="I29" s="71">
        <f>(I22-I$20)/I$4</f>
        <v>-3.5193520028394182E-2</v>
      </c>
      <c r="J29" s="71">
        <f>(J22-J$20)/J$4</f>
        <v>-1.5218201620539938E-2</v>
      </c>
      <c r="K29" s="71">
        <f>(K22-K$20)/K$4</f>
        <v>-9.7184263655394079E-2</v>
      </c>
      <c r="L29" s="71">
        <f>(L22-L$20)/L$4</f>
        <v>-5.3562157583133561E-2</v>
      </c>
      <c r="M29" s="71">
        <f>(M22-M$20)/M$4</f>
        <v>-5.1273336374753745E-2</v>
      </c>
      <c r="N29" s="71">
        <f>(N22-N$20)/N$4</f>
        <v>-0.1162995738067301</v>
      </c>
      <c r="O29" s="71">
        <f>(O22-O$20)/O$4</f>
        <v>-7.1818701379226357E-2</v>
      </c>
      <c r="P29" s="71">
        <f>(P22-P$20)/P$4</f>
        <v>-6.2111167036116445E-2</v>
      </c>
      <c r="Q29" s="71">
        <f>(Q22-Q$20)/Q$4</f>
        <v>-0.14840586923658014</v>
      </c>
      <c r="R29" s="71">
        <f>(R22-R$20)/R$4</f>
        <v>-0.11175669825899653</v>
      </c>
      <c r="S29" s="71">
        <f>(S22-S$20)/S$4</f>
        <v>-0.14183909957004501</v>
      </c>
      <c r="T29" s="87">
        <f>(T22-T$20)/T$4</f>
        <v>-0.14992992784973591</v>
      </c>
      <c r="V29" s="80">
        <f>(V22-V$20)/V$20</f>
        <v>-0.223489210427954</v>
      </c>
    </row>
    <row r="30" spans="1:32" x14ac:dyDescent="0.25">
      <c r="A30" s="91">
        <v>2015</v>
      </c>
      <c r="B30" s="78">
        <v>-7.8349098527001004E-2</v>
      </c>
      <c r="C30" s="71">
        <v>-7.8349098527001004E-2</v>
      </c>
      <c r="D30" s="78">
        <f>(D23-D$20)/D$4</f>
        <v>-7.8349098527001004E-2</v>
      </c>
      <c r="E30" s="71">
        <f>(E23-E$20)/E$4</f>
        <v>-6.8521584186841594E-2</v>
      </c>
      <c r="F30" s="71">
        <f>(F23-F$20)/F$4</f>
        <v>-6.8943417387477141E-2</v>
      </c>
      <c r="G30" s="71">
        <f>(G23-G$20)/G$4</f>
        <v>-6.3391335612745528E-2</v>
      </c>
      <c r="H30" s="71">
        <f>(H23-H$20)/H$4</f>
        <v>-8.13538645460785E-2</v>
      </c>
      <c r="I30" s="71">
        <f>(I23-I$20)/I$4</f>
        <v>-6.4743954668819326E-2</v>
      </c>
      <c r="J30" s="71">
        <f>(J23-J$20)/J$4</f>
        <v>-3.8216172312917171E-2</v>
      </c>
      <c r="K30" s="71">
        <f>(K23-K$20)/K$4</f>
        <v>-0.11019024892028467</v>
      </c>
      <c r="L30" s="71">
        <f>(L23-L$20)/L$4</f>
        <v>-8.2539167306911063E-2</v>
      </c>
      <c r="M30" s="71">
        <f>(M23-M$20)/M$4</f>
        <v>-6.0341328179022449E-2</v>
      </c>
      <c r="N30" s="71">
        <f>(N23-N$20)/N$4</f>
        <v>-0.11958708192111701</v>
      </c>
      <c r="O30" s="71">
        <f>(O23-O$20)/O$4</f>
        <v>-8.9796457781925534E-2</v>
      </c>
      <c r="P30" s="71">
        <f>(P23-P$20)/P$4</f>
        <v>-6.8501034447647852E-2</v>
      </c>
      <c r="Q30" s="71">
        <f>(Q23-Q$20)/Q$4</f>
        <v>-0.14304445718566888</v>
      </c>
      <c r="R30" s="71">
        <f>(R23-R$20)/R$4</f>
        <v>-0.11374122953083569</v>
      </c>
      <c r="S30" s="71">
        <f>(S23-S$20)/S$4</f>
        <v>-0.1290777501828248</v>
      </c>
      <c r="T30" s="87">
        <f>(T23-T$20)/T$4</f>
        <v>-0.1321778340882212</v>
      </c>
      <c r="V30" s="80">
        <f>(V23-V$20)/V$20</f>
        <v>-0.28780654993251253</v>
      </c>
    </row>
    <row r="31" spans="1:32" ht="15.75" thickBot="1" x14ac:dyDescent="0.3">
      <c r="A31" s="79">
        <v>2018</v>
      </c>
      <c r="B31" s="85">
        <v>-0.11506589338775798</v>
      </c>
      <c r="C31" s="94">
        <v>-0.11506589338775798</v>
      </c>
      <c r="D31" s="85">
        <f>(D24-D$20)/D$4</f>
        <v>-0.11506589338775798</v>
      </c>
      <c r="E31" s="94">
        <f>(E24-E$20)/E$4</f>
        <v>-9.9007381612201475E-2</v>
      </c>
      <c r="F31" s="94">
        <f>(F24-F$20)/F$4</f>
        <v>-0.10148827169262477</v>
      </c>
      <c r="G31" s="94">
        <f>(G24-G$20)/G$4</f>
        <v>-9.4035696942973521E-2</v>
      </c>
      <c r="H31" s="94">
        <f>(H24-H$20)/H$4</f>
        <v>-0.12123485551540571</v>
      </c>
      <c r="I31" s="94">
        <f>(I24-I$20)/I$4</f>
        <v>-9.6710988375851542E-2</v>
      </c>
      <c r="J31" s="94">
        <f>(J24-J$20)/J$4</f>
        <v>-7.6371512374186629E-2</v>
      </c>
      <c r="K31" s="94">
        <f>(K24-K$20)/K$4</f>
        <v>-0.1624575391180314</v>
      </c>
      <c r="L31" s="94">
        <f>(L24-L$20)/L$4</f>
        <v>-0.12351028992521403</v>
      </c>
      <c r="M31" s="94">
        <f>(M24-M$20)/M$4</f>
        <v>-0.105555342869751</v>
      </c>
      <c r="N31" s="94">
        <f>(N24-N$20)/N$4</f>
        <v>-0.18034557328082096</v>
      </c>
      <c r="O31" s="94">
        <f>(O24-O$20)/O$4</f>
        <v>-0.14199148456114527</v>
      </c>
      <c r="P31" s="94">
        <f>(P24-P$20)/P$4</f>
        <v>-0.11777225589592853</v>
      </c>
      <c r="Q31" s="94">
        <f>(Q24-Q$20)/Q$4</f>
        <v>-0.21307066998012467</v>
      </c>
      <c r="R31" s="94">
        <f>(R24-R$20)/R$4</f>
        <v>-0.17405733468824336</v>
      </c>
      <c r="S31" s="94">
        <f>(S24-S$20)/S$4</f>
        <v>-0.19890830532477102</v>
      </c>
      <c r="T31" s="95">
        <f>(T24-T$20)/T$4</f>
        <v>-0.20309299626345084</v>
      </c>
      <c r="V31" s="96">
        <f>(V24-V$20)/V$20</f>
        <v>-0.43135365937172215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12A7CBD-21F8-48C5-8D33-28F82B2349FF}">
          <x14:formula1>
            <xm:f>Weights!$A$5:$A$20</xm:f>
          </x14:formula1>
          <xm:sqref>A2 A18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2A56-D189-4874-8408-8052911E3595}">
  <dimension ref="A1:AF33"/>
  <sheetViews>
    <sheetView workbookViewId="0">
      <selection activeCell="B2" sqref="B2:C3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160</v>
      </c>
      <c r="B1" s="4"/>
      <c r="C1" s="4"/>
    </row>
    <row r="2" spans="1:24" ht="91.5" thickBot="1" x14ac:dyDescent="0.3">
      <c r="A2" s="56" t="s">
        <v>1</v>
      </c>
      <c r="B2" s="65" t="s">
        <v>142</v>
      </c>
      <c r="C2" s="66" t="s">
        <v>143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Data-SI-Site EUI'!$Y$2:$Y$1825,MATCH(1,INDEX(($A4='IECC Data-SI-Site EUI'!$A$2:$A$1825)*(B$3='IECC Data-SI-Site EUI'!$C$2:$C$1825)*($A$2='IECC Data-SI-Site EUI'!$B$2:$B$1825),0,1),0))</f>
        <v>21.241529298189615</v>
      </c>
      <c r="C4" s="55" cm="1">
        <f t="array" ref="C4">INDEX('IECC Data-SI-Site EUI'!$Y$2:$Y$1825,MATCH(1,INDEX(($A4='IECC Data-SI-Site EUI'!$A$2:$A$1825)*(C$3='IECC Data-SI-Site EUI'!$C$2:$C$1825)*($A$2='IECC Data-SI-Site EUI'!$B$2:$B$1825),0,1),0))</f>
        <v>26.619415265635741</v>
      </c>
      <c r="D4" s="58" cm="1">
        <f t="array" ref="D4">INDEX('IECC Data-SI-Site EUI'!$Y$2:$Y$1825,MATCH(1,INDEX(($A4='IECC Data-SI-Site EUI'!$A$2:$A$1825)*(D$3='IECC Data-SI-Site EUI'!$C$2:$C$1825)*($A$2='IECC Data-SI-Site EUI'!$B$2:$B$1825),0,1),0))</f>
        <v>14.623874297761041</v>
      </c>
      <c r="E4" s="55" cm="1">
        <f t="array" ref="E4">INDEX('IECC Data-SI-Site EUI'!$Y$2:$Y$1825,MATCH(1,INDEX(($A4='IECC Data-SI-Site EUI'!$A$2:$A$1825)*(E$3='IECC Data-SI-Site EUI'!$C$2:$C$1825)*($A$2='IECC Data-SI-Site EUI'!$B$2:$B$1825),0,1),0))</f>
        <v>19.021090321138097</v>
      </c>
      <c r="F4" s="55" cm="1">
        <f t="array" ref="F4">INDEX('IECC Data-SI-Site EUI'!$Y$2:$Y$1825,MATCH(1,INDEX(($A4='IECC Data-SI-Site EUI'!$A$2:$A$1825)*(F$3='IECC Data-SI-Site EUI'!$C$2:$C$1825)*($A$2='IECC Data-SI-Site EUI'!$B$2:$B$1825),0,1),0))</f>
        <v>16.528338776137698</v>
      </c>
      <c r="G4" s="55" cm="1">
        <f t="array" ref="G4">INDEX('IECC Data-SI-Site EUI'!$Y$2:$Y$1825,MATCH(1,INDEX(($A4='IECC Data-SI-Site EUI'!$A$2:$A$1825)*(G$3='IECC Data-SI-Site EUI'!$C$2:$C$1825)*($A$2='IECC Data-SI-Site EUI'!$B$2:$B$1825),0,1),0))</f>
        <v>18.139234220290987</v>
      </c>
      <c r="H4" s="55" cm="1">
        <f t="array" ref="H4">INDEX('IECC Data-SI-Site EUI'!$Y$2:$Y$1825,MATCH(1,INDEX(($A4='IECC Data-SI-Site EUI'!$A$2:$A$1825)*(H$3='IECC Data-SI-Site EUI'!$C$2:$C$1825)*($A$2='IECC Data-SI-Site EUI'!$B$2:$B$1825),0,1),0))</f>
        <v>25.928867361259044</v>
      </c>
      <c r="I4" s="55" cm="1">
        <f t="array" ref="I4">INDEX('IECC Data-SI-Site EUI'!$Y$2:$Y$1825,MATCH(1,INDEX(($A4='IECC Data-SI-Site EUI'!$A$2:$A$1825)*(I$3='IECC Data-SI-Site EUI'!$C$2:$C$1825)*($A$2='IECC Data-SI-Site EUI'!$B$2:$B$1825),0,1),0))</f>
        <v>14.835289962328945</v>
      </c>
      <c r="J4" s="55" cm="1">
        <f t="array" ref="J4">INDEX('IECC Data-SI-Site EUI'!$Y$2:$Y$1825,MATCH(1,INDEX(($A4='IECC Data-SI-Site EUI'!$A$2:$A$1825)*(J$3='IECC Data-SI-Site EUI'!$C$2:$C$1825)*($A$2='IECC Data-SI-Site EUI'!$B$2:$B$1825),0,1),0))</f>
        <v>7.6040699353826406</v>
      </c>
      <c r="K4" s="55" cm="1">
        <f t="array" ref="K4">INDEX('IECC Data-SI-Site EUI'!$Y$2:$Y$1825,MATCH(1,INDEX(($A4='IECC Data-SI-Site EUI'!$A$2:$A$1825)*(K$3='IECC Data-SI-Site EUI'!$C$2:$C$1825)*($A$2='IECC Data-SI-Site EUI'!$B$2:$B$1825),0,1),0))</f>
        <v>54.885344918911755</v>
      </c>
      <c r="L4" s="55" cm="1">
        <f t="array" ref="L4">INDEX('IECC Data-SI-Site EUI'!$Y$2:$Y$1825,MATCH(1,INDEX(($A4='IECC Data-SI-Site EUI'!$A$2:$A$1825)*(L$3='IECC Data-SI-Site EUI'!$C$2:$C$1825)*($A$2='IECC Data-SI-Site EUI'!$B$2:$B$1825),0,1),0))</f>
        <v>25.718600694868137</v>
      </c>
      <c r="M4" s="55" cm="1">
        <f t="array" ref="M4">INDEX('IECC Data-SI-Site EUI'!$Y$2:$Y$1825,MATCH(1,INDEX(($A4='IECC Data-SI-Site EUI'!$A$2:$A$1825)*(M$3='IECC Data-SI-Site EUI'!$C$2:$C$1825)*($A$2='IECC Data-SI-Site EUI'!$B$2:$B$1825),0,1),0))</f>
        <v>21.597144233970955</v>
      </c>
      <c r="N4" s="55" cm="1">
        <f t="array" ref="N4">INDEX('IECC Data-SI-Site EUI'!$Y$2:$Y$1825,MATCH(1,INDEX(($A4='IECC Data-SI-Site EUI'!$A$2:$A$1825)*(N$3='IECC Data-SI-Site EUI'!$C$2:$C$1825)*($A$2='IECC Data-SI-Site EUI'!$B$2:$B$1825),0,1),0))</f>
        <v>78.064085143522519</v>
      </c>
      <c r="O4" s="55" cm="1">
        <f t="array" ref="O4">INDEX('IECC Data-SI-Site EUI'!$Y$2:$Y$1825,MATCH(1,INDEX(($A4='IECC Data-SI-Site EUI'!$A$2:$A$1825)*(O$3='IECC Data-SI-Site EUI'!$C$2:$C$1825)*($A$2='IECC Data-SI-Site EUI'!$B$2:$B$1825),0,1),0))</f>
        <v>43.419492110633811</v>
      </c>
      <c r="P4" s="55" cm="1">
        <f t="array" ref="P4">INDEX('IECC Data-SI-Site EUI'!$Y$2:$Y$1825,MATCH(1,INDEX(($A4='IECC Data-SI-Site EUI'!$A$2:$A$1825)*(P$3='IECC Data-SI-Site EUI'!$C$2:$C$1825)*($A$2='IECC Data-SI-Site EUI'!$B$2:$B$1825),0,1),0))</f>
        <v>19.242272470210498</v>
      </c>
      <c r="Q4" s="55" cm="1">
        <f t="array" ref="Q4">INDEX('IECC Data-SI-Site EUI'!$Y$2:$Y$1825,MATCH(1,INDEX(($A4='IECC Data-SI-Site EUI'!$A$2:$A$1825)*(Q$3='IECC Data-SI-Site EUI'!$C$2:$C$1825)*($A$2='IECC Data-SI-Site EUI'!$B$2:$B$1825),0,1),0))</f>
        <v>120.21221077130639</v>
      </c>
      <c r="R4" s="55" cm="1">
        <f t="array" ref="R4">INDEX('IECC Data-SI-Site EUI'!$Y$2:$Y$1825,MATCH(1,INDEX(($A4='IECC Data-SI-Site EUI'!$A$2:$A$1825)*(R$3='IECC Data-SI-Site EUI'!$C$2:$C$1825)*($A$2='IECC Data-SI-Site EUI'!$B$2:$B$1825),0,1),0))</f>
        <v>77.468904087836776</v>
      </c>
      <c r="S4" s="55" cm="1">
        <f t="array" ref="S4">INDEX('IECC Data-SI-Site EUI'!$Y$2:$Y$1825,MATCH(1,INDEX(($A4='IECC Data-SI-Site EUI'!$A$2:$A$1825)*(S$3='IECC Data-SI-Site EUI'!$C$2:$C$1825)*($A$2='IECC Data-SI-Site EUI'!$B$2:$B$1825),0,1),0))</f>
        <v>110.79272371626455</v>
      </c>
      <c r="T4" s="64" cm="1">
        <f t="array" ref="T4">INDEX('IECC Data-SI-Site EUI'!$Y$2:$Y$1825,MATCH(1,INDEX(($A4='IECC Data-SI-Site EUI'!$A$2:$A$1825)*(T$3='IECC Data-SI-Site EUI'!$C$2:$C$1825)*($A$2='IECC Data-SI-Site EUI'!$B$2:$B$1825),0,1),0))</f>
        <v>110.95760495466399</v>
      </c>
      <c r="U4" s="54"/>
      <c r="V4" s="82">
        <f>SUMPRODUCT(D4:T4,Weights!$B$41:$R$41)</f>
        <v>41.836702413703662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Data-SI-Site EUI'!$Y$2:$Y$1825,MATCH(1,INDEX(($A5='IECC Data-SI-Site EUI'!$A$2:$A$1825)*(B$3='IECC Data-SI-Site EUI'!$C$2:$C$1825)*($A$2='IECC Data-SI-Site EUI'!$B$2:$B$1825),0,1),0))</f>
        <v>19.231931486617505</v>
      </c>
      <c r="C5" s="73" cm="1">
        <f t="array" ref="C5">INDEX('IECC Data-SI-Site EUI'!$Y$2:$Y$1825,MATCH(1,INDEX(($A5='IECC Data-SI-Site EUI'!$A$2:$A$1825)*(C$3='IECC Data-SI-Site EUI'!$C$2:$C$1825)*($A$2='IECC Data-SI-Site EUI'!$B$2:$B$1825),0,1),0))</f>
        <v>23.464266271595132</v>
      </c>
      <c r="D5" s="84" cm="1">
        <f t="array" ref="D5">INDEX('IECC Data-SI-Site EUI'!$Y$2:$Y$1825,MATCH(1,INDEX(($A5='IECC Data-SI-Site EUI'!$A$2:$A$1825)*(D$3='IECC Data-SI-Site EUI'!$C$2:$C$1825)*($A$2='IECC Data-SI-Site EUI'!$B$2:$B$1825),0,1),0))</f>
        <v>12.227638599628598</v>
      </c>
      <c r="E5" s="73" cm="1">
        <f t="array" ref="E5">INDEX('IECC Data-SI-Site EUI'!$Y$2:$Y$1825,MATCH(1,INDEX(($A5='IECC Data-SI-Site EUI'!$A$2:$A$1825)*(E$3='IECC Data-SI-Site EUI'!$C$2:$C$1825)*($A$2='IECC Data-SI-Site EUI'!$B$2:$B$1825),0,1),0))</f>
        <v>15.688995607839569</v>
      </c>
      <c r="F5" s="73" cm="1">
        <f t="array" ref="F5">INDEX('IECC Data-SI-Site EUI'!$Y$2:$Y$1825,MATCH(1,INDEX(($A5='IECC Data-SI-Site EUI'!$A$2:$A$1825)*(F$3='IECC Data-SI-Site EUI'!$C$2:$C$1825)*($A$2='IECC Data-SI-Site EUI'!$B$2:$B$1825),0,1),0))</f>
        <v>10.409923483615401</v>
      </c>
      <c r="G5" s="73" cm="1">
        <f t="array" ref="G5">INDEX('IECC Data-SI-Site EUI'!$Y$2:$Y$1825,MATCH(1,INDEX(($A5='IECC Data-SI-Site EUI'!$A$2:$A$1825)*(G$3='IECC Data-SI-Site EUI'!$C$2:$C$1825)*($A$2='IECC Data-SI-Site EUI'!$B$2:$B$1825),0,1),0))</f>
        <v>13.954008360570334</v>
      </c>
      <c r="H5" s="73" cm="1">
        <f t="array" ref="H5">INDEX('IECC Data-SI-Site EUI'!$Y$2:$Y$1825,MATCH(1,INDEX(($A5='IECC Data-SI-Site EUI'!$A$2:$A$1825)*(H$3='IECC Data-SI-Site EUI'!$C$2:$C$1825)*($A$2='IECC Data-SI-Site EUI'!$B$2:$B$1825),0,1),0))</f>
        <v>16.27211218266681</v>
      </c>
      <c r="I5" s="73" cm="1">
        <f t="array" ref="I5">INDEX('IECC Data-SI-Site EUI'!$Y$2:$Y$1825,MATCH(1,INDEX(($A5='IECC Data-SI-Site EUI'!$A$2:$A$1825)*(I$3='IECC Data-SI-Site EUI'!$C$2:$C$1825)*($A$2='IECC Data-SI-Site EUI'!$B$2:$B$1825),0,1),0))</f>
        <v>9.472915470272314</v>
      </c>
      <c r="J5" s="73" cm="1">
        <f t="array" ref="J5">INDEX('IECC Data-SI-Site EUI'!$Y$2:$Y$1825,MATCH(1,INDEX(($A5='IECC Data-SI-Site EUI'!$A$2:$A$1825)*(J$3='IECC Data-SI-Site EUI'!$C$2:$C$1825)*($A$2='IECC Data-SI-Site EUI'!$B$2:$B$1825),0,1),0))</f>
        <v>3.5073169352909503</v>
      </c>
      <c r="K5" s="73" cm="1">
        <f t="array" ref="K5">INDEX('IECC Data-SI-Site EUI'!$Y$2:$Y$1825,MATCH(1,INDEX(($A5='IECC Data-SI-Site EUI'!$A$2:$A$1825)*(K$3='IECC Data-SI-Site EUI'!$C$2:$C$1825)*($A$2='IECC Data-SI-Site EUI'!$B$2:$B$1825),0,1),0))</f>
        <v>40.402222897833148</v>
      </c>
      <c r="L5" s="73" cm="1">
        <f t="array" ref="L5">INDEX('IECC Data-SI-Site EUI'!$Y$2:$Y$1825,MATCH(1,INDEX(($A5='IECC Data-SI-Site EUI'!$A$2:$A$1825)*(L$3='IECC Data-SI-Site EUI'!$C$2:$C$1825)*($A$2='IECC Data-SI-Site EUI'!$B$2:$B$1825),0,1),0))</f>
        <v>16.075058995311398</v>
      </c>
      <c r="M5" s="73" cm="1">
        <f t="array" ref="M5">INDEX('IECC Data-SI-Site EUI'!$Y$2:$Y$1825,MATCH(1,INDEX(($A5='IECC Data-SI-Site EUI'!$A$2:$A$1825)*(M$3='IECC Data-SI-Site EUI'!$C$2:$C$1825)*($A$2='IECC Data-SI-Site EUI'!$B$2:$B$1825),0,1),0))</f>
        <v>14.988106719869878</v>
      </c>
      <c r="N5" s="73" cm="1">
        <f t="array" ref="N5">INDEX('IECC Data-SI-Site EUI'!$Y$2:$Y$1825,MATCH(1,INDEX(($A5='IECC Data-SI-Site EUI'!$A$2:$A$1825)*(N$3='IECC Data-SI-Site EUI'!$C$2:$C$1825)*($A$2='IECC Data-SI-Site EUI'!$B$2:$B$1825),0,1),0))</f>
        <v>66.986019219981898</v>
      </c>
      <c r="O5" s="73" cm="1">
        <f t="array" ref="O5">INDEX('IECC Data-SI-Site EUI'!$Y$2:$Y$1825,MATCH(1,INDEX(($A5='IECC Data-SI-Site EUI'!$A$2:$A$1825)*(O$3='IECC Data-SI-Site EUI'!$C$2:$C$1825)*($A$2='IECC Data-SI-Site EUI'!$B$2:$B$1825),0,1),0))</f>
        <v>33.307159154861282</v>
      </c>
      <c r="P5" s="73" cm="1">
        <f t="array" ref="P5">INDEX('IECC Data-SI-Site EUI'!$Y$2:$Y$1825,MATCH(1,INDEX(($A5='IECC Data-SI-Site EUI'!$A$2:$A$1825)*(P$3='IECC Data-SI-Site EUI'!$C$2:$C$1825)*($A$2='IECC Data-SI-Site EUI'!$B$2:$B$1825),0,1),0))</f>
        <v>12.464906723178991</v>
      </c>
      <c r="Q5" s="73" cm="1">
        <f t="array" ref="Q5">INDEX('IECC Data-SI-Site EUI'!$Y$2:$Y$1825,MATCH(1,INDEX(($A5='IECC Data-SI-Site EUI'!$A$2:$A$1825)*(Q$3='IECC Data-SI-Site EUI'!$C$2:$C$1825)*($A$2='IECC Data-SI-Site EUI'!$B$2:$B$1825),0,1),0))</f>
        <v>107.3066632472481</v>
      </c>
      <c r="R5" s="73" cm="1">
        <f t="array" ref="R5">INDEX('IECC Data-SI-Site EUI'!$Y$2:$Y$1825,MATCH(1,INDEX(($A5='IECC Data-SI-Site EUI'!$A$2:$A$1825)*(R$3='IECC Data-SI-Site EUI'!$C$2:$C$1825)*($A$2='IECC Data-SI-Site EUI'!$B$2:$B$1825),0,1),0))</f>
        <v>62.556056748560366</v>
      </c>
      <c r="S5" s="73" cm="1">
        <f t="array" ref="S5">INDEX('IECC Data-SI-Site EUI'!$Y$2:$Y$1825,MATCH(1,INDEX(($A5='IECC Data-SI-Site EUI'!$A$2:$A$1825)*(S$3='IECC Data-SI-Site EUI'!$C$2:$C$1825)*($A$2='IECC Data-SI-Site EUI'!$B$2:$B$1825),0,1),0))</f>
        <v>106.66552226448238</v>
      </c>
      <c r="T5" s="89" cm="1">
        <f t="array" ref="T5">INDEX('IECC Data-SI-Site EUI'!$Y$2:$Y$1825,MATCH(1,INDEX(($A5='IECC Data-SI-Site EUI'!$A$2:$A$1825)*(T$3='IECC Data-SI-Site EUI'!$C$2:$C$1825)*($A$2='IECC Data-SI-Site EUI'!$B$2:$B$1825),0,1),0))</f>
        <v>98.864399141744315</v>
      </c>
      <c r="U5" s="54"/>
      <c r="V5" s="70">
        <f>SUMPRODUCT(D5:T5,Weights!$B$41:$R$41)</f>
        <v>32.401707995821411</v>
      </c>
      <c r="X5" s="86">
        <f>(V5-V4)/V4</f>
        <v>-0.22551955277411653</v>
      </c>
    </row>
    <row r="6" spans="1:24" x14ac:dyDescent="0.25">
      <c r="A6" s="91">
        <v>2012</v>
      </c>
      <c r="B6" s="84" cm="1">
        <f t="array" ref="B6">INDEX('IECC Data-SI-Site EUI'!$Y$2:$Y$1825,MATCH(1,INDEX(($A6='IECC Data-SI-Site EUI'!$A$2:$A$1825)*(B$3='IECC Data-SI-Site EUI'!$C$2:$C$1825)*($A$2='IECC Data-SI-Site EUI'!$B$2:$B$1825),0,1),0))</f>
        <v>13.728804717878432</v>
      </c>
      <c r="C6" s="73" cm="1">
        <f t="array" ref="C6">INDEX('IECC Data-SI-Site EUI'!$Y$2:$Y$1825,MATCH(1,INDEX(($A6='IECC Data-SI-Site EUI'!$A$2:$A$1825)*(C$3='IECC Data-SI-Site EUI'!$C$2:$C$1825)*($A$2='IECC Data-SI-Site EUI'!$B$2:$B$1825),0,1),0))</f>
        <v>14.147040054306252</v>
      </c>
      <c r="D6" s="84" cm="1">
        <f t="array" ref="D6">INDEX('IECC Data-SI-Site EUI'!$Y$2:$Y$1825,MATCH(1,INDEX(($A6='IECC Data-SI-Site EUI'!$A$2:$A$1825)*(D$3='IECC Data-SI-Site EUI'!$C$2:$C$1825)*($A$2='IECC Data-SI-Site EUI'!$B$2:$B$1825),0,1),0))</f>
        <v>8.5491209359647229</v>
      </c>
      <c r="E6" s="73" cm="1">
        <f t="array" ref="E6">INDEX('IECC Data-SI-Site EUI'!$Y$2:$Y$1825,MATCH(1,INDEX(($A6='IECC Data-SI-Site EUI'!$A$2:$A$1825)*(E$3='IECC Data-SI-Site EUI'!$C$2:$C$1825)*($A$2='IECC Data-SI-Site EUI'!$B$2:$B$1825),0,1),0))</f>
        <v>11.226286688373539</v>
      </c>
      <c r="F6" s="73" cm="1">
        <f t="array" ref="F6">INDEX('IECC Data-SI-Site EUI'!$Y$2:$Y$1825,MATCH(1,INDEX(($A6='IECC Data-SI-Site EUI'!$A$2:$A$1825)*(F$3='IECC Data-SI-Site EUI'!$C$2:$C$1825)*($A$2='IECC Data-SI-Site EUI'!$B$2:$B$1825),0,1),0))</f>
        <v>7.1352786791668477</v>
      </c>
      <c r="G6" s="73" cm="1">
        <f t="array" ref="G6">INDEX('IECC Data-SI-Site EUI'!$Y$2:$Y$1825,MATCH(1,INDEX(($A6='IECC Data-SI-Site EUI'!$A$2:$A$1825)*(G$3='IECC Data-SI-Site EUI'!$C$2:$C$1825)*($A$2='IECC Data-SI-Site EUI'!$B$2:$B$1825),0,1),0))</f>
        <v>8.2561264008298529</v>
      </c>
      <c r="H6" s="73" cm="1">
        <f t="array" ref="H6">INDEX('IECC Data-SI-Site EUI'!$Y$2:$Y$1825,MATCH(1,INDEX(($A6='IECC Data-SI-Site EUI'!$A$2:$A$1825)*(H$3='IECC Data-SI-Site EUI'!$C$2:$C$1825)*($A$2='IECC Data-SI-Site EUI'!$B$2:$B$1825),0,1),0))</f>
        <v>12.327601441027552</v>
      </c>
      <c r="I6" s="73" cm="1">
        <f t="array" ref="I6">INDEX('IECC Data-SI-Site EUI'!$Y$2:$Y$1825,MATCH(1,INDEX(($A6='IECC Data-SI-Site EUI'!$A$2:$A$1825)*(I$3='IECC Data-SI-Site EUI'!$C$2:$C$1825)*($A$2='IECC Data-SI-Site EUI'!$B$2:$B$1825),0,1),0))</f>
        <v>6.9261610109529403</v>
      </c>
      <c r="J6" s="73" cm="1">
        <f t="array" ref="J6">INDEX('IECC Data-SI-Site EUI'!$Y$2:$Y$1825,MATCH(1,INDEX(($A6='IECC Data-SI-Site EUI'!$A$2:$A$1825)*(J$3='IECC Data-SI-Site EUI'!$C$2:$C$1825)*($A$2='IECC Data-SI-Site EUI'!$B$2:$B$1825),0,1),0))</f>
        <v>2.5346899784608801</v>
      </c>
      <c r="K6" s="73" cm="1">
        <f t="array" ref="K6">INDEX('IECC Data-SI-Site EUI'!$Y$2:$Y$1825,MATCH(1,INDEX(($A6='IECC Data-SI-Site EUI'!$A$2:$A$1825)*(K$3='IECC Data-SI-Site EUI'!$C$2:$C$1825)*($A$2='IECC Data-SI-Site EUI'!$B$2:$B$1825),0,1),0))</f>
        <v>30.560479012743997</v>
      </c>
      <c r="L6" s="73" cm="1">
        <f t="array" ref="L6">INDEX('IECC Data-SI-Site EUI'!$Y$2:$Y$1825,MATCH(1,INDEX(($A6='IECC Data-SI-Site EUI'!$A$2:$A$1825)*(L$3='IECC Data-SI-Site EUI'!$C$2:$C$1825)*($A$2='IECC Data-SI-Site EUI'!$B$2:$B$1825),0,1),0))</f>
        <v>10.922951169645675</v>
      </c>
      <c r="M6" s="73" cm="1">
        <f t="array" ref="M6">INDEX('IECC Data-SI-Site EUI'!$Y$2:$Y$1825,MATCH(1,INDEX(($A6='IECC Data-SI-Site EUI'!$A$2:$A$1825)*(M$3='IECC Data-SI-Site EUI'!$C$2:$C$1825)*($A$2='IECC Data-SI-Site EUI'!$B$2:$B$1825),0,1),0))</f>
        <v>11.577305631446887</v>
      </c>
      <c r="N6" s="73" cm="1">
        <f t="array" ref="N6">INDEX('IECC Data-SI-Site EUI'!$Y$2:$Y$1825,MATCH(1,INDEX(($A6='IECC Data-SI-Site EUI'!$A$2:$A$1825)*(N$3='IECC Data-SI-Site EUI'!$C$2:$C$1825)*($A$2='IECC Data-SI-Site EUI'!$B$2:$B$1825),0,1),0))</f>
        <v>52.718908856179212</v>
      </c>
      <c r="O6" s="73" cm="1">
        <f t="array" ref="O6">INDEX('IECC Data-SI-Site EUI'!$Y$2:$Y$1825,MATCH(1,INDEX(($A6='IECC Data-SI-Site EUI'!$A$2:$A$1825)*(O$3='IECC Data-SI-Site EUI'!$C$2:$C$1825)*($A$2='IECC Data-SI-Site EUI'!$B$2:$B$1825),0,1),0))</f>
        <v>24.709205796374082</v>
      </c>
      <c r="P6" s="73" cm="1">
        <f t="array" ref="P6">INDEX('IECC Data-SI-Site EUI'!$Y$2:$Y$1825,MATCH(1,INDEX(($A6='IECC Data-SI-Site EUI'!$A$2:$A$1825)*(P$3='IECC Data-SI-Site EUI'!$C$2:$C$1825)*($A$2='IECC Data-SI-Site EUI'!$B$2:$B$1825),0,1),0))</f>
        <v>9.883682318549635</v>
      </c>
      <c r="Q6" s="73" cm="1">
        <f t="array" ref="Q6">INDEX('IECC Data-SI-Site EUI'!$Y$2:$Y$1825,MATCH(1,INDEX(($A6='IECC Data-SI-Site EUI'!$A$2:$A$1825)*(Q$3='IECC Data-SI-Site EUI'!$C$2:$C$1825)*($A$2='IECC Data-SI-Site EUI'!$B$2:$B$1825),0,1),0))</f>
        <v>84.709890599287576</v>
      </c>
      <c r="R6" s="73" cm="1">
        <f t="array" ref="R6">INDEX('IECC Data-SI-Site EUI'!$Y$2:$Y$1825,MATCH(1,INDEX(($A6='IECC Data-SI-Site EUI'!$A$2:$A$1825)*(R$3='IECC Data-SI-Site EUI'!$C$2:$C$1825)*($A$2='IECC Data-SI-Site EUI'!$B$2:$B$1825),0,1),0))</f>
        <v>49.058200664258834</v>
      </c>
      <c r="S6" s="73" cm="1">
        <f t="array" ref="S6">INDEX('IECC Data-SI-Site EUI'!$Y$2:$Y$1825,MATCH(1,INDEX(($A6='IECC Data-SI-Site EUI'!$A$2:$A$1825)*(S$3='IECC Data-SI-Site EUI'!$C$2:$C$1825)*($A$2='IECC Data-SI-Site EUI'!$B$2:$B$1825),0,1),0))</f>
        <v>83.269621384418713</v>
      </c>
      <c r="T6" s="89" cm="1">
        <f t="array" ref="T6">INDEX('IECC Data-SI-Site EUI'!$Y$2:$Y$1825,MATCH(1,INDEX(($A6='IECC Data-SI-Site EUI'!$A$2:$A$1825)*(T$3='IECC Data-SI-Site EUI'!$C$2:$C$1825)*($A$2='IECC Data-SI-Site EUI'!$B$2:$B$1825),0,1),0))</f>
        <v>86.535648702539774</v>
      </c>
      <c r="U6" s="54"/>
      <c r="V6" s="70">
        <f>SUMPRODUCT(D6:T6,Weights!$B$41:$R$41)</f>
        <v>24.753946120215268</v>
      </c>
      <c r="X6" s="86">
        <f t="shared" ref="X6:X8" si="0">(V6-V5)/V5</f>
        <v>-0.23602959068060281</v>
      </c>
    </row>
    <row r="7" spans="1:24" x14ac:dyDescent="0.25">
      <c r="A7" s="91">
        <v>2015</v>
      </c>
      <c r="B7" s="84" cm="1">
        <f t="array" ref="B7">INDEX('IECC Data-SI-Site EUI'!$Y$2:$Y$1825,MATCH(1,INDEX(($A7='IECC Data-SI-Site EUI'!$A$2:$A$1825)*(B$3='IECC Data-SI-Site EUI'!$C$2:$C$1825)*($A$2='IECC Data-SI-Site EUI'!$B$2:$B$1825),0,1),0))</f>
        <v>13.722485227904937</v>
      </c>
      <c r="C7" s="73" cm="1">
        <f t="array" ref="C7">INDEX('IECC Data-SI-Site EUI'!$Y$2:$Y$1825,MATCH(1,INDEX(($A7='IECC Data-SI-Site EUI'!$A$2:$A$1825)*(C$3='IECC Data-SI-Site EUI'!$C$2:$C$1825)*($A$2='IECC Data-SI-Site EUI'!$B$2:$B$1825),0,1),0))</f>
        <v>14.09935662996077</v>
      </c>
      <c r="D7" s="84" cm="1">
        <f t="array" ref="D7">INDEX('IECC Data-SI-Site EUI'!$Y$2:$Y$1825,MATCH(1,INDEX(($A7='IECC Data-SI-Site EUI'!$A$2:$A$1825)*(D$3='IECC Data-SI-Site EUI'!$C$2:$C$1825)*($A$2='IECC Data-SI-Site EUI'!$B$2:$B$1825),0,1),0))</f>
        <v>8.6778087317886659</v>
      </c>
      <c r="E7" s="73" cm="1">
        <f t="array" ref="E7">INDEX('IECC Data-SI-Site EUI'!$Y$2:$Y$1825,MATCH(1,INDEX(($A7='IECC Data-SI-Site EUI'!$A$2:$A$1825)*(E$3='IECC Data-SI-Site EUI'!$C$2:$C$1825)*($A$2='IECC Data-SI-Site EUI'!$B$2:$B$1825),0,1),0))</f>
        <v>11.157346797753572</v>
      </c>
      <c r="F7" s="73" cm="1">
        <f t="array" ref="F7">INDEX('IECC Data-SI-Site EUI'!$Y$2:$Y$1825,MATCH(1,INDEX(($A7='IECC Data-SI-Site EUI'!$A$2:$A$1825)*(F$3='IECC Data-SI-Site EUI'!$C$2:$C$1825)*($A$2='IECC Data-SI-Site EUI'!$B$2:$B$1825),0,1),0))</f>
        <v>6.9870579143339127</v>
      </c>
      <c r="G7" s="73" cm="1">
        <f t="array" ref="G7">INDEX('IECC Data-SI-Site EUI'!$Y$2:$Y$1825,MATCH(1,INDEX(($A7='IECC Data-SI-Site EUI'!$A$2:$A$1825)*(G$3='IECC Data-SI-Site EUI'!$C$2:$C$1825)*($A$2='IECC Data-SI-Site EUI'!$B$2:$B$1825),0,1),0))</f>
        <v>7.9349814103584952</v>
      </c>
      <c r="H7" s="73" cm="1">
        <f t="array" ref="H7">INDEX('IECC Data-SI-Site EUI'!$Y$2:$Y$1825,MATCH(1,INDEX(($A7='IECC Data-SI-Site EUI'!$A$2:$A$1825)*(H$3='IECC Data-SI-Site EUI'!$C$2:$C$1825)*($A$2='IECC Data-SI-Site EUI'!$B$2:$B$1825),0,1),0))</f>
        <v>11.823191241324777</v>
      </c>
      <c r="I7" s="73" cm="1">
        <f t="array" ref="I7">INDEX('IECC Data-SI-Site EUI'!$Y$2:$Y$1825,MATCH(1,INDEX(($A7='IECC Data-SI-Site EUI'!$A$2:$A$1825)*(I$3='IECC Data-SI-Site EUI'!$C$2:$C$1825)*($A$2='IECC Data-SI-Site EUI'!$B$2:$B$1825),0,1),0))</f>
        <v>6.6929143810220433</v>
      </c>
      <c r="J7" s="73" cm="1">
        <f t="array" ref="J7">INDEX('IECC Data-SI-Site EUI'!$Y$2:$Y$1825,MATCH(1,INDEX(($A7='IECC Data-SI-Site EUI'!$A$2:$A$1825)*(J$3='IECC Data-SI-Site EUI'!$C$2:$C$1825)*($A$2='IECC Data-SI-Site EUI'!$B$2:$B$1825),0,1),0))</f>
        <v>2.8684739488792332</v>
      </c>
      <c r="K7" s="73" cm="1">
        <f t="array" ref="K7">INDEX('IECC Data-SI-Site EUI'!$Y$2:$Y$1825,MATCH(1,INDEX(($A7='IECC Data-SI-Site EUI'!$A$2:$A$1825)*(K$3='IECC Data-SI-Site EUI'!$C$2:$C$1825)*($A$2='IECC Data-SI-Site EUI'!$B$2:$B$1825),0,1),0))</f>
        <v>29.254642584584076</v>
      </c>
      <c r="L7" s="73" cm="1">
        <f t="array" ref="L7">INDEX('IECC Data-SI-Site EUI'!$Y$2:$Y$1825,MATCH(1,INDEX(($A7='IECC Data-SI-Site EUI'!$A$2:$A$1825)*(L$3='IECC Data-SI-Site EUI'!$C$2:$C$1825)*($A$2='IECC Data-SI-Site EUI'!$B$2:$B$1825),0,1),0))</f>
        <v>10.335238602110433</v>
      </c>
      <c r="M7" s="73" cm="1">
        <f t="array" ref="M7">INDEX('IECC Data-SI-Site EUI'!$Y$2:$Y$1825,MATCH(1,INDEX(($A7='IECC Data-SI-Site EUI'!$A$2:$A$1825)*(M$3='IECC Data-SI-Site EUI'!$C$2:$C$1825)*($A$2='IECC Data-SI-Site EUI'!$B$2:$B$1825),0,1),0))</f>
        <v>10.629382135422304</v>
      </c>
      <c r="N7" s="73" cm="1">
        <f t="array" ref="N7">INDEX('IECC Data-SI-Site EUI'!$Y$2:$Y$1825,MATCH(1,INDEX(($A7='IECC Data-SI-Site EUI'!$A$2:$A$1825)*(N$3='IECC Data-SI-Site EUI'!$C$2:$C$1825)*($A$2='IECC Data-SI-Site EUI'!$B$2:$B$1825),0,1),0))</f>
        <v>50.944281171803496</v>
      </c>
      <c r="O7" s="73" cm="1">
        <f t="array" ref="O7">INDEX('IECC Data-SI-Site EUI'!$Y$2:$Y$1825,MATCH(1,INDEX(($A7='IECC Data-SI-Site EUI'!$A$2:$A$1825)*(O$3='IECC Data-SI-Site EUI'!$C$2:$C$1825)*($A$2='IECC Data-SI-Site EUI'!$B$2:$B$1825),0,1),0))</f>
        <v>23.524588675887607</v>
      </c>
      <c r="P7" s="73" cm="1">
        <f t="array" ref="P7">INDEX('IECC Data-SI-Site EUI'!$Y$2:$Y$1825,MATCH(1,INDEX(($A7='IECC Data-SI-Site EUI'!$A$2:$A$1825)*(P$3='IECC Data-SI-Site EUI'!$C$2:$C$1825)*($A$2='IECC Data-SI-Site EUI'!$B$2:$B$1825),0,1),0))</f>
        <v>8.7748990777451219</v>
      </c>
      <c r="Q7" s="73" cm="1">
        <f t="array" ref="Q7">INDEX('IECC Data-SI-Site EUI'!$Y$2:$Y$1825,MATCH(1,INDEX(($A7='IECC Data-SI-Site EUI'!$A$2:$A$1825)*(Q$3='IECC Data-SI-Site EUI'!$C$2:$C$1825)*($A$2='IECC Data-SI-Site EUI'!$B$2:$B$1825),0,1),0))</f>
        <v>79.562953265418358</v>
      </c>
      <c r="R7" s="73" cm="1">
        <f t="array" ref="R7">INDEX('IECC Data-SI-Site EUI'!$Y$2:$Y$1825,MATCH(1,INDEX(($A7='IECC Data-SI-Site EUI'!$A$2:$A$1825)*(R$3='IECC Data-SI-Site EUI'!$C$2:$C$1825)*($A$2='IECC Data-SI-Site EUI'!$B$2:$B$1825),0,1),0))</f>
        <v>44.631685187368277</v>
      </c>
      <c r="S7" s="73" cm="1">
        <f t="array" ref="S7">INDEX('IECC Data-SI-Site EUI'!$Y$2:$Y$1825,MATCH(1,INDEX(($A7='IECC Data-SI-Site EUI'!$A$2:$A$1825)*(S$3='IECC Data-SI-Site EUI'!$C$2:$C$1825)*($A$2='IECC Data-SI-Site EUI'!$B$2:$B$1825),0,1),0))</f>
        <v>76.412974763174233</v>
      </c>
      <c r="T7" s="89" cm="1">
        <f t="array" ref="T7">INDEX('IECC Data-SI-Site EUI'!$Y$2:$Y$1825,MATCH(1,INDEX(($A7='IECC Data-SI-Site EUI'!$A$2:$A$1825)*(T$3='IECC Data-SI-Site EUI'!$C$2:$C$1825)*($A$2='IECC Data-SI-Site EUI'!$B$2:$B$1825),0,1),0))</f>
        <v>77.523481501244248</v>
      </c>
      <c r="U7" s="54"/>
      <c r="V7" s="70">
        <f>SUMPRODUCT(D7:T7,Weights!$B$41:$R$41)</f>
        <v>23.749041944392395</v>
      </c>
      <c r="X7" s="86">
        <f t="shared" si="0"/>
        <v>-4.0595716373569193E-2</v>
      </c>
    </row>
    <row r="8" spans="1:24" ht="15.75" thickBot="1" x14ac:dyDescent="0.3">
      <c r="A8" s="79">
        <v>2018</v>
      </c>
      <c r="B8" s="72" cm="1">
        <f t="array" ref="B8">INDEX('IECC Data-SI-Site EUI'!$Y$2:$Y$1825,MATCH(1,INDEX(($A8='IECC Data-SI-Site EUI'!$A$2:$A$1825)*(B$3='IECC Data-SI-Site EUI'!$C$2:$C$1825)*($A$2='IECC Data-SI-Site EUI'!$B$2:$B$1825),0,1),0))</f>
        <v>12.999765374572256</v>
      </c>
      <c r="C8" s="88" cm="1">
        <f t="array" ref="C8">INDEX('IECC Data-SI-Site EUI'!$Y$2:$Y$1825,MATCH(1,INDEX(($A8='IECC Data-SI-Site EUI'!$A$2:$A$1825)*(C$3='IECC Data-SI-Site EUI'!$C$2:$C$1825)*($A$2='IECC Data-SI-Site EUI'!$B$2:$B$1825),0,1),0))</f>
        <v>13.51164406242553</v>
      </c>
      <c r="D8" s="72" cm="1">
        <f t="array" ref="D8">INDEX('IECC Data-SI-Site EUI'!$Y$2:$Y$1825,MATCH(1,INDEX(($A8='IECC Data-SI-Site EUI'!$A$2:$A$1825)*(D$3='IECC Data-SI-Site EUI'!$C$2:$C$1825)*($A$2='IECC Data-SI-Site EUI'!$B$2:$B$1825),0,1),0))</f>
        <v>7.9763453447304764</v>
      </c>
      <c r="E8" s="88" cm="1">
        <f t="array" ref="E8">INDEX('IECC Data-SI-Site EUI'!$Y$2:$Y$1825,MATCH(1,INDEX(($A8='IECC Data-SI-Site EUI'!$A$2:$A$1825)*(E$3='IECC Data-SI-Site EUI'!$C$2:$C$1825)*($A$2='IECC Data-SI-Site EUI'!$B$2:$B$1825),0,1),0))</f>
        <v>10.6385741208383</v>
      </c>
      <c r="F8" s="88" cm="1">
        <f t="array" ref="F8">INDEX('IECC Data-SI-Site EUI'!$Y$2:$Y$1825,MATCH(1,INDEX(($A8='IECC Data-SI-Site EUI'!$A$2:$A$1825)*(F$3='IECC Data-SI-Site EUI'!$C$2:$C$1825)*($A$2='IECC Data-SI-Site EUI'!$B$2:$B$1825),0,1),0))</f>
        <v>6.4895417036931322</v>
      </c>
      <c r="G8" s="88" cm="1">
        <f t="array" ref="G8">INDEX('IECC Data-SI-Site EUI'!$Y$2:$Y$1825,MATCH(1,INDEX(($A8='IECC Data-SI-Site EUI'!$A$2:$A$1825)*(G$3='IECC Data-SI-Site EUI'!$C$2:$C$1825)*($A$2='IECC Data-SI-Site EUI'!$B$2:$B$1825),0,1),0))</f>
        <v>7.529959552966174</v>
      </c>
      <c r="H8" s="88" cm="1">
        <f t="array" ref="H8">INDEX('IECC Data-SI-Site EUI'!$Y$2:$Y$1825,MATCH(1,INDEX(($A8='IECC Data-SI-Site EUI'!$A$2:$A$1825)*(H$3='IECC Data-SI-Site EUI'!$C$2:$C$1825)*($A$2='IECC Data-SI-Site EUI'!$B$2:$B$1825),0,1),0))</f>
        <v>12.537293608329961</v>
      </c>
      <c r="I8" s="88" cm="1">
        <f t="array" ref="I8">INDEX('IECC Data-SI-Site EUI'!$Y$2:$Y$1825,MATCH(1,INDEX(($A8='IECC Data-SI-Site EUI'!$A$2:$A$1825)*(I$3='IECC Data-SI-Site EUI'!$C$2:$C$1825)*($A$2='IECC Data-SI-Site EUI'!$B$2:$B$1825),0,1),0))</f>
        <v>6.6762539074555498</v>
      </c>
      <c r="J8" s="88" cm="1">
        <f t="array" ref="J8">INDEX('IECC Data-SI-Site EUI'!$Y$2:$Y$1825,MATCH(1,INDEX(($A8='IECC Data-SI-Site EUI'!$A$2:$A$1825)*(J$3='IECC Data-SI-Site EUI'!$C$2:$C$1825)*($A$2='IECC Data-SI-Site EUI'!$B$2:$B$1825),0,1),0))</f>
        <v>2.6289078289748384</v>
      </c>
      <c r="K8" s="88" cm="1">
        <f t="array" ref="K8">INDEX('IECC Data-SI-Site EUI'!$Y$2:$Y$1825,MATCH(1,INDEX(($A8='IECC Data-SI-Site EUI'!$A$2:$A$1825)*(K$3='IECC Data-SI-Site EUI'!$C$2:$C$1825)*($A$2='IECC Data-SI-Site EUI'!$B$2:$B$1825),0,1),0))</f>
        <v>31.43256862908661</v>
      </c>
      <c r="L8" s="88" cm="1">
        <f t="array" ref="L8">INDEX('IECC Data-SI-Site EUI'!$Y$2:$Y$1825,MATCH(1,INDEX(($A8='IECC Data-SI-Site EUI'!$A$2:$A$1825)*(L$3='IECC Data-SI-Site EUI'!$C$2:$C$1825)*($A$2='IECC Data-SI-Site EUI'!$B$2:$B$1825),0,1),0))</f>
        <v>11.528473208924407</v>
      </c>
      <c r="M8" s="88" cm="1">
        <f t="array" ref="M8">INDEX('IECC Data-SI-Site EUI'!$Y$2:$Y$1825,MATCH(1,INDEX(($A8='IECC Data-SI-Site EUI'!$A$2:$A$1825)*(M$3='IECC Data-SI-Site EUI'!$C$2:$C$1825)*($A$2='IECC Data-SI-Site EUI'!$B$2:$B$1825),0,1),0))</f>
        <v>12.478120202214487</v>
      </c>
      <c r="N8" s="88" cm="1">
        <f t="array" ref="N8">INDEX('IECC Data-SI-Site EUI'!$Y$2:$Y$1825,MATCH(1,INDEX(($A8='IECC Data-SI-Site EUI'!$A$2:$A$1825)*(N$3='IECC Data-SI-Site EUI'!$C$2:$C$1825)*($A$2='IECC Data-SI-Site EUI'!$B$2:$B$1825),0,1),0))</f>
        <v>53.877673517683199</v>
      </c>
      <c r="O8" s="88" cm="1">
        <f t="array" ref="O8">INDEX('IECC Data-SI-Site EUI'!$Y$2:$Y$1825,MATCH(1,INDEX(($A8='IECC Data-SI-Site EUI'!$A$2:$A$1825)*(O$3='IECC Data-SI-Site EUI'!$C$2:$C$1825)*($A$2='IECC Data-SI-Site EUI'!$B$2:$B$1825),0,1),0))</f>
        <v>25.970231295631027</v>
      </c>
      <c r="P8" s="88" cm="1">
        <f t="array" ref="P8">INDEX('IECC Data-SI-Site EUI'!$Y$2:$Y$1825,MATCH(1,INDEX(($A8='IECC Data-SI-Site EUI'!$A$2:$A$1825)*(P$3='IECC Data-SI-Site EUI'!$C$2:$C$1825)*($A$2='IECC Data-SI-Site EUI'!$B$2:$B$1825),0,1),0))</f>
        <v>10.808051351945725</v>
      </c>
      <c r="Q8" s="88" cm="1">
        <f t="array" ref="Q8">INDEX('IECC Data-SI-Site EUI'!$Y$2:$Y$1825,MATCH(1,INDEX(($A8='IECC Data-SI-Site EUI'!$A$2:$A$1825)*(Q$3='IECC Data-SI-Site EUI'!$C$2:$C$1825)*($A$2='IECC Data-SI-Site EUI'!$B$2:$B$1825),0,1),0))</f>
        <v>83.340284772304173</v>
      </c>
      <c r="R8" s="88" cm="1">
        <f t="array" ref="R8">INDEX('IECC Data-SI-Site EUI'!$Y$2:$Y$1825,MATCH(1,INDEX(($A8='IECC Data-SI-Site EUI'!$A$2:$A$1825)*(R$3='IECC Data-SI-Site EUI'!$C$2:$C$1825)*($A$2='IECC Data-SI-Site EUI'!$B$2:$B$1825),0,1),0))</f>
        <v>48.535980992812554</v>
      </c>
      <c r="S8" s="88" cm="1">
        <f t="array" ref="S8">INDEX('IECC Data-SI-Site EUI'!$Y$2:$Y$1825,MATCH(1,INDEX(($A8='IECC Data-SI-Site EUI'!$A$2:$A$1825)*(S$3='IECC Data-SI-Site EUI'!$C$2:$C$1825)*($A$2='IECC Data-SI-Site EUI'!$B$2:$B$1825),0,1),0))</f>
        <v>80.689545977966347</v>
      </c>
      <c r="T8" s="77" cm="1">
        <f t="array" ref="T8">INDEX('IECC Data-SI-Site EUI'!$Y$2:$Y$1825,MATCH(1,INDEX(($A8='IECC Data-SI-Site EUI'!$A$2:$A$1825)*(T$3='IECC Data-SI-Site EUI'!$C$2:$C$1825)*($A$2='IECC Data-SI-Site EUI'!$B$2:$B$1825),0,1),0))</f>
        <v>82.623309909856502</v>
      </c>
      <c r="U8" s="54"/>
      <c r="V8" s="74">
        <f>SUMPRODUCT(D8:T8,Weights!$B$41:$R$41)</f>
        <v>25.037204944386286</v>
      </c>
      <c r="X8" s="90">
        <f t="shared" si="0"/>
        <v>5.424063012773659E-2</v>
      </c>
    </row>
    <row r="10" spans="1:24" ht="15.75" thickBot="1" x14ac:dyDescent="0.3">
      <c r="A10" s="4" t="s">
        <v>141</v>
      </c>
      <c r="B10" s="4"/>
      <c r="C10" s="4"/>
    </row>
    <row r="11" spans="1:24" x14ac:dyDescent="0.25">
      <c r="A11" s="63">
        <v>2006</v>
      </c>
      <c r="B11" s="83">
        <f t="shared" ref="B11:C11" si="1">(B4-B$4)/B$4</f>
        <v>0</v>
      </c>
      <c r="C11" s="83">
        <f t="shared" si="1"/>
        <v>0</v>
      </c>
      <c r="D11" s="83">
        <f>(D4-D$4)/D$4</f>
        <v>0</v>
      </c>
      <c r="E11" s="76">
        <f>(E4-E$4)/E$4</f>
        <v>0</v>
      </c>
      <c r="F11" s="76">
        <f>(F4-F$4)/F$4</f>
        <v>0</v>
      </c>
      <c r="G11" s="76">
        <f>(G4-G$4)/G$4</f>
        <v>0</v>
      </c>
      <c r="H11" s="76">
        <f>(H4-H$4)/H$4</f>
        <v>0</v>
      </c>
      <c r="I11" s="76">
        <f>(I4-I$4)/I$4</f>
        <v>0</v>
      </c>
      <c r="J11" s="76">
        <f>(J4-J$4)/J$4</f>
        <v>0</v>
      </c>
      <c r="K11" s="76">
        <f>(K4-K$4)/K$4</f>
        <v>0</v>
      </c>
      <c r="L11" s="76">
        <f>(L4-L$4)/L$4</f>
        <v>0</v>
      </c>
      <c r="M11" s="76">
        <f>(M4-M$4)/M$4</f>
        <v>0</v>
      </c>
      <c r="N11" s="76">
        <f>(N4-N$4)/N$4</f>
        <v>0</v>
      </c>
      <c r="O11" s="76">
        <f>(O4-O$4)/O$4</f>
        <v>0</v>
      </c>
      <c r="P11" s="76">
        <f>(P4-P$4)/P$4</f>
        <v>0</v>
      </c>
      <c r="Q11" s="76">
        <f>(Q4-Q$4)/Q$4</f>
        <v>0</v>
      </c>
      <c r="R11" s="76">
        <f>(R4-R$4)/R$4</f>
        <v>0</v>
      </c>
      <c r="S11" s="76">
        <f>(S4-S$4)/S$4</f>
        <v>0</v>
      </c>
      <c r="T11" s="92">
        <f>(T4-T$4)/T$4</f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C12" si="2">(B5-B$4)/B$4</f>
        <v>-9.4607021149997209E-2</v>
      </c>
      <c r="C12" s="78">
        <f t="shared" si="2"/>
        <v>-0.1185281104996224</v>
      </c>
      <c r="D12" s="78">
        <f>(D5-D$4)/D$4</f>
        <v>-0.16385778825378128</v>
      </c>
      <c r="E12" s="71">
        <f>(E5-E$4)/E$4</f>
        <v>-0.17517895436286204</v>
      </c>
      <c r="F12" s="71">
        <f>(F5-F$4)/F$4</f>
        <v>-0.37017726798748696</v>
      </c>
      <c r="G12" s="71">
        <f>(G5-G$4)/G$4</f>
        <v>-0.2307278140241972</v>
      </c>
      <c r="H12" s="71">
        <f>(H5-H$4)/H$4</f>
        <v>-0.37243258812842051</v>
      </c>
      <c r="I12" s="71">
        <f>(I5-I$4)/I$4</f>
        <v>-0.36146071331758511</v>
      </c>
      <c r="J12" s="71">
        <f>(J5-J$4)/J$4</f>
        <v>-0.53875793291024476</v>
      </c>
      <c r="K12" s="71">
        <f>(K5-K$4)/K$4</f>
        <v>-0.26387958465918615</v>
      </c>
      <c r="L12" s="71">
        <f>(L5-L$4)/L$4</f>
        <v>-0.37496370094042486</v>
      </c>
      <c r="M12" s="71">
        <f>(M5-M$4)/M$4</f>
        <v>-0.30601441757774045</v>
      </c>
      <c r="N12" s="71">
        <f>(N5-N$4)/N$4</f>
        <v>-0.14190989240664711</v>
      </c>
      <c r="O12" s="71">
        <f>(O5-O$4)/O$4</f>
        <v>-0.23289846251554683</v>
      </c>
      <c r="P12" s="71">
        <f>(P5-P$4)/P$4</f>
        <v>-0.35221233653788742</v>
      </c>
      <c r="Q12" s="71">
        <f>(Q5-Q$4)/Q$4</f>
        <v>-0.10735637786921672</v>
      </c>
      <c r="R12" s="71">
        <f>(R5-R$4)/R$4</f>
        <v>-0.19250107530071339</v>
      </c>
      <c r="S12" s="71">
        <f>(S5-S$4)/S$4</f>
        <v>-3.7251556901441989E-2</v>
      </c>
      <c r="T12" s="87">
        <f>(T5-T$4)/T$4</f>
        <v>-0.10898942724891028</v>
      </c>
      <c r="V12" s="80">
        <f>(V5-V$4)/V$4</f>
        <v>-0.22551955277411653</v>
      </c>
      <c r="X12" s="69"/>
    </row>
    <row r="13" spans="1:24" x14ac:dyDescent="0.25">
      <c r="A13" s="91">
        <v>2012</v>
      </c>
      <c r="B13" s="78">
        <f t="shared" ref="B13:C13" si="3">(B6-B$4)/B$4</f>
        <v>-0.35368096500243423</v>
      </c>
      <c r="C13" s="78">
        <f t="shared" si="3"/>
        <v>-0.46854429696773492</v>
      </c>
      <c r="D13" s="78">
        <f>(D6-D$4)/D$4</f>
        <v>-0.41539972500491074</v>
      </c>
      <c r="E13" s="71">
        <f>(E6-E$4)/E$4</f>
        <v>-0.4097979401371229</v>
      </c>
      <c r="F13" s="71">
        <f>(F6-F$4)/F$4</f>
        <v>-0.56830031282586024</v>
      </c>
      <c r="G13" s="71">
        <f>(G6-G$4)/G$4</f>
        <v>-0.54484702603407864</v>
      </c>
      <c r="H13" s="71">
        <f>(H6-H$4)/H$4</f>
        <v>-0.52456074269381614</v>
      </c>
      <c r="I13" s="71">
        <f>(I6-I$4)/I$4</f>
        <v>-0.53312938078457184</v>
      </c>
      <c r="J13" s="71">
        <f>(J6-J$4)/J$4</f>
        <v>-0.66666666666666674</v>
      </c>
      <c r="K13" s="71">
        <f>(K6-K$4)/K$4</f>
        <v>-0.4431941885781277</v>
      </c>
      <c r="L13" s="71">
        <f>(L6-L$4)/L$4</f>
        <v>-0.5752898340295306</v>
      </c>
      <c r="M13" s="71">
        <f>(M6-M$4)/M$4</f>
        <v>-0.46394275530018869</v>
      </c>
      <c r="N13" s="71">
        <f>(N6-N$4)/N$4</f>
        <v>-0.32467140607291622</v>
      </c>
      <c r="O13" s="71">
        <f>(O6-O$4)/O$4</f>
        <v>-0.43091905051734625</v>
      </c>
      <c r="P13" s="71">
        <f>(P6-P$4)/P$4</f>
        <v>-0.48635576521167961</v>
      </c>
      <c r="Q13" s="71">
        <f>(Q6-Q$4)/Q$4</f>
        <v>-0.2953303990021362</v>
      </c>
      <c r="R13" s="71">
        <f>(R6-R$4)/R$4</f>
        <v>-0.36673687020749585</v>
      </c>
      <c r="S13" s="71">
        <f>(S6-S$4)/S$4</f>
        <v>-0.24841976448138714</v>
      </c>
      <c r="T13" s="87">
        <f>(T6-T$4)/T$4</f>
        <v>-0.22010168894779902</v>
      </c>
      <c r="V13" s="80">
        <f>(V6-V$4)/V$4</f>
        <v>-0.40831985572297202</v>
      </c>
    </row>
    <row r="14" spans="1:24" x14ac:dyDescent="0.25">
      <c r="A14" s="91">
        <v>2015</v>
      </c>
      <c r="B14" s="78">
        <f t="shared" ref="B14:C14" si="4">(B7-B$4)/B$4</f>
        <v>-0.35397847135825178</v>
      </c>
      <c r="C14" s="78">
        <f t="shared" si="4"/>
        <v>-0.47033559943886916</v>
      </c>
      <c r="D14" s="78">
        <f>(D7-D$4)/D$4</f>
        <v>-0.40659988214496179</v>
      </c>
      <c r="E14" s="71">
        <f>(E7-E$4)/E$4</f>
        <v>-0.41342233229635439</v>
      </c>
      <c r="F14" s="71">
        <f>(F7-F$4)/F$4</f>
        <v>-0.57726798748696562</v>
      </c>
      <c r="G14" s="71">
        <f>(G7-G$4)/G$4</f>
        <v>-0.56255146639640208</v>
      </c>
      <c r="H14" s="71">
        <f>(H7-H$4)/H$4</f>
        <v>-0.54401435756541772</v>
      </c>
      <c r="I14" s="71">
        <f>(I7-I$4)/I$4</f>
        <v>-0.54885179878402968</v>
      </c>
      <c r="J14" s="71">
        <f>(J7-J$4)/J$4</f>
        <v>-0.62277122997884549</v>
      </c>
      <c r="K14" s="71">
        <f>(K7-K$4)/K$4</f>
        <v>-0.46698626695695866</v>
      </c>
      <c r="L14" s="71">
        <f>(L7-L$4)/L$4</f>
        <v>-0.59814148814975321</v>
      </c>
      <c r="M14" s="71">
        <f>(M7-M$4)/M$4</f>
        <v>-0.5078339052483174</v>
      </c>
      <c r="N14" s="71">
        <f>(N7-N$4)/N$4</f>
        <v>-0.34740436555246468</v>
      </c>
      <c r="O14" s="71">
        <f>(O7-O$4)/O$4</f>
        <v>-0.45820212231072527</v>
      </c>
      <c r="P14" s="71">
        <f>(P7-P$4)/P$4</f>
        <v>-0.54397802591508937</v>
      </c>
      <c r="Q14" s="71">
        <f>(Q7-Q$4)/Q$4</f>
        <v>-0.33814582765822204</v>
      </c>
      <c r="R14" s="71">
        <f>(R7-R$4)/R$4</f>
        <v>-0.42387612535781566</v>
      </c>
      <c r="S14" s="71">
        <f>(S7-S$4)/S$4</f>
        <v>-0.31030692088710976</v>
      </c>
      <c r="T14" s="87">
        <f>(T7-T$4)/T$4</f>
        <v>-0.30132340606198688</v>
      </c>
      <c r="V14" s="80">
        <f>(V7-V$4)/V$4</f>
        <v>-0.43233953504391476</v>
      </c>
    </row>
    <row r="15" spans="1:24" ht="15.75" thickBot="1" x14ac:dyDescent="0.3">
      <c r="A15" s="79">
        <v>2018</v>
      </c>
      <c r="B15" s="85">
        <f t="shared" ref="B15:C15" si="5">(B8-B$4)/B$4</f>
        <v>-0.38800238005084658</v>
      </c>
      <c r="C15" s="85">
        <f t="shared" si="5"/>
        <v>-0.49241394194453442</v>
      </c>
      <c r="D15" s="85">
        <f>(D8-D$4)/D$4</f>
        <v>-0.45456688273423695</v>
      </c>
      <c r="E15" s="94">
        <f>(E8-E$4)/E$4</f>
        <v>-0.44069588329457249</v>
      </c>
      <c r="F15" s="94">
        <f>(F8-F$4)/F$4</f>
        <v>-0.60736878693083085</v>
      </c>
      <c r="G15" s="94">
        <f>(G8-G$4)/G$4</f>
        <v>-0.58487996452777602</v>
      </c>
      <c r="H15" s="94">
        <f>(H8-H$4)/H$4</f>
        <v>-0.51647353377794525</v>
      </c>
      <c r="I15" s="94">
        <f>(I8-I$4)/I$4</f>
        <v>-0.54997482864113389</v>
      </c>
      <c r="J15" s="94">
        <f>(J8-J$4)/J$4</f>
        <v>-0.6542762163795709</v>
      </c>
      <c r="K15" s="94">
        <f>(K8-K$4)/K$4</f>
        <v>-0.4273048903031319</v>
      </c>
      <c r="L15" s="94">
        <f>(L8-L$4)/L$4</f>
        <v>-0.55174570554202873</v>
      </c>
      <c r="M15" s="94">
        <f>(M8-M$4)/M$4</f>
        <v>-0.4222328625009974</v>
      </c>
      <c r="N15" s="94">
        <f>(N8-N$4)/N$4</f>
        <v>-0.30982764457396861</v>
      </c>
      <c r="O15" s="94">
        <f>(O8-O$4)/O$4</f>
        <v>-0.40187620736193064</v>
      </c>
      <c r="P15" s="94">
        <f>(P8-P$4)/P$4</f>
        <v>-0.43831731056308593</v>
      </c>
      <c r="Q15" s="94">
        <f>(Q8-Q$4)/Q$4</f>
        <v>-0.3067236328358352</v>
      </c>
      <c r="R15" s="94">
        <f>(R8-R$4)/R$4</f>
        <v>-0.37347789330050579</v>
      </c>
      <c r="S15" s="94">
        <f>(S8-S$4)/S$4</f>
        <v>-0.27170717289513668</v>
      </c>
      <c r="T15" s="95">
        <f>(T8-T$4)/T$4</f>
        <v>-0.25536145139744643</v>
      </c>
      <c r="V15" s="96">
        <f>(V8-V$4)/V$4</f>
        <v>-0.40154927372609273</v>
      </c>
    </row>
    <row r="17" spans="1:32" x14ac:dyDescent="0.25">
      <c r="A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</row>
    <row r="18" spans="1:32" x14ac:dyDescent="0.25">
      <c r="A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</row>
    <row r="19" spans="1:32" x14ac:dyDescent="0.25">
      <c r="A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</row>
    <row r="20" spans="1:32" x14ac:dyDescent="0.25">
      <c r="A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AA20" s="122" t="s">
        <v>21</v>
      </c>
      <c r="AB20" s="123"/>
      <c r="AC20" s="123"/>
      <c r="AD20" s="123"/>
      <c r="AE20" s="124"/>
      <c r="AF20"/>
    </row>
    <row r="21" spans="1:32" x14ac:dyDescent="0.25">
      <c r="A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Z22" s="98" t="str">
        <f>A2</f>
        <v>Warehouse</v>
      </c>
      <c r="AA22" s="7">
        <f>V4</f>
        <v>41.836702413703662</v>
      </c>
      <c r="AB22" s="7">
        <f>V5</f>
        <v>32.401707995821411</v>
      </c>
      <c r="AC22" s="7">
        <f>V6</f>
        <v>24.753946120215268</v>
      </c>
      <c r="AD22" s="7">
        <f>V7</f>
        <v>23.749041944392395</v>
      </c>
      <c r="AE22" s="7">
        <f>V8</f>
        <v>25.037204944386286</v>
      </c>
      <c r="AF22"/>
    </row>
    <row r="23" spans="1:32" x14ac:dyDescent="0.25">
      <c r="A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Z23"/>
      <c r="AA23"/>
      <c r="AB23"/>
      <c r="AC23"/>
      <c r="AD23"/>
      <c r="AE23"/>
      <c r="AF23"/>
    </row>
    <row r="24" spans="1:32" x14ac:dyDescent="0.25">
      <c r="A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</row>
    <row r="25" spans="1:32" x14ac:dyDescent="0.25">
      <c r="A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</row>
    <row r="26" spans="1:32" x14ac:dyDescent="0.25">
      <c r="A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</row>
    <row r="27" spans="1:32" x14ac:dyDescent="0.25">
      <c r="A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</row>
    <row r="28" spans="1:32" x14ac:dyDescent="0.25">
      <c r="A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</row>
    <row r="29" spans="1:32" x14ac:dyDescent="0.25">
      <c r="A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</row>
    <row r="30" spans="1:32" x14ac:dyDescent="0.25">
      <c r="A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 spans="1:32" x14ac:dyDescent="0.25">
      <c r="A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 spans="1:32" x14ac:dyDescent="0.25">
      <c r="A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1:24" x14ac:dyDescent="0.25">
      <c r="A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D921B3-A893-4384-80A6-3E01C77B0E0A}">
          <x14:formula1>
            <xm:f>Weights!$A$5:$A$20</xm:f>
          </x14:formula1>
          <xm:sqref>A2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5C83-7257-439B-B167-94A36CEE1358}">
  <dimension ref="A1:AF31"/>
  <sheetViews>
    <sheetView workbookViewId="0">
      <selection activeCell="B2" sqref="B2:C3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161</v>
      </c>
      <c r="B1" s="4"/>
      <c r="C1" s="4"/>
    </row>
    <row r="2" spans="1:24" ht="91.5" thickBot="1" x14ac:dyDescent="0.3">
      <c r="A2" s="56" t="s">
        <v>61</v>
      </c>
      <c r="B2" s="65" t="s">
        <v>142</v>
      </c>
      <c r="C2" s="66" t="s">
        <v>143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Data-SI-Site EUI'!$Y$2:$Y$1825,MATCH(1,INDEX(($A4='IECC Data-SI-Site EUI'!$A$2:$A$1825)*(B$3='IECC Data-SI-Site EUI'!$C$2:$C$1825)*($A$2='IECC Data-SI-Site EUI'!$B$2:$B$1825),0,1),0))</f>
        <v>92.681062479582664</v>
      </c>
      <c r="C4" s="55" cm="1">
        <f t="array" ref="C4">INDEX('IECC Data-SI-Site EUI'!$Y$2:$Y$1825,MATCH(1,INDEX(($A4='IECC Data-SI-Site EUI'!$A$2:$A$1825)*(C$3='IECC Data-SI-Site EUI'!$C$2:$C$1825)*($A$2='IECC Data-SI-Site EUI'!$B$2:$B$1825),0,1),0))</f>
        <v>78.912834340871868</v>
      </c>
      <c r="D4" s="58" cm="1">
        <f t="array" ref="D4">INDEX('IECC Data-SI-Site EUI'!$Y$2:$Y$1825,MATCH(1,INDEX(($A4='IECC Data-SI-Site EUI'!$A$2:$A$1825)*(D$3='IECC Data-SI-Site EUI'!$C$2:$C$1825)*($A$2='IECC Data-SI-Site EUI'!$B$2:$B$1825),0,1),0))</f>
        <v>66.454363757707554</v>
      </c>
      <c r="E4" s="55" cm="1">
        <f t="array" ref="E4">INDEX('IECC Data-SI-Site EUI'!$Y$2:$Y$1825,MATCH(1,INDEX(($A4='IECC Data-SI-Site EUI'!$A$2:$A$1825)*(E$3='IECC Data-SI-Site EUI'!$C$2:$C$1825)*($A$2='IECC Data-SI-Site EUI'!$B$2:$B$1825),0,1),0))</f>
        <v>64.635590816568438</v>
      </c>
      <c r="F4" s="55" cm="1">
        <f t="array" ref="F4">INDEX('IECC Data-SI-Site EUI'!$Y$2:$Y$1825,MATCH(1,INDEX(($A4='IECC Data-SI-Site EUI'!$A$2:$A$1825)*(F$3='IECC Data-SI-Site EUI'!$C$2:$C$1825)*($A$2='IECC Data-SI-Site EUI'!$B$2:$B$1825),0,1),0))</f>
        <v>57.875185918224069</v>
      </c>
      <c r="G4" s="55" cm="1">
        <f t="array" ref="G4">INDEX('IECC Data-SI-Site EUI'!$Y$2:$Y$1825,MATCH(1,INDEX(($A4='IECC Data-SI-Site EUI'!$A$2:$A$1825)*(G$3='IECC Data-SI-Site EUI'!$C$2:$C$1825)*($A$2='IECC Data-SI-Site EUI'!$B$2:$B$1825),0,1),0))</f>
        <v>49.302742961976136</v>
      </c>
      <c r="H4" s="55" cm="1">
        <f t="array" ref="H4">INDEX('IECC Data-SI-Site EUI'!$Y$2:$Y$1825,MATCH(1,INDEX(($A4='IECC Data-SI-Site EUI'!$A$2:$A$1825)*(H$3='IECC Data-SI-Site EUI'!$C$2:$C$1825)*($A$2='IECC Data-SI-Site EUI'!$B$2:$B$1825),0,1),0))</f>
        <v>66.494418589582182</v>
      </c>
      <c r="I4" s="55" cm="1">
        <f t="array" ref="I4">INDEX('IECC Data-SI-Site EUI'!$Y$2:$Y$1825,MATCH(1,INDEX(($A4='IECC Data-SI-Site EUI'!$A$2:$A$1825)*(I$3='IECC Data-SI-Site EUI'!$C$2:$C$1825)*($A$2='IECC Data-SI-Site EUI'!$B$2:$B$1825),0,1),0))</f>
        <v>49.4590631465488</v>
      </c>
      <c r="J4" s="55" cm="1">
        <f t="array" ref="J4">INDEX('IECC Data-SI-Site EUI'!$Y$2:$Y$1825,MATCH(1,INDEX(($A4='IECC Data-SI-Site EUI'!$A$2:$A$1825)*(J$3='IECC Data-SI-Site EUI'!$C$2:$C$1825)*($A$2='IECC Data-SI-Site EUI'!$B$2:$B$1825),0,1),0))</f>
        <v>17.864308018396017</v>
      </c>
      <c r="K4" s="55" cm="1">
        <f t="array" ref="K4">INDEX('IECC Data-SI-Site EUI'!$Y$2:$Y$1825,MATCH(1,INDEX(($A4='IECC Data-SI-Site EUI'!$A$2:$A$1825)*(K$3='IECC Data-SI-Site EUI'!$C$2:$C$1825)*($A$2='IECC Data-SI-Site EUI'!$B$2:$B$1825),0,1),0))</f>
        <v>92.041603039743478</v>
      </c>
      <c r="L4" s="55" cm="1">
        <f t="array" ref="L4">INDEX('IECC Data-SI-Site EUI'!$Y$2:$Y$1825,MATCH(1,INDEX(($A4='IECC Data-SI-Site EUI'!$A$2:$A$1825)*(L$3='IECC Data-SI-Site EUI'!$C$2:$C$1825)*($A$2='IECC Data-SI-Site EUI'!$B$2:$B$1825),0,1),0))</f>
        <v>53.021461910619742</v>
      </c>
      <c r="M4" s="55" cm="1">
        <f t="array" ref="M4">INDEX('IECC Data-SI-Site EUI'!$Y$2:$Y$1825,MATCH(1,INDEX(($A4='IECC Data-SI-Site EUI'!$A$2:$A$1825)*(M$3='IECC Data-SI-Site EUI'!$C$2:$C$1825)*($A$2='IECC Data-SI-Site EUI'!$B$2:$B$1825),0,1),0))</f>
        <v>49.276157896572613</v>
      </c>
      <c r="N4" s="55" cm="1">
        <f t="array" ref="N4">INDEX('IECC Data-SI-Site EUI'!$Y$2:$Y$1825,MATCH(1,INDEX(($A4='IECC Data-SI-Site EUI'!$A$2:$A$1825)*(N$3='IECC Data-SI-Site EUI'!$C$2:$C$1825)*($A$2='IECC Data-SI-Site EUI'!$B$2:$B$1825),0,1),0))</f>
        <v>106.80872070254901</v>
      </c>
      <c r="O4" s="55" cm="1">
        <f t="array" ref="O4">INDEX('IECC Data-SI-Site EUI'!$Y$2:$Y$1825,MATCH(1,INDEX(($A4='IECC Data-SI-Site EUI'!$A$2:$A$1825)*(O$3='IECC Data-SI-Site EUI'!$C$2:$C$1825)*($A$2='IECC Data-SI-Site EUI'!$B$2:$B$1825),0,1),0))</f>
        <v>65.513606909961851</v>
      </c>
      <c r="P4" s="55" cm="1">
        <f t="array" ref="P4">INDEX('IECC Data-SI-Site EUI'!$Y$2:$Y$1825,MATCH(1,INDEX(($A4='IECC Data-SI-Site EUI'!$A$2:$A$1825)*(P$3='IECC Data-SI-Site EUI'!$C$2:$C$1825)*($A$2='IECC Data-SI-Site EUI'!$B$2:$B$1825),0,1),0))</f>
        <v>39.844485626483092</v>
      </c>
      <c r="Q4" s="55" cm="1">
        <f t="array" ref="Q4">INDEX('IECC Data-SI-Site EUI'!$Y$2:$Y$1825,MATCH(1,INDEX(($A4='IECC Data-SI-Site EUI'!$A$2:$A$1825)*(Q$3='IECC Data-SI-Site EUI'!$C$2:$C$1825)*($A$2='IECC Data-SI-Site EUI'!$B$2:$B$1825),0,1),0))</f>
        <v>143.30257168326145</v>
      </c>
      <c r="R4" s="55" cm="1">
        <f t="array" ref="R4">INDEX('IECC Data-SI-Site EUI'!$Y$2:$Y$1825,MATCH(1,INDEX(($A4='IECC Data-SI-Site EUI'!$A$2:$A$1825)*(R$3='IECC Data-SI-Site EUI'!$C$2:$C$1825)*($A$2='IECC Data-SI-Site EUI'!$B$2:$B$1825),0,1),0))</f>
        <v>101.46051447843931</v>
      </c>
      <c r="S4" s="55" cm="1">
        <f t="array" ref="S4">INDEX('IECC Data-SI-Site EUI'!$Y$2:$Y$1825,MATCH(1,INDEX(($A4='IECC Data-SI-Site EUI'!$A$2:$A$1825)*(S$3='IECC Data-SI-Site EUI'!$C$2:$C$1825)*($A$2='IECC Data-SI-Site EUI'!$B$2:$B$1825),0,1),0))</f>
        <v>130.29893002555571</v>
      </c>
      <c r="T4" s="64" cm="1">
        <f t="array" ref="T4">INDEX('IECC Data-SI-Site EUI'!$Y$2:$Y$1825,MATCH(1,INDEX(($A4='IECC Data-SI-Site EUI'!$A$2:$A$1825)*(T$3='IECC Data-SI-Site EUI'!$C$2:$C$1825)*($A$2='IECC Data-SI-Site EUI'!$B$2:$B$1825),0,1),0))</f>
        <v>143.31107890419057</v>
      </c>
      <c r="U4" s="54"/>
      <c r="V4" s="82">
        <f>SUMPRODUCT(D4:T4,Weights!$B$41:$R$41)</f>
        <v>76.737143937760393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Data-SI-Site EUI'!$Y$2:$Y$1825,MATCH(1,INDEX(($A5='IECC Data-SI-Site EUI'!$A$2:$A$1825)*(B$3='IECC Data-SI-Site EUI'!$C$2:$C$1825)*($A$2='IECC Data-SI-Site EUI'!$B$2:$B$1825),0,1),0))</f>
        <v>91.895562413793499</v>
      </c>
      <c r="C5" s="73" cm="1">
        <f t="array" ref="C5">INDEX('IECC Data-SI-Site EUI'!$Y$2:$Y$1825,MATCH(1,INDEX(($A5='IECC Data-SI-Site EUI'!$A$2:$A$1825)*(C$3='IECC Data-SI-Site EUI'!$C$2:$C$1825)*($A$2='IECC Data-SI-Site EUI'!$B$2:$B$1825),0,1),0))</f>
        <v>78.151083600176491</v>
      </c>
      <c r="D5" s="84" cm="1">
        <f t="array" ref="D5">INDEX('IECC Data-SI-Site EUI'!$Y$2:$Y$1825,MATCH(1,INDEX(($A5='IECC Data-SI-Site EUI'!$A$2:$A$1825)*(D$3='IECC Data-SI-Site EUI'!$C$2:$C$1825)*($A$2='IECC Data-SI-Site EUI'!$B$2:$B$1825),0,1),0))</f>
        <v>65.729832108577099</v>
      </c>
      <c r="E5" s="73" cm="1">
        <f t="array" ref="E5">INDEX('IECC Data-SI-Site EUI'!$Y$2:$Y$1825,MATCH(1,INDEX(($A5='IECC Data-SI-Site EUI'!$A$2:$A$1825)*(E$3='IECC Data-SI-Site EUI'!$C$2:$C$1825)*($A$2='IECC Data-SI-Site EUI'!$B$2:$B$1825),0,1),0))</f>
        <v>64.19215192563783</v>
      </c>
      <c r="F5" s="73" cm="1">
        <f t="array" ref="F5">INDEX('IECC Data-SI-Site EUI'!$Y$2:$Y$1825,MATCH(1,INDEX(($A5='IECC Data-SI-Site EUI'!$A$2:$A$1825)*(F$3='IECC Data-SI-Site EUI'!$C$2:$C$1825)*($A$2='IECC Data-SI-Site EUI'!$B$2:$B$1825),0,1),0))</f>
        <v>54.558078690942878</v>
      </c>
      <c r="G5" s="73" cm="1">
        <f t="array" ref="G5">INDEX('IECC Data-SI-Site EUI'!$Y$2:$Y$1825,MATCH(1,INDEX(($A5='IECC Data-SI-Site EUI'!$A$2:$A$1825)*(G$3='IECC Data-SI-Site EUI'!$C$2:$C$1825)*($A$2='IECC Data-SI-Site EUI'!$B$2:$B$1825),0,1),0))</f>
        <v>45.467404193095767</v>
      </c>
      <c r="H5" s="73" cm="1">
        <f t="array" ref="H5">INDEX('IECC Data-SI-Site EUI'!$Y$2:$Y$1825,MATCH(1,INDEX(($A5='IECC Data-SI-Site EUI'!$A$2:$A$1825)*(H$3='IECC Data-SI-Site EUI'!$C$2:$C$1825)*($A$2='IECC Data-SI-Site EUI'!$B$2:$B$1825),0,1),0))</f>
        <v>60.645349733270272</v>
      </c>
      <c r="I5" s="73" cm="1">
        <f t="array" ref="I5">INDEX('IECC Data-SI-Site EUI'!$Y$2:$Y$1825,MATCH(1,INDEX(($A5='IECC Data-SI-Site EUI'!$A$2:$A$1825)*(I$3='IECC Data-SI-Site EUI'!$C$2:$C$1825)*($A$2='IECC Data-SI-Site EUI'!$B$2:$B$1825),0,1),0))</f>
        <v>44.41888921358116</v>
      </c>
      <c r="J5" s="73" cm="1">
        <f t="array" ref="J5">INDEX('IECC Data-SI-Site EUI'!$Y$2:$Y$1825,MATCH(1,INDEX(($A5='IECC Data-SI-Site EUI'!$A$2:$A$1825)*(J$3='IECC Data-SI-Site EUI'!$C$2:$C$1825)*($A$2='IECC Data-SI-Site EUI'!$B$2:$B$1825),0,1),0))</f>
        <v>15.459245768224736</v>
      </c>
      <c r="K5" s="73" cm="1">
        <f t="array" ref="K5">INDEX('IECC Data-SI-Site EUI'!$Y$2:$Y$1825,MATCH(1,INDEX(($A5='IECC Data-SI-Site EUI'!$A$2:$A$1825)*(K$3='IECC Data-SI-Site EUI'!$C$2:$C$1825)*($A$2='IECC Data-SI-Site EUI'!$B$2:$B$1825),0,1),0))</f>
        <v>82.74817310975223</v>
      </c>
      <c r="L5" s="73" cm="1">
        <f t="array" ref="L5">INDEX('IECC Data-SI-Site EUI'!$Y$2:$Y$1825,MATCH(1,INDEX(($A5='IECC Data-SI-Site EUI'!$A$2:$A$1825)*(L$3='IECC Data-SI-Site EUI'!$C$2:$C$1825)*($A$2='IECC Data-SI-Site EUI'!$B$2:$B$1825),0,1),0))</f>
        <v>46.111117243399534</v>
      </c>
      <c r="M5" s="73" cm="1">
        <f t="array" ref="M5">INDEX('IECC Data-SI-Site EUI'!$Y$2:$Y$1825,MATCH(1,INDEX(($A5='IECC Data-SI-Site EUI'!$A$2:$A$1825)*(M$3='IECC Data-SI-Site EUI'!$C$2:$C$1825)*($A$2='IECC Data-SI-Site EUI'!$B$2:$B$1825),0,1),0))</f>
        <v>47.008274583883463</v>
      </c>
      <c r="N5" s="73" cm="1">
        <f t="array" ref="N5">INDEX('IECC Data-SI-Site EUI'!$Y$2:$Y$1825,MATCH(1,INDEX(($A5='IECC Data-SI-Site EUI'!$A$2:$A$1825)*(N$3='IECC Data-SI-Site EUI'!$C$2:$C$1825)*($A$2='IECC Data-SI-Site EUI'!$B$2:$B$1825),0,1),0))</f>
        <v>103.20095009352272</v>
      </c>
      <c r="O5" s="73" cm="1">
        <f t="array" ref="O5">INDEX('IECC Data-SI-Site EUI'!$Y$2:$Y$1825,MATCH(1,INDEX(($A5='IECC Data-SI-Site EUI'!$A$2:$A$1825)*(O$3='IECC Data-SI-Site EUI'!$C$2:$C$1825)*($A$2='IECC Data-SI-Site EUI'!$B$2:$B$1825),0,1),0))</f>
        <v>62.571171871100859</v>
      </c>
      <c r="P5" s="73" cm="1">
        <f t="array" ref="P5">INDEX('IECC Data-SI-Site EUI'!$Y$2:$Y$1825,MATCH(1,INDEX(($A5='IECC Data-SI-Site EUI'!$A$2:$A$1825)*(P$3='IECC Data-SI-Site EUI'!$C$2:$C$1825)*($A$2='IECC Data-SI-Site EUI'!$B$2:$B$1825),0,1),0))</f>
        <v>37.279204048813305</v>
      </c>
      <c r="Q5" s="73" cm="1">
        <f t="array" ref="Q5">INDEX('IECC Data-SI-Site EUI'!$Y$2:$Y$1825,MATCH(1,INDEX(($A5='IECC Data-SI-Site EUI'!$A$2:$A$1825)*(Q$3='IECC Data-SI-Site EUI'!$C$2:$C$1825)*($A$2='IECC Data-SI-Site EUI'!$B$2:$B$1825),0,1),0))</f>
        <v>136.70805759303499</v>
      </c>
      <c r="R5" s="73" cm="1">
        <f t="array" ref="R5">INDEX('IECC Data-SI-Site EUI'!$Y$2:$Y$1825,MATCH(1,INDEX(($A5='IECC Data-SI-Site EUI'!$A$2:$A$1825)*(R$3='IECC Data-SI-Site EUI'!$C$2:$C$1825)*($A$2='IECC Data-SI-Site EUI'!$B$2:$B$1825),0,1),0))</f>
        <v>95.678794454482983</v>
      </c>
      <c r="S5" s="73" cm="1">
        <f t="array" ref="S5">INDEX('IECC Data-SI-Site EUI'!$Y$2:$Y$1825,MATCH(1,INDEX(($A5='IECC Data-SI-Site EUI'!$A$2:$A$1825)*(S$3='IECC Data-SI-Site EUI'!$C$2:$C$1825)*($A$2='IECC Data-SI-Site EUI'!$B$2:$B$1825),0,1),0))</f>
        <v>121.95334629408444</v>
      </c>
      <c r="T5" s="89" cm="1">
        <f t="array" ref="T5">INDEX('IECC Data-SI-Site EUI'!$Y$2:$Y$1825,MATCH(1,INDEX(($A5='IECC Data-SI-Site EUI'!$A$2:$A$1825)*(T$3='IECC Data-SI-Site EUI'!$C$2:$C$1825)*($A$2='IECC Data-SI-Site EUI'!$B$2:$B$1825),0,1),0))</f>
        <v>128.47803027918431</v>
      </c>
      <c r="U5" s="54"/>
      <c r="V5" s="70">
        <f>SUMPRODUCT(D5:T5,Weights!$B$41:$R$41)</f>
        <v>71.598440043356419</v>
      </c>
      <c r="X5" s="86">
        <f>(V5-V4)/V4</f>
        <v>-6.6965013691047071E-2</v>
      </c>
    </row>
    <row r="6" spans="1:24" x14ac:dyDescent="0.25">
      <c r="A6" s="91">
        <v>2012</v>
      </c>
      <c r="B6" s="84" cm="1">
        <f t="array" ref="B6">INDEX('IECC Data-SI-Site EUI'!$Y$2:$Y$1825,MATCH(1,INDEX(($A6='IECC Data-SI-Site EUI'!$A$2:$A$1825)*(B$3='IECC Data-SI-Site EUI'!$C$2:$C$1825)*($A$2='IECC Data-SI-Site EUI'!$B$2:$B$1825),0,1),0))</f>
        <v>83.609174761287392</v>
      </c>
      <c r="C6" s="73" cm="1">
        <f t="array" ref="C6">INDEX('IECC Data-SI-Site EUI'!$Y$2:$Y$1825,MATCH(1,INDEX(($A6='IECC Data-SI-Site EUI'!$A$2:$A$1825)*(C$3='IECC Data-SI-Site EUI'!$C$2:$C$1825)*($A$2='IECC Data-SI-Site EUI'!$B$2:$B$1825),0,1),0))</f>
        <v>69.963237923432757</v>
      </c>
      <c r="D6" s="84" cm="1">
        <f t="array" ref="D6">INDEX('IECC Data-SI-Site EUI'!$Y$2:$Y$1825,MATCH(1,INDEX(($A6='IECC Data-SI-Site EUI'!$A$2:$A$1825)*(D$3='IECC Data-SI-Site EUI'!$C$2:$C$1825)*($A$2='IECC Data-SI-Site EUI'!$B$2:$B$1825),0,1),0))</f>
        <v>61.48295652725033</v>
      </c>
      <c r="E6" s="73" cm="1">
        <f t="array" ref="E6">INDEX('IECC Data-SI-Site EUI'!$Y$2:$Y$1825,MATCH(1,INDEX(($A6='IECC Data-SI-Site EUI'!$A$2:$A$1825)*(E$3='IECC Data-SI-Site EUI'!$C$2:$C$1825)*($A$2='IECC Data-SI-Site EUI'!$B$2:$B$1825),0,1),0))</f>
        <v>55.515849980546825</v>
      </c>
      <c r="F6" s="73" cm="1">
        <f t="array" ref="F6">INDEX('IECC Data-SI-Site EUI'!$Y$2:$Y$1825,MATCH(1,INDEX(($A6='IECC Data-SI-Site EUI'!$A$2:$A$1825)*(F$3='IECC Data-SI-Site EUI'!$C$2:$C$1825)*($A$2='IECC Data-SI-Site EUI'!$B$2:$B$1825),0,1),0))</f>
        <v>51.027582005356152</v>
      </c>
      <c r="G6" s="73" cm="1">
        <f t="array" ref="G6">INDEX('IECC Data-SI-Site EUI'!$Y$2:$Y$1825,MATCH(1,INDEX(($A6='IECC Data-SI-Site EUI'!$A$2:$A$1825)*(G$3='IECC Data-SI-Site EUI'!$C$2:$C$1825)*($A$2='IECC Data-SI-Site EUI'!$B$2:$B$1825),0,1),0))</f>
        <v>41.661131762389921</v>
      </c>
      <c r="H6" s="73" cm="1">
        <f t="array" ref="H6">INDEX('IECC Data-SI-Site EUI'!$Y$2:$Y$1825,MATCH(1,INDEX(($A6='IECC Data-SI-Site EUI'!$A$2:$A$1825)*(H$3='IECC Data-SI-Site EUI'!$C$2:$C$1825)*($A$2='IECC Data-SI-Site EUI'!$B$2:$B$1825),0,1),0))</f>
        <v>54.987693347863669</v>
      </c>
      <c r="I6" s="73" cm="1">
        <f t="array" ref="I6">INDEX('IECC Data-SI-Site EUI'!$Y$2:$Y$1825,MATCH(1,INDEX(($A6='IECC Data-SI-Site EUI'!$A$2:$A$1825)*(I$3='IECC Data-SI-Site EUI'!$C$2:$C$1825)*($A$2='IECC Data-SI-Site EUI'!$B$2:$B$1825),0,1),0))</f>
        <v>40.394973714105198</v>
      </c>
      <c r="J6" s="73" cm="1">
        <f t="array" ref="J6">INDEX('IECC Data-SI-Site EUI'!$Y$2:$Y$1825,MATCH(1,INDEX(($A6='IECC Data-SI-Site EUI'!$A$2:$A$1825)*(J$3='IECC Data-SI-Site EUI'!$C$2:$C$1825)*($A$2='IECC Data-SI-Site EUI'!$B$2:$B$1825),0,1),0))</f>
        <v>13.8283406226038</v>
      </c>
      <c r="K6" s="73" cm="1">
        <f t="array" ref="K6">INDEX('IECC Data-SI-Site EUI'!$Y$2:$Y$1825,MATCH(1,INDEX(($A6='IECC Data-SI-Site EUI'!$A$2:$A$1825)*(K$3='IECC Data-SI-Site EUI'!$C$2:$C$1825)*($A$2='IECC Data-SI-Site EUI'!$B$2:$B$1825),0,1),0))</f>
        <v>58.106298753465282</v>
      </c>
      <c r="L6" s="73" cm="1">
        <f t="array" ref="L6">INDEX('IECC Data-SI-Site EUI'!$Y$2:$Y$1825,MATCH(1,INDEX(($A6='IECC Data-SI-Site EUI'!$A$2:$A$1825)*(L$3='IECC Data-SI-Site EUI'!$C$2:$C$1825)*($A$2='IECC Data-SI-Site EUI'!$B$2:$B$1825),0,1),0))</f>
        <v>35.791858256371341</v>
      </c>
      <c r="M6" s="73" cm="1">
        <f t="array" ref="M6">INDEX('IECC Data-SI-Site EUI'!$Y$2:$Y$1825,MATCH(1,INDEX(($A6='IECC Data-SI-Site EUI'!$A$2:$A$1825)*(M$3='IECC Data-SI-Site EUI'!$C$2:$C$1825)*($A$2='IECC Data-SI-Site EUI'!$B$2:$B$1825),0,1),0))</f>
        <v>31.353924671677987</v>
      </c>
      <c r="N6" s="73" cm="1">
        <f t="array" ref="N6">INDEX('IECC Data-SI-Site EUI'!$Y$2:$Y$1825,MATCH(1,INDEX(($A6='IECC Data-SI-Site EUI'!$A$2:$A$1825)*(N$3='IECC Data-SI-Site EUI'!$C$2:$C$1825)*($A$2='IECC Data-SI-Site EUI'!$B$2:$B$1825),0,1),0))</f>
        <v>72.416507758869074</v>
      </c>
      <c r="O6" s="73" cm="1">
        <f t="array" ref="O6">INDEX('IECC Data-SI-Site EUI'!$Y$2:$Y$1825,MATCH(1,INDEX(($A6='IECC Data-SI-Site EUI'!$A$2:$A$1825)*(O$3='IECC Data-SI-Site EUI'!$C$2:$C$1825)*($A$2='IECC Data-SI-Site EUI'!$B$2:$B$1825),0,1),0))</f>
        <v>47.178419002465965</v>
      </c>
      <c r="P6" s="73" cm="1">
        <f t="array" ref="P6">INDEX('IECC Data-SI-Site EUI'!$Y$2:$Y$1825,MATCH(1,INDEX(($A6='IECC Data-SI-Site EUI'!$A$2:$A$1825)*(P$3='IECC Data-SI-Site EUI'!$C$2:$C$1825)*($A$2='IECC Data-SI-Site EUI'!$B$2:$B$1825),0,1),0))</f>
        <v>27.723822607712762</v>
      </c>
      <c r="Q6" s="73" cm="1">
        <f t="array" ref="Q6">INDEX('IECC Data-SI-Site EUI'!$Y$2:$Y$1825,MATCH(1,INDEX(($A6='IECC Data-SI-Site EUI'!$A$2:$A$1825)*(Q$3='IECC Data-SI-Site EUI'!$C$2:$C$1825)*($A$2='IECC Data-SI-Site EUI'!$B$2:$B$1825),0,1),0))</f>
        <v>93.450611506129746</v>
      </c>
      <c r="R6" s="73" cm="1">
        <f t="array" ref="R6">INDEX('IECC Data-SI-Site EUI'!$Y$2:$Y$1825,MATCH(1,INDEX(($A6='IECC Data-SI-Site EUI'!$A$2:$A$1825)*(R$3='IECC Data-SI-Site EUI'!$C$2:$C$1825)*($A$2='IECC Data-SI-Site EUI'!$B$2:$B$1825),0,1),0))</f>
        <v>65.044646356243859</v>
      </c>
      <c r="S6" s="73" cm="1">
        <f t="array" ref="S6">INDEX('IECC Data-SI-Site EUI'!$Y$2:$Y$1825,MATCH(1,INDEX(($A6='IECC Data-SI-Site EUI'!$A$2:$A$1825)*(S$3='IECC Data-SI-Site EUI'!$C$2:$C$1825)*($A$2='IECC Data-SI-Site EUI'!$B$2:$B$1825),0,1),0))</f>
        <v>87.057789445431297</v>
      </c>
      <c r="T6" s="89" cm="1">
        <f t="array" ref="T6">INDEX('IECC Data-SI-Site EUI'!$Y$2:$Y$1825,MATCH(1,INDEX(($A6='IECC Data-SI-Site EUI'!$A$2:$A$1825)*(T$3='IECC Data-SI-Site EUI'!$C$2:$C$1825)*($A$2='IECC Data-SI-Site EUI'!$B$2:$B$1825),0,1),0))</f>
        <v>102.92411094578748</v>
      </c>
      <c r="U6" s="54"/>
      <c r="V6" s="70">
        <f>SUMPRODUCT(D6:T6,Weights!$B$41:$R$41)</f>
        <v>55.990925527053449</v>
      </c>
      <c r="X6" s="86">
        <f t="shared" ref="X6:X8" si="0">(V6-V5)/V5</f>
        <v>-0.21798679561805875</v>
      </c>
    </row>
    <row r="7" spans="1:24" x14ac:dyDescent="0.25">
      <c r="A7" s="91">
        <v>2015</v>
      </c>
      <c r="B7" s="84" cm="1">
        <f t="array" ref="B7">INDEX('IECC Data-SI-Site EUI'!$Y$2:$Y$1825,MATCH(1,INDEX(($A7='IECC Data-SI-Site EUI'!$A$2:$A$1825)*(B$3='IECC Data-SI-Site EUI'!$C$2:$C$1825)*($A$2='IECC Data-SI-Site EUI'!$B$2:$B$1825),0,1),0))</f>
        <v>75.137400586034104</v>
      </c>
      <c r="C7" s="73" cm="1">
        <f t="array" ref="C7">INDEX('IECC Data-SI-Site EUI'!$Y$2:$Y$1825,MATCH(1,INDEX(($A7='IECC Data-SI-Site EUI'!$A$2:$A$1825)*(C$3='IECC Data-SI-Site EUI'!$C$2:$C$1825)*($A$2='IECC Data-SI-Site EUI'!$B$2:$B$1825),0,1),0))</f>
        <v>63.070971100686933</v>
      </c>
      <c r="D7" s="84" cm="1">
        <f t="array" ref="D7">INDEX('IECC Data-SI-Site EUI'!$Y$2:$Y$1825,MATCH(1,INDEX(($A7='IECC Data-SI-Site EUI'!$A$2:$A$1825)*(D$3='IECC Data-SI-Site EUI'!$C$2:$C$1825)*($A$2='IECC Data-SI-Site EUI'!$B$2:$B$1825),0,1),0))</f>
        <v>55.855784350173103</v>
      </c>
      <c r="E7" s="73" cm="1">
        <f t="array" ref="E7">INDEX('IECC Data-SI-Site EUI'!$Y$2:$Y$1825,MATCH(1,INDEX(($A7='IECC Data-SI-Site EUI'!$A$2:$A$1825)*(E$3='IECC Data-SI-Site EUI'!$C$2:$C$1825)*($A$2='IECC Data-SI-Site EUI'!$B$2:$B$1825),0,1),0))</f>
        <v>50.983982498094392</v>
      </c>
      <c r="F7" s="73" cm="1">
        <f t="array" ref="F7">INDEX('IECC Data-SI-Site EUI'!$Y$2:$Y$1825,MATCH(1,INDEX(($A7='IECC Data-SI-Site EUI'!$A$2:$A$1825)*(F$3='IECC Data-SI-Site EUI'!$C$2:$C$1825)*($A$2='IECC Data-SI-Site EUI'!$B$2:$B$1825),0,1),0))</f>
        <v>45.498597336502563</v>
      </c>
      <c r="G7" s="73" cm="1">
        <f t="array" ref="G7">INDEX('IECC Data-SI-Site EUI'!$Y$2:$Y$1825,MATCH(1,INDEX(($A7='IECC Data-SI-Site EUI'!$A$2:$A$1825)*(G$3='IECC Data-SI-Site EUI'!$C$2:$C$1825)*($A$2='IECC Data-SI-Site EUI'!$B$2:$B$1825),0,1),0))</f>
        <v>39.456343671591782</v>
      </c>
      <c r="H7" s="73" cm="1">
        <f t="array" ref="H7">INDEX('IECC Data-SI-Site EUI'!$Y$2:$Y$1825,MATCH(1,INDEX(($A7='IECC Data-SI-Site EUI'!$A$2:$A$1825)*(H$3='IECC Data-SI-Site EUI'!$C$2:$C$1825)*($A$2='IECC Data-SI-Site EUI'!$B$2:$B$1825),0,1),0))</f>
        <v>44.762722726133276</v>
      </c>
      <c r="I7" s="73" cm="1">
        <f t="array" ref="I7">INDEX('IECC Data-SI-Site EUI'!$Y$2:$Y$1825,MATCH(1,INDEX(($A7='IECC Data-SI-Site EUI'!$A$2:$A$1825)*(I$3='IECC Data-SI-Site EUI'!$C$2:$C$1825)*($A$2='IECC Data-SI-Site EUI'!$B$2:$B$1825),0,1),0))</f>
        <v>34.550512935796576</v>
      </c>
      <c r="J7" s="73" cm="1">
        <f t="array" ref="J7">INDEX('IECC Data-SI-Site EUI'!$Y$2:$Y$1825,MATCH(1,INDEX(($A7='IECC Data-SI-Site EUI'!$A$2:$A$1825)*(J$3='IECC Data-SI-Site EUI'!$C$2:$C$1825)*($A$2='IECC Data-SI-Site EUI'!$B$2:$B$1825),0,1),0))</f>
        <v>11.735918741577851</v>
      </c>
      <c r="K7" s="73" cm="1">
        <f t="array" ref="K7">INDEX('IECC Data-SI-Site EUI'!$Y$2:$Y$1825,MATCH(1,INDEX(($A7='IECC Data-SI-Site EUI'!$A$2:$A$1825)*(K$3='IECC Data-SI-Site EUI'!$C$2:$C$1825)*($A$2='IECC Data-SI-Site EUI'!$B$2:$B$1825),0,1),0))</f>
        <v>41.425056381606709</v>
      </c>
      <c r="L7" s="73" cm="1">
        <f t="array" ref="L7">INDEX('IECC Data-SI-Site EUI'!$Y$2:$Y$1825,MATCH(1,INDEX(($A7='IECC Data-SI-Site EUI'!$A$2:$A$1825)*(L$3='IECC Data-SI-Site EUI'!$C$2:$C$1825)*($A$2='IECC Data-SI-Site EUI'!$B$2:$B$1825),0,1),0))</f>
        <v>34.320817970710209</v>
      </c>
      <c r="M7" s="73" cm="1">
        <f t="array" ref="M7">INDEX('IECC Data-SI-Site EUI'!$Y$2:$Y$1825,MATCH(1,INDEX(($A7='IECC Data-SI-Site EUI'!$A$2:$A$1825)*(M$3='IECC Data-SI-Site EUI'!$C$2:$C$1825)*($A$2='IECC Data-SI-Site EUI'!$B$2:$B$1825),0,1),0))</f>
        <v>30.563816527885535</v>
      </c>
      <c r="N7" s="73" cm="1">
        <f t="array" ref="N7">INDEX('IECC Data-SI-Site EUI'!$Y$2:$Y$1825,MATCH(1,INDEX(($A7='IECC Data-SI-Site EUI'!$A$2:$A$1825)*(N$3='IECC Data-SI-Site EUI'!$C$2:$C$1825)*($A$2='IECC Data-SI-Site EUI'!$B$2:$B$1825),0,1),0))</f>
        <v>50.817382754899029</v>
      </c>
      <c r="O7" s="73" cm="1">
        <f t="array" ref="O7">INDEX('IECC Data-SI-Site EUI'!$Y$2:$Y$1825,MATCH(1,INDEX(($A7='IECC Data-SI-Site EUI'!$A$2:$A$1825)*(O$3='IECC Data-SI-Site EUI'!$C$2:$C$1825)*($A$2='IECC Data-SI-Site EUI'!$B$2:$B$1825),0,1),0))</f>
        <v>45.875041862616328</v>
      </c>
      <c r="P7" s="73" cm="1">
        <f t="array" ref="P7">INDEX('IECC Data-SI-Site EUI'!$Y$2:$Y$1825,MATCH(1,INDEX(($A7='IECC Data-SI-Site EUI'!$A$2:$A$1825)*(P$3='IECC Data-SI-Site EUI'!$C$2:$C$1825)*($A$2='IECC Data-SI-Site EUI'!$B$2:$B$1825),0,1),0))</f>
        <v>27.042181530766651</v>
      </c>
      <c r="Q7" s="73" cm="1">
        <f t="array" ref="Q7">INDEX('IECC Data-SI-Site EUI'!$Y$2:$Y$1825,MATCH(1,INDEX(($A7='IECC Data-SI-Site EUI'!$A$2:$A$1825)*(Q$3='IECC Data-SI-Site EUI'!$C$2:$C$1825)*($A$2='IECC Data-SI-Site EUI'!$B$2:$B$1825),0,1),0))</f>
        <v>69.596718488402956</v>
      </c>
      <c r="R7" s="73" cm="1">
        <f t="array" ref="R7">INDEX('IECC Data-SI-Site EUI'!$Y$2:$Y$1825,MATCH(1,INDEX(($A7='IECC Data-SI-Site EUI'!$A$2:$A$1825)*(R$3='IECC Data-SI-Site EUI'!$C$2:$C$1825)*($A$2='IECC Data-SI-Site EUI'!$B$2:$B$1825),0,1),0))</f>
        <v>53.408185995356206</v>
      </c>
      <c r="S7" s="73" cm="1">
        <f t="array" ref="S7">INDEX('IECC Data-SI-Site EUI'!$Y$2:$Y$1825,MATCH(1,INDEX(($A7='IECC Data-SI-Site EUI'!$A$2:$A$1825)*(S$3='IECC Data-SI-Site EUI'!$C$2:$C$1825)*($A$2='IECC Data-SI-Site EUI'!$B$2:$B$1825),0,1),0))</f>
        <v>70.280840838120071</v>
      </c>
      <c r="T7" s="89" cm="1">
        <f t="array" ref="T7">INDEX('IECC Data-SI-Site EUI'!$Y$2:$Y$1825,MATCH(1,INDEX(($A7='IECC Data-SI-Site EUI'!$A$2:$A$1825)*(T$3='IECC Data-SI-Site EUI'!$C$2:$C$1825)*($A$2='IECC Data-SI-Site EUI'!$B$2:$B$1825),0,1),0))</f>
        <v>85.742005941726688</v>
      </c>
      <c r="U7" s="54"/>
      <c r="V7" s="70">
        <f>SUMPRODUCT(D7:T7,Weights!$B$41:$R$41)</f>
        <v>44.441090809136433</v>
      </c>
      <c r="X7" s="86">
        <f t="shared" si="0"/>
        <v>-0.20628047508049169</v>
      </c>
    </row>
    <row r="8" spans="1:24" ht="15.75" thickBot="1" x14ac:dyDescent="0.3">
      <c r="A8" s="79">
        <v>2018</v>
      </c>
      <c r="B8" s="72" cm="1">
        <f t="array" ref="B8">INDEX('IECC Data-SI-Site EUI'!$Y$2:$Y$1825,MATCH(1,INDEX(($A8='IECC Data-SI-Site EUI'!$A$2:$A$1825)*(B$3='IECC Data-SI-Site EUI'!$C$2:$C$1825)*($A$2='IECC Data-SI-Site EUI'!$B$2:$B$1825),0,1),0))</f>
        <v>74.328505662689821</v>
      </c>
      <c r="C8" s="88" cm="1">
        <f t="array" ref="C8">INDEX('IECC Data-SI-Site EUI'!$Y$2:$Y$1825,MATCH(1,INDEX(($A8='IECC Data-SI-Site EUI'!$A$2:$A$1825)*(C$3='IECC Data-SI-Site EUI'!$C$2:$C$1825)*($A$2='IECC Data-SI-Site EUI'!$B$2:$B$1825),0,1),0))</f>
        <v>62.107528330463566</v>
      </c>
      <c r="D8" s="72" cm="1">
        <f t="array" ref="D8">INDEX('IECC Data-SI-Site EUI'!$Y$2:$Y$1825,MATCH(1,INDEX(($A8='IECC Data-SI-Site EUI'!$A$2:$A$1825)*(D$3='IECC Data-SI-Site EUI'!$C$2:$C$1825)*($A$2='IECC Data-SI-Site EUI'!$B$2:$B$1825),0,1),0))</f>
        <v>54.682142329492613</v>
      </c>
      <c r="E8" s="88" cm="1">
        <f t="array" ref="E8">INDEX('IECC Data-SI-Site EUI'!$Y$2:$Y$1825,MATCH(1,INDEX(($A8='IECC Data-SI-Site EUI'!$A$2:$A$1825)*(E$3='IECC Data-SI-Site EUI'!$C$2:$C$1825)*($A$2='IECC Data-SI-Site EUI'!$B$2:$B$1825),0,1),0))</f>
        <v>50.253424900805811</v>
      </c>
      <c r="F8" s="88" cm="1">
        <f t="array" ref="F8">INDEX('IECC Data-SI-Site EUI'!$Y$2:$Y$1825,MATCH(1,INDEX(($A8='IECC Data-SI-Site EUI'!$A$2:$A$1825)*(F$3='IECC Data-SI-Site EUI'!$C$2:$C$1825)*($A$2='IECC Data-SI-Site EUI'!$B$2:$B$1825),0,1),0))</f>
        <v>44.840351117111538</v>
      </c>
      <c r="G8" s="88" cm="1">
        <f t="array" ref="G8">INDEX('IECC Data-SI-Site EUI'!$Y$2:$Y$1825,MATCH(1,INDEX(($A8='IECC Data-SI-Site EUI'!$A$2:$A$1825)*(G$3='IECC Data-SI-Site EUI'!$C$2:$C$1825)*($A$2='IECC Data-SI-Site EUI'!$B$2:$B$1825),0,1),0))</f>
        <v>38.730394152306488</v>
      </c>
      <c r="H8" s="88" cm="1">
        <f t="array" ref="H8">INDEX('IECC Data-SI-Site EUI'!$Y$2:$Y$1825,MATCH(1,INDEX(($A8='IECC Data-SI-Site EUI'!$A$2:$A$1825)*(H$3='IECC Data-SI-Site EUI'!$C$2:$C$1825)*($A$2='IECC Data-SI-Site EUI'!$B$2:$B$1825),0,1),0))</f>
        <v>44.420307083736006</v>
      </c>
      <c r="I8" s="88" cm="1">
        <f t="array" ref="I8">INDEX('IECC Data-SI-Site EUI'!$Y$2:$Y$1825,MATCH(1,INDEX(($A8='IECC Data-SI-Site EUI'!$A$2:$A$1825)*(I$3='IECC Data-SI-Site EUI'!$C$2:$C$1825)*($A$2='IECC Data-SI-Site EUI'!$B$2:$B$1825),0,1),0))</f>
        <v>34.059929862217054</v>
      </c>
      <c r="J8" s="88" cm="1">
        <f t="array" ref="J8">INDEX('IECC Data-SI-Site EUI'!$Y$2:$Y$1825,MATCH(1,INDEX(($A8='IECC Data-SI-Site EUI'!$A$2:$A$1825)*(J$3='IECC Data-SI-Site EUI'!$C$2:$C$1825)*($A$2='IECC Data-SI-Site EUI'!$B$2:$B$1825),0,1),0))</f>
        <v>11.612918505644258</v>
      </c>
      <c r="K8" s="88" cm="1">
        <f t="array" ref="K8">INDEX('IECC Data-SI-Site EUI'!$Y$2:$Y$1825,MATCH(1,INDEX(($A8='IECC Data-SI-Site EUI'!$A$2:$A$1825)*(K$3='IECC Data-SI-Site EUI'!$C$2:$C$1825)*($A$2='IECC Data-SI-Site EUI'!$B$2:$B$1825),0,1),0))</f>
        <v>41.462984408249056</v>
      </c>
      <c r="L8" s="88" cm="1">
        <f t="array" ref="L8">INDEX('IECC Data-SI-Site EUI'!$Y$2:$Y$1825,MATCH(1,INDEX(($A8='IECC Data-SI-Site EUI'!$A$2:$A$1825)*(L$3='IECC Data-SI-Site EUI'!$C$2:$C$1825)*($A$2='IECC Data-SI-Site EUI'!$B$2:$B$1825),0,1),0))</f>
        <v>33.835906377750106</v>
      </c>
      <c r="M8" s="88" cm="1">
        <f t="array" ref="M8">INDEX('IECC Data-SI-Site EUI'!$Y$2:$Y$1825,MATCH(1,INDEX(($A8='IECC Data-SI-Site EUI'!$A$2:$A$1825)*(M$3='IECC Data-SI-Site EUI'!$C$2:$C$1825)*($A$2='IECC Data-SI-Site EUI'!$B$2:$B$1825),0,1),0))</f>
        <v>31.257863968686621</v>
      </c>
      <c r="N8" s="88" cm="1">
        <f t="array" ref="N8">INDEX('IECC Data-SI-Site EUI'!$Y$2:$Y$1825,MATCH(1,INDEX(($A8='IECC Data-SI-Site EUI'!$A$2:$A$1825)*(N$3='IECC Data-SI-Site EUI'!$C$2:$C$1825)*($A$2='IECC Data-SI-Site EUI'!$B$2:$B$1825),0,1),0))</f>
        <v>51.031126680743284</v>
      </c>
      <c r="O8" s="88" cm="1">
        <f t="array" ref="O8">INDEX('IECC Data-SI-Site EUI'!$Y$2:$Y$1825,MATCH(1,INDEX(($A8='IECC Data-SI-Site EUI'!$A$2:$A$1825)*(O$3='IECC Data-SI-Site EUI'!$C$2:$C$1825)*($A$2='IECC Data-SI-Site EUI'!$B$2:$B$1825),0,1),0))</f>
        <v>45.949480045746164</v>
      </c>
      <c r="P8" s="88" cm="1">
        <f t="array" ref="P8">INDEX('IECC Data-SI-Site EUI'!$Y$2:$Y$1825,MATCH(1,INDEX(($A8='IECC Data-SI-Site EUI'!$A$2:$A$1825)*(P$3='IECC Data-SI-Site EUI'!$C$2:$C$1825)*($A$2='IECC Data-SI-Site EUI'!$B$2:$B$1825),0,1),0))</f>
        <v>27.477467668306865</v>
      </c>
      <c r="Q8" s="88" cm="1">
        <f t="array" ref="Q8">INDEX('IECC Data-SI-Site EUI'!$Y$2:$Y$1825,MATCH(1,INDEX(($A8='IECC Data-SI-Site EUI'!$A$2:$A$1825)*(Q$3='IECC Data-SI-Site EUI'!$C$2:$C$1825)*($A$2='IECC Data-SI-Site EUI'!$B$2:$B$1825),0,1),0))</f>
        <v>69.490023759250192</v>
      </c>
      <c r="R8" s="88" cm="1">
        <f t="array" ref="R8">INDEX('IECC Data-SI-Site EUI'!$Y$2:$Y$1825,MATCH(1,INDEX(($A8='IECC Data-SI-Site EUI'!$A$2:$A$1825)*(R$3='IECC Data-SI-Site EUI'!$C$2:$C$1825)*($A$2='IECC Data-SI-Site EUI'!$B$2:$B$1825),0,1),0))</f>
        <v>53.391171553497948</v>
      </c>
      <c r="S8" s="88" cm="1">
        <f t="array" ref="S8">INDEX('IECC Data-SI-Site EUI'!$Y$2:$Y$1825,MATCH(1,INDEX(($A8='IECC Data-SI-Site EUI'!$A$2:$A$1825)*(S$3='IECC Data-SI-Site EUI'!$C$2:$C$1825)*($A$2='IECC Data-SI-Site EUI'!$B$2:$B$1825),0,1),0))</f>
        <v>70.212783070687067</v>
      </c>
      <c r="T8" s="77" cm="1">
        <f t="array" ref="T8">INDEX('IECC Data-SI-Site EUI'!$Y$2:$Y$1825,MATCH(1,INDEX(($A8='IECC Data-SI-Site EUI'!$A$2:$A$1825)*(T$3='IECC Data-SI-Site EUI'!$C$2:$C$1825)*($A$2='IECC Data-SI-Site EUI'!$B$2:$B$1825),0,1),0))</f>
        <v>85.773553552672183</v>
      </c>
      <c r="U8" s="54"/>
      <c r="V8" s="74">
        <f>SUMPRODUCT(D8:T8,Weights!$B$41:$R$41)</f>
        <v>44.236602996281157</v>
      </c>
      <c r="X8" s="90">
        <f t="shared" si="0"/>
        <v>-4.6013229903267144E-3</v>
      </c>
    </row>
    <row r="10" spans="1:24" ht="15.75" thickBot="1" x14ac:dyDescent="0.3">
      <c r="A10" s="4" t="s">
        <v>141</v>
      </c>
      <c r="B10" s="4"/>
      <c r="C10" s="4"/>
    </row>
    <row r="11" spans="1:24" x14ac:dyDescent="0.25">
      <c r="A11" s="63">
        <v>2006</v>
      </c>
      <c r="B11" s="83">
        <f>(B4-B$4)/B$4</f>
        <v>0</v>
      </c>
      <c r="C11" s="76">
        <f>(C4-C$4)/C$4</f>
        <v>0</v>
      </c>
      <c r="D11" s="83">
        <f>(D4-D$4)/D$4</f>
        <v>0</v>
      </c>
      <c r="E11" s="76">
        <f>(E4-E$4)/E$4</f>
        <v>0</v>
      </c>
      <c r="F11" s="76">
        <f>(F4-F$4)/F$4</f>
        <v>0</v>
      </c>
      <c r="G11" s="76">
        <f>(G4-G$4)/G$4</f>
        <v>0</v>
      </c>
      <c r="H11" s="76">
        <f>(H4-H$4)/H$4</f>
        <v>0</v>
      </c>
      <c r="I11" s="76">
        <f>(I4-I$4)/I$4</f>
        <v>0</v>
      </c>
      <c r="J11" s="76">
        <f>(J4-J$4)/J$4</f>
        <v>0</v>
      </c>
      <c r="K11" s="76">
        <f>(K4-K$4)/K$4</f>
        <v>0</v>
      </c>
      <c r="L11" s="76">
        <f>(L4-L$4)/L$4</f>
        <v>0</v>
      </c>
      <c r="M11" s="76">
        <f>(M4-M$4)/M$4</f>
        <v>0</v>
      </c>
      <c r="N11" s="76">
        <f>(N4-N$4)/N$4</f>
        <v>0</v>
      </c>
      <c r="O11" s="76">
        <f>(O4-O$4)/O$4</f>
        <v>0</v>
      </c>
      <c r="P11" s="76">
        <f>(P4-P$4)/P$4</f>
        <v>0</v>
      </c>
      <c r="Q11" s="76">
        <f>(Q4-Q$4)/Q$4</f>
        <v>0</v>
      </c>
      <c r="R11" s="76">
        <f>(R4-R$4)/R$4</f>
        <v>0</v>
      </c>
      <c r="S11" s="76">
        <f>(S4-S$4)/S$4</f>
        <v>0</v>
      </c>
      <c r="T11" s="92">
        <f>(T4-T$4)/T$4</f>
        <v>0</v>
      </c>
      <c r="V11" s="81">
        <f>(V4-V$4)/V$4</f>
        <v>0</v>
      </c>
    </row>
    <row r="12" spans="1:24" x14ac:dyDescent="0.25">
      <c r="A12" s="91">
        <v>2009</v>
      </c>
      <c r="B12" s="78">
        <f>(B5-B$4)/B$4</f>
        <v>-8.4753027724753169E-3</v>
      </c>
      <c r="C12" s="71">
        <f>(C5-C$4)/C$4</f>
        <v>-9.6530652720559738E-3</v>
      </c>
      <c r="D12" s="78">
        <f>(D5-D$4)/D$4</f>
        <v>-1.0902694844421287E-2</v>
      </c>
      <c r="E12" s="71">
        <f>(E5-E$4)/E$4</f>
        <v>-6.8605993281481469E-3</v>
      </c>
      <c r="F12" s="71">
        <f>(F5-F$4)/F$4</f>
        <v>-5.7314843566432183E-2</v>
      </c>
      <c r="G12" s="71">
        <f>(G5-G$4)/G$4</f>
        <v>-7.7791590050847806E-2</v>
      </c>
      <c r="H12" s="71">
        <f>(H5-H$4)/H$4</f>
        <v>-8.7963305498069203E-2</v>
      </c>
      <c r="I12" s="71">
        <f>(I5-I$4)/I$4</f>
        <v>-0.10190597258248589</v>
      </c>
      <c r="J12" s="71">
        <f>(J5-J$4)/J$4</f>
        <v>-0.1346294660668991</v>
      </c>
      <c r="K12" s="71">
        <f>(K5-K$4)/K$4</f>
        <v>-0.10096988343388971</v>
      </c>
      <c r="L12" s="71">
        <f>(L5-L$4)/L$4</f>
        <v>-0.13033108515320144</v>
      </c>
      <c r="M12" s="71">
        <f>(M5-M$4)/M$4</f>
        <v>-4.6023947675654563E-2</v>
      </c>
      <c r="N12" s="71">
        <f>(N5-N$4)/N$4</f>
        <v>-3.3777865564681264E-2</v>
      </c>
      <c r="O12" s="71">
        <f>(O5-O$4)/O$4</f>
        <v>-4.4913342092504638E-2</v>
      </c>
      <c r="P12" s="71">
        <f>(P5-P$4)/P$4</f>
        <v>-6.4382348958339733E-2</v>
      </c>
      <c r="Q12" s="71">
        <f>(Q5-Q$4)/Q$4</f>
        <v>-4.6018114069872836E-2</v>
      </c>
      <c r="R12" s="71">
        <f>(R5-R$4)/R$4</f>
        <v>-5.6984927128325959E-2</v>
      </c>
      <c r="S12" s="71">
        <f>(S5-S$4)/S$4</f>
        <v>-6.4049518517415568E-2</v>
      </c>
      <c r="T12" s="87">
        <f>(T5-T$4)/T$4</f>
        <v>-0.10350245590519047</v>
      </c>
      <c r="V12" s="80">
        <f>(V5-V$4)/V$4</f>
        <v>-6.6965013691047071E-2</v>
      </c>
      <c r="X12" s="69"/>
    </row>
    <row r="13" spans="1:24" x14ac:dyDescent="0.25">
      <c r="A13" s="91">
        <v>2012</v>
      </c>
      <c r="B13" s="78">
        <f>(B6-B$4)/B$4</f>
        <v>-9.7882862750885924E-2</v>
      </c>
      <c r="C13" s="71">
        <f>(C6-C$4)/C$4</f>
        <v>-0.11341116425726688</v>
      </c>
      <c r="D13" s="78">
        <f>(D6-D$4)/D$4</f>
        <v>-7.4809342070943044E-2</v>
      </c>
      <c r="E13" s="71">
        <f>(E6-E$4)/E$4</f>
        <v>-0.14109472383261473</v>
      </c>
      <c r="F13" s="71">
        <f>(F6-F$4)/F$4</f>
        <v>-0.11831675016203629</v>
      </c>
      <c r="G13" s="71">
        <f>(G6-G$4)/G$4</f>
        <v>-0.15499363200704008</v>
      </c>
      <c r="H13" s="71">
        <f>(H6-H$4)/H$4</f>
        <v>-0.17304798636920926</v>
      </c>
      <c r="I13" s="71">
        <f>(I6-I$4)/I$4</f>
        <v>-0.18326447885974734</v>
      </c>
      <c r="J13" s="71">
        <f>(J6-J$4)/J$4</f>
        <v>-0.22592352257003873</v>
      </c>
      <c r="K13" s="71">
        <f>(K6-K$4)/K$4</f>
        <v>-0.3686952765438577</v>
      </c>
      <c r="L13" s="71">
        <f>(L6-L$4)/L$4</f>
        <v>-0.32495527345686898</v>
      </c>
      <c r="M13" s="71">
        <f>(M6-M$4)/M$4</f>
        <v>-0.36371003726614004</v>
      </c>
      <c r="N13" s="71">
        <f>(N6-N$4)/N$4</f>
        <v>-0.32199817315908702</v>
      </c>
      <c r="O13" s="71">
        <f>(O6-O$4)/O$4</f>
        <v>-0.279868393335368</v>
      </c>
      <c r="P13" s="71">
        <f>(P6-P$4)/P$4</f>
        <v>-0.30419925940050768</v>
      </c>
      <c r="Q13" s="71">
        <f>(Q6-Q$4)/Q$4</f>
        <v>-0.34787903379234814</v>
      </c>
      <c r="R13" s="71">
        <f>(R6-R$4)/R$4</f>
        <v>-0.35891665156038549</v>
      </c>
      <c r="S13" s="71">
        <f>(S6-S$4)/S$4</f>
        <v>-0.33186105650785824</v>
      </c>
      <c r="T13" s="87">
        <f>(T6-T$4)/T$4</f>
        <v>-0.28181329920350029</v>
      </c>
      <c r="V13" s="80">
        <f>(V6-V$4)/V$4</f>
        <v>-0.27035432055607506</v>
      </c>
    </row>
    <row r="14" spans="1:24" x14ac:dyDescent="0.25">
      <c r="A14" s="91">
        <v>2015</v>
      </c>
      <c r="B14" s="78">
        <f>(B7-B$4)/B$4</f>
        <v>-0.18929068597388352</v>
      </c>
      <c r="C14" s="71">
        <f>(C7-C$4)/C$4</f>
        <v>-0.20075141607199692</v>
      </c>
      <c r="D14" s="78">
        <f>(D7-D$4)/D$4</f>
        <v>-0.15948658309598518</v>
      </c>
      <c r="E14" s="71">
        <f>(E7-E$4)/E$4</f>
        <v>-0.21120884246600941</v>
      </c>
      <c r="F14" s="71">
        <f>(F7-F$4)/F$4</f>
        <v>-0.21384965569197931</v>
      </c>
      <c r="G14" s="71">
        <f>(G7-G$4)/G$4</f>
        <v>-0.19971301186991189</v>
      </c>
      <c r="H14" s="71">
        <f>(H7-H$4)/H$4</f>
        <v>-0.32681984931068569</v>
      </c>
      <c r="I14" s="71">
        <f>(I7-I$4)/I$4</f>
        <v>-0.30143211905526213</v>
      </c>
      <c r="J14" s="71">
        <f>(J7-J$4)/J$4</f>
        <v>-0.34305215015926571</v>
      </c>
      <c r="K14" s="71">
        <f>(K7-K$4)/K$4</f>
        <v>-0.54993117227956789</v>
      </c>
      <c r="L14" s="71">
        <f>(L7-L$4)/L$4</f>
        <v>-0.35269951574390584</v>
      </c>
      <c r="M14" s="71">
        <f>(M7-M$4)/M$4</f>
        <v>-0.37974432600778335</v>
      </c>
      <c r="N14" s="71">
        <f>(N7-N$4)/N$4</f>
        <v>-0.52422065894394465</v>
      </c>
      <c r="O14" s="71">
        <f>(O7-O$4)/O$4</f>
        <v>-0.29976314804855181</v>
      </c>
      <c r="P14" s="71">
        <f>(P7-P$4)/P$4</f>
        <v>-0.32130679802796208</v>
      </c>
      <c r="Q14" s="71">
        <f>(Q7-Q$4)/Q$4</f>
        <v>-0.51433726784588996</v>
      </c>
      <c r="R14" s="71">
        <f>(R7-R$4)/R$4</f>
        <v>-0.47360619774202289</v>
      </c>
      <c r="S14" s="71">
        <f>(S7-S$4)/S$4</f>
        <v>-0.46061843466914276</v>
      </c>
      <c r="T14" s="87">
        <f>(T7-T$4)/T$4</f>
        <v>-0.40170706551550844</v>
      </c>
      <c r="V14" s="80">
        <f>(V7-V$4)/V$4</f>
        <v>-0.42086597795219605</v>
      </c>
    </row>
    <row r="15" spans="1:24" ht="15.75" thickBot="1" x14ac:dyDescent="0.3">
      <c r="A15" s="79">
        <v>2018</v>
      </c>
      <c r="B15" s="85">
        <f>(B8-B$4)/B$4</f>
        <v>-0.19801841202387868</v>
      </c>
      <c r="C15" s="94">
        <f>(C8-C$4)/C$4</f>
        <v>-0.212960365075928</v>
      </c>
      <c r="D15" s="85">
        <f>(D8-D$4)/D$4</f>
        <v>-0.17714745522410583</v>
      </c>
      <c r="E15" s="94">
        <f>(E8-E$4)/E$4</f>
        <v>-0.22251155646705961</v>
      </c>
      <c r="F15" s="94">
        <f>(F8-F$4)/F$4</f>
        <v>-0.22522320393977427</v>
      </c>
      <c r="G15" s="94">
        <f>(G8-G$4)/G$4</f>
        <v>-0.2144373350144714</v>
      </c>
      <c r="H15" s="94">
        <f>(H8-H$4)/H$4</f>
        <v>-0.33196938892108113</v>
      </c>
      <c r="I15" s="94">
        <f>(I8-I$4)/I$4</f>
        <v>-0.3113510912793398</v>
      </c>
      <c r="J15" s="94">
        <f>(J8-J$4)/J$4</f>
        <v>-0.34993740067145646</v>
      </c>
      <c r="K15" s="94">
        <f>(K8-K$4)/K$4</f>
        <v>-0.54951909746350924</v>
      </c>
      <c r="L15" s="94">
        <f>(L8-L$4)/L$4</f>
        <v>-0.36184508765924717</v>
      </c>
      <c r="M15" s="94">
        <f>(M8-M$4)/M$4</f>
        <v>-0.3656594729991976</v>
      </c>
      <c r="N15" s="94">
        <f>(N8-N$4)/N$4</f>
        <v>-0.52221947472941299</v>
      </c>
      <c r="O15" s="94">
        <f>(O8-O$4)/O$4</f>
        <v>-0.29862692327570212</v>
      </c>
      <c r="P15" s="94">
        <f>(P8-P$4)/P$4</f>
        <v>-0.31038217117694067</v>
      </c>
      <c r="Q15" s="94">
        <f>(Q8-Q$4)/Q$4</f>
        <v>-0.51508180946785465</v>
      </c>
      <c r="R15" s="94">
        <f>(R8-R$4)/R$4</f>
        <v>-0.47377389294784478</v>
      </c>
      <c r="S15" s="94">
        <f>(S8-S$4)/S$4</f>
        <v>-0.46114075490170076</v>
      </c>
      <c r="T15" s="95">
        <f>(T8-T$4)/T$4</f>
        <v>-0.40148693172552707</v>
      </c>
      <c r="V15" s="96">
        <f>(V8-V$4)/V$4</f>
        <v>-0.42353076064232498</v>
      </c>
    </row>
    <row r="17" spans="1:32" ht="15.75" thickBot="1" x14ac:dyDescent="0.3">
      <c r="A17" s="4" t="s">
        <v>162</v>
      </c>
      <c r="B17" s="4"/>
      <c r="C17" s="4"/>
    </row>
    <row r="18" spans="1:32" ht="91.5" thickBot="1" x14ac:dyDescent="0.3">
      <c r="A18" s="56" t="s">
        <v>60</v>
      </c>
      <c r="B18" s="65" t="s">
        <v>142</v>
      </c>
      <c r="C18" s="66" t="s">
        <v>143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Data-SI-Site EUI'!$Y$2:$Y$1825,MATCH(1,INDEX(($A20='IECC Data-SI-Site EUI'!$A$2:$A$1825)*(B$19='IECC Data-SI-Site EUI'!$C$2:$C$1825)*($A$18='IECC Data-SI-Site EUI'!$B$2:$B$1825),0,1),0))</f>
        <v>83.757539924335802</v>
      </c>
      <c r="C20" s="55" cm="1">
        <f t="array" ref="C20">INDEX('IECC Data-SI-Site EUI'!$Y$2:$Y$1825,MATCH(1,INDEX(($A20='IECC Data-SI-Site EUI'!$A$2:$A$1825)*(C$19='IECC Data-SI-Site EUI'!$C$2:$C$1825)*($A$18='IECC Data-SI-Site EUI'!$B$2:$B$1825),0,1),0))</f>
        <v>77.194611131847353</v>
      </c>
      <c r="D20" s="58" cm="1">
        <f t="array" ref="D20">INDEX('IECC Data-SI-Site EUI'!$Y$2:$Y$1825,MATCH(1,INDEX(($A20='IECC Data-SI-Site EUI'!$A$2:$A$1825)*(D$19='IECC Data-SI-Site EUI'!$C$2:$C$1825)*($A$18='IECC Data-SI-Site EUI'!$B$2:$B$1825),0,1),0))</f>
        <v>58.427435062805976</v>
      </c>
      <c r="E20" s="55" cm="1">
        <f t="array" ref="E20">INDEX('IECC Data-SI-Site EUI'!$Y$2:$Y$1825,MATCH(1,INDEX(($A20='IECC Data-SI-Site EUI'!$A$2:$A$1825)*(E$19='IECC Data-SI-Site EUI'!$C$2:$C$1825)*($A$18='IECC Data-SI-Site EUI'!$B$2:$B$1825),0,1),0))</f>
        <v>61.286199346436504</v>
      </c>
      <c r="F20" s="55" cm="1">
        <f t="array" ref="F20">INDEX('IECC Data-SI-Site EUI'!$Y$2:$Y$1825,MATCH(1,INDEX(($A20='IECC Data-SI-Site EUI'!$A$2:$A$1825)*(F$19='IECC Data-SI-Site EUI'!$C$2:$C$1825)*($A$18='IECC Data-SI-Site EUI'!$B$2:$B$1825),0,1),0))</f>
        <v>49.544529551611774</v>
      </c>
      <c r="G20" s="55" cm="1">
        <f t="array" ref="G20">INDEX('IECC Data-SI-Site EUI'!$Y$2:$Y$1825,MATCH(1,INDEX(($A20='IECC Data-SI-Site EUI'!$A$2:$A$1825)*(G$19='IECC Data-SI-Site EUI'!$C$2:$C$1825)*($A$18='IECC Data-SI-Site EUI'!$B$2:$B$1825),0,1),0))</f>
        <v>43.550517891823503</v>
      </c>
      <c r="H20" s="55" cm="1">
        <f t="array" ref="H20">INDEX('IECC Data-SI-Site EUI'!$Y$2:$Y$1825,MATCH(1,INDEX(($A20='IECC Data-SI-Site EUI'!$A$2:$A$1825)*(H$19='IECC Data-SI-Site EUI'!$C$2:$C$1825)*($A$18='IECC Data-SI-Site EUI'!$B$2:$B$1825),0,1),0))</f>
        <v>49.995586904484661</v>
      </c>
      <c r="I20" s="55" cm="1">
        <f t="array" ref="I20">INDEX('IECC Data-SI-Site EUI'!$Y$2:$Y$1825,MATCH(1,INDEX(($A20='IECC Data-SI-Site EUI'!$A$2:$A$1825)*(I$19='IECC Data-SI-Site EUI'!$C$2:$C$1825)*($A$18='IECC Data-SI-Site EUI'!$B$2:$B$1825),0,1),0))</f>
        <v>39.391751375060302</v>
      </c>
      <c r="J20" s="55" cm="1">
        <f t="array" ref="J20">INDEX('IECC Data-SI-Site EUI'!$Y$2:$Y$1825,MATCH(1,INDEX(($A20='IECC Data-SI-Site EUI'!$A$2:$A$1825)*(J$19='IECC Data-SI-Site EUI'!$C$2:$C$1825)*($A$18='IECC Data-SI-Site EUI'!$B$2:$B$1825),0,1),0))</f>
        <v>18.558041422129776</v>
      </c>
      <c r="K20" s="55" cm="1">
        <f t="array" ref="K20">INDEX('IECC Data-SI-Site EUI'!$Y$2:$Y$1825,MATCH(1,INDEX(($A20='IECC Data-SI-Site EUI'!$A$2:$A$1825)*(K$19='IECC Data-SI-Site EUI'!$C$2:$C$1825)*($A$18='IECC Data-SI-Site EUI'!$B$2:$B$1825),0,1),0))</f>
        <v>71.035773013052477</v>
      </c>
      <c r="L20" s="55" cm="1">
        <f t="array" ref="L20">INDEX('IECC Data-SI-Site EUI'!$Y$2:$Y$1825,MATCH(1,INDEX(($A20='IECC Data-SI-Site EUI'!$A$2:$A$1825)*(L$19='IECC Data-SI-Site EUI'!$C$2:$C$1825)*($A$18='IECC Data-SI-Site EUI'!$B$2:$B$1825),0,1),0))</f>
        <v>43.684328619296608</v>
      </c>
      <c r="M20" s="55" cm="1">
        <f t="array" ref="M20">INDEX('IECC Data-SI-Site EUI'!$Y$2:$Y$1825,MATCH(1,INDEX(($A20='IECC Data-SI-Site EUI'!$A$2:$A$1825)*(M$19='IECC Data-SI-Site EUI'!$C$2:$C$1825)*($A$18='IECC Data-SI-Site EUI'!$B$2:$B$1825),0,1),0))</f>
        <v>36.444370715619769</v>
      </c>
      <c r="N20" s="55" cm="1">
        <f t="array" ref="N20">INDEX('IECC Data-SI-Site EUI'!$Y$2:$Y$1825,MATCH(1,INDEX(($A20='IECC Data-SI-Site EUI'!$A$2:$A$1825)*(N$19='IECC Data-SI-Site EUI'!$C$2:$C$1825)*($A$18='IECC Data-SI-Site EUI'!$B$2:$B$1825),0,1),0))</f>
        <v>83.914390909519483</v>
      </c>
      <c r="O20" s="55" cm="1">
        <f t="array" ref="O20">INDEX('IECC Data-SI-Site EUI'!$Y$2:$Y$1825,MATCH(1,INDEX(($A20='IECC Data-SI-Site EUI'!$A$2:$A$1825)*(O$19='IECC Data-SI-Site EUI'!$C$2:$C$1825)*($A$18='IECC Data-SI-Site EUI'!$B$2:$B$1825),0,1),0))</f>
        <v>54.074598683018863</v>
      </c>
      <c r="P20" s="55" cm="1">
        <f t="array" ref="P20">INDEX('IECC Data-SI-Site EUI'!$Y$2:$Y$1825,MATCH(1,INDEX(($A20='IECC Data-SI-Site EUI'!$A$2:$A$1825)*(P$19='IECC Data-SI-Site EUI'!$C$2:$C$1825)*($A$18='IECC Data-SI-Site EUI'!$B$2:$B$1825),0,1),0))</f>
        <v>33.909056203695734</v>
      </c>
      <c r="Q20" s="55" cm="1">
        <f t="array" ref="Q20">INDEX('IECC Data-SI-Site EUI'!$Y$2:$Y$1825,MATCH(1,INDEX(($A20='IECC Data-SI-Site EUI'!$A$2:$A$1825)*(Q$19='IECC Data-SI-Site EUI'!$C$2:$C$1825)*($A$18='IECC Data-SI-Site EUI'!$B$2:$B$1825),0,1),0))</f>
        <v>115.48397479183126</v>
      </c>
      <c r="R20" s="55" cm="1">
        <f t="array" ref="R20">INDEX('IECC Data-SI-Site EUI'!$Y$2:$Y$1825,MATCH(1,INDEX(($A20='IECC Data-SI-Site EUI'!$A$2:$A$1825)*(R$19='IECC Data-SI-Site EUI'!$C$2:$C$1825)*($A$18='IECC Data-SI-Site EUI'!$B$2:$B$1825),0,1),0))</f>
        <v>81.223997739927938</v>
      </c>
      <c r="S20" s="55" cm="1">
        <f t="array" ref="S20">INDEX('IECC Data-SI-Site EUI'!$Y$2:$Y$1825,MATCH(1,INDEX(($A20='IECC Data-SI-Site EUI'!$A$2:$A$1825)*(S$19='IECC Data-SI-Site EUI'!$C$2:$C$1825)*($A$18='IECC Data-SI-Site EUI'!$B$2:$B$1825),0,1),0))</f>
        <v>115.78349814206906</v>
      </c>
      <c r="T20" s="64" cm="1">
        <f t="array" ref="T20">INDEX('IECC Data-SI-Site EUI'!$Y$2:$Y$1825,MATCH(1,INDEX(($A20='IECC Data-SI-Site EUI'!$A$2:$A$1825)*(T$19='IECC Data-SI-Site EUI'!$C$2:$C$1825)*($A$18='IECC Data-SI-Site EUI'!$B$2:$B$1825),0,1),0))</f>
        <v>139.61687241616801</v>
      </c>
      <c r="U20" s="54"/>
      <c r="V20" s="82">
        <f>SUMPRODUCT(D20:T20,Weights!$B$41:$R$41)</f>
        <v>61.089033979381931</v>
      </c>
      <c r="X20" s="75">
        <f>(V20-V20)/V20</f>
        <v>0</v>
      </c>
      <c r="AA20" s="122" t="s">
        <v>21</v>
      </c>
      <c r="AB20" s="123"/>
      <c r="AC20" s="123"/>
      <c r="AD20" s="123"/>
      <c r="AE20" s="124"/>
      <c r="AF20"/>
    </row>
    <row r="21" spans="1:32" x14ac:dyDescent="0.25">
      <c r="A21" s="91">
        <v>2009</v>
      </c>
      <c r="B21" s="84" cm="1">
        <f t="array" ref="B21">INDEX('IECC Data-SI-Site EUI'!$Y$2:$Y$1825,MATCH(1,INDEX(($A21='IECC Data-SI-Site EUI'!$A$2:$A$1825)*(B$19='IECC Data-SI-Site EUI'!$C$2:$C$1825)*($A$18='IECC Data-SI-Site EUI'!$B$2:$B$1825),0,1),0))</f>
        <v>71.228956712318279</v>
      </c>
      <c r="C21" s="73" cm="1">
        <f t="array" ref="C21">INDEX('IECC Data-SI-Site EUI'!$Y$2:$Y$1825,MATCH(1,INDEX(($A21='IECC Data-SI-Site EUI'!$A$2:$A$1825)*(C$19='IECC Data-SI-Site EUI'!$C$2:$C$1825)*($A$18='IECC Data-SI-Site EUI'!$B$2:$B$1825),0,1),0))</f>
        <v>65.865007484539106</v>
      </c>
      <c r="D21" s="84" cm="1">
        <f t="array" ref="D21">INDEX('IECC Data-SI-Site EUI'!$Y$2:$Y$1825,MATCH(1,INDEX(($A21='IECC Data-SI-Site EUI'!$A$2:$A$1825)*(D$19='IECC Data-SI-Site EUI'!$C$2:$C$1825)*($A$18='IECC Data-SI-Site EUI'!$B$2:$B$1825),0,1),0))</f>
        <v>50.054073712519262</v>
      </c>
      <c r="E21" s="73" cm="1">
        <f t="array" ref="E21">INDEX('IECC Data-SI-Site EUI'!$Y$2:$Y$1825,MATCH(1,INDEX(($A21='IECC Data-SI-Site EUI'!$A$2:$A$1825)*(E$19='IECC Data-SI-Site EUI'!$C$2:$C$1825)*($A$18='IECC Data-SI-Site EUI'!$B$2:$B$1825),0,1),0))</f>
        <v>52.368733448676409</v>
      </c>
      <c r="F21" s="73" cm="1">
        <f t="array" ref="F21">INDEX('IECC Data-SI-Site EUI'!$Y$2:$Y$1825,MATCH(1,INDEX(($A21='IECC Data-SI-Site EUI'!$A$2:$A$1825)*(F$19='IECC Data-SI-Site EUI'!$C$2:$C$1825)*($A$18='IECC Data-SI-Site EUI'!$B$2:$B$1825),0,1),0))</f>
        <v>40.790117785342076</v>
      </c>
      <c r="G21" s="73" cm="1">
        <f t="array" ref="G21">INDEX('IECC Data-SI-Site EUI'!$Y$2:$Y$1825,MATCH(1,INDEX(($A21='IECC Data-SI-Site EUI'!$A$2:$A$1825)*(G$19='IECC Data-SI-Site EUI'!$C$2:$C$1825)*($A$18='IECC Data-SI-Site EUI'!$B$2:$B$1825),0,1),0))</f>
        <v>35.164750248923397</v>
      </c>
      <c r="H21" s="73" cm="1">
        <f t="array" ref="H21">INDEX('IECC Data-SI-Site EUI'!$Y$2:$Y$1825,MATCH(1,INDEX(($A21='IECC Data-SI-Site EUI'!$A$2:$A$1825)*(H$19='IECC Data-SI-Site EUI'!$C$2:$C$1825)*($A$18='IECC Data-SI-Site EUI'!$B$2:$B$1825),0,1),0))</f>
        <v>40.903546746378872</v>
      </c>
      <c r="I21" s="73" cm="1">
        <f t="array" ref="I21">INDEX('IECC Data-SI-Site EUI'!$Y$2:$Y$1825,MATCH(1,INDEX(($A21='IECC Data-SI-Site EUI'!$A$2:$A$1825)*(I$19='IECC Data-SI-Site EUI'!$C$2:$C$1825)*($A$18='IECC Data-SI-Site EUI'!$B$2:$B$1825),0,1),0))</f>
        <v>31.226638507927092</v>
      </c>
      <c r="J21" s="73" cm="1">
        <f t="array" ref="J21">INDEX('IECC Data-SI-Site EUI'!$Y$2:$Y$1825,MATCH(1,INDEX(($A21='IECC Data-SI-Site EUI'!$A$2:$A$1825)*(J$19='IECC Data-SI-Site EUI'!$C$2:$C$1825)*($A$18='IECC Data-SI-Site EUI'!$B$2:$B$1825),0,1),0))</f>
        <v>15.841063339795239</v>
      </c>
      <c r="K21" s="73" cm="1">
        <f t="array" ref="K21">INDEX('IECC Data-SI-Site EUI'!$Y$2:$Y$1825,MATCH(1,INDEX(($A21='IECC Data-SI-Site EUI'!$A$2:$A$1825)*(K$19='IECC Data-SI-Site EUI'!$C$2:$C$1825)*($A$18='IECC Data-SI-Site EUI'!$B$2:$B$1825),0,1),0))</f>
        <v>58.024230552870478</v>
      </c>
      <c r="L21" s="73" cm="1">
        <f t="array" ref="L21">INDEX('IECC Data-SI-Site EUI'!$Y$2:$Y$1825,MATCH(1,INDEX(($A21='IECC Data-SI-Site EUI'!$A$2:$A$1825)*(L$19='IECC Data-SI-Site EUI'!$C$2:$C$1825)*($A$18='IECC Data-SI-Site EUI'!$B$2:$B$1825),0,1),0))</f>
        <v>33.899308402356624</v>
      </c>
      <c r="M21" s="73" cm="1">
        <f t="array" ref="M21">INDEX('IECC Data-SI-Site EUI'!$Y$2:$Y$1825,MATCH(1,INDEX(($A21='IECC Data-SI-Site EUI'!$A$2:$A$1825)*(M$19='IECC Data-SI-Site EUI'!$C$2:$C$1825)*($A$18='IECC Data-SI-Site EUI'!$B$2:$B$1825),0,1),0))</f>
        <v>32.650703667193753</v>
      </c>
      <c r="N21" s="73" cm="1">
        <f t="array" ref="N21">INDEX('IECC Data-SI-Site EUI'!$Y$2:$Y$1825,MATCH(1,INDEX(($A21='IECC Data-SI-Site EUI'!$A$2:$A$1825)*(N$19='IECC Data-SI-Site EUI'!$C$2:$C$1825)*($A$18='IECC Data-SI-Site EUI'!$B$2:$B$1825),0,1),0))</f>
        <v>77.921265413489323</v>
      </c>
      <c r="O21" s="73" cm="1">
        <f t="array" ref="O21">INDEX('IECC Data-SI-Site EUI'!$Y$2:$Y$1825,MATCH(1,INDEX(($A21='IECC Data-SI-Site EUI'!$A$2:$A$1825)*(O$19='IECC Data-SI-Site EUI'!$C$2:$C$1825)*($A$18='IECC Data-SI-Site EUI'!$B$2:$B$1825),0,1),0))</f>
        <v>48.480246878133698</v>
      </c>
      <c r="P21" s="73" cm="1">
        <f t="array" ref="P21">INDEX('IECC Data-SI-Site EUI'!$Y$2:$Y$1825,MATCH(1,INDEX(($A21='IECC Data-SI-Site EUI'!$A$2:$A$1825)*(P$19='IECC Data-SI-Site EUI'!$C$2:$C$1825)*($A$18='IECC Data-SI-Site EUI'!$B$2:$B$1825),0,1),0))</f>
        <v>29.889417396954219</v>
      </c>
      <c r="Q21" s="73" cm="1">
        <f t="array" ref="Q21">INDEX('IECC Data-SI-Site EUI'!$Y$2:$Y$1825,MATCH(1,INDEX(($A21='IECC Data-SI-Site EUI'!$A$2:$A$1825)*(Q$19='IECC Data-SI-Site EUI'!$C$2:$C$1825)*($A$18='IECC Data-SI-Site EUI'!$B$2:$B$1825),0,1),0))</f>
        <v>106.09772826603628</v>
      </c>
      <c r="R21" s="73" cm="1">
        <f t="array" ref="R21">INDEX('IECC Data-SI-Site EUI'!$Y$2:$Y$1825,MATCH(1,INDEX(($A21='IECC Data-SI-Site EUI'!$A$2:$A$1825)*(R$19='IECC Data-SI-Site EUI'!$C$2:$C$1825)*($A$18='IECC Data-SI-Site EUI'!$B$2:$B$1825),0,1),0))</f>
        <v>73.063315691585245</v>
      </c>
      <c r="S21" s="73" cm="1">
        <f t="array" ref="S21">INDEX('IECC Data-SI-Site EUI'!$Y$2:$Y$1825,MATCH(1,INDEX(($A21='IECC Data-SI-Site EUI'!$A$2:$A$1825)*(S$19='IECC Data-SI-Site EUI'!$C$2:$C$1825)*($A$18='IECC Data-SI-Site EUI'!$B$2:$B$1825),0,1),0))</f>
        <v>106.46016924309917</v>
      </c>
      <c r="T21" s="89" cm="1">
        <f t="array" ref="T21">INDEX('IECC Data-SI-Site EUI'!$Y$2:$Y$1825,MATCH(1,INDEX(($A21='IECC Data-SI-Site EUI'!$A$2:$A$1825)*(T$19='IECC Data-SI-Site EUI'!$C$2:$C$1825)*($A$18='IECC Data-SI-Site EUI'!$B$2:$B$1825),0,1),0))</f>
        <v>124.17103811248538</v>
      </c>
      <c r="U21" s="54"/>
      <c r="V21" s="70">
        <f>SUMPRODUCT(D21:T21,Weights!$B$41:$R$41)</f>
        <v>52.369017935945038</v>
      </c>
      <c r="X21" s="86">
        <f>(V21-V20)/V20</f>
        <v>-0.14274273916952054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Data-SI-Site EUI'!$Y$2:$Y$1825,MATCH(1,INDEX(($A22='IECC Data-SI-Site EUI'!$A$2:$A$1825)*(B$19='IECC Data-SI-Site EUI'!$C$2:$C$1825)*($A$18='IECC Data-SI-Site EUI'!$B$2:$B$1825),0,1),0))</f>
        <v>63.85696040868455</v>
      </c>
      <c r="C22" s="73" cm="1">
        <f t="array" ref="C22">INDEX('IECC Data-SI-Site EUI'!$Y$2:$Y$1825,MATCH(1,INDEX(($A22='IECC Data-SI-Site EUI'!$A$2:$A$1825)*(C$19='IECC Data-SI-Site EUI'!$C$2:$C$1825)*($A$18='IECC Data-SI-Site EUI'!$B$2:$B$1825),0,1),0))</f>
        <v>58.53111622250367</v>
      </c>
      <c r="D22" s="84" cm="1">
        <f t="array" ref="D22">INDEX('IECC Data-SI-Site EUI'!$Y$2:$Y$1825,MATCH(1,INDEX(($A22='IECC Data-SI-Site EUI'!$A$2:$A$1825)*(D$19='IECC Data-SI-Site EUI'!$C$2:$C$1825)*($A$18='IECC Data-SI-Site EUI'!$B$2:$B$1825),0,1),0))</f>
        <v>45.036614514157179</v>
      </c>
      <c r="E22" s="73" cm="1">
        <f t="array" ref="E22">INDEX('IECC Data-SI-Site EUI'!$Y$2:$Y$1825,MATCH(1,INDEX(($A22='IECC Data-SI-Site EUI'!$A$2:$A$1825)*(E$19='IECC Data-SI-Site EUI'!$C$2:$C$1825)*($A$18='IECC Data-SI-Site EUI'!$B$2:$B$1825),0,1),0))</f>
        <v>46.311804162063041</v>
      </c>
      <c r="F22" s="73" cm="1">
        <f t="array" ref="F22">INDEX('IECC Data-SI-Site EUI'!$Y$2:$Y$1825,MATCH(1,INDEX(($A22='IECC Data-SI-Site EUI'!$A$2:$A$1825)*(F$19='IECC Data-SI-Site EUI'!$C$2:$C$1825)*($A$18='IECC Data-SI-Site EUI'!$B$2:$B$1825),0,1),0))</f>
        <v>38.420515896182728</v>
      </c>
      <c r="G22" s="73" cm="1">
        <f t="array" ref="G22">INDEX('IECC Data-SI-Site EUI'!$Y$2:$Y$1825,MATCH(1,INDEX(($A22='IECC Data-SI-Site EUI'!$A$2:$A$1825)*(G$19='IECC Data-SI-Site EUI'!$C$2:$C$1825)*($A$18='IECC Data-SI-Site EUI'!$B$2:$B$1825),0,1),0))</f>
        <v>32.65247599470996</v>
      </c>
      <c r="H22" s="73" cm="1">
        <f t="array" ref="H22">INDEX('IECC Data-SI-Site EUI'!$Y$2:$Y$1825,MATCH(1,INDEX(($A22='IECC Data-SI-Site EUI'!$A$2:$A$1825)*(H$19='IECC Data-SI-Site EUI'!$C$2:$C$1825)*($A$18='IECC Data-SI-Site EUI'!$B$2:$B$1825),0,1),0))</f>
        <v>39.122357592597908</v>
      </c>
      <c r="I22" s="73" cm="1">
        <f t="array" ref="I22">INDEX('IECC Data-SI-Site EUI'!$Y$2:$Y$1825,MATCH(1,INDEX(($A22='IECC Data-SI-Site EUI'!$A$2:$A$1825)*(I$19='IECC Data-SI-Site EUI'!$C$2:$C$1825)*($A$18='IECC Data-SI-Site EUI'!$B$2:$B$1825),0,1),0))</f>
        <v>29.687372060107425</v>
      </c>
      <c r="J22" s="73" cm="1">
        <f t="array" ref="J22">INDEX('IECC Data-SI-Site EUI'!$Y$2:$Y$1825,MATCH(1,INDEX(($A22='IECC Data-SI-Site EUI'!$A$2:$A$1825)*(J$19='IECC Data-SI-Site EUI'!$C$2:$C$1825)*($A$18='IECC Data-SI-Site EUI'!$B$2:$B$1825),0,1),0))</f>
        <v>14.991232295777358</v>
      </c>
      <c r="K22" s="73" cm="1">
        <f t="array" ref="K22">INDEX('IECC Data-SI-Site EUI'!$Y$2:$Y$1825,MATCH(1,INDEX(($A22='IECC Data-SI-Site EUI'!$A$2:$A$1825)*(K$19='IECC Data-SI-Site EUI'!$C$2:$C$1825)*($A$18='IECC Data-SI-Site EUI'!$B$2:$B$1825),0,1),0))</f>
        <v>44.745066637742283</v>
      </c>
      <c r="L22" s="73" cm="1">
        <f t="array" ref="L22">INDEX('IECC Data-SI-Site EUI'!$Y$2:$Y$1825,MATCH(1,INDEX(($A22='IECC Data-SI-Site EUI'!$A$2:$A$1825)*(L$19='IECC Data-SI-Site EUI'!$C$2:$C$1825)*($A$18='IECC Data-SI-Site EUI'!$B$2:$B$1825),0,1),0))</f>
        <v>28.92792971941574</v>
      </c>
      <c r="M22" s="73" cm="1">
        <f t="array" ref="M22">INDEX('IECC Data-SI-Site EUI'!$Y$2:$Y$1825,MATCH(1,INDEX(($A22='IECC Data-SI-Site EUI'!$A$2:$A$1825)*(M$19='IECC Data-SI-Site EUI'!$C$2:$C$1825)*($A$18='IECC Data-SI-Site EUI'!$B$2:$B$1825),0,1),0))</f>
        <v>25.803316308355214</v>
      </c>
      <c r="N22" s="73" cm="1">
        <f t="array" ref="N22">INDEX('IECC Data-SI-Site EUI'!$Y$2:$Y$1825,MATCH(1,INDEX(($A22='IECC Data-SI-Site EUI'!$A$2:$A$1825)*(N$19='IECC Data-SI-Site EUI'!$C$2:$C$1825)*($A$18='IECC Data-SI-Site EUI'!$B$2:$B$1825),0,1),0))</f>
        <v>60.553341918487824</v>
      </c>
      <c r="O22" s="73" cm="1">
        <f t="array" ref="O22">INDEX('IECC Data-SI-Site EUI'!$Y$2:$Y$1825,MATCH(1,INDEX(($A22='IECC Data-SI-Site EUI'!$A$2:$A$1825)*(O$19='IECC Data-SI-Site EUI'!$C$2:$C$1825)*($A$18='IECC Data-SI-Site EUI'!$B$2:$B$1825),0,1),0))</f>
        <v>39.5583501615831</v>
      </c>
      <c r="P22" s="73" cm="1">
        <f t="array" ref="P22">INDEX('IECC Data-SI-Site EUI'!$Y$2:$Y$1825,MATCH(1,INDEX(($A22='IECC Data-SI-Site EUI'!$A$2:$A$1825)*(P$19='IECC Data-SI-Site EUI'!$C$2:$C$1825)*($A$18='IECC Data-SI-Site EUI'!$B$2:$B$1825),0,1),0))</f>
        <v>25.792682343258011</v>
      </c>
      <c r="Q22" s="73" cm="1">
        <f t="array" ref="Q22">INDEX('IECC Data-SI-Site EUI'!$Y$2:$Y$1825,MATCH(1,INDEX(($A22='IECC Data-SI-Site EUI'!$A$2:$A$1825)*(Q$19='IECC Data-SI-Site EUI'!$C$2:$C$1825)*($A$18='IECC Data-SI-Site EUI'!$B$2:$B$1825),0,1),0))</f>
        <v>80.735721509214869</v>
      </c>
      <c r="R22" s="73" cm="1">
        <f t="array" ref="R22">INDEX('IECC Data-SI-Site EUI'!$Y$2:$Y$1825,MATCH(1,INDEX(($A22='IECC Data-SI-Site EUI'!$A$2:$A$1825)*(R$19='IECC Data-SI-Site EUI'!$C$2:$C$1825)*($A$18='IECC Data-SI-Site EUI'!$B$2:$B$1825),0,1),0))</f>
        <v>55.060898945784146</v>
      </c>
      <c r="S22" s="73" cm="1">
        <f t="array" ref="S22">INDEX('IECC Data-SI-Site EUI'!$Y$2:$Y$1825,MATCH(1,INDEX(($A22='IECC Data-SI-Site EUI'!$A$2:$A$1825)*(S$19='IECC Data-SI-Site EUI'!$C$2:$C$1825)*($A$18='IECC Data-SI-Site EUI'!$B$2:$B$1825),0,1),0))</f>
        <v>84.058835602089772</v>
      </c>
      <c r="T22" s="89" cm="1">
        <f t="array" ref="T22">INDEX('IECC Data-SI-Site EUI'!$Y$2:$Y$1825,MATCH(1,INDEX(($A22='IECC Data-SI-Site EUI'!$A$2:$A$1825)*(T$19='IECC Data-SI-Site EUI'!$C$2:$C$1825)*($A$18='IECC Data-SI-Site EUI'!$B$2:$B$1825),0,1),0))</f>
        <v>107.97816776072443</v>
      </c>
      <c r="U22" s="54"/>
      <c r="V22" s="70">
        <f>SUMPRODUCT(D22:T22,Weights!$B$41:$R$41)</f>
        <v>43.809179917262725</v>
      </c>
      <c r="X22" s="86">
        <f t="shared" ref="X22:X24" si="1">(V22-V21)/V21</f>
        <v>-0.16345233032920814</v>
      </c>
      <c r="Z22" s="98" t="str">
        <f>A2</f>
        <v>High-Rise Apartment</v>
      </c>
      <c r="AA22" s="7">
        <f>V4</f>
        <v>76.737143937760393</v>
      </c>
      <c r="AB22" s="7">
        <f>V5</f>
        <v>71.598440043356419</v>
      </c>
      <c r="AC22" s="7">
        <f>V6</f>
        <v>55.990925527053449</v>
      </c>
      <c r="AD22" s="7">
        <f>V7</f>
        <v>44.441090809136433</v>
      </c>
      <c r="AE22" s="7">
        <f>V8</f>
        <v>44.236602996281157</v>
      </c>
      <c r="AF22"/>
    </row>
    <row r="23" spans="1:32" x14ac:dyDescent="0.25">
      <c r="A23" s="91">
        <v>2015</v>
      </c>
      <c r="B23" s="84" cm="1">
        <f t="array" ref="B23">INDEX('IECC Data-SI-Site EUI'!$Y$2:$Y$1825,MATCH(1,INDEX(($A23='IECC Data-SI-Site EUI'!$A$2:$A$1825)*(B$19='IECC Data-SI-Site EUI'!$C$2:$C$1825)*($A$18='IECC Data-SI-Site EUI'!$B$2:$B$1825),0,1),0))</f>
        <v>59.844410912007838</v>
      </c>
      <c r="C23" s="73" cm="1">
        <f t="array" ref="C23">INDEX('IECC Data-SI-Site EUI'!$Y$2:$Y$1825,MATCH(1,INDEX(($A23='IECC Data-SI-Site EUI'!$A$2:$A$1825)*(C$19='IECC Data-SI-Site EUI'!$C$2:$C$1825)*($A$18='IECC Data-SI-Site EUI'!$B$2:$B$1825),0,1),0))</f>
        <v>54.472486210405762</v>
      </c>
      <c r="D23" s="84" cm="1">
        <f t="array" ref="D23">INDEX('IECC Data-SI-Site EUI'!$Y$2:$Y$1825,MATCH(1,INDEX(($A23='IECC Data-SI-Site EUI'!$A$2:$A$1825)*(D$19='IECC Data-SI-Site EUI'!$C$2:$C$1825)*($A$18='IECC Data-SI-Site EUI'!$B$2:$B$1825),0,1),0))</f>
        <v>42.456991814328134</v>
      </c>
      <c r="E23" s="73" cm="1">
        <f t="array" ref="E23">INDEX('IECC Data-SI-Site EUI'!$Y$2:$Y$1825,MATCH(1,INDEX(($A23='IECC Data-SI-Site EUI'!$A$2:$A$1825)*(E$19='IECC Data-SI-Site EUI'!$C$2:$C$1825)*($A$18='IECC Data-SI-Site EUI'!$B$2:$B$1825),0,1),0))</f>
        <v>43.949291582968499</v>
      </c>
      <c r="F23" s="73" cm="1">
        <f t="array" ref="F23">INDEX('IECC Data-SI-Site EUI'!$Y$2:$Y$1825,MATCH(1,INDEX(($A23='IECC Data-SI-Site EUI'!$A$2:$A$1825)*(F$19='IECC Data-SI-Site EUI'!$C$2:$C$1825)*($A$18='IECC Data-SI-Site EUI'!$B$2:$B$1825),0,1),0))</f>
        <v>36.252073180112077</v>
      </c>
      <c r="G23" s="73" cm="1">
        <f t="array" ref="G23">INDEX('IECC Data-SI-Site EUI'!$Y$2:$Y$1825,MATCH(1,INDEX(($A23='IECC Data-SI-Site EUI'!$A$2:$A$1825)*(G$19='IECC Data-SI-Site EUI'!$C$2:$C$1825)*($A$18='IECC Data-SI-Site EUI'!$B$2:$B$1825),0,1),0))</f>
        <v>31.425139189741483</v>
      </c>
      <c r="H23" s="73" cm="1">
        <f t="array" ref="H23">INDEX('IECC Data-SI-Site EUI'!$Y$2:$Y$1825,MATCH(1,INDEX(($A23='IECC Data-SI-Site EUI'!$A$2:$A$1825)*(H$19='IECC Data-SI-Site EUI'!$C$2:$C$1825)*($A$18='IECC Data-SI-Site EUI'!$B$2:$B$1825),0,1),0))</f>
        <v>33.141638389181146</v>
      </c>
      <c r="I23" s="73" cm="1">
        <f t="array" ref="I23">INDEX('IECC Data-SI-Site EUI'!$Y$2:$Y$1825,MATCH(1,INDEX(($A23='IECC Data-SI-Site EUI'!$A$2:$A$1825)*(I$19='IECC Data-SI-Site EUI'!$C$2:$C$1825)*($A$18='IECC Data-SI-Site EUI'!$B$2:$B$1825),0,1),0))</f>
        <v>27.036856259630383</v>
      </c>
      <c r="J23" s="73" cm="1">
        <f t="array" ref="J23">INDEX('IECC Data-SI-Site EUI'!$Y$2:$Y$1825,MATCH(1,INDEX(($A23='IECC Data-SI-Site EUI'!$A$2:$A$1825)*(J$19='IECC Data-SI-Site EUI'!$C$2:$C$1825)*($A$18='IECC Data-SI-Site EUI'!$B$2:$B$1825),0,1),0))</f>
        <v>14.826405836770761</v>
      </c>
      <c r="K23" s="73" cm="1">
        <f t="array" ref="K23">INDEX('IECC Data-SI-Site EUI'!$Y$2:$Y$1825,MATCH(1,INDEX(($A23='IECC Data-SI-Site EUI'!$A$2:$A$1825)*(K$19='IECC Data-SI-Site EUI'!$C$2:$C$1825)*($A$18='IECC Data-SI-Site EUI'!$B$2:$B$1825),0,1),0))</f>
        <v>27.942515620408564</v>
      </c>
      <c r="L23" s="73" cm="1">
        <f t="array" ref="L23">INDEX('IECC Data-SI-Site EUI'!$Y$2:$Y$1825,MATCH(1,INDEX(($A23='IECC Data-SI-Site EUI'!$A$2:$A$1825)*(L$19='IECC Data-SI-Site EUI'!$C$2:$C$1825)*($A$18='IECC Data-SI-Site EUI'!$B$2:$B$1825),0,1),0))</f>
        <v>27.613748866153472</v>
      </c>
      <c r="M23" s="73" cm="1">
        <f t="array" ref="M23">INDEX('IECC Data-SI-Site EUI'!$Y$2:$Y$1825,MATCH(1,INDEX(($A23='IECC Data-SI-Site EUI'!$A$2:$A$1825)*(M$19='IECC Data-SI-Site EUI'!$C$2:$C$1825)*($A$18='IECC Data-SI-Site EUI'!$B$2:$B$1825),0,1),0))</f>
        <v>24.54673609936944</v>
      </c>
      <c r="N23" s="73" cm="1">
        <f t="array" ref="N23">INDEX('IECC Data-SI-Site EUI'!$Y$2:$Y$1825,MATCH(1,INDEX(($A23='IECC Data-SI-Site EUI'!$A$2:$A$1825)*(N$19='IECC Data-SI-Site EUI'!$C$2:$C$1825)*($A$18='IECC Data-SI-Site EUI'!$B$2:$B$1825),0,1),0))</f>
        <v>34.833325003394009</v>
      </c>
      <c r="O23" s="73" cm="1">
        <f t="array" ref="O23">INDEX('IECC Data-SI-Site EUI'!$Y$2:$Y$1825,MATCH(1,INDEX(($A23='IECC Data-SI-Site EUI'!$A$2:$A$1825)*(O$19='IECC Data-SI-Site EUI'!$C$2:$C$1825)*($A$18='IECC Data-SI-Site EUI'!$B$2:$B$1825),0,1),0))</f>
        <v>37.912744062791432</v>
      </c>
      <c r="P23" s="73" cm="1">
        <f t="array" ref="P23">INDEX('IECC Data-SI-Site EUI'!$Y$2:$Y$1825,MATCH(1,INDEX(($A23='IECC Data-SI-Site EUI'!$A$2:$A$1825)*(P$19='IECC Data-SI-Site EUI'!$C$2:$C$1825)*($A$18='IECC Data-SI-Site EUI'!$B$2:$B$1825),0,1),0))</f>
        <v>24.398746751766748</v>
      </c>
      <c r="Q23" s="73" cm="1">
        <f t="array" ref="Q23">INDEX('IECC Data-SI-Site EUI'!$Y$2:$Y$1825,MATCH(1,INDEX(($A23='IECC Data-SI-Site EUI'!$A$2:$A$1825)*(Q$19='IECC Data-SI-Site EUI'!$C$2:$C$1825)*($A$18='IECC Data-SI-Site EUI'!$B$2:$B$1825),0,1),0))</f>
        <v>48.932190394764689</v>
      </c>
      <c r="R23" s="73" cm="1">
        <f t="array" ref="R23">INDEX('IECC Data-SI-Site EUI'!$Y$2:$Y$1825,MATCH(1,INDEX(($A23='IECC Data-SI-Site EUI'!$A$2:$A$1825)*(R$19='IECC Data-SI-Site EUI'!$C$2:$C$1825)*($A$18='IECC Data-SI-Site EUI'!$B$2:$B$1825),0,1),0))</f>
        <v>37.708040234670342</v>
      </c>
      <c r="S23" s="73" cm="1">
        <f t="array" ref="S23">INDEX('IECC Data-SI-Site EUI'!$Y$2:$Y$1825,MATCH(1,INDEX(($A23='IECC Data-SI-Site EUI'!$A$2:$A$1825)*(S$19='IECC Data-SI-Site EUI'!$C$2:$C$1825)*($A$18='IECC Data-SI-Site EUI'!$B$2:$B$1825),0,1),0))</f>
        <v>50.760346227724945</v>
      </c>
      <c r="T23" s="89" cm="1">
        <f t="array" ref="T23">INDEX('IECC Data-SI-Site EUI'!$Y$2:$Y$1825,MATCH(1,INDEX(($A23='IECC Data-SI-Site EUI'!$A$2:$A$1825)*(T$19='IECC Data-SI-Site EUI'!$C$2:$C$1825)*($A$18='IECC Data-SI-Site EUI'!$B$2:$B$1825),0,1),0))</f>
        <v>66.44987556488509</v>
      </c>
      <c r="U23" s="54"/>
      <c r="V23" s="70">
        <f>SUMPRODUCT(D23:T23,Weights!$B$41:$R$41)</f>
        <v>32.788176181799898</v>
      </c>
      <c r="X23" s="86">
        <f t="shared" si="1"/>
        <v>-0.25156836435370183</v>
      </c>
      <c r="Z23" s="98" t="str">
        <f>A18</f>
        <v>Mid-Rise Apartment</v>
      </c>
      <c r="AA23" s="7">
        <f>V20</f>
        <v>61.089033979381931</v>
      </c>
      <c r="AB23" s="7">
        <f>V21</f>
        <v>52.369017935945038</v>
      </c>
      <c r="AC23" s="7">
        <f>V22</f>
        <v>43.809179917262725</v>
      </c>
      <c r="AD23" s="7">
        <f>V23</f>
        <v>32.788176181799898</v>
      </c>
      <c r="AE23" s="7">
        <f>V24</f>
        <v>32.783240486179437</v>
      </c>
      <c r="AF23"/>
    </row>
    <row r="24" spans="1:32" ht="15.75" thickBot="1" x14ac:dyDescent="0.3">
      <c r="A24" s="79">
        <v>2018</v>
      </c>
      <c r="B24" s="72" cm="1">
        <f t="array" ref="B24">INDEX('IECC Data-SI-Site EUI'!$Y$2:$Y$1825,MATCH(1,INDEX(($A24='IECC Data-SI-Site EUI'!$A$2:$A$1825)*(B$19='IECC Data-SI-Site EUI'!$C$2:$C$1825)*($A$18='IECC Data-SI-Site EUI'!$B$2:$B$1825),0,1),0))</f>
        <v>59.617552989934246</v>
      </c>
      <c r="C24" s="88" cm="1">
        <f t="array" ref="C24">INDEX('IECC Data-SI-Site EUI'!$Y$2:$Y$1825,MATCH(1,INDEX(($A24='IECC Data-SI-Site EUI'!$A$2:$A$1825)*(C$19='IECC Data-SI-Site EUI'!$C$2:$C$1825)*($A$18='IECC Data-SI-Site EUI'!$B$2:$B$1825),0,1),0))</f>
        <v>54.247400615848363</v>
      </c>
      <c r="D24" s="72" cm="1">
        <f t="array" ref="D24">INDEX('IECC Data-SI-Site EUI'!$Y$2:$Y$1825,MATCH(1,INDEX(($A24='IECC Data-SI-Site EUI'!$A$2:$A$1825)*(D$19='IECC Data-SI-Site EUI'!$C$2:$C$1825)*($A$18='IECC Data-SI-Site EUI'!$B$2:$B$1825),0,1),0))</f>
        <v>42.264694278820443</v>
      </c>
      <c r="E24" s="88" cm="1">
        <f t="array" ref="E24">INDEX('IECC Data-SI-Site EUI'!$Y$2:$Y$1825,MATCH(1,INDEX(($A24='IECC Data-SI-Site EUI'!$A$2:$A$1825)*(E$19='IECC Data-SI-Site EUI'!$C$2:$C$1825)*($A$18='IECC Data-SI-Site EUI'!$B$2:$B$1825),0,1),0))</f>
        <v>43.743701591089305</v>
      </c>
      <c r="F24" s="88" cm="1">
        <f t="array" ref="F24">INDEX('IECC Data-SI-Site EUI'!$Y$2:$Y$1825,MATCH(1,INDEX(($A24='IECC Data-SI-Site EUI'!$A$2:$A$1825)*(F$19='IECC Data-SI-Site EUI'!$C$2:$C$1825)*($A$18='IECC Data-SI-Site EUI'!$B$2:$B$1825),0,1),0))</f>
        <v>36.066864954669178</v>
      </c>
      <c r="G24" s="88" cm="1">
        <f t="array" ref="G24">INDEX('IECC Data-SI-Site EUI'!$Y$2:$Y$1825,MATCH(1,INDEX(($A24='IECC Data-SI-Site EUI'!$A$2:$A$1825)*(G$19='IECC Data-SI-Site EUI'!$C$2:$C$1825)*($A$18='IECC Data-SI-Site EUI'!$B$2:$B$1825),0,1),0))</f>
        <v>31.251451093153886</v>
      </c>
      <c r="H24" s="88" cm="1">
        <f t="array" ref="H24">INDEX('IECC Data-SI-Site EUI'!$Y$2:$Y$1825,MATCH(1,INDEX(($A24='IECC Data-SI-Site EUI'!$A$2:$A$1825)*(H$19='IECC Data-SI-Site EUI'!$C$2:$C$1825)*($A$18='IECC Data-SI-Site EUI'!$B$2:$B$1825),0,1),0))</f>
        <v>33.101761020066647</v>
      </c>
      <c r="I24" s="88" cm="1">
        <f t="array" ref="I24">INDEX('IECC Data-SI-Site EUI'!$Y$2:$Y$1825,MATCH(1,INDEX(($A24='IECC Data-SI-Site EUI'!$A$2:$A$1825)*(I$19='IECC Data-SI-Site EUI'!$C$2:$C$1825)*($A$18='IECC Data-SI-Site EUI'!$B$2:$B$1825),0,1),0))</f>
        <v>26.916337988528788</v>
      </c>
      <c r="J24" s="88" cm="1">
        <f t="array" ref="J24">INDEX('IECC Data-SI-Site EUI'!$Y$2:$Y$1825,MATCH(1,INDEX(($A24='IECC Data-SI-Site EUI'!$A$2:$A$1825)*(J$19='IECC Data-SI-Site EUI'!$C$2:$C$1825)*($A$18='IECC Data-SI-Site EUI'!$B$2:$B$1825),0,1),0))</f>
        <v>14.641197611327865</v>
      </c>
      <c r="K24" s="88" cm="1">
        <f t="array" ref="K24">INDEX('IECC Data-SI-Site EUI'!$Y$2:$Y$1825,MATCH(1,INDEX(($A24='IECC Data-SI-Site EUI'!$A$2:$A$1825)*(K$19='IECC Data-SI-Site EUI'!$C$2:$C$1825)*($A$18='IECC Data-SI-Site EUI'!$B$2:$B$1825),0,1),0))</f>
        <v>27.929223164037065</v>
      </c>
      <c r="L24" s="88" cm="1">
        <f t="array" ref="L24">INDEX('IECC Data-SI-Site EUI'!$Y$2:$Y$1825,MATCH(1,INDEX(($A24='IECC Data-SI-Site EUI'!$A$2:$A$1825)*(L$19='IECC Data-SI-Site EUI'!$C$2:$C$1825)*($A$18='IECC Data-SI-Site EUI'!$B$2:$B$1825),0,1),0))</f>
        <v>27.368281505159779</v>
      </c>
      <c r="M24" s="88" cm="1">
        <f t="array" ref="M24">INDEX('IECC Data-SI-Site EUI'!$Y$2:$Y$1825,MATCH(1,INDEX(($A24='IECC Data-SI-Site EUI'!$A$2:$A$1825)*(M$19='IECC Data-SI-Site EUI'!$C$2:$C$1825)*($A$18='IECC Data-SI-Site EUI'!$B$2:$B$1825),0,1),0))</f>
        <v>24.788658805330737</v>
      </c>
      <c r="N24" s="88" cm="1">
        <f t="array" ref="N24">INDEX('IECC Data-SI-Site EUI'!$Y$2:$Y$1825,MATCH(1,INDEX(($A24='IECC Data-SI-Site EUI'!$A$2:$A$1825)*(N$19='IECC Data-SI-Site EUI'!$C$2:$C$1825)*($A$18='IECC Data-SI-Site EUI'!$B$2:$B$1825),0,1),0))</f>
        <v>35.046890469096098</v>
      </c>
      <c r="O24" s="88" cm="1">
        <f t="array" ref="O24">INDEX('IECC Data-SI-Site EUI'!$Y$2:$Y$1825,MATCH(1,INDEX(($A24='IECC Data-SI-Site EUI'!$A$2:$A$1825)*(O$19='IECC Data-SI-Site EUI'!$C$2:$C$1825)*($A$18='IECC Data-SI-Site EUI'!$B$2:$B$1825),0,1),0))</f>
        <v>38.166186897608036</v>
      </c>
      <c r="P24" s="88" cm="1">
        <f t="array" ref="P24">INDEX('IECC Data-SI-Site EUI'!$Y$2:$Y$1825,MATCH(1,INDEX(($A24='IECC Data-SI-Site EUI'!$A$2:$A$1825)*(P$19='IECC Data-SI-Site EUI'!$C$2:$C$1825)*($A$18='IECC Data-SI-Site EUI'!$B$2:$B$1825),0,1),0))</f>
        <v>24.679660663084437</v>
      </c>
      <c r="Q24" s="88" cm="1">
        <f t="array" ref="Q24">INDEX('IECC Data-SI-Site EUI'!$Y$2:$Y$1825,MATCH(1,INDEX(($A24='IECC Data-SI-Site EUI'!$A$2:$A$1825)*(Q$19='IECC Data-SI-Site EUI'!$C$2:$C$1825)*($A$18='IECC Data-SI-Site EUI'!$B$2:$B$1825),0,1),0))</f>
        <v>49.048277847075788</v>
      </c>
      <c r="R24" s="88" cm="1">
        <f t="array" ref="R24">INDEX('IECC Data-SI-Site EUI'!$Y$2:$Y$1825,MATCH(1,INDEX(($A24='IECC Data-SI-Site EUI'!$A$2:$A$1825)*(R$19='IECC Data-SI-Site EUI'!$C$2:$C$1825)*($A$18='IECC Data-SI-Site EUI'!$B$2:$B$1825),0,1),0))</f>
        <v>37.793111955447941</v>
      </c>
      <c r="S24" s="88" cm="1">
        <f t="array" ref="S24">INDEX('IECC Data-SI-Site EUI'!$Y$2:$Y$1825,MATCH(1,INDEX(($A24='IECC Data-SI-Site EUI'!$A$2:$A$1825)*(S$19='IECC Data-SI-Site EUI'!$C$2:$C$1825)*($A$18='IECC Data-SI-Site EUI'!$B$2:$B$1825),0,1),0))</f>
        <v>50.901246265262841</v>
      </c>
      <c r="T24" s="77" cm="1">
        <f t="array" ref="T24">INDEX('IECC Data-SI-Site EUI'!$Y$2:$Y$1825,MATCH(1,INDEX(($A24='IECC Data-SI-Site EUI'!$A$2:$A$1825)*(T$19='IECC Data-SI-Site EUI'!$C$2:$C$1825)*($A$18='IECC Data-SI-Site EUI'!$B$2:$B$1825),0,1),0))</f>
        <v>66.665213358103387</v>
      </c>
      <c r="U24" s="54"/>
      <c r="V24" s="74">
        <f>SUMPRODUCT(D24:T24,Weights!$B$41:$R$41)</f>
        <v>32.783240486179437</v>
      </c>
      <c r="X24" s="90">
        <f t="shared" si="1"/>
        <v>-1.5053278941450213E-4</v>
      </c>
      <c r="Z24"/>
      <c r="AA24"/>
      <c r="AB24"/>
      <c r="AC24"/>
      <c r="AD24"/>
      <c r="AE24"/>
      <c r="AF24"/>
    </row>
    <row r="26" spans="1:32" ht="15.75" thickBot="1" x14ac:dyDescent="0.3">
      <c r="A26" s="4" t="s">
        <v>141</v>
      </c>
      <c r="B26" s="4"/>
      <c r="C26" s="4"/>
    </row>
    <row r="27" spans="1:32" x14ac:dyDescent="0.25">
      <c r="A27" s="63">
        <v>2006</v>
      </c>
      <c r="B27" s="83">
        <f>(B20-B$20)/B$4</f>
        <v>0</v>
      </c>
      <c r="C27" s="76">
        <f>(C20-C$20)/C$4</f>
        <v>0</v>
      </c>
      <c r="D27" s="83">
        <f>(D20-D$20)/D$4</f>
        <v>0</v>
      </c>
      <c r="E27" s="76">
        <f>(E20-E$20)/E$4</f>
        <v>0</v>
      </c>
      <c r="F27" s="76">
        <f>(F20-F$20)/F$4</f>
        <v>0</v>
      </c>
      <c r="G27" s="76">
        <f>(G20-G$20)/G$4</f>
        <v>0</v>
      </c>
      <c r="H27" s="76">
        <f>(H20-H$20)/H$4</f>
        <v>0</v>
      </c>
      <c r="I27" s="76">
        <f>(I20-I$20)/I$4</f>
        <v>0</v>
      </c>
      <c r="J27" s="76">
        <f>(J20-J$20)/J$4</f>
        <v>0</v>
      </c>
      <c r="K27" s="76">
        <f>(K20-K$20)/K$4</f>
        <v>0</v>
      </c>
      <c r="L27" s="76">
        <f>(L20-L$20)/L$4</f>
        <v>0</v>
      </c>
      <c r="M27" s="76">
        <f>(M20-M$20)/M$4</f>
        <v>0</v>
      </c>
      <c r="N27" s="76">
        <f>(N20-N$20)/N$4</f>
        <v>0</v>
      </c>
      <c r="O27" s="76">
        <f>(O20-O$20)/O$4</f>
        <v>0</v>
      </c>
      <c r="P27" s="76">
        <f>(P20-P$20)/P$4</f>
        <v>0</v>
      </c>
      <c r="Q27" s="76">
        <f>(Q20-Q$20)/Q$4</f>
        <v>0</v>
      </c>
      <c r="R27" s="76">
        <f>(R20-R$20)/R$4</f>
        <v>0</v>
      </c>
      <c r="S27" s="76">
        <f>(S20-S$20)/S$4</f>
        <v>0</v>
      </c>
      <c r="T27" s="92">
        <f>(T20-T$20)/T$4</f>
        <v>0</v>
      </c>
      <c r="V27" s="81">
        <f>(V20-V$20)/V$20</f>
        <v>0</v>
      </c>
    </row>
    <row r="28" spans="1:32" x14ac:dyDescent="0.25">
      <c r="A28" s="91">
        <v>2009</v>
      </c>
      <c r="B28" s="78">
        <f>(B21-B$20)/B$4</f>
        <v>-0.13517953805047853</v>
      </c>
      <c r="C28" s="71">
        <f>(C21-C$20)/C$4</f>
        <v>-0.14357111542045103</v>
      </c>
      <c r="D28" s="78">
        <f>(D21-D$20)/D$4</f>
        <v>-0.12600167809620402</v>
      </c>
      <c r="E28" s="71">
        <f>(E21-E$20)/E$4</f>
        <v>-0.13796525699080059</v>
      </c>
      <c r="F28" s="71">
        <f>(F21-F$20)/F$4</f>
        <v>-0.15126364826956104</v>
      </c>
      <c r="G28" s="71">
        <f>(G21-G$20)/G$4</f>
        <v>-0.1700872434089008</v>
      </c>
      <c r="H28" s="71">
        <f>(H21-H$20)/H$4</f>
        <v>-0.13673388460201166</v>
      </c>
      <c r="I28" s="71">
        <f>(I21-I$20)/I$4</f>
        <v>-0.16508830430005755</v>
      </c>
      <c r="J28" s="71">
        <f>(J21-J$20)/J$4</f>
        <v>-0.15208974674735182</v>
      </c>
      <c r="K28" s="71">
        <f>(K21-K$20)/K$4</f>
        <v>-0.14136588271462011</v>
      </c>
      <c r="L28" s="71">
        <f>(L21-L$20)/L$4</f>
        <v>-0.18454829166036496</v>
      </c>
      <c r="M28" s="71">
        <f>(M21-M$20)/M$4</f>
        <v>-7.6987882382970524E-2</v>
      </c>
      <c r="N28" s="71">
        <f>(N21-N$20)/N$4</f>
        <v>-5.6110825563770027E-2</v>
      </c>
      <c r="O28" s="71">
        <f>(O21-O$20)/O$4</f>
        <v>-8.5392211919788227E-2</v>
      </c>
      <c r="P28" s="71">
        <f>(P21-P$20)/P$4</f>
        <v>-0.10088318982011946</v>
      </c>
      <c r="Q28" s="71">
        <f>(Q21-Q$20)/Q$4</f>
        <v>-6.549949812862528E-2</v>
      </c>
      <c r="R28" s="71">
        <f>(R21-R$20)/R$4</f>
        <v>-8.043209804615041E-2</v>
      </c>
      <c r="S28" s="71">
        <f>(S21-S$20)/S$4</f>
        <v>-7.1553380347338949E-2</v>
      </c>
      <c r="T28" s="87">
        <f>(T21-T$20)/T$4</f>
        <v>-0.10777836871920289</v>
      </c>
      <c r="V28" s="80">
        <f>(V21-V$20)/V$20</f>
        <v>-0.14274273916952054</v>
      </c>
      <c r="X28" s="69"/>
    </row>
    <row r="29" spans="1:32" x14ac:dyDescent="0.25">
      <c r="A29" s="91">
        <v>2012</v>
      </c>
      <c r="B29" s="78">
        <f>(B22-B$20)/B$4</f>
        <v>-0.21472109817510221</v>
      </c>
      <c r="C29" s="71">
        <f>(C22-C$20)/C$4</f>
        <v>-0.23650772482363075</v>
      </c>
      <c r="D29" s="78">
        <f>(D22-D$20)/D$4</f>
        <v>-0.20150400653103379</v>
      </c>
      <c r="E29" s="71">
        <f>(E22-E$20)/E$4</f>
        <v>-0.23167414415487922</v>
      </c>
      <c r="F29" s="71">
        <f>(F22-F$20)/F$4</f>
        <v>-0.19220696191191419</v>
      </c>
      <c r="G29" s="71">
        <f>(G22-G$20)/G$4</f>
        <v>-0.22104331812772496</v>
      </c>
      <c r="H29" s="71">
        <f>(H22-H$20)/H$4</f>
        <v>-0.16352093217024211</v>
      </c>
      <c r="I29" s="71">
        <f>(I22-I$20)/I$4</f>
        <v>-0.19621033431625035</v>
      </c>
      <c r="J29" s="71">
        <f>(J22-J$20)/J$4</f>
        <v>-0.19966119721398931</v>
      </c>
      <c r="K29" s="71">
        <f>(K22-K$20)/K$4</f>
        <v>-0.2856393794440748</v>
      </c>
      <c r="L29" s="71">
        <f>(L22-L$20)/L$4</f>
        <v>-0.27830992145701827</v>
      </c>
      <c r="M29" s="71">
        <f>(M22-M$20)/M$4</f>
        <v>-0.21594732344188486</v>
      </c>
      <c r="N29" s="71">
        <f>(N22-N$20)/N$4</f>
        <v>-0.21871855441551172</v>
      </c>
      <c r="O29" s="71">
        <f>(O22-O$20)/O$4</f>
        <v>-0.2215760848183197</v>
      </c>
      <c r="P29" s="71">
        <f>(P22-P$20)/P$4</f>
        <v>-0.20370130854551882</v>
      </c>
      <c r="Q29" s="71">
        <f>(Q22-Q$20)/Q$4</f>
        <v>-0.24248171456001288</v>
      </c>
      <c r="R29" s="71">
        <f>(R22-R$20)/R$4</f>
        <v>-0.25786483469590071</v>
      </c>
      <c r="S29" s="71">
        <f>(S22-S$20)/S$4</f>
        <v>-0.24347600194228064</v>
      </c>
      <c r="T29" s="87">
        <f>(T22-T$20)/T$4</f>
        <v>-0.22076942618368933</v>
      </c>
      <c r="V29" s="80">
        <f>(V22-V$20)/V$20</f>
        <v>-0.2828634361438962</v>
      </c>
    </row>
    <row r="30" spans="1:32" x14ac:dyDescent="0.25">
      <c r="A30" s="91">
        <v>2015</v>
      </c>
      <c r="B30" s="78">
        <f>(B23-B$20)/B$4</f>
        <v>-0.25801526625351268</v>
      </c>
      <c r="C30" s="71">
        <f>(C23-C$20)/C$4</f>
        <v>-0.28793953621398394</v>
      </c>
      <c r="D30" s="78">
        <f>(D23-D$20)/D$4</f>
        <v>-0.24032196450944951</v>
      </c>
      <c r="E30" s="71">
        <f>(E23-E$20)/E$4</f>
        <v>-0.26822540870197986</v>
      </c>
      <c r="F30" s="71">
        <f>(F23-F$20)/F$4</f>
        <v>-0.22967453426899648</v>
      </c>
      <c r="G30" s="71">
        <f>(G23-G$20)/G$4</f>
        <v>-0.24593720295508717</v>
      </c>
      <c r="H30" s="71">
        <f>(H23-H$20)/H$4</f>
        <v>-0.25346410830854393</v>
      </c>
      <c r="I30" s="71">
        <f>(I23-I$20)/I$4</f>
        <v>-0.24980042745294156</v>
      </c>
      <c r="J30" s="71">
        <f>(J23-J$20)/J$4</f>
        <v>-0.20888777676226319</v>
      </c>
      <c r="K30" s="71">
        <f>(K23-K$20)/K$4</f>
        <v>-0.46819325141519197</v>
      </c>
      <c r="L30" s="71">
        <f>(L23-L$20)/L$4</f>
        <v>-0.30309574979720311</v>
      </c>
      <c r="M30" s="71">
        <f>(M23-M$20)/M$4</f>
        <v>-0.24144809831202091</v>
      </c>
      <c r="N30" s="71">
        <f>(N23-N$20)/N$4</f>
        <v>-0.45952302006135859</v>
      </c>
      <c r="O30" s="71">
        <f>(O23-O$20)/O$4</f>
        <v>-0.24669462394948513</v>
      </c>
      <c r="P30" s="71">
        <f>(P23-P$20)/P$4</f>
        <v>-0.23868571277546749</v>
      </c>
      <c r="Q30" s="71">
        <f>(Q23-Q$20)/Q$4</f>
        <v>-0.46441444570977086</v>
      </c>
      <c r="R30" s="71">
        <f>(R23-R$20)/R$4</f>
        <v>-0.42889549426151274</v>
      </c>
      <c r="S30" s="71">
        <f>(S23-S$20)/S$4</f>
        <v>-0.49903058990270321</v>
      </c>
      <c r="T30" s="87">
        <f>(T23-T$20)/T$4</f>
        <v>-0.5105466891376772</v>
      </c>
      <c r="V30" s="80">
        <f>(V23-V$20)/V$20</f>
        <v>-0.46327230853141027</v>
      </c>
    </row>
    <row r="31" spans="1:32" ht="15.75" thickBot="1" x14ac:dyDescent="0.3">
      <c r="A31" s="79">
        <v>2018</v>
      </c>
      <c r="B31" s="85">
        <f>(B24-B$20)/B$4</f>
        <v>-0.26046299307066656</v>
      </c>
      <c r="C31" s="94">
        <f>(C24-C$20)/C$4</f>
        <v>-0.2907918681120516</v>
      </c>
      <c r="D31" s="85">
        <f>(D24-D$20)/D$4</f>
        <v>-0.24321564258616404</v>
      </c>
      <c r="E31" s="94">
        <f>(E24-E$20)/E$4</f>
        <v>-0.27140616390637867</v>
      </c>
      <c r="F31" s="94">
        <f>(F24-F$20)/F$4</f>
        <v>-0.23287466611314456</v>
      </c>
      <c r="G31" s="94">
        <f>(G24-G$20)/G$4</f>
        <v>-0.24946009207145034</v>
      </c>
      <c r="H31" s="94">
        <f>(H24-H$20)/H$4</f>
        <v>-0.25406381832872821</v>
      </c>
      <c r="I31" s="94">
        <f>(I24-I$20)/I$4</f>
        <v>-0.25223715519168777</v>
      </c>
      <c r="J31" s="94">
        <f>(J24-J$20)/J$4</f>
        <v>-0.21925527743747406</v>
      </c>
      <c r="K31" s="94">
        <f>(K24-K$20)/K$4</f>
        <v>-0.468337669329836</v>
      </c>
      <c r="L31" s="94">
        <f>(L24-L$20)/L$4</f>
        <v>-0.30772533472655655</v>
      </c>
      <c r="M31" s="94">
        <f>(M24-M$20)/M$4</f>
        <v>-0.23653856972277745</v>
      </c>
      <c r="N31" s="94">
        <f>(N24-N$20)/N$4</f>
        <v>-0.45752350668550934</v>
      </c>
      <c r="O31" s="94">
        <f>(O24-O$20)/O$4</f>
        <v>-0.24282607134231576</v>
      </c>
      <c r="P31" s="94">
        <f>(P24-P$20)/P$4</f>
        <v>-0.23163545458036666</v>
      </c>
      <c r="Q31" s="94">
        <f>(Q24-Q$20)/Q$4</f>
        <v>-0.4636043593941695</v>
      </c>
      <c r="R31" s="94">
        <f>(R24-R$20)/R$4</f>
        <v>-0.42805702304721904</v>
      </c>
      <c r="S31" s="94">
        <f>(S24-S$20)/S$4</f>
        <v>-0.49794923000580876</v>
      </c>
      <c r="T31" s="95">
        <f>(T24-T$20)/T$4</f>
        <v>-0.50904409914348525</v>
      </c>
      <c r="V31" s="96">
        <f>(V24-V$20)/V$20</f>
        <v>-0.46335310364796306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028B2-580E-4B76-96F8-1EA0DCFC410F}">
          <x14:formula1>
            <xm:f>Weights!$A$5:$A$20</xm:f>
          </x14:formula1>
          <xm:sqref>A2 A18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3131-EED1-4A3B-B8AF-040E61F7F886}">
  <dimension ref="A1:AF20"/>
  <sheetViews>
    <sheetView topLeftCell="O1" workbookViewId="0">
      <selection activeCell="Z12" sqref="Z12"/>
    </sheetView>
  </sheetViews>
  <sheetFormatPr defaultRowHeight="15" x14ac:dyDescent="0.25"/>
  <cols>
    <col min="1" max="1" width="11.140625" style="93" customWidth="1"/>
    <col min="2" max="17" width="11.140625" customWidth="1"/>
    <col min="20" max="20" width="23.28515625" style="93" customWidth="1"/>
    <col min="21" max="21" width="7.85546875" customWidth="1"/>
    <col min="23" max="23" width="23.28515625" bestFit="1" customWidth="1"/>
    <col min="24" max="24" width="5.7109375" bestFit="1" customWidth="1"/>
    <col min="26" max="26" width="23.28515625" bestFit="1" customWidth="1"/>
  </cols>
  <sheetData>
    <row r="1" spans="1:32" x14ac:dyDescent="0.25">
      <c r="A1" s="4" t="s">
        <v>144</v>
      </c>
      <c r="T1" s="4" t="s">
        <v>107</v>
      </c>
      <c r="W1" s="4" t="s">
        <v>108</v>
      </c>
      <c r="Z1" s="4" t="s">
        <v>109</v>
      </c>
    </row>
    <row r="2" spans="1:32" s="97" customFormat="1" ht="45" x14ac:dyDescent="0.25">
      <c r="A2" s="100" t="s">
        <v>21</v>
      </c>
      <c r="B2" s="100" t="str">
        <f>Office!A2</f>
        <v>Large Office</v>
      </c>
      <c r="C2" s="100" t="str">
        <f>Office!A18</f>
        <v>Medium Office</v>
      </c>
      <c r="D2" s="100" t="str">
        <f>Office!A34</f>
        <v>Small Office</v>
      </c>
      <c r="E2" s="100" t="str">
        <f>Retail!$A$2</f>
        <v>Stand-Alone Retail</v>
      </c>
      <c r="F2" s="100" t="str">
        <f>Retail!$A$18</f>
        <v>Strip Mall</v>
      </c>
      <c r="G2" s="100" t="str">
        <f>Schools!$A$2</f>
        <v>Primary School</v>
      </c>
      <c r="H2" s="100" t="str">
        <f>Schools!$A$18</f>
        <v>Secondary School</v>
      </c>
      <c r="I2" s="100" t="str">
        <f>Healthcare!$A$2</f>
        <v>Hospital</v>
      </c>
      <c r="J2" s="100" t="str">
        <f>Healthcare!$A$18</f>
        <v>Outpatient Healthcare</v>
      </c>
      <c r="K2" s="100" t="str">
        <f>Restaurant!$A$2</f>
        <v>Full Service Restaurant</v>
      </c>
      <c r="L2" s="100" t="str">
        <f>Restaurant!$A$18</f>
        <v>Quick Service Restaurant</v>
      </c>
      <c r="M2" s="100" t="str">
        <f>Hotel!$A$2</f>
        <v>Large Hotel</v>
      </c>
      <c r="N2" s="100" t="str">
        <f>Hotel!$A$18</f>
        <v>Small Hotel</v>
      </c>
      <c r="O2" s="100" t="str">
        <f>Warehouse!A2</f>
        <v>Warehouse</v>
      </c>
      <c r="P2" s="100" t="str">
        <f>Multifamily!$A$2</f>
        <v>High-Rise Apartment</v>
      </c>
      <c r="Q2" s="100" t="str">
        <f>Multifamily!$A$18</f>
        <v>Mid-Rise Apartment</v>
      </c>
      <c r="T2" s="99" t="s">
        <v>22</v>
      </c>
      <c r="U2" s="100" t="s">
        <v>106</v>
      </c>
      <c r="V2"/>
      <c r="W2" s="99" t="s">
        <v>22</v>
      </c>
      <c r="X2" s="100" t="s">
        <v>105</v>
      </c>
      <c r="Y2"/>
      <c r="Z2" s="99" t="s">
        <v>22</v>
      </c>
      <c r="AA2" s="100" t="s">
        <v>106</v>
      </c>
      <c r="AB2"/>
      <c r="AC2"/>
      <c r="AD2"/>
      <c r="AE2"/>
      <c r="AF2"/>
    </row>
    <row r="3" spans="1:32" x14ac:dyDescent="0.25">
      <c r="A3" s="98">
        <v>2006</v>
      </c>
      <c r="B3" s="102">
        <f>Office!V4</f>
        <v>94.776719953040967</v>
      </c>
      <c r="C3" s="102">
        <f>Office!V20</f>
        <v>62.213525964398443</v>
      </c>
      <c r="D3" s="102">
        <f>Office!V36</f>
        <v>43.431522263320709</v>
      </c>
      <c r="E3" s="102">
        <f>Retail!V4</f>
        <v>148.89815689953446</v>
      </c>
      <c r="F3" s="102">
        <f>Retail!V20</f>
        <v>141.33268718292993</v>
      </c>
      <c r="G3" s="102">
        <f>Schools!V4</f>
        <v>129.15566973300196</v>
      </c>
      <c r="H3" s="102">
        <f>Schools!V20</f>
        <v>114.16675883554505</v>
      </c>
      <c r="I3" s="102">
        <f>Healthcare!V4</f>
        <v>348.54351821651335</v>
      </c>
      <c r="J3" s="102">
        <f>Healthcare!V20</f>
        <v>362.13476083114284</v>
      </c>
      <c r="K3" s="102">
        <f>Restaurant!V4</f>
        <v>579.06370907416203</v>
      </c>
      <c r="L3" s="102">
        <f>Restaurant!V20</f>
        <v>632.38039124906766</v>
      </c>
      <c r="M3" s="102">
        <f>Hotel!V4</f>
        <v>253.25297100641367</v>
      </c>
      <c r="N3" s="102">
        <f>Hotel!V20</f>
        <v>78.629089552044832</v>
      </c>
      <c r="O3" s="102">
        <f>Warehouse!V4</f>
        <v>41.836702413703662</v>
      </c>
      <c r="P3" s="102">
        <f>Multifamily!V4</f>
        <v>76.737143937760393</v>
      </c>
      <c r="Q3" s="102">
        <f>Multifamily!V20</f>
        <v>61.089033979381931</v>
      </c>
      <c r="T3" s="98" t="s">
        <v>53</v>
      </c>
      <c r="U3" s="103">
        <v>0.33090422967147071</v>
      </c>
      <c r="W3" s="98" t="s">
        <v>53</v>
      </c>
      <c r="X3" s="102">
        <f>$D$17</f>
        <v>14.371674418003469</v>
      </c>
      <c r="Z3" s="98" t="str" cm="1">
        <f t="array" ref="Z3:Z18">TRANSPOSE(B2:Q2)</f>
        <v>Large Office</v>
      </c>
      <c r="AA3" s="103" cm="1">
        <f t="array" ref="AA3:AA18">TRANSPOSE(B18:Q18)</f>
        <v>0.44785506977399259</v>
      </c>
    </row>
    <row r="4" spans="1:32" x14ac:dyDescent="0.25">
      <c r="A4" s="98">
        <v>2009</v>
      </c>
      <c r="B4" s="102">
        <f>Office!V5</f>
        <v>79.438763682266071</v>
      </c>
      <c r="C4" s="102">
        <f>Office!V21</f>
        <v>49.127890454636628</v>
      </c>
      <c r="D4" s="102">
        <f>Office!V37</f>
        <v>36.481338458283687</v>
      </c>
      <c r="E4" s="102">
        <f>Retail!V5</f>
        <v>121.1096997987067</v>
      </c>
      <c r="F4" s="102">
        <f>Retail!V21</f>
        <v>116.81973964407108</v>
      </c>
      <c r="G4" s="102">
        <f>Schools!V5</f>
        <v>95.474643326148581</v>
      </c>
      <c r="H4" s="102">
        <f>Schools!V21</f>
        <v>81.789379620238449</v>
      </c>
      <c r="I4" s="102">
        <f>Healthcare!V5</f>
        <v>421.45605645710185</v>
      </c>
      <c r="J4" s="102">
        <f>Healthcare!V21</f>
        <v>219.2926564794748</v>
      </c>
      <c r="K4" s="102">
        <f>Restaurant!V5</f>
        <v>454.64116733467392</v>
      </c>
      <c r="L4" s="102">
        <f>Restaurant!V21</f>
        <v>572.60588936315276</v>
      </c>
      <c r="M4" s="102">
        <f>Hotel!V5</f>
        <v>210.77133080575027</v>
      </c>
      <c r="N4" s="102">
        <f>Hotel!V21</f>
        <v>66.123122956433193</v>
      </c>
      <c r="O4" s="102">
        <f>Warehouse!V5</f>
        <v>32.401707995821411</v>
      </c>
      <c r="P4" s="102">
        <f>Multifamily!V5</f>
        <v>71.598440043356419</v>
      </c>
      <c r="Q4" s="102">
        <f>Multifamily!V21</f>
        <v>52.369017935945038</v>
      </c>
      <c r="T4" s="98" t="s">
        <v>65</v>
      </c>
      <c r="U4" s="103">
        <v>0.3351763537017905</v>
      </c>
      <c r="W4" s="98" t="s">
        <v>1</v>
      </c>
      <c r="X4" s="102">
        <f>$O$17</f>
        <v>16.799497469317377</v>
      </c>
      <c r="Z4" s="98" t="str">
        <v>Medium Office</v>
      </c>
      <c r="AA4" s="103">
        <v>0.50805040939615786</v>
      </c>
    </row>
    <row r="5" spans="1:32" x14ac:dyDescent="0.25">
      <c r="A5" s="98">
        <v>2012</v>
      </c>
      <c r="B5" s="102">
        <f>Office!V6</f>
        <v>60.950042186581619</v>
      </c>
      <c r="C5" s="102">
        <f>Office!V22</f>
        <v>37.524698808309594</v>
      </c>
      <c r="D5" s="102">
        <f>Office!V38</f>
        <v>29.575113842800111</v>
      </c>
      <c r="E5" s="102">
        <f>Retail!V6</f>
        <v>103.76141247212566</v>
      </c>
      <c r="F5" s="102">
        <f>Retail!V22</f>
        <v>92.569526119864236</v>
      </c>
      <c r="G5" s="102">
        <f>Schools!V6</f>
        <v>71.610297491286332</v>
      </c>
      <c r="H5" s="102">
        <f>Schools!V22</f>
        <v>64.647207516474012</v>
      </c>
      <c r="I5" s="102">
        <f>Healthcare!V6</f>
        <v>398.86345538660078</v>
      </c>
      <c r="J5" s="102">
        <f>Healthcare!V22</f>
        <v>222.63943409078527</v>
      </c>
      <c r="K5" s="102">
        <f>Restaurant!V6</f>
        <v>425.03707615032533</v>
      </c>
      <c r="L5" s="102">
        <f>Restaurant!V22</f>
        <v>537.71990641614559</v>
      </c>
      <c r="M5" s="102">
        <f>Hotel!V6</f>
        <v>183.19339681981739</v>
      </c>
      <c r="N5" s="102">
        <f>Hotel!V22</f>
        <v>61.056336411389445</v>
      </c>
      <c r="O5" s="102">
        <f>Warehouse!V6</f>
        <v>24.753946120215268</v>
      </c>
      <c r="P5" s="102">
        <f>Multifamily!V6</f>
        <v>55.990925527053449</v>
      </c>
      <c r="Q5" s="102">
        <f>Multifamily!V22</f>
        <v>43.809179917262725</v>
      </c>
      <c r="T5" s="98" t="s">
        <v>1</v>
      </c>
      <c r="U5" s="103">
        <v>0.40154927372609273</v>
      </c>
      <c r="W5" s="98" t="s">
        <v>60</v>
      </c>
      <c r="X5" s="102">
        <f>$Q$17</f>
        <v>28.305793493202493</v>
      </c>
      <c r="Z5" s="98" t="str">
        <v>Small Office</v>
      </c>
      <c r="AA5" s="103">
        <v>0.33090422967147071</v>
      </c>
    </row>
    <row r="6" spans="1:32" x14ac:dyDescent="0.25">
      <c r="A6" s="98">
        <v>2015</v>
      </c>
      <c r="B6" s="102">
        <f>Office!V7</f>
        <v>54.142866097312002</v>
      </c>
      <c r="C6" s="102">
        <f>Office!V23</f>
        <v>31.668316352747723</v>
      </c>
      <c r="D6" s="102">
        <f>Office!V39</f>
        <v>29.25156697640103</v>
      </c>
      <c r="E6" s="102">
        <f>Retail!V7</f>
        <v>64.157425856417262</v>
      </c>
      <c r="F6" s="102">
        <f>Retail!V23</f>
        <v>76.195536332613813</v>
      </c>
      <c r="G6" s="102">
        <f>Schools!V7</f>
        <v>52.476752590485205</v>
      </c>
      <c r="H6" s="102">
        <f>Schools!V23</f>
        <v>50.898948216399262</v>
      </c>
      <c r="I6" s="102">
        <f>Healthcare!V7</f>
        <v>185.32299507188989</v>
      </c>
      <c r="J6" s="102">
        <f>Healthcare!V23</f>
        <v>156.6559216144218</v>
      </c>
      <c r="K6" s="102">
        <f>Restaurant!V7</f>
        <v>307.09506046275595</v>
      </c>
      <c r="L6" s="102">
        <f>Restaurant!V23</f>
        <v>421.20734840496908</v>
      </c>
      <c r="M6" s="102">
        <f>Hotel!V7</f>
        <v>76.945239075954646</v>
      </c>
      <c r="N6" s="102">
        <f>Hotel!V23</f>
        <v>55.999122563736243</v>
      </c>
      <c r="O6" s="102">
        <f>Warehouse!V7</f>
        <v>23.749041944392395</v>
      </c>
      <c r="P6" s="102">
        <f>Multifamily!V7</f>
        <v>44.441090809136433</v>
      </c>
      <c r="Q6" s="102">
        <f>Multifamily!V23</f>
        <v>32.788176181799898</v>
      </c>
      <c r="T6" s="98" t="s">
        <v>61</v>
      </c>
      <c r="U6" s="103">
        <v>0.42373640344709135</v>
      </c>
      <c r="W6" s="98" t="s">
        <v>54</v>
      </c>
      <c r="X6" s="102">
        <f>$C$17</f>
        <v>31.607607336191123</v>
      </c>
      <c r="Z6" s="98" t="str">
        <v>Stand-Alone Retail</v>
      </c>
      <c r="AA6" s="103">
        <v>0.49796575255971631</v>
      </c>
    </row>
    <row r="7" spans="1:32" x14ac:dyDescent="0.25">
      <c r="A7" s="98">
        <v>2018</v>
      </c>
      <c r="B7" s="102">
        <f>Office!V8</f>
        <v>52.330485425521651</v>
      </c>
      <c r="C7" s="102">
        <f>Office!V24</f>
        <v>30.60591862820732</v>
      </c>
      <c r="D7" s="102">
        <f>Office!V40</f>
        <v>29.05984784531724</v>
      </c>
      <c r="E7" s="102">
        <f>Retail!V8</f>
        <v>74.751974144303063</v>
      </c>
      <c r="F7" s="102">
        <f>Retail!V24</f>
        <v>78.496304647919217</v>
      </c>
      <c r="G7" s="102">
        <f>Schools!V8</f>
        <v>53.116224149161432</v>
      </c>
      <c r="H7" s="102">
        <f>Schools!V24</f>
        <v>49.90229316830434</v>
      </c>
      <c r="I7" s="102">
        <f>Healthcare!V8</f>
        <v>180.27692326846031</v>
      </c>
      <c r="J7" s="102">
        <f>Healthcare!V24</f>
        <v>150.21505241094641</v>
      </c>
      <c r="K7" s="102">
        <f>Restaurant!V8</f>
        <v>307.1748522063624</v>
      </c>
      <c r="L7" s="102">
        <f>Restaurant!V24</f>
        <v>420.42143755769348</v>
      </c>
      <c r="M7" s="102">
        <f>Hotel!V8</f>
        <v>79.417904126103366</v>
      </c>
      <c r="N7" s="102">
        <f>Hotel!V24</f>
        <v>44.71214404070345</v>
      </c>
      <c r="O7" s="102">
        <f>Warehouse!V8</f>
        <v>25.037204944386286</v>
      </c>
      <c r="P7" s="102">
        <f>Multifamily!V8</f>
        <v>44.236602996281157</v>
      </c>
      <c r="Q7" s="102">
        <f>Multifamily!V24</f>
        <v>32.783240486179437</v>
      </c>
      <c r="T7" s="98" t="s">
        <v>58</v>
      </c>
      <c r="U7" s="103">
        <v>0.43135365937172215</v>
      </c>
      <c r="W7" s="98" t="s">
        <v>61</v>
      </c>
      <c r="X7" s="102">
        <f>$P$17</f>
        <v>32.500540941479237</v>
      </c>
      <c r="Z7" s="98" t="str">
        <v>Strip Mall</v>
      </c>
      <c r="AA7" s="103">
        <v>0.44459907886475147</v>
      </c>
    </row>
    <row r="8" spans="1:32" x14ac:dyDescent="0.25">
      <c r="A8"/>
      <c r="T8" s="98" t="s">
        <v>62</v>
      </c>
      <c r="U8" s="103">
        <v>0.44459907886475147</v>
      </c>
      <c r="W8" s="98" t="s">
        <v>58</v>
      </c>
      <c r="X8" s="102">
        <f>$N$17</f>
        <v>33.916945511341382</v>
      </c>
      <c r="Z8" s="98" t="str">
        <v>Primary School</v>
      </c>
      <c r="AA8" s="103">
        <v>0.58874260604303041</v>
      </c>
    </row>
    <row r="9" spans="1:32" s="93" customFormat="1" x14ac:dyDescent="0.25">
      <c r="A9" s="4" t="s">
        <v>104</v>
      </c>
      <c r="T9" s="98" t="s">
        <v>55</v>
      </c>
      <c r="U9" s="103">
        <v>0.44788875018156776</v>
      </c>
      <c r="W9" s="98" t="s">
        <v>55</v>
      </c>
      <c r="X9" s="102">
        <f>$B$17</f>
        <v>42.446234527519316</v>
      </c>
      <c r="Z9" s="98" t="str">
        <v>Secondary School</v>
      </c>
      <c r="AA9" s="103">
        <v>0.56289997476246478</v>
      </c>
    </row>
    <row r="10" spans="1:32" s="93" customFormat="1" x14ac:dyDescent="0.25">
      <c r="A10" s="98">
        <v>2006</v>
      </c>
      <c r="B10" s="103">
        <f>(B3-B3)/B3</f>
        <v>0</v>
      </c>
      <c r="C10" s="103">
        <f>(C3-C3)/C3</f>
        <v>0</v>
      </c>
      <c r="D10" s="103">
        <f>(D3-D3)/D3</f>
        <v>0</v>
      </c>
      <c r="E10" s="103">
        <f>(E3-E3)/E3</f>
        <v>0</v>
      </c>
      <c r="F10" s="103">
        <f>(F3-F3)/F3</f>
        <v>0</v>
      </c>
      <c r="G10" s="103">
        <f>(G3-G3)/G3</f>
        <v>0</v>
      </c>
      <c r="H10" s="103">
        <f>(H3-H3)/H3</f>
        <v>0</v>
      </c>
      <c r="I10" s="103">
        <f>(I3-I3)/I3</f>
        <v>0</v>
      </c>
      <c r="J10" s="103">
        <f>(J3-J3)/J3</f>
        <v>0</v>
      </c>
      <c r="K10" s="103">
        <f>(K3-K3)/K3</f>
        <v>0</v>
      </c>
      <c r="L10" s="103">
        <f>(L3-L3)/L3</f>
        <v>0</v>
      </c>
      <c r="M10" s="103">
        <f>(M3-M3)/M3</f>
        <v>0</v>
      </c>
      <c r="N10" s="103">
        <f>(N3-N3)/N3</f>
        <v>0</v>
      </c>
      <c r="O10" s="103">
        <f>(O3-O3)/O3</f>
        <v>0</v>
      </c>
      <c r="P10" s="103">
        <f>(P3-P3)/P3</f>
        <v>0</v>
      </c>
      <c r="Q10" s="103">
        <f>(Q3-Q3)/Q3</f>
        <v>0</v>
      </c>
      <c r="T10" s="98" t="s">
        <v>60</v>
      </c>
      <c r="U10" s="103">
        <v>0.46335310364796306</v>
      </c>
      <c r="W10" s="98" t="s">
        <v>62</v>
      </c>
      <c r="X10" s="102">
        <f>$F$17</f>
        <v>62.836382535010713</v>
      </c>
      <c r="Z10" s="98" t="str">
        <v>Hospital</v>
      </c>
      <c r="AA10" s="103">
        <v>0.48277069046949467</v>
      </c>
    </row>
    <row r="11" spans="1:32" s="93" customFormat="1" x14ac:dyDescent="0.25">
      <c r="A11" s="98">
        <v>2009</v>
      </c>
      <c r="B11" s="103">
        <f>(B3-B4)/B3</f>
        <v>0.16183252889923175</v>
      </c>
      <c r="C11" s="103">
        <f>(C3-C4)/C3</f>
        <v>0.21033425299266983</v>
      </c>
      <c r="D11" s="103">
        <f>(D3-D4)/D3</f>
        <v>0.16002625380935981</v>
      </c>
      <c r="E11" s="103">
        <f>(E3-E4)/E3</f>
        <v>0.18662727383239114</v>
      </c>
      <c r="F11" s="103">
        <f>(F3-F4)/F3</f>
        <v>0.17344145949147077</v>
      </c>
      <c r="G11" s="103">
        <f>(G3-G4)/G3</f>
        <v>0.2607785355182683</v>
      </c>
      <c r="H11" s="103">
        <f>(H3-H4)/H3</f>
        <v>0.28359725322451851</v>
      </c>
      <c r="I11" s="103">
        <f>(I3-I4)/I3</f>
        <v>-0.20919206477767757</v>
      </c>
      <c r="J11" s="103">
        <f>(J3-J4)/J3</f>
        <v>0.3944446095807766</v>
      </c>
      <c r="K11" s="103">
        <f>(K3-K4)/K3</f>
        <v>0.21486848474483319</v>
      </c>
      <c r="L11" s="103">
        <f>(L3-L4)/L3</f>
        <v>9.4523016072413729E-2</v>
      </c>
      <c r="M11" s="103">
        <f>(M3-M4)/M3</f>
        <v>0.16774389667313144</v>
      </c>
      <c r="N11" s="103">
        <f>(N3-N4)/N3</f>
        <v>0.15905012593760101</v>
      </c>
      <c r="O11" s="103">
        <f>(O3-O4)/O3</f>
        <v>0.22551955277411653</v>
      </c>
      <c r="P11" s="103">
        <f>(P3-P4)/P3</f>
        <v>6.6965013691047071E-2</v>
      </c>
      <c r="Q11" s="103">
        <f>(Q3-Q4)/Q3</f>
        <v>0.14274273916952054</v>
      </c>
      <c r="T11" s="98" t="s">
        <v>64</v>
      </c>
      <c r="U11" s="103">
        <v>0.46953185393453517</v>
      </c>
      <c r="W11" s="98" t="s">
        <v>57</v>
      </c>
      <c r="X11" s="102">
        <f>$H$17</f>
        <v>64.264465667240714</v>
      </c>
      <c r="Z11" s="98" t="str">
        <v>Outpatient Healthcare</v>
      </c>
      <c r="AA11" s="103">
        <v>0.58519570983413804</v>
      </c>
    </row>
    <row r="12" spans="1:32" s="93" customFormat="1" x14ac:dyDescent="0.25">
      <c r="A12" s="98">
        <v>2012</v>
      </c>
      <c r="B12" s="103">
        <f>(B4-B5)/B4</f>
        <v>0.23274180813833434</v>
      </c>
      <c r="C12" s="103">
        <f>(C4-C5)/C4</f>
        <v>0.23618338868104072</v>
      </c>
      <c r="D12" s="103">
        <f>(D4-D5)/D4</f>
        <v>0.18930842198623896</v>
      </c>
      <c r="E12" s="103">
        <f>(E4-E5)/E4</f>
        <v>0.14324440862635432</v>
      </c>
      <c r="F12" s="103">
        <f>(F4-F5)/F4</f>
        <v>0.20758660820588129</v>
      </c>
      <c r="G12" s="103">
        <f>(G4-G5)/G4</f>
        <v>0.24995480478874213</v>
      </c>
      <c r="H12" s="103">
        <f>(H4-H5)/H4</f>
        <v>0.2095892178588267</v>
      </c>
      <c r="I12" s="103">
        <f>(I4-I5)/I4</f>
        <v>5.3606065743655236E-2</v>
      </c>
      <c r="J12" s="103">
        <f>(J4-J5)/J4</f>
        <v>-1.526169487405394E-2</v>
      </c>
      <c r="K12" s="103">
        <f>(K4-K5)/K4</f>
        <v>6.5115289400434345E-2</v>
      </c>
      <c r="L12" s="103">
        <f>(L4-L5)/L4</f>
        <v>6.0924946101771758E-2</v>
      </c>
      <c r="M12" s="103">
        <f>(M4-M5)/M4</f>
        <v>0.1308429086655484</v>
      </c>
      <c r="N12" s="103">
        <f>(N4-N5)/N4</f>
        <v>7.6626546335116716E-2</v>
      </c>
      <c r="O12" s="103">
        <f>(O4-O5)/O4</f>
        <v>0.23602959068060281</v>
      </c>
      <c r="P12" s="103">
        <f>(P4-P5)/P4</f>
        <v>0.21798679561805875</v>
      </c>
      <c r="Q12" s="103">
        <f>(Q4-Q5)/Q4</f>
        <v>0.16345233032920814</v>
      </c>
      <c r="T12" s="98" t="s">
        <v>0</v>
      </c>
      <c r="U12" s="103">
        <v>0.48277069046949467</v>
      </c>
      <c r="W12" s="98" t="s">
        <v>71</v>
      </c>
      <c r="X12" s="102">
        <f>$E$17</f>
        <v>74.146182755231393</v>
      </c>
      <c r="Z12" s="98" t="str">
        <v>Full Service Restaurant</v>
      </c>
      <c r="AA12" s="103">
        <v>0.46953185393453517</v>
      </c>
    </row>
    <row r="13" spans="1:32" s="93" customFormat="1" x14ac:dyDescent="0.25">
      <c r="A13" s="98">
        <v>2015</v>
      </c>
      <c r="B13" s="103">
        <f>(B5-B6)/B5</f>
        <v>0.11168451809157637</v>
      </c>
      <c r="C13" s="103">
        <f>(C5-C6)/C5</f>
        <v>0.15606740737556604</v>
      </c>
      <c r="D13" s="103">
        <f>(D5-D6)/D5</f>
        <v>1.0939835028829363E-2</v>
      </c>
      <c r="E13" s="103">
        <f>(E5-E6)/E5</f>
        <v>0.38168318715155852</v>
      </c>
      <c r="F13" s="103">
        <f>(F5-F6)/F5</f>
        <v>0.17688315446325673</v>
      </c>
      <c r="G13" s="103">
        <f>(G5-G6)/G5</f>
        <v>0.26718985357000269</v>
      </c>
      <c r="H13" s="103">
        <f>(H5-H6)/H5</f>
        <v>0.21266594224617186</v>
      </c>
      <c r="I13" s="103">
        <f>(I5-I6)/I5</f>
        <v>0.53537233715165888</v>
      </c>
      <c r="J13" s="103">
        <f>(J5-J6)/J5</f>
        <v>0.29636938642889965</v>
      </c>
      <c r="K13" s="103">
        <f>(K5-K6)/K5</f>
        <v>0.27748641778689476</v>
      </c>
      <c r="L13" s="103">
        <f>(L5-L6)/L5</f>
        <v>0.21667890033627757</v>
      </c>
      <c r="M13" s="103">
        <f>(M5-M6)/M5</f>
        <v>0.57997809740033757</v>
      </c>
      <c r="N13" s="103">
        <f>(N5-N6)/N5</f>
        <v>8.2828648833077209E-2</v>
      </c>
      <c r="O13" s="103">
        <f>(O5-O6)/O5</f>
        <v>4.0595716373569193E-2</v>
      </c>
      <c r="P13" s="103">
        <f>(P5-P6)/P5</f>
        <v>0.20628047508049169</v>
      </c>
      <c r="Q13" s="103">
        <f>(Q5-Q6)/Q5</f>
        <v>0.25156836435370183</v>
      </c>
      <c r="T13" s="98" t="s">
        <v>71</v>
      </c>
      <c r="U13" s="103">
        <v>0.49796575255971631</v>
      </c>
      <c r="W13" s="98" t="s">
        <v>56</v>
      </c>
      <c r="X13" s="102">
        <f>$G$17</f>
        <v>76.039445583840518</v>
      </c>
      <c r="Z13" s="98" t="str">
        <v>Quick Service Restaurant</v>
      </c>
      <c r="AA13" s="103">
        <v>0.3351763537017905</v>
      </c>
    </row>
    <row r="14" spans="1:32" s="93" customFormat="1" x14ac:dyDescent="0.25">
      <c r="A14" s="98">
        <v>2018</v>
      </c>
      <c r="B14" s="103">
        <f>(B6-B7)/B6</f>
        <v>3.3474043810922831E-2</v>
      </c>
      <c r="C14" s="103">
        <f>(C6-C7)/C6</f>
        <v>3.3547654150809438E-2</v>
      </c>
      <c r="D14" s="103">
        <f>(D6-D7)/D6</f>
        <v>6.5541490901482712E-3</v>
      </c>
      <c r="E14" s="103">
        <f>(E6-E7)/E6</f>
        <v>-0.16513362477472426</v>
      </c>
      <c r="F14" s="103">
        <f>(F6-F7)/F6</f>
        <v>-3.0195578718180262E-2</v>
      </c>
      <c r="G14" s="103">
        <f>(G6-G7)/G6</f>
        <v>-1.2185806611672324E-2</v>
      </c>
      <c r="H14" s="103">
        <f>(H6-H7)/H6</f>
        <v>1.9581053892461526E-2</v>
      </c>
      <c r="I14" s="103">
        <f>(I6-I7)/I6</f>
        <v>2.7228524994818523E-2</v>
      </c>
      <c r="J14" s="103">
        <f>(J6-J7)/J6</f>
        <v>4.1114750959292422E-2</v>
      </c>
      <c r="K14" s="103">
        <f>(K6-K7)/K6</f>
        <v>-2.5982750580948047E-4</v>
      </c>
      <c r="L14" s="103">
        <f>(L6-L7)/L6</f>
        <v>1.8658526501299055E-3</v>
      </c>
      <c r="M14" s="103">
        <f>(M6-M7)/M6</f>
        <v>-3.2135387190205332E-2</v>
      </c>
      <c r="N14" s="103">
        <f>(N6-N7)/N6</f>
        <v>0.20155634599785646</v>
      </c>
      <c r="O14" s="103">
        <f>(O6-O7)/O6</f>
        <v>-5.424063012773659E-2</v>
      </c>
      <c r="P14" s="103">
        <f>(P6-P7)/P6</f>
        <v>4.6013229903267144E-3</v>
      </c>
      <c r="Q14" s="103">
        <f>(Q6-Q7)/Q6</f>
        <v>1.5053278941450213E-4</v>
      </c>
      <c r="T14" s="98" t="s">
        <v>54</v>
      </c>
      <c r="U14" s="103">
        <v>0.50805040939615786</v>
      </c>
      <c r="W14" s="98" t="s">
        <v>0</v>
      </c>
      <c r="X14" s="102">
        <f>I15</f>
        <v>0</v>
      </c>
      <c r="Z14" s="98" t="str">
        <v>Large Hotel</v>
      </c>
      <c r="AA14" s="103">
        <v>0.68640879587512482</v>
      </c>
    </row>
    <row r="15" spans="1:32" s="93" customFormat="1" x14ac:dyDescent="0.25">
      <c r="T15" s="98" t="s">
        <v>57</v>
      </c>
      <c r="U15" s="103">
        <v>0.56294804980941859</v>
      </c>
      <c r="W15" s="98" t="s">
        <v>59</v>
      </c>
      <c r="X15" s="102">
        <f>$M$17</f>
        <v>173.83506688031031</v>
      </c>
      <c r="Z15" s="98" t="str">
        <v>Small Hotel</v>
      </c>
      <c r="AA15" s="103">
        <v>0.43135365937172215</v>
      </c>
    </row>
    <row r="16" spans="1:32" s="93" customFormat="1" x14ac:dyDescent="0.25">
      <c r="A16" s="4" t="s">
        <v>145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T16" s="98" t="s">
        <v>63</v>
      </c>
      <c r="U16" s="103">
        <v>0.58521970470644746</v>
      </c>
      <c r="W16" s="98" t="s">
        <v>63</v>
      </c>
      <c r="X16" s="102">
        <f>$J$17</f>
        <v>211.91970842019643</v>
      </c>
      <c r="Z16" s="98" t="str">
        <v>Warehouse</v>
      </c>
      <c r="AA16" s="103">
        <v>0.40154927372609273</v>
      </c>
    </row>
    <row r="17" spans="1:28" s="93" customFormat="1" x14ac:dyDescent="0.25">
      <c r="A17" s="98">
        <v>2018</v>
      </c>
      <c r="B17" s="102">
        <f>B3-B7</f>
        <v>42.446234527519316</v>
      </c>
      <c r="C17" s="102">
        <f t="shared" ref="C17:Q17" si="0">C3-C7</f>
        <v>31.607607336191123</v>
      </c>
      <c r="D17" s="102">
        <f t="shared" si="0"/>
        <v>14.371674418003469</v>
      </c>
      <c r="E17" s="102">
        <f t="shared" si="0"/>
        <v>74.146182755231393</v>
      </c>
      <c r="F17" s="102">
        <f t="shared" si="0"/>
        <v>62.836382535010713</v>
      </c>
      <c r="G17" s="102">
        <f t="shared" si="0"/>
        <v>76.039445583840518</v>
      </c>
      <c r="H17" s="102">
        <f t="shared" si="0"/>
        <v>64.264465667240714</v>
      </c>
      <c r="I17" s="102">
        <f t="shared" si="0"/>
        <v>168.26659494805304</v>
      </c>
      <c r="J17" s="102">
        <f t="shared" si="0"/>
        <v>211.91970842019643</v>
      </c>
      <c r="K17" s="102">
        <f t="shared" si="0"/>
        <v>271.88885686779963</v>
      </c>
      <c r="L17" s="102">
        <f t="shared" si="0"/>
        <v>211.95895369137418</v>
      </c>
      <c r="M17" s="102">
        <f t="shared" si="0"/>
        <v>173.83506688031031</v>
      </c>
      <c r="N17" s="102">
        <f t="shared" si="0"/>
        <v>33.916945511341382</v>
      </c>
      <c r="O17" s="102">
        <f t="shared" si="0"/>
        <v>16.799497469317377</v>
      </c>
      <c r="P17" s="102">
        <f t="shared" si="0"/>
        <v>32.500540941479237</v>
      </c>
      <c r="Q17" s="102">
        <f t="shared" si="0"/>
        <v>28.305793493202493</v>
      </c>
      <c r="R17" s="93" t="s">
        <v>105</v>
      </c>
      <c r="T17" s="98" t="s">
        <v>56</v>
      </c>
      <c r="U17" s="103">
        <v>0.58876697412942725</v>
      </c>
      <c r="V17" s="50"/>
      <c r="W17" s="98" t="s">
        <v>65</v>
      </c>
      <c r="X17" s="102">
        <f>$L$17</f>
        <v>211.95895369137418</v>
      </c>
      <c r="Y17" s="50"/>
      <c r="Z17" s="98" t="str">
        <v>High-Rise Apartment</v>
      </c>
      <c r="AA17" s="103">
        <v>0.42353076064232498</v>
      </c>
      <c r="AB17" s="105" t="s">
        <v>110</v>
      </c>
    </row>
    <row r="18" spans="1:28" s="93" customFormat="1" x14ac:dyDescent="0.25">
      <c r="A18" s="98">
        <v>2018</v>
      </c>
      <c r="B18" s="103">
        <f>B17/B3</f>
        <v>0.44785506977399259</v>
      </c>
      <c r="C18" s="103">
        <f>C17/C3</f>
        <v>0.50805040939615786</v>
      </c>
      <c r="D18" s="103">
        <f>D17/D3</f>
        <v>0.33090422967147071</v>
      </c>
      <c r="E18" s="103">
        <f>E17/E3</f>
        <v>0.49796575255971631</v>
      </c>
      <c r="F18" s="103">
        <f>F17/F3</f>
        <v>0.44459907886475147</v>
      </c>
      <c r="G18" s="103">
        <f>G17/G3</f>
        <v>0.58874260604303041</v>
      </c>
      <c r="H18" s="103">
        <f>H17/H3</f>
        <v>0.56289997476246478</v>
      </c>
      <c r="I18" s="103">
        <f>I17/I3</f>
        <v>0.48277069046949467</v>
      </c>
      <c r="J18" s="103">
        <f>J17/J3</f>
        <v>0.58519570983413804</v>
      </c>
      <c r="K18" s="103">
        <f>K17/K3</f>
        <v>0.46953185393453517</v>
      </c>
      <c r="L18" s="103">
        <f>L17/L3</f>
        <v>0.3351763537017905</v>
      </c>
      <c r="M18" s="103">
        <f>M17/M3</f>
        <v>0.68640879587512482</v>
      </c>
      <c r="N18" s="103">
        <f>N17/N3</f>
        <v>0.43135365937172215</v>
      </c>
      <c r="O18" s="103">
        <f>O17/O3</f>
        <v>0.40154927372609273</v>
      </c>
      <c r="P18" s="103">
        <f>P17/P3</f>
        <v>0.42353076064232498</v>
      </c>
      <c r="Q18" s="103">
        <f>Q17/Q3</f>
        <v>0.46335310364796306</v>
      </c>
      <c r="R18" s="93" t="s">
        <v>106</v>
      </c>
      <c r="T18" s="98" t="s">
        <v>59</v>
      </c>
      <c r="U18" s="103">
        <v>0.68640879587512482</v>
      </c>
      <c r="V18" s="69"/>
      <c r="W18" s="98" t="s">
        <v>64</v>
      </c>
      <c r="X18" s="102">
        <f>$K$17</f>
        <v>271.88885686779963</v>
      </c>
      <c r="Y18" s="101"/>
      <c r="Z18" s="98" t="str">
        <v>Mid-Rise Apartment</v>
      </c>
      <c r="AA18" s="103">
        <v>0.46335310364796306</v>
      </c>
      <c r="AB18" s="69">
        <f>SUMPRODUCT(_xlfn.ANCHORARRAY(AA3),Weights!S25:S40)</f>
        <v>0.47825304180601591</v>
      </c>
    </row>
    <row r="19" spans="1:28" s="93" customFormat="1" x14ac:dyDescent="0.25"/>
    <row r="20" spans="1:28" s="93" customFormat="1" x14ac:dyDescent="0.25"/>
  </sheetData>
  <sortState xmlns:xlrd2="http://schemas.microsoft.com/office/spreadsheetml/2017/richdata2" ref="W3:X18">
    <sortCondition ref="X3:X18"/>
  </sortState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D7C8-3A04-4963-B0C0-989A4A5EB2B8}">
  <dimension ref="A2:T80"/>
  <sheetViews>
    <sheetView tabSelected="1" workbookViewId="0">
      <selection activeCell="T84" sqref="T84"/>
    </sheetView>
  </sheetViews>
  <sheetFormatPr defaultRowHeight="15" x14ac:dyDescent="0.25"/>
  <cols>
    <col min="1" max="1" width="23.28515625" bestFit="1" customWidth="1"/>
    <col min="2" max="3" width="5.5703125" style="93" customWidth="1"/>
    <col min="4" max="20" width="5.5703125" bestFit="1" customWidth="1"/>
  </cols>
  <sheetData>
    <row r="2" spans="1:20" ht="15.75" thickBot="1" x14ac:dyDescent="0.3">
      <c r="A2" s="4" t="s">
        <v>146</v>
      </c>
      <c r="B2" s="4"/>
      <c r="C2" s="4"/>
    </row>
    <row r="3" spans="1:20" ht="91.5" customHeight="1" thickBot="1" x14ac:dyDescent="0.3">
      <c r="A3" s="67">
        <v>2009</v>
      </c>
      <c r="B3" s="65" t="s">
        <v>142</v>
      </c>
      <c r="C3" s="66" t="s">
        <v>143</v>
      </c>
      <c r="D3" s="106" t="s">
        <v>84</v>
      </c>
      <c r="E3" s="107" t="s">
        <v>85</v>
      </c>
      <c r="F3" s="107" t="s">
        <v>86</v>
      </c>
      <c r="G3" s="107" t="s">
        <v>87</v>
      </c>
      <c r="H3" s="107" t="s">
        <v>88</v>
      </c>
      <c r="I3" s="107" t="s">
        <v>89</v>
      </c>
      <c r="J3" s="107" t="s">
        <v>90</v>
      </c>
      <c r="K3" s="107" t="s">
        <v>91</v>
      </c>
      <c r="L3" s="107" t="s">
        <v>92</v>
      </c>
      <c r="M3" s="107" t="s">
        <v>93</v>
      </c>
      <c r="N3" s="107" t="s">
        <v>94</v>
      </c>
      <c r="O3" s="107" t="s">
        <v>95</v>
      </c>
      <c r="P3" s="107" t="s">
        <v>96</v>
      </c>
      <c r="Q3" s="107" t="s">
        <v>97</v>
      </c>
      <c r="R3" s="107" t="s">
        <v>98</v>
      </c>
      <c r="S3" s="106" t="s">
        <v>99</v>
      </c>
      <c r="T3" s="108" t="s">
        <v>100</v>
      </c>
    </row>
    <row r="4" spans="1:20" ht="15.75" thickBot="1" x14ac:dyDescent="0.3">
      <c r="A4" s="109" t="s">
        <v>22</v>
      </c>
      <c r="B4" s="62" t="s">
        <v>10</v>
      </c>
      <c r="C4" s="53" t="s">
        <v>6</v>
      </c>
      <c r="D4" s="62" t="s">
        <v>11</v>
      </c>
      <c r="E4" s="53" t="s">
        <v>13</v>
      </c>
      <c r="F4" s="53" t="s">
        <v>19</v>
      </c>
      <c r="G4" s="53" t="s">
        <v>20</v>
      </c>
      <c r="H4" s="53" t="s">
        <v>3</v>
      </c>
      <c r="I4" s="53" t="s">
        <v>7</v>
      </c>
      <c r="J4" s="53" t="s">
        <v>17</v>
      </c>
      <c r="K4" s="53" t="s">
        <v>14</v>
      </c>
      <c r="L4" s="53" t="s">
        <v>2</v>
      </c>
      <c r="M4" s="53" t="s">
        <v>18</v>
      </c>
      <c r="N4" s="53" t="s">
        <v>4</v>
      </c>
      <c r="O4" s="53" t="s">
        <v>5</v>
      </c>
      <c r="P4" s="53" t="s">
        <v>15</v>
      </c>
      <c r="Q4" s="53" t="s">
        <v>16</v>
      </c>
      <c r="R4" s="53" t="s">
        <v>9</v>
      </c>
      <c r="S4" s="53" t="s">
        <v>12</v>
      </c>
      <c r="T4" s="60" t="s">
        <v>8</v>
      </c>
    </row>
    <row r="5" spans="1:20" x14ac:dyDescent="0.25">
      <c r="A5" s="132" t="s">
        <v>55</v>
      </c>
      <c r="B5" s="116" cm="1">
        <f t="array" ref="B5">INDEX('IECC Data-SI-Site EUI'!$Y$2:$Y$1521,MATCH(1,INDEX(($A5='IECC Data-SI-Site EUI'!$B$2:$B$1521)*(B$4='IECC Data-SI-Site EUI'!$C$2:$C$1521)*($A$3='IECC Data-SI-Site EUI'!$A$2:$A$1521),0,1),0))/INDEX('IECC Data-SI-Site EUI'!$Y$2:$Y$1521,MATCH(1,INDEX(($A5='IECC Data-SI-Site EUI'!$B$2:$B$1521)*(B$4='IECC Data-SI-Site EUI'!$C$2:$C$1521)*(2006='IECC Data-SI-Site EUI'!$A$2:$A$1521),0,1),0))</f>
        <v>0.90960543630863344</v>
      </c>
      <c r="C5" s="135" cm="1">
        <f t="array" ref="C5">INDEX('IECC Data-SI-Site EUI'!$Y$2:$Y$1521,MATCH(1,INDEX(($A5='IECC Data-SI-Site EUI'!$B$2:$B$1521)*(C$4='IECC Data-SI-Site EUI'!$C$2:$C$1521)*($A$3='IECC Data-SI-Site EUI'!$A$2:$A$1521),0,1),0))/INDEX('IECC Data-SI-Site EUI'!$Y$2:$Y$1521,MATCH(1,INDEX(($A5='IECC Data-SI-Site EUI'!$B$2:$B$1521)*(C$4='IECC Data-SI-Site EUI'!$C$2:$C$1521)*(2006='IECC Data-SI-Site EUI'!$A$2:$A$1521),0,1),0))</f>
        <v>0.9280728579887092</v>
      </c>
      <c r="D5" s="135" cm="1">
        <f t="array" ref="D5">INDEX('IECC Data-SI-Site EUI'!$Y$2:$Y$1521,MATCH(1,INDEX(($A5='IECC Data-SI-Site EUI'!$B$2:$B$1521)*(D$4='IECC Data-SI-Site EUI'!$C$2:$C$1521)*($A$3='IECC Data-SI-Site EUI'!$A$2:$A$1521),0,1),0))/INDEX('IECC Data-SI-Site EUI'!$Y$2:$Y$1521,MATCH(1,INDEX(($A5='IECC Data-SI-Site EUI'!$B$2:$B$1521)*(D$4='IECC Data-SI-Site EUI'!$C$2:$C$1521)*(2006='IECC Data-SI-Site EUI'!$A$2:$A$1521),0,1),0))</f>
        <v>0.94846957511173291</v>
      </c>
      <c r="E5" s="135" cm="1">
        <f t="array" ref="E5">INDEX('IECC Data-SI-Site EUI'!$Y$2:$Y$1521,MATCH(1,INDEX(($A5='IECC Data-SI-Site EUI'!$B$2:$B$1521)*(E$4='IECC Data-SI-Site EUI'!$C$2:$C$1521)*($A$3='IECC Data-SI-Site EUI'!$A$2:$A$1521),0,1),0))/INDEX('IECC Data-SI-Site EUI'!$Y$2:$Y$1521,MATCH(1,INDEX(($A5='IECC Data-SI-Site EUI'!$B$2:$B$1521)*(E$4='IECC Data-SI-Site EUI'!$C$2:$C$1521)*(2006='IECC Data-SI-Site EUI'!$A$2:$A$1521),0,1),0))</f>
        <v>0.93179347046649852</v>
      </c>
      <c r="F5" s="135" cm="1">
        <f t="array" ref="F5">INDEX('IECC Data-SI-Site EUI'!$Y$2:$Y$1521,MATCH(1,INDEX(($A5='IECC Data-SI-Site EUI'!$B$2:$B$1521)*(F$4='IECC Data-SI-Site EUI'!$C$2:$C$1521)*($A$3='IECC Data-SI-Site EUI'!$A$2:$A$1521),0,1),0))/INDEX('IECC Data-SI-Site EUI'!$Y$2:$Y$1521,MATCH(1,INDEX(($A5='IECC Data-SI-Site EUI'!$B$2:$B$1521)*(F$4='IECC Data-SI-Site EUI'!$C$2:$C$1521)*(2006='IECC Data-SI-Site EUI'!$A$2:$A$1521),0,1),0))</f>
        <v>0.89006003500061359</v>
      </c>
      <c r="G5" s="135" cm="1">
        <f t="array" ref="G5">INDEX('IECC Data-SI-Site EUI'!$Y$2:$Y$1521,MATCH(1,INDEX(($A5='IECC Data-SI-Site EUI'!$B$2:$B$1521)*(G$4='IECC Data-SI-Site EUI'!$C$2:$C$1521)*($A$3='IECC Data-SI-Site EUI'!$A$2:$A$1521),0,1),0))/INDEX('IECC Data-SI-Site EUI'!$Y$2:$Y$1521,MATCH(1,INDEX(($A5='IECC Data-SI-Site EUI'!$B$2:$B$1521)*(G$4='IECC Data-SI-Site EUI'!$C$2:$C$1521)*(2006='IECC Data-SI-Site EUI'!$A$2:$A$1521),0,1),0))</f>
        <v>0.9083268039314244</v>
      </c>
      <c r="H5" s="135" cm="1">
        <f t="array" ref="H5">INDEX('IECC Data-SI-Site EUI'!$Y$2:$Y$1521,MATCH(1,INDEX(($A5='IECC Data-SI-Site EUI'!$B$2:$B$1521)*(H$4='IECC Data-SI-Site EUI'!$C$2:$C$1521)*($A$3='IECC Data-SI-Site EUI'!$A$2:$A$1521),0,1),0))/INDEX('IECC Data-SI-Site EUI'!$Y$2:$Y$1521,MATCH(1,INDEX(($A5='IECC Data-SI-Site EUI'!$B$2:$B$1521)*(H$4='IECC Data-SI-Site EUI'!$C$2:$C$1521)*(2006='IECC Data-SI-Site EUI'!$A$2:$A$1521),0,1),0))</f>
        <v>0.80262968537650636</v>
      </c>
      <c r="I5" s="135" cm="1">
        <f t="array" ref="I5">INDEX('IECC Data-SI-Site EUI'!$Y$2:$Y$1521,MATCH(1,INDEX(($A5='IECC Data-SI-Site EUI'!$B$2:$B$1521)*(I$4='IECC Data-SI-Site EUI'!$C$2:$C$1521)*($A$3='IECC Data-SI-Site EUI'!$A$2:$A$1521),0,1),0))/INDEX('IECC Data-SI-Site EUI'!$Y$2:$Y$1521,MATCH(1,INDEX(($A5='IECC Data-SI-Site EUI'!$B$2:$B$1521)*(I$4='IECC Data-SI-Site EUI'!$C$2:$C$1521)*(2006='IECC Data-SI-Site EUI'!$A$2:$A$1521),0,1),0))</f>
        <v>0.8919445704570258</v>
      </c>
      <c r="J5" s="135" cm="1">
        <f t="array" ref="J5">INDEX('IECC Data-SI-Site EUI'!$Y$2:$Y$1521,MATCH(1,INDEX(($A5='IECC Data-SI-Site EUI'!$B$2:$B$1521)*(J$4='IECC Data-SI-Site EUI'!$C$2:$C$1521)*($A$3='IECC Data-SI-Site EUI'!$A$2:$A$1521),0,1),0))/INDEX('IECC Data-SI-Site EUI'!$Y$2:$Y$1521,MATCH(1,INDEX(($A5='IECC Data-SI-Site EUI'!$B$2:$B$1521)*(J$4='IECC Data-SI-Site EUI'!$C$2:$C$1521)*(2006='IECC Data-SI-Site EUI'!$A$2:$A$1521),0,1),0))</f>
        <v>0.91932753805161194</v>
      </c>
      <c r="K5" s="135" cm="1">
        <f t="array" ref="K5">INDEX('IECC Data-SI-Site EUI'!$Y$2:$Y$1521,MATCH(1,INDEX(($A5='IECC Data-SI-Site EUI'!$B$2:$B$1521)*(K$4='IECC Data-SI-Site EUI'!$C$2:$C$1521)*($A$3='IECC Data-SI-Site EUI'!$A$2:$A$1521),0,1),0))/INDEX('IECC Data-SI-Site EUI'!$Y$2:$Y$1521,MATCH(1,INDEX(($A5='IECC Data-SI-Site EUI'!$B$2:$B$1521)*(K$4='IECC Data-SI-Site EUI'!$C$2:$C$1521)*(2006='IECC Data-SI-Site EUI'!$A$2:$A$1521),0,1),0))</f>
        <v>0.79632727120785995</v>
      </c>
      <c r="L5" s="135" cm="1">
        <f t="array" ref="L5">INDEX('IECC Data-SI-Site EUI'!$Y$2:$Y$1521,MATCH(1,INDEX(($A5='IECC Data-SI-Site EUI'!$B$2:$B$1521)*(L$4='IECC Data-SI-Site EUI'!$C$2:$C$1521)*($A$3='IECC Data-SI-Site EUI'!$A$2:$A$1521),0,1),0))/INDEX('IECC Data-SI-Site EUI'!$Y$2:$Y$1521,MATCH(1,INDEX(($A5='IECC Data-SI-Site EUI'!$B$2:$B$1521)*(L$4='IECC Data-SI-Site EUI'!$C$2:$C$1521)*(2006='IECC Data-SI-Site EUI'!$A$2:$A$1521),0,1),0))</f>
        <v>0.91564598183675194</v>
      </c>
      <c r="M5" s="135" cm="1">
        <f t="array" ref="M5">INDEX('IECC Data-SI-Site EUI'!$Y$2:$Y$1521,MATCH(1,INDEX(($A5='IECC Data-SI-Site EUI'!$B$2:$B$1521)*(M$4='IECC Data-SI-Site EUI'!$C$2:$C$1521)*($A$3='IECC Data-SI-Site EUI'!$A$2:$A$1521),0,1),0))/INDEX('IECC Data-SI-Site EUI'!$Y$2:$Y$1521,MATCH(1,INDEX(($A5='IECC Data-SI-Site EUI'!$B$2:$B$1521)*(M$4='IECC Data-SI-Site EUI'!$C$2:$C$1521)*(2006='IECC Data-SI-Site EUI'!$A$2:$A$1521),0,1),0))</f>
        <v>0.80960338226478878</v>
      </c>
      <c r="N5" s="135" cm="1">
        <f t="array" ref="N5">INDEX('IECC Data-SI-Site EUI'!$Y$2:$Y$1521,MATCH(1,INDEX(($A5='IECC Data-SI-Site EUI'!$B$2:$B$1521)*(N$4='IECC Data-SI-Site EUI'!$C$2:$C$1521)*($A$3='IECC Data-SI-Site EUI'!$A$2:$A$1521),0,1),0))/INDEX('IECC Data-SI-Site EUI'!$Y$2:$Y$1521,MATCH(1,INDEX(($A5='IECC Data-SI-Site EUI'!$B$2:$B$1521)*(N$4='IECC Data-SI-Site EUI'!$C$2:$C$1521)*(2006='IECC Data-SI-Site EUI'!$A$2:$A$1521),0,1),0))</f>
        <v>0.80984567087214709</v>
      </c>
      <c r="O5" s="135" cm="1">
        <f t="array" ref="O5">INDEX('IECC Data-SI-Site EUI'!$Y$2:$Y$1521,MATCH(1,INDEX(($A5='IECC Data-SI-Site EUI'!$B$2:$B$1521)*(O$4='IECC Data-SI-Site EUI'!$C$2:$C$1521)*($A$3='IECC Data-SI-Site EUI'!$A$2:$A$1521),0,1),0))/INDEX('IECC Data-SI-Site EUI'!$Y$2:$Y$1521,MATCH(1,INDEX(($A5='IECC Data-SI-Site EUI'!$B$2:$B$1521)*(O$4='IECC Data-SI-Site EUI'!$C$2:$C$1521)*(2006='IECC Data-SI-Site EUI'!$A$2:$A$1521),0,1),0))</f>
        <v>0.88644303615847586</v>
      </c>
      <c r="P5" s="135" cm="1">
        <f t="array" ref="P5">INDEX('IECC Data-SI-Site EUI'!$Y$2:$Y$1521,MATCH(1,INDEX(($A5='IECC Data-SI-Site EUI'!$B$2:$B$1521)*(P$4='IECC Data-SI-Site EUI'!$C$2:$C$1521)*($A$3='IECC Data-SI-Site EUI'!$A$2:$A$1521),0,1),0))/INDEX('IECC Data-SI-Site EUI'!$Y$2:$Y$1521,MATCH(1,INDEX(($A5='IECC Data-SI-Site EUI'!$B$2:$B$1521)*(P$4='IECC Data-SI-Site EUI'!$C$2:$C$1521)*(2006='IECC Data-SI-Site EUI'!$A$2:$A$1521),0,1),0))</f>
        <v>0.78696297469519838</v>
      </c>
      <c r="Q5" s="135" cm="1">
        <f t="array" ref="Q5">INDEX('IECC Data-SI-Site EUI'!$Y$2:$Y$1521,MATCH(1,INDEX(($A5='IECC Data-SI-Site EUI'!$B$2:$B$1521)*(Q$4='IECC Data-SI-Site EUI'!$C$2:$C$1521)*($A$3='IECC Data-SI-Site EUI'!$A$2:$A$1521),0,1),0))/INDEX('IECC Data-SI-Site EUI'!$Y$2:$Y$1521,MATCH(1,INDEX(($A5='IECC Data-SI-Site EUI'!$B$2:$B$1521)*(Q$4='IECC Data-SI-Site EUI'!$C$2:$C$1521)*(2006='IECC Data-SI-Site EUI'!$A$2:$A$1521),0,1),0))</f>
        <v>0.81464986054238708</v>
      </c>
      <c r="R5" s="135" cm="1">
        <f t="array" ref="R5">INDEX('IECC Data-SI-Site EUI'!$Y$2:$Y$1521,MATCH(1,INDEX(($A5='IECC Data-SI-Site EUI'!$B$2:$B$1521)*(R$4='IECC Data-SI-Site EUI'!$C$2:$C$1521)*($A$3='IECC Data-SI-Site EUI'!$A$2:$A$1521),0,1),0))/INDEX('IECC Data-SI-Site EUI'!$Y$2:$Y$1521,MATCH(1,INDEX(($A5='IECC Data-SI-Site EUI'!$B$2:$B$1521)*(R$4='IECC Data-SI-Site EUI'!$C$2:$C$1521)*(2006='IECC Data-SI-Site EUI'!$A$2:$A$1521),0,1),0))</f>
        <v>0.84227252789687901</v>
      </c>
      <c r="S5" s="135" cm="1">
        <f t="array" ref="S5">INDEX('IECC Data-SI-Site EUI'!$Y$2:$Y$1521,MATCH(1,INDEX(($A5='IECC Data-SI-Site EUI'!$B$2:$B$1521)*(S$4='IECC Data-SI-Site EUI'!$C$2:$C$1521)*($A$3='IECC Data-SI-Site EUI'!$A$2:$A$1521),0,1),0))/INDEX('IECC Data-SI-Site EUI'!$Y$2:$Y$1521,MATCH(1,INDEX(($A5='IECC Data-SI-Site EUI'!$B$2:$B$1521)*(S$4='IECC Data-SI-Site EUI'!$C$2:$C$1521)*(2006='IECC Data-SI-Site EUI'!$A$2:$A$1521),0,1),0))</f>
        <v>0.78851909162800538</v>
      </c>
      <c r="T5" s="136" cm="1">
        <f t="array" ref="T5">INDEX('IECC Data-SI-Site EUI'!$Y$2:$Y$1521,MATCH(1,INDEX(($A5='IECC Data-SI-Site EUI'!$B$2:$B$1521)*(T$4='IECC Data-SI-Site EUI'!$C$2:$C$1521)*($A$3='IECC Data-SI-Site EUI'!$A$2:$A$1521),0,1),0))/INDEX('IECC Data-SI-Site EUI'!$Y$2:$Y$1521,MATCH(1,INDEX(($A5='IECC Data-SI-Site EUI'!$B$2:$B$1521)*(T$4='IECC Data-SI-Site EUI'!$C$2:$C$1521)*(2006='IECC Data-SI-Site EUI'!$A$2:$A$1521),0,1),0))</f>
        <v>0.77409277566066259</v>
      </c>
    </row>
    <row r="6" spans="1:20" x14ac:dyDescent="0.25">
      <c r="A6" s="133" t="s">
        <v>54</v>
      </c>
      <c r="B6" s="110" cm="1">
        <f t="array" ref="B6">INDEX('IECC Data-SI-Site EUI'!$Y$2:$Y$1521,MATCH(1,INDEX(($A6='IECC Data-SI-Site EUI'!$B$2:$B$1521)*(B$4='IECC Data-SI-Site EUI'!$C$2:$C$1521)*($A$3='IECC Data-SI-Site EUI'!$A$2:$A$1521),0,1),0))/INDEX('IECC Data-SI-Site EUI'!$Y$2:$Y$1521,MATCH(1,INDEX(($A6='IECC Data-SI-Site EUI'!$B$2:$B$1521)*(B$4='IECC Data-SI-Site EUI'!$C$2:$C$1521)*(2006='IECC Data-SI-Site EUI'!$A$2:$A$1521),0,1),0))</f>
        <v>0.8776998188436278</v>
      </c>
      <c r="C6" s="111" cm="1">
        <f t="array" ref="C6">INDEX('IECC Data-SI-Site EUI'!$Y$2:$Y$1521,MATCH(1,INDEX(($A6='IECC Data-SI-Site EUI'!$B$2:$B$1521)*(C$4='IECC Data-SI-Site EUI'!$C$2:$C$1521)*($A$3='IECC Data-SI-Site EUI'!$A$2:$A$1521),0,1),0))/INDEX('IECC Data-SI-Site EUI'!$Y$2:$Y$1521,MATCH(1,INDEX(($A6='IECC Data-SI-Site EUI'!$B$2:$B$1521)*(C$4='IECC Data-SI-Site EUI'!$C$2:$C$1521)*(2006='IECC Data-SI-Site EUI'!$A$2:$A$1521),0,1),0))</f>
        <v>0.90124814358391003</v>
      </c>
      <c r="D6" s="111" cm="1">
        <f t="array" ref="D6">INDEX('IECC Data-SI-Site EUI'!$Y$2:$Y$1521,MATCH(1,INDEX(($A6='IECC Data-SI-Site EUI'!$B$2:$B$1521)*(D$4='IECC Data-SI-Site EUI'!$C$2:$C$1521)*($A$3='IECC Data-SI-Site EUI'!$A$2:$A$1521),0,1),0))/INDEX('IECC Data-SI-Site EUI'!$Y$2:$Y$1521,MATCH(1,INDEX(($A6='IECC Data-SI-Site EUI'!$B$2:$B$1521)*(D$4='IECC Data-SI-Site EUI'!$C$2:$C$1521)*(2006='IECC Data-SI-Site EUI'!$A$2:$A$1521),0,1),0))</f>
        <v>0.90933641320040071</v>
      </c>
      <c r="E6" s="111" cm="1">
        <f t="array" ref="E6">INDEX('IECC Data-SI-Site EUI'!$Y$2:$Y$1521,MATCH(1,INDEX(($A6='IECC Data-SI-Site EUI'!$B$2:$B$1521)*(E$4='IECC Data-SI-Site EUI'!$C$2:$C$1521)*($A$3='IECC Data-SI-Site EUI'!$A$2:$A$1521),0,1),0))/INDEX('IECC Data-SI-Site EUI'!$Y$2:$Y$1521,MATCH(1,INDEX(($A6='IECC Data-SI-Site EUI'!$B$2:$B$1521)*(E$4='IECC Data-SI-Site EUI'!$C$2:$C$1521)*(2006='IECC Data-SI-Site EUI'!$A$2:$A$1521),0,1),0))</f>
        <v>0.89841255497319117</v>
      </c>
      <c r="F6" s="111" cm="1">
        <f t="array" ref="F6">INDEX('IECC Data-SI-Site EUI'!$Y$2:$Y$1521,MATCH(1,INDEX(($A6='IECC Data-SI-Site EUI'!$B$2:$B$1521)*(F$4='IECC Data-SI-Site EUI'!$C$2:$C$1521)*($A$3='IECC Data-SI-Site EUI'!$A$2:$A$1521),0,1),0))/INDEX('IECC Data-SI-Site EUI'!$Y$2:$Y$1521,MATCH(1,INDEX(($A6='IECC Data-SI-Site EUI'!$B$2:$B$1521)*(F$4='IECC Data-SI-Site EUI'!$C$2:$C$1521)*(2006='IECC Data-SI-Site EUI'!$A$2:$A$1521),0,1),0))</f>
        <v>0.88357278395229055</v>
      </c>
      <c r="G6" s="111" cm="1">
        <f t="array" ref="G6">INDEX('IECC Data-SI-Site EUI'!$Y$2:$Y$1521,MATCH(1,INDEX(($A6='IECC Data-SI-Site EUI'!$B$2:$B$1521)*(G$4='IECC Data-SI-Site EUI'!$C$2:$C$1521)*($A$3='IECC Data-SI-Site EUI'!$A$2:$A$1521),0,1),0))/INDEX('IECC Data-SI-Site EUI'!$Y$2:$Y$1521,MATCH(1,INDEX(($A6='IECC Data-SI-Site EUI'!$B$2:$B$1521)*(G$4='IECC Data-SI-Site EUI'!$C$2:$C$1521)*(2006='IECC Data-SI-Site EUI'!$A$2:$A$1521),0,1),0))</f>
        <v>0.89282669874003062</v>
      </c>
      <c r="H6" s="111" cm="1">
        <f t="array" ref="H6">INDEX('IECC Data-SI-Site EUI'!$Y$2:$Y$1521,MATCH(1,INDEX(($A6='IECC Data-SI-Site EUI'!$B$2:$B$1521)*(H$4='IECC Data-SI-Site EUI'!$C$2:$C$1521)*($A$3='IECC Data-SI-Site EUI'!$A$2:$A$1521),0,1),0))/INDEX('IECC Data-SI-Site EUI'!$Y$2:$Y$1521,MATCH(1,INDEX(($A6='IECC Data-SI-Site EUI'!$B$2:$B$1521)*(H$4='IECC Data-SI-Site EUI'!$C$2:$C$1521)*(2006='IECC Data-SI-Site EUI'!$A$2:$A$1521),0,1),0))</f>
        <v>0.73774270768685168</v>
      </c>
      <c r="I6" s="111" cm="1">
        <f t="array" ref="I6">INDEX('IECC Data-SI-Site EUI'!$Y$2:$Y$1521,MATCH(1,INDEX(($A6='IECC Data-SI-Site EUI'!$B$2:$B$1521)*(I$4='IECC Data-SI-Site EUI'!$C$2:$C$1521)*($A$3='IECC Data-SI-Site EUI'!$A$2:$A$1521),0,1),0))/INDEX('IECC Data-SI-Site EUI'!$Y$2:$Y$1521,MATCH(1,INDEX(($A6='IECC Data-SI-Site EUI'!$B$2:$B$1521)*(I$4='IECC Data-SI-Site EUI'!$C$2:$C$1521)*(2006='IECC Data-SI-Site EUI'!$A$2:$A$1521),0,1),0))</f>
        <v>0.84879553221638748</v>
      </c>
      <c r="J6" s="111" cm="1">
        <f t="array" ref="J6">INDEX('IECC Data-SI-Site EUI'!$Y$2:$Y$1521,MATCH(1,INDEX(($A6='IECC Data-SI-Site EUI'!$B$2:$B$1521)*(J$4='IECC Data-SI-Site EUI'!$C$2:$C$1521)*($A$3='IECC Data-SI-Site EUI'!$A$2:$A$1521),0,1),0))/INDEX('IECC Data-SI-Site EUI'!$Y$2:$Y$1521,MATCH(1,INDEX(($A6='IECC Data-SI-Site EUI'!$B$2:$B$1521)*(J$4='IECC Data-SI-Site EUI'!$C$2:$C$1521)*(2006='IECC Data-SI-Site EUI'!$A$2:$A$1521),0,1),0))</f>
        <v>0.83277976771952678</v>
      </c>
      <c r="K6" s="111" cm="1">
        <f t="array" ref="K6">INDEX('IECC Data-SI-Site EUI'!$Y$2:$Y$1521,MATCH(1,INDEX(($A6='IECC Data-SI-Site EUI'!$B$2:$B$1521)*(K$4='IECC Data-SI-Site EUI'!$C$2:$C$1521)*($A$3='IECC Data-SI-Site EUI'!$A$2:$A$1521),0,1),0))/INDEX('IECC Data-SI-Site EUI'!$Y$2:$Y$1521,MATCH(1,INDEX(($A6='IECC Data-SI-Site EUI'!$B$2:$B$1521)*(K$4='IECC Data-SI-Site EUI'!$C$2:$C$1521)*(2006='IECC Data-SI-Site EUI'!$A$2:$A$1521),0,1),0))</f>
        <v>0.73550405869756486</v>
      </c>
      <c r="L6" s="111" cm="1">
        <f t="array" ref="L6">INDEX('IECC Data-SI-Site EUI'!$Y$2:$Y$1521,MATCH(1,INDEX(($A6='IECC Data-SI-Site EUI'!$B$2:$B$1521)*(L$4='IECC Data-SI-Site EUI'!$C$2:$C$1521)*($A$3='IECC Data-SI-Site EUI'!$A$2:$A$1521),0,1),0))/INDEX('IECC Data-SI-Site EUI'!$Y$2:$Y$1521,MATCH(1,INDEX(($A6='IECC Data-SI-Site EUI'!$B$2:$B$1521)*(L$4='IECC Data-SI-Site EUI'!$C$2:$C$1521)*(2006='IECC Data-SI-Site EUI'!$A$2:$A$1521),0,1),0))</f>
        <v>0.79294255699597671</v>
      </c>
      <c r="M6" s="111" cm="1">
        <f t="array" ref="M6">INDEX('IECC Data-SI-Site EUI'!$Y$2:$Y$1521,MATCH(1,INDEX(($A6='IECC Data-SI-Site EUI'!$B$2:$B$1521)*(M$4='IECC Data-SI-Site EUI'!$C$2:$C$1521)*($A$3='IECC Data-SI-Site EUI'!$A$2:$A$1521),0,1),0))/INDEX('IECC Data-SI-Site EUI'!$Y$2:$Y$1521,MATCH(1,INDEX(($A6='IECC Data-SI-Site EUI'!$B$2:$B$1521)*(M$4='IECC Data-SI-Site EUI'!$C$2:$C$1521)*(2006='IECC Data-SI-Site EUI'!$A$2:$A$1521),0,1),0))</f>
        <v>0.71160216636870333</v>
      </c>
      <c r="N6" s="111" cm="1">
        <f t="array" ref="N6">INDEX('IECC Data-SI-Site EUI'!$Y$2:$Y$1521,MATCH(1,INDEX(($A6='IECC Data-SI-Site EUI'!$B$2:$B$1521)*(N$4='IECC Data-SI-Site EUI'!$C$2:$C$1521)*($A$3='IECC Data-SI-Site EUI'!$A$2:$A$1521),0,1),0))/INDEX('IECC Data-SI-Site EUI'!$Y$2:$Y$1521,MATCH(1,INDEX(($A6='IECC Data-SI-Site EUI'!$B$2:$B$1521)*(N$4='IECC Data-SI-Site EUI'!$C$2:$C$1521)*(2006='IECC Data-SI-Site EUI'!$A$2:$A$1521),0,1),0))</f>
        <v>0.76691080190511807</v>
      </c>
      <c r="O6" s="111" cm="1">
        <f t="array" ref="O6">INDEX('IECC Data-SI-Site EUI'!$Y$2:$Y$1521,MATCH(1,INDEX(($A6='IECC Data-SI-Site EUI'!$B$2:$B$1521)*(O$4='IECC Data-SI-Site EUI'!$C$2:$C$1521)*($A$3='IECC Data-SI-Site EUI'!$A$2:$A$1521),0,1),0))/INDEX('IECC Data-SI-Site EUI'!$Y$2:$Y$1521,MATCH(1,INDEX(($A6='IECC Data-SI-Site EUI'!$B$2:$B$1521)*(O$4='IECC Data-SI-Site EUI'!$C$2:$C$1521)*(2006='IECC Data-SI-Site EUI'!$A$2:$A$1521),0,1),0))</f>
        <v>0.79875850790616265</v>
      </c>
      <c r="P6" s="111" cm="1">
        <f t="array" ref="P6">INDEX('IECC Data-SI-Site EUI'!$Y$2:$Y$1521,MATCH(1,INDEX(($A6='IECC Data-SI-Site EUI'!$B$2:$B$1521)*(P$4='IECC Data-SI-Site EUI'!$C$2:$C$1521)*($A$3='IECC Data-SI-Site EUI'!$A$2:$A$1521),0,1),0))/INDEX('IECC Data-SI-Site EUI'!$Y$2:$Y$1521,MATCH(1,INDEX(($A6='IECC Data-SI-Site EUI'!$B$2:$B$1521)*(P$4='IECC Data-SI-Site EUI'!$C$2:$C$1521)*(2006='IECC Data-SI-Site EUI'!$A$2:$A$1521),0,1),0))</f>
        <v>0.66431527679326829</v>
      </c>
      <c r="Q6" s="111" cm="1">
        <f t="array" ref="Q6">INDEX('IECC Data-SI-Site EUI'!$Y$2:$Y$1521,MATCH(1,INDEX(($A6='IECC Data-SI-Site EUI'!$B$2:$B$1521)*(Q$4='IECC Data-SI-Site EUI'!$C$2:$C$1521)*($A$3='IECC Data-SI-Site EUI'!$A$2:$A$1521),0,1),0))/INDEX('IECC Data-SI-Site EUI'!$Y$2:$Y$1521,MATCH(1,INDEX(($A6='IECC Data-SI-Site EUI'!$B$2:$B$1521)*(Q$4='IECC Data-SI-Site EUI'!$C$2:$C$1521)*(2006='IECC Data-SI-Site EUI'!$A$2:$A$1521),0,1),0))</f>
        <v>0.7844842772835372</v>
      </c>
      <c r="R6" s="111" cm="1">
        <f t="array" ref="R6">INDEX('IECC Data-SI-Site EUI'!$Y$2:$Y$1521,MATCH(1,INDEX(($A6='IECC Data-SI-Site EUI'!$B$2:$B$1521)*(R$4='IECC Data-SI-Site EUI'!$C$2:$C$1521)*($A$3='IECC Data-SI-Site EUI'!$A$2:$A$1521),0,1),0))/INDEX('IECC Data-SI-Site EUI'!$Y$2:$Y$1521,MATCH(1,INDEX(($A6='IECC Data-SI-Site EUI'!$B$2:$B$1521)*(R$4='IECC Data-SI-Site EUI'!$C$2:$C$1521)*(2006='IECC Data-SI-Site EUI'!$A$2:$A$1521),0,1),0))</f>
        <v>0.76767960681646608</v>
      </c>
      <c r="S6" s="111" cm="1">
        <f t="array" ref="S6">INDEX('IECC Data-SI-Site EUI'!$Y$2:$Y$1521,MATCH(1,INDEX(($A6='IECC Data-SI-Site EUI'!$B$2:$B$1521)*(S$4='IECC Data-SI-Site EUI'!$C$2:$C$1521)*($A$3='IECC Data-SI-Site EUI'!$A$2:$A$1521),0,1),0))/INDEX('IECC Data-SI-Site EUI'!$Y$2:$Y$1521,MATCH(1,INDEX(($A6='IECC Data-SI-Site EUI'!$B$2:$B$1521)*(S$4='IECC Data-SI-Site EUI'!$C$2:$C$1521)*(2006='IECC Data-SI-Site EUI'!$A$2:$A$1521),0,1),0))</f>
        <v>0.76928905469515396</v>
      </c>
      <c r="T6" s="112" cm="1">
        <f t="array" ref="T6">INDEX('IECC Data-SI-Site EUI'!$Y$2:$Y$1521,MATCH(1,INDEX(($A6='IECC Data-SI-Site EUI'!$B$2:$B$1521)*(T$4='IECC Data-SI-Site EUI'!$C$2:$C$1521)*($A$3='IECC Data-SI-Site EUI'!$A$2:$A$1521),0,1),0))/INDEX('IECC Data-SI-Site EUI'!$Y$2:$Y$1521,MATCH(1,INDEX(($A6='IECC Data-SI-Site EUI'!$B$2:$B$1521)*(T$4='IECC Data-SI-Site EUI'!$C$2:$C$1521)*(2006='IECC Data-SI-Site EUI'!$A$2:$A$1521),0,1),0))</f>
        <v>0.77567903839577412</v>
      </c>
    </row>
    <row r="7" spans="1:20" x14ac:dyDescent="0.25">
      <c r="A7" s="133" t="s">
        <v>53</v>
      </c>
      <c r="B7" s="110" cm="1">
        <f t="array" ref="B7">INDEX('IECC Data-SI-Site EUI'!$Y$2:$Y$1521,MATCH(1,INDEX(($A7='IECC Data-SI-Site EUI'!$B$2:$B$1521)*(B$4='IECC Data-SI-Site EUI'!$C$2:$C$1521)*($A$3='IECC Data-SI-Site EUI'!$A$2:$A$1521),0,1),0))/INDEX('IECC Data-SI-Site EUI'!$Y$2:$Y$1521,MATCH(1,INDEX(($A7='IECC Data-SI-Site EUI'!$B$2:$B$1521)*(B$4='IECC Data-SI-Site EUI'!$C$2:$C$1521)*(2006='IECC Data-SI-Site EUI'!$A$2:$A$1521),0,1),0))</f>
        <v>0.81899087967049122</v>
      </c>
      <c r="C7" s="111" cm="1">
        <f t="array" ref="C7">INDEX('IECC Data-SI-Site EUI'!$Y$2:$Y$1521,MATCH(1,INDEX(($A7='IECC Data-SI-Site EUI'!$B$2:$B$1521)*(C$4='IECC Data-SI-Site EUI'!$C$2:$C$1521)*($A$3='IECC Data-SI-Site EUI'!$A$2:$A$1521),0,1),0))/INDEX('IECC Data-SI-Site EUI'!$Y$2:$Y$1521,MATCH(1,INDEX(($A7='IECC Data-SI-Site EUI'!$B$2:$B$1521)*(C$4='IECC Data-SI-Site EUI'!$C$2:$C$1521)*(2006='IECC Data-SI-Site EUI'!$A$2:$A$1521),0,1),0))</f>
        <v>0.8338955705485479</v>
      </c>
      <c r="D7" s="111" cm="1">
        <f t="array" ref="D7">INDEX('IECC Data-SI-Site EUI'!$Y$2:$Y$1521,MATCH(1,INDEX(($A7='IECC Data-SI-Site EUI'!$B$2:$B$1521)*(D$4='IECC Data-SI-Site EUI'!$C$2:$C$1521)*($A$3='IECC Data-SI-Site EUI'!$A$2:$A$1521),0,1),0))/INDEX('IECC Data-SI-Site EUI'!$Y$2:$Y$1521,MATCH(1,INDEX(($A7='IECC Data-SI-Site EUI'!$B$2:$B$1521)*(D$4='IECC Data-SI-Site EUI'!$C$2:$C$1521)*(2006='IECC Data-SI-Site EUI'!$A$2:$A$1521),0,1),0))</f>
        <v>0.83619602134885984</v>
      </c>
      <c r="E7" s="111" cm="1">
        <f t="array" ref="E7">INDEX('IECC Data-SI-Site EUI'!$Y$2:$Y$1521,MATCH(1,INDEX(($A7='IECC Data-SI-Site EUI'!$B$2:$B$1521)*(E$4='IECC Data-SI-Site EUI'!$C$2:$C$1521)*($A$3='IECC Data-SI-Site EUI'!$A$2:$A$1521),0,1),0))/INDEX('IECC Data-SI-Site EUI'!$Y$2:$Y$1521,MATCH(1,INDEX(($A7='IECC Data-SI-Site EUI'!$B$2:$B$1521)*(E$4='IECC Data-SI-Site EUI'!$C$2:$C$1521)*(2006='IECC Data-SI-Site EUI'!$A$2:$A$1521),0,1),0))</f>
        <v>0.84249246587484472</v>
      </c>
      <c r="F7" s="111" cm="1">
        <f t="array" ref="F7">INDEX('IECC Data-SI-Site EUI'!$Y$2:$Y$1521,MATCH(1,INDEX(($A7='IECC Data-SI-Site EUI'!$B$2:$B$1521)*(F$4='IECC Data-SI-Site EUI'!$C$2:$C$1521)*($A$3='IECC Data-SI-Site EUI'!$A$2:$A$1521),0,1),0))/INDEX('IECC Data-SI-Site EUI'!$Y$2:$Y$1521,MATCH(1,INDEX(($A7='IECC Data-SI-Site EUI'!$B$2:$B$1521)*(F$4='IECC Data-SI-Site EUI'!$C$2:$C$1521)*(2006='IECC Data-SI-Site EUI'!$A$2:$A$1521),0,1),0))</f>
        <v>0.83470711067150216</v>
      </c>
      <c r="G7" s="111" cm="1">
        <f t="array" ref="G7">INDEX('IECC Data-SI-Site EUI'!$Y$2:$Y$1521,MATCH(1,INDEX(($A7='IECC Data-SI-Site EUI'!$B$2:$B$1521)*(G$4='IECC Data-SI-Site EUI'!$C$2:$C$1521)*($A$3='IECC Data-SI-Site EUI'!$A$2:$A$1521),0,1),0))/INDEX('IECC Data-SI-Site EUI'!$Y$2:$Y$1521,MATCH(1,INDEX(($A7='IECC Data-SI-Site EUI'!$B$2:$B$1521)*(G$4='IECC Data-SI-Site EUI'!$C$2:$C$1521)*(2006='IECC Data-SI-Site EUI'!$A$2:$A$1521),0,1),0))</f>
        <v>0.85322436184505146</v>
      </c>
      <c r="H7" s="111" cm="1">
        <f t="array" ref="H7">INDEX('IECC Data-SI-Site EUI'!$Y$2:$Y$1521,MATCH(1,INDEX(($A7='IECC Data-SI-Site EUI'!$B$2:$B$1521)*(H$4='IECC Data-SI-Site EUI'!$C$2:$C$1521)*($A$3='IECC Data-SI-Site EUI'!$A$2:$A$1521),0,1),0))/INDEX('IECC Data-SI-Site EUI'!$Y$2:$Y$1521,MATCH(1,INDEX(($A7='IECC Data-SI-Site EUI'!$B$2:$B$1521)*(H$4='IECC Data-SI-Site EUI'!$C$2:$C$1521)*(2006='IECC Data-SI-Site EUI'!$A$2:$A$1521),0,1),0))</f>
        <v>0.85655131617864533</v>
      </c>
      <c r="I7" s="111" cm="1">
        <f t="array" ref="I7">INDEX('IECC Data-SI-Site EUI'!$Y$2:$Y$1521,MATCH(1,INDEX(($A7='IECC Data-SI-Site EUI'!$B$2:$B$1521)*(I$4='IECC Data-SI-Site EUI'!$C$2:$C$1521)*($A$3='IECC Data-SI-Site EUI'!$A$2:$A$1521),0,1),0))/INDEX('IECC Data-SI-Site EUI'!$Y$2:$Y$1521,MATCH(1,INDEX(($A7='IECC Data-SI-Site EUI'!$B$2:$B$1521)*(I$4='IECC Data-SI-Site EUI'!$C$2:$C$1521)*(2006='IECC Data-SI-Site EUI'!$A$2:$A$1521),0,1),0))</f>
        <v>0.86797031116186141</v>
      </c>
      <c r="J7" s="111" cm="1">
        <f t="array" ref="J7">INDEX('IECC Data-SI-Site EUI'!$Y$2:$Y$1521,MATCH(1,INDEX(($A7='IECC Data-SI-Site EUI'!$B$2:$B$1521)*(J$4='IECC Data-SI-Site EUI'!$C$2:$C$1521)*($A$3='IECC Data-SI-Site EUI'!$A$2:$A$1521),0,1),0))/INDEX('IECC Data-SI-Site EUI'!$Y$2:$Y$1521,MATCH(1,INDEX(($A7='IECC Data-SI-Site EUI'!$B$2:$B$1521)*(J$4='IECC Data-SI-Site EUI'!$C$2:$C$1521)*(2006='IECC Data-SI-Site EUI'!$A$2:$A$1521),0,1),0))</f>
        <v>0.89008710078805475</v>
      </c>
      <c r="K7" s="111" cm="1">
        <f t="array" ref="K7">INDEX('IECC Data-SI-Site EUI'!$Y$2:$Y$1521,MATCH(1,INDEX(($A7='IECC Data-SI-Site EUI'!$B$2:$B$1521)*(K$4='IECC Data-SI-Site EUI'!$C$2:$C$1521)*($A$3='IECC Data-SI-Site EUI'!$A$2:$A$1521),0,1),0))/INDEX('IECC Data-SI-Site EUI'!$Y$2:$Y$1521,MATCH(1,INDEX(($A7='IECC Data-SI-Site EUI'!$B$2:$B$1521)*(K$4='IECC Data-SI-Site EUI'!$C$2:$C$1521)*(2006='IECC Data-SI-Site EUI'!$A$2:$A$1521),0,1),0))</f>
        <v>0.85834665116954822</v>
      </c>
      <c r="L7" s="111" cm="1">
        <f t="array" ref="L7">INDEX('IECC Data-SI-Site EUI'!$Y$2:$Y$1521,MATCH(1,INDEX(($A7='IECC Data-SI-Site EUI'!$B$2:$B$1521)*(L$4='IECC Data-SI-Site EUI'!$C$2:$C$1521)*($A$3='IECC Data-SI-Site EUI'!$A$2:$A$1521),0,1),0))/INDEX('IECC Data-SI-Site EUI'!$Y$2:$Y$1521,MATCH(1,INDEX(($A7='IECC Data-SI-Site EUI'!$B$2:$B$1521)*(L$4='IECC Data-SI-Site EUI'!$C$2:$C$1521)*(2006='IECC Data-SI-Site EUI'!$A$2:$A$1521),0,1),0))</f>
        <v>0.87901079981217722</v>
      </c>
      <c r="M7" s="111" cm="1">
        <f t="array" ref="M7">INDEX('IECC Data-SI-Site EUI'!$Y$2:$Y$1521,MATCH(1,INDEX(($A7='IECC Data-SI-Site EUI'!$B$2:$B$1521)*(M$4='IECC Data-SI-Site EUI'!$C$2:$C$1521)*($A$3='IECC Data-SI-Site EUI'!$A$2:$A$1521),0,1),0))/INDEX('IECC Data-SI-Site EUI'!$Y$2:$Y$1521,MATCH(1,INDEX(($A7='IECC Data-SI-Site EUI'!$B$2:$B$1521)*(M$4='IECC Data-SI-Site EUI'!$C$2:$C$1521)*(2006='IECC Data-SI-Site EUI'!$A$2:$A$1521),0,1),0))</f>
        <v>0.86952595936794608</v>
      </c>
      <c r="N7" s="111" cm="1">
        <f t="array" ref="N7">INDEX('IECC Data-SI-Site EUI'!$Y$2:$Y$1521,MATCH(1,INDEX(($A7='IECC Data-SI-Site EUI'!$B$2:$B$1521)*(N$4='IECC Data-SI-Site EUI'!$C$2:$C$1521)*($A$3='IECC Data-SI-Site EUI'!$A$2:$A$1521),0,1),0))/INDEX('IECC Data-SI-Site EUI'!$Y$2:$Y$1521,MATCH(1,INDEX(($A7='IECC Data-SI-Site EUI'!$B$2:$B$1521)*(N$4='IECC Data-SI-Site EUI'!$C$2:$C$1521)*(2006='IECC Data-SI-Site EUI'!$A$2:$A$1521),0,1),0))</f>
        <v>0.82149712092130511</v>
      </c>
      <c r="O7" s="111" cm="1">
        <f t="array" ref="O7">INDEX('IECC Data-SI-Site EUI'!$Y$2:$Y$1521,MATCH(1,INDEX(($A7='IECC Data-SI-Site EUI'!$B$2:$B$1521)*(O$4='IECC Data-SI-Site EUI'!$C$2:$C$1521)*($A$3='IECC Data-SI-Site EUI'!$A$2:$A$1521),0,1),0))/INDEX('IECC Data-SI-Site EUI'!$Y$2:$Y$1521,MATCH(1,INDEX(($A7='IECC Data-SI-Site EUI'!$B$2:$B$1521)*(O$4='IECC Data-SI-Site EUI'!$C$2:$C$1521)*(2006='IECC Data-SI-Site EUI'!$A$2:$A$1521),0,1),0))</f>
        <v>0.82322357019064107</v>
      </c>
      <c r="P7" s="111" cm="1">
        <f t="array" ref="P7">INDEX('IECC Data-SI-Site EUI'!$Y$2:$Y$1521,MATCH(1,INDEX(($A7='IECC Data-SI-Site EUI'!$B$2:$B$1521)*(P$4='IECC Data-SI-Site EUI'!$C$2:$C$1521)*($A$3='IECC Data-SI-Site EUI'!$A$2:$A$1521),0,1),0))/INDEX('IECC Data-SI-Site EUI'!$Y$2:$Y$1521,MATCH(1,INDEX(($A7='IECC Data-SI-Site EUI'!$B$2:$B$1521)*(P$4='IECC Data-SI-Site EUI'!$C$2:$C$1521)*(2006='IECC Data-SI-Site EUI'!$A$2:$A$1521),0,1),0))</f>
        <v>0.86128955507970484</v>
      </c>
      <c r="Q7" s="111" cm="1">
        <f t="array" ref="Q7">INDEX('IECC Data-SI-Site EUI'!$Y$2:$Y$1521,MATCH(1,INDEX(($A7='IECC Data-SI-Site EUI'!$B$2:$B$1521)*(Q$4='IECC Data-SI-Site EUI'!$C$2:$C$1521)*($A$3='IECC Data-SI-Site EUI'!$A$2:$A$1521),0,1),0))/INDEX('IECC Data-SI-Site EUI'!$Y$2:$Y$1521,MATCH(1,INDEX(($A7='IECC Data-SI-Site EUI'!$B$2:$B$1521)*(Q$4='IECC Data-SI-Site EUI'!$C$2:$C$1521)*(2006='IECC Data-SI-Site EUI'!$A$2:$A$1521),0,1),0))</f>
        <v>0.79248755879746413</v>
      </c>
      <c r="R7" s="111" cm="1">
        <f t="array" ref="R7">INDEX('IECC Data-SI-Site EUI'!$Y$2:$Y$1521,MATCH(1,INDEX(($A7='IECC Data-SI-Site EUI'!$B$2:$B$1521)*(R$4='IECC Data-SI-Site EUI'!$C$2:$C$1521)*($A$3='IECC Data-SI-Site EUI'!$A$2:$A$1521),0,1),0))/INDEX('IECC Data-SI-Site EUI'!$Y$2:$Y$1521,MATCH(1,INDEX(($A7='IECC Data-SI-Site EUI'!$B$2:$B$1521)*(R$4='IECC Data-SI-Site EUI'!$C$2:$C$1521)*(2006='IECC Data-SI-Site EUI'!$A$2:$A$1521),0,1),0))</f>
        <v>0.78024174359950493</v>
      </c>
      <c r="S7" s="111" cm="1">
        <f t="array" ref="S7">INDEX('IECC Data-SI-Site EUI'!$Y$2:$Y$1521,MATCH(1,INDEX(($A7='IECC Data-SI-Site EUI'!$B$2:$B$1521)*(S$4='IECC Data-SI-Site EUI'!$C$2:$C$1521)*($A$3='IECC Data-SI-Site EUI'!$A$2:$A$1521),0,1),0))/INDEX('IECC Data-SI-Site EUI'!$Y$2:$Y$1521,MATCH(1,INDEX(($A7='IECC Data-SI-Site EUI'!$B$2:$B$1521)*(S$4='IECC Data-SI-Site EUI'!$C$2:$C$1521)*(2006='IECC Data-SI-Site EUI'!$A$2:$A$1521),0,1),0))</f>
        <v>0.77446594340677788</v>
      </c>
      <c r="T7" s="112" cm="1">
        <f t="array" ref="T7">INDEX('IECC Data-SI-Site EUI'!$Y$2:$Y$1521,MATCH(1,INDEX(($A7='IECC Data-SI-Site EUI'!$B$2:$B$1521)*(T$4='IECC Data-SI-Site EUI'!$C$2:$C$1521)*($A$3='IECC Data-SI-Site EUI'!$A$2:$A$1521),0,1),0))/INDEX('IECC Data-SI-Site EUI'!$Y$2:$Y$1521,MATCH(1,INDEX(($A7='IECC Data-SI-Site EUI'!$B$2:$B$1521)*(T$4='IECC Data-SI-Site EUI'!$C$2:$C$1521)*(2006='IECC Data-SI-Site EUI'!$A$2:$A$1521),0,1),0))</f>
        <v>0.84368815076155246</v>
      </c>
    </row>
    <row r="8" spans="1:20" x14ac:dyDescent="0.25">
      <c r="A8" s="133" t="s">
        <v>71</v>
      </c>
      <c r="B8" s="110" cm="1">
        <f t="array" ref="B8">INDEX('IECC Data-SI-Site EUI'!$Y$2:$Y$1521,MATCH(1,INDEX(($A8='IECC Data-SI-Site EUI'!$B$2:$B$1521)*(B$4='IECC Data-SI-Site EUI'!$C$2:$C$1521)*($A$3='IECC Data-SI-Site EUI'!$A$2:$A$1521),0,1),0))/INDEX('IECC Data-SI-Site EUI'!$Y$2:$Y$1521,MATCH(1,INDEX(($A8='IECC Data-SI-Site EUI'!$B$2:$B$1521)*(B$4='IECC Data-SI-Site EUI'!$C$2:$C$1521)*(2006='IECC Data-SI-Site EUI'!$A$2:$A$1521),0,1),0))</f>
        <v>0.93301743301743312</v>
      </c>
      <c r="C8" s="111" cm="1">
        <f t="array" ref="C8">INDEX('IECC Data-SI-Site EUI'!$Y$2:$Y$1521,MATCH(1,INDEX(($A8='IECC Data-SI-Site EUI'!$B$2:$B$1521)*(C$4='IECC Data-SI-Site EUI'!$C$2:$C$1521)*($A$3='IECC Data-SI-Site EUI'!$A$2:$A$1521),0,1),0))/INDEX('IECC Data-SI-Site EUI'!$Y$2:$Y$1521,MATCH(1,INDEX(($A8='IECC Data-SI-Site EUI'!$B$2:$B$1521)*(C$4='IECC Data-SI-Site EUI'!$C$2:$C$1521)*(2006='IECC Data-SI-Site EUI'!$A$2:$A$1521),0,1),0))</f>
        <v>0.96110946360593819</v>
      </c>
      <c r="D8" s="111" cm="1">
        <f t="array" ref="D8">INDEX('IECC Data-SI-Site EUI'!$Y$2:$Y$1521,MATCH(1,INDEX(($A8='IECC Data-SI-Site EUI'!$B$2:$B$1521)*(D$4='IECC Data-SI-Site EUI'!$C$2:$C$1521)*($A$3='IECC Data-SI-Site EUI'!$A$2:$A$1521),0,1),0))/INDEX('IECC Data-SI-Site EUI'!$Y$2:$Y$1521,MATCH(1,INDEX(($A8='IECC Data-SI-Site EUI'!$B$2:$B$1521)*(D$4='IECC Data-SI-Site EUI'!$C$2:$C$1521)*(2006='IECC Data-SI-Site EUI'!$A$2:$A$1521),0,1),0))</f>
        <v>0.96458674096277097</v>
      </c>
      <c r="E8" s="111" cm="1">
        <f t="array" ref="E8">INDEX('IECC Data-SI-Site EUI'!$Y$2:$Y$1521,MATCH(1,INDEX(($A8='IECC Data-SI-Site EUI'!$B$2:$B$1521)*(E$4='IECC Data-SI-Site EUI'!$C$2:$C$1521)*($A$3='IECC Data-SI-Site EUI'!$A$2:$A$1521),0,1),0))/INDEX('IECC Data-SI-Site EUI'!$Y$2:$Y$1521,MATCH(1,INDEX(($A8='IECC Data-SI-Site EUI'!$B$2:$B$1521)*(E$4='IECC Data-SI-Site EUI'!$C$2:$C$1521)*(2006='IECC Data-SI-Site EUI'!$A$2:$A$1521),0,1),0))</f>
        <v>0.96203593065425652</v>
      </c>
      <c r="F8" s="111" cm="1">
        <f t="array" ref="F8">INDEX('IECC Data-SI-Site EUI'!$Y$2:$Y$1521,MATCH(1,INDEX(($A8='IECC Data-SI-Site EUI'!$B$2:$B$1521)*(F$4='IECC Data-SI-Site EUI'!$C$2:$C$1521)*($A$3='IECC Data-SI-Site EUI'!$A$2:$A$1521),0,1),0))/INDEX('IECC Data-SI-Site EUI'!$Y$2:$Y$1521,MATCH(1,INDEX(($A8='IECC Data-SI-Site EUI'!$B$2:$B$1521)*(F$4='IECC Data-SI-Site EUI'!$C$2:$C$1521)*(2006='IECC Data-SI-Site EUI'!$A$2:$A$1521),0,1),0))</f>
        <v>0.85196579243712567</v>
      </c>
      <c r="G8" s="111" cm="1">
        <f t="array" ref="G8">INDEX('IECC Data-SI-Site EUI'!$Y$2:$Y$1521,MATCH(1,INDEX(($A8='IECC Data-SI-Site EUI'!$B$2:$B$1521)*(G$4='IECC Data-SI-Site EUI'!$C$2:$C$1521)*($A$3='IECC Data-SI-Site EUI'!$A$2:$A$1521),0,1),0))/INDEX('IECC Data-SI-Site EUI'!$Y$2:$Y$1521,MATCH(1,INDEX(($A8='IECC Data-SI-Site EUI'!$B$2:$B$1521)*(G$4='IECC Data-SI-Site EUI'!$C$2:$C$1521)*(2006='IECC Data-SI-Site EUI'!$A$2:$A$1521),0,1),0))</f>
        <v>0.86407667326141313</v>
      </c>
      <c r="H8" s="111" cm="1">
        <f t="array" ref="H8">INDEX('IECC Data-SI-Site EUI'!$Y$2:$Y$1521,MATCH(1,INDEX(($A8='IECC Data-SI-Site EUI'!$B$2:$B$1521)*(H$4='IECC Data-SI-Site EUI'!$C$2:$C$1521)*($A$3='IECC Data-SI-Site EUI'!$A$2:$A$1521),0,1),0))/INDEX('IECC Data-SI-Site EUI'!$Y$2:$Y$1521,MATCH(1,INDEX(($A8='IECC Data-SI-Site EUI'!$B$2:$B$1521)*(H$4='IECC Data-SI-Site EUI'!$C$2:$C$1521)*(2006='IECC Data-SI-Site EUI'!$A$2:$A$1521),0,1),0))</f>
        <v>0.82571279392843144</v>
      </c>
      <c r="I8" s="111" cm="1">
        <f t="array" ref="I8">INDEX('IECC Data-SI-Site EUI'!$Y$2:$Y$1521,MATCH(1,INDEX(($A8='IECC Data-SI-Site EUI'!$B$2:$B$1521)*(I$4='IECC Data-SI-Site EUI'!$C$2:$C$1521)*($A$3='IECC Data-SI-Site EUI'!$A$2:$A$1521),0,1),0))/INDEX('IECC Data-SI-Site EUI'!$Y$2:$Y$1521,MATCH(1,INDEX(($A8='IECC Data-SI-Site EUI'!$B$2:$B$1521)*(I$4='IECC Data-SI-Site EUI'!$C$2:$C$1521)*(2006='IECC Data-SI-Site EUI'!$A$2:$A$1521),0,1),0))</f>
        <v>0.78581179865031014</v>
      </c>
      <c r="J8" s="111" cm="1">
        <f t="array" ref="J8">INDEX('IECC Data-SI-Site EUI'!$Y$2:$Y$1521,MATCH(1,INDEX(($A8='IECC Data-SI-Site EUI'!$B$2:$B$1521)*(J$4='IECC Data-SI-Site EUI'!$C$2:$C$1521)*($A$3='IECC Data-SI-Site EUI'!$A$2:$A$1521),0,1),0))/INDEX('IECC Data-SI-Site EUI'!$Y$2:$Y$1521,MATCH(1,INDEX(($A8='IECC Data-SI-Site EUI'!$B$2:$B$1521)*(J$4='IECC Data-SI-Site EUI'!$C$2:$C$1521)*(2006='IECC Data-SI-Site EUI'!$A$2:$A$1521),0,1),0))</f>
        <v>0.97063311743361946</v>
      </c>
      <c r="K8" s="111" cm="1">
        <f t="array" ref="K8">INDEX('IECC Data-SI-Site EUI'!$Y$2:$Y$1521,MATCH(1,INDEX(($A8='IECC Data-SI-Site EUI'!$B$2:$B$1521)*(K$4='IECC Data-SI-Site EUI'!$C$2:$C$1521)*($A$3='IECC Data-SI-Site EUI'!$A$2:$A$1521),0,1),0))/INDEX('IECC Data-SI-Site EUI'!$Y$2:$Y$1521,MATCH(1,INDEX(($A8='IECC Data-SI-Site EUI'!$B$2:$B$1521)*(K$4='IECC Data-SI-Site EUI'!$C$2:$C$1521)*(2006='IECC Data-SI-Site EUI'!$A$2:$A$1521),0,1),0))</f>
        <v>0.7434269020703671</v>
      </c>
      <c r="L8" s="111" cm="1">
        <f t="array" ref="L8">INDEX('IECC Data-SI-Site EUI'!$Y$2:$Y$1521,MATCH(1,INDEX(($A8='IECC Data-SI-Site EUI'!$B$2:$B$1521)*(L$4='IECC Data-SI-Site EUI'!$C$2:$C$1521)*($A$3='IECC Data-SI-Site EUI'!$A$2:$A$1521),0,1),0))/INDEX('IECC Data-SI-Site EUI'!$Y$2:$Y$1521,MATCH(1,INDEX(($A8='IECC Data-SI-Site EUI'!$B$2:$B$1521)*(L$4='IECC Data-SI-Site EUI'!$C$2:$C$1521)*(2006='IECC Data-SI-Site EUI'!$A$2:$A$1521),0,1),0))</f>
        <v>0.84879694867933642</v>
      </c>
      <c r="M8" s="111" cm="1">
        <f t="array" ref="M8">INDEX('IECC Data-SI-Site EUI'!$Y$2:$Y$1521,MATCH(1,INDEX(($A8='IECC Data-SI-Site EUI'!$B$2:$B$1521)*(M$4='IECC Data-SI-Site EUI'!$C$2:$C$1521)*($A$3='IECC Data-SI-Site EUI'!$A$2:$A$1521),0,1),0))/INDEX('IECC Data-SI-Site EUI'!$Y$2:$Y$1521,MATCH(1,INDEX(($A8='IECC Data-SI-Site EUI'!$B$2:$B$1521)*(M$4='IECC Data-SI-Site EUI'!$C$2:$C$1521)*(2006='IECC Data-SI-Site EUI'!$A$2:$A$1521),0,1),0))</f>
        <v>0.84565409742676012</v>
      </c>
      <c r="N8" s="111" cm="1">
        <f t="array" ref="N8">INDEX('IECC Data-SI-Site EUI'!$Y$2:$Y$1521,MATCH(1,INDEX(($A8='IECC Data-SI-Site EUI'!$B$2:$B$1521)*(N$4='IECC Data-SI-Site EUI'!$C$2:$C$1521)*($A$3='IECC Data-SI-Site EUI'!$A$2:$A$1521),0,1),0))/INDEX('IECC Data-SI-Site EUI'!$Y$2:$Y$1521,MATCH(1,INDEX(($A8='IECC Data-SI-Site EUI'!$B$2:$B$1521)*(N$4='IECC Data-SI-Site EUI'!$C$2:$C$1521)*(2006='IECC Data-SI-Site EUI'!$A$2:$A$1521),0,1),0))</f>
        <v>0.80593793501033473</v>
      </c>
      <c r="O8" s="111" cm="1">
        <f t="array" ref="O8">INDEX('IECC Data-SI-Site EUI'!$Y$2:$Y$1521,MATCH(1,INDEX(($A8='IECC Data-SI-Site EUI'!$B$2:$B$1521)*(O$4='IECC Data-SI-Site EUI'!$C$2:$C$1521)*($A$3='IECC Data-SI-Site EUI'!$A$2:$A$1521),0,1),0))/INDEX('IECC Data-SI-Site EUI'!$Y$2:$Y$1521,MATCH(1,INDEX(($A8='IECC Data-SI-Site EUI'!$B$2:$B$1521)*(O$4='IECC Data-SI-Site EUI'!$C$2:$C$1521)*(2006='IECC Data-SI-Site EUI'!$A$2:$A$1521),0,1),0))</f>
        <v>0.84794770900546412</v>
      </c>
      <c r="P8" s="111" cm="1">
        <f t="array" ref="P8">INDEX('IECC Data-SI-Site EUI'!$Y$2:$Y$1521,MATCH(1,INDEX(($A8='IECC Data-SI-Site EUI'!$B$2:$B$1521)*(P$4='IECC Data-SI-Site EUI'!$C$2:$C$1521)*($A$3='IECC Data-SI-Site EUI'!$A$2:$A$1521),0,1),0))/INDEX('IECC Data-SI-Site EUI'!$Y$2:$Y$1521,MATCH(1,INDEX(($A8='IECC Data-SI-Site EUI'!$B$2:$B$1521)*(P$4='IECC Data-SI-Site EUI'!$C$2:$C$1521)*(2006='IECC Data-SI-Site EUI'!$A$2:$A$1521),0,1),0))</f>
        <v>0.81511304167003618</v>
      </c>
      <c r="Q8" s="111" cm="1">
        <f t="array" ref="Q8">INDEX('IECC Data-SI-Site EUI'!$Y$2:$Y$1521,MATCH(1,INDEX(($A8='IECC Data-SI-Site EUI'!$B$2:$B$1521)*(Q$4='IECC Data-SI-Site EUI'!$C$2:$C$1521)*($A$3='IECC Data-SI-Site EUI'!$A$2:$A$1521),0,1),0))/INDEX('IECC Data-SI-Site EUI'!$Y$2:$Y$1521,MATCH(1,INDEX(($A8='IECC Data-SI-Site EUI'!$B$2:$B$1521)*(Q$4='IECC Data-SI-Site EUI'!$C$2:$C$1521)*(2006='IECC Data-SI-Site EUI'!$A$2:$A$1521),0,1),0))</f>
        <v>0.81547202116896267</v>
      </c>
      <c r="R8" s="111" cm="1">
        <f t="array" ref="R8">INDEX('IECC Data-SI-Site EUI'!$Y$2:$Y$1521,MATCH(1,INDEX(($A8='IECC Data-SI-Site EUI'!$B$2:$B$1521)*(R$4='IECC Data-SI-Site EUI'!$C$2:$C$1521)*($A$3='IECC Data-SI-Site EUI'!$A$2:$A$1521),0,1),0))/INDEX('IECC Data-SI-Site EUI'!$Y$2:$Y$1521,MATCH(1,INDEX(($A8='IECC Data-SI-Site EUI'!$B$2:$B$1521)*(R$4='IECC Data-SI-Site EUI'!$C$2:$C$1521)*(2006='IECC Data-SI-Site EUI'!$A$2:$A$1521),0,1),0))</f>
        <v>0.83796709744558673</v>
      </c>
      <c r="S8" s="111" cm="1">
        <f t="array" ref="S8">INDEX('IECC Data-SI-Site EUI'!$Y$2:$Y$1521,MATCH(1,INDEX(($A8='IECC Data-SI-Site EUI'!$B$2:$B$1521)*(S$4='IECC Data-SI-Site EUI'!$C$2:$C$1521)*($A$3='IECC Data-SI-Site EUI'!$A$2:$A$1521),0,1),0))/INDEX('IECC Data-SI-Site EUI'!$Y$2:$Y$1521,MATCH(1,INDEX(($A8='IECC Data-SI-Site EUI'!$B$2:$B$1521)*(S$4='IECC Data-SI-Site EUI'!$C$2:$C$1521)*(2006='IECC Data-SI-Site EUI'!$A$2:$A$1521),0,1),0))</f>
        <v>0.82167313699990896</v>
      </c>
      <c r="T8" s="112" cm="1">
        <f t="array" ref="T8">INDEX('IECC Data-SI-Site EUI'!$Y$2:$Y$1521,MATCH(1,INDEX(($A8='IECC Data-SI-Site EUI'!$B$2:$B$1521)*(T$4='IECC Data-SI-Site EUI'!$C$2:$C$1521)*($A$3='IECC Data-SI-Site EUI'!$A$2:$A$1521),0,1),0))/INDEX('IECC Data-SI-Site EUI'!$Y$2:$Y$1521,MATCH(1,INDEX(($A8='IECC Data-SI-Site EUI'!$B$2:$B$1521)*(T$4='IECC Data-SI-Site EUI'!$C$2:$C$1521)*(2006='IECC Data-SI-Site EUI'!$A$2:$A$1521),0,1),0))</f>
        <v>0.83418269677539258</v>
      </c>
    </row>
    <row r="9" spans="1:20" x14ac:dyDescent="0.25">
      <c r="A9" s="133" t="s">
        <v>62</v>
      </c>
      <c r="B9" s="110" cm="1">
        <f t="array" ref="B9">INDEX('IECC Data-SI-Site EUI'!$Y$2:$Y$1521,MATCH(1,INDEX(($A9='IECC Data-SI-Site EUI'!$B$2:$B$1521)*(B$4='IECC Data-SI-Site EUI'!$C$2:$C$1521)*($A$3='IECC Data-SI-Site EUI'!$A$2:$A$1521),0,1),0))/INDEX('IECC Data-SI-Site EUI'!$Y$2:$Y$1521,MATCH(1,INDEX(($A9='IECC Data-SI-Site EUI'!$B$2:$B$1521)*(B$4='IECC Data-SI-Site EUI'!$C$2:$C$1521)*(2006='IECC Data-SI-Site EUI'!$A$2:$A$1521),0,1),0))</f>
        <v>0.95348219775306031</v>
      </c>
      <c r="C9" s="111" cm="1">
        <f t="array" ref="C9">INDEX('IECC Data-SI-Site EUI'!$Y$2:$Y$1521,MATCH(1,INDEX(($A9='IECC Data-SI-Site EUI'!$B$2:$B$1521)*(C$4='IECC Data-SI-Site EUI'!$C$2:$C$1521)*($A$3='IECC Data-SI-Site EUI'!$A$2:$A$1521),0,1),0))/INDEX('IECC Data-SI-Site EUI'!$Y$2:$Y$1521,MATCH(1,INDEX(($A9='IECC Data-SI-Site EUI'!$B$2:$B$1521)*(C$4='IECC Data-SI-Site EUI'!$C$2:$C$1521)*(2006='IECC Data-SI-Site EUI'!$A$2:$A$1521),0,1),0))</f>
        <v>0.95931908493744511</v>
      </c>
      <c r="D9" s="111" cm="1">
        <f t="array" ref="D9">INDEX('IECC Data-SI-Site EUI'!$Y$2:$Y$1521,MATCH(1,INDEX(($A9='IECC Data-SI-Site EUI'!$B$2:$B$1521)*(D$4='IECC Data-SI-Site EUI'!$C$2:$C$1521)*($A$3='IECC Data-SI-Site EUI'!$A$2:$A$1521),0,1),0))/INDEX('IECC Data-SI-Site EUI'!$Y$2:$Y$1521,MATCH(1,INDEX(($A9='IECC Data-SI-Site EUI'!$B$2:$B$1521)*(D$4='IECC Data-SI-Site EUI'!$C$2:$C$1521)*(2006='IECC Data-SI-Site EUI'!$A$2:$A$1521),0,1),0))</f>
        <v>0.96235764583152217</v>
      </c>
      <c r="E9" s="111" cm="1">
        <f t="array" ref="E9">INDEX('IECC Data-SI-Site EUI'!$Y$2:$Y$1521,MATCH(1,INDEX(($A9='IECC Data-SI-Site EUI'!$B$2:$B$1521)*(E$4='IECC Data-SI-Site EUI'!$C$2:$C$1521)*($A$3='IECC Data-SI-Site EUI'!$A$2:$A$1521),0,1),0))/INDEX('IECC Data-SI-Site EUI'!$Y$2:$Y$1521,MATCH(1,INDEX(($A9='IECC Data-SI-Site EUI'!$B$2:$B$1521)*(E$4='IECC Data-SI-Site EUI'!$C$2:$C$1521)*(2006='IECC Data-SI-Site EUI'!$A$2:$A$1521),0,1),0))</f>
        <v>0.96365423243704607</v>
      </c>
      <c r="F9" s="111" cm="1">
        <f t="array" ref="F9">INDEX('IECC Data-SI-Site EUI'!$Y$2:$Y$1521,MATCH(1,INDEX(($A9='IECC Data-SI-Site EUI'!$B$2:$B$1521)*(F$4='IECC Data-SI-Site EUI'!$C$2:$C$1521)*($A$3='IECC Data-SI-Site EUI'!$A$2:$A$1521),0,1),0))/INDEX('IECC Data-SI-Site EUI'!$Y$2:$Y$1521,MATCH(1,INDEX(($A9='IECC Data-SI-Site EUI'!$B$2:$B$1521)*(F$4='IECC Data-SI-Site EUI'!$C$2:$C$1521)*(2006='IECC Data-SI-Site EUI'!$A$2:$A$1521),0,1),0))</f>
        <v>0.93588541666666658</v>
      </c>
      <c r="G9" s="111" cm="1">
        <f t="array" ref="G9">INDEX('IECC Data-SI-Site EUI'!$Y$2:$Y$1521,MATCH(1,INDEX(($A9='IECC Data-SI-Site EUI'!$B$2:$B$1521)*(G$4='IECC Data-SI-Site EUI'!$C$2:$C$1521)*($A$3='IECC Data-SI-Site EUI'!$A$2:$A$1521),0,1),0))/INDEX('IECC Data-SI-Site EUI'!$Y$2:$Y$1521,MATCH(1,INDEX(($A9='IECC Data-SI-Site EUI'!$B$2:$B$1521)*(G$4='IECC Data-SI-Site EUI'!$C$2:$C$1521)*(2006='IECC Data-SI-Site EUI'!$A$2:$A$1521),0,1),0))</f>
        <v>0.94522978578395089</v>
      </c>
      <c r="H9" s="111" cm="1">
        <f t="array" ref="H9">INDEX('IECC Data-SI-Site EUI'!$Y$2:$Y$1521,MATCH(1,INDEX(($A9='IECC Data-SI-Site EUI'!$B$2:$B$1521)*(H$4='IECC Data-SI-Site EUI'!$C$2:$C$1521)*($A$3='IECC Data-SI-Site EUI'!$A$2:$A$1521),0,1),0))/INDEX('IECC Data-SI-Site EUI'!$Y$2:$Y$1521,MATCH(1,INDEX(($A9='IECC Data-SI-Site EUI'!$B$2:$B$1521)*(H$4='IECC Data-SI-Site EUI'!$C$2:$C$1521)*(2006='IECC Data-SI-Site EUI'!$A$2:$A$1521),0,1),0))</f>
        <v>0.80229049735587055</v>
      </c>
      <c r="I9" s="111" cm="1">
        <f t="array" ref="I9">INDEX('IECC Data-SI-Site EUI'!$Y$2:$Y$1521,MATCH(1,INDEX(($A9='IECC Data-SI-Site EUI'!$B$2:$B$1521)*(I$4='IECC Data-SI-Site EUI'!$C$2:$C$1521)*($A$3='IECC Data-SI-Site EUI'!$A$2:$A$1521),0,1),0))/INDEX('IECC Data-SI-Site EUI'!$Y$2:$Y$1521,MATCH(1,INDEX(($A9='IECC Data-SI-Site EUI'!$B$2:$B$1521)*(I$4='IECC Data-SI-Site EUI'!$C$2:$C$1521)*(2006='IECC Data-SI-Site EUI'!$A$2:$A$1521),0,1),0))</f>
        <v>0.89693246497373036</v>
      </c>
      <c r="J9" s="111" cm="1">
        <f t="array" ref="J9">INDEX('IECC Data-SI-Site EUI'!$Y$2:$Y$1521,MATCH(1,INDEX(($A9='IECC Data-SI-Site EUI'!$B$2:$B$1521)*(J$4='IECC Data-SI-Site EUI'!$C$2:$C$1521)*($A$3='IECC Data-SI-Site EUI'!$A$2:$A$1521),0,1),0))/INDEX('IECC Data-SI-Site EUI'!$Y$2:$Y$1521,MATCH(1,INDEX(($A9='IECC Data-SI-Site EUI'!$B$2:$B$1521)*(J$4='IECC Data-SI-Site EUI'!$C$2:$C$1521)*(2006='IECC Data-SI-Site EUI'!$A$2:$A$1521),0,1),0))</f>
        <v>0.92745412614057965</v>
      </c>
      <c r="K9" s="111" cm="1">
        <f t="array" ref="K9">INDEX('IECC Data-SI-Site EUI'!$Y$2:$Y$1521,MATCH(1,INDEX(($A9='IECC Data-SI-Site EUI'!$B$2:$B$1521)*(K$4='IECC Data-SI-Site EUI'!$C$2:$C$1521)*($A$3='IECC Data-SI-Site EUI'!$A$2:$A$1521),0,1),0))/INDEX('IECC Data-SI-Site EUI'!$Y$2:$Y$1521,MATCH(1,INDEX(($A9='IECC Data-SI-Site EUI'!$B$2:$B$1521)*(K$4='IECC Data-SI-Site EUI'!$C$2:$C$1521)*(2006='IECC Data-SI-Site EUI'!$A$2:$A$1521),0,1),0))</f>
        <v>0.73690268197964715</v>
      </c>
      <c r="L9" s="111" cm="1">
        <f t="array" ref="L9">INDEX('IECC Data-SI-Site EUI'!$Y$2:$Y$1521,MATCH(1,INDEX(($A9='IECC Data-SI-Site EUI'!$B$2:$B$1521)*(L$4='IECC Data-SI-Site EUI'!$C$2:$C$1521)*($A$3='IECC Data-SI-Site EUI'!$A$2:$A$1521),0,1),0))/INDEX('IECC Data-SI-Site EUI'!$Y$2:$Y$1521,MATCH(1,INDEX(($A9='IECC Data-SI-Site EUI'!$B$2:$B$1521)*(L$4='IECC Data-SI-Site EUI'!$C$2:$C$1521)*(2006='IECC Data-SI-Site EUI'!$A$2:$A$1521),0,1),0))</f>
        <v>0.81165434368283751</v>
      </c>
      <c r="M9" s="111" cm="1">
        <f t="array" ref="M9">INDEX('IECC Data-SI-Site EUI'!$Y$2:$Y$1521,MATCH(1,INDEX(($A9='IECC Data-SI-Site EUI'!$B$2:$B$1521)*(M$4='IECC Data-SI-Site EUI'!$C$2:$C$1521)*($A$3='IECC Data-SI-Site EUI'!$A$2:$A$1521),0,1),0))/INDEX('IECC Data-SI-Site EUI'!$Y$2:$Y$1521,MATCH(1,INDEX(($A9='IECC Data-SI-Site EUI'!$B$2:$B$1521)*(M$4='IECC Data-SI-Site EUI'!$C$2:$C$1521)*(2006='IECC Data-SI-Site EUI'!$A$2:$A$1521),0,1),0))</f>
        <v>0.81843253770808744</v>
      </c>
      <c r="N9" s="111" cm="1">
        <f t="array" ref="N9">INDEX('IECC Data-SI-Site EUI'!$Y$2:$Y$1521,MATCH(1,INDEX(($A9='IECC Data-SI-Site EUI'!$B$2:$B$1521)*(N$4='IECC Data-SI-Site EUI'!$C$2:$C$1521)*($A$3='IECC Data-SI-Site EUI'!$A$2:$A$1521),0,1),0))/INDEX('IECC Data-SI-Site EUI'!$Y$2:$Y$1521,MATCH(1,INDEX(($A9='IECC Data-SI-Site EUI'!$B$2:$B$1521)*(N$4='IECC Data-SI-Site EUI'!$C$2:$C$1521)*(2006='IECC Data-SI-Site EUI'!$A$2:$A$1521),0,1),0))</f>
        <v>0.80573013901388646</v>
      </c>
      <c r="O9" s="111" cm="1">
        <f t="array" ref="O9">INDEX('IECC Data-SI-Site EUI'!$Y$2:$Y$1521,MATCH(1,INDEX(($A9='IECC Data-SI-Site EUI'!$B$2:$B$1521)*(O$4='IECC Data-SI-Site EUI'!$C$2:$C$1521)*($A$3='IECC Data-SI-Site EUI'!$A$2:$A$1521),0,1),0))/INDEX('IECC Data-SI-Site EUI'!$Y$2:$Y$1521,MATCH(1,INDEX(($A9='IECC Data-SI-Site EUI'!$B$2:$B$1521)*(O$4='IECC Data-SI-Site EUI'!$C$2:$C$1521)*(2006='IECC Data-SI-Site EUI'!$A$2:$A$1521),0,1),0))</f>
        <v>0.8528860224378082</v>
      </c>
      <c r="P9" s="111" cm="1">
        <f t="array" ref="P9">INDEX('IECC Data-SI-Site EUI'!$Y$2:$Y$1521,MATCH(1,INDEX(($A9='IECC Data-SI-Site EUI'!$B$2:$B$1521)*(P$4='IECC Data-SI-Site EUI'!$C$2:$C$1521)*($A$3='IECC Data-SI-Site EUI'!$A$2:$A$1521),0,1),0))/INDEX('IECC Data-SI-Site EUI'!$Y$2:$Y$1521,MATCH(1,INDEX(($A9='IECC Data-SI-Site EUI'!$B$2:$B$1521)*(P$4='IECC Data-SI-Site EUI'!$C$2:$C$1521)*(2006='IECC Data-SI-Site EUI'!$A$2:$A$1521),0,1),0))</f>
        <v>0.79436522273897836</v>
      </c>
      <c r="Q9" s="111" cm="1">
        <f t="array" ref="Q9">INDEX('IECC Data-SI-Site EUI'!$Y$2:$Y$1521,MATCH(1,INDEX(($A9='IECC Data-SI-Site EUI'!$B$2:$B$1521)*(Q$4='IECC Data-SI-Site EUI'!$C$2:$C$1521)*($A$3='IECC Data-SI-Site EUI'!$A$2:$A$1521),0,1),0))/INDEX('IECC Data-SI-Site EUI'!$Y$2:$Y$1521,MATCH(1,INDEX(($A9='IECC Data-SI-Site EUI'!$B$2:$B$1521)*(Q$4='IECC Data-SI-Site EUI'!$C$2:$C$1521)*(2006='IECC Data-SI-Site EUI'!$A$2:$A$1521),0,1),0))</f>
        <v>0.8061403754946258</v>
      </c>
      <c r="R9" s="111" cm="1">
        <f t="array" ref="R9">INDEX('IECC Data-SI-Site EUI'!$Y$2:$Y$1521,MATCH(1,INDEX(($A9='IECC Data-SI-Site EUI'!$B$2:$B$1521)*(R$4='IECC Data-SI-Site EUI'!$C$2:$C$1521)*($A$3='IECC Data-SI-Site EUI'!$A$2:$A$1521),0,1),0))/INDEX('IECC Data-SI-Site EUI'!$Y$2:$Y$1521,MATCH(1,INDEX(($A9='IECC Data-SI-Site EUI'!$B$2:$B$1521)*(R$4='IECC Data-SI-Site EUI'!$C$2:$C$1521)*(2006='IECC Data-SI-Site EUI'!$A$2:$A$1521),0,1),0))</f>
        <v>0.83082617941245973</v>
      </c>
      <c r="S9" s="111" cm="1">
        <f t="array" ref="S9">INDEX('IECC Data-SI-Site EUI'!$Y$2:$Y$1521,MATCH(1,INDEX(($A9='IECC Data-SI-Site EUI'!$B$2:$B$1521)*(S$4='IECC Data-SI-Site EUI'!$C$2:$C$1521)*($A$3='IECC Data-SI-Site EUI'!$A$2:$A$1521),0,1),0))/INDEX('IECC Data-SI-Site EUI'!$Y$2:$Y$1521,MATCH(1,INDEX(($A9='IECC Data-SI-Site EUI'!$B$2:$B$1521)*(S$4='IECC Data-SI-Site EUI'!$C$2:$C$1521)*(2006='IECC Data-SI-Site EUI'!$A$2:$A$1521),0,1),0))</f>
        <v>0.84482019053319346</v>
      </c>
      <c r="T9" s="112" cm="1">
        <f t="array" ref="T9">INDEX('IECC Data-SI-Site EUI'!$Y$2:$Y$1521,MATCH(1,INDEX(($A9='IECC Data-SI-Site EUI'!$B$2:$B$1521)*(T$4='IECC Data-SI-Site EUI'!$C$2:$C$1521)*($A$3='IECC Data-SI-Site EUI'!$A$2:$A$1521),0,1),0))/INDEX('IECC Data-SI-Site EUI'!$Y$2:$Y$1521,MATCH(1,INDEX(($A9='IECC Data-SI-Site EUI'!$B$2:$B$1521)*(T$4='IECC Data-SI-Site EUI'!$C$2:$C$1521)*(2006='IECC Data-SI-Site EUI'!$A$2:$A$1521),0,1),0))</f>
        <v>0.85577558499294104</v>
      </c>
    </row>
    <row r="10" spans="1:20" x14ac:dyDescent="0.25">
      <c r="A10" s="133" t="s">
        <v>56</v>
      </c>
      <c r="B10" s="110" cm="1">
        <f t="array" ref="B10">INDEX('IECC Data-SI-Site EUI'!$Y$2:$Y$1521,MATCH(1,INDEX(($A10='IECC Data-SI-Site EUI'!$B$2:$B$1521)*(B$4='IECC Data-SI-Site EUI'!$C$2:$C$1521)*($A$3='IECC Data-SI-Site EUI'!$A$2:$A$1521),0,1),0))/INDEX('IECC Data-SI-Site EUI'!$Y$2:$Y$1521,MATCH(1,INDEX(($A10='IECC Data-SI-Site EUI'!$B$2:$B$1521)*(B$4='IECC Data-SI-Site EUI'!$C$2:$C$1521)*(2006='IECC Data-SI-Site EUI'!$A$2:$A$1521),0,1),0))</f>
        <v>0.94116488938544285</v>
      </c>
      <c r="C10" s="111" cm="1">
        <f t="array" ref="C10">INDEX('IECC Data-SI-Site EUI'!$Y$2:$Y$1521,MATCH(1,INDEX(($A10='IECC Data-SI-Site EUI'!$B$2:$B$1521)*(C$4='IECC Data-SI-Site EUI'!$C$2:$C$1521)*($A$3='IECC Data-SI-Site EUI'!$A$2:$A$1521),0,1),0))/INDEX('IECC Data-SI-Site EUI'!$Y$2:$Y$1521,MATCH(1,INDEX(($A10='IECC Data-SI-Site EUI'!$B$2:$B$1521)*(C$4='IECC Data-SI-Site EUI'!$C$2:$C$1521)*(2006='IECC Data-SI-Site EUI'!$A$2:$A$1521),0,1),0))</f>
        <v>0.92484734918085731</v>
      </c>
      <c r="D10" s="111" cm="1">
        <f t="array" ref="D10">INDEX('IECC Data-SI-Site EUI'!$Y$2:$Y$1521,MATCH(1,INDEX(($A10='IECC Data-SI-Site EUI'!$B$2:$B$1521)*(D$4='IECC Data-SI-Site EUI'!$C$2:$C$1521)*($A$3='IECC Data-SI-Site EUI'!$A$2:$A$1521),0,1),0))/INDEX('IECC Data-SI-Site EUI'!$Y$2:$Y$1521,MATCH(1,INDEX(($A10='IECC Data-SI-Site EUI'!$B$2:$B$1521)*(D$4='IECC Data-SI-Site EUI'!$C$2:$C$1521)*(2006='IECC Data-SI-Site EUI'!$A$2:$A$1521),0,1),0))</f>
        <v>0.92713444094876862</v>
      </c>
      <c r="E10" s="111" cm="1">
        <f t="array" ref="E10">INDEX('IECC Data-SI-Site EUI'!$Y$2:$Y$1521,MATCH(1,INDEX(($A10='IECC Data-SI-Site EUI'!$B$2:$B$1521)*(E$4='IECC Data-SI-Site EUI'!$C$2:$C$1521)*($A$3='IECC Data-SI-Site EUI'!$A$2:$A$1521),0,1),0))/INDEX('IECC Data-SI-Site EUI'!$Y$2:$Y$1521,MATCH(1,INDEX(($A10='IECC Data-SI-Site EUI'!$B$2:$B$1521)*(E$4='IECC Data-SI-Site EUI'!$C$2:$C$1521)*(2006='IECC Data-SI-Site EUI'!$A$2:$A$1521),0,1),0))</f>
        <v>0.91422853436189766</v>
      </c>
      <c r="F10" s="111" cm="1">
        <f t="array" ref="F10">INDEX('IECC Data-SI-Site EUI'!$Y$2:$Y$1521,MATCH(1,INDEX(($A10='IECC Data-SI-Site EUI'!$B$2:$B$1521)*(F$4='IECC Data-SI-Site EUI'!$C$2:$C$1521)*($A$3='IECC Data-SI-Site EUI'!$A$2:$A$1521),0,1),0))/INDEX('IECC Data-SI-Site EUI'!$Y$2:$Y$1521,MATCH(1,INDEX(($A10='IECC Data-SI-Site EUI'!$B$2:$B$1521)*(F$4='IECC Data-SI-Site EUI'!$C$2:$C$1521)*(2006='IECC Data-SI-Site EUI'!$A$2:$A$1521),0,1),0))</f>
        <v>0.84631538168319531</v>
      </c>
      <c r="G10" s="111" cm="1">
        <f t="array" ref="G10">INDEX('IECC Data-SI-Site EUI'!$Y$2:$Y$1521,MATCH(1,INDEX(($A10='IECC Data-SI-Site EUI'!$B$2:$B$1521)*(G$4='IECC Data-SI-Site EUI'!$C$2:$C$1521)*($A$3='IECC Data-SI-Site EUI'!$A$2:$A$1521),0,1),0))/INDEX('IECC Data-SI-Site EUI'!$Y$2:$Y$1521,MATCH(1,INDEX(($A10='IECC Data-SI-Site EUI'!$B$2:$B$1521)*(G$4='IECC Data-SI-Site EUI'!$C$2:$C$1521)*(2006='IECC Data-SI-Site EUI'!$A$2:$A$1521),0,1),0))</f>
        <v>0.81188557648052095</v>
      </c>
      <c r="H10" s="111" cm="1">
        <f t="array" ref="H10">INDEX('IECC Data-SI-Site EUI'!$Y$2:$Y$1521,MATCH(1,INDEX(($A10='IECC Data-SI-Site EUI'!$B$2:$B$1521)*(H$4='IECC Data-SI-Site EUI'!$C$2:$C$1521)*($A$3='IECC Data-SI-Site EUI'!$A$2:$A$1521),0,1),0))/INDEX('IECC Data-SI-Site EUI'!$Y$2:$Y$1521,MATCH(1,INDEX(($A10='IECC Data-SI-Site EUI'!$B$2:$B$1521)*(H$4='IECC Data-SI-Site EUI'!$C$2:$C$1521)*(2006='IECC Data-SI-Site EUI'!$A$2:$A$1521),0,1),0))</f>
        <v>0.69118529106449711</v>
      </c>
      <c r="I10" s="111" cm="1">
        <f t="array" ref="I10">INDEX('IECC Data-SI-Site EUI'!$Y$2:$Y$1521,MATCH(1,INDEX(($A10='IECC Data-SI-Site EUI'!$B$2:$B$1521)*(I$4='IECC Data-SI-Site EUI'!$C$2:$C$1521)*($A$3='IECC Data-SI-Site EUI'!$A$2:$A$1521),0,1),0))/INDEX('IECC Data-SI-Site EUI'!$Y$2:$Y$1521,MATCH(1,INDEX(($A10='IECC Data-SI-Site EUI'!$B$2:$B$1521)*(I$4='IECC Data-SI-Site EUI'!$C$2:$C$1521)*(2006='IECC Data-SI-Site EUI'!$A$2:$A$1521),0,1),0))</f>
        <v>0.73396638411866311</v>
      </c>
      <c r="J10" s="111" cm="1">
        <f t="array" ref="J10">INDEX('IECC Data-SI-Site EUI'!$Y$2:$Y$1521,MATCH(1,INDEX(($A10='IECC Data-SI-Site EUI'!$B$2:$B$1521)*(J$4='IECC Data-SI-Site EUI'!$C$2:$C$1521)*($A$3='IECC Data-SI-Site EUI'!$A$2:$A$1521),0,1),0))/INDEX('IECC Data-SI-Site EUI'!$Y$2:$Y$1521,MATCH(1,INDEX(($A10='IECC Data-SI-Site EUI'!$B$2:$B$1521)*(J$4='IECC Data-SI-Site EUI'!$C$2:$C$1521)*(2006='IECC Data-SI-Site EUI'!$A$2:$A$1521),0,1),0))</f>
        <v>0.74545500075950433</v>
      </c>
      <c r="K10" s="111" cm="1">
        <f t="array" ref="K10">INDEX('IECC Data-SI-Site EUI'!$Y$2:$Y$1521,MATCH(1,INDEX(($A10='IECC Data-SI-Site EUI'!$B$2:$B$1521)*(K$4='IECC Data-SI-Site EUI'!$C$2:$C$1521)*($A$3='IECC Data-SI-Site EUI'!$A$2:$A$1521),0,1),0))/INDEX('IECC Data-SI-Site EUI'!$Y$2:$Y$1521,MATCH(1,INDEX(($A10='IECC Data-SI-Site EUI'!$B$2:$B$1521)*(K$4='IECC Data-SI-Site EUI'!$C$2:$C$1521)*(2006='IECC Data-SI-Site EUI'!$A$2:$A$1521),0,1),0))</f>
        <v>0.62899745954631714</v>
      </c>
      <c r="L10" s="111" cm="1">
        <f t="array" ref="L10">INDEX('IECC Data-SI-Site EUI'!$Y$2:$Y$1521,MATCH(1,INDEX(($A10='IECC Data-SI-Site EUI'!$B$2:$B$1521)*(L$4='IECC Data-SI-Site EUI'!$C$2:$C$1521)*($A$3='IECC Data-SI-Site EUI'!$A$2:$A$1521),0,1),0))/INDEX('IECC Data-SI-Site EUI'!$Y$2:$Y$1521,MATCH(1,INDEX(($A10='IECC Data-SI-Site EUI'!$B$2:$B$1521)*(L$4='IECC Data-SI-Site EUI'!$C$2:$C$1521)*(2006='IECC Data-SI-Site EUI'!$A$2:$A$1521),0,1),0))</f>
        <v>0.6869080513882001</v>
      </c>
      <c r="M10" s="111" cm="1">
        <f t="array" ref="M10">INDEX('IECC Data-SI-Site EUI'!$Y$2:$Y$1521,MATCH(1,INDEX(($A10='IECC Data-SI-Site EUI'!$B$2:$B$1521)*(M$4='IECC Data-SI-Site EUI'!$C$2:$C$1521)*($A$3='IECC Data-SI-Site EUI'!$A$2:$A$1521),0,1),0))/INDEX('IECC Data-SI-Site EUI'!$Y$2:$Y$1521,MATCH(1,INDEX(($A10='IECC Data-SI-Site EUI'!$B$2:$B$1521)*(M$4='IECC Data-SI-Site EUI'!$C$2:$C$1521)*(2006='IECC Data-SI-Site EUI'!$A$2:$A$1521),0,1),0))</f>
        <v>0.70904012608520339</v>
      </c>
      <c r="N10" s="111" cm="1">
        <f t="array" ref="N10">INDEX('IECC Data-SI-Site EUI'!$Y$2:$Y$1521,MATCH(1,INDEX(($A10='IECC Data-SI-Site EUI'!$B$2:$B$1521)*(N$4='IECC Data-SI-Site EUI'!$C$2:$C$1521)*($A$3='IECC Data-SI-Site EUI'!$A$2:$A$1521),0,1),0))/INDEX('IECC Data-SI-Site EUI'!$Y$2:$Y$1521,MATCH(1,INDEX(($A10='IECC Data-SI-Site EUI'!$B$2:$B$1521)*(N$4='IECC Data-SI-Site EUI'!$C$2:$C$1521)*(2006='IECC Data-SI-Site EUI'!$A$2:$A$1521),0,1),0))</f>
        <v>0.74209883910797647</v>
      </c>
      <c r="O10" s="111" cm="1">
        <f t="array" ref="O10">INDEX('IECC Data-SI-Site EUI'!$Y$2:$Y$1521,MATCH(1,INDEX(($A10='IECC Data-SI-Site EUI'!$B$2:$B$1521)*(O$4='IECC Data-SI-Site EUI'!$C$2:$C$1521)*($A$3='IECC Data-SI-Site EUI'!$A$2:$A$1521),0,1),0))/INDEX('IECC Data-SI-Site EUI'!$Y$2:$Y$1521,MATCH(1,INDEX(($A10='IECC Data-SI-Site EUI'!$B$2:$B$1521)*(O$4='IECC Data-SI-Site EUI'!$C$2:$C$1521)*(2006='IECC Data-SI-Site EUI'!$A$2:$A$1521),0,1),0))</f>
        <v>0.75800484106753796</v>
      </c>
      <c r="P10" s="111" cm="1">
        <f t="array" ref="P10">INDEX('IECC Data-SI-Site EUI'!$Y$2:$Y$1521,MATCH(1,INDEX(($A10='IECC Data-SI-Site EUI'!$B$2:$B$1521)*(P$4='IECC Data-SI-Site EUI'!$C$2:$C$1521)*($A$3='IECC Data-SI-Site EUI'!$A$2:$A$1521),0,1),0))/INDEX('IECC Data-SI-Site EUI'!$Y$2:$Y$1521,MATCH(1,INDEX(($A10='IECC Data-SI-Site EUI'!$B$2:$B$1521)*(P$4='IECC Data-SI-Site EUI'!$C$2:$C$1521)*(2006='IECC Data-SI-Site EUI'!$A$2:$A$1521),0,1),0))</f>
        <v>0.67523535301148263</v>
      </c>
      <c r="Q10" s="111" cm="1">
        <f t="array" ref="Q10">INDEX('IECC Data-SI-Site EUI'!$Y$2:$Y$1521,MATCH(1,INDEX(($A10='IECC Data-SI-Site EUI'!$B$2:$B$1521)*(Q$4='IECC Data-SI-Site EUI'!$C$2:$C$1521)*($A$3='IECC Data-SI-Site EUI'!$A$2:$A$1521),0,1),0))/INDEX('IECC Data-SI-Site EUI'!$Y$2:$Y$1521,MATCH(1,INDEX(($A10='IECC Data-SI-Site EUI'!$B$2:$B$1521)*(Q$4='IECC Data-SI-Site EUI'!$C$2:$C$1521)*(2006='IECC Data-SI-Site EUI'!$A$2:$A$1521),0,1),0))</f>
        <v>0.76859057989233004</v>
      </c>
      <c r="R10" s="111" cm="1">
        <f t="array" ref="R10">INDEX('IECC Data-SI-Site EUI'!$Y$2:$Y$1521,MATCH(1,INDEX(($A10='IECC Data-SI-Site EUI'!$B$2:$B$1521)*(R$4='IECC Data-SI-Site EUI'!$C$2:$C$1521)*($A$3='IECC Data-SI-Site EUI'!$A$2:$A$1521),0,1),0))/INDEX('IECC Data-SI-Site EUI'!$Y$2:$Y$1521,MATCH(1,INDEX(($A10='IECC Data-SI-Site EUI'!$B$2:$B$1521)*(R$4='IECC Data-SI-Site EUI'!$C$2:$C$1521)*(2006='IECC Data-SI-Site EUI'!$A$2:$A$1521),0,1),0))</f>
        <v>0.74734138326185284</v>
      </c>
      <c r="S10" s="111" cm="1">
        <f t="array" ref="S10">INDEX('IECC Data-SI-Site EUI'!$Y$2:$Y$1521,MATCH(1,INDEX(($A10='IECC Data-SI-Site EUI'!$B$2:$B$1521)*(S$4='IECC Data-SI-Site EUI'!$C$2:$C$1521)*($A$3='IECC Data-SI-Site EUI'!$A$2:$A$1521),0,1),0))/INDEX('IECC Data-SI-Site EUI'!$Y$2:$Y$1521,MATCH(1,INDEX(($A10='IECC Data-SI-Site EUI'!$B$2:$B$1521)*(S$4='IECC Data-SI-Site EUI'!$C$2:$C$1521)*(2006='IECC Data-SI-Site EUI'!$A$2:$A$1521),0,1),0))</f>
        <v>0.86423272729585088</v>
      </c>
      <c r="T10" s="112" cm="1">
        <f t="array" ref="T10">INDEX('IECC Data-SI-Site EUI'!$Y$2:$Y$1521,MATCH(1,INDEX(($A10='IECC Data-SI-Site EUI'!$B$2:$B$1521)*(T$4='IECC Data-SI-Site EUI'!$C$2:$C$1521)*($A$3='IECC Data-SI-Site EUI'!$A$2:$A$1521),0,1),0))/INDEX('IECC Data-SI-Site EUI'!$Y$2:$Y$1521,MATCH(1,INDEX(($A10='IECC Data-SI-Site EUI'!$B$2:$B$1521)*(T$4='IECC Data-SI-Site EUI'!$C$2:$C$1521)*(2006='IECC Data-SI-Site EUI'!$A$2:$A$1521),0,1),0))</f>
        <v>0.88332388865775957</v>
      </c>
    </row>
    <row r="11" spans="1:20" x14ac:dyDescent="0.25">
      <c r="A11" s="133" t="s">
        <v>57</v>
      </c>
      <c r="B11" s="110" cm="1">
        <f t="array" ref="B11">INDEX('IECC Data-SI-Site EUI'!$Y$2:$Y$1521,MATCH(1,INDEX(($A11='IECC Data-SI-Site EUI'!$B$2:$B$1521)*(B$4='IECC Data-SI-Site EUI'!$C$2:$C$1521)*($A$3='IECC Data-SI-Site EUI'!$A$2:$A$1521),0,1),0))/INDEX('IECC Data-SI-Site EUI'!$Y$2:$Y$1521,MATCH(1,INDEX(($A11='IECC Data-SI-Site EUI'!$B$2:$B$1521)*(B$4='IECC Data-SI-Site EUI'!$C$2:$C$1521)*(2006='IECC Data-SI-Site EUI'!$A$2:$A$1521),0,1),0))</f>
        <v>0.85183733905292081</v>
      </c>
      <c r="C11" s="111" cm="1">
        <f t="array" ref="C11">INDEX('IECC Data-SI-Site EUI'!$Y$2:$Y$1521,MATCH(1,INDEX(($A11='IECC Data-SI-Site EUI'!$B$2:$B$1521)*(C$4='IECC Data-SI-Site EUI'!$C$2:$C$1521)*($A$3='IECC Data-SI-Site EUI'!$A$2:$A$1521),0,1),0))/INDEX('IECC Data-SI-Site EUI'!$Y$2:$Y$1521,MATCH(1,INDEX(($A11='IECC Data-SI-Site EUI'!$B$2:$B$1521)*(C$4='IECC Data-SI-Site EUI'!$C$2:$C$1521)*(2006='IECC Data-SI-Site EUI'!$A$2:$A$1521),0,1),0))</f>
        <v>0.82411827218767431</v>
      </c>
      <c r="D11" s="111" cm="1">
        <f t="array" ref="D11">INDEX('IECC Data-SI-Site EUI'!$Y$2:$Y$1521,MATCH(1,INDEX(($A11='IECC Data-SI-Site EUI'!$B$2:$B$1521)*(D$4='IECC Data-SI-Site EUI'!$C$2:$C$1521)*($A$3='IECC Data-SI-Site EUI'!$A$2:$A$1521),0,1),0))/INDEX('IECC Data-SI-Site EUI'!$Y$2:$Y$1521,MATCH(1,INDEX(($A11='IECC Data-SI-Site EUI'!$B$2:$B$1521)*(D$4='IECC Data-SI-Site EUI'!$C$2:$C$1521)*(2006='IECC Data-SI-Site EUI'!$A$2:$A$1521),0,1),0))</f>
        <v>0.80422673927320165</v>
      </c>
      <c r="E11" s="111" cm="1">
        <f t="array" ref="E11">INDEX('IECC Data-SI-Site EUI'!$Y$2:$Y$1521,MATCH(1,INDEX(($A11='IECC Data-SI-Site EUI'!$B$2:$B$1521)*(E$4='IECC Data-SI-Site EUI'!$C$2:$C$1521)*($A$3='IECC Data-SI-Site EUI'!$A$2:$A$1521),0,1),0))/INDEX('IECC Data-SI-Site EUI'!$Y$2:$Y$1521,MATCH(1,INDEX(($A11='IECC Data-SI-Site EUI'!$B$2:$B$1521)*(E$4='IECC Data-SI-Site EUI'!$C$2:$C$1521)*(2006='IECC Data-SI-Site EUI'!$A$2:$A$1521),0,1),0))</f>
        <v>0.82092241754459405</v>
      </c>
      <c r="F11" s="111" cm="1">
        <f t="array" ref="F11">INDEX('IECC Data-SI-Site EUI'!$Y$2:$Y$1521,MATCH(1,INDEX(($A11='IECC Data-SI-Site EUI'!$B$2:$B$1521)*(F$4='IECC Data-SI-Site EUI'!$C$2:$C$1521)*($A$3='IECC Data-SI-Site EUI'!$A$2:$A$1521),0,1),0))/INDEX('IECC Data-SI-Site EUI'!$Y$2:$Y$1521,MATCH(1,INDEX(($A11='IECC Data-SI-Site EUI'!$B$2:$B$1521)*(F$4='IECC Data-SI-Site EUI'!$C$2:$C$1521)*(2006='IECC Data-SI-Site EUI'!$A$2:$A$1521),0,1),0))</f>
        <v>0.79492716740387936</v>
      </c>
      <c r="G11" s="111" cm="1">
        <f t="array" ref="G11">INDEX('IECC Data-SI-Site EUI'!$Y$2:$Y$1521,MATCH(1,INDEX(($A11='IECC Data-SI-Site EUI'!$B$2:$B$1521)*(G$4='IECC Data-SI-Site EUI'!$C$2:$C$1521)*($A$3='IECC Data-SI-Site EUI'!$A$2:$A$1521),0,1),0))/INDEX('IECC Data-SI-Site EUI'!$Y$2:$Y$1521,MATCH(1,INDEX(($A11='IECC Data-SI-Site EUI'!$B$2:$B$1521)*(G$4='IECC Data-SI-Site EUI'!$C$2:$C$1521)*(2006='IECC Data-SI-Site EUI'!$A$2:$A$1521),0,1),0))</f>
        <v>0.73995885833416508</v>
      </c>
      <c r="H11" s="111" cm="1">
        <f t="array" ref="H11">INDEX('IECC Data-SI-Site EUI'!$Y$2:$Y$1521,MATCH(1,INDEX(($A11='IECC Data-SI-Site EUI'!$B$2:$B$1521)*(H$4='IECC Data-SI-Site EUI'!$C$2:$C$1521)*($A$3='IECC Data-SI-Site EUI'!$A$2:$A$1521),0,1),0))/INDEX('IECC Data-SI-Site EUI'!$Y$2:$Y$1521,MATCH(1,INDEX(($A11='IECC Data-SI-Site EUI'!$B$2:$B$1521)*(H$4='IECC Data-SI-Site EUI'!$C$2:$C$1521)*(2006='IECC Data-SI-Site EUI'!$A$2:$A$1521),0,1),0))</f>
        <v>0.67523745012898884</v>
      </c>
      <c r="I11" s="111" cm="1">
        <f t="array" ref="I11">INDEX('IECC Data-SI-Site EUI'!$Y$2:$Y$1521,MATCH(1,INDEX(($A11='IECC Data-SI-Site EUI'!$B$2:$B$1521)*(I$4='IECC Data-SI-Site EUI'!$C$2:$C$1521)*($A$3='IECC Data-SI-Site EUI'!$A$2:$A$1521),0,1),0))/INDEX('IECC Data-SI-Site EUI'!$Y$2:$Y$1521,MATCH(1,INDEX(($A11='IECC Data-SI-Site EUI'!$B$2:$B$1521)*(I$4='IECC Data-SI-Site EUI'!$C$2:$C$1521)*(2006='IECC Data-SI-Site EUI'!$A$2:$A$1521),0,1),0))</f>
        <v>0.70348712754605836</v>
      </c>
      <c r="J11" s="111" cm="1">
        <f t="array" ref="J11">INDEX('IECC Data-SI-Site EUI'!$Y$2:$Y$1521,MATCH(1,INDEX(($A11='IECC Data-SI-Site EUI'!$B$2:$B$1521)*(J$4='IECC Data-SI-Site EUI'!$C$2:$C$1521)*($A$3='IECC Data-SI-Site EUI'!$A$2:$A$1521),0,1),0))/INDEX('IECC Data-SI-Site EUI'!$Y$2:$Y$1521,MATCH(1,INDEX(($A11='IECC Data-SI-Site EUI'!$B$2:$B$1521)*(J$4='IECC Data-SI-Site EUI'!$C$2:$C$1521)*(2006='IECC Data-SI-Site EUI'!$A$2:$A$1521),0,1),0))</f>
        <v>0.74780805837694153</v>
      </c>
      <c r="K11" s="111" cm="1">
        <f t="array" ref="K11">INDEX('IECC Data-SI-Site EUI'!$Y$2:$Y$1521,MATCH(1,INDEX(($A11='IECC Data-SI-Site EUI'!$B$2:$B$1521)*(K$4='IECC Data-SI-Site EUI'!$C$2:$C$1521)*($A$3='IECC Data-SI-Site EUI'!$A$2:$A$1521),0,1),0))/INDEX('IECC Data-SI-Site EUI'!$Y$2:$Y$1521,MATCH(1,INDEX(($A11='IECC Data-SI-Site EUI'!$B$2:$B$1521)*(K$4='IECC Data-SI-Site EUI'!$C$2:$C$1521)*(2006='IECC Data-SI-Site EUI'!$A$2:$A$1521),0,1),0))</f>
        <v>0.63210198062787071</v>
      </c>
      <c r="L11" s="111" cm="1">
        <f t="array" ref="L11">INDEX('IECC Data-SI-Site EUI'!$Y$2:$Y$1521,MATCH(1,INDEX(($A11='IECC Data-SI-Site EUI'!$B$2:$B$1521)*(L$4='IECC Data-SI-Site EUI'!$C$2:$C$1521)*($A$3='IECC Data-SI-Site EUI'!$A$2:$A$1521),0,1),0))/INDEX('IECC Data-SI-Site EUI'!$Y$2:$Y$1521,MATCH(1,INDEX(($A11='IECC Data-SI-Site EUI'!$B$2:$B$1521)*(L$4='IECC Data-SI-Site EUI'!$C$2:$C$1521)*(2006='IECC Data-SI-Site EUI'!$A$2:$A$1521),0,1),0))</f>
        <v>0.64989426276310003</v>
      </c>
      <c r="M11" s="111" cm="1">
        <f t="array" ref="M11">INDEX('IECC Data-SI-Site EUI'!$Y$2:$Y$1521,MATCH(1,INDEX(($A11='IECC Data-SI-Site EUI'!$B$2:$B$1521)*(M$4='IECC Data-SI-Site EUI'!$C$2:$C$1521)*($A$3='IECC Data-SI-Site EUI'!$A$2:$A$1521),0,1),0))/INDEX('IECC Data-SI-Site EUI'!$Y$2:$Y$1521,MATCH(1,INDEX(($A11='IECC Data-SI-Site EUI'!$B$2:$B$1521)*(M$4='IECC Data-SI-Site EUI'!$C$2:$C$1521)*(2006='IECC Data-SI-Site EUI'!$A$2:$A$1521),0,1),0))</f>
        <v>0.7014504134547499</v>
      </c>
      <c r="N11" s="111" cm="1">
        <f t="array" ref="N11">INDEX('IECC Data-SI-Site EUI'!$Y$2:$Y$1521,MATCH(1,INDEX(($A11='IECC Data-SI-Site EUI'!$B$2:$B$1521)*(N$4='IECC Data-SI-Site EUI'!$C$2:$C$1521)*($A$3='IECC Data-SI-Site EUI'!$A$2:$A$1521),0,1),0))/INDEX('IECC Data-SI-Site EUI'!$Y$2:$Y$1521,MATCH(1,INDEX(($A11='IECC Data-SI-Site EUI'!$B$2:$B$1521)*(N$4='IECC Data-SI-Site EUI'!$C$2:$C$1521)*(2006='IECC Data-SI-Site EUI'!$A$2:$A$1521),0,1),0))</f>
        <v>0.73169114603849039</v>
      </c>
      <c r="O11" s="111" cm="1">
        <f t="array" ref="O11">INDEX('IECC Data-SI-Site EUI'!$Y$2:$Y$1521,MATCH(1,INDEX(($A11='IECC Data-SI-Site EUI'!$B$2:$B$1521)*(O$4='IECC Data-SI-Site EUI'!$C$2:$C$1521)*($A$3='IECC Data-SI-Site EUI'!$A$2:$A$1521),0,1),0))/INDEX('IECC Data-SI-Site EUI'!$Y$2:$Y$1521,MATCH(1,INDEX(($A11='IECC Data-SI-Site EUI'!$B$2:$B$1521)*(O$4='IECC Data-SI-Site EUI'!$C$2:$C$1521)*(2006='IECC Data-SI-Site EUI'!$A$2:$A$1521),0,1),0))</f>
        <v>0.710965962442346</v>
      </c>
      <c r="P11" s="111" cm="1">
        <f t="array" ref="P11">INDEX('IECC Data-SI-Site EUI'!$Y$2:$Y$1521,MATCH(1,INDEX(($A11='IECC Data-SI-Site EUI'!$B$2:$B$1521)*(P$4='IECC Data-SI-Site EUI'!$C$2:$C$1521)*($A$3='IECC Data-SI-Site EUI'!$A$2:$A$1521),0,1),0))/INDEX('IECC Data-SI-Site EUI'!$Y$2:$Y$1521,MATCH(1,INDEX(($A11='IECC Data-SI-Site EUI'!$B$2:$B$1521)*(P$4='IECC Data-SI-Site EUI'!$C$2:$C$1521)*(2006='IECC Data-SI-Site EUI'!$A$2:$A$1521),0,1),0))</f>
        <v>0.6615352593877486</v>
      </c>
      <c r="Q11" s="111" cm="1">
        <f t="array" ref="Q11">INDEX('IECC Data-SI-Site EUI'!$Y$2:$Y$1521,MATCH(1,INDEX(($A11='IECC Data-SI-Site EUI'!$B$2:$B$1521)*(Q$4='IECC Data-SI-Site EUI'!$C$2:$C$1521)*($A$3='IECC Data-SI-Site EUI'!$A$2:$A$1521),0,1),0))/INDEX('IECC Data-SI-Site EUI'!$Y$2:$Y$1521,MATCH(1,INDEX(($A11='IECC Data-SI-Site EUI'!$B$2:$B$1521)*(Q$4='IECC Data-SI-Site EUI'!$C$2:$C$1521)*(2006='IECC Data-SI-Site EUI'!$A$2:$A$1521),0,1),0))</f>
        <v>0.74681202370585786</v>
      </c>
      <c r="R11" s="111" cm="1">
        <f t="array" ref="R11">INDEX('IECC Data-SI-Site EUI'!$Y$2:$Y$1521,MATCH(1,INDEX(($A11='IECC Data-SI-Site EUI'!$B$2:$B$1521)*(R$4='IECC Data-SI-Site EUI'!$C$2:$C$1521)*($A$3='IECC Data-SI-Site EUI'!$A$2:$A$1521),0,1),0))/INDEX('IECC Data-SI-Site EUI'!$Y$2:$Y$1521,MATCH(1,INDEX(($A11='IECC Data-SI-Site EUI'!$B$2:$B$1521)*(R$4='IECC Data-SI-Site EUI'!$C$2:$C$1521)*(2006='IECC Data-SI-Site EUI'!$A$2:$A$1521),0,1),0))</f>
        <v>0.73867831904643333</v>
      </c>
      <c r="S11" s="111" cm="1">
        <f t="array" ref="S11">INDEX('IECC Data-SI-Site EUI'!$Y$2:$Y$1521,MATCH(1,INDEX(($A11='IECC Data-SI-Site EUI'!$B$2:$B$1521)*(S$4='IECC Data-SI-Site EUI'!$C$2:$C$1521)*($A$3='IECC Data-SI-Site EUI'!$A$2:$A$1521),0,1),0))/INDEX('IECC Data-SI-Site EUI'!$Y$2:$Y$1521,MATCH(1,INDEX(($A11='IECC Data-SI-Site EUI'!$B$2:$B$1521)*(S$4='IECC Data-SI-Site EUI'!$C$2:$C$1521)*(2006='IECC Data-SI-Site EUI'!$A$2:$A$1521),0,1),0))</f>
        <v>0.83681456254988829</v>
      </c>
      <c r="T11" s="112" cm="1">
        <f t="array" ref="T11">INDEX('IECC Data-SI-Site EUI'!$Y$2:$Y$1521,MATCH(1,INDEX(($A11='IECC Data-SI-Site EUI'!$B$2:$B$1521)*(T$4='IECC Data-SI-Site EUI'!$C$2:$C$1521)*($A$3='IECC Data-SI-Site EUI'!$A$2:$A$1521),0,1),0))/INDEX('IECC Data-SI-Site EUI'!$Y$2:$Y$1521,MATCH(1,INDEX(($A11='IECC Data-SI-Site EUI'!$B$2:$B$1521)*(T$4='IECC Data-SI-Site EUI'!$C$2:$C$1521)*(2006='IECC Data-SI-Site EUI'!$A$2:$A$1521),0,1),0))</f>
        <v>0.8439047970281397</v>
      </c>
    </row>
    <row r="12" spans="1:20" x14ac:dyDescent="0.25">
      <c r="A12" s="133" t="s">
        <v>0</v>
      </c>
      <c r="B12" s="110" cm="1">
        <f t="array" ref="B12">INDEX('IECC Data-SI-Site EUI'!$Y$2:$Y$1521,MATCH(1,INDEX(($A12='IECC Data-SI-Site EUI'!$B$2:$B$1521)*(B$4='IECC Data-SI-Site EUI'!$C$2:$C$1521)*($A$3='IECC Data-SI-Site EUI'!$A$2:$A$1521),0,1),0))/INDEX('IECC Data-SI-Site EUI'!$Y$2:$Y$1521,MATCH(1,INDEX(($A12='IECC Data-SI-Site EUI'!$B$2:$B$1521)*(B$4='IECC Data-SI-Site EUI'!$C$2:$C$1521)*(2006='IECC Data-SI-Site EUI'!$A$2:$A$1521),0,1),0))</f>
        <v>1.2920675222115725</v>
      </c>
      <c r="C12" s="111" cm="1">
        <f t="array" ref="C12">INDEX('IECC Data-SI-Site EUI'!$Y$2:$Y$1521,MATCH(1,INDEX(($A12='IECC Data-SI-Site EUI'!$B$2:$B$1521)*(C$4='IECC Data-SI-Site EUI'!$C$2:$C$1521)*($A$3='IECC Data-SI-Site EUI'!$A$2:$A$1521),0,1),0))/INDEX('IECC Data-SI-Site EUI'!$Y$2:$Y$1521,MATCH(1,INDEX(($A12='IECC Data-SI-Site EUI'!$B$2:$B$1521)*(C$4='IECC Data-SI-Site EUI'!$C$2:$C$1521)*(2006='IECC Data-SI-Site EUI'!$A$2:$A$1521),0,1),0))</f>
        <v>1.1076059365150774</v>
      </c>
      <c r="D12" s="111" cm="1">
        <f t="array" ref="D12">INDEX('IECC Data-SI-Site EUI'!$Y$2:$Y$1521,MATCH(1,INDEX(($A12='IECC Data-SI-Site EUI'!$B$2:$B$1521)*(D$4='IECC Data-SI-Site EUI'!$C$2:$C$1521)*($A$3='IECC Data-SI-Site EUI'!$A$2:$A$1521),0,1),0))/INDEX('IECC Data-SI-Site EUI'!$Y$2:$Y$1521,MATCH(1,INDEX(($A12='IECC Data-SI-Site EUI'!$B$2:$B$1521)*(D$4='IECC Data-SI-Site EUI'!$C$2:$C$1521)*(2006='IECC Data-SI-Site EUI'!$A$2:$A$1521),0,1),0))</f>
        <v>1.3098746076370786</v>
      </c>
      <c r="E12" s="111" cm="1">
        <f t="array" ref="E12">INDEX('IECC Data-SI-Site EUI'!$Y$2:$Y$1521,MATCH(1,INDEX(($A12='IECC Data-SI-Site EUI'!$B$2:$B$1521)*(E$4='IECC Data-SI-Site EUI'!$C$2:$C$1521)*($A$3='IECC Data-SI-Site EUI'!$A$2:$A$1521),0,1),0))/INDEX('IECC Data-SI-Site EUI'!$Y$2:$Y$1521,MATCH(1,INDEX(($A12='IECC Data-SI-Site EUI'!$B$2:$B$1521)*(E$4='IECC Data-SI-Site EUI'!$C$2:$C$1521)*(2006='IECC Data-SI-Site EUI'!$A$2:$A$1521),0,1),0))</f>
        <v>1.1104684057221952</v>
      </c>
      <c r="F12" s="111" cm="1">
        <f t="array" ref="F12">INDEX('IECC Data-SI-Site EUI'!$Y$2:$Y$1521,MATCH(1,INDEX(($A12='IECC Data-SI-Site EUI'!$B$2:$B$1521)*(F$4='IECC Data-SI-Site EUI'!$C$2:$C$1521)*($A$3='IECC Data-SI-Site EUI'!$A$2:$A$1521),0,1),0))/INDEX('IECC Data-SI-Site EUI'!$Y$2:$Y$1521,MATCH(1,INDEX(($A12='IECC Data-SI-Site EUI'!$B$2:$B$1521)*(F$4='IECC Data-SI-Site EUI'!$C$2:$C$1521)*(2006='IECC Data-SI-Site EUI'!$A$2:$A$1521),0,1),0))</f>
        <v>1.3773761651228262</v>
      </c>
      <c r="G12" s="111" cm="1">
        <f t="array" ref="G12">INDEX('IECC Data-SI-Site EUI'!$Y$2:$Y$1521,MATCH(1,INDEX(($A12='IECC Data-SI-Site EUI'!$B$2:$B$1521)*(G$4='IECC Data-SI-Site EUI'!$C$2:$C$1521)*($A$3='IECC Data-SI-Site EUI'!$A$2:$A$1521),0,1),0))/INDEX('IECC Data-SI-Site EUI'!$Y$2:$Y$1521,MATCH(1,INDEX(($A12='IECC Data-SI-Site EUI'!$B$2:$B$1521)*(G$4='IECC Data-SI-Site EUI'!$C$2:$C$1521)*(2006='IECC Data-SI-Site EUI'!$A$2:$A$1521),0,1),0))</f>
        <v>1.2387326500593989</v>
      </c>
      <c r="H12" s="111" cm="1">
        <f t="array" ref="H12">INDEX('IECC Data-SI-Site EUI'!$Y$2:$Y$1521,MATCH(1,INDEX(($A12='IECC Data-SI-Site EUI'!$B$2:$B$1521)*(H$4='IECC Data-SI-Site EUI'!$C$2:$C$1521)*($A$3='IECC Data-SI-Site EUI'!$A$2:$A$1521),0,1),0))/INDEX('IECC Data-SI-Site EUI'!$Y$2:$Y$1521,MATCH(1,INDEX(($A12='IECC Data-SI-Site EUI'!$B$2:$B$1521)*(H$4='IECC Data-SI-Site EUI'!$C$2:$C$1521)*(2006='IECC Data-SI-Site EUI'!$A$2:$A$1521),0,1),0))</f>
        <v>1.2716280695892039</v>
      </c>
      <c r="I12" s="111" cm="1">
        <f t="array" ref="I12">INDEX('IECC Data-SI-Site EUI'!$Y$2:$Y$1521,MATCH(1,INDEX(($A12='IECC Data-SI-Site EUI'!$B$2:$B$1521)*(I$4='IECC Data-SI-Site EUI'!$C$2:$C$1521)*($A$3='IECC Data-SI-Site EUI'!$A$2:$A$1521),0,1),0))/INDEX('IECC Data-SI-Site EUI'!$Y$2:$Y$1521,MATCH(1,INDEX(($A12='IECC Data-SI-Site EUI'!$B$2:$B$1521)*(I$4='IECC Data-SI-Site EUI'!$C$2:$C$1521)*(2006='IECC Data-SI-Site EUI'!$A$2:$A$1521),0,1),0))</f>
        <v>1.2928869078055238</v>
      </c>
      <c r="J12" s="111" cm="1">
        <f t="array" ref="J12">INDEX('IECC Data-SI-Site EUI'!$Y$2:$Y$1521,MATCH(1,INDEX(($A12='IECC Data-SI-Site EUI'!$B$2:$B$1521)*(J$4='IECC Data-SI-Site EUI'!$C$2:$C$1521)*($A$3='IECC Data-SI-Site EUI'!$A$2:$A$1521),0,1),0))/INDEX('IECC Data-SI-Site EUI'!$Y$2:$Y$1521,MATCH(1,INDEX(($A12='IECC Data-SI-Site EUI'!$B$2:$B$1521)*(J$4='IECC Data-SI-Site EUI'!$C$2:$C$1521)*(2006='IECC Data-SI-Site EUI'!$A$2:$A$1521),0,1),0))</f>
        <v>1.2126473095955601</v>
      </c>
      <c r="K12" s="111" cm="1">
        <f t="array" ref="K12">INDEX('IECC Data-SI-Site EUI'!$Y$2:$Y$1521,MATCH(1,INDEX(($A12='IECC Data-SI-Site EUI'!$B$2:$B$1521)*(K$4='IECC Data-SI-Site EUI'!$C$2:$C$1521)*($A$3='IECC Data-SI-Site EUI'!$A$2:$A$1521),0,1),0))/INDEX('IECC Data-SI-Site EUI'!$Y$2:$Y$1521,MATCH(1,INDEX(($A12='IECC Data-SI-Site EUI'!$B$2:$B$1521)*(K$4='IECC Data-SI-Site EUI'!$C$2:$C$1521)*(2006='IECC Data-SI-Site EUI'!$A$2:$A$1521),0,1),0))</f>
        <v>1.1646613174494589</v>
      </c>
      <c r="L12" s="111" cm="1">
        <f t="array" ref="L12">INDEX('IECC Data-SI-Site EUI'!$Y$2:$Y$1521,MATCH(1,INDEX(($A12='IECC Data-SI-Site EUI'!$B$2:$B$1521)*(L$4='IECC Data-SI-Site EUI'!$C$2:$C$1521)*($A$3='IECC Data-SI-Site EUI'!$A$2:$A$1521),0,1),0))/INDEX('IECC Data-SI-Site EUI'!$Y$2:$Y$1521,MATCH(1,INDEX(($A12='IECC Data-SI-Site EUI'!$B$2:$B$1521)*(L$4='IECC Data-SI-Site EUI'!$C$2:$C$1521)*(2006='IECC Data-SI-Site EUI'!$A$2:$A$1521),0,1),0))</f>
        <v>1.3546217981039659</v>
      </c>
      <c r="M12" s="111" cm="1">
        <f t="array" ref="M12">INDEX('IECC Data-SI-Site EUI'!$Y$2:$Y$1521,MATCH(1,INDEX(($A12='IECC Data-SI-Site EUI'!$B$2:$B$1521)*(M$4='IECC Data-SI-Site EUI'!$C$2:$C$1521)*($A$3='IECC Data-SI-Site EUI'!$A$2:$A$1521),0,1),0))/INDEX('IECC Data-SI-Site EUI'!$Y$2:$Y$1521,MATCH(1,INDEX(($A12='IECC Data-SI-Site EUI'!$B$2:$B$1521)*(M$4='IECC Data-SI-Site EUI'!$C$2:$C$1521)*(2006='IECC Data-SI-Site EUI'!$A$2:$A$1521),0,1),0))</f>
        <v>1.1531470664708416</v>
      </c>
      <c r="N12" s="111" cm="1">
        <f t="array" ref="N12">INDEX('IECC Data-SI-Site EUI'!$Y$2:$Y$1521,MATCH(1,INDEX(($A12='IECC Data-SI-Site EUI'!$B$2:$B$1521)*(N$4='IECC Data-SI-Site EUI'!$C$2:$C$1521)*($A$3='IECC Data-SI-Site EUI'!$A$2:$A$1521),0,1),0))/INDEX('IECC Data-SI-Site EUI'!$Y$2:$Y$1521,MATCH(1,INDEX(($A12='IECC Data-SI-Site EUI'!$B$2:$B$1521)*(N$4='IECC Data-SI-Site EUI'!$C$2:$C$1521)*(2006='IECC Data-SI-Site EUI'!$A$2:$A$1521),0,1),0))</f>
        <v>1.0418549427467256</v>
      </c>
      <c r="O12" s="111" cm="1">
        <f t="array" ref="O12">INDEX('IECC Data-SI-Site EUI'!$Y$2:$Y$1521,MATCH(1,INDEX(($A12='IECC Data-SI-Site EUI'!$B$2:$B$1521)*(O$4='IECC Data-SI-Site EUI'!$C$2:$C$1521)*($A$3='IECC Data-SI-Site EUI'!$A$2:$A$1521),0,1),0))/INDEX('IECC Data-SI-Site EUI'!$Y$2:$Y$1521,MATCH(1,INDEX(($A12='IECC Data-SI-Site EUI'!$B$2:$B$1521)*(O$4='IECC Data-SI-Site EUI'!$C$2:$C$1521)*(2006='IECC Data-SI-Site EUI'!$A$2:$A$1521),0,1),0))</f>
        <v>1.4034714739494563</v>
      </c>
      <c r="P12" s="111" cm="1">
        <f t="array" ref="P12">INDEX('IECC Data-SI-Site EUI'!$Y$2:$Y$1521,MATCH(1,INDEX(($A12='IECC Data-SI-Site EUI'!$B$2:$B$1521)*(P$4='IECC Data-SI-Site EUI'!$C$2:$C$1521)*($A$3='IECC Data-SI-Site EUI'!$A$2:$A$1521),0,1),0))/INDEX('IECC Data-SI-Site EUI'!$Y$2:$Y$1521,MATCH(1,INDEX(($A12='IECC Data-SI-Site EUI'!$B$2:$B$1521)*(P$4='IECC Data-SI-Site EUI'!$C$2:$C$1521)*(2006='IECC Data-SI-Site EUI'!$A$2:$A$1521),0,1),0))</f>
        <v>1.0696618319084561</v>
      </c>
      <c r="Q12" s="111" cm="1">
        <f t="array" ref="Q12">INDEX('IECC Data-SI-Site EUI'!$Y$2:$Y$1521,MATCH(1,INDEX(($A12='IECC Data-SI-Site EUI'!$B$2:$B$1521)*(Q$4='IECC Data-SI-Site EUI'!$C$2:$C$1521)*($A$3='IECC Data-SI-Site EUI'!$A$2:$A$1521),0,1),0))/INDEX('IECC Data-SI-Site EUI'!$Y$2:$Y$1521,MATCH(1,INDEX(($A12='IECC Data-SI-Site EUI'!$B$2:$B$1521)*(Q$4='IECC Data-SI-Site EUI'!$C$2:$C$1521)*(2006='IECC Data-SI-Site EUI'!$A$2:$A$1521),0,1),0))</f>
        <v>1.1187125029904577</v>
      </c>
      <c r="R12" s="111" cm="1">
        <f t="array" ref="R12">INDEX('IECC Data-SI-Site EUI'!$Y$2:$Y$1521,MATCH(1,INDEX(($A12='IECC Data-SI-Site EUI'!$B$2:$B$1521)*(R$4='IECC Data-SI-Site EUI'!$C$2:$C$1521)*($A$3='IECC Data-SI-Site EUI'!$A$2:$A$1521),0,1),0))/INDEX('IECC Data-SI-Site EUI'!$Y$2:$Y$1521,MATCH(1,INDEX(($A12='IECC Data-SI-Site EUI'!$B$2:$B$1521)*(R$4='IECC Data-SI-Site EUI'!$C$2:$C$1521)*(2006='IECC Data-SI-Site EUI'!$A$2:$A$1521),0,1),0))</f>
        <v>1.2557100518277162</v>
      </c>
      <c r="S12" s="111" cm="1">
        <f t="array" ref="S12">INDEX('IECC Data-SI-Site EUI'!$Y$2:$Y$1521,MATCH(1,INDEX(($A12='IECC Data-SI-Site EUI'!$B$2:$B$1521)*(S$4='IECC Data-SI-Site EUI'!$C$2:$C$1521)*($A$3='IECC Data-SI-Site EUI'!$A$2:$A$1521),0,1),0))/INDEX('IECC Data-SI-Site EUI'!$Y$2:$Y$1521,MATCH(1,INDEX(($A12='IECC Data-SI-Site EUI'!$B$2:$B$1521)*(S$4='IECC Data-SI-Site EUI'!$C$2:$C$1521)*(2006='IECC Data-SI-Site EUI'!$A$2:$A$1521),0,1),0))</f>
        <v>1.0913614608107409</v>
      </c>
      <c r="T12" s="112" cm="1">
        <f t="array" ref="T12">INDEX('IECC Data-SI-Site EUI'!$Y$2:$Y$1521,MATCH(1,INDEX(($A12='IECC Data-SI-Site EUI'!$B$2:$B$1521)*(T$4='IECC Data-SI-Site EUI'!$C$2:$C$1521)*($A$3='IECC Data-SI-Site EUI'!$A$2:$A$1521),0,1),0))/INDEX('IECC Data-SI-Site EUI'!$Y$2:$Y$1521,MATCH(1,INDEX(($A12='IECC Data-SI-Site EUI'!$B$2:$B$1521)*(T$4='IECC Data-SI-Site EUI'!$C$2:$C$1521)*(2006='IECC Data-SI-Site EUI'!$A$2:$A$1521),0,1),0))</f>
        <v>1.1435819504890072</v>
      </c>
    </row>
    <row r="13" spans="1:20" x14ac:dyDescent="0.25">
      <c r="A13" s="133" t="s">
        <v>63</v>
      </c>
      <c r="B13" s="110" cm="1">
        <f t="array" ref="B13">INDEX('IECC Data-SI-Site EUI'!$Y$2:$Y$1521,MATCH(1,INDEX(($A13='IECC Data-SI-Site EUI'!$B$2:$B$1521)*(B$4='IECC Data-SI-Site EUI'!$C$2:$C$1521)*($A$3='IECC Data-SI-Site EUI'!$A$2:$A$1521),0,1),0))/INDEX('IECC Data-SI-Site EUI'!$Y$2:$Y$1521,MATCH(1,INDEX(($A13='IECC Data-SI-Site EUI'!$B$2:$B$1521)*(B$4='IECC Data-SI-Site EUI'!$C$2:$C$1521)*(2006='IECC Data-SI-Site EUI'!$A$2:$A$1521),0,1),0))</f>
        <v>0.75203375883107659</v>
      </c>
      <c r="C13" s="111" cm="1">
        <f t="array" ref="C13">INDEX('IECC Data-SI-Site EUI'!$Y$2:$Y$1521,MATCH(1,INDEX(($A13='IECC Data-SI-Site EUI'!$B$2:$B$1521)*(C$4='IECC Data-SI-Site EUI'!$C$2:$C$1521)*($A$3='IECC Data-SI-Site EUI'!$A$2:$A$1521),0,1),0))/INDEX('IECC Data-SI-Site EUI'!$Y$2:$Y$1521,MATCH(1,INDEX(($A13='IECC Data-SI-Site EUI'!$B$2:$B$1521)*(C$4='IECC Data-SI-Site EUI'!$C$2:$C$1521)*(2006='IECC Data-SI-Site EUI'!$A$2:$A$1521),0,1),0))</f>
        <v>0.6339801307001961</v>
      </c>
      <c r="D13" s="111" cm="1">
        <f t="array" ref="D13">INDEX('IECC Data-SI-Site EUI'!$Y$2:$Y$1521,MATCH(1,INDEX(($A13='IECC Data-SI-Site EUI'!$B$2:$B$1521)*(D$4='IECC Data-SI-Site EUI'!$C$2:$C$1521)*($A$3='IECC Data-SI-Site EUI'!$A$2:$A$1521),0,1),0))/INDEX('IECC Data-SI-Site EUI'!$Y$2:$Y$1521,MATCH(1,INDEX(($A13='IECC Data-SI-Site EUI'!$B$2:$B$1521)*(D$4='IECC Data-SI-Site EUI'!$C$2:$C$1521)*(2006='IECC Data-SI-Site EUI'!$A$2:$A$1521),0,1),0))</f>
        <v>0.64218665358399107</v>
      </c>
      <c r="E13" s="111" cm="1">
        <f t="array" ref="E13">INDEX('IECC Data-SI-Site EUI'!$Y$2:$Y$1521,MATCH(1,INDEX(($A13='IECC Data-SI-Site EUI'!$B$2:$B$1521)*(E$4='IECC Data-SI-Site EUI'!$C$2:$C$1521)*($A$3='IECC Data-SI-Site EUI'!$A$2:$A$1521),0,1),0))/INDEX('IECC Data-SI-Site EUI'!$Y$2:$Y$1521,MATCH(1,INDEX(($A13='IECC Data-SI-Site EUI'!$B$2:$B$1521)*(E$4='IECC Data-SI-Site EUI'!$C$2:$C$1521)*(2006='IECC Data-SI-Site EUI'!$A$2:$A$1521),0,1),0))</f>
        <v>0.59344453776366191</v>
      </c>
      <c r="F13" s="111" cm="1">
        <f t="array" ref="F13">INDEX('IECC Data-SI-Site EUI'!$Y$2:$Y$1521,MATCH(1,INDEX(($A13='IECC Data-SI-Site EUI'!$B$2:$B$1521)*(F$4='IECC Data-SI-Site EUI'!$C$2:$C$1521)*($A$3='IECC Data-SI-Site EUI'!$A$2:$A$1521),0,1),0))/INDEX('IECC Data-SI-Site EUI'!$Y$2:$Y$1521,MATCH(1,INDEX(($A13='IECC Data-SI-Site EUI'!$B$2:$B$1521)*(F$4='IECC Data-SI-Site EUI'!$C$2:$C$1521)*(2006='IECC Data-SI-Site EUI'!$A$2:$A$1521),0,1),0))</f>
        <v>0.63908648143286384</v>
      </c>
      <c r="G13" s="111" cm="1">
        <f t="array" ref="G13">INDEX('IECC Data-SI-Site EUI'!$Y$2:$Y$1521,MATCH(1,INDEX(($A13='IECC Data-SI-Site EUI'!$B$2:$B$1521)*(G$4='IECC Data-SI-Site EUI'!$C$2:$C$1521)*($A$3='IECC Data-SI-Site EUI'!$A$2:$A$1521),0,1),0))/INDEX('IECC Data-SI-Site EUI'!$Y$2:$Y$1521,MATCH(1,INDEX(($A13='IECC Data-SI-Site EUI'!$B$2:$B$1521)*(G$4='IECC Data-SI-Site EUI'!$C$2:$C$1521)*(2006='IECC Data-SI-Site EUI'!$A$2:$A$1521),0,1),0))</f>
        <v>0.55130968291672211</v>
      </c>
      <c r="H13" s="111" cm="1">
        <f t="array" ref="H13">INDEX('IECC Data-SI-Site EUI'!$Y$2:$Y$1521,MATCH(1,INDEX(($A13='IECC Data-SI-Site EUI'!$B$2:$B$1521)*(H$4='IECC Data-SI-Site EUI'!$C$2:$C$1521)*($A$3='IECC Data-SI-Site EUI'!$A$2:$A$1521),0,1),0))/INDEX('IECC Data-SI-Site EUI'!$Y$2:$Y$1521,MATCH(1,INDEX(($A13='IECC Data-SI-Site EUI'!$B$2:$B$1521)*(H$4='IECC Data-SI-Site EUI'!$C$2:$C$1521)*(2006='IECC Data-SI-Site EUI'!$A$2:$A$1521),0,1),0))</f>
        <v>0.54483214335311969</v>
      </c>
      <c r="I13" s="111" cm="1">
        <f t="array" ref="I13">INDEX('IECC Data-SI-Site EUI'!$Y$2:$Y$1521,MATCH(1,INDEX(($A13='IECC Data-SI-Site EUI'!$B$2:$B$1521)*(I$4='IECC Data-SI-Site EUI'!$C$2:$C$1521)*($A$3='IECC Data-SI-Site EUI'!$A$2:$A$1521),0,1),0))/INDEX('IECC Data-SI-Site EUI'!$Y$2:$Y$1521,MATCH(1,INDEX(($A13='IECC Data-SI-Site EUI'!$B$2:$B$1521)*(I$4='IECC Data-SI-Site EUI'!$C$2:$C$1521)*(2006='IECC Data-SI-Site EUI'!$A$2:$A$1521),0,1),0))</f>
        <v>0.48919361458085292</v>
      </c>
      <c r="J13" s="111" cm="1">
        <f t="array" ref="J13">INDEX('IECC Data-SI-Site EUI'!$Y$2:$Y$1521,MATCH(1,INDEX(($A13='IECC Data-SI-Site EUI'!$B$2:$B$1521)*(J$4='IECC Data-SI-Site EUI'!$C$2:$C$1521)*($A$3='IECC Data-SI-Site EUI'!$A$2:$A$1521),0,1),0))/INDEX('IECC Data-SI-Site EUI'!$Y$2:$Y$1521,MATCH(1,INDEX(($A13='IECC Data-SI-Site EUI'!$B$2:$B$1521)*(J$4='IECC Data-SI-Site EUI'!$C$2:$C$1521)*(2006='IECC Data-SI-Site EUI'!$A$2:$A$1521),0,1),0))</f>
        <v>0.51219677923675477</v>
      </c>
      <c r="K13" s="111" cm="1">
        <f t="array" ref="K13">INDEX('IECC Data-SI-Site EUI'!$Y$2:$Y$1521,MATCH(1,INDEX(($A13='IECC Data-SI-Site EUI'!$B$2:$B$1521)*(K$4='IECC Data-SI-Site EUI'!$C$2:$C$1521)*($A$3='IECC Data-SI-Site EUI'!$A$2:$A$1521),0,1),0))/INDEX('IECC Data-SI-Site EUI'!$Y$2:$Y$1521,MATCH(1,INDEX(($A13='IECC Data-SI-Site EUI'!$B$2:$B$1521)*(K$4='IECC Data-SI-Site EUI'!$C$2:$C$1521)*(2006='IECC Data-SI-Site EUI'!$A$2:$A$1521),0,1),0))</f>
        <v>0.59378858876961749</v>
      </c>
      <c r="L13" s="111" cm="1">
        <f t="array" ref="L13">INDEX('IECC Data-SI-Site EUI'!$Y$2:$Y$1521,MATCH(1,INDEX(($A13='IECC Data-SI-Site EUI'!$B$2:$B$1521)*(L$4='IECC Data-SI-Site EUI'!$C$2:$C$1521)*($A$3='IECC Data-SI-Site EUI'!$A$2:$A$1521),0,1),0))/INDEX('IECC Data-SI-Site EUI'!$Y$2:$Y$1521,MATCH(1,INDEX(($A13='IECC Data-SI-Site EUI'!$B$2:$B$1521)*(L$4='IECC Data-SI-Site EUI'!$C$2:$C$1521)*(2006='IECC Data-SI-Site EUI'!$A$2:$A$1521),0,1),0))</f>
        <v>0.47883043609877601</v>
      </c>
      <c r="M13" s="111" cm="1">
        <f t="array" ref="M13">INDEX('IECC Data-SI-Site EUI'!$Y$2:$Y$1521,MATCH(1,INDEX(($A13='IECC Data-SI-Site EUI'!$B$2:$B$1521)*(M$4='IECC Data-SI-Site EUI'!$C$2:$C$1521)*($A$3='IECC Data-SI-Site EUI'!$A$2:$A$1521),0,1),0))/INDEX('IECC Data-SI-Site EUI'!$Y$2:$Y$1521,MATCH(1,INDEX(($A13='IECC Data-SI-Site EUI'!$B$2:$B$1521)*(M$4='IECC Data-SI-Site EUI'!$C$2:$C$1521)*(2006='IECC Data-SI-Site EUI'!$A$2:$A$1521),0,1),0))</f>
        <v>0.58561365278698663</v>
      </c>
      <c r="N13" s="111" cm="1">
        <f t="array" ref="N13">INDEX('IECC Data-SI-Site EUI'!$Y$2:$Y$1521,MATCH(1,INDEX(($A13='IECC Data-SI-Site EUI'!$B$2:$B$1521)*(N$4='IECC Data-SI-Site EUI'!$C$2:$C$1521)*($A$3='IECC Data-SI-Site EUI'!$A$2:$A$1521),0,1),0))/INDEX('IECC Data-SI-Site EUI'!$Y$2:$Y$1521,MATCH(1,INDEX(($A13='IECC Data-SI-Site EUI'!$B$2:$B$1521)*(N$4='IECC Data-SI-Site EUI'!$C$2:$C$1521)*(2006='IECC Data-SI-Site EUI'!$A$2:$A$1521),0,1),0))</f>
        <v>0.70371694958640008</v>
      </c>
      <c r="O13" s="111" cm="1">
        <f t="array" ref="O13">INDEX('IECC Data-SI-Site EUI'!$Y$2:$Y$1521,MATCH(1,INDEX(($A13='IECC Data-SI-Site EUI'!$B$2:$B$1521)*(O$4='IECC Data-SI-Site EUI'!$C$2:$C$1521)*($A$3='IECC Data-SI-Site EUI'!$A$2:$A$1521),0,1),0))/INDEX('IECC Data-SI-Site EUI'!$Y$2:$Y$1521,MATCH(1,INDEX(($A13='IECC Data-SI-Site EUI'!$B$2:$B$1521)*(O$4='IECC Data-SI-Site EUI'!$C$2:$C$1521)*(2006='IECC Data-SI-Site EUI'!$A$2:$A$1521),0,1),0))</f>
        <v>0.55263901770404356</v>
      </c>
      <c r="P13" s="111" cm="1">
        <f t="array" ref="P13">INDEX('IECC Data-SI-Site EUI'!$Y$2:$Y$1521,MATCH(1,INDEX(($A13='IECC Data-SI-Site EUI'!$B$2:$B$1521)*(P$4='IECC Data-SI-Site EUI'!$C$2:$C$1521)*($A$3='IECC Data-SI-Site EUI'!$A$2:$A$1521),0,1),0))/INDEX('IECC Data-SI-Site EUI'!$Y$2:$Y$1521,MATCH(1,INDEX(($A13='IECC Data-SI-Site EUI'!$B$2:$B$1521)*(P$4='IECC Data-SI-Site EUI'!$C$2:$C$1521)*(2006='IECC Data-SI-Site EUI'!$A$2:$A$1521),0,1),0))</f>
        <v>0.75393895983905457</v>
      </c>
      <c r="Q13" s="111" cm="1">
        <f t="array" ref="Q13">INDEX('IECC Data-SI-Site EUI'!$Y$2:$Y$1521,MATCH(1,INDEX(($A13='IECC Data-SI-Site EUI'!$B$2:$B$1521)*(Q$4='IECC Data-SI-Site EUI'!$C$2:$C$1521)*($A$3='IECC Data-SI-Site EUI'!$A$2:$A$1521),0,1),0))/INDEX('IECC Data-SI-Site EUI'!$Y$2:$Y$1521,MATCH(1,INDEX(($A13='IECC Data-SI-Site EUI'!$B$2:$B$1521)*(Q$4='IECC Data-SI-Site EUI'!$C$2:$C$1521)*(2006='IECC Data-SI-Site EUI'!$A$2:$A$1521),0,1),0))</f>
        <v>0.73797701726386156</v>
      </c>
      <c r="R13" s="111" cm="1">
        <f t="array" ref="R13">INDEX('IECC Data-SI-Site EUI'!$Y$2:$Y$1521,MATCH(1,INDEX(($A13='IECC Data-SI-Site EUI'!$B$2:$B$1521)*(R$4='IECC Data-SI-Site EUI'!$C$2:$C$1521)*($A$3='IECC Data-SI-Site EUI'!$A$2:$A$1521),0,1),0))/INDEX('IECC Data-SI-Site EUI'!$Y$2:$Y$1521,MATCH(1,INDEX(($A13='IECC Data-SI-Site EUI'!$B$2:$B$1521)*(R$4='IECC Data-SI-Site EUI'!$C$2:$C$1521)*(2006='IECC Data-SI-Site EUI'!$A$2:$A$1521),0,1),0))</f>
        <v>0.63587109425653254</v>
      </c>
      <c r="S13" s="111" cm="1">
        <f t="array" ref="S13">INDEX('IECC Data-SI-Site EUI'!$Y$2:$Y$1521,MATCH(1,INDEX(($A13='IECC Data-SI-Site EUI'!$B$2:$B$1521)*(S$4='IECC Data-SI-Site EUI'!$C$2:$C$1521)*($A$3='IECC Data-SI-Site EUI'!$A$2:$A$1521),0,1),0))/INDEX('IECC Data-SI-Site EUI'!$Y$2:$Y$1521,MATCH(1,INDEX(($A13='IECC Data-SI-Site EUI'!$B$2:$B$1521)*(S$4='IECC Data-SI-Site EUI'!$C$2:$C$1521)*(2006='IECC Data-SI-Site EUI'!$A$2:$A$1521),0,1),0))</f>
        <v>0.71360539230266706</v>
      </c>
      <c r="T13" s="112" cm="1">
        <f t="array" ref="T13">INDEX('IECC Data-SI-Site EUI'!$Y$2:$Y$1521,MATCH(1,INDEX(($A13='IECC Data-SI-Site EUI'!$B$2:$B$1521)*(T$4='IECC Data-SI-Site EUI'!$C$2:$C$1521)*($A$3='IECC Data-SI-Site EUI'!$A$2:$A$1521),0,1),0))/INDEX('IECC Data-SI-Site EUI'!$Y$2:$Y$1521,MATCH(1,INDEX(($A13='IECC Data-SI-Site EUI'!$B$2:$B$1521)*(T$4='IECC Data-SI-Site EUI'!$C$2:$C$1521)*(2006='IECC Data-SI-Site EUI'!$A$2:$A$1521),0,1),0))</f>
        <v>0.85008176798690716</v>
      </c>
    </row>
    <row r="14" spans="1:20" x14ac:dyDescent="0.25">
      <c r="A14" s="133" t="s">
        <v>64</v>
      </c>
      <c r="B14" s="110" cm="1">
        <f t="array" ref="B14">INDEX('IECC Data-SI-Site EUI'!$Y$2:$Y$1521,MATCH(1,INDEX(($A14='IECC Data-SI-Site EUI'!$B$2:$B$1521)*(B$4='IECC Data-SI-Site EUI'!$C$2:$C$1521)*($A$3='IECC Data-SI-Site EUI'!$A$2:$A$1521),0,1),0))/INDEX('IECC Data-SI-Site EUI'!$Y$2:$Y$1521,MATCH(1,INDEX(($A14='IECC Data-SI-Site EUI'!$B$2:$B$1521)*(B$4='IECC Data-SI-Site EUI'!$C$2:$C$1521)*(2006='IECC Data-SI-Site EUI'!$A$2:$A$1521),0,1),0))</f>
        <v>0.96707336651147868</v>
      </c>
      <c r="C14" s="111" cm="1">
        <f t="array" ref="C14">INDEX('IECC Data-SI-Site EUI'!$Y$2:$Y$1521,MATCH(1,INDEX(($A14='IECC Data-SI-Site EUI'!$B$2:$B$1521)*(C$4='IECC Data-SI-Site EUI'!$C$2:$C$1521)*($A$3='IECC Data-SI-Site EUI'!$A$2:$A$1521),0,1),0))/INDEX('IECC Data-SI-Site EUI'!$Y$2:$Y$1521,MATCH(1,INDEX(($A14='IECC Data-SI-Site EUI'!$B$2:$B$1521)*(C$4='IECC Data-SI-Site EUI'!$C$2:$C$1521)*(2006='IECC Data-SI-Site EUI'!$A$2:$A$1521),0,1),0))</f>
        <v>0.95604183129613107</v>
      </c>
      <c r="D14" s="111" cm="1">
        <f t="array" ref="D14">INDEX('IECC Data-SI-Site EUI'!$Y$2:$Y$1521,MATCH(1,INDEX(($A14='IECC Data-SI-Site EUI'!$B$2:$B$1521)*(D$4='IECC Data-SI-Site EUI'!$C$2:$C$1521)*($A$3='IECC Data-SI-Site EUI'!$A$2:$A$1521),0,1),0))/INDEX('IECC Data-SI-Site EUI'!$Y$2:$Y$1521,MATCH(1,INDEX(($A14='IECC Data-SI-Site EUI'!$B$2:$B$1521)*(D$4='IECC Data-SI-Site EUI'!$C$2:$C$1521)*(2006='IECC Data-SI-Site EUI'!$A$2:$A$1521),0,1),0))</f>
        <v>0.97366083701651618</v>
      </c>
      <c r="E14" s="111" cm="1">
        <f t="array" ref="E14">INDEX('IECC Data-SI-Site EUI'!$Y$2:$Y$1521,MATCH(1,INDEX(($A14='IECC Data-SI-Site EUI'!$B$2:$B$1521)*(E$4='IECC Data-SI-Site EUI'!$C$2:$C$1521)*($A$3='IECC Data-SI-Site EUI'!$A$2:$A$1521),0,1),0))/INDEX('IECC Data-SI-Site EUI'!$Y$2:$Y$1521,MATCH(1,INDEX(($A14='IECC Data-SI-Site EUI'!$B$2:$B$1521)*(E$4='IECC Data-SI-Site EUI'!$C$2:$C$1521)*(2006='IECC Data-SI-Site EUI'!$A$2:$A$1521),0,1),0))</f>
        <v>0.91898445824301001</v>
      </c>
      <c r="F14" s="111" cm="1">
        <f t="array" ref="F14">INDEX('IECC Data-SI-Site EUI'!$Y$2:$Y$1521,MATCH(1,INDEX(($A14='IECC Data-SI-Site EUI'!$B$2:$B$1521)*(F$4='IECC Data-SI-Site EUI'!$C$2:$C$1521)*($A$3='IECC Data-SI-Site EUI'!$A$2:$A$1521),0,1),0))/INDEX('IECC Data-SI-Site EUI'!$Y$2:$Y$1521,MATCH(1,INDEX(($A14='IECC Data-SI-Site EUI'!$B$2:$B$1521)*(F$4='IECC Data-SI-Site EUI'!$C$2:$C$1521)*(2006='IECC Data-SI-Site EUI'!$A$2:$A$1521),0,1),0))</f>
        <v>0.89643869689400424</v>
      </c>
      <c r="G14" s="111" cm="1">
        <f t="array" ref="G14">INDEX('IECC Data-SI-Site EUI'!$Y$2:$Y$1521,MATCH(1,INDEX(($A14='IECC Data-SI-Site EUI'!$B$2:$B$1521)*(G$4='IECC Data-SI-Site EUI'!$C$2:$C$1521)*($A$3='IECC Data-SI-Site EUI'!$A$2:$A$1521),0,1),0))/INDEX('IECC Data-SI-Site EUI'!$Y$2:$Y$1521,MATCH(1,INDEX(($A14='IECC Data-SI-Site EUI'!$B$2:$B$1521)*(G$4='IECC Data-SI-Site EUI'!$C$2:$C$1521)*(2006='IECC Data-SI-Site EUI'!$A$2:$A$1521),0,1),0))</f>
        <v>0.89644480679909078</v>
      </c>
      <c r="H14" s="111" cm="1">
        <f t="array" ref="H14">INDEX('IECC Data-SI-Site EUI'!$Y$2:$Y$1521,MATCH(1,INDEX(($A14='IECC Data-SI-Site EUI'!$B$2:$B$1521)*(H$4='IECC Data-SI-Site EUI'!$C$2:$C$1521)*($A$3='IECC Data-SI-Site EUI'!$A$2:$A$1521),0,1),0))/INDEX('IECC Data-SI-Site EUI'!$Y$2:$Y$1521,MATCH(1,INDEX(($A14='IECC Data-SI-Site EUI'!$B$2:$B$1521)*(H$4='IECC Data-SI-Site EUI'!$C$2:$C$1521)*(2006='IECC Data-SI-Site EUI'!$A$2:$A$1521),0,1),0))</f>
        <v>0.75939524393132651</v>
      </c>
      <c r="I14" s="111" cm="1">
        <f t="array" ref="I14">INDEX('IECC Data-SI-Site EUI'!$Y$2:$Y$1521,MATCH(1,INDEX(($A14='IECC Data-SI-Site EUI'!$B$2:$B$1521)*(I$4='IECC Data-SI-Site EUI'!$C$2:$C$1521)*($A$3='IECC Data-SI-Site EUI'!$A$2:$A$1521),0,1),0))/INDEX('IECC Data-SI-Site EUI'!$Y$2:$Y$1521,MATCH(1,INDEX(($A14='IECC Data-SI-Site EUI'!$B$2:$B$1521)*(I$4='IECC Data-SI-Site EUI'!$C$2:$C$1521)*(2006='IECC Data-SI-Site EUI'!$A$2:$A$1521),0,1),0))</f>
        <v>0.83987306704276432</v>
      </c>
      <c r="J14" s="111" cm="1">
        <f t="array" ref="J14">INDEX('IECC Data-SI-Site EUI'!$Y$2:$Y$1521,MATCH(1,INDEX(($A14='IECC Data-SI-Site EUI'!$B$2:$B$1521)*(J$4='IECC Data-SI-Site EUI'!$C$2:$C$1521)*($A$3='IECC Data-SI-Site EUI'!$A$2:$A$1521),0,1),0))/INDEX('IECC Data-SI-Site EUI'!$Y$2:$Y$1521,MATCH(1,INDEX(($A14='IECC Data-SI-Site EUI'!$B$2:$B$1521)*(J$4='IECC Data-SI-Site EUI'!$C$2:$C$1521)*(2006='IECC Data-SI-Site EUI'!$A$2:$A$1521),0,1),0))</f>
        <v>0.84025476180968739</v>
      </c>
      <c r="K14" s="111" cm="1">
        <f t="array" ref="K14">INDEX('IECC Data-SI-Site EUI'!$Y$2:$Y$1521,MATCH(1,INDEX(($A14='IECC Data-SI-Site EUI'!$B$2:$B$1521)*(K$4='IECC Data-SI-Site EUI'!$C$2:$C$1521)*($A$3='IECC Data-SI-Site EUI'!$A$2:$A$1521),0,1),0))/INDEX('IECC Data-SI-Site EUI'!$Y$2:$Y$1521,MATCH(1,INDEX(($A14='IECC Data-SI-Site EUI'!$B$2:$B$1521)*(K$4='IECC Data-SI-Site EUI'!$C$2:$C$1521)*(2006='IECC Data-SI-Site EUI'!$A$2:$A$1521),0,1),0))</f>
        <v>0.72287830178130619</v>
      </c>
      <c r="L14" s="111" cm="1">
        <f t="array" ref="L14">INDEX('IECC Data-SI-Site EUI'!$Y$2:$Y$1521,MATCH(1,INDEX(($A14='IECC Data-SI-Site EUI'!$B$2:$B$1521)*(L$4='IECC Data-SI-Site EUI'!$C$2:$C$1521)*($A$3='IECC Data-SI-Site EUI'!$A$2:$A$1521),0,1),0))/INDEX('IECC Data-SI-Site EUI'!$Y$2:$Y$1521,MATCH(1,INDEX(($A14='IECC Data-SI-Site EUI'!$B$2:$B$1521)*(L$4='IECC Data-SI-Site EUI'!$C$2:$C$1521)*(2006='IECC Data-SI-Site EUI'!$A$2:$A$1521),0,1),0))</f>
        <v>0.78058022640065972</v>
      </c>
      <c r="M14" s="111" cm="1">
        <f t="array" ref="M14">INDEX('IECC Data-SI-Site EUI'!$Y$2:$Y$1521,MATCH(1,INDEX(($A14='IECC Data-SI-Site EUI'!$B$2:$B$1521)*(M$4='IECC Data-SI-Site EUI'!$C$2:$C$1521)*($A$3='IECC Data-SI-Site EUI'!$A$2:$A$1521),0,1),0))/INDEX('IECC Data-SI-Site EUI'!$Y$2:$Y$1521,MATCH(1,INDEX(($A14='IECC Data-SI-Site EUI'!$B$2:$B$1521)*(M$4='IECC Data-SI-Site EUI'!$C$2:$C$1521)*(2006='IECC Data-SI-Site EUI'!$A$2:$A$1521),0,1),0))</f>
        <v>0.66492329991544863</v>
      </c>
      <c r="N14" s="111" cm="1">
        <f t="array" ref="N14">INDEX('IECC Data-SI-Site EUI'!$Y$2:$Y$1521,MATCH(1,INDEX(($A14='IECC Data-SI-Site EUI'!$B$2:$B$1521)*(N$4='IECC Data-SI-Site EUI'!$C$2:$C$1521)*($A$3='IECC Data-SI-Site EUI'!$A$2:$A$1521),0,1),0))/INDEX('IECC Data-SI-Site EUI'!$Y$2:$Y$1521,MATCH(1,INDEX(($A14='IECC Data-SI-Site EUI'!$B$2:$B$1521)*(N$4='IECC Data-SI-Site EUI'!$C$2:$C$1521)*(2006='IECC Data-SI-Site EUI'!$A$2:$A$1521),0,1),0))</f>
        <v>0.7446841811067636</v>
      </c>
      <c r="O14" s="111" cm="1">
        <f t="array" ref="O14">INDEX('IECC Data-SI-Site EUI'!$Y$2:$Y$1521,MATCH(1,INDEX(($A14='IECC Data-SI-Site EUI'!$B$2:$B$1521)*(O$4='IECC Data-SI-Site EUI'!$C$2:$C$1521)*($A$3='IECC Data-SI-Site EUI'!$A$2:$A$1521),0,1),0))/INDEX('IECC Data-SI-Site EUI'!$Y$2:$Y$1521,MATCH(1,INDEX(($A14='IECC Data-SI-Site EUI'!$B$2:$B$1521)*(O$4='IECC Data-SI-Site EUI'!$C$2:$C$1521)*(2006='IECC Data-SI-Site EUI'!$A$2:$A$1521),0,1),0))</f>
        <v>0.77528476040848393</v>
      </c>
      <c r="P14" s="111" cm="1">
        <f t="array" ref="P14">INDEX('IECC Data-SI-Site EUI'!$Y$2:$Y$1521,MATCH(1,INDEX(($A14='IECC Data-SI-Site EUI'!$B$2:$B$1521)*(P$4='IECC Data-SI-Site EUI'!$C$2:$C$1521)*($A$3='IECC Data-SI-Site EUI'!$A$2:$A$1521),0,1),0))/INDEX('IECC Data-SI-Site EUI'!$Y$2:$Y$1521,MATCH(1,INDEX(($A14='IECC Data-SI-Site EUI'!$B$2:$B$1521)*(P$4='IECC Data-SI-Site EUI'!$C$2:$C$1521)*(2006='IECC Data-SI-Site EUI'!$A$2:$A$1521),0,1),0))</f>
        <v>0.64497601409783623</v>
      </c>
      <c r="Q14" s="111" cm="1">
        <f t="array" ref="Q14">INDEX('IECC Data-SI-Site EUI'!$Y$2:$Y$1521,MATCH(1,INDEX(($A14='IECC Data-SI-Site EUI'!$B$2:$B$1521)*(Q$4='IECC Data-SI-Site EUI'!$C$2:$C$1521)*($A$3='IECC Data-SI-Site EUI'!$A$2:$A$1521),0,1),0))/INDEX('IECC Data-SI-Site EUI'!$Y$2:$Y$1521,MATCH(1,INDEX(($A14='IECC Data-SI-Site EUI'!$B$2:$B$1521)*(Q$4='IECC Data-SI-Site EUI'!$C$2:$C$1521)*(2006='IECC Data-SI-Site EUI'!$A$2:$A$1521),0,1),0))</f>
        <v>0.79574387463865126</v>
      </c>
      <c r="R14" s="111" cm="1">
        <f t="array" ref="R14">INDEX('IECC Data-SI-Site EUI'!$Y$2:$Y$1521,MATCH(1,INDEX(($A14='IECC Data-SI-Site EUI'!$B$2:$B$1521)*(R$4='IECC Data-SI-Site EUI'!$C$2:$C$1521)*($A$3='IECC Data-SI-Site EUI'!$A$2:$A$1521),0,1),0))/INDEX('IECC Data-SI-Site EUI'!$Y$2:$Y$1521,MATCH(1,INDEX(($A14='IECC Data-SI-Site EUI'!$B$2:$B$1521)*(R$4='IECC Data-SI-Site EUI'!$C$2:$C$1521)*(2006='IECC Data-SI-Site EUI'!$A$2:$A$1521),0,1),0))</f>
        <v>0.78132114849481415</v>
      </c>
      <c r="S14" s="111" cm="1">
        <f t="array" ref="S14">INDEX('IECC Data-SI-Site EUI'!$Y$2:$Y$1521,MATCH(1,INDEX(($A14='IECC Data-SI-Site EUI'!$B$2:$B$1521)*(S$4='IECC Data-SI-Site EUI'!$C$2:$C$1521)*($A$3='IECC Data-SI-Site EUI'!$A$2:$A$1521),0,1),0))/INDEX('IECC Data-SI-Site EUI'!$Y$2:$Y$1521,MATCH(1,INDEX(($A14='IECC Data-SI-Site EUI'!$B$2:$B$1521)*(S$4='IECC Data-SI-Site EUI'!$C$2:$C$1521)*(2006='IECC Data-SI-Site EUI'!$A$2:$A$1521),0,1),0))</f>
        <v>0.83436592035549473</v>
      </c>
      <c r="T14" s="112" cm="1">
        <f t="array" ref="T14">INDEX('IECC Data-SI-Site EUI'!$Y$2:$Y$1521,MATCH(1,INDEX(($A14='IECC Data-SI-Site EUI'!$B$2:$B$1521)*(T$4='IECC Data-SI-Site EUI'!$C$2:$C$1521)*($A$3='IECC Data-SI-Site EUI'!$A$2:$A$1521),0,1),0))/INDEX('IECC Data-SI-Site EUI'!$Y$2:$Y$1521,MATCH(1,INDEX(($A14='IECC Data-SI-Site EUI'!$B$2:$B$1521)*(T$4='IECC Data-SI-Site EUI'!$C$2:$C$1521)*(2006='IECC Data-SI-Site EUI'!$A$2:$A$1521),0,1),0))</f>
        <v>0.87277096994332848</v>
      </c>
    </row>
    <row r="15" spans="1:20" x14ac:dyDescent="0.25">
      <c r="A15" s="133" t="s">
        <v>65</v>
      </c>
      <c r="B15" s="110" cm="1">
        <f t="array" ref="B15">INDEX('IECC Data-SI-Site EUI'!$Y$2:$Y$1521,MATCH(1,INDEX(($A15='IECC Data-SI-Site EUI'!$B$2:$B$1521)*(B$4='IECC Data-SI-Site EUI'!$C$2:$C$1521)*($A$3='IECC Data-SI-Site EUI'!$A$2:$A$1521),0,1),0))/INDEX('IECC Data-SI-Site EUI'!$Y$2:$Y$1521,MATCH(1,INDEX(($A15='IECC Data-SI-Site EUI'!$B$2:$B$1521)*(B$4='IECC Data-SI-Site EUI'!$C$2:$C$1521)*(2006='IECC Data-SI-Site EUI'!$A$2:$A$1521),0,1),0))</f>
        <v>0.94844774881334581</v>
      </c>
      <c r="C15" s="111" cm="1">
        <f t="array" ref="C15">INDEX('IECC Data-SI-Site EUI'!$Y$2:$Y$1521,MATCH(1,INDEX(($A15='IECC Data-SI-Site EUI'!$B$2:$B$1521)*(C$4='IECC Data-SI-Site EUI'!$C$2:$C$1521)*($A$3='IECC Data-SI-Site EUI'!$A$2:$A$1521),0,1),0))/INDEX('IECC Data-SI-Site EUI'!$Y$2:$Y$1521,MATCH(1,INDEX(($A15='IECC Data-SI-Site EUI'!$B$2:$B$1521)*(C$4='IECC Data-SI-Site EUI'!$C$2:$C$1521)*(2006='IECC Data-SI-Site EUI'!$A$2:$A$1521),0,1),0))</f>
        <v>0.94028497821316104</v>
      </c>
      <c r="D15" s="111" cm="1">
        <f t="array" ref="D15">INDEX('IECC Data-SI-Site EUI'!$Y$2:$Y$1521,MATCH(1,INDEX(($A15='IECC Data-SI-Site EUI'!$B$2:$B$1521)*(D$4='IECC Data-SI-Site EUI'!$C$2:$C$1521)*($A$3='IECC Data-SI-Site EUI'!$A$2:$A$1521),0,1),0))/INDEX('IECC Data-SI-Site EUI'!$Y$2:$Y$1521,MATCH(1,INDEX(($A15='IECC Data-SI-Site EUI'!$B$2:$B$1521)*(D$4='IECC Data-SI-Site EUI'!$C$2:$C$1521)*(2006='IECC Data-SI-Site EUI'!$A$2:$A$1521),0,1),0))</f>
        <v>0.97221859635382668</v>
      </c>
      <c r="E15" s="111" cm="1">
        <f t="array" ref="E15">INDEX('IECC Data-SI-Site EUI'!$Y$2:$Y$1521,MATCH(1,INDEX(($A15='IECC Data-SI-Site EUI'!$B$2:$B$1521)*(E$4='IECC Data-SI-Site EUI'!$C$2:$C$1521)*($A$3='IECC Data-SI-Site EUI'!$A$2:$A$1521),0,1),0))/INDEX('IECC Data-SI-Site EUI'!$Y$2:$Y$1521,MATCH(1,INDEX(($A15='IECC Data-SI-Site EUI'!$B$2:$B$1521)*(E$4='IECC Data-SI-Site EUI'!$C$2:$C$1521)*(2006='IECC Data-SI-Site EUI'!$A$2:$A$1521),0,1),0))</f>
        <v>0.91907587654231648</v>
      </c>
      <c r="F15" s="111" cm="1">
        <f t="array" ref="F15">INDEX('IECC Data-SI-Site EUI'!$Y$2:$Y$1521,MATCH(1,INDEX(($A15='IECC Data-SI-Site EUI'!$B$2:$B$1521)*(F$4='IECC Data-SI-Site EUI'!$C$2:$C$1521)*($A$3='IECC Data-SI-Site EUI'!$A$2:$A$1521),0,1),0))/INDEX('IECC Data-SI-Site EUI'!$Y$2:$Y$1521,MATCH(1,INDEX(($A15='IECC Data-SI-Site EUI'!$B$2:$B$1521)*(F$4='IECC Data-SI-Site EUI'!$C$2:$C$1521)*(2006='IECC Data-SI-Site EUI'!$A$2:$A$1521),0,1),0))</f>
        <v>0.92396661628441878</v>
      </c>
      <c r="G15" s="111" cm="1">
        <f t="array" ref="G15">INDEX('IECC Data-SI-Site EUI'!$Y$2:$Y$1521,MATCH(1,INDEX(($A15='IECC Data-SI-Site EUI'!$B$2:$B$1521)*(G$4='IECC Data-SI-Site EUI'!$C$2:$C$1521)*($A$3='IECC Data-SI-Site EUI'!$A$2:$A$1521),0,1),0))/INDEX('IECC Data-SI-Site EUI'!$Y$2:$Y$1521,MATCH(1,INDEX(($A15='IECC Data-SI-Site EUI'!$B$2:$B$1521)*(G$4='IECC Data-SI-Site EUI'!$C$2:$C$1521)*(2006='IECC Data-SI-Site EUI'!$A$2:$A$1521),0,1),0))</f>
        <v>0.9187170474516696</v>
      </c>
      <c r="H15" s="111" cm="1">
        <f t="array" ref="H15">INDEX('IECC Data-SI-Site EUI'!$Y$2:$Y$1521,MATCH(1,INDEX(($A15='IECC Data-SI-Site EUI'!$B$2:$B$1521)*(H$4='IECC Data-SI-Site EUI'!$C$2:$C$1521)*($A$3='IECC Data-SI-Site EUI'!$A$2:$A$1521),0,1),0))/INDEX('IECC Data-SI-Site EUI'!$Y$2:$Y$1521,MATCH(1,INDEX(($A15='IECC Data-SI-Site EUI'!$B$2:$B$1521)*(H$4='IECC Data-SI-Site EUI'!$C$2:$C$1521)*(2006='IECC Data-SI-Site EUI'!$A$2:$A$1521),0,1),0))</f>
        <v>0.8827453887411153</v>
      </c>
      <c r="I15" s="111" cm="1">
        <f t="array" ref="I15">INDEX('IECC Data-SI-Site EUI'!$Y$2:$Y$1521,MATCH(1,INDEX(($A15='IECC Data-SI-Site EUI'!$B$2:$B$1521)*(I$4='IECC Data-SI-Site EUI'!$C$2:$C$1521)*($A$3='IECC Data-SI-Site EUI'!$A$2:$A$1521),0,1),0))/INDEX('IECC Data-SI-Site EUI'!$Y$2:$Y$1521,MATCH(1,INDEX(($A15='IECC Data-SI-Site EUI'!$B$2:$B$1521)*(I$4='IECC Data-SI-Site EUI'!$C$2:$C$1521)*(2006='IECC Data-SI-Site EUI'!$A$2:$A$1521),0,1),0))</f>
        <v>0.89974484371677654</v>
      </c>
      <c r="J15" s="111" cm="1">
        <f t="array" ref="J15">INDEX('IECC Data-SI-Site EUI'!$Y$2:$Y$1521,MATCH(1,INDEX(($A15='IECC Data-SI-Site EUI'!$B$2:$B$1521)*(J$4='IECC Data-SI-Site EUI'!$C$2:$C$1521)*($A$3='IECC Data-SI-Site EUI'!$A$2:$A$1521),0,1),0))/INDEX('IECC Data-SI-Site EUI'!$Y$2:$Y$1521,MATCH(1,INDEX(($A15='IECC Data-SI-Site EUI'!$B$2:$B$1521)*(J$4='IECC Data-SI-Site EUI'!$C$2:$C$1521)*(2006='IECC Data-SI-Site EUI'!$A$2:$A$1521),0,1),0))</f>
        <v>0.81762465525543937</v>
      </c>
      <c r="K15" s="111" cm="1">
        <f t="array" ref="K15">INDEX('IECC Data-SI-Site EUI'!$Y$2:$Y$1521,MATCH(1,INDEX(($A15='IECC Data-SI-Site EUI'!$B$2:$B$1521)*(K$4='IECC Data-SI-Site EUI'!$C$2:$C$1521)*($A$3='IECC Data-SI-Site EUI'!$A$2:$A$1521),0,1),0))/INDEX('IECC Data-SI-Site EUI'!$Y$2:$Y$1521,MATCH(1,INDEX(($A15='IECC Data-SI-Site EUI'!$B$2:$B$1521)*(K$4='IECC Data-SI-Site EUI'!$C$2:$C$1521)*(2006='IECC Data-SI-Site EUI'!$A$2:$A$1521),0,1),0))</f>
        <v>0.90193537087310627</v>
      </c>
      <c r="L15" s="111" cm="1">
        <f t="array" ref="L15">INDEX('IECC Data-SI-Site EUI'!$Y$2:$Y$1521,MATCH(1,INDEX(($A15='IECC Data-SI-Site EUI'!$B$2:$B$1521)*(L$4='IECC Data-SI-Site EUI'!$C$2:$C$1521)*($A$3='IECC Data-SI-Site EUI'!$A$2:$A$1521),0,1),0))/INDEX('IECC Data-SI-Site EUI'!$Y$2:$Y$1521,MATCH(1,INDEX(($A15='IECC Data-SI-Site EUI'!$B$2:$B$1521)*(L$4='IECC Data-SI-Site EUI'!$C$2:$C$1521)*(2006='IECC Data-SI-Site EUI'!$A$2:$A$1521),0,1),0))</f>
        <v>0.91438246125707512</v>
      </c>
      <c r="M15" s="111" cm="1">
        <f t="array" ref="M15">INDEX('IECC Data-SI-Site EUI'!$Y$2:$Y$1521,MATCH(1,INDEX(($A15='IECC Data-SI-Site EUI'!$B$2:$B$1521)*(M$4='IECC Data-SI-Site EUI'!$C$2:$C$1521)*($A$3='IECC Data-SI-Site EUI'!$A$2:$A$1521),0,1),0))/INDEX('IECC Data-SI-Site EUI'!$Y$2:$Y$1521,MATCH(1,INDEX(($A15='IECC Data-SI-Site EUI'!$B$2:$B$1521)*(M$4='IECC Data-SI-Site EUI'!$C$2:$C$1521)*(2006='IECC Data-SI-Site EUI'!$A$2:$A$1521),0,1),0))</f>
        <v>0.81629254163649512</v>
      </c>
      <c r="N15" s="111" cm="1">
        <f t="array" ref="N15">INDEX('IECC Data-SI-Site EUI'!$Y$2:$Y$1521,MATCH(1,INDEX(($A15='IECC Data-SI-Site EUI'!$B$2:$B$1521)*(N$4='IECC Data-SI-Site EUI'!$C$2:$C$1521)*($A$3='IECC Data-SI-Site EUI'!$A$2:$A$1521),0,1),0))/INDEX('IECC Data-SI-Site EUI'!$Y$2:$Y$1521,MATCH(1,INDEX(($A15='IECC Data-SI-Site EUI'!$B$2:$B$1521)*(N$4='IECC Data-SI-Site EUI'!$C$2:$C$1521)*(2006='IECC Data-SI-Site EUI'!$A$2:$A$1521),0,1),0))</f>
        <v>0.91158334533928831</v>
      </c>
      <c r="O15" s="111" cm="1">
        <f t="array" ref="O15">INDEX('IECC Data-SI-Site EUI'!$Y$2:$Y$1521,MATCH(1,INDEX(($A15='IECC Data-SI-Site EUI'!$B$2:$B$1521)*(O$4='IECC Data-SI-Site EUI'!$C$2:$C$1521)*($A$3='IECC Data-SI-Site EUI'!$A$2:$A$1521),0,1),0))/INDEX('IECC Data-SI-Site EUI'!$Y$2:$Y$1521,MATCH(1,INDEX(($A15='IECC Data-SI-Site EUI'!$B$2:$B$1521)*(O$4='IECC Data-SI-Site EUI'!$C$2:$C$1521)*(2006='IECC Data-SI-Site EUI'!$A$2:$A$1521),0,1),0))</f>
        <v>0.91300225648026989</v>
      </c>
      <c r="P15" s="111" cm="1">
        <f t="array" ref="P15">INDEX('IECC Data-SI-Site EUI'!$Y$2:$Y$1521,MATCH(1,INDEX(($A15='IECC Data-SI-Site EUI'!$B$2:$B$1521)*(P$4='IECC Data-SI-Site EUI'!$C$2:$C$1521)*($A$3='IECC Data-SI-Site EUI'!$A$2:$A$1521),0,1),0))/INDEX('IECC Data-SI-Site EUI'!$Y$2:$Y$1521,MATCH(1,INDEX(($A15='IECC Data-SI-Site EUI'!$B$2:$B$1521)*(P$4='IECC Data-SI-Site EUI'!$C$2:$C$1521)*(2006='IECC Data-SI-Site EUI'!$A$2:$A$1521),0,1),0))</f>
        <v>0.81858778145834188</v>
      </c>
      <c r="Q15" s="111" cm="1">
        <f t="array" ref="Q15">INDEX('IECC Data-SI-Site EUI'!$Y$2:$Y$1521,MATCH(1,INDEX(($A15='IECC Data-SI-Site EUI'!$B$2:$B$1521)*(Q$4='IECC Data-SI-Site EUI'!$C$2:$C$1521)*($A$3='IECC Data-SI-Site EUI'!$A$2:$A$1521),0,1),0))/INDEX('IECC Data-SI-Site EUI'!$Y$2:$Y$1521,MATCH(1,INDEX(($A15='IECC Data-SI-Site EUI'!$B$2:$B$1521)*(Q$4='IECC Data-SI-Site EUI'!$C$2:$C$1521)*(2006='IECC Data-SI-Site EUI'!$A$2:$A$1521),0,1),0))</f>
        <v>0.90975582808529432</v>
      </c>
      <c r="R15" s="111" cm="1">
        <f t="array" ref="R15">INDEX('IECC Data-SI-Site EUI'!$Y$2:$Y$1521,MATCH(1,INDEX(($A15='IECC Data-SI-Site EUI'!$B$2:$B$1521)*(R$4='IECC Data-SI-Site EUI'!$C$2:$C$1521)*($A$3='IECC Data-SI-Site EUI'!$A$2:$A$1521),0,1),0))/INDEX('IECC Data-SI-Site EUI'!$Y$2:$Y$1521,MATCH(1,INDEX(($A15='IECC Data-SI-Site EUI'!$B$2:$B$1521)*(R$4='IECC Data-SI-Site EUI'!$C$2:$C$1521)*(2006='IECC Data-SI-Site EUI'!$A$2:$A$1521),0,1),0))</f>
        <v>0.89548503353689068</v>
      </c>
      <c r="S15" s="111" cm="1">
        <f t="array" ref="S15">INDEX('IECC Data-SI-Site EUI'!$Y$2:$Y$1521,MATCH(1,INDEX(($A15='IECC Data-SI-Site EUI'!$B$2:$B$1521)*(S$4='IECC Data-SI-Site EUI'!$C$2:$C$1521)*($A$3='IECC Data-SI-Site EUI'!$A$2:$A$1521),0,1),0))/INDEX('IECC Data-SI-Site EUI'!$Y$2:$Y$1521,MATCH(1,INDEX(($A15='IECC Data-SI-Site EUI'!$B$2:$B$1521)*(S$4='IECC Data-SI-Site EUI'!$C$2:$C$1521)*(2006='IECC Data-SI-Site EUI'!$A$2:$A$1521),0,1),0))</f>
        <v>0.91598379608220315</v>
      </c>
      <c r="T15" s="112" cm="1">
        <f t="array" ref="T15">INDEX('IECC Data-SI-Site EUI'!$Y$2:$Y$1521,MATCH(1,INDEX(($A15='IECC Data-SI-Site EUI'!$B$2:$B$1521)*(T$4='IECC Data-SI-Site EUI'!$C$2:$C$1521)*($A$3='IECC Data-SI-Site EUI'!$A$2:$A$1521),0,1),0))/INDEX('IECC Data-SI-Site EUI'!$Y$2:$Y$1521,MATCH(1,INDEX(($A15='IECC Data-SI-Site EUI'!$B$2:$B$1521)*(T$4='IECC Data-SI-Site EUI'!$C$2:$C$1521)*(2006='IECC Data-SI-Site EUI'!$A$2:$A$1521),0,1),0))</f>
        <v>0.95532479202295717</v>
      </c>
    </row>
    <row r="16" spans="1:20" x14ac:dyDescent="0.25">
      <c r="A16" s="133" t="s">
        <v>59</v>
      </c>
      <c r="B16" s="110" cm="1">
        <f t="array" ref="B16">INDEX('IECC Data-SI-Site EUI'!$Y$2:$Y$1521,MATCH(1,INDEX(($A16='IECC Data-SI-Site EUI'!$B$2:$B$1521)*(B$4='IECC Data-SI-Site EUI'!$C$2:$C$1521)*($A$3='IECC Data-SI-Site EUI'!$A$2:$A$1521),0,1),0))/INDEX('IECC Data-SI-Site EUI'!$Y$2:$Y$1521,MATCH(1,INDEX(($A16='IECC Data-SI-Site EUI'!$B$2:$B$1521)*(B$4='IECC Data-SI-Site EUI'!$C$2:$C$1521)*(2006='IECC Data-SI-Site EUI'!$A$2:$A$1521),0,1),0))</f>
        <v>0.93562508510001552</v>
      </c>
      <c r="C16" s="111" cm="1">
        <f t="array" ref="C16">INDEX('IECC Data-SI-Site EUI'!$Y$2:$Y$1521,MATCH(1,INDEX(($A16='IECC Data-SI-Site EUI'!$B$2:$B$1521)*(C$4='IECC Data-SI-Site EUI'!$C$2:$C$1521)*($A$3='IECC Data-SI-Site EUI'!$A$2:$A$1521),0,1),0))/INDEX('IECC Data-SI-Site EUI'!$Y$2:$Y$1521,MATCH(1,INDEX(($A16='IECC Data-SI-Site EUI'!$B$2:$B$1521)*(C$4='IECC Data-SI-Site EUI'!$C$2:$C$1521)*(2006='IECC Data-SI-Site EUI'!$A$2:$A$1521),0,1),0))</f>
        <v>0.93162622502339731</v>
      </c>
      <c r="D16" s="111" cm="1">
        <f t="array" ref="D16">INDEX('IECC Data-SI-Site EUI'!$Y$2:$Y$1521,MATCH(1,INDEX(($A16='IECC Data-SI-Site EUI'!$B$2:$B$1521)*(D$4='IECC Data-SI-Site EUI'!$C$2:$C$1521)*($A$3='IECC Data-SI-Site EUI'!$A$2:$A$1521),0,1),0))/INDEX('IECC Data-SI-Site EUI'!$Y$2:$Y$1521,MATCH(1,INDEX(($A16='IECC Data-SI-Site EUI'!$B$2:$B$1521)*(D$4='IECC Data-SI-Site EUI'!$C$2:$C$1521)*(2006='IECC Data-SI-Site EUI'!$A$2:$A$1521),0,1),0))</f>
        <v>0.93249372251250817</v>
      </c>
      <c r="E16" s="111" cm="1">
        <f t="array" ref="E16">INDEX('IECC Data-SI-Site EUI'!$Y$2:$Y$1521,MATCH(1,INDEX(($A16='IECC Data-SI-Site EUI'!$B$2:$B$1521)*(E$4='IECC Data-SI-Site EUI'!$C$2:$C$1521)*($A$3='IECC Data-SI-Site EUI'!$A$2:$A$1521),0,1),0))/INDEX('IECC Data-SI-Site EUI'!$Y$2:$Y$1521,MATCH(1,INDEX(($A16='IECC Data-SI-Site EUI'!$B$2:$B$1521)*(E$4='IECC Data-SI-Site EUI'!$C$2:$C$1521)*(2006='IECC Data-SI-Site EUI'!$A$2:$A$1521),0,1),0))</f>
        <v>0.9077126617148833</v>
      </c>
      <c r="F16" s="111" cm="1">
        <f t="array" ref="F16">INDEX('IECC Data-SI-Site EUI'!$Y$2:$Y$1521,MATCH(1,INDEX(($A16='IECC Data-SI-Site EUI'!$B$2:$B$1521)*(F$4='IECC Data-SI-Site EUI'!$C$2:$C$1521)*($A$3='IECC Data-SI-Site EUI'!$A$2:$A$1521),0,1),0))/INDEX('IECC Data-SI-Site EUI'!$Y$2:$Y$1521,MATCH(1,INDEX(($A16='IECC Data-SI-Site EUI'!$B$2:$B$1521)*(F$4='IECC Data-SI-Site EUI'!$C$2:$C$1521)*(2006='IECC Data-SI-Site EUI'!$A$2:$A$1521),0,1),0))</f>
        <v>0.83495434678096581</v>
      </c>
      <c r="G16" s="111" cm="1">
        <f t="array" ref="G16">INDEX('IECC Data-SI-Site EUI'!$Y$2:$Y$1521,MATCH(1,INDEX(($A16='IECC Data-SI-Site EUI'!$B$2:$B$1521)*(G$4='IECC Data-SI-Site EUI'!$C$2:$C$1521)*($A$3='IECC Data-SI-Site EUI'!$A$2:$A$1521),0,1),0))/INDEX('IECC Data-SI-Site EUI'!$Y$2:$Y$1521,MATCH(1,INDEX(($A16='IECC Data-SI-Site EUI'!$B$2:$B$1521)*(G$4='IECC Data-SI-Site EUI'!$C$2:$C$1521)*(2006='IECC Data-SI-Site EUI'!$A$2:$A$1521),0,1),0))</f>
        <v>0.78711229477065392</v>
      </c>
      <c r="H16" s="111" cm="1">
        <f t="array" ref="H16">INDEX('IECC Data-SI-Site EUI'!$Y$2:$Y$1521,MATCH(1,INDEX(($A16='IECC Data-SI-Site EUI'!$B$2:$B$1521)*(H$4='IECC Data-SI-Site EUI'!$C$2:$C$1521)*($A$3='IECC Data-SI-Site EUI'!$A$2:$A$1521),0,1),0))/INDEX('IECC Data-SI-Site EUI'!$Y$2:$Y$1521,MATCH(1,INDEX(($A16='IECC Data-SI-Site EUI'!$B$2:$B$1521)*(H$4='IECC Data-SI-Site EUI'!$C$2:$C$1521)*(2006='IECC Data-SI-Site EUI'!$A$2:$A$1521),0,1),0))</f>
        <v>0.83741986033792026</v>
      </c>
      <c r="I16" s="111" cm="1">
        <f t="array" ref="I16">INDEX('IECC Data-SI-Site EUI'!$Y$2:$Y$1521,MATCH(1,INDEX(($A16='IECC Data-SI-Site EUI'!$B$2:$B$1521)*(I$4='IECC Data-SI-Site EUI'!$C$2:$C$1521)*($A$3='IECC Data-SI-Site EUI'!$A$2:$A$1521),0,1),0))/INDEX('IECC Data-SI-Site EUI'!$Y$2:$Y$1521,MATCH(1,INDEX(($A16='IECC Data-SI-Site EUI'!$B$2:$B$1521)*(I$4='IECC Data-SI-Site EUI'!$C$2:$C$1521)*(2006='IECC Data-SI-Site EUI'!$A$2:$A$1521),0,1),0))</f>
        <v>0.75337618718642685</v>
      </c>
      <c r="J16" s="111" cm="1">
        <f t="array" ref="J16">INDEX('IECC Data-SI-Site EUI'!$Y$2:$Y$1521,MATCH(1,INDEX(($A16='IECC Data-SI-Site EUI'!$B$2:$B$1521)*(J$4='IECC Data-SI-Site EUI'!$C$2:$C$1521)*($A$3='IECC Data-SI-Site EUI'!$A$2:$A$1521),0,1),0))/INDEX('IECC Data-SI-Site EUI'!$Y$2:$Y$1521,MATCH(1,INDEX(($A16='IECC Data-SI-Site EUI'!$B$2:$B$1521)*(J$4='IECC Data-SI-Site EUI'!$C$2:$C$1521)*(2006='IECC Data-SI-Site EUI'!$A$2:$A$1521),0,1),0))</f>
        <v>0.82323148533180535</v>
      </c>
      <c r="K16" s="111" cm="1">
        <f t="array" ref="K16">INDEX('IECC Data-SI-Site EUI'!$Y$2:$Y$1521,MATCH(1,INDEX(($A16='IECC Data-SI-Site EUI'!$B$2:$B$1521)*(K$4='IECC Data-SI-Site EUI'!$C$2:$C$1521)*($A$3='IECC Data-SI-Site EUI'!$A$2:$A$1521),0,1),0))/INDEX('IECC Data-SI-Site EUI'!$Y$2:$Y$1521,MATCH(1,INDEX(($A16='IECC Data-SI-Site EUI'!$B$2:$B$1521)*(K$4='IECC Data-SI-Site EUI'!$C$2:$C$1521)*(2006='IECC Data-SI-Site EUI'!$A$2:$A$1521),0,1),0))</f>
        <v>0.81883930217161816</v>
      </c>
      <c r="L16" s="111" cm="1">
        <f t="array" ref="L16">INDEX('IECC Data-SI-Site EUI'!$Y$2:$Y$1521,MATCH(1,INDEX(($A16='IECC Data-SI-Site EUI'!$B$2:$B$1521)*(L$4='IECC Data-SI-Site EUI'!$C$2:$C$1521)*($A$3='IECC Data-SI-Site EUI'!$A$2:$A$1521),0,1),0))/INDEX('IECC Data-SI-Site EUI'!$Y$2:$Y$1521,MATCH(1,INDEX(($A16='IECC Data-SI-Site EUI'!$B$2:$B$1521)*(L$4='IECC Data-SI-Site EUI'!$C$2:$C$1521)*(2006='IECC Data-SI-Site EUI'!$A$2:$A$1521),0,1),0))</f>
        <v>0.80490330409842215</v>
      </c>
      <c r="M16" s="111" cm="1">
        <f t="array" ref="M16">INDEX('IECC Data-SI-Site EUI'!$Y$2:$Y$1521,MATCH(1,INDEX(($A16='IECC Data-SI-Site EUI'!$B$2:$B$1521)*(M$4='IECC Data-SI-Site EUI'!$C$2:$C$1521)*($A$3='IECC Data-SI-Site EUI'!$A$2:$A$1521),0,1),0))/INDEX('IECC Data-SI-Site EUI'!$Y$2:$Y$1521,MATCH(1,INDEX(($A16='IECC Data-SI-Site EUI'!$B$2:$B$1521)*(M$4='IECC Data-SI-Site EUI'!$C$2:$C$1521)*(2006='IECC Data-SI-Site EUI'!$A$2:$A$1521),0,1),0))</f>
        <v>0.7468690694135427</v>
      </c>
      <c r="N16" s="111" cm="1">
        <f t="array" ref="N16">INDEX('IECC Data-SI-Site EUI'!$Y$2:$Y$1521,MATCH(1,INDEX(($A16='IECC Data-SI-Site EUI'!$B$2:$B$1521)*(N$4='IECC Data-SI-Site EUI'!$C$2:$C$1521)*($A$3='IECC Data-SI-Site EUI'!$A$2:$A$1521),0,1),0))/INDEX('IECC Data-SI-Site EUI'!$Y$2:$Y$1521,MATCH(1,INDEX(($A16='IECC Data-SI-Site EUI'!$B$2:$B$1521)*(N$4='IECC Data-SI-Site EUI'!$C$2:$C$1521)*(2006='IECC Data-SI-Site EUI'!$A$2:$A$1521),0,1),0))</f>
        <v>0.86552284162976989</v>
      </c>
      <c r="O16" s="111" cm="1">
        <f t="array" ref="O16">INDEX('IECC Data-SI-Site EUI'!$Y$2:$Y$1521,MATCH(1,INDEX(($A16='IECC Data-SI-Site EUI'!$B$2:$B$1521)*(O$4='IECC Data-SI-Site EUI'!$C$2:$C$1521)*($A$3='IECC Data-SI-Site EUI'!$A$2:$A$1521),0,1),0))/INDEX('IECC Data-SI-Site EUI'!$Y$2:$Y$1521,MATCH(1,INDEX(($A16='IECC Data-SI-Site EUI'!$B$2:$B$1521)*(O$4='IECC Data-SI-Site EUI'!$C$2:$C$1521)*(2006='IECC Data-SI-Site EUI'!$A$2:$A$1521),0,1),0))</f>
        <v>0.83416899450768389</v>
      </c>
      <c r="P16" s="111" cm="1">
        <f t="array" ref="P16">INDEX('IECC Data-SI-Site EUI'!$Y$2:$Y$1521,MATCH(1,INDEX(($A16='IECC Data-SI-Site EUI'!$B$2:$B$1521)*(P$4='IECC Data-SI-Site EUI'!$C$2:$C$1521)*($A$3='IECC Data-SI-Site EUI'!$A$2:$A$1521),0,1),0))/INDEX('IECC Data-SI-Site EUI'!$Y$2:$Y$1521,MATCH(1,INDEX(($A16='IECC Data-SI-Site EUI'!$B$2:$B$1521)*(P$4='IECC Data-SI-Site EUI'!$C$2:$C$1521)*(2006='IECC Data-SI-Site EUI'!$A$2:$A$1521),0,1),0))</f>
        <v>0.75042032640827239</v>
      </c>
      <c r="Q16" s="111" cm="1">
        <f t="array" ref="Q16">INDEX('IECC Data-SI-Site EUI'!$Y$2:$Y$1521,MATCH(1,INDEX(($A16='IECC Data-SI-Site EUI'!$B$2:$B$1521)*(Q$4='IECC Data-SI-Site EUI'!$C$2:$C$1521)*($A$3='IECC Data-SI-Site EUI'!$A$2:$A$1521),0,1),0))/INDEX('IECC Data-SI-Site EUI'!$Y$2:$Y$1521,MATCH(1,INDEX(($A16='IECC Data-SI-Site EUI'!$B$2:$B$1521)*(Q$4='IECC Data-SI-Site EUI'!$C$2:$C$1521)*(2006='IECC Data-SI-Site EUI'!$A$2:$A$1521),0,1),0))</f>
        <v>0.89479823751370435</v>
      </c>
      <c r="R16" s="111" cm="1">
        <f t="array" ref="R16">INDEX('IECC Data-SI-Site EUI'!$Y$2:$Y$1521,MATCH(1,INDEX(($A16='IECC Data-SI-Site EUI'!$B$2:$B$1521)*(R$4='IECC Data-SI-Site EUI'!$C$2:$C$1521)*($A$3='IECC Data-SI-Site EUI'!$A$2:$A$1521),0,1),0))/INDEX('IECC Data-SI-Site EUI'!$Y$2:$Y$1521,MATCH(1,INDEX(($A16='IECC Data-SI-Site EUI'!$B$2:$B$1521)*(R$4='IECC Data-SI-Site EUI'!$C$2:$C$1521)*(2006='IECC Data-SI-Site EUI'!$A$2:$A$1521),0,1),0))</f>
        <v>0.86649734964822567</v>
      </c>
      <c r="S16" s="111" cm="1">
        <f t="array" ref="S16">INDEX('IECC Data-SI-Site EUI'!$Y$2:$Y$1521,MATCH(1,INDEX(($A16='IECC Data-SI-Site EUI'!$B$2:$B$1521)*(S$4='IECC Data-SI-Site EUI'!$C$2:$C$1521)*($A$3='IECC Data-SI-Site EUI'!$A$2:$A$1521),0,1),0))/INDEX('IECC Data-SI-Site EUI'!$Y$2:$Y$1521,MATCH(1,INDEX(($A16='IECC Data-SI-Site EUI'!$B$2:$B$1521)*(S$4='IECC Data-SI-Site EUI'!$C$2:$C$1521)*(2006='IECC Data-SI-Site EUI'!$A$2:$A$1521),0,1),0))</f>
        <v>0.91760867114193923</v>
      </c>
      <c r="T16" s="112" cm="1">
        <f t="array" ref="T16">INDEX('IECC Data-SI-Site EUI'!$Y$2:$Y$1521,MATCH(1,INDEX(($A16='IECC Data-SI-Site EUI'!$B$2:$B$1521)*(T$4='IECC Data-SI-Site EUI'!$C$2:$C$1521)*($A$3='IECC Data-SI-Site EUI'!$A$2:$A$1521),0,1),0))/INDEX('IECC Data-SI-Site EUI'!$Y$2:$Y$1521,MATCH(1,INDEX(($A16='IECC Data-SI-Site EUI'!$B$2:$B$1521)*(T$4='IECC Data-SI-Site EUI'!$C$2:$C$1521)*(2006='IECC Data-SI-Site EUI'!$A$2:$A$1521),0,1),0))</f>
        <v>0.95059348718435399</v>
      </c>
    </row>
    <row r="17" spans="1:20" x14ac:dyDescent="0.25">
      <c r="A17" s="133" t="s">
        <v>58</v>
      </c>
      <c r="B17" s="110" cm="1">
        <f t="array" ref="B17">INDEX('IECC Data-SI-Site EUI'!$Y$2:$Y$1521,MATCH(1,INDEX(($A17='IECC Data-SI-Site EUI'!$B$2:$B$1521)*(B$4='IECC Data-SI-Site EUI'!$C$2:$C$1521)*($A$3='IECC Data-SI-Site EUI'!$A$2:$A$1521),0,1),0))/INDEX('IECC Data-SI-Site EUI'!$Y$2:$Y$1521,MATCH(1,INDEX(($A17='IECC Data-SI-Site EUI'!$B$2:$B$1521)*(B$4='IECC Data-SI-Site EUI'!$C$2:$C$1521)*(2006='IECC Data-SI-Site EUI'!$A$2:$A$1521),0,1),0))</f>
        <v>0.90253123238078281</v>
      </c>
      <c r="C17" s="111" cm="1">
        <f t="array" ref="C17">INDEX('IECC Data-SI-Site EUI'!$Y$2:$Y$1521,MATCH(1,INDEX(($A17='IECC Data-SI-Site EUI'!$B$2:$B$1521)*(C$4='IECC Data-SI-Site EUI'!$C$2:$C$1521)*($A$3='IECC Data-SI-Site EUI'!$A$2:$A$1521),0,1),0))/INDEX('IECC Data-SI-Site EUI'!$Y$2:$Y$1521,MATCH(1,INDEX(($A17='IECC Data-SI-Site EUI'!$B$2:$B$1521)*(C$4='IECC Data-SI-Site EUI'!$C$2:$C$1521)*(2006='IECC Data-SI-Site EUI'!$A$2:$A$1521),0,1),0))</f>
        <v>0.91892931806230671</v>
      </c>
      <c r="D17" s="111" cm="1">
        <f t="array" ref="D17">INDEX('IECC Data-SI-Site EUI'!$Y$2:$Y$1521,MATCH(1,INDEX(($A17='IECC Data-SI-Site EUI'!$B$2:$B$1521)*(D$4='IECC Data-SI-Site EUI'!$C$2:$C$1521)*($A$3='IECC Data-SI-Site EUI'!$A$2:$A$1521),0,1),0))/INDEX('IECC Data-SI-Site EUI'!$Y$2:$Y$1521,MATCH(1,INDEX(($A17='IECC Data-SI-Site EUI'!$B$2:$B$1521)*(D$4='IECC Data-SI-Site EUI'!$C$2:$C$1521)*(2006='IECC Data-SI-Site EUI'!$A$2:$A$1521),0,1),0))</f>
        <v>0.94038093781075482</v>
      </c>
      <c r="E17" s="111" cm="1">
        <f t="array" ref="E17">INDEX('IECC Data-SI-Site EUI'!$Y$2:$Y$1521,MATCH(1,INDEX(($A17='IECC Data-SI-Site EUI'!$B$2:$B$1521)*(E$4='IECC Data-SI-Site EUI'!$C$2:$C$1521)*($A$3='IECC Data-SI-Site EUI'!$A$2:$A$1521),0,1),0))/INDEX('IECC Data-SI-Site EUI'!$Y$2:$Y$1521,MATCH(1,INDEX(($A17='IECC Data-SI-Site EUI'!$B$2:$B$1521)*(E$4='IECC Data-SI-Site EUI'!$C$2:$C$1521)*(2006='IECC Data-SI-Site EUI'!$A$2:$A$1521),0,1),0))</f>
        <v>0.92805644133827225</v>
      </c>
      <c r="F17" s="111" cm="1">
        <f t="array" ref="F17">INDEX('IECC Data-SI-Site EUI'!$Y$2:$Y$1521,MATCH(1,INDEX(($A17='IECC Data-SI-Site EUI'!$B$2:$B$1521)*(F$4='IECC Data-SI-Site EUI'!$C$2:$C$1521)*($A$3='IECC Data-SI-Site EUI'!$A$2:$A$1521),0,1),0))/INDEX('IECC Data-SI-Site EUI'!$Y$2:$Y$1521,MATCH(1,INDEX(($A17='IECC Data-SI-Site EUI'!$B$2:$B$1521)*(F$4='IECC Data-SI-Site EUI'!$C$2:$C$1521)*(2006='IECC Data-SI-Site EUI'!$A$2:$A$1521),0,1),0))</f>
        <v>0.9254151937570867</v>
      </c>
      <c r="G17" s="111" cm="1">
        <f t="array" ref="G17">INDEX('IECC Data-SI-Site EUI'!$Y$2:$Y$1521,MATCH(1,INDEX(($A17='IECC Data-SI-Site EUI'!$B$2:$B$1521)*(G$4='IECC Data-SI-Site EUI'!$C$2:$C$1521)*($A$3='IECC Data-SI-Site EUI'!$A$2:$A$1521),0,1),0))/INDEX('IECC Data-SI-Site EUI'!$Y$2:$Y$1521,MATCH(1,INDEX(($A17='IECC Data-SI-Site EUI'!$B$2:$B$1521)*(G$4='IECC Data-SI-Site EUI'!$C$2:$C$1521)*(2006='IECC Data-SI-Site EUI'!$A$2:$A$1521),0,1),0))</f>
        <v>0.94302640026458628</v>
      </c>
      <c r="H17" s="111" cm="1">
        <f t="array" ref="H17">INDEX('IECC Data-SI-Site EUI'!$Y$2:$Y$1521,MATCH(1,INDEX(($A17='IECC Data-SI-Site EUI'!$B$2:$B$1521)*(H$4='IECC Data-SI-Site EUI'!$C$2:$C$1521)*($A$3='IECC Data-SI-Site EUI'!$A$2:$A$1521),0,1),0))/INDEX('IECC Data-SI-Site EUI'!$Y$2:$Y$1521,MATCH(1,INDEX(($A17='IECC Data-SI-Site EUI'!$B$2:$B$1521)*(H$4='IECC Data-SI-Site EUI'!$C$2:$C$1521)*(2006='IECC Data-SI-Site EUI'!$A$2:$A$1521),0,1),0))</f>
        <v>0.8596903485000662</v>
      </c>
      <c r="I17" s="111" cm="1">
        <f t="array" ref="I17">INDEX('IECC Data-SI-Site EUI'!$Y$2:$Y$1521,MATCH(1,INDEX(($A17='IECC Data-SI-Site EUI'!$B$2:$B$1521)*(I$4='IECC Data-SI-Site EUI'!$C$2:$C$1521)*($A$3='IECC Data-SI-Site EUI'!$A$2:$A$1521),0,1),0))/INDEX('IECC Data-SI-Site EUI'!$Y$2:$Y$1521,MATCH(1,INDEX(($A17='IECC Data-SI-Site EUI'!$B$2:$B$1521)*(I$4='IECC Data-SI-Site EUI'!$C$2:$C$1521)*(2006='IECC Data-SI-Site EUI'!$A$2:$A$1521),0,1),0))</f>
        <v>0.91583740043523265</v>
      </c>
      <c r="J17" s="111" cm="1">
        <f t="array" ref="J17">INDEX('IECC Data-SI-Site EUI'!$Y$2:$Y$1521,MATCH(1,INDEX(($A17='IECC Data-SI-Site EUI'!$B$2:$B$1521)*(J$4='IECC Data-SI-Site EUI'!$C$2:$C$1521)*($A$3='IECC Data-SI-Site EUI'!$A$2:$A$1521),0,1),0))/INDEX('IECC Data-SI-Site EUI'!$Y$2:$Y$1521,MATCH(1,INDEX(($A17='IECC Data-SI-Site EUI'!$B$2:$B$1521)*(J$4='IECC Data-SI-Site EUI'!$C$2:$C$1521)*(2006='IECC Data-SI-Site EUI'!$A$2:$A$1521),0,1),0))</f>
        <v>0.99249449324232453</v>
      </c>
      <c r="K17" s="111" cm="1">
        <f t="array" ref="K17">INDEX('IECC Data-SI-Site EUI'!$Y$2:$Y$1521,MATCH(1,INDEX(($A17='IECC Data-SI-Site EUI'!$B$2:$B$1521)*(K$4='IECC Data-SI-Site EUI'!$C$2:$C$1521)*($A$3='IECC Data-SI-Site EUI'!$A$2:$A$1521),0,1),0))/INDEX('IECC Data-SI-Site EUI'!$Y$2:$Y$1521,MATCH(1,INDEX(($A17='IECC Data-SI-Site EUI'!$B$2:$B$1521)*(K$4='IECC Data-SI-Site EUI'!$C$2:$C$1521)*(2006='IECC Data-SI-Site EUI'!$A$2:$A$1521),0,1),0))</f>
        <v>0.77399274031539111</v>
      </c>
      <c r="L17" s="111" cm="1">
        <f t="array" ref="L17">INDEX('IECC Data-SI-Site EUI'!$Y$2:$Y$1521,MATCH(1,INDEX(($A17='IECC Data-SI-Site EUI'!$B$2:$B$1521)*(L$4='IECC Data-SI-Site EUI'!$C$2:$C$1521)*($A$3='IECC Data-SI-Site EUI'!$A$2:$A$1521),0,1),0))/INDEX('IECC Data-SI-Site EUI'!$Y$2:$Y$1521,MATCH(1,INDEX(($A17='IECC Data-SI-Site EUI'!$B$2:$B$1521)*(L$4='IECC Data-SI-Site EUI'!$C$2:$C$1521)*(2006='IECC Data-SI-Site EUI'!$A$2:$A$1521),0,1),0))</f>
        <v>0.85921417894512075</v>
      </c>
      <c r="M17" s="111" cm="1">
        <f t="array" ref="M17">INDEX('IECC Data-SI-Site EUI'!$Y$2:$Y$1521,MATCH(1,INDEX(($A17='IECC Data-SI-Site EUI'!$B$2:$B$1521)*(M$4='IECC Data-SI-Site EUI'!$C$2:$C$1521)*($A$3='IECC Data-SI-Site EUI'!$A$2:$A$1521),0,1),0))/INDEX('IECC Data-SI-Site EUI'!$Y$2:$Y$1521,MATCH(1,INDEX(($A17='IECC Data-SI-Site EUI'!$B$2:$B$1521)*(M$4='IECC Data-SI-Site EUI'!$C$2:$C$1521)*(2006='IECC Data-SI-Site EUI'!$A$2:$A$1521),0,1),0))</f>
        <v>0.851163445179282</v>
      </c>
      <c r="N17" s="111" cm="1">
        <f t="array" ref="N17">INDEX('IECC Data-SI-Site EUI'!$Y$2:$Y$1521,MATCH(1,INDEX(($A17='IECC Data-SI-Site EUI'!$B$2:$B$1521)*(N$4='IECC Data-SI-Site EUI'!$C$2:$C$1521)*($A$3='IECC Data-SI-Site EUI'!$A$2:$A$1521),0,1),0))/INDEX('IECC Data-SI-Site EUI'!$Y$2:$Y$1521,MATCH(1,INDEX(($A17='IECC Data-SI-Site EUI'!$B$2:$B$1521)*(N$4='IECC Data-SI-Site EUI'!$C$2:$C$1521)*(2006='IECC Data-SI-Site EUI'!$A$2:$A$1521),0,1),0))</f>
        <v>0.77597729782894354</v>
      </c>
      <c r="O17" s="111" cm="1">
        <f t="array" ref="O17">INDEX('IECC Data-SI-Site EUI'!$Y$2:$Y$1521,MATCH(1,INDEX(($A17='IECC Data-SI-Site EUI'!$B$2:$B$1521)*(O$4='IECC Data-SI-Site EUI'!$C$2:$C$1521)*($A$3='IECC Data-SI-Site EUI'!$A$2:$A$1521),0,1),0))/INDEX('IECC Data-SI-Site EUI'!$Y$2:$Y$1521,MATCH(1,INDEX(($A17='IECC Data-SI-Site EUI'!$B$2:$B$1521)*(O$4='IECC Data-SI-Site EUI'!$C$2:$C$1521)*(2006='IECC Data-SI-Site EUI'!$A$2:$A$1521),0,1),0))</f>
        <v>0.82827962005339917</v>
      </c>
      <c r="P17" s="111" cm="1">
        <f t="array" ref="P17">INDEX('IECC Data-SI-Site EUI'!$Y$2:$Y$1521,MATCH(1,INDEX(($A17='IECC Data-SI-Site EUI'!$B$2:$B$1521)*(P$4='IECC Data-SI-Site EUI'!$C$2:$C$1521)*($A$3='IECC Data-SI-Site EUI'!$A$2:$A$1521),0,1),0))/INDEX('IECC Data-SI-Site EUI'!$Y$2:$Y$1521,MATCH(1,INDEX(($A17='IECC Data-SI-Site EUI'!$B$2:$B$1521)*(P$4='IECC Data-SI-Site EUI'!$C$2:$C$1521)*(2006='IECC Data-SI-Site EUI'!$A$2:$A$1521),0,1),0))</f>
        <v>0.81835121763156216</v>
      </c>
      <c r="Q17" s="111" cm="1">
        <f t="array" ref="Q17">INDEX('IECC Data-SI-Site EUI'!$Y$2:$Y$1521,MATCH(1,INDEX(($A17='IECC Data-SI-Site EUI'!$B$2:$B$1521)*(Q$4='IECC Data-SI-Site EUI'!$C$2:$C$1521)*($A$3='IECC Data-SI-Site EUI'!$A$2:$A$1521),0,1),0))/INDEX('IECC Data-SI-Site EUI'!$Y$2:$Y$1521,MATCH(1,INDEX(($A17='IECC Data-SI-Site EUI'!$B$2:$B$1521)*(Q$4='IECC Data-SI-Site EUI'!$C$2:$C$1521)*(2006='IECC Data-SI-Site EUI'!$A$2:$A$1521),0,1),0))</f>
        <v>0.75406891907060269</v>
      </c>
      <c r="R17" s="111" cm="1">
        <f t="array" ref="R17">INDEX('IECC Data-SI-Site EUI'!$Y$2:$Y$1521,MATCH(1,INDEX(($A17='IECC Data-SI-Site EUI'!$B$2:$B$1521)*(R$4='IECC Data-SI-Site EUI'!$C$2:$C$1521)*($A$3='IECC Data-SI-Site EUI'!$A$2:$A$1521),0,1),0))/INDEX('IECC Data-SI-Site EUI'!$Y$2:$Y$1521,MATCH(1,INDEX(($A17='IECC Data-SI-Site EUI'!$B$2:$B$1521)*(R$4='IECC Data-SI-Site EUI'!$C$2:$C$1521)*(2006='IECC Data-SI-Site EUI'!$A$2:$A$1521),0,1),0))</f>
        <v>0.7666519917168062</v>
      </c>
      <c r="S17" s="111" cm="1">
        <f t="array" ref="S17">INDEX('IECC Data-SI-Site EUI'!$Y$2:$Y$1521,MATCH(1,INDEX(($A17='IECC Data-SI-Site EUI'!$B$2:$B$1521)*(S$4='IECC Data-SI-Site EUI'!$C$2:$C$1521)*($A$3='IECC Data-SI-Site EUI'!$A$2:$A$1521),0,1),0))/INDEX('IECC Data-SI-Site EUI'!$Y$2:$Y$1521,MATCH(1,INDEX(($A17='IECC Data-SI-Site EUI'!$B$2:$B$1521)*(S$4='IECC Data-SI-Site EUI'!$C$2:$C$1521)*(2006='IECC Data-SI-Site EUI'!$A$2:$A$1521),0,1),0))</f>
        <v>0.75026639656202088</v>
      </c>
      <c r="T17" s="112" cm="1">
        <f t="array" ref="T17">INDEX('IECC Data-SI-Site EUI'!$Y$2:$Y$1521,MATCH(1,INDEX(($A17='IECC Data-SI-Site EUI'!$B$2:$B$1521)*(T$4='IECC Data-SI-Site EUI'!$C$2:$C$1521)*($A$3='IECC Data-SI-Site EUI'!$A$2:$A$1521),0,1),0))/INDEX('IECC Data-SI-Site EUI'!$Y$2:$Y$1521,MATCH(1,INDEX(($A17='IECC Data-SI-Site EUI'!$B$2:$B$1521)*(T$4='IECC Data-SI-Site EUI'!$C$2:$C$1521)*(2006='IECC Data-SI-Site EUI'!$A$2:$A$1521),0,1),0))</f>
        <v>0.70135157925169256</v>
      </c>
    </row>
    <row r="18" spans="1:20" x14ac:dyDescent="0.25">
      <c r="A18" s="133" t="s">
        <v>1</v>
      </c>
      <c r="B18" s="110" cm="1">
        <f t="array" ref="B18">INDEX('IECC Data-SI-Site EUI'!$Y$2:$Y$1521,MATCH(1,INDEX(($A18='IECC Data-SI-Site EUI'!$B$2:$B$1521)*(B$4='IECC Data-SI-Site EUI'!$C$2:$C$1521)*($A$3='IECC Data-SI-Site EUI'!$A$2:$A$1521),0,1),0))/INDEX('IECC Data-SI-Site EUI'!$Y$2:$Y$1521,MATCH(1,INDEX(($A18='IECC Data-SI-Site EUI'!$B$2:$B$1521)*(B$4='IECC Data-SI-Site EUI'!$C$2:$C$1521)*(2006='IECC Data-SI-Site EUI'!$A$2:$A$1521),0,1),0))</f>
        <v>0.90539297885000281</v>
      </c>
      <c r="C18" s="111" cm="1">
        <f t="array" ref="C18">INDEX('IECC Data-SI-Site EUI'!$Y$2:$Y$1521,MATCH(1,INDEX(($A18='IECC Data-SI-Site EUI'!$B$2:$B$1521)*(C$4='IECC Data-SI-Site EUI'!$C$2:$C$1521)*($A$3='IECC Data-SI-Site EUI'!$A$2:$A$1521),0,1),0))/INDEX('IECC Data-SI-Site EUI'!$Y$2:$Y$1521,MATCH(1,INDEX(($A18='IECC Data-SI-Site EUI'!$B$2:$B$1521)*(C$4='IECC Data-SI-Site EUI'!$C$2:$C$1521)*(2006='IECC Data-SI-Site EUI'!$A$2:$A$1521),0,1),0))</f>
        <v>0.88147188950037758</v>
      </c>
      <c r="D18" s="111" cm="1">
        <f t="array" ref="D18">INDEX('IECC Data-SI-Site EUI'!$Y$2:$Y$1521,MATCH(1,INDEX(($A18='IECC Data-SI-Site EUI'!$B$2:$B$1521)*(D$4='IECC Data-SI-Site EUI'!$C$2:$C$1521)*($A$3='IECC Data-SI-Site EUI'!$A$2:$A$1521),0,1),0))/INDEX('IECC Data-SI-Site EUI'!$Y$2:$Y$1521,MATCH(1,INDEX(($A18='IECC Data-SI-Site EUI'!$B$2:$B$1521)*(D$4='IECC Data-SI-Site EUI'!$C$2:$C$1521)*(2006='IECC Data-SI-Site EUI'!$A$2:$A$1521),0,1),0))</f>
        <v>0.83614221174621872</v>
      </c>
      <c r="E18" s="111" cm="1">
        <f t="array" ref="E18">INDEX('IECC Data-SI-Site EUI'!$Y$2:$Y$1521,MATCH(1,INDEX(($A18='IECC Data-SI-Site EUI'!$B$2:$B$1521)*(E$4='IECC Data-SI-Site EUI'!$C$2:$C$1521)*($A$3='IECC Data-SI-Site EUI'!$A$2:$A$1521),0,1),0))/INDEX('IECC Data-SI-Site EUI'!$Y$2:$Y$1521,MATCH(1,INDEX(($A18='IECC Data-SI-Site EUI'!$B$2:$B$1521)*(E$4='IECC Data-SI-Site EUI'!$C$2:$C$1521)*(2006='IECC Data-SI-Site EUI'!$A$2:$A$1521),0,1),0))</f>
        <v>0.82482104563713798</v>
      </c>
      <c r="F18" s="111" cm="1">
        <f t="array" ref="F18">INDEX('IECC Data-SI-Site EUI'!$Y$2:$Y$1521,MATCH(1,INDEX(($A18='IECC Data-SI-Site EUI'!$B$2:$B$1521)*(F$4='IECC Data-SI-Site EUI'!$C$2:$C$1521)*($A$3='IECC Data-SI-Site EUI'!$A$2:$A$1521),0,1),0))/INDEX('IECC Data-SI-Site EUI'!$Y$2:$Y$1521,MATCH(1,INDEX(($A18='IECC Data-SI-Site EUI'!$B$2:$B$1521)*(F$4='IECC Data-SI-Site EUI'!$C$2:$C$1521)*(2006='IECC Data-SI-Site EUI'!$A$2:$A$1521),0,1),0))</f>
        <v>0.62982273201251304</v>
      </c>
      <c r="G18" s="111" cm="1">
        <f t="array" ref="G18">INDEX('IECC Data-SI-Site EUI'!$Y$2:$Y$1521,MATCH(1,INDEX(($A18='IECC Data-SI-Site EUI'!$B$2:$B$1521)*(G$4='IECC Data-SI-Site EUI'!$C$2:$C$1521)*($A$3='IECC Data-SI-Site EUI'!$A$2:$A$1521),0,1),0))/INDEX('IECC Data-SI-Site EUI'!$Y$2:$Y$1521,MATCH(1,INDEX(($A18='IECC Data-SI-Site EUI'!$B$2:$B$1521)*(G$4='IECC Data-SI-Site EUI'!$C$2:$C$1521)*(2006='IECC Data-SI-Site EUI'!$A$2:$A$1521),0,1),0))</f>
        <v>0.76927218597580282</v>
      </c>
      <c r="H18" s="111" cm="1">
        <f t="array" ref="H18">INDEX('IECC Data-SI-Site EUI'!$Y$2:$Y$1521,MATCH(1,INDEX(($A18='IECC Data-SI-Site EUI'!$B$2:$B$1521)*(H$4='IECC Data-SI-Site EUI'!$C$2:$C$1521)*($A$3='IECC Data-SI-Site EUI'!$A$2:$A$1521),0,1),0))/INDEX('IECC Data-SI-Site EUI'!$Y$2:$Y$1521,MATCH(1,INDEX(($A18='IECC Data-SI-Site EUI'!$B$2:$B$1521)*(H$4='IECC Data-SI-Site EUI'!$C$2:$C$1521)*(2006='IECC Data-SI-Site EUI'!$A$2:$A$1521),0,1),0))</f>
        <v>0.62756741187157949</v>
      </c>
      <c r="I18" s="111" cm="1">
        <f t="array" ref="I18">INDEX('IECC Data-SI-Site EUI'!$Y$2:$Y$1521,MATCH(1,INDEX(($A18='IECC Data-SI-Site EUI'!$B$2:$B$1521)*(I$4='IECC Data-SI-Site EUI'!$C$2:$C$1521)*($A$3='IECC Data-SI-Site EUI'!$A$2:$A$1521),0,1),0))/INDEX('IECC Data-SI-Site EUI'!$Y$2:$Y$1521,MATCH(1,INDEX(($A18='IECC Data-SI-Site EUI'!$B$2:$B$1521)*(I$4='IECC Data-SI-Site EUI'!$C$2:$C$1521)*(2006='IECC Data-SI-Site EUI'!$A$2:$A$1521),0,1),0))</f>
        <v>0.63853928668241489</v>
      </c>
      <c r="J18" s="111" cm="1">
        <f t="array" ref="J18">INDEX('IECC Data-SI-Site EUI'!$Y$2:$Y$1521,MATCH(1,INDEX(($A18='IECC Data-SI-Site EUI'!$B$2:$B$1521)*(J$4='IECC Data-SI-Site EUI'!$C$2:$C$1521)*($A$3='IECC Data-SI-Site EUI'!$A$2:$A$1521),0,1),0))/INDEX('IECC Data-SI-Site EUI'!$Y$2:$Y$1521,MATCH(1,INDEX(($A18='IECC Data-SI-Site EUI'!$B$2:$B$1521)*(J$4='IECC Data-SI-Site EUI'!$C$2:$C$1521)*(2006='IECC Data-SI-Site EUI'!$A$2:$A$1521),0,1),0))</f>
        <v>0.46124206708975518</v>
      </c>
      <c r="K18" s="111" cm="1">
        <f t="array" ref="K18">INDEX('IECC Data-SI-Site EUI'!$Y$2:$Y$1521,MATCH(1,INDEX(($A18='IECC Data-SI-Site EUI'!$B$2:$B$1521)*(K$4='IECC Data-SI-Site EUI'!$C$2:$C$1521)*($A$3='IECC Data-SI-Site EUI'!$A$2:$A$1521),0,1),0))/INDEX('IECC Data-SI-Site EUI'!$Y$2:$Y$1521,MATCH(1,INDEX(($A18='IECC Data-SI-Site EUI'!$B$2:$B$1521)*(K$4='IECC Data-SI-Site EUI'!$C$2:$C$1521)*(2006='IECC Data-SI-Site EUI'!$A$2:$A$1521),0,1),0))</f>
        <v>0.73612041534081385</v>
      </c>
      <c r="L18" s="111" cm="1">
        <f t="array" ref="L18">INDEX('IECC Data-SI-Site EUI'!$Y$2:$Y$1521,MATCH(1,INDEX(($A18='IECC Data-SI-Site EUI'!$B$2:$B$1521)*(L$4='IECC Data-SI-Site EUI'!$C$2:$C$1521)*($A$3='IECC Data-SI-Site EUI'!$A$2:$A$1521),0,1),0))/INDEX('IECC Data-SI-Site EUI'!$Y$2:$Y$1521,MATCH(1,INDEX(($A18='IECC Data-SI-Site EUI'!$B$2:$B$1521)*(L$4='IECC Data-SI-Site EUI'!$C$2:$C$1521)*(2006='IECC Data-SI-Site EUI'!$A$2:$A$1521),0,1),0))</f>
        <v>0.62503629905957514</v>
      </c>
      <c r="M18" s="111" cm="1">
        <f t="array" ref="M18">INDEX('IECC Data-SI-Site EUI'!$Y$2:$Y$1521,MATCH(1,INDEX(($A18='IECC Data-SI-Site EUI'!$B$2:$B$1521)*(M$4='IECC Data-SI-Site EUI'!$C$2:$C$1521)*($A$3='IECC Data-SI-Site EUI'!$A$2:$A$1521),0,1),0))/INDEX('IECC Data-SI-Site EUI'!$Y$2:$Y$1521,MATCH(1,INDEX(($A18='IECC Data-SI-Site EUI'!$B$2:$B$1521)*(M$4='IECC Data-SI-Site EUI'!$C$2:$C$1521)*(2006='IECC Data-SI-Site EUI'!$A$2:$A$1521),0,1),0))</f>
        <v>0.69398558242225961</v>
      </c>
      <c r="N18" s="111" cm="1">
        <f t="array" ref="N18">INDEX('IECC Data-SI-Site EUI'!$Y$2:$Y$1521,MATCH(1,INDEX(($A18='IECC Data-SI-Site EUI'!$B$2:$B$1521)*(N$4='IECC Data-SI-Site EUI'!$C$2:$C$1521)*($A$3='IECC Data-SI-Site EUI'!$A$2:$A$1521),0,1),0))/INDEX('IECC Data-SI-Site EUI'!$Y$2:$Y$1521,MATCH(1,INDEX(($A18='IECC Data-SI-Site EUI'!$B$2:$B$1521)*(N$4='IECC Data-SI-Site EUI'!$C$2:$C$1521)*(2006='IECC Data-SI-Site EUI'!$A$2:$A$1521),0,1),0))</f>
        <v>0.85809010759335291</v>
      </c>
      <c r="O18" s="111" cm="1">
        <f t="array" ref="O18">INDEX('IECC Data-SI-Site EUI'!$Y$2:$Y$1521,MATCH(1,INDEX(($A18='IECC Data-SI-Site EUI'!$B$2:$B$1521)*(O$4='IECC Data-SI-Site EUI'!$C$2:$C$1521)*($A$3='IECC Data-SI-Site EUI'!$A$2:$A$1521),0,1),0))/INDEX('IECC Data-SI-Site EUI'!$Y$2:$Y$1521,MATCH(1,INDEX(($A18='IECC Data-SI-Site EUI'!$B$2:$B$1521)*(O$4='IECC Data-SI-Site EUI'!$C$2:$C$1521)*(2006='IECC Data-SI-Site EUI'!$A$2:$A$1521),0,1),0))</f>
        <v>0.7671015374844532</v>
      </c>
      <c r="P18" s="111" cm="1">
        <f t="array" ref="P18">INDEX('IECC Data-SI-Site EUI'!$Y$2:$Y$1521,MATCH(1,INDEX(($A18='IECC Data-SI-Site EUI'!$B$2:$B$1521)*(P$4='IECC Data-SI-Site EUI'!$C$2:$C$1521)*($A$3='IECC Data-SI-Site EUI'!$A$2:$A$1521),0,1),0))/INDEX('IECC Data-SI-Site EUI'!$Y$2:$Y$1521,MATCH(1,INDEX(($A18='IECC Data-SI-Site EUI'!$B$2:$B$1521)*(P$4='IECC Data-SI-Site EUI'!$C$2:$C$1521)*(2006='IECC Data-SI-Site EUI'!$A$2:$A$1521),0,1),0))</f>
        <v>0.64778766346211258</v>
      </c>
      <c r="Q18" s="111" cm="1">
        <f t="array" ref="Q18">INDEX('IECC Data-SI-Site EUI'!$Y$2:$Y$1521,MATCH(1,INDEX(($A18='IECC Data-SI-Site EUI'!$B$2:$B$1521)*(Q$4='IECC Data-SI-Site EUI'!$C$2:$C$1521)*($A$3='IECC Data-SI-Site EUI'!$A$2:$A$1521),0,1),0))/INDEX('IECC Data-SI-Site EUI'!$Y$2:$Y$1521,MATCH(1,INDEX(($A18='IECC Data-SI-Site EUI'!$B$2:$B$1521)*(Q$4='IECC Data-SI-Site EUI'!$C$2:$C$1521)*(2006='IECC Data-SI-Site EUI'!$A$2:$A$1521),0,1),0))</f>
        <v>0.8926436221307833</v>
      </c>
      <c r="R18" s="111" cm="1">
        <f t="array" ref="R18">INDEX('IECC Data-SI-Site EUI'!$Y$2:$Y$1521,MATCH(1,INDEX(($A18='IECC Data-SI-Site EUI'!$B$2:$B$1521)*(R$4='IECC Data-SI-Site EUI'!$C$2:$C$1521)*($A$3='IECC Data-SI-Site EUI'!$A$2:$A$1521),0,1),0))/INDEX('IECC Data-SI-Site EUI'!$Y$2:$Y$1521,MATCH(1,INDEX(($A18='IECC Data-SI-Site EUI'!$B$2:$B$1521)*(R$4='IECC Data-SI-Site EUI'!$C$2:$C$1521)*(2006='IECC Data-SI-Site EUI'!$A$2:$A$1521),0,1),0))</f>
        <v>0.80749892469928664</v>
      </c>
      <c r="S18" s="111" cm="1">
        <f t="array" ref="S18">INDEX('IECC Data-SI-Site EUI'!$Y$2:$Y$1521,MATCH(1,INDEX(($A18='IECC Data-SI-Site EUI'!$B$2:$B$1521)*(S$4='IECC Data-SI-Site EUI'!$C$2:$C$1521)*($A$3='IECC Data-SI-Site EUI'!$A$2:$A$1521),0,1),0))/INDEX('IECC Data-SI-Site EUI'!$Y$2:$Y$1521,MATCH(1,INDEX(($A18='IECC Data-SI-Site EUI'!$B$2:$B$1521)*(S$4='IECC Data-SI-Site EUI'!$C$2:$C$1521)*(2006='IECC Data-SI-Site EUI'!$A$2:$A$1521),0,1),0))</f>
        <v>0.962748443098558</v>
      </c>
      <c r="T18" s="112" cm="1">
        <f t="array" ref="T18">INDEX('IECC Data-SI-Site EUI'!$Y$2:$Y$1521,MATCH(1,INDEX(($A18='IECC Data-SI-Site EUI'!$B$2:$B$1521)*(T$4='IECC Data-SI-Site EUI'!$C$2:$C$1521)*($A$3='IECC Data-SI-Site EUI'!$A$2:$A$1521),0,1),0))/INDEX('IECC Data-SI-Site EUI'!$Y$2:$Y$1521,MATCH(1,INDEX(($A18='IECC Data-SI-Site EUI'!$B$2:$B$1521)*(T$4='IECC Data-SI-Site EUI'!$C$2:$C$1521)*(2006='IECC Data-SI-Site EUI'!$A$2:$A$1521),0,1),0))</f>
        <v>0.89101057275108975</v>
      </c>
    </row>
    <row r="19" spans="1:20" x14ac:dyDescent="0.25">
      <c r="A19" s="133" t="s">
        <v>61</v>
      </c>
      <c r="B19" s="110" cm="1">
        <f t="array" ref="B19">INDEX('IECC Data-SI-Site EUI'!$Y$2:$Y$1521,MATCH(1,INDEX(($A19='IECC Data-SI-Site EUI'!$B$2:$B$1521)*(B$4='IECC Data-SI-Site EUI'!$C$2:$C$1521)*($A$3='IECC Data-SI-Site EUI'!$A$2:$A$1521),0,1),0))/INDEX('IECC Data-SI-Site EUI'!$Y$2:$Y$1521,MATCH(1,INDEX(($A19='IECC Data-SI-Site EUI'!$B$2:$B$1521)*(B$4='IECC Data-SI-Site EUI'!$C$2:$C$1521)*(2006='IECC Data-SI-Site EUI'!$A$2:$A$1521),0,1),0))</f>
        <v>0.99152469722752468</v>
      </c>
      <c r="C19" s="111" cm="1">
        <f t="array" ref="C19">INDEX('IECC Data-SI-Site EUI'!$Y$2:$Y$1521,MATCH(1,INDEX(($A19='IECC Data-SI-Site EUI'!$B$2:$B$1521)*(C$4='IECC Data-SI-Site EUI'!$C$2:$C$1521)*($A$3='IECC Data-SI-Site EUI'!$A$2:$A$1521),0,1),0))/INDEX('IECC Data-SI-Site EUI'!$Y$2:$Y$1521,MATCH(1,INDEX(($A19='IECC Data-SI-Site EUI'!$B$2:$B$1521)*(C$4='IECC Data-SI-Site EUI'!$C$2:$C$1521)*(2006='IECC Data-SI-Site EUI'!$A$2:$A$1521),0,1),0))</f>
        <v>0.99034693472794399</v>
      </c>
      <c r="D19" s="111" cm="1">
        <f t="array" ref="D19">INDEX('IECC Data-SI-Site EUI'!$Y$2:$Y$1521,MATCH(1,INDEX(($A19='IECC Data-SI-Site EUI'!$B$2:$B$1521)*(D$4='IECC Data-SI-Site EUI'!$C$2:$C$1521)*($A$3='IECC Data-SI-Site EUI'!$A$2:$A$1521),0,1),0))/INDEX('IECC Data-SI-Site EUI'!$Y$2:$Y$1521,MATCH(1,INDEX(($A19='IECC Data-SI-Site EUI'!$B$2:$B$1521)*(D$4='IECC Data-SI-Site EUI'!$C$2:$C$1521)*(2006='IECC Data-SI-Site EUI'!$A$2:$A$1521),0,1),0))</f>
        <v>0.9890973051555787</v>
      </c>
      <c r="E19" s="111" cm="1">
        <f t="array" ref="E19">INDEX('IECC Data-SI-Site EUI'!$Y$2:$Y$1521,MATCH(1,INDEX(($A19='IECC Data-SI-Site EUI'!$B$2:$B$1521)*(E$4='IECC Data-SI-Site EUI'!$C$2:$C$1521)*($A$3='IECC Data-SI-Site EUI'!$A$2:$A$1521),0,1),0))/INDEX('IECC Data-SI-Site EUI'!$Y$2:$Y$1521,MATCH(1,INDEX(($A19='IECC Data-SI-Site EUI'!$B$2:$B$1521)*(E$4='IECC Data-SI-Site EUI'!$C$2:$C$1521)*(2006='IECC Data-SI-Site EUI'!$A$2:$A$1521),0,1),0))</f>
        <v>0.9931394006718518</v>
      </c>
      <c r="F19" s="111" cm="1">
        <f t="array" ref="F19">INDEX('IECC Data-SI-Site EUI'!$Y$2:$Y$1521,MATCH(1,INDEX(($A19='IECC Data-SI-Site EUI'!$B$2:$B$1521)*(F$4='IECC Data-SI-Site EUI'!$C$2:$C$1521)*($A$3='IECC Data-SI-Site EUI'!$A$2:$A$1521),0,1),0))/INDEX('IECC Data-SI-Site EUI'!$Y$2:$Y$1521,MATCH(1,INDEX(($A19='IECC Data-SI-Site EUI'!$B$2:$B$1521)*(F$4='IECC Data-SI-Site EUI'!$C$2:$C$1521)*(2006='IECC Data-SI-Site EUI'!$A$2:$A$1521),0,1),0))</f>
        <v>0.94268515643356787</v>
      </c>
      <c r="G19" s="111" cm="1">
        <f t="array" ref="G19">INDEX('IECC Data-SI-Site EUI'!$Y$2:$Y$1521,MATCH(1,INDEX(($A19='IECC Data-SI-Site EUI'!$B$2:$B$1521)*(G$4='IECC Data-SI-Site EUI'!$C$2:$C$1521)*($A$3='IECC Data-SI-Site EUI'!$A$2:$A$1521),0,1),0))/INDEX('IECC Data-SI-Site EUI'!$Y$2:$Y$1521,MATCH(1,INDEX(($A19='IECC Data-SI-Site EUI'!$B$2:$B$1521)*(G$4='IECC Data-SI-Site EUI'!$C$2:$C$1521)*(2006='IECC Data-SI-Site EUI'!$A$2:$A$1521),0,1),0))</f>
        <v>0.92220840994915221</v>
      </c>
      <c r="H19" s="111" cm="1">
        <f t="array" ref="H19">INDEX('IECC Data-SI-Site EUI'!$Y$2:$Y$1521,MATCH(1,INDEX(($A19='IECC Data-SI-Site EUI'!$B$2:$B$1521)*(H$4='IECC Data-SI-Site EUI'!$C$2:$C$1521)*($A$3='IECC Data-SI-Site EUI'!$A$2:$A$1521),0,1),0))/INDEX('IECC Data-SI-Site EUI'!$Y$2:$Y$1521,MATCH(1,INDEX(($A19='IECC Data-SI-Site EUI'!$B$2:$B$1521)*(H$4='IECC Data-SI-Site EUI'!$C$2:$C$1521)*(2006='IECC Data-SI-Site EUI'!$A$2:$A$1521),0,1),0))</f>
        <v>0.91203669450193081</v>
      </c>
      <c r="I19" s="111" cm="1">
        <f t="array" ref="I19">INDEX('IECC Data-SI-Site EUI'!$Y$2:$Y$1521,MATCH(1,INDEX(($A19='IECC Data-SI-Site EUI'!$B$2:$B$1521)*(I$4='IECC Data-SI-Site EUI'!$C$2:$C$1521)*($A$3='IECC Data-SI-Site EUI'!$A$2:$A$1521),0,1),0))/INDEX('IECC Data-SI-Site EUI'!$Y$2:$Y$1521,MATCH(1,INDEX(($A19='IECC Data-SI-Site EUI'!$B$2:$B$1521)*(I$4='IECC Data-SI-Site EUI'!$C$2:$C$1521)*(2006='IECC Data-SI-Site EUI'!$A$2:$A$1521),0,1),0))</f>
        <v>0.8980940274175141</v>
      </c>
      <c r="J19" s="111" cm="1">
        <f t="array" ref="J19">INDEX('IECC Data-SI-Site EUI'!$Y$2:$Y$1521,MATCH(1,INDEX(($A19='IECC Data-SI-Site EUI'!$B$2:$B$1521)*(J$4='IECC Data-SI-Site EUI'!$C$2:$C$1521)*($A$3='IECC Data-SI-Site EUI'!$A$2:$A$1521),0,1),0))/INDEX('IECC Data-SI-Site EUI'!$Y$2:$Y$1521,MATCH(1,INDEX(($A19='IECC Data-SI-Site EUI'!$B$2:$B$1521)*(J$4='IECC Data-SI-Site EUI'!$C$2:$C$1521)*(2006='IECC Data-SI-Site EUI'!$A$2:$A$1521),0,1),0))</f>
        <v>0.86537053393310093</v>
      </c>
      <c r="K19" s="111" cm="1">
        <f t="array" ref="K19">INDEX('IECC Data-SI-Site EUI'!$Y$2:$Y$1521,MATCH(1,INDEX(($A19='IECC Data-SI-Site EUI'!$B$2:$B$1521)*(K$4='IECC Data-SI-Site EUI'!$C$2:$C$1521)*($A$3='IECC Data-SI-Site EUI'!$A$2:$A$1521),0,1),0))/INDEX('IECC Data-SI-Site EUI'!$Y$2:$Y$1521,MATCH(1,INDEX(($A19='IECC Data-SI-Site EUI'!$B$2:$B$1521)*(K$4='IECC Data-SI-Site EUI'!$C$2:$C$1521)*(2006='IECC Data-SI-Site EUI'!$A$2:$A$1521),0,1),0))</f>
        <v>0.89903011656611032</v>
      </c>
      <c r="L19" s="111" cm="1">
        <f t="array" ref="L19">INDEX('IECC Data-SI-Site EUI'!$Y$2:$Y$1521,MATCH(1,INDEX(($A19='IECC Data-SI-Site EUI'!$B$2:$B$1521)*(L$4='IECC Data-SI-Site EUI'!$C$2:$C$1521)*($A$3='IECC Data-SI-Site EUI'!$A$2:$A$1521),0,1),0))/INDEX('IECC Data-SI-Site EUI'!$Y$2:$Y$1521,MATCH(1,INDEX(($A19='IECC Data-SI-Site EUI'!$B$2:$B$1521)*(L$4='IECC Data-SI-Site EUI'!$C$2:$C$1521)*(2006='IECC Data-SI-Site EUI'!$A$2:$A$1521),0,1),0))</f>
        <v>0.86966891484679854</v>
      </c>
      <c r="M19" s="111" cm="1">
        <f t="array" ref="M19">INDEX('IECC Data-SI-Site EUI'!$Y$2:$Y$1521,MATCH(1,INDEX(($A19='IECC Data-SI-Site EUI'!$B$2:$B$1521)*(M$4='IECC Data-SI-Site EUI'!$C$2:$C$1521)*($A$3='IECC Data-SI-Site EUI'!$A$2:$A$1521),0,1),0))/INDEX('IECC Data-SI-Site EUI'!$Y$2:$Y$1521,MATCH(1,INDEX(($A19='IECC Data-SI-Site EUI'!$B$2:$B$1521)*(M$4='IECC Data-SI-Site EUI'!$C$2:$C$1521)*(2006='IECC Data-SI-Site EUI'!$A$2:$A$1521),0,1),0))</f>
        <v>0.95397605232434546</v>
      </c>
      <c r="N19" s="111" cm="1">
        <f t="array" ref="N19">INDEX('IECC Data-SI-Site EUI'!$Y$2:$Y$1521,MATCH(1,INDEX(($A19='IECC Data-SI-Site EUI'!$B$2:$B$1521)*(N$4='IECC Data-SI-Site EUI'!$C$2:$C$1521)*($A$3='IECC Data-SI-Site EUI'!$A$2:$A$1521),0,1),0))/INDEX('IECC Data-SI-Site EUI'!$Y$2:$Y$1521,MATCH(1,INDEX(($A19='IECC Data-SI-Site EUI'!$B$2:$B$1521)*(N$4='IECC Data-SI-Site EUI'!$C$2:$C$1521)*(2006='IECC Data-SI-Site EUI'!$A$2:$A$1521),0,1),0))</f>
        <v>0.96622213443531868</v>
      </c>
      <c r="O19" s="111" cm="1">
        <f t="array" ref="O19">INDEX('IECC Data-SI-Site EUI'!$Y$2:$Y$1521,MATCH(1,INDEX(($A19='IECC Data-SI-Site EUI'!$B$2:$B$1521)*(O$4='IECC Data-SI-Site EUI'!$C$2:$C$1521)*($A$3='IECC Data-SI-Site EUI'!$A$2:$A$1521),0,1),0))/INDEX('IECC Data-SI-Site EUI'!$Y$2:$Y$1521,MATCH(1,INDEX(($A19='IECC Data-SI-Site EUI'!$B$2:$B$1521)*(O$4='IECC Data-SI-Site EUI'!$C$2:$C$1521)*(2006='IECC Data-SI-Site EUI'!$A$2:$A$1521),0,1),0))</f>
        <v>0.95508665790749536</v>
      </c>
      <c r="P19" s="111" cm="1">
        <f t="array" ref="P19">INDEX('IECC Data-SI-Site EUI'!$Y$2:$Y$1521,MATCH(1,INDEX(($A19='IECC Data-SI-Site EUI'!$B$2:$B$1521)*(P$4='IECC Data-SI-Site EUI'!$C$2:$C$1521)*($A$3='IECC Data-SI-Site EUI'!$A$2:$A$1521),0,1),0))/INDEX('IECC Data-SI-Site EUI'!$Y$2:$Y$1521,MATCH(1,INDEX(($A19='IECC Data-SI-Site EUI'!$B$2:$B$1521)*(P$4='IECC Data-SI-Site EUI'!$C$2:$C$1521)*(2006='IECC Data-SI-Site EUI'!$A$2:$A$1521),0,1),0))</f>
        <v>0.93561765104166028</v>
      </c>
      <c r="Q19" s="111" cm="1">
        <f t="array" ref="Q19">INDEX('IECC Data-SI-Site EUI'!$Y$2:$Y$1521,MATCH(1,INDEX(($A19='IECC Data-SI-Site EUI'!$B$2:$B$1521)*(Q$4='IECC Data-SI-Site EUI'!$C$2:$C$1521)*($A$3='IECC Data-SI-Site EUI'!$A$2:$A$1521),0,1),0))/INDEX('IECC Data-SI-Site EUI'!$Y$2:$Y$1521,MATCH(1,INDEX(($A19='IECC Data-SI-Site EUI'!$B$2:$B$1521)*(Q$4='IECC Data-SI-Site EUI'!$C$2:$C$1521)*(2006='IECC Data-SI-Site EUI'!$A$2:$A$1521),0,1),0))</f>
        <v>0.95398188593012712</v>
      </c>
      <c r="R19" s="111" cm="1">
        <f t="array" ref="R19">INDEX('IECC Data-SI-Site EUI'!$Y$2:$Y$1521,MATCH(1,INDEX(($A19='IECC Data-SI-Site EUI'!$B$2:$B$1521)*(R$4='IECC Data-SI-Site EUI'!$C$2:$C$1521)*($A$3='IECC Data-SI-Site EUI'!$A$2:$A$1521),0,1),0))/INDEX('IECC Data-SI-Site EUI'!$Y$2:$Y$1521,MATCH(1,INDEX(($A19='IECC Data-SI-Site EUI'!$B$2:$B$1521)*(R$4='IECC Data-SI-Site EUI'!$C$2:$C$1521)*(2006='IECC Data-SI-Site EUI'!$A$2:$A$1521),0,1),0))</f>
        <v>0.94301507287167408</v>
      </c>
      <c r="S19" s="111" cm="1">
        <f t="array" ref="S19">INDEX('IECC Data-SI-Site EUI'!$Y$2:$Y$1521,MATCH(1,INDEX(($A19='IECC Data-SI-Site EUI'!$B$2:$B$1521)*(S$4='IECC Data-SI-Site EUI'!$C$2:$C$1521)*($A$3='IECC Data-SI-Site EUI'!$A$2:$A$1521),0,1),0))/INDEX('IECC Data-SI-Site EUI'!$Y$2:$Y$1521,MATCH(1,INDEX(($A19='IECC Data-SI-Site EUI'!$B$2:$B$1521)*(S$4='IECC Data-SI-Site EUI'!$C$2:$C$1521)*(2006='IECC Data-SI-Site EUI'!$A$2:$A$1521),0,1),0))</f>
        <v>0.93595048148258442</v>
      </c>
      <c r="T19" s="112" cm="1">
        <f t="array" ref="T19">INDEX('IECC Data-SI-Site EUI'!$Y$2:$Y$1521,MATCH(1,INDEX(($A19='IECC Data-SI-Site EUI'!$B$2:$B$1521)*(T$4='IECC Data-SI-Site EUI'!$C$2:$C$1521)*($A$3='IECC Data-SI-Site EUI'!$A$2:$A$1521),0,1),0))/INDEX('IECC Data-SI-Site EUI'!$Y$2:$Y$1521,MATCH(1,INDEX(($A19='IECC Data-SI-Site EUI'!$B$2:$B$1521)*(T$4='IECC Data-SI-Site EUI'!$C$2:$C$1521)*(2006='IECC Data-SI-Site EUI'!$A$2:$A$1521),0,1),0))</f>
        <v>0.89649754409480953</v>
      </c>
    </row>
    <row r="20" spans="1:20" ht="15.75" thickBot="1" x14ac:dyDescent="0.3">
      <c r="A20" s="134" t="s">
        <v>60</v>
      </c>
      <c r="B20" s="113" cm="1">
        <f t="array" ref="B20">INDEX('IECC Data-SI-Site EUI'!$Y$2:$Y$1521,MATCH(1,INDEX(($A20='IECC Data-SI-Site EUI'!$B$2:$B$1521)*(B$4='IECC Data-SI-Site EUI'!$C$2:$C$1521)*($A$3='IECC Data-SI-Site EUI'!$A$2:$A$1521),0,1),0))/INDEX('IECC Data-SI-Site EUI'!$Y$2:$Y$1521,MATCH(1,INDEX(($A20='IECC Data-SI-Site EUI'!$B$2:$B$1521)*(B$4='IECC Data-SI-Site EUI'!$C$2:$C$1521)*(2006='IECC Data-SI-Site EUI'!$A$2:$A$1521),0,1),0))</f>
        <v>0.85041844324301441</v>
      </c>
      <c r="C20" s="114" cm="1">
        <f t="array" ref="C20">INDEX('IECC Data-SI-Site EUI'!$Y$2:$Y$1521,MATCH(1,INDEX(($A20='IECC Data-SI-Site EUI'!$B$2:$B$1521)*(C$4='IECC Data-SI-Site EUI'!$C$2:$C$1521)*($A$3='IECC Data-SI-Site EUI'!$A$2:$A$1521),0,1),0))/INDEX('IECC Data-SI-Site EUI'!$Y$2:$Y$1521,MATCH(1,INDEX(($A20='IECC Data-SI-Site EUI'!$B$2:$B$1521)*(C$4='IECC Data-SI-Site EUI'!$C$2:$C$1521)*(2006='IECC Data-SI-Site EUI'!$A$2:$A$1521),0,1),0))</f>
        <v>0.85323323116483563</v>
      </c>
      <c r="D20" s="114" cm="1">
        <f t="array" ref="D20">INDEX('IECC Data-SI-Site EUI'!$Y$2:$Y$1521,MATCH(1,INDEX(($A20='IECC Data-SI-Site EUI'!$B$2:$B$1521)*(D$4='IECC Data-SI-Site EUI'!$C$2:$C$1521)*($A$3='IECC Data-SI-Site EUI'!$A$2:$A$1521),0,1),0))/INDEX('IECC Data-SI-Site EUI'!$Y$2:$Y$1521,MATCH(1,INDEX(($A20='IECC Data-SI-Site EUI'!$B$2:$B$1521)*(D$4='IECC Data-SI-Site EUI'!$C$2:$C$1521)*(2006='IECC Data-SI-Site EUI'!$A$2:$A$1521),0,1),0))</f>
        <v>0.85668784978690482</v>
      </c>
      <c r="E20" s="114" cm="1">
        <f t="array" ref="E20">INDEX('IECC Data-SI-Site EUI'!$Y$2:$Y$1521,MATCH(1,INDEX(($A20='IECC Data-SI-Site EUI'!$B$2:$B$1521)*(E$4='IECC Data-SI-Site EUI'!$C$2:$C$1521)*($A$3='IECC Data-SI-Site EUI'!$A$2:$A$1521),0,1),0))/INDEX('IECC Data-SI-Site EUI'!$Y$2:$Y$1521,MATCH(1,INDEX(($A20='IECC Data-SI-Site EUI'!$B$2:$B$1521)*(E$4='IECC Data-SI-Site EUI'!$C$2:$C$1521)*(2006='IECC Data-SI-Site EUI'!$A$2:$A$1521),0,1),0))</f>
        <v>0.85449471507685193</v>
      </c>
      <c r="F20" s="114" cm="1">
        <f t="array" ref="F20">INDEX('IECC Data-SI-Site EUI'!$Y$2:$Y$1521,MATCH(1,INDEX(($A20='IECC Data-SI-Site EUI'!$B$2:$B$1521)*(F$4='IECC Data-SI-Site EUI'!$C$2:$C$1521)*($A$3='IECC Data-SI-Site EUI'!$A$2:$A$1521),0,1),0))/INDEX('IECC Data-SI-Site EUI'!$Y$2:$Y$1521,MATCH(1,INDEX(($A20='IECC Data-SI-Site EUI'!$B$2:$B$1521)*(F$4='IECC Data-SI-Site EUI'!$C$2:$C$1521)*(2006='IECC Data-SI-Site EUI'!$A$2:$A$1521),0,1),0))</f>
        <v>0.82330215171081589</v>
      </c>
      <c r="G20" s="114" cm="1">
        <f t="array" ref="G20">INDEX('IECC Data-SI-Site EUI'!$Y$2:$Y$1521,MATCH(1,INDEX(($A20='IECC Data-SI-Site EUI'!$B$2:$B$1521)*(G$4='IECC Data-SI-Site EUI'!$C$2:$C$1521)*($A$3='IECC Data-SI-Site EUI'!$A$2:$A$1521),0,1),0))/INDEX('IECC Data-SI-Site EUI'!$Y$2:$Y$1521,MATCH(1,INDEX(($A20='IECC Data-SI-Site EUI'!$B$2:$B$1521)*(G$4='IECC Data-SI-Site EUI'!$C$2:$C$1521)*(2006='IECC Data-SI-Site EUI'!$A$2:$A$1521),0,1),0))</f>
        <v>0.80744734967951981</v>
      </c>
      <c r="H20" s="114" cm="1">
        <f t="array" ref="H20">INDEX('IECC Data-SI-Site EUI'!$Y$2:$Y$1521,MATCH(1,INDEX(($A20='IECC Data-SI-Site EUI'!$B$2:$B$1521)*(H$4='IECC Data-SI-Site EUI'!$C$2:$C$1521)*($A$3='IECC Data-SI-Site EUI'!$A$2:$A$1521),0,1),0))/INDEX('IECC Data-SI-Site EUI'!$Y$2:$Y$1521,MATCH(1,INDEX(($A20='IECC Data-SI-Site EUI'!$B$2:$B$1521)*(H$4='IECC Data-SI-Site EUI'!$C$2:$C$1521)*(2006='IECC Data-SI-Site EUI'!$A$2:$A$1521),0,1),0))</f>
        <v>0.81814314580453051</v>
      </c>
      <c r="I20" s="114" cm="1">
        <f t="array" ref="I20">INDEX('IECC Data-SI-Site EUI'!$Y$2:$Y$1521,MATCH(1,INDEX(($A20='IECC Data-SI-Site EUI'!$B$2:$B$1521)*(I$4='IECC Data-SI-Site EUI'!$C$2:$C$1521)*($A$3='IECC Data-SI-Site EUI'!$A$2:$A$1521),0,1),0))/INDEX('IECC Data-SI-Site EUI'!$Y$2:$Y$1521,MATCH(1,INDEX(($A20='IECC Data-SI-Site EUI'!$B$2:$B$1521)*(I$4='IECC Data-SI-Site EUI'!$C$2:$C$1521)*(2006='IECC Data-SI-Site EUI'!$A$2:$A$1521),0,1),0))</f>
        <v>0.79272023755961496</v>
      </c>
      <c r="J20" s="114" cm="1">
        <f t="array" ref="J20">INDEX('IECC Data-SI-Site EUI'!$Y$2:$Y$1521,MATCH(1,INDEX(($A20='IECC Data-SI-Site EUI'!$B$2:$B$1521)*(J$4='IECC Data-SI-Site EUI'!$C$2:$C$1521)*($A$3='IECC Data-SI-Site EUI'!$A$2:$A$1521),0,1),0))/INDEX('IECC Data-SI-Site EUI'!$Y$2:$Y$1521,MATCH(1,INDEX(($A20='IECC Data-SI-Site EUI'!$B$2:$B$1521)*(J$4='IECC Data-SI-Site EUI'!$C$2:$C$1521)*(2006='IECC Data-SI-Site EUI'!$A$2:$A$1521),0,1),0))</f>
        <v>0.85359564511507979</v>
      </c>
      <c r="K20" s="114" cm="1">
        <f t="array" ref="K20">INDEX('IECC Data-SI-Site EUI'!$Y$2:$Y$1521,MATCH(1,INDEX(($A20='IECC Data-SI-Site EUI'!$B$2:$B$1521)*(K$4='IECC Data-SI-Site EUI'!$C$2:$C$1521)*($A$3='IECC Data-SI-Site EUI'!$A$2:$A$1521),0,1),0))/INDEX('IECC Data-SI-Site EUI'!$Y$2:$Y$1521,MATCH(1,INDEX(($A20='IECC Data-SI-Site EUI'!$B$2:$B$1521)*(K$4='IECC Data-SI-Site EUI'!$C$2:$C$1521)*(2006='IECC Data-SI-Site EUI'!$A$2:$A$1521),0,1),0))</f>
        <v>0.81683112735619567</v>
      </c>
      <c r="L20" s="114" cm="1">
        <f t="array" ref="L20">INDEX('IECC Data-SI-Site EUI'!$Y$2:$Y$1521,MATCH(1,INDEX(($A20='IECC Data-SI-Site EUI'!$B$2:$B$1521)*(L$4='IECC Data-SI-Site EUI'!$C$2:$C$1521)*($A$3='IECC Data-SI-Site EUI'!$A$2:$A$1521),0,1),0))/INDEX('IECC Data-SI-Site EUI'!$Y$2:$Y$1521,MATCH(1,INDEX(($A20='IECC Data-SI-Site EUI'!$B$2:$B$1521)*(L$4='IECC Data-SI-Site EUI'!$C$2:$C$1521)*(2006='IECC Data-SI-Site EUI'!$A$2:$A$1521),0,1),0))</f>
        <v>0.77600616682895152</v>
      </c>
      <c r="M20" s="114" cm="1">
        <f t="array" ref="M20">INDEX('IECC Data-SI-Site EUI'!$Y$2:$Y$1521,MATCH(1,INDEX(($A20='IECC Data-SI-Site EUI'!$B$2:$B$1521)*(M$4='IECC Data-SI-Site EUI'!$C$2:$C$1521)*($A$3='IECC Data-SI-Site EUI'!$A$2:$A$1521),0,1),0))/INDEX('IECC Data-SI-Site EUI'!$Y$2:$Y$1521,MATCH(1,INDEX(($A20='IECC Data-SI-Site EUI'!$B$2:$B$1521)*(M$4='IECC Data-SI-Site EUI'!$C$2:$C$1521)*(2006='IECC Data-SI-Site EUI'!$A$2:$A$1521),0,1),0))</f>
        <v>0.89590526674123416</v>
      </c>
      <c r="N20" s="114" cm="1">
        <f t="array" ref="N20">INDEX('IECC Data-SI-Site EUI'!$Y$2:$Y$1521,MATCH(1,INDEX(($A20='IECC Data-SI-Site EUI'!$B$2:$B$1521)*(N$4='IECC Data-SI-Site EUI'!$C$2:$C$1521)*($A$3='IECC Data-SI-Site EUI'!$A$2:$A$1521),0,1),0))/INDEX('IECC Data-SI-Site EUI'!$Y$2:$Y$1521,MATCH(1,INDEX(($A20='IECC Data-SI-Site EUI'!$B$2:$B$1521)*(N$4='IECC Data-SI-Site EUI'!$C$2:$C$1521)*(2006='IECC Data-SI-Site EUI'!$A$2:$A$1521),0,1),0))</f>
        <v>0.92858048028386175</v>
      </c>
      <c r="O20" s="114" cm="1">
        <f t="array" ref="O20">INDEX('IECC Data-SI-Site EUI'!$Y$2:$Y$1521,MATCH(1,INDEX(($A20='IECC Data-SI-Site EUI'!$B$2:$B$1521)*(O$4='IECC Data-SI-Site EUI'!$C$2:$C$1521)*($A$3='IECC Data-SI-Site EUI'!$A$2:$A$1521),0,1),0))/INDEX('IECC Data-SI-Site EUI'!$Y$2:$Y$1521,MATCH(1,INDEX(($A20='IECC Data-SI-Site EUI'!$B$2:$B$1521)*(O$4='IECC Data-SI-Site EUI'!$C$2:$C$1521)*(2006='IECC Data-SI-Site EUI'!$A$2:$A$1521),0,1),0))</f>
        <v>0.89654381278576245</v>
      </c>
      <c r="P20" s="114" cm="1">
        <f t="array" ref="P20">INDEX('IECC Data-SI-Site EUI'!$Y$2:$Y$1521,MATCH(1,INDEX(($A20='IECC Data-SI-Site EUI'!$B$2:$B$1521)*(P$4='IECC Data-SI-Site EUI'!$C$2:$C$1521)*($A$3='IECC Data-SI-Site EUI'!$A$2:$A$1521),0,1),0))/INDEX('IECC Data-SI-Site EUI'!$Y$2:$Y$1521,MATCH(1,INDEX(($A20='IECC Data-SI-Site EUI'!$B$2:$B$1521)*(P$4='IECC Data-SI-Site EUI'!$C$2:$C$1521)*(2006='IECC Data-SI-Site EUI'!$A$2:$A$1521),0,1),0))</f>
        <v>0.8814582516660131</v>
      </c>
      <c r="Q20" s="114" cm="1">
        <f t="array" ref="Q20">INDEX('IECC Data-SI-Site EUI'!$Y$2:$Y$1521,MATCH(1,INDEX(($A20='IECC Data-SI-Site EUI'!$B$2:$B$1521)*(Q$4='IECC Data-SI-Site EUI'!$C$2:$C$1521)*($A$3='IECC Data-SI-Site EUI'!$A$2:$A$1521),0,1),0))/INDEX('IECC Data-SI-Site EUI'!$Y$2:$Y$1521,MATCH(1,INDEX(($A20='IECC Data-SI-Site EUI'!$B$2:$B$1521)*(Q$4='IECC Data-SI-Site EUI'!$C$2:$C$1521)*(2006='IECC Data-SI-Site EUI'!$A$2:$A$1521),0,1),0))</f>
        <v>0.91872251935634874</v>
      </c>
      <c r="R20" s="114" cm="1">
        <f t="array" ref="R20">INDEX('IECC Data-SI-Site EUI'!$Y$2:$Y$1521,MATCH(1,INDEX(($A20='IECC Data-SI-Site EUI'!$B$2:$B$1521)*(R$4='IECC Data-SI-Site EUI'!$C$2:$C$1521)*($A$3='IECC Data-SI-Site EUI'!$A$2:$A$1521),0,1),0))/INDEX('IECC Data-SI-Site EUI'!$Y$2:$Y$1521,MATCH(1,INDEX(($A20='IECC Data-SI-Site EUI'!$B$2:$B$1521)*(R$4='IECC Data-SI-Site EUI'!$C$2:$C$1521)*(2006='IECC Data-SI-Site EUI'!$A$2:$A$1521),0,1),0))</f>
        <v>0.89952868271182029</v>
      </c>
      <c r="S20" s="114" cm="1">
        <f t="array" ref="S20">INDEX('IECC Data-SI-Site EUI'!$Y$2:$Y$1521,MATCH(1,INDEX(($A20='IECC Data-SI-Site EUI'!$B$2:$B$1521)*(S$4='IECC Data-SI-Site EUI'!$C$2:$C$1521)*($A$3='IECC Data-SI-Site EUI'!$A$2:$A$1521),0,1),0))/INDEX('IECC Data-SI-Site EUI'!$Y$2:$Y$1521,MATCH(1,INDEX(($A20='IECC Data-SI-Site EUI'!$B$2:$B$1521)*(S$4='IECC Data-SI-Site EUI'!$C$2:$C$1521)*(2006='IECC Data-SI-Site EUI'!$A$2:$A$1521),0,1),0))</f>
        <v>0.91947618573823064</v>
      </c>
      <c r="T20" s="115" cm="1">
        <f t="array" ref="T20">INDEX('IECC Data-SI-Site EUI'!$Y$2:$Y$1521,MATCH(1,INDEX(($A20='IECC Data-SI-Site EUI'!$B$2:$B$1521)*(T$4='IECC Data-SI-Site EUI'!$C$2:$C$1521)*($A$3='IECC Data-SI-Site EUI'!$A$2:$A$1521),0,1),0))/INDEX('IECC Data-SI-Site EUI'!$Y$2:$Y$1521,MATCH(1,INDEX(($A20='IECC Data-SI-Site EUI'!$B$2:$B$1521)*(T$4='IECC Data-SI-Site EUI'!$C$2:$C$1521)*(2006='IECC Data-SI-Site EUI'!$A$2:$A$1521),0,1),0))</f>
        <v>0.88936985884025599</v>
      </c>
    </row>
    <row r="22" spans="1:20" ht="15.75" thickBot="1" x14ac:dyDescent="0.3">
      <c r="A22" s="4" t="s">
        <v>147</v>
      </c>
      <c r="B22" s="4"/>
      <c r="C22" s="4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</row>
    <row r="23" spans="1:20" ht="91.5" thickBot="1" x14ac:dyDescent="0.3">
      <c r="A23" s="67">
        <v>2012</v>
      </c>
      <c r="B23" s="65" t="s">
        <v>142</v>
      </c>
      <c r="C23" s="66" t="s">
        <v>143</v>
      </c>
      <c r="D23" s="106" t="s">
        <v>84</v>
      </c>
      <c r="E23" s="107" t="s">
        <v>85</v>
      </c>
      <c r="F23" s="107" t="s">
        <v>86</v>
      </c>
      <c r="G23" s="107" t="s">
        <v>87</v>
      </c>
      <c r="H23" s="107" t="s">
        <v>88</v>
      </c>
      <c r="I23" s="107" t="s">
        <v>89</v>
      </c>
      <c r="J23" s="107" t="s">
        <v>90</v>
      </c>
      <c r="K23" s="107" t="s">
        <v>91</v>
      </c>
      <c r="L23" s="107" t="s">
        <v>92</v>
      </c>
      <c r="M23" s="107" t="s">
        <v>93</v>
      </c>
      <c r="N23" s="107" t="s">
        <v>94</v>
      </c>
      <c r="O23" s="107" t="s">
        <v>95</v>
      </c>
      <c r="P23" s="107" t="s">
        <v>96</v>
      </c>
      <c r="Q23" s="107" t="s">
        <v>97</v>
      </c>
      <c r="R23" s="107" t="s">
        <v>98</v>
      </c>
      <c r="S23" s="106" t="s">
        <v>99</v>
      </c>
      <c r="T23" s="108" t="s">
        <v>100</v>
      </c>
    </row>
    <row r="24" spans="1:20" ht="15.75" thickBot="1" x14ac:dyDescent="0.3">
      <c r="A24" s="109" t="s">
        <v>22</v>
      </c>
      <c r="B24" s="62" t="s">
        <v>10</v>
      </c>
      <c r="C24" s="53" t="s">
        <v>6</v>
      </c>
      <c r="D24" s="62" t="s">
        <v>11</v>
      </c>
      <c r="E24" s="53" t="s">
        <v>13</v>
      </c>
      <c r="F24" s="53" t="s">
        <v>19</v>
      </c>
      <c r="G24" s="53" t="s">
        <v>20</v>
      </c>
      <c r="H24" s="53" t="s">
        <v>3</v>
      </c>
      <c r="I24" s="53" t="s">
        <v>7</v>
      </c>
      <c r="J24" s="53" t="s">
        <v>17</v>
      </c>
      <c r="K24" s="53" t="s">
        <v>14</v>
      </c>
      <c r="L24" s="53" t="s">
        <v>2</v>
      </c>
      <c r="M24" s="53" t="s">
        <v>18</v>
      </c>
      <c r="N24" s="53" t="s">
        <v>4</v>
      </c>
      <c r="O24" s="53" t="s">
        <v>5</v>
      </c>
      <c r="P24" s="53" t="s">
        <v>15</v>
      </c>
      <c r="Q24" s="53" t="s">
        <v>16</v>
      </c>
      <c r="R24" s="53" t="s">
        <v>9</v>
      </c>
      <c r="S24" s="53" t="s">
        <v>12</v>
      </c>
      <c r="T24" s="60" t="s">
        <v>8</v>
      </c>
    </row>
    <row r="25" spans="1:20" x14ac:dyDescent="0.25">
      <c r="A25" s="132" t="s">
        <v>55</v>
      </c>
      <c r="B25" s="116" cm="1">
        <f t="array" ref="B25">INDEX('IECC Data-SI-Site EUI'!$Y$2:$Y$1521,MATCH(1,INDEX(($A25='IECC Data-SI-Site EUI'!$B$2:$B$1521)*(B$24='IECC Data-SI-Site EUI'!$C$2:$C$1521)*($A$23='IECC Data-SI-Site EUI'!$A$2:$A$1521),0,1),0))/INDEX('IECC Data-SI-Site EUI'!$Y$2:$Y$1521,MATCH(1,INDEX(($A25='IECC Data-SI-Site EUI'!$B$2:$B$1521)*(B$24='IECC Data-SI-Site EUI'!$C$2:$C$1521)*(2006='IECC Data-SI-Site EUI'!$A$2:$A$1521),0,1),0))</f>
        <v>0.67264531534646099</v>
      </c>
      <c r="C25" s="135" cm="1">
        <f t="array" ref="C25">INDEX('IECC Data-SI-Site EUI'!$Y$2:$Y$1521,MATCH(1,INDEX(($A25='IECC Data-SI-Site EUI'!$B$2:$B$1521)*(C$24='IECC Data-SI-Site EUI'!$C$2:$C$1521)*($A$23='IECC Data-SI-Site EUI'!$A$2:$A$1521),0,1),0))/INDEX('IECC Data-SI-Site EUI'!$Y$2:$Y$1521,MATCH(1,INDEX(($A25='IECC Data-SI-Site EUI'!$B$2:$B$1521)*(C$24='IECC Data-SI-Site EUI'!$C$2:$C$1521)*(2006='IECC Data-SI-Site EUI'!$A$2:$A$1521),0,1),0))</f>
        <v>0.78930486984514048</v>
      </c>
      <c r="D25" s="135" cm="1">
        <f t="array" ref="D25">INDEX('IECC Data-SI-Site EUI'!$Y$2:$Y$1521,MATCH(1,INDEX(($A25='IECC Data-SI-Site EUI'!$B$2:$B$1521)*(D$24='IECC Data-SI-Site EUI'!$C$2:$C$1521)*($A$23='IECC Data-SI-Site EUI'!$A$2:$A$1521),0,1),0))/INDEX('IECC Data-SI-Site EUI'!$Y$2:$Y$1521,MATCH(1,INDEX(($A25='IECC Data-SI-Site EUI'!$B$2:$B$1521)*(D$24='IECC Data-SI-Site EUI'!$C$2:$C$1521)*(2006='IECC Data-SI-Site EUI'!$A$2:$A$1521),0,1),0))</f>
        <v>0.77652059265654916</v>
      </c>
      <c r="E25" s="135" cm="1">
        <f t="array" ref="E25">INDEX('IECC Data-SI-Site EUI'!$Y$2:$Y$1521,MATCH(1,INDEX(($A25='IECC Data-SI-Site EUI'!$B$2:$B$1521)*(E$24='IECC Data-SI-Site EUI'!$C$2:$C$1521)*($A$23='IECC Data-SI-Site EUI'!$A$2:$A$1521),0,1),0))/INDEX('IECC Data-SI-Site EUI'!$Y$2:$Y$1521,MATCH(1,INDEX(($A25='IECC Data-SI-Site EUI'!$B$2:$B$1521)*(E$24='IECC Data-SI-Site EUI'!$C$2:$C$1521)*(2006='IECC Data-SI-Site EUI'!$A$2:$A$1521),0,1),0))</f>
        <v>0.81168632164002052</v>
      </c>
      <c r="F25" s="135" cm="1">
        <f t="array" ref="F25">INDEX('IECC Data-SI-Site EUI'!$Y$2:$Y$1521,MATCH(1,INDEX(($A25='IECC Data-SI-Site EUI'!$B$2:$B$1521)*(F$24='IECC Data-SI-Site EUI'!$C$2:$C$1521)*($A$23='IECC Data-SI-Site EUI'!$A$2:$A$1521),0,1),0))/INDEX('IECC Data-SI-Site EUI'!$Y$2:$Y$1521,MATCH(1,INDEX(($A25='IECC Data-SI-Site EUI'!$B$2:$B$1521)*(F$24='IECC Data-SI-Site EUI'!$C$2:$C$1521)*(2006='IECC Data-SI-Site EUI'!$A$2:$A$1521),0,1),0))</f>
        <v>0.69378195762229822</v>
      </c>
      <c r="G25" s="135" cm="1">
        <f t="array" ref="G25">INDEX('IECC Data-SI-Site EUI'!$Y$2:$Y$1521,MATCH(1,INDEX(($A25='IECC Data-SI-Site EUI'!$B$2:$B$1521)*(G$24='IECC Data-SI-Site EUI'!$C$2:$C$1521)*($A$23='IECC Data-SI-Site EUI'!$A$2:$A$1521),0,1),0))/INDEX('IECC Data-SI-Site EUI'!$Y$2:$Y$1521,MATCH(1,INDEX(($A25='IECC Data-SI-Site EUI'!$B$2:$B$1521)*(G$24='IECC Data-SI-Site EUI'!$C$2:$C$1521)*(2006='IECC Data-SI-Site EUI'!$A$2:$A$1521),0,1),0))</f>
        <v>0.82059814092572292</v>
      </c>
      <c r="H25" s="135" cm="1">
        <f t="array" ref="H25">INDEX('IECC Data-SI-Site EUI'!$Y$2:$Y$1521,MATCH(1,INDEX(($A25='IECC Data-SI-Site EUI'!$B$2:$B$1521)*(H$24='IECC Data-SI-Site EUI'!$C$2:$C$1521)*($A$23='IECC Data-SI-Site EUI'!$A$2:$A$1521),0,1),0))/INDEX('IECC Data-SI-Site EUI'!$Y$2:$Y$1521,MATCH(1,INDEX(($A25='IECC Data-SI-Site EUI'!$B$2:$B$1521)*(H$24='IECC Data-SI-Site EUI'!$C$2:$C$1521)*(2006='IECC Data-SI-Site EUI'!$A$2:$A$1521),0,1),0))</f>
        <v>0.64375014398081887</v>
      </c>
      <c r="I25" s="135" cm="1">
        <f t="array" ref="I25">INDEX('IECC Data-SI-Site EUI'!$Y$2:$Y$1521,MATCH(1,INDEX(($A25='IECC Data-SI-Site EUI'!$B$2:$B$1521)*(I$24='IECC Data-SI-Site EUI'!$C$2:$C$1521)*($A$23='IECC Data-SI-Site EUI'!$A$2:$A$1521),0,1),0))/INDEX('IECC Data-SI-Site EUI'!$Y$2:$Y$1521,MATCH(1,INDEX(($A25='IECC Data-SI-Site EUI'!$B$2:$B$1521)*(I$24='IECC Data-SI-Site EUI'!$C$2:$C$1521)*(2006='IECC Data-SI-Site EUI'!$A$2:$A$1521),0,1),0))</f>
        <v>0.82081186938967488</v>
      </c>
      <c r="J25" s="135" cm="1">
        <f t="array" ref="J25">INDEX('IECC Data-SI-Site EUI'!$Y$2:$Y$1521,MATCH(1,INDEX(($A25='IECC Data-SI-Site EUI'!$B$2:$B$1521)*(J$24='IECC Data-SI-Site EUI'!$C$2:$C$1521)*($A$23='IECC Data-SI-Site EUI'!$A$2:$A$1521),0,1),0))/INDEX('IECC Data-SI-Site EUI'!$Y$2:$Y$1521,MATCH(1,INDEX(($A25='IECC Data-SI-Site EUI'!$B$2:$B$1521)*(J$24='IECC Data-SI-Site EUI'!$C$2:$C$1521)*(2006='IECC Data-SI-Site EUI'!$A$2:$A$1521),0,1),0))</f>
        <v>0.86644402827064582</v>
      </c>
      <c r="K25" s="135" cm="1">
        <f t="array" ref="K25">INDEX('IECC Data-SI-Site EUI'!$Y$2:$Y$1521,MATCH(1,INDEX(($A25='IECC Data-SI-Site EUI'!$B$2:$B$1521)*(K$24='IECC Data-SI-Site EUI'!$C$2:$C$1521)*($A$23='IECC Data-SI-Site EUI'!$A$2:$A$1521),0,1),0))/INDEX('IECC Data-SI-Site EUI'!$Y$2:$Y$1521,MATCH(1,INDEX(($A25='IECC Data-SI-Site EUI'!$B$2:$B$1521)*(K$24='IECC Data-SI-Site EUI'!$C$2:$C$1521)*(2006='IECC Data-SI-Site EUI'!$A$2:$A$1521),0,1),0))</f>
        <v>0.55771626041233413</v>
      </c>
      <c r="L25" s="135" cm="1">
        <f t="array" ref="L25">INDEX('IECC Data-SI-Site EUI'!$Y$2:$Y$1521,MATCH(1,INDEX(($A25='IECC Data-SI-Site EUI'!$B$2:$B$1521)*(L$24='IECC Data-SI-Site EUI'!$C$2:$C$1521)*($A$23='IECC Data-SI-Site EUI'!$A$2:$A$1521),0,1),0))/INDEX('IECC Data-SI-Site EUI'!$Y$2:$Y$1521,MATCH(1,INDEX(($A25='IECC Data-SI-Site EUI'!$B$2:$B$1521)*(L$24='IECC Data-SI-Site EUI'!$C$2:$C$1521)*(2006='IECC Data-SI-Site EUI'!$A$2:$A$1521),0,1),0))</f>
        <v>0.84235379066118254</v>
      </c>
      <c r="M25" s="135" cm="1">
        <f t="array" ref="M25">INDEX('IECC Data-SI-Site EUI'!$Y$2:$Y$1521,MATCH(1,INDEX(($A25='IECC Data-SI-Site EUI'!$B$2:$B$1521)*(M$24='IECC Data-SI-Site EUI'!$C$2:$C$1521)*($A$23='IECC Data-SI-Site EUI'!$A$2:$A$1521),0,1),0))/INDEX('IECC Data-SI-Site EUI'!$Y$2:$Y$1521,MATCH(1,INDEX(($A25='IECC Data-SI-Site EUI'!$B$2:$B$1521)*(M$24='IECC Data-SI-Site EUI'!$C$2:$C$1521)*(2006='IECC Data-SI-Site EUI'!$A$2:$A$1521),0,1),0))</f>
        <v>0.72830825918857245</v>
      </c>
      <c r="N25" s="135" cm="1">
        <f t="array" ref="N25">INDEX('IECC Data-SI-Site EUI'!$Y$2:$Y$1521,MATCH(1,INDEX(($A25='IECC Data-SI-Site EUI'!$B$2:$B$1521)*(N$24='IECC Data-SI-Site EUI'!$C$2:$C$1521)*($A$23='IECC Data-SI-Site EUI'!$A$2:$A$1521),0,1),0))/INDEX('IECC Data-SI-Site EUI'!$Y$2:$Y$1521,MATCH(1,INDEX(($A25='IECC Data-SI-Site EUI'!$B$2:$B$1521)*(N$24='IECC Data-SI-Site EUI'!$C$2:$C$1521)*(2006='IECC Data-SI-Site EUI'!$A$2:$A$1521),0,1),0))</f>
        <v>0.50958338563333294</v>
      </c>
      <c r="O25" s="135" cm="1">
        <f t="array" ref="O25">INDEX('IECC Data-SI-Site EUI'!$Y$2:$Y$1521,MATCH(1,INDEX(($A25='IECC Data-SI-Site EUI'!$B$2:$B$1521)*(O$24='IECC Data-SI-Site EUI'!$C$2:$C$1521)*($A$23='IECC Data-SI-Site EUI'!$A$2:$A$1521),0,1),0))/INDEX('IECC Data-SI-Site EUI'!$Y$2:$Y$1521,MATCH(1,INDEX(($A25='IECC Data-SI-Site EUI'!$B$2:$B$1521)*(O$24='IECC Data-SI-Site EUI'!$C$2:$C$1521)*(2006='IECC Data-SI-Site EUI'!$A$2:$A$1521),0,1),0))</f>
        <v>0.79478324570482939</v>
      </c>
      <c r="P25" s="135" cm="1">
        <f t="array" ref="P25">INDEX('IECC Data-SI-Site EUI'!$Y$2:$Y$1521,MATCH(1,INDEX(($A25='IECC Data-SI-Site EUI'!$B$2:$B$1521)*(P$24='IECC Data-SI-Site EUI'!$C$2:$C$1521)*($A$23='IECC Data-SI-Site EUI'!$A$2:$A$1521),0,1),0))/INDEX('IECC Data-SI-Site EUI'!$Y$2:$Y$1521,MATCH(1,INDEX(($A25='IECC Data-SI-Site EUI'!$B$2:$B$1521)*(P$24='IECC Data-SI-Site EUI'!$C$2:$C$1521)*(2006='IECC Data-SI-Site EUI'!$A$2:$A$1521),0,1),0))</f>
        <v>0.73223835314774743</v>
      </c>
      <c r="Q25" s="135" cm="1">
        <f t="array" ref="Q25">INDEX('IECC Data-SI-Site EUI'!$Y$2:$Y$1521,MATCH(1,INDEX(($A25='IECC Data-SI-Site EUI'!$B$2:$B$1521)*(Q$24='IECC Data-SI-Site EUI'!$C$2:$C$1521)*($A$23='IECC Data-SI-Site EUI'!$A$2:$A$1521),0,1),0))/INDEX('IECC Data-SI-Site EUI'!$Y$2:$Y$1521,MATCH(1,INDEX(($A25='IECC Data-SI-Site EUI'!$B$2:$B$1521)*(Q$24='IECC Data-SI-Site EUI'!$C$2:$C$1521)*(2006='IECC Data-SI-Site EUI'!$A$2:$A$1521),0,1),0))</f>
        <v>0.69443840250680056</v>
      </c>
      <c r="R25" s="135" cm="1">
        <f t="array" ref="R25">INDEX('IECC Data-SI-Site EUI'!$Y$2:$Y$1521,MATCH(1,INDEX(($A25='IECC Data-SI-Site EUI'!$B$2:$B$1521)*(R$24='IECC Data-SI-Site EUI'!$C$2:$C$1521)*($A$23='IECC Data-SI-Site EUI'!$A$2:$A$1521),0,1),0))/INDEX('IECC Data-SI-Site EUI'!$Y$2:$Y$1521,MATCH(1,INDEX(($A25='IECC Data-SI-Site EUI'!$B$2:$B$1521)*(R$24='IECC Data-SI-Site EUI'!$C$2:$C$1521)*(2006='IECC Data-SI-Site EUI'!$A$2:$A$1521),0,1),0))</f>
        <v>0.7290868483522589</v>
      </c>
      <c r="S25" s="135" cm="1">
        <f t="array" ref="S25">INDEX('IECC Data-SI-Site EUI'!$Y$2:$Y$1521,MATCH(1,INDEX(($A25='IECC Data-SI-Site EUI'!$B$2:$B$1521)*(S$24='IECC Data-SI-Site EUI'!$C$2:$C$1521)*($A$23='IECC Data-SI-Site EUI'!$A$2:$A$1521),0,1),0))/INDEX('IECC Data-SI-Site EUI'!$Y$2:$Y$1521,MATCH(1,INDEX(($A25='IECC Data-SI-Site EUI'!$B$2:$B$1521)*(S$24='IECC Data-SI-Site EUI'!$C$2:$C$1521)*(2006='IECC Data-SI-Site EUI'!$A$2:$A$1521),0,1),0))</f>
        <v>0.64023145358362066</v>
      </c>
      <c r="T25" s="136" cm="1">
        <f t="array" ref="T25">INDEX('IECC Data-SI-Site EUI'!$Y$2:$Y$1521,MATCH(1,INDEX(($A25='IECC Data-SI-Site EUI'!$B$2:$B$1521)*(T$24='IECC Data-SI-Site EUI'!$C$2:$C$1521)*($A$23='IECC Data-SI-Site EUI'!$A$2:$A$1521),0,1),0))/INDEX('IECC Data-SI-Site EUI'!$Y$2:$Y$1521,MATCH(1,INDEX(($A25='IECC Data-SI-Site EUI'!$B$2:$B$1521)*(T$24='IECC Data-SI-Site EUI'!$C$2:$C$1521)*(2006='IECC Data-SI-Site EUI'!$A$2:$A$1521),0,1),0))</f>
        <v>0.40941262928684519</v>
      </c>
    </row>
    <row r="26" spans="1:20" x14ac:dyDescent="0.25">
      <c r="A26" s="133" t="s">
        <v>54</v>
      </c>
      <c r="B26" s="110" cm="1">
        <f t="array" ref="B26">INDEX('IECC Data-SI-Site EUI'!$Y$2:$Y$1521,MATCH(1,INDEX(($A26='IECC Data-SI-Site EUI'!$B$2:$B$1521)*(B$24='IECC Data-SI-Site EUI'!$C$2:$C$1521)*($A$23='IECC Data-SI-Site EUI'!$A$2:$A$1521),0,1),0))/INDEX('IECC Data-SI-Site EUI'!$Y$2:$Y$1521,MATCH(1,INDEX(($A26='IECC Data-SI-Site EUI'!$B$2:$B$1521)*(B$24='IECC Data-SI-Site EUI'!$C$2:$C$1521)*(2006='IECC Data-SI-Site EUI'!$A$2:$A$1521),0,1),0))</f>
        <v>0.69618449907178392</v>
      </c>
      <c r="C26" s="111" cm="1">
        <f t="array" ref="C26">INDEX('IECC Data-SI-Site EUI'!$Y$2:$Y$1521,MATCH(1,INDEX(($A26='IECC Data-SI-Site EUI'!$B$2:$B$1521)*(C$24='IECC Data-SI-Site EUI'!$C$2:$C$1521)*($A$23='IECC Data-SI-Site EUI'!$A$2:$A$1521),0,1),0))/INDEX('IECC Data-SI-Site EUI'!$Y$2:$Y$1521,MATCH(1,INDEX(($A26='IECC Data-SI-Site EUI'!$B$2:$B$1521)*(C$24='IECC Data-SI-Site EUI'!$C$2:$C$1521)*(2006='IECC Data-SI-Site EUI'!$A$2:$A$1521),0,1),0))</f>
        <v>0.720017695200177</v>
      </c>
      <c r="D26" s="111" cm="1">
        <f t="array" ref="D26">INDEX('IECC Data-SI-Site EUI'!$Y$2:$Y$1521,MATCH(1,INDEX(($A26='IECC Data-SI-Site EUI'!$B$2:$B$1521)*(D$24='IECC Data-SI-Site EUI'!$C$2:$C$1521)*($A$23='IECC Data-SI-Site EUI'!$A$2:$A$1521),0,1),0))/INDEX('IECC Data-SI-Site EUI'!$Y$2:$Y$1521,MATCH(1,INDEX(($A26='IECC Data-SI-Site EUI'!$B$2:$B$1521)*(D$24='IECC Data-SI-Site EUI'!$C$2:$C$1521)*(2006='IECC Data-SI-Site EUI'!$A$2:$A$1521),0,1),0))</f>
        <v>0.71468485147001359</v>
      </c>
      <c r="E26" s="111" cm="1">
        <f t="array" ref="E26">INDEX('IECC Data-SI-Site EUI'!$Y$2:$Y$1521,MATCH(1,INDEX(($A26='IECC Data-SI-Site EUI'!$B$2:$B$1521)*(E$24='IECC Data-SI-Site EUI'!$C$2:$C$1521)*($A$23='IECC Data-SI-Site EUI'!$A$2:$A$1521),0,1),0))/INDEX('IECC Data-SI-Site EUI'!$Y$2:$Y$1521,MATCH(1,INDEX(($A26='IECC Data-SI-Site EUI'!$B$2:$B$1521)*(E$24='IECC Data-SI-Site EUI'!$C$2:$C$1521)*(2006='IECC Data-SI-Site EUI'!$A$2:$A$1521),0,1),0))</f>
        <v>0.70755015362371243</v>
      </c>
      <c r="F26" s="111" cm="1">
        <f t="array" ref="F26">INDEX('IECC Data-SI-Site EUI'!$Y$2:$Y$1521,MATCH(1,INDEX(($A26='IECC Data-SI-Site EUI'!$B$2:$B$1521)*(F$24='IECC Data-SI-Site EUI'!$C$2:$C$1521)*($A$23='IECC Data-SI-Site EUI'!$A$2:$A$1521),0,1),0))/INDEX('IECC Data-SI-Site EUI'!$Y$2:$Y$1521,MATCH(1,INDEX(($A26='IECC Data-SI-Site EUI'!$B$2:$B$1521)*(F$24='IECC Data-SI-Site EUI'!$C$2:$C$1521)*(2006='IECC Data-SI-Site EUI'!$A$2:$A$1521),0,1),0))</f>
        <v>0.63546579922291502</v>
      </c>
      <c r="G26" s="111" cm="1">
        <f t="array" ref="G26">INDEX('IECC Data-SI-Site EUI'!$Y$2:$Y$1521,MATCH(1,INDEX(($A26='IECC Data-SI-Site EUI'!$B$2:$B$1521)*(G$24='IECC Data-SI-Site EUI'!$C$2:$C$1521)*($A$23='IECC Data-SI-Site EUI'!$A$2:$A$1521),0,1),0))/INDEX('IECC Data-SI-Site EUI'!$Y$2:$Y$1521,MATCH(1,INDEX(($A26='IECC Data-SI-Site EUI'!$B$2:$B$1521)*(G$24='IECC Data-SI-Site EUI'!$C$2:$C$1521)*(2006='IECC Data-SI-Site EUI'!$A$2:$A$1521),0,1),0))</f>
        <v>0.70555951282739959</v>
      </c>
      <c r="H26" s="111" cm="1">
        <f t="array" ref="H26">INDEX('IECC Data-SI-Site EUI'!$Y$2:$Y$1521,MATCH(1,INDEX(($A26='IECC Data-SI-Site EUI'!$B$2:$B$1521)*(H$24='IECC Data-SI-Site EUI'!$C$2:$C$1521)*($A$23='IECC Data-SI-Site EUI'!$A$2:$A$1521),0,1),0))/INDEX('IECC Data-SI-Site EUI'!$Y$2:$Y$1521,MATCH(1,INDEX(($A26='IECC Data-SI-Site EUI'!$B$2:$B$1521)*(H$24='IECC Data-SI-Site EUI'!$C$2:$C$1521)*(2006='IECC Data-SI-Site EUI'!$A$2:$A$1521),0,1),0))</f>
        <v>0.61166770103732604</v>
      </c>
      <c r="I26" s="111" cm="1">
        <f t="array" ref="I26">INDEX('IECC Data-SI-Site EUI'!$Y$2:$Y$1521,MATCH(1,INDEX(($A26='IECC Data-SI-Site EUI'!$B$2:$B$1521)*(I$24='IECC Data-SI-Site EUI'!$C$2:$C$1521)*($A$23='IECC Data-SI-Site EUI'!$A$2:$A$1521),0,1),0))/INDEX('IECC Data-SI-Site EUI'!$Y$2:$Y$1521,MATCH(1,INDEX(($A26='IECC Data-SI-Site EUI'!$B$2:$B$1521)*(I$24='IECC Data-SI-Site EUI'!$C$2:$C$1521)*(2006='IECC Data-SI-Site EUI'!$A$2:$A$1521),0,1),0))</f>
        <v>0.70741296435219914</v>
      </c>
      <c r="J26" s="111" cm="1">
        <f t="array" ref="J26">INDEX('IECC Data-SI-Site EUI'!$Y$2:$Y$1521,MATCH(1,INDEX(($A26='IECC Data-SI-Site EUI'!$B$2:$B$1521)*(J$24='IECC Data-SI-Site EUI'!$C$2:$C$1521)*($A$23='IECC Data-SI-Site EUI'!$A$2:$A$1521),0,1),0))/INDEX('IECC Data-SI-Site EUI'!$Y$2:$Y$1521,MATCH(1,INDEX(($A26='IECC Data-SI-Site EUI'!$B$2:$B$1521)*(J$24='IECC Data-SI-Site EUI'!$C$2:$C$1521)*(2006='IECC Data-SI-Site EUI'!$A$2:$A$1521),0,1),0))</f>
        <v>0.73459242374905032</v>
      </c>
      <c r="K26" s="111" cm="1">
        <f t="array" ref="K26">INDEX('IECC Data-SI-Site EUI'!$Y$2:$Y$1521,MATCH(1,INDEX(($A26='IECC Data-SI-Site EUI'!$B$2:$B$1521)*(K$24='IECC Data-SI-Site EUI'!$C$2:$C$1521)*($A$23='IECC Data-SI-Site EUI'!$A$2:$A$1521),0,1),0))/INDEX('IECC Data-SI-Site EUI'!$Y$2:$Y$1521,MATCH(1,INDEX(($A26='IECC Data-SI-Site EUI'!$B$2:$B$1521)*(K$24='IECC Data-SI-Site EUI'!$C$2:$C$1521)*(2006='IECC Data-SI-Site EUI'!$A$2:$A$1521),0,1),0))</f>
        <v>0.59127504523497287</v>
      </c>
      <c r="L26" s="111" cm="1">
        <f t="array" ref="L26">INDEX('IECC Data-SI-Site EUI'!$Y$2:$Y$1521,MATCH(1,INDEX(($A26='IECC Data-SI-Site EUI'!$B$2:$B$1521)*(L$24='IECC Data-SI-Site EUI'!$C$2:$C$1521)*($A$23='IECC Data-SI-Site EUI'!$A$2:$A$1521),0,1),0))/INDEX('IECC Data-SI-Site EUI'!$Y$2:$Y$1521,MATCH(1,INDEX(($A26='IECC Data-SI-Site EUI'!$B$2:$B$1521)*(L$24='IECC Data-SI-Site EUI'!$C$2:$C$1521)*(2006='IECC Data-SI-Site EUI'!$A$2:$A$1521),0,1),0))</f>
        <v>0.68233124720607963</v>
      </c>
      <c r="M26" s="111" cm="1">
        <f t="array" ref="M26">INDEX('IECC Data-SI-Site EUI'!$Y$2:$Y$1521,MATCH(1,INDEX(($A26='IECC Data-SI-Site EUI'!$B$2:$B$1521)*(M$24='IECC Data-SI-Site EUI'!$C$2:$C$1521)*($A$23='IECC Data-SI-Site EUI'!$A$2:$A$1521),0,1),0))/INDEX('IECC Data-SI-Site EUI'!$Y$2:$Y$1521,MATCH(1,INDEX(($A26='IECC Data-SI-Site EUI'!$B$2:$B$1521)*(M$24='IECC Data-SI-Site EUI'!$C$2:$C$1521)*(2006='IECC Data-SI-Site EUI'!$A$2:$A$1521),0,1),0))</f>
        <v>0.78143074981596372</v>
      </c>
      <c r="N26" s="111" cm="1">
        <f t="array" ref="N26">INDEX('IECC Data-SI-Site EUI'!$Y$2:$Y$1521,MATCH(1,INDEX(($A26='IECC Data-SI-Site EUI'!$B$2:$B$1521)*(N$24='IECC Data-SI-Site EUI'!$C$2:$C$1521)*($A$23='IECC Data-SI-Site EUI'!$A$2:$A$1521),0,1),0))/INDEX('IECC Data-SI-Site EUI'!$Y$2:$Y$1521,MATCH(1,INDEX(($A26='IECC Data-SI-Site EUI'!$B$2:$B$1521)*(N$24='IECC Data-SI-Site EUI'!$C$2:$C$1521)*(2006='IECC Data-SI-Site EUI'!$A$2:$A$1521),0,1),0))</f>
        <v>0.47971854900211519</v>
      </c>
      <c r="O26" s="111" cm="1">
        <f t="array" ref="O26">INDEX('IECC Data-SI-Site EUI'!$Y$2:$Y$1521,MATCH(1,INDEX(($A26='IECC Data-SI-Site EUI'!$B$2:$B$1521)*(O$24='IECC Data-SI-Site EUI'!$C$2:$C$1521)*($A$23='IECC Data-SI-Site EUI'!$A$2:$A$1521),0,1),0))/INDEX('IECC Data-SI-Site EUI'!$Y$2:$Y$1521,MATCH(1,INDEX(($A26='IECC Data-SI-Site EUI'!$B$2:$B$1521)*(O$24='IECC Data-SI-Site EUI'!$C$2:$C$1521)*(2006='IECC Data-SI-Site EUI'!$A$2:$A$1521),0,1),0))</f>
        <v>0.72314035309969948</v>
      </c>
      <c r="P26" s="111" cm="1">
        <f t="array" ref="P26">INDEX('IECC Data-SI-Site EUI'!$Y$2:$Y$1521,MATCH(1,INDEX(($A26='IECC Data-SI-Site EUI'!$B$2:$B$1521)*(P$24='IECC Data-SI-Site EUI'!$C$2:$C$1521)*($A$23='IECC Data-SI-Site EUI'!$A$2:$A$1521),0,1),0))/INDEX('IECC Data-SI-Site EUI'!$Y$2:$Y$1521,MATCH(1,INDEX(($A26='IECC Data-SI-Site EUI'!$B$2:$B$1521)*(P$24='IECC Data-SI-Site EUI'!$C$2:$C$1521)*(2006='IECC Data-SI-Site EUI'!$A$2:$A$1521),0,1),0))</f>
        <v>0.87972469302357492</v>
      </c>
      <c r="Q26" s="111" cm="1">
        <f t="array" ref="Q26">INDEX('IECC Data-SI-Site EUI'!$Y$2:$Y$1521,MATCH(1,INDEX(($A26='IECC Data-SI-Site EUI'!$B$2:$B$1521)*(Q$24='IECC Data-SI-Site EUI'!$C$2:$C$1521)*($A$23='IECC Data-SI-Site EUI'!$A$2:$A$1521),0,1),0))/INDEX('IECC Data-SI-Site EUI'!$Y$2:$Y$1521,MATCH(1,INDEX(($A26='IECC Data-SI-Site EUI'!$B$2:$B$1521)*(Q$24='IECC Data-SI-Site EUI'!$C$2:$C$1521)*(2006='IECC Data-SI-Site EUI'!$A$2:$A$1521),0,1),0))</f>
        <v>0.62477979388707816</v>
      </c>
      <c r="R26" s="111" cm="1">
        <f t="array" ref="R26">INDEX('IECC Data-SI-Site EUI'!$Y$2:$Y$1521,MATCH(1,INDEX(($A26='IECC Data-SI-Site EUI'!$B$2:$B$1521)*(R$24='IECC Data-SI-Site EUI'!$C$2:$C$1521)*($A$23='IECC Data-SI-Site EUI'!$A$2:$A$1521),0,1),0))/INDEX('IECC Data-SI-Site EUI'!$Y$2:$Y$1521,MATCH(1,INDEX(($A26='IECC Data-SI-Site EUI'!$B$2:$B$1521)*(R$24='IECC Data-SI-Site EUI'!$C$2:$C$1521)*(2006='IECC Data-SI-Site EUI'!$A$2:$A$1521),0,1),0))</f>
        <v>0.71846741941183068</v>
      </c>
      <c r="S26" s="111" cm="1">
        <f t="array" ref="S26">INDEX('IECC Data-SI-Site EUI'!$Y$2:$Y$1521,MATCH(1,INDEX(($A26='IECC Data-SI-Site EUI'!$B$2:$B$1521)*(S$24='IECC Data-SI-Site EUI'!$C$2:$C$1521)*($A$23='IECC Data-SI-Site EUI'!$A$2:$A$1521),0,1),0))/INDEX('IECC Data-SI-Site EUI'!$Y$2:$Y$1521,MATCH(1,INDEX(($A26='IECC Data-SI-Site EUI'!$B$2:$B$1521)*(S$24='IECC Data-SI-Site EUI'!$C$2:$C$1521)*(2006='IECC Data-SI-Site EUI'!$A$2:$A$1521),0,1),0))</f>
        <v>0.49210677451581303</v>
      </c>
      <c r="T26" s="112" cm="1">
        <f t="array" ref="T26">INDEX('IECC Data-SI-Site EUI'!$Y$2:$Y$1521,MATCH(1,INDEX(($A26='IECC Data-SI-Site EUI'!$B$2:$B$1521)*(T$24='IECC Data-SI-Site EUI'!$C$2:$C$1521)*($A$23='IECC Data-SI-Site EUI'!$A$2:$A$1521),0,1),0))/INDEX('IECC Data-SI-Site EUI'!$Y$2:$Y$1521,MATCH(1,INDEX(($A26='IECC Data-SI-Site EUI'!$B$2:$B$1521)*(T$24='IECC Data-SI-Site EUI'!$C$2:$C$1521)*(2006='IECC Data-SI-Site EUI'!$A$2:$A$1521),0,1),0))</f>
        <v>0.49921054737807152</v>
      </c>
    </row>
    <row r="27" spans="1:20" x14ac:dyDescent="0.25">
      <c r="A27" s="133" t="s">
        <v>53</v>
      </c>
      <c r="B27" s="110" cm="1">
        <f t="array" ref="B27">INDEX('IECC Data-SI-Site EUI'!$Y$2:$Y$1521,MATCH(1,INDEX(($A27='IECC Data-SI-Site EUI'!$B$2:$B$1521)*(B$24='IECC Data-SI-Site EUI'!$C$2:$C$1521)*($A$23='IECC Data-SI-Site EUI'!$A$2:$A$1521),0,1),0))/INDEX('IECC Data-SI-Site EUI'!$Y$2:$Y$1521,MATCH(1,INDEX(($A27='IECC Data-SI-Site EUI'!$B$2:$B$1521)*(B$24='IECC Data-SI-Site EUI'!$C$2:$C$1521)*(2006='IECC Data-SI-Site EUI'!$A$2:$A$1521),0,1),0))</f>
        <v>0.65754633715798749</v>
      </c>
      <c r="C27" s="111" cm="1">
        <f t="array" ref="C27">INDEX('IECC Data-SI-Site EUI'!$Y$2:$Y$1521,MATCH(1,INDEX(($A27='IECC Data-SI-Site EUI'!$B$2:$B$1521)*(C$24='IECC Data-SI-Site EUI'!$C$2:$C$1521)*($A$23='IECC Data-SI-Site EUI'!$A$2:$A$1521),0,1),0))/INDEX('IECC Data-SI-Site EUI'!$Y$2:$Y$1521,MATCH(1,INDEX(($A27='IECC Data-SI-Site EUI'!$B$2:$B$1521)*(C$24='IECC Data-SI-Site EUI'!$C$2:$C$1521)*(2006='IECC Data-SI-Site EUI'!$A$2:$A$1521),0,1),0))</f>
        <v>0.65884423584628937</v>
      </c>
      <c r="D27" s="111" cm="1">
        <f t="array" ref="D27">INDEX('IECC Data-SI-Site EUI'!$Y$2:$Y$1521,MATCH(1,INDEX(($A27='IECC Data-SI-Site EUI'!$B$2:$B$1521)*(D$24='IECC Data-SI-Site EUI'!$C$2:$C$1521)*($A$23='IECC Data-SI-Site EUI'!$A$2:$A$1521),0,1),0))/INDEX('IECC Data-SI-Site EUI'!$Y$2:$Y$1521,MATCH(1,INDEX(($A27='IECC Data-SI-Site EUI'!$B$2:$B$1521)*(D$24='IECC Data-SI-Site EUI'!$C$2:$C$1521)*(2006='IECC Data-SI-Site EUI'!$A$2:$A$1521),0,1),0))</f>
        <v>0.67753517709849587</v>
      </c>
      <c r="E27" s="111" cm="1">
        <f t="array" ref="E27">INDEX('IECC Data-SI-Site EUI'!$Y$2:$Y$1521,MATCH(1,INDEX(($A27='IECC Data-SI-Site EUI'!$B$2:$B$1521)*(E$24='IECC Data-SI-Site EUI'!$C$2:$C$1521)*($A$23='IECC Data-SI-Site EUI'!$A$2:$A$1521),0,1),0))/INDEX('IECC Data-SI-Site EUI'!$Y$2:$Y$1521,MATCH(1,INDEX(($A27='IECC Data-SI-Site EUI'!$B$2:$B$1521)*(E$24='IECC Data-SI-Site EUI'!$C$2:$C$1521)*(2006='IECC Data-SI-Site EUI'!$A$2:$A$1521),0,1),0))</f>
        <v>0.65998936358801619</v>
      </c>
      <c r="F27" s="111" cm="1">
        <f t="array" ref="F27">INDEX('IECC Data-SI-Site EUI'!$Y$2:$Y$1521,MATCH(1,INDEX(($A27='IECC Data-SI-Site EUI'!$B$2:$B$1521)*(F$24='IECC Data-SI-Site EUI'!$C$2:$C$1521)*($A$23='IECC Data-SI-Site EUI'!$A$2:$A$1521),0,1),0))/INDEX('IECC Data-SI-Site EUI'!$Y$2:$Y$1521,MATCH(1,INDEX(($A27='IECC Data-SI-Site EUI'!$B$2:$B$1521)*(F$24='IECC Data-SI-Site EUI'!$C$2:$C$1521)*(2006='IECC Data-SI-Site EUI'!$A$2:$A$1521),0,1),0))</f>
        <v>0.67611825475326948</v>
      </c>
      <c r="G27" s="111" cm="1">
        <f t="array" ref="G27">INDEX('IECC Data-SI-Site EUI'!$Y$2:$Y$1521,MATCH(1,INDEX(($A27='IECC Data-SI-Site EUI'!$B$2:$B$1521)*(G$24='IECC Data-SI-Site EUI'!$C$2:$C$1521)*($A$23='IECC Data-SI-Site EUI'!$A$2:$A$1521),0,1),0))/INDEX('IECC Data-SI-Site EUI'!$Y$2:$Y$1521,MATCH(1,INDEX(($A27='IECC Data-SI-Site EUI'!$B$2:$B$1521)*(G$24='IECC Data-SI-Site EUI'!$C$2:$C$1521)*(2006='IECC Data-SI-Site EUI'!$A$2:$A$1521),0,1),0))</f>
        <v>0.67017465293327361</v>
      </c>
      <c r="H27" s="111" cm="1">
        <f t="array" ref="H27">INDEX('IECC Data-SI-Site EUI'!$Y$2:$Y$1521,MATCH(1,INDEX(($A27='IECC Data-SI-Site EUI'!$B$2:$B$1521)*(H$24='IECC Data-SI-Site EUI'!$C$2:$C$1521)*($A$23='IECC Data-SI-Site EUI'!$A$2:$A$1521),0,1),0))/INDEX('IECC Data-SI-Site EUI'!$Y$2:$Y$1521,MATCH(1,INDEX(($A27='IECC Data-SI-Site EUI'!$B$2:$B$1521)*(H$24='IECC Data-SI-Site EUI'!$C$2:$C$1521)*(2006='IECC Data-SI-Site EUI'!$A$2:$A$1521),0,1),0))</f>
        <v>0.68500443655723142</v>
      </c>
      <c r="I27" s="111" cm="1">
        <f t="array" ref="I27">INDEX('IECC Data-SI-Site EUI'!$Y$2:$Y$1521,MATCH(1,INDEX(($A27='IECC Data-SI-Site EUI'!$B$2:$B$1521)*(I$24='IECC Data-SI-Site EUI'!$C$2:$C$1521)*($A$23='IECC Data-SI-Site EUI'!$A$2:$A$1521),0,1),0))/INDEX('IECC Data-SI-Site EUI'!$Y$2:$Y$1521,MATCH(1,INDEX(($A27='IECC Data-SI-Site EUI'!$B$2:$B$1521)*(I$24='IECC Data-SI-Site EUI'!$C$2:$C$1521)*(2006='IECC Data-SI-Site EUI'!$A$2:$A$1521),0,1),0))</f>
        <v>0.68270054239223521</v>
      </c>
      <c r="J27" s="111" cm="1">
        <f t="array" ref="J27">INDEX('IECC Data-SI-Site EUI'!$Y$2:$Y$1521,MATCH(1,INDEX(($A27='IECC Data-SI-Site EUI'!$B$2:$B$1521)*(J$24='IECC Data-SI-Site EUI'!$C$2:$C$1521)*($A$23='IECC Data-SI-Site EUI'!$A$2:$A$1521),0,1),0))/INDEX('IECC Data-SI-Site EUI'!$Y$2:$Y$1521,MATCH(1,INDEX(($A27='IECC Data-SI-Site EUI'!$B$2:$B$1521)*(J$24='IECC Data-SI-Site EUI'!$C$2:$C$1521)*(2006='IECC Data-SI-Site EUI'!$A$2:$A$1521),0,1),0))</f>
        <v>0.71567814184985479</v>
      </c>
      <c r="K27" s="111" cm="1">
        <f t="array" ref="K27">INDEX('IECC Data-SI-Site EUI'!$Y$2:$Y$1521,MATCH(1,INDEX(($A27='IECC Data-SI-Site EUI'!$B$2:$B$1521)*(K$24='IECC Data-SI-Site EUI'!$C$2:$C$1521)*($A$23='IECC Data-SI-Site EUI'!$A$2:$A$1521),0,1),0))/INDEX('IECC Data-SI-Site EUI'!$Y$2:$Y$1521,MATCH(1,INDEX(($A27='IECC Data-SI-Site EUI'!$B$2:$B$1521)*(K$24='IECC Data-SI-Site EUI'!$C$2:$C$1521)*(2006='IECC Data-SI-Site EUI'!$A$2:$A$1521),0,1),0))</f>
        <v>0.68414935347958739</v>
      </c>
      <c r="L27" s="111" cm="1">
        <f t="array" ref="L27">INDEX('IECC Data-SI-Site EUI'!$Y$2:$Y$1521,MATCH(1,INDEX(($A27='IECC Data-SI-Site EUI'!$B$2:$B$1521)*(L$24='IECC Data-SI-Site EUI'!$C$2:$C$1521)*($A$23='IECC Data-SI-Site EUI'!$A$2:$A$1521),0,1),0))/INDEX('IECC Data-SI-Site EUI'!$Y$2:$Y$1521,MATCH(1,INDEX(($A27='IECC Data-SI-Site EUI'!$B$2:$B$1521)*(L$24='IECC Data-SI-Site EUI'!$C$2:$C$1521)*(2006='IECC Data-SI-Site EUI'!$A$2:$A$1521),0,1),0))</f>
        <v>0.71153545155736431</v>
      </c>
      <c r="M27" s="111" cm="1">
        <f t="array" ref="M27">INDEX('IECC Data-SI-Site EUI'!$Y$2:$Y$1521,MATCH(1,INDEX(($A27='IECC Data-SI-Site EUI'!$B$2:$B$1521)*(M$24='IECC Data-SI-Site EUI'!$C$2:$C$1521)*($A$23='IECC Data-SI-Site EUI'!$A$2:$A$1521),0,1),0))/INDEX('IECC Data-SI-Site EUI'!$Y$2:$Y$1521,MATCH(1,INDEX(($A27='IECC Data-SI-Site EUI'!$B$2:$B$1521)*(M$24='IECC Data-SI-Site EUI'!$C$2:$C$1521)*(2006='IECC Data-SI-Site EUI'!$A$2:$A$1521),0,1),0))</f>
        <v>0.72573363431151228</v>
      </c>
      <c r="N27" s="111" cm="1">
        <f t="array" ref="N27">INDEX('IECC Data-SI-Site EUI'!$Y$2:$Y$1521,MATCH(1,INDEX(($A27='IECC Data-SI-Site EUI'!$B$2:$B$1521)*(N$24='IECC Data-SI-Site EUI'!$C$2:$C$1521)*($A$23='IECC Data-SI-Site EUI'!$A$2:$A$1521),0,1),0))/INDEX('IECC Data-SI-Site EUI'!$Y$2:$Y$1521,MATCH(1,INDEX(($A27='IECC Data-SI-Site EUI'!$B$2:$B$1521)*(N$24='IECC Data-SI-Site EUI'!$C$2:$C$1521)*(2006='IECC Data-SI-Site EUI'!$A$2:$A$1521),0,1),0))</f>
        <v>0.69312408264649417</v>
      </c>
      <c r="O27" s="111" cm="1">
        <f t="array" ref="O27">INDEX('IECC Data-SI-Site EUI'!$Y$2:$Y$1521,MATCH(1,INDEX(($A27='IECC Data-SI-Site EUI'!$B$2:$B$1521)*(O$24='IECC Data-SI-Site EUI'!$C$2:$C$1521)*($A$23='IECC Data-SI-Site EUI'!$A$2:$A$1521),0,1),0))/INDEX('IECC Data-SI-Site EUI'!$Y$2:$Y$1521,MATCH(1,INDEX(($A27='IECC Data-SI-Site EUI'!$B$2:$B$1521)*(O$24='IECC Data-SI-Site EUI'!$C$2:$C$1521)*(2006='IECC Data-SI-Site EUI'!$A$2:$A$1521),0,1),0))</f>
        <v>0.68084255432608976</v>
      </c>
      <c r="P27" s="111" cm="1">
        <f t="array" ref="P27">INDEX('IECC Data-SI-Site EUI'!$Y$2:$Y$1521,MATCH(1,INDEX(($A27='IECC Data-SI-Site EUI'!$B$2:$B$1521)*(P$24='IECC Data-SI-Site EUI'!$C$2:$C$1521)*($A$23='IECC Data-SI-Site EUI'!$A$2:$A$1521),0,1),0))/INDEX('IECC Data-SI-Site EUI'!$Y$2:$Y$1521,MATCH(1,INDEX(($A27='IECC Data-SI-Site EUI'!$B$2:$B$1521)*(P$24='IECC Data-SI-Site EUI'!$C$2:$C$1521)*(2006='IECC Data-SI-Site EUI'!$A$2:$A$1521),0,1),0))</f>
        <v>0.73518915060670964</v>
      </c>
      <c r="Q27" s="111" cm="1">
        <f t="array" ref="Q27">INDEX('IECC Data-SI-Site EUI'!$Y$2:$Y$1521,MATCH(1,INDEX(($A27='IECC Data-SI-Site EUI'!$B$2:$B$1521)*(Q$24='IECC Data-SI-Site EUI'!$C$2:$C$1521)*($A$23='IECC Data-SI-Site EUI'!$A$2:$A$1521),0,1),0))/INDEX('IECC Data-SI-Site EUI'!$Y$2:$Y$1521,MATCH(1,INDEX(($A27='IECC Data-SI-Site EUI'!$B$2:$B$1521)*(Q$24='IECC Data-SI-Site EUI'!$C$2:$C$1521)*(2006='IECC Data-SI-Site EUI'!$A$2:$A$1521),0,1),0))</f>
        <v>0.63596700524916483</v>
      </c>
      <c r="R27" s="111" cm="1">
        <f t="array" ref="R27">INDEX('IECC Data-SI-Site EUI'!$Y$2:$Y$1521,MATCH(1,INDEX(($A27='IECC Data-SI-Site EUI'!$B$2:$B$1521)*(R$24='IECC Data-SI-Site EUI'!$C$2:$C$1521)*($A$23='IECC Data-SI-Site EUI'!$A$2:$A$1521),0,1),0))/INDEX('IECC Data-SI-Site EUI'!$Y$2:$Y$1521,MATCH(1,INDEX(($A27='IECC Data-SI-Site EUI'!$B$2:$B$1521)*(R$24='IECC Data-SI-Site EUI'!$C$2:$C$1521)*(2006='IECC Data-SI-Site EUI'!$A$2:$A$1521),0,1),0))</f>
        <v>0.62758161225849429</v>
      </c>
      <c r="S27" s="111" cm="1">
        <f t="array" ref="S27">INDEX('IECC Data-SI-Site EUI'!$Y$2:$Y$1521,MATCH(1,INDEX(($A27='IECC Data-SI-Site EUI'!$B$2:$B$1521)*(S$24='IECC Data-SI-Site EUI'!$C$2:$C$1521)*($A$23='IECC Data-SI-Site EUI'!$A$2:$A$1521),0,1),0))/INDEX('IECC Data-SI-Site EUI'!$Y$2:$Y$1521,MATCH(1,INDEX(($A27='IECC Data-SI-Site EUI'!$B$2:$B$1521)*(S$24='IECC Data-SI-Site EUI'!$C$2:$C$1521)*(2006='IECC Data-SI-Site EUI'!$A$2:$A$1521),0,1),0))</f>
        <v>0.60815345039704727</v>
      </c>
      <c r="T27" s="112" cm="1">
        <f t="array" ref="T27">INDEX('IECC Data-SI-Site EUI'!$Y$2:$Y$1521,MATCH(1,INDEX(($A27='IECC Data-SI-Site EUI'!$B$2:$B$1521)*(T$24='IECC Data-SI-Site EUI'!$C$2:$C$1521)*($A$23='IECC Data-SI-Site EUI'!$A$2:$A$1521),0,1),0))/INDEX('IECC Data-SI-Site EUI'!$Y$2:$Y$1521,MATCH(1,INDEX(($A27='IECC Data-SI-Site EUI'!$B$2:$B$1521)*(T$24='IECC Data-SI-Site EUI'!$C$2:$C$1521)*(2006='IECC Data-SI-Site EUI'!$A$2:$A$1521),0,1),0))</f>
        <v>0.68092246794596001</v>
      </c>
    </row>
    <row r="28" spans="1:20" x14ac:dyDescent="0.25">
      <c r="A28" s="133" t="s">
        <v>71</v>
      </c>
      <c r="B28" s="110" cm="1">
        <f t="array" ref="B28">INDEX('IECC Data-SI-Site EUI'!$Y$2:$Y$1521,MATCH(1,INDEX(($A28='IECC Data-SI-Site EUI'!$B$2:$B$1521)*(B$24='IECC Data-SI-Site EUI'!$C$2:$C$1521)*($A$23='IECC Data-SI-Site EUI'!$A$2:$A$1521),0,1),0))/INDEX('IECC Data-SI-Site EUI'!$Y$2:$Y$1521,MATCH(1,INDEX(($A28='IECC Data-SI-Site EUI'!$B$2:$B$1521)*(B$24='IECC Data-SI-Site EUI'!$C$2:$C$1521)*(2006='IECC Data-SI-Site EUI'!$A$2:$A$1521),0,1),0))</f>
        <v>0.72587457587457593</v>
      </c>
      <c r="C28" s="111" cm="1">
        <f t="array" ref="C28">INDEX('IECC Data-SI-Site EUI'!$Y$2:$Y$1521,MATCH(1,INDEX(($A28='IECC Data-SI-Site EUI'!$B$2:$B$1521)*(C$24='IECC Data-SI-Site EUI'!$C$2:$C$1521)*($A$23='IECC Data-SI-Site EUI'!$A$2:$A$1521),0,1),0))/INDEX('IECC Data-SI-Site EUI'!$Y$2:$Y$1521,MATCH(1,INDEX(($A28='IECC Data-SI-Site EUI'!$B$2:$B$1521)*(C$24='IECC Data-SI-Site EUI'!$C$2:$C$1521)*(2006='IECC Data-SI-Site EUI'!$A$2:$A$1521),0,1),0))</f>
        <v>0.71774403418203381</v>
      </c>
      <c r="D28" s="111" cm="1">
        <f t="array" ref="D28">INDEX('IECC Data-SI-Site EUI'!$Y$2:$Y$1521,MATCH(1,INDEX(($A28='IECC Data-SI-Site EUI'!$B$2:$B$1521)*(D$24='IECC Data-SI-Site EUI'!$C$2:$C$1521)*($A$23='IECC Data-SI-Site EUI'!$A$2:$A$1521),0,1),0))/INDEX('IECC Data-SI-Site EUI'!$Y$2:$Y$1521,MATCH(1,INDEX(($A28='IECC Data-SI-Site EUI'!$B$2:$B$1521)*(D$24='IECC Data-SI-Site EUI'!$C$2:$C$1521)*(2006='IECC Data-SI-Site EUI'!$A$2:$A$1521),0,1),0))</f>
        <v>0.76569335639434344</v>
      </c>
      <c r="E28" s="111" cm="1">
        <f t="array" ref="E28">INDEX('IECC Data-SI-Site EUI'!$Y$2:$Y$1521,MATCH(1,INDEX(($A28='IECC Data-SI-Site EUI'!$B$2:$B$1521)*(E$24='IECC Data-SI-Site EUI'!$C$2:$C$1521)*($A$23='IECC Data-SI-Site EUI'!$A$2:$A$1521),0,1),0))/INDEX('IECC Data-SI-Site EUI'!$Y$2:$Y$1521,MATCH(1,INDEX(($A28='IECC Data-SI-Site EUI'!$B$2:$B$1521)*(E$24='IECC Data-SI-Site EUI'!$C$2:$C$1521)*(2006='IECC Data-SI-Site EUI'!$A$2:$A$1521),0,1),0))</f>
        <v>0.73898916210720489</v>
      </c>
      <c r="F28" s="111" cm="1">
        <f t="array" ref="F28">INDEX('IECC Data-SI-Site EUI'!$Y$2:$Y$1521,MATCH(1,INDEX(($A28='IECC Data-SI-Site EUI'!$B$2:$B$1521)*(F$24='IECC Data-SI-Site EUI'!$C$2:$C$1521)*($A$23='IECC Data-SI-Site EUI'!$A$2:$A$1521),0,1),0))/INDEX('IECC Data-SI-Site EUI'!$Y$2:$Y$1521,MATCH(1,INDEX(($A28='IECC Data-SI-Site EUI'!$B$2:$B$1521)*(F$24='IECC Data-SI-Site EUI'!$C$2:$C$1521)*(2006='IECC Data-SI-Site EUI'!$A$2:$A$1521),0,1),0))</f>
        <v>0.72226755667259634</v>
      </c>
      <c r="G28" s="111" cm="1">
        <f t="array" ref="G28">INDEX('IECC Data-SI-Site EUI'!$Y$2:$Y$1521,MATCH(1,INDEX(($A28='IECC Data-SI-Site EUI'!$B$2:$B$1521)*(G$24='IECC Data-SI-Site EUI'!$C$2:$C$1521)*($A$23='IECC Data-SI-Site EUI'!$A$2:$A$1521),0,1),0))/INDEX('IECC Data-SI-Site EUI'!$Y$2:$Y$1521,MATCH(1,INDEX(($A28='IECC Data-SI-Site EUI'!$B$2:$B$1521)*(G$24='IECC Data-SI-Site EUI'!$C$2:$C$1521)*(2006='IECC Data-SI-Site EUI'!$A$2:$A$1521),0,1),0))</f>
        <v>0.77027884579491579</v>
      </c>
      <c r="H28" s="111" cm="1">
        <f t="array" ref="H28">INDEX('IECC Data-SI-Site EUI'!$Y$2:$Y$1521,MATCH(1,INDEX(($A28='IECC Data-SI-Site EUI'!$B$2:$B$1521)*(H$24='IECC Data-SI-Site EUI'!$C$2:$C$1521)*($A$23='IECC Data-SI-Site EUI'!$A$2:$A$1521),0,1),0))/INDEX('IECC Data-SI-Site EUI'!$Y$2:$Y$1521,MATCH(1,INDEX(($A28='IECC Data-SI-Site EUI'!$B$2:$B$1521)*(H$24='IECC Data-SI-Site EUI'!$C$2:$C$1521)*(2006='IECC Data-SI-Site EUI'!$A$2:$A$1521),0,1),0))</f>
        <v>0.7301918809554887</v>
      </c>
      <c r="I28" s="111" cm="1">
        <f t="array" ref="I28">INDEX('IECC Data-SI-Site EUI'!$Y$2:$Y$1521,MATCH(1,INDEX(($A28='IECC Data-SI-Site EUI'!$B$2:$B$1521)*(I$24='IECC Data-SI-Site EUI'!$C$2:$C$1521)*($A$23='IECC Data-SI-Site EUI'!$A$2:$A$1521),0,1),0))/INDEX('IECC Data-SI-Site EUI'!$Y$2:$Y$1521,MATCH(1,INDEX(($A28='IECC Data-SI-Site EUI'!$B$2:$B$1521)*(I$24='IECC Data-SI-Site EUI'!$C$2:$C$1521)*(2006='IECC Data-SI-Site EUI'!$A$2:$A$1521),0,1),0))</f>
        <v>0.70792870075423842</v>
      </c>
      <c r="J28" s="111" cm="1">
        <f t="array" ref="J28">INDEX('IECC Data-SI-Site EUI'!$Y$2:$Y$1521,MATCH(1,INDEX(($A28='IECC Data-SI-Site EUI'!$B$2:$B$1521)*(J$24='IECC Data-SI-Site EUI'!$C$2:$C$1521)*($A$23='IECC Data-SI-Site EUI'!$A$2:$A$1521),0,1),0))/INDEX('IECC Data-SI-Site EUI'!$Y$2:$Y$1521,MATCH(1,INDEX(($A28='IECC Data-SI-Site EUI'!$B$2:$B$1521)*(J$24='IECC Data-SI-Site EUI'!$C$2:$C$1521)*(2006='IECC Data-SI-Site EUI'!$A$2:$A$1521),0,1),0))</f>
        <v>0.85457289158669347</v>
      </c>
      <c r="K28" s="111" cm="1">
        <f t="array" ref="K28">INDEX('IECC Data-SI-Site EUI'!$Y$2:$Y$1521,MATCH(1,INDEX(($A28='IECC Data-SI-Site EUI'!$B$2:$B$1521)*(K$24='IECC Data-SI-Site EUI'!$C$2:$C$1521)*($A$23='IECC Data-SI-Site EUI'!$A$2:$A$1521),0,1),0))/INDEX('IECC Data-SI-Site EUI'!$Y$2:$Y$1521,MATCH(1,INDEX(($A28='IECC Data-SI-Site EUI'!$B$2:$B$1521)*(K$24='IECC Data-SI-Site EUI'!$C$2:$C$1521)*(2006='IECC Data-SI-Site EUI'!$A$2:$A$1521),0,1),0))</f>
        <v>0.64108905342906886</v>
      </c>
      <c r="L28" s="111" cm="1">
        <f t="array" ref="L28">INDEX('IECC Data-SI-Site EUI'!$Y$2:$Y$1521,MATCH(1,INDEX(($A28='IECC Data-SI-Site EUI'!$B$2:$B$1521)*(L$24='IECC Data-SI-Site EUI'!$C$2:$C$1521)*($A$23='IECC Data-SI-Site EUI'!$A$2:$A$1521),0,1),0))/INDEX('IECC Data-SI-Site EUI'!$Y$2:$Y$1521,MATCH(1,INDEX(($A28='IECC Data-SI-Site EUI'!$B$2:$B$1521)*(L$24='IECC Data-SI-Site EUI'!$C$2:$C$1521)*(2006='IECC Data-SI-Site EUI'!$A$2:$A$1521),0,1),0))</f>
        <v>0.78251646020422738</v>
      </c>
      <c r="M28" s="111" cm="1">
        <f t="array" ref="M28">INDEX('IECC Data-SI-Site EUI'!$Y$2:$Y$1521,MATCH(1,INDEX(($A28='IECC Data-SI-Site EUI'!$B$2:$B$1521)*(M$24='IECC Data-SI-Site EUI'!$C$2:$C$1521)*($A$23='IECC Data-SI-Site EUI'!$A$2:$A$1521),0,1),0))/INDEX('IECC Data-SI-Site EUI'!$Y$2:$Y$1521,MATCH(1,INDEX(($A28='IECC Data-SI-Site EUI'!$B$2:$B$1521)*(M$24='IECC Data-SI-Site EUI'!$C$2:$C$1521)*(2006='IECC Data-SI-Site EUI'!$A$2:$A$1521),0,1),0))</f>
        <v>0.71207107620328958</v>
      </c>
      <c r="N28" s="111" cm="1">
        <f t="array" ref="N28">INDEX('IECC Data-SI-Site EUI'!$Y$2:$Y$1521,MATCH(1,INDEX(($A28='IECC Data-SI-Site EUI'!$B$2:$B$1521)*(N$24='IECC Data-SI-Site EUI'!$C$2:$C$1521)*($A$23='IECC Data-SI-Site EUI'!$A$2:$A$1521),0,1),0))/INDEX('IECC Data-SI-Site EUI'!$Y$2:$Y$1521,MATCH(1,INDEX(($A28='IECC Data-SI-Site EUI'!$B$2:$B$1521)*(N$24='IECC Data-SI-Site EUI'!$C$2:$C$1521)*(2006='IECC Data-SI-Site EUI'!$A$2:$A$1521),0,1),0))</f>
        <v>0.67943165680057371</v>
      </c>
      <c r="O28" s="111" cm="1">
        <f t="array" ref="O28">INDEX('IECC Data-SI-Site EUI'!$Y$2:$Y$1521,MATCH(1,INDEX(($A28='IECC Data-SI-Site EUI'!$B$2:$B$1521)*(O$24='IECC Data-SI-Site EUI'!$C$2:$C$1521)*($A$23='IECC Data-SI-Site EUI'!$A$2:$A$1521),0,1),0))/INDEX('IECC Data-SI-Site EUI'!$Y$2:$Y$1521,MATCH(1,INDEX(($A28='IECC Data-SI-Site EUI'!$B$2:$B$1521)*(O$24='IECC Data-SI-Site EUI'!$C$2:$C$1521)*(2006='IECC Data-SI-Site EUI'!$A$2:$A$1521),0,1),0))</f>
        <v>0.74027935773828402</v>
      </c>
      <c r="P28" s="111" cm="1">
        <f t="array" ref="P28">INDEX('IECC Data-SI-Site EUI'!$Y$2:$Y$1521,MATCH(1,INDEX(($A28='IECC Data-SI-Site EUI'!$B$2:$B$1521)*(P$24='IECC Data-SI-Site EUI'!$C$2:$C$1521)*($A$23='IECC Data-SI-Site EUI'!$A$2:$A$1521),0,1),0))/INDEX('IECC Data-SI-Site EUI'!$Y$2:$Y$1521,MATCH(1,INDEX(($A28='IECC Data-SI-Site EUI'!$B$2:$B$1521)*(P$24='IECC Data-SI-Site EUI'!$C$2:$C$1521)*(2006='IECC Data-SI-Site EUI'!$A$2:$A$1521),0,1),0))</f>
        <v>0.68349487644551232</v>
      </c>
      <c r="Q28" s="111" cm="1">
        <f t="array" ref="Q28">INDEX('IECC Data-SI-Site EUI'!$Y$2:$Y$1521,MATCH(1,INDEX(($A28='IECC Data-SI-Site EUI'!$B$2:$B$1521)*(Q$24='IECC Data-SI-Site EUI'!$C$2:$C$1521)*($A$23='IECC Data-SI-Site EUI'!$A$2:$A$1521),0,1),0))/INDEX('IECC Data-SI-Site EUI'!$Y$2:$Y$1521,MATCH(1,INDEX(($A28='IECC Data-SI-Site EUI'!$B$2:$B$1521)*(Q$24='IECC Data-SI-Site EUI'!$C$2:$C$1521)*(2006='IECC Data-SI-Site EUI'!$A$2:$A$1521),0,1),0))</f>
        <v>0.67597256039936415</v>
      </c>
      <c r="R28" s="111" cm="1">
        <f t="array" ref="R28">INDEX('IECC Data-SI-Site EUI'!$Y$2:$Y$1521,MATCH(1,INDEX(($A28='IECC Data-SI-Site EUI'!$B$2:$B$1521)*(R$24='IECC Data-SI-Site EUI'!$C$2:$C$1521)*($A$23='IECC Data-SI-Site EUI'!$A$2:$A$1521),0,1),0))/INDEX('IECC Data-SI-Site EUI'!$Y$2:$Y$1521,MATCH(1,INDEX(($A28='IECC Data-SI-Site EUI'!$B$2:$B$1521)*(R$24='IECC Data-SI-Site EUI'!$C$2:$C$1521)*(2006='IECC Data-SI-Site EUI'!$A$2:$A$1521),0,1),0))</f>
        <v>0.69106435113771381</v>
      </c>
      <c r="S28" s="111" cm="1">
        <f t="array" ref="S28">INDEX('IECC Data-SI-Site EUI'!$Y$2:$Y$1521,MATCH(1,INDEX(($A28='IECC Data-SI-Site EUI'!$B$2:$B$1521)*(S$24='IECC Data-SI-Site EUI'!$C$2:$C$1521)*($A$23='IECC Data-SI-Site EUI'!$A$2:$A$1521),0,1),0))/INDEX('IECC Data-SI-Site EUI'!$Y$2:$Y$1521,MATCH(1,INDEX(($A28='IECC Data-SI-Site EUI'!$B$2:$B$1521)*(S$24='IECC Data-SI-Site EUI'!$C$2:$C$1521)*(2006='IECC Data-SI-Site EUI'!$A$2:$A$1521),0,1),0))</f>
        <v>0.62703527571297635</v>
      </c>
      <c r="T28" s="112" cm="1">
        <f t="array" ref="T28">INDEX('IECC Data-SI-Site EUI'!$Y$2:$Y$1521,MATCH(1,INDEX(($A28='IECC Data-SI-Site EUI'!$B$2:$B$1521)*(T$24='IECC Data-SI-Site EUI'!$C$2:$C$1521)*($A$23='IECC Data-SI-Site EUI'!$A$2:$A$1521),0,1),0))/INDEX('IECC Data-SI-Site EUI'!$Y$2:$Y$1521,MATCH(1,INDEX(($A28='IECC Data-SI-Site EUI'!$B$2:$B$1521)*(T$24='IECC Data-SI-Site EUI'!$C$2:$C$1521)*(2006='IECC Data-SI-Site EUI'!$A$2:$A$1521),0,1),0))</f>
        <v>0.64725583124244956</v>
      </c>
    </row>
    <row r="29" spans="1:20" x14ac:dyDescent="0.25">
      <c r="A29" s="133" t="s">
        <v>62</v>
      </c>
      <c r="B29" s="110" cm="1">
        <f t="array" ref="B29">INDEX('IECC Data-SI-Site EUI'!$Y$2:$Y$1521,MATCH(1,INDEX(($A29='IECC Data-SI-Site EUI'!$B$2:$B$1521)*(B$24='IECC Data-SI-Site EUI'!$C$2:$C$1521)*($A$23='IECC Data-SI-Site EUI'!$A$2:$A$1521),0,1),0))/INDEX('IECC Data-SI-Site EUI'!$Y$2:$Y$1521,MATCH(1,INDEX(($A29='IECC Data-SI-Site EUI'!$B$2:$B$1521)*(B$24='IECC Data-SI-Site EUI'!$C$2:$C$1521)*(2006='IECC Data-SI-Site EUI'!$A$2:$A$1521),0,1),0))</f>
        <v>0.75554748197417709</v>
      </c>
      <c r="C29" s="111" cm="1">
        <f t="array" ref="C29">INDEX('IECC Data-SI-Site EUI'!$Y$2:$Y$1521,MATCH(1,INDEX(($A29='IECC Data-SI-Site EUI'!$B$2:$B$1521)*(C$24='IECC Data-SI-Site EUI'!$C$2:$C$1521)*($A$23='IECC Data-SI-Site EUI'!$A$2:$A$1521),0,1),0))/INDEX('IECC Data-SI-Site EUI'!$Y$2:$Y$1521,MATCH(1,INDEX(($A29='IECC Data-SI-Site EUI'!$B$2:$B$1521)*(C$24='IECC Data-SI-Site EUI'!$C$2:$C$1521)*(2006='IECC Data-SI-Site EUI'!$A$2:$A$1521),0,1),0))</f>
        <v>0.76877197897390925</v>
      </c>
      <c r="D29" s="111" cm="1">
        <f t="array" ref="D29">INDEX('IECC Data-SI-Site EUI'!$Y$2:$Y$1521,MATCH(1,INDEX(($A29='IECC Data-SI-Site EUI'!$B$2:$B$1521)*(D$24='IECC Data-SI-Site EUI'!$C$2:$C$1521)*($A$23='IECC Data-SI-Site EUI'!$A$2:$A$1521),0,1),0))/INDEX('IECC Data-SI-Site EUI'!$Y$2:$Y$1521,MATCH(1,INDEX(($A29='IECC Data-SI-Site EUI'!$B$2:$B$1521)*(D$24='IECC Data-SI-Site EUI'!$C$2:$C$1521)*(2006='IECC Data-SI-Site EUI'!$A$2:$A$1521),0,1),0))</f>
        <v>0.75502042945318626</v>
      </c>
      <c r="E29" s="111" cm="1">
        <f t="array" ref="E29">INDEX('IECC Data-SI-Site EUI'!$Y$2:$Y$1521,MATCH(1,INDEX(($A29='IECC Data-SI-Site EUI'!$B$2:$B$1521)*(E$24='IECC Data-SI-Site EUI'!$C$2:$C$1521)*($A$23='IECC Data-SI-Site EUI'!$A$2:$A$1521),0,1),0))/INDEX('IECC Data-SI-Site EUI'!$Y$2:$Y$1521,MATCH(1,INDEX(($A29='IECC Data-SI-Site EUI'!$B$2:$B$1521)*(E$24='IECC Data-SI-Site EUI'!$C$2:$C$1521)*(2006='IECC Data-SI-Site EUI'!$A$2:$A$1521),0,1),0))</f>
        <v>0.77047682267644868</v>
      </c>
      <c r="F29" s="111" cm="1">
        <f t="array" ref="F29">INDEX('IECC Data-SI-Site EUI'!$Y$2:$Y$1521,MATCH(1,INDEX(($A29='IECC Data-SI-Site EUI'!$B$2:$B$1521)*(F$24='IECC Data-SI-Site EUI'!$C$2:$C$1521)*($A$23='IECC Data-SI-Site EUI'!$A$2:$A$1521),0,1),0))/INDEX('IECC Data-SI-Site EUI'!$Y$2:$Y$1521,MATCH(1,INDEX(($A29='IECC Data-SI-Site EUI'!$B$2:$B$1521)*(F$24='IECC Data-SI-Site EUI'!$C$2:$C$1521)*(2006='IECC Data-SI-Site EUI'!$A$2:$A$1521),0,1),0))</f>
        <v>0.73768749999999994</v>
      </c>
      <c r="G29" s="111" cm="1">
        <f t="array" ref="G29">INDEX('IECC Data-SI-Site EUI'!$Y$2:$Y$1521,MATCH(1,INDEX(($A29='IECC Data-SI-Site EUI'!$B$2:$B$1521)*(G$24='IECC Data-SI-Site EUI'!$C$2:$C$1521)*($A$23='IECC Data-SI-Site EUI'!$A$2:$A$1521),0,1),0))/INDEX('IECC Data-SI-Site EUI'!$Y$2:$Y$1521,MATCH(1,INDEX(($A29='IECC Data-SI-Site EUI'!$B$2:$B$1521)*(G$24='IECC Data-SI-Site EUI'!$C$2:$C$1521)*(2006='IECC Data-SI-Site EUI'!$A$2:$A$1521),0,1),0))</f>
        <v>0.78674751178012015</v>
      </c>
      <c r="H29" s="111" cm="1">
        <f t="array" ref="H29">INDEX('IECC Data-SI-Site EUI'!$Y$2:$Y$1521,MATCH(1,INDEX(($A29='IECC Data-SI-Site EUI'!$B$2:$B$1521)*(H$24='IECC Data-SI-Site EUI'!$C$2:$C$1521)*($A$23='IECC Data-SI-Site EUI'!$A$2:$A$1521),0,1),0))/INDEX('IECC Data-SI-Site EUI'!$Y$2:$Y$1521,MATCH(1,INDEX(($A29='IECC Data-SI-Site EUI'!$B$2:$B$1521)*(H$24='IECC Data-SI-Site EUI'!$C$2:$C$1521)*(2006='IECC Data-SI-Site EUI'!$A$2:$A$1521),0,1),0))</f>
        <v>0.644075311726092</v>
      </c>
      <c r="I29" s="111" cm="1">
        <f t="array" ref="I29">INDEX('IECC Data-SI-Site EUI'!$Y$2:$Y$1521,MATCH(1,INDEX(($A29='IECC Data-SI-Site EUI'!$B$2:$B$1521)*(I$24='IECC Data-SI-Site EUI'!$C$2:$C$1521)*($A$23='IECC Data-SI-Site EUI'!$A$2:$A$1521),0,1),0))/INDEX('IECC Data-SI-Site EUI'!$Y$2:$Y$1521,MATCH(1,INDEX(($A29='IECC Data-SI-Site EUI'!$B$2:$B$1521)*(I$24='IECC Data-SI-Site EUI'!$C$2:$C$1521)*(2006='IECC Data-SI-Site EUI'!$A$2:$A$1521),0,1),0))</f>
        <v>0.71177211033274979</v>
      </c>
      <c r="J29" s="111" cm="1">
        <f t="array" ref="J29">INDEX('IECC Data-SI-Site EUI'!$Y$2:$Y$1521,MATCH(1,INDEX(($A29='IECC Data-SI-Site EUI'!$B$2:$B$1521)*(J$24='IECC Data-SI-Site EUI'!$C$2:$C$1521)*($A$23='IECC Data-SI-Site EUI'!$A$2:$A$1521),0,1),0))/INDEX('IECC Data-SI-Site EUI'!$Y$2:$Y$1521,MATCH(1,INDEX(($A29='IECC Data-SI-Site EUI'!$B$2:$B$1521)*(J$24='IECC Data-SI-Site EUI'!$C$2:$C$1521)*(2006='IECC Data-SI-Site EUI'!$A$2:$A$1521),0,1),0))</f>
        <v>0.74799458538052732</v>
      </c>
      <c r="K29" s="111" cm="1">
        <f t="array" ref="K29">INDEX('IECC Data-SI-Site EUI'!$Y$2:$Y$1521,MATCH(1,INDEX(($A29='IECC Data-SI-Site EUI'!$B$2:$B$1521)*(K$24='IECC Data-SI-Site EUI'!$C$2:$C$1521)*($A$23='IECC Data-SI-Site EUI'!$A$2:$A$1521),0,1),0))/INDEX('IECC Data-SI-Site EUI'!$Y$2:$Y$1521,MATCH(1,INDEX(($A29='IECC Data-SI-Site EUI'!$B$2:$B$1521)*(K$24='IECC Data-SI-Site EUI'!$C$2:$C$1521)*(2006='IECC Data-SI-Site EUI'!$A$2:$A$1521),0,1),0))</f>
        <v>0.58474442944795435</v>
      </c>
      <c r="L29" s="111" cm="1">
        <f t="array" ref="L29">INDEX('IECC Data-SI-Site EUI'!$Y$2:$Y$1521,MATCH(1,INDEX(($A29='IECC Data-SI-Site EUI'!$B$2:$B$1521)*(L$24='IECC Data-SI-Site EUI'!$C$2:$C$1521)*($A$23='IECC Data-SI-Site EUI'!$A$2:$A$1521),0,1),0))/INDEX('IECC Data-SI-Site EUI'!$Y$2:$Y$1521,MATCH(1,INDEX(($A29='IECC Data-SI-Site EUI'!$B$2:$B$1521)*(L$24='IECC Data-SI-Site EUI'!$C$2:$C$1521)*(2006='IECC Data-SI-Site EUI'!$A$2:$A$1521),0,1),0))</f>
        <v>0.6583041591760046</v>
      </c>
      <c r="M29" s="111" cm="1">
        <f t="array" ref="M29">INDEX('IECC Data-SI-Site EUI'!$Y$2:$Y$1521,MATCH(1,INDEX(($A29='IECC Data-SI-Site EUI'!$B$2:$B$1521)*(M$24='IECC Data-SI-Site EUI'!$C$2:$C$1521)*($A$23='IECC Data-SI-Site EUI'!$A$2:$A$1521),0,1),0))/INDEX('IECC Data-SI-Site EUI'!$Y$2:$Y$1521,MATCH(1,INDEX(($A29='IECC Data-SI-Site EUI'!$B$2:$B$1521)*(M$24='IECC Data-SI-Site EUI'!$C$2:$C$1521)*(2006='IECC Data-SI-Site EUI'!$A$2:$A$1521),0,1),0))</f>
        <v>0.64651777717754444</v>
      </c>
      <c r="N29" s="111" cm="1">
        <f t="array" ref="N29">INDEX('IECC Data-SI-Site EUI'!$Y$2:$Y$1521,MATCH(1,INDEX(($A29='IECC Data-SI-Site EUI'!$B$2:$B$1521)*(N$24='IECC Data-SI-Site EUI'!$C$2:$C$1521)*($A$23='IECC Data-SI-Site EUI'!$A$2:$A$1521),0,1),0))/INDEX('IECC Data-SI-Site EUI'!$Y$2:$Y$1521,MATCH(1,INDEX(($A29='IECC Data-SI-Site EUI'!$B$2:$B$1521)*(N$24='IECC Data-SI-Site EUI'!$C$2:$C$1521)*(2006='IECC Data-SI-Site EUI'!$A$2:$A$1521),0,1),0))</f>
        <v>0.63940437495816194</v>
      </c>
      <c r="O29" s="111" cm="1">
        <f t="array" ref="O29">INDEX('IECC Data-SI-Site EUI'!$Y$2:$Y$1521,MATCH(1,INDEX(($A29='IECC Data-SI-Site EUI'!$B$2:$B$1521)*(O$24='IECC Data-SI-Site EUI'!$C$2:$C$1521)*($A$23='IECC Data-SI-Site EUI'!$A$2:$A$1521),0,1),0))/INDEX('IECC Data-SI-Site EUI'!$Y$2:$Y$1521,MATCH(1,INDEX(($A29='IECC Data-SI-Site EUI'!$B$2:$B$1521)*(O$24='IECC Data-SI-Site EUI'!$C$2:$C$1521)*(2006='IECC Data-SI-Site EUI'!$A$2:$A$1521),0,1),0))</f>
        <v>0.67673296840279651</v>
      </c>
      <c r="P29" s="111" cm="1">
        <f t="array" ref="P29">INDEX('IECC Data-SI-Site EUI'!$Y$2:$Y$1521,MATCH(1,INDEX(($A29='IECC Data-SI-Site EUI'!$B$2:$B$1521)*(P$24='IECC Data-SI-Site EUI'!$C$2:$C$1521)*($A$23='IECC Data-SI-Site EUI'!$A$2:$A$1521),0,1),0))/INDEX('IECC Data-SI-Site EUI'!$Y$2:$Y$1521,MATCH(1,INDEX(($A29='IECC Data-SI-Site EUI'!$B$2:$B$1521)*(P$24='IECC Data-SI-Site EUI'!$C$2:$C$1521)*(2006='IECC Data-SI-Site EUI'!$A$2:$A$1521),0,1),0))</f>
        <v>0.61312475176487169</v>
      </c>
      <c r="Q29" s="111" cm="1">
        <f t="array" ref="Q29">INDEX('IECC Data-SI-Site EUI'!$Y$2:$Y$1521,MATCH(1,INDEX(($A29='IECC Data-SI-Site EUI'!$B$2:$B$1521)*(Q$24='IECC Data-SI-Site EUI'!$C$2:$C$1521)*($A$23='IECC Data-SI-Site EUI'!$A$2:$A$1521),0,1),0))/INDEX('IECC Data-SI-Site EUI'!$Y$2:$Y$1521,MATCH(1,INDEX(($A29='IECC Data-SI-Site EUI'!$B$2:$B$1521)*(Q$24='IECC Data-SI-Site EUI'!$C$2:$C$1521)*(2006='IECC Data-SI-Site EUI'!$A$2:$A$1521),0,1),0))</f>
        <v>0.62103667948250219</v>
      </c>
      <c r="R29" s="111" cm="1">
        <f t="array" ref="R29">INDEX('IECC Data-SI-Site EUI'!$Y$2:$Y$1521,MATCH(1,INDEX(($A29='IECC Data-SI-Site EUI'!$B$2:$B$1521)*(R$24='IECC Data-SI-Site EUI'!$C$2:$C$1521)*($A$23='IECC Data-SI-Site EUI'!$A$2:$A$1521),0,1),0))/INDEX('IECC Data-SI-Site EUI'!$Y$2:$Y$1521,MATCH(1,INDEX(($A29='IECC Data-SI-Site EUI'!$B$2:$B$1521)*(R$24='IECC Data-SI-Site EUI'!$C$2:$C$1521)*(2006='IECC Data-SI-Site EUI'!$A$2:$A$1521),0,1),0))</f>
        <v>0.63204694022209973</v>
      </c>
      <c r="S29" s="111" cm="1">
        <f t="array" ref="S29">INDEX('IECC Data-SI-Site EUI'!$Y$2:$Y$1521,MATCH(1,INDEX(($A29='IECC Data-SI-Site EUI'!$B$2:$B$1521)*(S$24='IECC Data-SI-Site EUI'!$C$2:$C$1521)*($A$23='IECC Data-SI-Site EUI'!$A$2:$A$1521),0,1),0))/INDEX('IECC Data-SI-Site EUI'!$Y$2:$Y$1521,MATCH(1,INDEX(($A29='IECC Data-SI-Site EUI'!$B$2:$B$1521)*(S$24='IECC Data-SI-Site EUI'!$C$2:$C$1521)*(2006='IECC Data-SI-Site EUI'!$A$2:$A$1521),0,1),0))</f>
        <v>0.61251433986732506</v>
      </c>
      <c r="T29" s="112" cm="1">
        <f t="array" ref="T29">INDEX('IECC Data-SI-Site EUI'!$Y$2:$Y$1521,MATCH(1,INDEX(($A29='IECC Data-SI-Site EUI'!$B$2:$B$1521)*(T$24='IECC Data-SI-Site EUI'!$C$2:$C$1521)*($A$23='IECC Data-SI-Site EUI'!$A$2:$A$1521),0,1),0))/INDEX('IECC Data-SI-Site EUI'!$Y$2:$Y$1521,MATCH(1,INDEX(($A29='IECC Data-SI-Site EUI'!$B$2:$B$1521)*(T$24='IECC Data-SI-Site EUI'!$C$2:$C$1521)*(2006='IECC Data-SI-Site EUI'!$A$2:$A$1521),0,1),0))</f>
        <v>0.6158984410200955</v>
      </c>
    </row>
    <row r="30" spans="1:20" x14ac:dyDescent="0.25">
      <c r="A30" s="133" t="s">
        <v>56</v>
      </c>
      <c r="B30" s="110" cm="1">
        <f t="array" ref="B30">INDEX('IECC Data-SI-Site EUI'!$Y$2:$Y$1521,MATCH(1,INDEX(($A30='IECC Data-SI-Site EUI'!$B$2:$B$1521)*(B$24='IECC Data-SI-Site EUI'!$C$2:$C$1521)*($A$23='IECC Data-SI-Site EUI'!$A$2:$A$1521),0,1),0))/INDEX('IECC Data-SI-Site EUI'!$Y$2:$Y$1521,MATCH(1,INDEX(($A30='IECC Data-SI-Site EUI'!$B$2:$B$1521)*(B$24='IECC Data-SI-Site EUI'!$C$2:$C$1521)*(2006='IECC Data-SI-Site EUI'!$A$2:$A$1521),0,1),0))</f>
        <v>0.71106547403609244</v>
      </c>
      <c r="C30" s="111" cm="1">
        <f t="array" ref="C30">INDEX('IECC Data-SI-Site EUI'!$Y$2:$Y$1521,MATCH(1,INDEX(($A30='IECC Data-SI-Site EUI'!$B$2:$B$1521)*(C$24='IECC Data-SI-Site EUI'!$C$2:$C$1521)*($A$23='IECC Data-SI-Site EUI'!$A$2:$A$1521),0,1),0))/INDEX('IECC Data-SI-Site EUI'!$Y$2:$Y$1521,MATCH(1,INDEX(($A30='IECC Data-SI-Site EUI'!$B$2:$B$1521)*(C$24='IECC Data-SI-Site EUI'!$C$2:$C$1521)*(2006='IECC Data-SI-Site EUI'!$A$2:$A$1521),0,1),0))</f>
        <v>0.6476177063696833</v>
      </c>
      <c r="D30" s="111" cm="1">
        <f t="array" ref="D30">INDEX('IECC Data-SI-Site EUI'!$Y$2:$Y$1521,MATCH(1,INDEX(($A30='IECC Data-SI-Site EUI'!$B$2:$B$1521)*(D$24='IECC Data-SI-Site EUI'!$C$2:$C$1521)*($A$23='IECC Data-SI-Site EUI'!$A$2:$A$1521),0,1),0))/INDEX('IECC Data-SI-Site EUI'!$Y$2:$Y$1521,MATCH(1,INDEX(($A30='IECC Data-SI-Site EUI'!$B$2:$B$1521)*(D$24='IECC Data-SI-Site EUI'!$C$2:$C$1521)*(2006='IECC Data-SI-Site EUI'!$A$2:$A$1521),0,1),0))</f>
        <v>0.68384270649686185</v>
      </c>
      <c r="E30" s="111" cm="1">
        <f t="array" ref="E30">INDEX('IECC Data-SI-Site EUI'!$Y$2:$Y$1521,MATCH(1,INDEX(($A30='IECC Data-SI-Site EUI'!$B$2:$B$1521)*(E$24='IECC Data-SI-Site EUI'!$C$2:$C$1521)*($A$23='IECC Data-SI-Site EUI'!$A$2:$A$1521),0,1),0))/INDEX('IECC Data-SI-Site EUI'!$Y$2:$Y$1521,MATCH(1,INDEX(($A30='IECC Data-SI-Site EUI'!$B$2:$B$1521)*(E$24='IECC Data-SI-Site EUI'!$C$2:$C$1521)*(2006='IECC Data-SI-Site EUI'!$A$2:$A$1521),0,1),0))</f>
        <v>0.62869599285372602</v>
      </c>
      <c r="F30" s="111" cm="1">
        <f t="array" ref="F30">INDEX('IECC Data-SI-Site EUI'!$Y$2:$Y$1521,MATCH(1,INDEX(($A30='IECC Data-SI-Site EUI'!$B$2:$B$1521)*(F$24='IECC Data-SI-Site EUI'!$C$2:$C$1521)*($A$23='IECC Data-SI-Site EUI'!$A$2:$A$1521),0,1),0))/INDEX('IECC Data-SI-Site EUI'!$Y$2:$Y$1521,MATCH(1,INDEX(($A30='IECC Data-SI-Site EUI'!$B$2:$B$1521)*(F$24='IECC Data-SI-Site EUI'!$C$2:$C$1521)*(2006='IECC Data-SI-Site EUI'!$A$2:$A$1521),0,1),0))</f>
        <v>0.60238372557401887</v>
      </c>
      <c r="G30" s="111" cm="1">
        <f t="array" ref="G30">INDEX('IECC Data-SI-Site EUI'!$Y$2:$Y$1521,MATCH(1,INDEX(($A30='IECC Data-SI-Site EUI'!$B$2:$B$1521)*(G$24='IECC Data-SI-Site EUI'!$C$2:$C$1521)*($A$23='IECC Data-SI-Site EUI'!$A$2:$A$1521),0,1),0))/INDEX('IECC Data-SI-Site EUI'!$Y$2:$Y$1521,MATCH(1,INDEX(($A30='IECC Data-SI-Site EUI'!$B$2:$B$1521)*(G$24='IECC Data-SI-Site EUI'!$C$2:$C$1521)*(2006='IECC Data-SI-Site EUI'!$A$2:$A$1521),0,1),0))</f>
        <v>0.61334592209818639</v>
      </c>
      <c r="H30" s="111" cm="1">
        <f t="array" ref="H30">INDEX('IECC Data-SI-Site EUI'!$Y$2:$Y$1521,MATCH(1,INDEX(($A30='IECC Data-SI-Site EUI'!$B$2:$B$1521)*(H$24='IECC Data-SI-Site EUI'!$C$2:$C$1521)*($A$23='IECC Data-SI-Site EUI'!$A$2:$A$1521),0,1),0))/INDEX('IECC Data-SI-Site EUI'!$Y$2:$Y$1521,MATCH(1,INDEX(($A30='IECC Data-SI-Site EUI'!$B$2:$B$1521)*(H$24='IECC Data-SI-Site EUI'!$C$2:$C$1521)*(2006='IECC Data-SI-Site EUI'!$A$2:$A$1521),0,1),0))</f>
        <v>0.53877744236275027</v>
      </c>
      <c r="I30" s="111" cm="1">
        <f t="array" ref="I30">INDEX('IECC Data-SI-Site EUI'!$Y$2:$Y$1521,MATCH(1,INDEX(($A30='IECC Data-SI-Site EUI'!$B$2:$B$1521)*(I$24='IECC Data-SI-Site EUI'!$C$2:$C$1521)*($A$23='IECC Data-SI-Site EUI'!$A$2:$A$1521),0,1),0))/INDEX('IECC Data-SI-Site EUI'!$Y$2:$Y$1521,MATCH(1,INDEX(($A30='IECC Data-SI-Site EUI'!$B$2:$B$1521)*(I$24='IECC Data-SI-Site EUI'!$C$2:$C$1521)*(2006='IECC Data-SI-Site EUI'!$A$2:$A$1521),0,1),0))</f>
        <v>0.57208506588367258</v>
      </c>
      <c r="J30" s="111" cm="1">
        <f t="array" ref="J30">INDEX('IECC Data-SI-Site EUI'!$Y$2:$Y$1521,MATCH(1,INDEX(($A30='IECC Data-SI-Site EUI'!$B$2:$B$1521)*(J$24='IECC Data-SI-Site EUI'!$C$2:$C$1521)*($A$23='IECC Data-SI-Site EUI'!$A$2:$A$1521),0,1),0))/INDEX('IECC Data-SI-Site EUI'!$Y$2:$Y$1521,MATCH(1,INDEX(($A30='IECC Data-SI-Site EUI'!$B$2:$B$1521)*(J$24='IECC Data-SI-Site EUI'!$C$2:$C$1521)*(2006='IECC Data-SI-Site EUI'!$A$2:$A$1521),0,1),0))</f>
        <v>0.56195594287657447</v>
      </c>
      <c r="K30" s="111" cm="1">
        <f t="array" ref="K30">INDEX('IECC Data-SI-Site EUI'!$Y$2:$Y$1521,MATCH(1,INDEX(($A30='IECC Data-SI-Site EUI'!$B$2:$B$1521)*(K$24='IECC Data-SI-Site EUI'!$C$2:$C$1521)*($A$23='IECC Data-SI-Site EUI'!$A$2:$A$1521),0,1),0))/INDEX('IECC Data-SI-Site EUI'!$Y$2:$Y$1521,MATCH(1,INDEX(($A30='IECC Data-SI-Site EUI'!$B$2:$B$1521)*(K$24='IECC Data-SI-Site EUI'!$C$2:$C$1521)*(2006='IECC Data-SI-Site EUI'!$A$2:$A$1521),0,1),0))</f>
        <v>0.48347413642812587</v>
      </c>
      <c r="L30" s="111" cm="1">
        <f t="array" ref="L30">INDEX('IECC Data-SI-Site EUI'!$Y$2:$Y$1521,MATCH(1,INDEX(($A30='IECC Data-SI-Site EUI'!$B$2:$B$1521)*(L$24='IECC Data-SI-Site EUI'!$C$2:$C$1521)*($A$23='IECC Data-SI-Site EUI'!$A$2:$A$1521),0,1),0))/INDEX('IECC Data-SI-Site EUI'!$Y$2:$Y$1521,MATCH(1,INDEX(($A30='IECC Data-SI-Site EUI'!$B$2:$B$1521)*(L$24='IECC Data-SI-Site EUI'!$C$2:$C$1521)*(2006='IECC Data-SI-Site EUI'!$A$2:$A$1521),0,1),0))</f>
        <v>0.53712724760008557</v>
      </c>
      <c r="M30" s="111" cm="1">
        <f t="array" ref="M30">INDEX('IECC Data-SI-Site EUI'!$Y$2:$Y$1521,MATCH(1,INDEX(($A30='IECC Data-SI-Site EUI'!$B$2:$B$1521)*(M$24='IECC Data-SI-Site EUI'!$C$2:$C$1521)*($A$23='IECC Data-SI-Site EUI'!$A$2:$A$1521),0,1),0))/INDEX('IECC Data-SI-Site EUI'!$Y$2:$Y$1521,MATCH(1,INDEX(($A30='IECC Data-SI-Site EUI'!$B$2:$B$1521)*(M$24='IECC Data-SI-Site EUI'!$C$2:$C$1521)*(2006='IECC Data-SI-Site EUI'!$A$2:$A$1521),0,1),0))</f>
        <v>0.54436146633538851</v>
      </c>
      <c r="N30" s="111" cm="1">
        <f t="array" ref="N30">INDEX('IECC Data-SI-Site EUI'!$Y$2:$Y$1521,MATCH(1,INDEX(($A30='IECC Data-SI-Site EUI'!$B$2:$B$1521)*(N$24='IECC Data-SI-Site EUI'!$C$2:$C$1521)*($A$23='IECC Data-SI-Site EUI'!$A$2:$A$1521),0,1),0))/INDEX('IECC Data-SI-Site EUI'!$Y$2:$Y$1521,MATCH(1,INDEX(($A30='IECC Data-SI-Site EUI'!$B$2:$B$1521)*(N$24='IECC Data-SI-Site EUI'!$C$2:$C$1521)*(2006='IECC Data-SI-Site EUI'!$A$2:$A$1521),0,1),0))</f>
        <v>0.56160186088918207</v>
      </c>
      <c r="O30" s="111" cm="1">
        <f t="array" ref="O30">INDEX('IECC Data-SI-Site EUI'!$Y$2:$Y$1521,MATCH(1,INDEX(($A30='IECC Data-SI-Site EUI'!$B$2:$B$1521)*(O$24='IECC Data-SI-Site EUI'!$C$2:$C$1521)*($A$23='IECC Data-SI-Site EUI'!$A$2:$A$1521),0,1),0))/INDEX('IECC Data-SI-Site EUI'!$Y$2:$Y$1521,MATCH(1,INDEX(($A30='IECC Data-SI-Site EUI'!$B$2:$B$1521)*(O$24='IECC Data-SI-Site EUI'!$C$2:$C$1521)*(2006='IECC Data-SI-Site EUI'!$A$2:$A$1521),0,1),0))</f>
        <v>0.58871812835742832</v>
      </c>
      <c r="P30" s="111" cm="1">
        <f t="array" ref="P30">INDEX('IECC Data-SI-Site EUI'!$Y$2:$Y$1521,MATCH(1,INDEX(($A30='IECC Data-SI-Site EUI'!$B$2:$B$1521)*(P$24='IECC Data-SI-Site EUI'!$C$2:$C$1521)*($A$23='IECC Data-SI-Site EUI'!$A$2:$A$1521),0,1),0))/INDEX('IECC Data-SI-Site EUI'!$Y$2:$Y$1521,MATCH(1,INDEX(($A30='IECC Data-SI-Site EUI'!$B$2:$B$1521)*(P$24='IECC Data-SI-Site EUI'!$C$2:$C$1521)*(2006='IECC Data-SI-Site EUI'!$A$2:$A$1521),0,1),0))</f>
        <v>0.5268182789284519</v>
      </c>
      <c r="Q30" s="111" cm="1">
        <f t="array" ref="Q30">INDEX('IECC Data-SI-Site EUI'!$Y$2:$Y$1521,MATCH(1,INDEX(($A30='IECC Data-SI-Site EUI'!$B$2:$B$1521)*(Q$24='IECC Data-SI-Site EUI'!$C$2:$C$1521)*($A$23='IECC Data-SI-Site EUI'!$A$2:$A$1521),0,1),0))/INDEX('IECC Data-SI-Site EUI'!$Y$2:$Y$1521,MATCH(1,INDEX(($A30='IECC Data-SI-Site EUI'!$B$2:$B$1521)*(Q$24='IECC Data-SI-Site EUI'!$C$2:$C$1521)*(2006='IECC Data-SI-Site EUI'!$A$2:$A$1521),0,1),0))</f>
        <v>0.54319794539613309</v>
      </c>
      <c r="R30" s="111" cm="1">
        <f t="array" ref="R30">INDEX('IECC Data-SI-Site EUI'!$Y$2:$Y$1521,MATCH(1,INDEX(($A30='IECC Data-SI-Site EUI'!$B$2:$B$1521)*(R$24='IECC Data-SI-Site EUI'!$C$2:$C$1521)*($A$23='IECC Data-SI-Site EUI'!$A$2:$A$1521),0,1),0))/INDEX('IECC Data-SI-Site EUI'!$Y$2:$Y$1521,MATCH(1,INDEX(($A30='IECC Data-SI-Site EUI'!$B$2:$B$1521)*(R$24='IECC Data-SI-Site EUI'!$C$2:$C$1521)*(2006='IECC Data-SI-Site EUI'!$A$2:$A$1521),0,1),0))</f>
        <v>0.51317137074948627</v>
      </c>
      <c r="S30" s="111" cm="1">
        <f t="array" ref="S30">INDEX('IECC Data-SI-Site EUI'!$Y$2:$Y$1521,MATCH(1,INDEX(($A30='IECC Data-SI-Site EUI'!$B$2:$B$1521)*(S$24='IECC Data-SI-Site EUI'!$C$2:$C$1521)*($A$23='IECC Data-SI-Site EUI'!$A$2:$A$1521),0,1),0))/INDEX('IECC Data-SI-Site EUI'!$Y$2:$Y$1521,MATCH(1,INDEX(($A30='IECC Data-SI-Site EUI'!$B$2:$B$1521)*(S$24='IECC Data-SI-Site EUI'!$C$2:$C$1521)*(2006='IECC Data-SI-Site EUI'!$A$2:$A$1521),0,1),0))</f>
        <v>0.44863308695324688</v>
      </c>
      <c r="T30" s="112" cm="1">
        <f t="array" ref="T30">INDEX('IECC Data-SI-Site EUI'!$Y$2:$Y$1521,MATCH(1,INDEX(($A30='IECC Data-SI-Site EUI'!$B$2:$B$1521)*(T$24='IECC Data-SI-Site EUI'!$C$2:$C$1521)*($A$23='IECC Data-SI-Site EUI'!$A$2:$A$1521),0,1),0))/INDEX('IECC Data-SI-Site EUI'!$Y$2:$Y$1521,MATCH(1,INDEX(($A30='IECC Data-SI-Site EUI'!$B$2:$B$1521)*(T$24='IECC Data-SI-Site EUI'!$C$2:$C$1521)*(2006='IECC Data-SI-Site EUI'!$A$2:$A$1521),0,1),0))</f>
        <v>0.45028455490721991</v>
      </c>
    </row>
    <row r="31" spans="1:20" x14ac:dyDescent="0.25">
      <c r="A31" s="133" t="s">
        <v>57</v>
      </c>
      <c r="B31" s="110" cm="1">
        <f t="array" ref="B31">INDEX('IECC Data-SI-Site EUI'!$Y$2:$Y$1521,MATCH(1,INDEX(($A31='IECC Data-SI-Site EUI'!$B$2:$B$1521)*(B$24='IECC Data-SI-Site EUI'!$C$2:$C$1521)*($A$23='IECC Data-SI-Site EUI'!$A$2:$A$1521),0,1),0))/INDEX('IECC Data-SI-Site EUI'!$Y$2:$Y$1521,MATCH(1,INDEX(($A31='IECC Data-SI-Site EUI'!$B$2:$B$1521)*(B$24='IECC Data-SI-Site EUI'!$C$2:$C$1521)*(2006='IECC Data-SI-Site EUI'!$A$2:$A$1521),0,1),0))</f>
        <v>0.69831889234728328</v>
      </c>
      <c r="C31" s="111" cm="1">
        <f t="array" ref="C31">INDEX('IECC Data-SI-Site EUI'!$Y$2:$Y$1521,MATCH(1,INDEX(($A31='IECC Data-SI-Site EUI'!$B$2:$B$1521)*(C$24='IECC Data-SI-Site EUI'!$C$2:$C$1521)*($A$23='IECC Data-SI-Site EUI'!$A$2:$A$1521),0,1),0))/INDEX('IECC Data-SI-Site EUI'!$Y$2:$Y$1521,MATCH(1,INDEX(($A31='IECC Data-SI-Site EUI'!$B$2:$B$1521)*(C$24='IECC Data-SI-Site EUI'!$C$2:$C$1521)*(2006='IECC Data-SI-Site EUI'!$A$2:$A$1521),0,1),0))</f>
        <v>0.63804170585976749</v>
      </c>
      <c r="D31" s="111" cm="1">
        <f t="array" ref="D31">INDEX('IECC Data-SI-Site EUI'!$Y$2:$Y$1521,MATCH(1,INDEX(($A31='IECC Data-SI-Site EUI'!$B$2:$B$1521)*(D$24='IECC Data-SI-Site EUI'!$C$2:$C$1521)*($A$23='IECC Data-SI-Site EUI'!$A$2:$A$1521),0,1),0))/INDEX('IECC Data-SI-Site EUI'!$Y$2:$Y$1521,MATCH(1,INDEX(($A31='IECC Data-SI-Site EUI'!$B$2:$B$1521)*(D$24='IECC Data-SI-Site EUI'!$C$2:$C$1521)*(2006='IECC Data-SI-Site EUI'!$A$2:$A$1521),0,1),0))</f>
        <v>0.66020662487808568</v>
      </c>
      <c r="E31" s="111" cm="1">
        <f t="array" ref="E31">INDEX('IECC Data-SI-Site EUI'!$Y$2:$Y$1521,MATCH(1,INDEX(($A31='IECC Data-SI-Site EUI'!$B$2:$B$1521)*(E$24='IECC Data-SI-Site EUI'!$C$2:$C$1521)*($A$23='IECC Data-SI-Site EUI'!$A$2:$A$1521),0,1),0))/INDEX('IECC Data-SI-Site EUI'!$Y$2:$Y$1521,MATCH(1,INDEX(($A31='IECC Data-SI-Site EUI'!$B$2:$B$1521)*(E$24='IECC Data-SI-Site EUI'!$C$2:$C$1521)*(2006='IECC Data-SI-Site EUI'!$A$2:$A$1521),0,1),0))</f>
        <v>0.65686273335210077</v>
      </c>
      <c r="F31" s="111" cm="1">
        <f t="array" ref="F31">INDEX('IECC Data-SI-Site EUI'!$Y$2:$Y$1521,MATCH(1,INDEX(($A31='IECC Data-SI-Site EUI'!$B$2:$B$1521)*(F$24='IECC Data-SI-Site EUI'!$C$2:$C$1521)*($A$23='IECC Data-SI-Site EUI'!$A$2:$A$1521),0,1),0))/INDEX('IECC Data-SI-Site EUI'!$Y$2:$Y$1521,MATCH(1,INDEX(($A31='IECC Data-SI-Site EUI'!$B$2:$B$1521)*(F$24='IECC Data-SI-Site EUI'!$C$2:$C$1521)*(2006='IECC Data-SI-Site EUI'!$A$2:$A$1521),0,1),0))</f>
        <v>0.61925494747081489</v>
      </c>
      <c r="G31" s="111" cm="1">
        <f t="array" ref="G31">INDEX('IECC Data-SI-Site EUI'!$Y$2:$Y$1521,MATCH(1,INDEX(($A31='IECC Data-SI-Site EUI'!$B$2:$B$1521)*(G$24='IECC Data-SI-Site EUI'!$C$2:$C$1521)*($A$23='IECC Data-SI-Site EUI'!$A$2:$A$1521),0,1),0))/INDEX('IECC Data-SI-Site EUI'!$Y$2:$Y$1521,MATCH(1,INDEX(($A31='IECC Data-SI-Site EUI'!$B$2:$B$1521)*(G$24='IECC Data-SI-Site EUI'!$C$2:$C$1521)*(2006='IECC Data-SI-Site EUI'!$A$2:$A$1521),0,1),0))</f>
        <v>0.64020881547574382</v>
      </c>
      <c r="H31" s="111" cm="1">
        <f t="array" ref="H31">INDEX('IECC Data-SI-Site EUI'!$Y$2:$Y$1521,MATCH(1,INDEX(($A31='IECC Data-SI-Site EUI'!$B$2:$B$1521)*(H$24='IECC Data-SI-Site EUI'!$C$2:$C$1521)*($A$23='IECC Data-SI-Site EUI'!$A$2:$A$1521),0,1),0))/INDEX('IECC Data-SI-Site EUI'!$Y$2:$Y$1521,MATCH(1,INDEX(($A31='IECC Data-SI-Site EUI'!$B$2:$B$1521)*(H$24='IECC Data-SI-Site EUI'!$C$2:$C$1521)*(2006='IECC Data-SI-Site EUI'!$A$2:$A$1521),0,1),0))</f>
        <v>0.5554822941241897</v>
      </c>
      <c r="I31" s="111" cm="1">
        <f t="array" ref="I31">INDEX('IECC Data-SI-Site EUI'!$Y$2:$Y$1521,MATCH(1,INDEX(($A31='IECC Data-SI-Site EUI'!$B$2:$B$1521)*(I$24='IECC Data-SI-Site EUI'!$C$2:$C$1521)*($A$23='IECC Data-SI-Site EUI'!$A$2:$A$1521),0,1),0))/INDEX('IECC Data-SI-Site EUI'!$Y$2:$Y$1521,MATCH(1,INDEX(($A31='IECC Data-SI-Site EUI'!$B$2:$B$1521)*(I$24='IECC Data-SI-Site EUI'!$C$2:$C$1521)*(2006='IECC Data-SI-Site EUI'!$A$2:$A$1521),0,1),0))</f>
        <v>0.61475691967866208</v>
      </c>
      <c r="J31" s="111" cm="1">
        <f t="array" ref="J31">INDEX('IECC Data-SI-Site EUI'!$Y$2:$Y$1521,MATCH(1,INDEX(($A31='IECC Data-SI-Site EUI'!$B$2:$B$1521)*(J$24='IECC Data-SI-Site EUI'!$C$2:$C$1521)*($A$23='IECC Data-SI-Site EUI'!$A$2:$A$1521),0,1),0))/INDEX('IECC Data-SI-Site EUI'!$Y$2:$Y$1521,MATCH(1,INDEX(($A31='IECC Data-SI-Site EUI'!$B$2:$B$1521)*(J$24='IECC Data-SI-Site EUI'!$C$2:$C$1521)*(2006='IECC Data-SI-Site EUI'!$A$2:$A$1521),0,1),0))</f>
        <v>0.63911090379560365</v>
      </c>
      <c r="K31" s="111" cm="1">
        <f t="array" ref="K31">INDEX('IECC Data-SI-Site EUI'!$Y$2:$Y$1521,MATCH(1,INDEX(($A31='IECC Data-SI-Site EUI'!$B$2:$B$1521)*(K$24='IECC Data-SI-Site EUI'!$C$2:$C$1521)*($A$23='IECC Data-SI-Site EUI'!$A$2:$A$1521),0,1),0))/INDEX('IECC Data-SI-Site EUI'!$Y$2:$Y$1521,MATCH(1,INDEX(($A31='IECC Data-SI-Site EUI'!$B$2:$B$1521)*(K$24='IECC Data-SI-Site EUI'!$C$2:$C$1521)*(2006='IECC Data-SI-Site EUI'!$A$2:$A$1521),0,1),0))</f>
        <v>0.49579763374966795</v>
      </c>
      <c r="L31" s="111" cm="1">
        <f t="array" ref="L31">INDEX('IECC Data-SI-Site EUI'!$Y$2:$Y$1521,MATCH(1,INDEX(($A31='IECC Data-SI-Site EUI'!$B$2:$B$1521)*(L$24='IECC Data-SI-Site EUI'!$C$2:$C$1521)*($A$23='IECC Data-SI-Site EUI'!$A$2:$A$1521),0,1),0))/INDEX('IECC Data-SI-Site EUI'!$Y$2:$Y$1521,MATCH(1,INDEX(($A31='IECC Data-SI-Site EUI'!$B$2:$B$1521)*(L$24='IECC Data-SI-Site EUI'!$C$2:$C$1521)*(2006='IECC Data-SI-Site EUI'!$A$2:$A$1521),0,1),0))</f>
        <v>0.55086861707235513</v>
      </c>
      <c r="M31" s="111" cm="1">
        <f t="array" ref="M31">INDEX('IECC Data-SI-Site EUI'!$Y$2:$Y$1521,MATCH(1,INDEX(($A31='IECC Data-SI-Site EUI'!$B$2:$B$1521)*(M$24='IECC Data-SI-Site EUI'!$C$2:$C$1521)*($A$23='IECC Data-SI-Site EUI'!$A$2:$A$1521),0,1),0))/INDEX('IECC Data-SI-Site EUI'!$Y$2:$Y$1521,MATCH(1,INDEX(($A31='IECC Data-SI-Site EUI'!$B$2:$B$1521)*(M$24='IECC Data-SI-Site EUI'!$C$2:$C$1521)*(2006='IECC Data-SI-Site EUI'!$A$2:$A$1521),0,1),0))</f>
        <v>0.56849627107087874</v>
      </c>
      <c r="N31" s="111" cm="1">
        <f t="array" ref="N31">INDEX('IECC Data-SI-Site EUI'!$Y$2:$Y$1521,MATCH(1,INDEX(($A31='IECC Data-SI-Site EUI'!$B$2:$B$1521)*(N$24='IECC Data-SI-Site EUI'!$C$2:$C$1521)*($A$23='IECC Data-SI-Site EUI'!$A$2:$A$1521),0,1),0))/INDEX('IECC Data-SI-Site EUI'!$Y$2:$Y$1521,MATCH(1,INDEX(($A31='IECC Data-SI-Site EUI'!$B$2:$B$1521)*(N$24='IECC Data-SI-Site EUI'!$C$2:$C$1521)*(2006='IECC Data-SI-Site EUI'!$A$2:$A$1521),0,1),0))</f>
        <v>0.54543256829179043</v>
      </c>
      <c r="O31" s="111" cm="1">
        <f t="array" ref="O31">INDEX('IECC Data-SI-Site EUI'!$Y$2:$Y$1521,MATCH(1,INDEX(($A31='IECC Data-SI-Site EUI'!$B$2:$B$1521)*(O$24='IECC Data-SI-Site EUI'!$C$2:$C$1521)*($A$23='IECC Data-SI-Site EUI'!$A$2:$A$1521),0,1),0))/INDEX('IECC Data-SI-Site EUI'!$Y$2:$Y$1521,MATCH(1,INDEX(($A31='IECC Data-SI-Site EUI'!$B$2:$B$1521)*(O$24='IECC Data-SI-Site EUI'!$C$2:$C$1521)*(2006='IECC Data-SI-Site EUI'!$A$2:$A$1521),0,1),0))</f>
        <v>0.56565537579110448</v>
      </c>
      <c r="P31" s="111" cm="1">
        <f t="array" ref="P31">INDEX('IECC Data-SI-Site EUI'!$Y$2:$Y$1521,MATCH(1,INDEX(($A31='IECC Data-SI-Site EUI'!$B$2:$B$1521)*(P$24='IECC Data-SI-Site EUI'!$C$2:$C$1521)*($A$23='IECC Data-SI-Site EUI'!$A$2:$A$1521),0,1),0))/INDEX('IECC Data-SI-Site EUI'!$Y$2:$Y$1521,MATCH(1,INDEX(($A31='IECC Data-SI-Site EUI'!$B$2:$B$1521)*(P$24='IECC Data-SI-Site EUI'!$C$2:$C$1521)*(2006='IECC Data-SI-Site EUI'!$A$2:$A$1521),0,1),0))</f>
        <v>0.5580883971394186</v>
      </c>
      <c r="Q31" s="111" cm="1">
        <f t="array" ref="Q31">INDEX('IECC Data-SI-Site EUI'!$Y$2:$Y$1521,MATCH(1,INDEX(($A31='IECC Data-SI-Site EUI'!$B$2:$B$1521)*(Q$24='IECC Data-SI-Site EUI'!$C$2:$C$1521)*($A$23='IECC Data-SI-Site EUI'!$A$2:$A$1521),0,1),0))/INDEX('IECC Data-SI-Site EUI'!$Y$2:$Y$1521,MATCH(1,INDEX(($A31='IECC Data-SI-Site EUI'!$B$2:$B$1521)*(Q$24='IECC Data-SI-Site EUI'!$C$2:$C$1521)*(2006='IECC Data-SI-Site EUI'!$A$2:$A$1521),0,1),0))</f>
        <v>0.54032163299584612</v>
      </c>
      <c r="R31" s="111" cm="1">
        <f t="array" ref="R31">INDEX('IECC Data-SI-Site EUI'!$Y$2:$Y$1521,MATCH(1,INDEX(($A31='IECC Data-SI-Site EUI'!$B$2:$B$1521)*(R$24='IECC Data-SI-Site EUI'!$C$2:$C$1521)*($A$23='IECC Data-SI-Site EUI'!$A$2:$A$1521),0,1),0))/INDEX('IECC Data-SI-Site EUI'!$Y$2:$Y$1521,MATCH(1,INDEX(($A31='IECC Data-SI-Site EUI'!$B$2:$B$1521)*(R$24='IECC Data-SI-Site EUI'!$C$2:$C$1521)*(2006='IECC Data-SI-Site EUI'!$A$2:$A$1521),0,1),0))</f>
        <v>0.50671677323321562</v>
      </c>
      <c r="S31" s="111" cm="1">
        <f t="array" ref="S31">INDEX('IECC Data-SI-Site EUI'!$Y$2:$Y$1521,MATCH(1,INDEX(($A31='IECC Data-SI-Site EUI'!$B$2:$B$1521)*(S$24='IECC Data-SI-Site EUI'!$C$2:$C$1521)*($A$23='IECC Data-SI-Site EUI'!$A$2:$A$1521),0,1),0))/INDEX('IECC Data-SI-Site EUI'!$Y$2:$Y$1521,MATCH(1,INDEX(($A31='IECC Data-SI-Site EUI'!$B$2:$B$1521)*(S$24='IECC Data-SI-Site EUI'!$C$2:$C$1521)*(2006='IECC Data-SI-Site EUI'!$A$2:$A$1521),0,1),0))</f>
        <v>0.43713372746847445</v>
      </c>
      <c r="T31" s="112" cm="1">
        <f t="array" ref="T31">INDEX('IECC Data-SI-Site EUI'!$Y$2:$Y$1521,MATCH(1,INDEX(($A31='IECC Data-SI-Site EUI'!$B$2:$B$1521)*(T$24='IECC Data-SI-Site EUI'!$C$2:$C$1521)*($A$23='IECC Data-SI-Site EUI'!$A$2:$A$1521),0,1),0))/INDEX('IECC Data-SI-Site EUI'!$Y$2:$Y$1521,MATCH(1,INDEX(($A31='IECC Data-SI-Site EUI'!$B$2:$B$1521)*(T$24='IECC Data-SI-Site EUI'!$C$2:$C$1521)*(2006='IECC Data-SI-Site EUI'!$A$2:$A$1521),0,1),0))</f>
        <v>0.42657323356559129</v>
      </c>
    </row>
    <row r="32" spans="1:20" x14ac:dyDescent="0.25">
      <c r="A32" s="133" t="s">
        <v>0</v>
      </c>
      <c r="B32" s="110" cm="1">
        <f t="array" ref="B32">INDEX('IECC Data-SI-Site EUI'!$Y$2:$Y$1521,MATCH(1,INDEX(($A32='IECC Data-SI-Site EUI'!$B$2:$B$1521)*(B$24='IECC Data-SI-Site EUI'!$C$2:$C$1521)*($A$23='IECC Data-SI-Site EUI'!$A$2:$A$1521),0,1),0))/INDEX('IECC Data-SI-Site EUI'!$Y$2:$Y$1521,MATCH(1,INDEX(($A32='IECC Data-SI-Site EUI'!$B$2:$B$1521)*(B$24='IECC Data-SI-Site EUI'!$C$2:$C$1521)*(2006='IECC Data-SI-Site EUI'!$A$2:$A$1521),0,1),0))</f>
        <v>1.3387913602746453</v>
      </c>
      <c r="C32" s="111" cm="1">
        <f t="array" ref="C32">INDEX('IECC Data-SI-Site EUI'!$Y$2:$Y$1521,MATCH(1,INDEX(($A32='IECC Data-SI-Site EUI'!$B$2:$B$1521)*(C$24='IECC Data-SI-Site EUI'!$C$2:$C$1521)*($A$23='IECC Data-SI-Site EUI'!$A$2:$A$1521),0,1),0))/INDEX('IECC Data-SI-Site EUI'!$Y$2:$Y$1521,MATCH(1,INDEX(($A32='IECC Data-SI-Site EUI'!$B$2:$B$1521)*(C$24='IECC Data-SI-Site EUI'!$C$2:$C$1521)*(2006='IECC Data-SI-Site EUI'!$A$2:$A$1521),0,1),0))</f>
        <v>1.3206663334202902</v>
      </c>
      <c r="D32" s="111" cm="1">
        <f t="array" ref="D32">INDEX('IECC Data-SI-Site EUI'!$Y$2:$Y$1521,MATCH(1,INDEX(($A32='IECC Data-SI-Site EUI'!$B$2:$B$1521)*(D$24='IECC Data-SI-Site EUI'!$C$2:$C$1521)*($A$23='IECC Data-SI-Site EUI'!$A$2:$A$1521),0,1),0))/INDEX('IECC Data-SI-Site EUI'!$Y$2:$Y$1521,MATCH(1,INDEX(($A32='IECC Data-SI-Site EUI'!$B$2:$B$1521)*(D$24='IECC Data-SI-Site EUI'!$C$2:$C$1521)*(2006='IECC Data-SI-Site EUI'!$A$2:$A$1521),0,1),0))</f>
        <v>1.3125715695475664</v>
      </c>
      <c r="E32" s="111" cm="1">
        <f t="array" ref="E32">INDEX('IECC Data-SI-Site EUI'!$Y$2:$Y$1521,MATCH(1,INDEX(($A32='IECC Data-SI-Site EUI'!$B$2:$B$1521)*(E$24='IECC Data-SI-Site EUI'!$C$2:$C$1521)*($A$23='IECC Data-SI-Site EUI'!$A$2:$A$1521),0,1),0))/INDEX('IECC Data-SI-Site EUI'!$Y$2:$Y$1521,MATCH(1,INDEX(($A32='IECC Data-SI-Site EUI'!$B$2:$B$1521)*(E$24='IECC Data-SI-Site EUI'!$C$2:$C$1521)*(2006='IECC Data-SI-Site EUI'!$A$2:$A$1521),0,1),0))</f>
        <v>1.3083277306233476</v>
      </c>
      <c r="F32" s="111" cm="1">
        <f t="array" ref="F32">INDEX('IECC Data-SI-Site EUI'!$Y$2:$Y$1521,MATCH(1,INDEX(($A32='IECC Data-SI-Site EUI'!$B$2:$B$1521)*(F$24='IECC Data-SI-Site EUI'!$C$2:$C$1521)*($A$23='IECC Data-SI-Site EUI'!$A$2:$A$1521),0,1),0))/INDEX('IECC Data-SI-Site EUI'!$Y$2:$Y$1521,MATCH(1,INDEX(($A32='IECC Data-SI-Site EUI'!$B$2:$B$1521)*(F$24='IECC Data-SI-Site EUI'!$C$2:$C$1521)*(2006='IECC Data-SI-Site EUI'!$A$2:$A$1521),0,1),0))</f>
        <v>1.290772684971079</v>
      </c>
      <c r="G32" s="111" cm="1">
        <f t="array" ref="G32">INDEX('IECC Data-SI-Site EUI'!$Y$2:$Y$1521,MATCH(1,INDEX(($A32='IECC Data-SI-Site EUI'!$B$2:$B$1521)*(G$24='IECC Data-SI-Site EUI'!$C$2:$C$1521)*($A$23='IECC Data-SI-Site EUI'!$A$2:$A$1521),0,1),0))/INDEX('IECC Data-SI-Site EUI'!$Y$2:$Y$1521,MATCH(1,INDEX(($A32='IECC Data-SI-Site EUI'!$B$2:$B$1521)*(G$24='IECC Data-SI-Site EUI'!$C$2:$C$1521)*(2006='IECC Data-SI-Site EUI'!$A$2:$A$1521),0,1),0))</f>
        <v>1.2107492868391987</v>
      </c>
      <c r="H32" s="111" cm="1">
        <f t="array" ref="H32">INDEX('IECC Data-SI-Site EUI'!$Y$2:$Y$1521,MATCH(1,INDEX(($A32='IECC Data-SI-Site EUI'!$B$2:$B$1521)*(H$24='IECC Data-SI-Site EUI'!$C$2:$C$1521)*($A$23='IECC Data-SI-Site EUI'!$A$2:$A$1521),0,1),0))/INDEX('IECC Data-SI-Site EUI'!$Y$2:$Y$1521,MATCH(1,INDEX(($A32='IECC Data-SI-Site EUI'!$B$2:$B$1521)*(H$24='IECC Data-SI-Site EUI'!$C$2:$C$1521)*(2006='IECC Data-SI-Site EUI'!$A$2:$A$1521),0,1),0))</f>
        <v>1.2004691421796823</v>
      </c>
      <c r="I32" s="111" cm="1">
        <f t="array" ref="I32">INDEX('IECC Data-SI-Site EUI'!$Y$2:$Y$1521,MATCH(1,INDEX(($A32='IECC Data-SI-Site EUI'!$B$2:$B$1521)*(I$24='IECC Data-SI-Site EUI'!$C$2:$C$1521)*($A$23='IECC Data-SI-Site EUI'!$A$2:$A$1521),0,1),0))/INDEX('IECC Data-SI-Site EUI'!$Y$2:$Y$1521,MATCH(1,INDEX(($A32='IECC Data-SI-Site EUI'!$B$2:$B$1521)*(I$24='IECC Data-SI-Site EUI'!$C$2:$C$1521)*(2006='IECC Data-SI-Site EUI'!$A$2:$A$1521),0,1),0))</f>
        <v>1.2398257102359187</v>
      </c>
      <c r="J32" s="111" cm="1">
        <f t="array" ref="J32">INDEX('IECC Data-SI-Site EUI'!$Y$2:$Y$1521,MATCH(1,INDEX(($A32='IECC Data-SI-Site EUI'!$B$2:$B$1521)*(J$24='IECC Data-SI-Site EUI'!$C$2:$C$1521)*($A$23='IECC Data-SI-Site EUI'!$A$2:$A$1521),0,1),0))/INDEX('IECC Data-SI-Site EUI'!$Y$2:$Y$1521,MATCH(1,INDEX(($A32='IECC Data-SI-Site EUI'!$B$2:$B$1521)*(J$24='IECC Data-SI-Site EUI'!$C$2:$C$1521)*(2006='IECC Data-SI-Site EUI'!$A$2:$A$1521),0,1),0))</f>
        <v>1.1316832915382169</v>
      </c>
      <c r="K32" s="111" cm="1">
        <f t="array" ref="K32">INDEX('IECC Data-SI-Site EUI'!$Y$2:$Y$1521,MATCH(1,INDEX(($A32='IECC Data-SI-Site EUI'!$B$2:$B$1521)*(K$24='IECC Data-SI-Site EUI'!$C$2:$C$1521)*($A$23='IECC Data-SI-Site EUI'!$A$2:$A$1521),0,1),0))/INDEX('IECC Data-SI-Site EUI'!$Y$2:$Y$1521,MATCH(1,INDEX(($A32='IECC Data-SI-Site EUI'!$B$2:$B$1521)*(K$24='IECC Data-SI-Site EUI'!$C$2:$C$1521)*(2006='IECC Data-SI-Site EUI'!$A$2:$A$1521),0,1),0))</f>
        <v>1.1029465539728582</v>
      </c>
      <c r="L32" s="111" cm="1">
        <f t="array" ref="L32">INDEX('IECC Data-SI-Site EUI'!$Y$2:$Y$1521,MATCH(1,INDEX(($A32='IECC Data-SI-Site EUI'!$B$2:$B$1521)*(L$24='IECC Data-SI-Site EUI'!$C$2:$C$1521)*($A$23='IECC Data-SI-Site EUI'!$A$2:$A$1521),0,1),0))/INDEX('IECC Data-SI-Site EUI'!$Y$2:$Y$1521,MATCH(1,INDEX(($A32='IECC Data-SI-Site EUI'!$B$2:$B$1521)*(L$24='IECC Data-SI-Site EUI'!$C$2:$C$1521)*(2006='IECC Data-SI-Site EUI'!$A$2:$A$1521),0,1),0))</f>
        <v>1.2500631980781938</v>
      </c>
      <c r="M32" s="111" cm="1">
        <f t="array" ref="M32">INDEX('IECC Data-SI-Site EUI'!$Y$2:$Y$1521,MATCH(1,INDEX(($A32='IECC Data-SI-Site EUI'!$B$2:$B$1521)*(M$24='IECC Data-SI-Site EUI'!$C$2:$C$1521)*($A$23='IECC Data-SI-Site EUI'!$A$2:$A$1521),0,1),0))/INDEX('IECC Data-SI-Site EUI'!$Y$2:$Y$1521,MATCH(1,INDEX(($A32='IECC Data-SI-Site EUI'!$B$2:$B$1521)*(M$24='IECC Data-SI-Site EUI'!$C$2:$C$1521)*(2006='IECC Data-SI-Site EUI'!$A$2:$A$1521),0,1),0))</f>
        <v>1.0933120341837632</v>
      </c>
      <c r="N32" s="111" cm="1">
        <f t="array" ref="N32">INDEX('IECC Data-SI-Site EUI'!$Y$2:$Y$1521,MATCH(1,INDEX(($A32='IECC Data-SI-Site EUI'!$B$2:$B$1521)*(N$24='IECC Data-SI-Site EUI'!$C$2:$C$1521)*($A$23='IECC Data-SI-Site EUI'!$A$2:$A$1521),0,1),0))/INDEX('IECC Data-SI-Site EUI'!$Y$2:$Y$1521,MATCH(1,INDEX(($A32='IECC Data-SI-Site EUI'!$B$2:$B$1521)*(N$24='IECC Data-SI-Site EUI'!$C$2:$C$1521)*(2006='IECC Data-SI-Site EUI'!$A$2:$A$1521),0,1),0))</f>
        <v>0.99018897649976123</v>
      </c>
      <c r="O32" s="111" cm="1">
        <f t="array" ref="O32">INDEX('IECC Data-SI-Site EUI'!$Y$2:$Y$1521,MATCH(1,INDEX(($A32='IECC Data-SI-Site EUI'!$B$2:$B$1521)*(O$24='IECC Data-SI-Site EUI'!$C$2:$C$1521)*($A$23='IECC Data-SI-Site EUI'!$A$2:$A$1521),0,1),0))/INDEX('IECC Data-SI-Site EUI'!$Y$2:$Y$1521,MATCH(1,INDEX(($A32='IECC Data-SI-Site EUI'!$B$2:$B$1521)*(O$24='IECC Data-SI-Site EUI'!$C$2:$C$1521)*(2006='IECC Data-SI-Site EUI'!$A$2:$A$1521),0,1),0))</f>
        <v>1.2619746534853327</v>
      </c>
      <c r="P32" s="111" cm="1">
        <f t="array" ref="P32">INDEX('IECC Data-SI-Site EUI'!$Y$2:$Y$1521,MATCH(1,INDEX(($A32='IECC Data-SI-Site EUI'!$B$2:$B$1521)*(P$24='IECC Data-SI-Site EUI'!$C$2:$C$1521)*($A$23='IECC Data-SI-Site EUI'!$A$2:$A$1521),0,1),0))/INDEX('IECC Data-SI-Site EUI'!$Y$2:$Y$1521,MATCH(1,INDEX(($A32='IECC Data-SI-Site EUI'!$B$2:$B$1521)*(P$24='IECC Data-SI-Site EUI'!$C$2:$C$1521)*(2006='IECC Data-SI-Site EUI'!$A$2:$A$1521),0,1),0))</f>
        <v>1.0222389992628123</v>
      </c>
      <c r="Q32" s="111" cm="1">
        <f t="array" ref="Q32">INDEX('IECC Data-SI-Site EUI'!$Y$2:$Y$1521,MATCH(1,INDEX(($A32='IECC Data-SI-Site EUI'!$B$2:$B$1521)*(Q$24='IECC Data-SI-Site EUI'!$C$2:$C$1521)*($A$23='IECC Data-SI-Site EUI'!$A$2:$A$1521),0,1),0))/INDEX('IECC Data-SI-Site EUI'!$Y$2:$Y$1521,MATCH(1,INDEX(($A32='IECC Data-SI-Site EUI'!$B$2:$B$1521)*(Q$24='IECC Data-SI-Site EUI'!$C$2:$C$1521)*(2006='IECC Data-SI-Site EUI'!$A$2:$A$1521),0,1),0))</f>
        <v>1.0493158879001614</v>
      </c>
      <c r="R32" s="111" cm="1">
        <f t="array" ref="R32">INDEX('IECC Data-SI-Site EUI'!$Y$2:$Y$1521,MATCH(1,INDEX(($A32='IECC Data-SI-Site EUI'!$B$2:$B$1521)*(R$24='IECC Data-SI-Site EUI'!$C$2:$C$1521)*($A$23='IECC Data-SI-Site EUI'!$A$2:$A$1521),0,1),0))/INDEX('IECC Data-SI-Site EUI'!$Y$2:$Y$1521,MATCH(1,INDEX(($A32='IECC Data-SI-Site EUI'!$B$2:$B$1521)*(R$24='IECC Data-SI-Site EUI'!$C$2:$C$1521)*(2006='IECC Data-SI-Site EUI'!$A$2:$A$1521),0,1),0))</f>
        <v>1.2359320300506373</v>
      </c>
      <c r="S32" s="111" cm="1">
        <f t="array" ref="S32">INDEX('IECC Data-SI-Site EUI'!$Y$2:$Y$1521,MATCH(1,INDEX(($A32='IECC Data-SI-Site EUI'!$B$2:$B$1521)*(S$24='IECC Data-SI-Site EUI'!$C$2:$C$1521)*($A$23='IECC Data-SI-Site EUI'!$A$2:$A$1521),0,1),0))/INDEX('IECC Data-SI-Site EUI'!$Y$2:$Y$1521,MATCH(1,INDEX(($A32='IECC Data-SI-Site EUI'!$B$2:$B$1521)*(S$24='IECC Data-SI-Site EUI'!$C$2:$C$1521)*(2006='IECC Data-SI-Site EUI'!$A$2:$A$1521),0,1),0))</f>
        <v>1.0192014600785786</v>
      </c>
      <c r="T32" s="112" cm="1">
        <f t="array" ref="T32">INDEX('IECC Data-SI-Site EUI'!$Y$2:$Y$1521,MATCH(1,INDEX(($A32='IECC Data-SI-Site EUI'!$B$2:$B$1521)*(T$24='IECC Data-SI-Site EUI'!$C$2:$C$1521)*($A$23='IECC Data-SI-Site EUI'!$A$2:$A$1521),0,1),0))/INDEX('IECC Data-SI-Site EUI'!$Y$2:$Y$1521,MATCH(1,INDEX(($A32='IECC Data-SI-Site EUI'!$B$2:$B$1521)*(T$24='IECC Data-SI-Site EUI'!$C$2:$C$1521)*(2006='IECC Data-SI-Site EUI'!$A$2:$A$1521),0,1),0))</f>
        <v>1.074084043490219</v>
      </c>
    </row>
    <row r="33" spans="1:20" x14ac:dyDescent="0.25">
      <c r="A33" s="133" t="s">
        <v>63</v>
      </c>
      <c r="B33" s="110" cm="1">
        <f t="array" ref="B33">INDEX('IECC Data-SI-Site EUI'!$Y$2:$Y$1521,MATCH(1,INDEX(($A33='IECC Data-SI-Site EUI'!$B$2:$B$1521)*(B$24='IECC Data-SI-Site EUI'!$C$2:$C$1521)*($A$23='IECC Data-SI-Site EUI'!$A$2:$A$1521),0,1),0))/INDEX('IECC Data-SI-Site EUI'!$Y$2:$Y$1521,MATCH(1,INDEX(($A33='IECC Data-SI-Site EUI'!$B$2:$B$1521)*(B$24='IECC Data-SI-Site EUI'!$C$2:$C$1521)*(2006='IECC Data-SI-Site EUI'!$A$2:$A$1521),0,1),0))</f>
        <v>0.84313036815617826</v>
      </c>
      <c r="C33" s="111" cm="1">
        <f t="array" ref="C33">INDEX('IECC Data-SI-Site EUI'!$Y$2:$Y$1521,MATCH(1,INDEX(($A33='IECC Data-SI-Site EUI'!$B$2:$B$1521)*(C$24='IECC Data-SI-Site EUI'!$C$2:$C$1521)*($A$23='IECC Data-SI-Site EUI'!$A$2:$A$1521),0,1),0))/INDEX('IECC Data-SI-Site EUI'!$Y$2:$Y$1521,MATCH(1,INDEX(($A33='IECC Data-SI-Site EUI'!$B$2:$B$1521)*(C$24='IECC Data-SI-Site EUI'!$C$2:$C$1521)*(2006='IECC Data-SI-Site EUI'!$A$2:$A$1521),0,1),0))</f>
        <v>0.56418400260634649</v>
      </c>
      <c r="D33" s="111" cm="1">
        <f t="array" ref="D33">INDEX('IECC Data-SI-Site EUI'!$Y$2:$Y$1521,MATCH(1,INDEX(($A33='IECC Data-SI-Site EUI'!$B$2:$B$1521)*(D$24='IECC Data-SI-Site EUI'!$C$2:$C$1521)*($A$23='IECC Data-SI-Site EUI'!$A$2:$A$1521),0,1),0))/INDEX('IECC Data-SI-Site EUI'!$Y$2:$Y$1521,MATCH(1,INDEX(($A33='IECC Data-SI-Site EUI'!$B$2:$B$1521)*(D$24='IECC Data-SI-Site EUI'!$C$2:$C$1521)*(2006='IECC Data-SI-Site EUI'!$A$2:$A$1521),0,1),0))</f>
        <v>0.86520174450458098</v>
      </c>
      <c r="E33" s="111" cm="1">
        <f t="array" ref="E33">INDEX('IECC Data-SI-Site EUI'!$Y$2:$Y$1521,MATCH(1,INDEX(($A33='IECC Data-SI-Site EUI'!$B$2:$B$1521)*(E$24='IECC Data-SI-Site EUI'!$C$2:$C$1521)*($A$23='IECC Data-SI-Site EUI'!$A$2:$A$1521),0,1),0))/INDEX('IECC Data-SI-Site EUI'!$Y$2:$Y$1521,MATCH(1,INDEX(($A33='IECC Data-SI-Site EUI'!$B$2:$B$1521)*(E$24='IECC Data-SI-Site EUI'!$C$2:$C$1521)*(2006='IECC Data-SI-Site EUI'!$A$2:$A$1521),0,1),0))</f>
        <v>0.56805862796351858</v>
      </c>
      <c r="F33" s="111" cm="1">
        <f t="array" ref="F33">INDEX('IECC Data-SI-Site EUI'!$Y$2:$Y$1521,MATCH(1,INDEX(($A33='IECC Data-SI-Site EUI'!$B$2:$B$1521)*(F$24='IECC Data-SI-Site EUI'!$C$2:$C$1521)*($A$23='IECC Data-SI-Site EUI'!$A$2:$A$1521),0,1),0))/INDEX('IECC Data-SI-Site EUI'!$Y$2:$Y$1521,MATCH(1,INDEX(($A33='IECC Data-SI-Site EUI'!$B$2:$B$1521)*(F$24='IECC Data-SI-Site EUI'!$C$2:$C$1521)*(2006='IECC Data-SI-Site EUI'!$A$2:$A$1521),0,1),0))</f>
        <v>0.64432538413325091</v>
      </c>
      <c r="G33" s="111" cm="1">
        <f t="array" ref="G33">INDEX('IECC Data-SI-Site EUI'!$Y$2:$Y$1521,MATCH(1,INDEX(($A33='IECC Data-SI-Site EUI'!$B$2:$B$1521)*(G$24='IECC Data-SI-Site EUI'!$C$2:$C$1521)*($A$23='IECC Data-SI-Site EUI'!$A$2:$A$1521),0,1),0))/INDEX('IECC Data-SI-Site EUI'!$Y$2:$Y$1521,MATCH(1,INDEX(($A33='IECC Data-SI-Site EUI'!$B$2:$B$1521)*(G$24='IECC Data-SI-Site EUI'!$C$2:$C$1521)*(2006='IECC Data-SI-Site EUI'!$A$2:$A$1521),0,1),0))</f>
        <v>0.50491749981102585</v>
      </c>
      <c r="H33" s="111" cm="1">
        <f t="array" ref="H33">INDEX('IECC Data-SI-Site EUI'!$Y$2:$Y$1521,MATCH(1,INDEX(($A33='IECC Data-SI-Site EUI'!$B$2:$B$1521)*(H$24='IECC Data-SI-Site EUI'!$C$2:$C$1521)*($A$23='IECC Data-SI-Site EUI'!$A$2:$A$1521),0,1),0))/INDEX('IECC Data-SI-Site EUI'!$Y$2:$Y$1521,MATCH(1,INDEX(($A33='IECC Data-SI-Site EUI'!$B$2:$B$1521)*(H$24='IECC Data-SI-Site EUI'!$C$2:$C$1521)*(2006='IECC Data-SI-Site EUI'!$A$2:$A$1521),0,1),0))</f>
        <v>0.56263453152580778</v>
      </c>
      <c r="I33" s="111" cm="1">
        <f t="array" ref="I33">INDEX('IECC Data-SI-Site EUI'!$Y$2:$Y$1521,MATCH(1,INDEX(($A33='IECC Data-SI-Site EUI'!$B$2:$B$1521)*(I$24='IECC Data-SI-Site EUI'!$C$2:$C$1521)*($A$23='IECC Data-SI-Site EUI'!$A$2:$A$1521),0,1),0))/INDEX('IECC Data-SI-Site EUI'!$Y$2:$Y$1521,MATCH(1,INDEX(($A33='IECC Data-SI-Site EUI'!$B$2:$B$1521)*(I$24='IECC Data-SI-Site EUI'!$C$2:$C$1521)*(2006='IECC Data-SI-Site EUI'!$A$2:$A$1521),0,1),0))</f>
        <v>0.49876024242321992</v>
      </c>
      <c r="J33" s="111" cm="1">
        <f t="array" ref="J33">INDEX('IECC Data-SI-Site EUI'!$Y$2:$Y$1521,MATCH(1,INDEX(($A33='IECC Data-SI-Site EUI'!$B$2:$B$1521)*(J$24='IECC Data-SI-Site EUI'!$C$2:$C$1521)*($A$23='IECC Data-SI-Site EUI'!$A$2:$A$1521),0,1),0))/INDEX('IECC Data-SI-Site EUI'!$Y$2:$Y$1521,MATCH(1,INDEX(($A33='IECC Data-SI-Site EUI'!$B$2:$B$1521)*(J$24='IECC Data-SI-Site EUI'!$C$2:$C$1521)*(2006='IECC Data-SI-Site EUI'!$A$2:$A$1521),0,1),0))</f>
        <v>0.73750089625334792</v>
      </c>
      <c r="K33" s="111" cm="1">
        <f t="array" ref="K33">INDEX('IECC Data-SI-Site EUI'!$Y$2:$Y$1521,MATCH(1,INDEX(($A33='IECC Data-SI-Site EUI'!$B$2:$B$1521)*(K$24='IECC Data-SI-Site EUI'!$C$2:$C$1521)*($A$23='IECC Data-SI-Site EUI'!$A$2:$A$1521),0,1),0))/INDEX('IECC Data-SI-Site EUI'!$Y$2:$Y$1521,MATCH(1,INDEX(($A33='IECC Data-SI-Site EUI'!$B$2:$B$1521)*(K$24='IECC Data-SI-Site EUI'!$C$2:$C$1521)*(2006='IECC Data-SI-Site EUI'!$A$2:$A$1521),0,1),0))</f>
        <v>0.51225326118954484</v>
      </c>
      <c r="L33" s="111" cm="1">
        <f t="array" ref="L33">INDEX('IECC Data-SI-Site EUI'!$Y$2:$Y$1521,MATCH(1,INDEX(($A33='IECC Data-SI-Site EUI'!$B$2:$B$1521)*(L$24='IECC Data-SI-Site EUI'!$C$2:$C$1521)*($A$23='IECC Data-SI-Site EUI'!$A$2:$A$1521),0,1),0))/INDEX('IECC Data-SI-Site EUI'!$Y$2:$Y$1521,MATCH(1,INDEX(($A33='IECC Data-SI-Site EUI'!$B$2:$B$1521)*(L$24='IECC Data-SI-Site EUI'!$C$2:$C$1521)*(2006='IECC Data-SI-Site EUI'!$A$2:$A$1521),0,1),0))</f>
        <v>0.50439455587995041</v>
      </c>
      <c r="M33" s="111" cm="1">
        <f t="array" ref="M33">INDEX('IECC Data-SI-Site EUI'!$Y$2:$Y$1521,MATCH(1,INDEX(($A33='IECC Data-SI-Site EUI'!$B$2:$B$1521)*(M$24='IECC Data-SI-Site EUI'!$C$2:$C$1521)*($A$23='IECC Data-SI-Site EUI'!$A$2:$A$1521),0,1),0))/INDEX('IECC Data-SI-Site EUI'!$Y$2:$Y$1521,MATCH(1,INDEX(($A33='IECC Data-SI-Site EUI'!$B$2:$B$1521)*(M$24='IECC Data-SI-Site EUI'!$C$2:$C$1521)*(2006='IECC Data-SI-Site EUI'!$A$2:$A$1521),0,1),0))</f>
        <v>0.70540065213614322</v>
      </c>
      <c r="N33" s="111" cm="1">
        <f t="array" ref="N33">INDEX('IECC Data-SI-Site EUI'!$Y$2:$Y$1521,MATCH(1,INDEX(($A33='IECC Data-SI-Site EUI'!$B$2:$B$1521)*(N$24='IECC Data-SI-Site EUI'!$C$2:$C$1521)*($A$23='IECC Data-SI-Site EUI'!$A$2:$A$1521),0,1),0))/INDEX('IECC Data-SI-Site EUI'!$Y$2:$Y$1521,MATCH(1,INDEX(($A33='IECC Data-SI-Site EUI'!$B$2:$B$1521)*(N$24='IECC Data-SI-Site EUI'!$C$2:$C$1521)*(2006='IECC Data-SI-Site EUI'!$A$2:$A$1521),0,1),0))</f>
        <v>0.74742154590403098</v>
      </c>
      <c r="O33" s="111" cm="1">
        <f t="array" ref="O33">INDEX('IECC Data-SI-Site EUI'!$Y$2:$Y$1521,MATCH(1,INDEX(($A33='IECC Data-SI-Site EUI'!$B$2:$B$1521)*(O$24='IECC Data-SI-Site EUI'!$C$2:$C$1521)*($A$23='IECC Data-SI-Site EUI'!$A$2:$A$1521),0,1),0))/INDEX('IECC Data-SI-Site EUI'!$Y$2:$Y$1521,MATCH(1,INDEX(($A33='IECC Data-SI-Site EUI'!$B$2:$B$1521)*(O$24='IECC Data-SI-Site EUI'!$C$2:$C$1521)*(2006='IECC Data-SI-Site EUI'!$A$2:$A$1521),0,1),0))</f>
        <v>0.55765644813110526</v>
      </c>
      <c r="P33" s="111" cm="1">
        <f t="array" ref="P33">INDEX('IECC Data-SI-Site EUI'!$Y$2:$Y$1521,MATCH(1,INDEX(($A33='IECC Data-SI-Site EUI'!$B$2:$B$1521)*(P$24='IECC Data-SI-Site EUI'!$C$2:$C$1521)*($A$23='IECC Data-SI-Site EUI'!$A$2:$A$1521),0,1),0))/INDEX('IECC Data-SI-Site EUI'!$Y$2:$Y$1521,MATCH(1,INDEX(($A33='IECC Data-SI-Site EUI'!$B$2:$B$1521)*(P$24='IECC Data-SI-Site EUI'!$C$2:$C$1521)*(2006='IECC Data-SI-Site EUI'!$A$2:$A$1521),0,1),0))</f>
        <v>0.67755317897461775</v>
      </c>
      <c r="Q33" s="111" cm="1">
        <f t="array" ref="Q33">INDEX('IECC Data-SI-Site EUI'!$Y$2:$Y$1521,MATCH(1,INDEX(($A33='IECC Data-SI-Site EUI'!$B$2:$B$1521)*(Q$24='IECC Data-SI-Site EUI'!$C$2:$C$1521)*($A$23='IECC Data-SI-Site EUI'!$A$2:$A$1521),0,1),0))/INDEX('IECC Data-SI-Site EUI'!$Y$2:$Y$1521,MATCH(1,INDEX(($A33='IECC Data-SI-Site EUI'!$B$2:$B$1521)*(Q$24='IECC Data-SI-Site EUI'!$C$2:$C$1521)*(2006='IECC Data-SI-Site EUI'!$A$2:$A$1521),0,1),0))</f>
        <v>0.74769110982612408</v>
      </c>
      <c r="R33" s="111" cm="1">
        <f t="array" ref="R33">INDEX('IECC Data-SI-Site EUI'!$Y$2:$Y$1521,MATCH(1,INDEX(($A33='IECC Data-SI-Site EUI'!$B$2:$B$1521)*(R$24='IECC Data-SI-Site EUI'!$C$2:$C$1521)*($A$23='IECC Data-SI-Site EUI'!$A$2:$A$1521),0,1),0))/INDEX('IECC Data-SI-Site EUI'!$Y$2:$Y$1521,MATCH(1,INDEX(($A33='IECC Data-SI-Site EUI'!$B$2:$B$1521)*(R$24='IECC Data-SI-Site EUI'!$C$2:$C$1521)*(2006='IECC Data-SI-Site EUI'!$A$2:$A$1521),0,1),0))</f>
        <v>0.65203536319499666</v>
      </c>
      <c r="S33" s="111" cm="1">
        <f t="array" ref="S33">INDEX('IECC Data-SI-Site EUI'!$Y$2:$Y$1521,MATCH(1,INDEX(($A33='IECC Data-SI-Site EUI'!$B$2:$B$1521)*(S$24='IECC Data-SI-Site EUI'!$C$2:$C$1521)*($A$23='IECC Data-SI-Site EUI'!$A$2:$A$1521),0,1),0))/INDEX('IECC Data-SI-Site EUI'!$Y$2:$Y$1521,MATCH(1,INDEX(($A33='IECC Data-SI-Site EUI'!$B$2:$B$1521)*(S$24='IECC Data-SI-Site EUI'!$C$2:$C$1521)*(2006='IECC Data-SI-Site EUI'!$A$2:$A$1521),0,1),0))</f>
        <v>0.73068407446205041</v>
      </c>
      <c r="T33" s="112" cm="1">
        <f t="array" ref="T33">INDEX('IECC Data-SI-Site EUI'!$Y$2:$Y$1521,MATCH(1,INDEX(($A33='IECC Data-SI-Site EUI'!$B$2:$B$1521)*(T$24='IECC Data-SI-Site EUI'!$C$2:$C$1521)*($A$23='IECC Data-SI-Site EUI'!$A$2:$A$1521),0,1),0))/INDEX('IECC Data-SI-Site EUI'!$Y$2:$Y$1521,MATCH(1,INDEX(($A33='IECC Data-SI-Site EUI'!$B$2:$B$1521)*(T$24='IECC Data-SI-Site EUI'!$C$2:$C$1521)*(2006='IECC Data-SI-Site EUI'!$A$2:$A$1521),0,1),0))</f>
        <v>0.734349355357381</v>
      </c>
    </row>
    <row r="34" spans="1:20" x14ac:dyDescent="0.25">
      <c r="A34" s="133" t="s">
        <v>64</v>
      </c>
      <c r="B34" s="110" cm="1">
        <f t="array" ref="B34">INDEX('IECC Data-SI-Site EUI'!$Y$2:$Y$1521,MATCH(1,INDEX(($A34='IECC Data-SI-Site EUI'!$B$2:$B$1521)*(B$24='IECC Data-SI-Site EUI'!$C$2:$C$1521)*($A$23='IECC Data-SI-Site EUI'!$A$2:$A$1521),0,1),0))/INDEX('IECC Data-SI-Site EUI'!$Y$2:$Y$1521,MATCH(1,INDEX(($A34='IECC Data-SI-Site EUI'!$B$2:$B$1521)*(B$24='IECC Data-SI-Site EUI'!$C$2:$C$1521)*(2006='IECC Data-SI-Site EUI'!$A$2:$A$1521),0,1),0))</f>
        <v>0.83576015411783589</v>
      </c>
      <c r="C34" s="111" cm="1">
        <f t="array" ref="C34">INDEX('IECC Data-SI-Site EUI'!$Y$2:$Y$1521,MATCH(1,INDEX(($A34='IECC Data-SI-Site EUI'!$B$2:$B$1521)*(C$24='IECC Data-SI-Site EUI'!$C$2:$C$1521)*($A$23='IECC Data-SI-Site EUI'!$A$2:$A$1521),0,1),0))/INDEX('IECC Data-SI-Site EUI'!$Y$2:$Y$1521,MATCH(1,INDEX(($A34='IECC Data-SI-Site EUI'!$B$2:$B$1521)*(C$24='IECC Data-SI-Site EUI'!$C$2:$C$1521)*(2006='IECC Data-SI-Site EUI'!$A$2:$A$1521),0,1),0))</f>
        <v>0.8237890276913763</v>
      </c>
      <c r="D34" s="111" cm="1">
        <f t="array" ref="D34">INDEX('IECC Data-SI-Site EUI'!$Y$2:$Y$1521,MATCH(1,INDEX(($A34='IECC Data-SI-Site EUI'!$B$2:$B$1521)*(D$24='IECC Data-SI-Site EUI'!$C$2:$C$1521)*($A$23='IECC Data-SI-Site EUI'!$A$2:$A$1521),0,1),0))/INDEX('IECC Data-SI-Site EUI'!$Y$2:$Y$1521,MATCH(1,INDEX(($A34='IECC Data-SI-Site EUI'!$B$2:$B$1521)*(D$24='IECC Data-SI-Site EUI'!$C$2:$C$1521)*(2006='IECC Data-SI-Site EUI'!$A$2:$A$1521),0,1),0))</f>
        <v>0.84170067883350586</v>
      </c>
      <c r="E34" s="111" cm="1">
        <f t="array" ref="E34">INDEX('IECC Data-SI-Site EUI'!$Y$2:$Y$1521,MATCH(1,INDEX(($A34='IECC Data-SI-Site EUI'!$B$2:$B$1521)*(E$24='IECC Data-SI-Site EUI'!$C$2:$C$1521)*($A$23='IECC Data-SI-Site EUI'!$A$2:$A$1521),0,1),0))/INDEX('IECC Data-SI-Site EUI'!$Y$2:$Y$1521,MATCH(1,INDEX(($A34='IECC Data-SI-Site EUI'!$B$2:$B$1521)*(E$24='IECC Data-SI-Site EUI'!$C$2:$C$1521)*(2006='IECC Data-SI-Site EUI'!$A$2:$A$1521),0,1),0))</f>
        <v>0.79222544733071254</v>
      </c>
      <c r="F34" s="111" cm="1">
        <f t="array" ref="F34">INDEX('IECC Data-SI-Site EUI'!$Y$2:$Y$1521,MATCH(1,INDEX(($A34='IECC Data-SI-Site EUI'!$B$2:$B$1521)*(F$24='IECC Data-SI-Site EUI'!$C$2:$C$1521)*($A$23='IECC Data-SI-Site EUI'!$A$2:$A$1521),0,1),0))/INDEX('IECC Data-SI-Site EUI'!$Y$2:$Y$1521,MATCH(1,INDEX(($A34='IECC Data-SI-Site EUI'!$B$2:$B$1521)*(F$24='IECC Data-SI-Site EUI'!$C$2:$C$1521)*(2006='IECC Data-SI-Site EUI'!$A$2:$A$1521),0,1),0))</f>
        <v>0.76546410767171513</v>
      </c>
      <c r="G34" s="111" cm="1">
        <f t="array" ref="G34">INDEX('IECC Data-SI-Site EUI'!$Y$2:$Y$1521,MATCH(1,INDEX(($A34='IECC Data-SI-Site EUI'!$B$2:$B$1521)*(G$24='IECC Data-SI-Site EUI'!$C$2:$C$1521)*($A$23='IECC Data-SI-Site EUI'!$A$2:$A$1521),0,1),0))/INDEX('IECC Data-SI-Site EUI'!$Y$2:$Y$1521,MATCH(1,INDEX(($A34='IECC Data-SI-Site EUI'!$B$2:$B$1521)*(G$24='IECC Data-SI-Site EUI'!$C$2:$C$1521)*(2006='IECC Data-SI-Site EUI'!$A$2:$A$1521),0,1),0))</f>
        <v>0.79784316632078267</v>
      </c>
      <c r="H34" s="111" cm="1">
        <f t="array" ref="H34">INDEX('IECC Data-SI-Site EUI'!$Y$2:$Y$1521,MATCH(1,INDEX(($A34='IECC Data-SI-Site EUI'!$B$2:$B$1521)*(H$24='IECC Data-SI-Site EUI'!$C$2:$C$1521)*($A$23='IECC Data-SI-Site EUI'!$A$2:$A$1521),0,1),0))/INDEX('IECC Data-SI-Site EUI'!$Y$2:$Y$1521,MATCH(1,INDEX(($A34='IECC Data-SI-Site EUI'!$B$2:$B$1521)*(H$24='IECC Data-SI-Site EUI'!$C$2:$C$1521)*(2006='IECC Data-SI-Site EUI'!$A$2:$A$1521),0,1),0))</f>
        <v>0.70387344614148739</v>
      </c>
      <c r="I34" s="111" cm="1">
        <f t="array" ref="I34">INDEX('IECC Data-SI-Site EUI'!$Y$2:$Y$1521,MATCH(1,INDEX(($A34='IECC Data-SI-Site EUI'!$B$2:$B$1521)*(I$24='IECC Data-SI-Site EUI'!$C$2:$C$1521)*($A$23='IECC Data-SI-Site EUI'!$A$2:$A$1521),0,1),0))/INDEX('IECC Data-SI-Site EUI'!$Y$2:$Y$1521,MATCH(1,INDEX(($A34='IECC Data-SI-Site EUI'!$B$2:$B$1521)*(I$24='IECC Data-SI-Site EUI'!$C$2:$C$1521)*(2006='IECC Data-SI-Site EUI'!$A$2:$A$1521),0,1),0))</f>
        <v>0.7666095804160582</v>
      </c>
      <c r="J34" s="111" cm="1">
        <f t="array" ref="J34">INDEX('IECC Data-SI-Site EUI'!$Y$2:$Y$1521,MATCH(1,INDEX(($A34='IECC Data-SI-Site EUI'!$B$2:$B$1521)*(J$24='IECC Data-SI-Site EUI'!$C$2:$C$1521)*($A$23='IECC Data-SI-Site EUI'!$A$2:$A$1521),0,1),0))/INDEX('IECC Data-SI-Site EUI'!$Y$2:$Y$1521,MATCH(1,INDEX(($A34='IECC Data-SI-Site EUI'!$B$2:$B$1521)*(J$24='IECC Data-SI-Site EUI'!$C$2:$C$1521)*(2006='IECC Data-SI-Site EUI'!$A$2:$A$1521),0,1),0))</f>
        <v>0.76236872579163839</v>
      </c>
      <c r="K34" s="111" cm="1">
        <f t="array" ref="K34">INDEX('IECC Data-SI-Site EUI'!$Y$2:$Y$1521,MATCH(1,INDEX(($A34='IECC Data-SI-Site EUI'!$B$2:$B$1521)*(K$24='IECC Data-SI-Site EUI'!$C$2:$C$1521)*($A$23='IECC Data-SI-Site EUI'!$A$2:$A$1521),0,1),0))/INDEX('IECC Data-SI-Site EUI'!$Y$2:$Y$1521,MATCH(1,INDEX(($A34='IECC Data-SI-Site EUI'!$B$2:$B$1521)*(K$24='IECC Data-SI-Site EUI'!$C$2:$C$1521)*(2006='IECC Data-SI-Site EUI'!$A$2:$A$1521),0,1),0))</f>
        <v>0.69817568788006501</v>
      </c>
      <c r="L34" s="111" cm="1">
        <f t="array" ref="L34">INDEX('IECC Data-SI-Site EUI'!$Y$2:$Y$1521,MATCH(1,INDEX(($A34='IECC Data-SI-Site EUI'!$B$2:$B$1521)*(L$24='IECC Data-SI-Site EUI'!$C$2:$C$1521)*($A$23='IECC Data-SI-Site EUI'!$A$2:$A$1521),0,1),0))/INDEX('IECC Data-SI-Site EUI'!$Y$2:$Y$1521,MATCH(1,INDEX(($A34='IECC Data-SI-Site EUI'!$B$2:$B$1521)*(L$24='IECC Data-SI-Site EUI'!$C$2:$C$1521)*(2006='IECC Data-SI-Site EUI'!$A$2:$A$1521),0,1),0))</f>
        <v>0.74235270210502402</v>
      </c>
      <c r="M34" s="111" cm="1">
        <f t="array" ref="M34">INDEX('IECC Data-SI-Site EUI'!$Y$2:$Y$1521,MATCH(1,INDEX(($A34='IECC Data-SI-Site EUI'!$B$2:$B$1521)*(M$24='IECC Data-SI-Site EUI'!$C$2:$C$1521)*($A$23='IECC Data-SI-Site EUI'!$A$2:$A$1521),0,1),0))/INDEX('IECC Data-SI-Site EUI'!$Y$2:$Y$1521,MATCH(1,INDEX(($A34='IECC Data-SI-Site EUI'!$B$2:$B$1521)*(M$24='IECC Data-SI-Site EUI'!$C$2:$C$1521)*(2006='IECC Data-SI-Site EUI'!$A$2:$A$1521),0,1),0))</f>
        <v>0.65945162459234208</v>
      </c>
      <c r="N34" s="111" cm="1">
        <f t="array" ref="N34">INDEX('IECC Data-SI-Site EUI'!$Y$2:$Y$1521,MATCH(1,INDEX(($A34='IECC Data-SI-Site EUI'!$B$2:$B$1521)*(N$24='IECC Data-SI-Site EUI'!$C$2:$C$1521)*($A$23='IECC Data-SI-Site EUI'!$A$2:$A$1521),0,1),0))/INDEX('IECC Data-SI-Site EUI'!$Y$2:$Y$1521,MATCH(1,INDEX(($A34='IECC Data-SI-Site EUI'!$B$2:$B$1521)*(N$24='IECC Data-SI-Site EUI'!$C$2:$C$1521)*(2006='IECC Data-SI-Site EUI'!$A$2:$A$1521),0,1),0))</f>
        <v>0.72841438419973925</v>
      </c>
      <c r="O34" s="111" cm="1">
        <f t="array" ref="O34">INDEX('IECC Data-SI-Site EUI'!$Y$2:$Y$1521,MATCH(1,INDEX(($A34='IECC Data-SI-Site EUI'!$B$2:$B$1521)*(O$24='IECC Data-SI-Site EUI'!$C$2:$C$1521)*($A$23='IECC Data-SI-Site EUI'!$A$2:$A$1521),0,1),0))/INDEX('IECC Data-SI-Site EUI'!$Y$2:$Y$1521,MATCH(1,INDEX(($A34='IECC Data-SI-Site EUI'!$B$2:$B$1521)*(O$24='IECC Data-SI-Site EUI'!$C$2:$C$1521)*(2006='IECC Data-SI-Site EUI'!$A$2:$A$1521),0,1),0))</f>
        <v>0.75270031421838179</v>
      </c>
      <c r="P34" s="111" cm="1">
        <f t="array" ref="P34">INDEX('IECC Data-SI-Site EUI'!$Y$2:$Y$1521,MATCH(1,INDEX(($A34='IECC Data-SI-Site EUI'!$B$2:$B$1521)*(P$24='IECC Data-SI-Site EUI'!$C$2:$C$1521)*($A$23='IECC Data-SI-Site EUI'!$A$2:$A$1521),0,1),0))/INDEX('IECC Data-SI-Site EUI'!$Y$2:$Y$1521,MATCH(1,INDEX(($A34='IECC Data-SI-Site EUI'!$B$2:$B$1521)*(P$24='IECC Data-SI-Site EUI'!$C$2:$C$1521)*(2006='IECC Data-SI-Site EUI'!$A$2:$A$1521),0,1),0))</f>
        <v>0.63315167139857931</v>
      </c>
      <c r="Q34" s="111" cm="1">
        <f t="array" ref="Q34">INDEX('IECC Data-SI-Site EUI'!$Y$2:$Y$1521,MATCH(1,INDEX(($A34='IECC Data-SI-Site EUI'!$B$2:$B$1521)*(Q$24='IECC Data-SI-Site EUI'!$C$2:$C$1521)*($A$23='IECC Data-SI-Site EUI'!$A$2:$A$1521),0,1),0))/INDEX('IECC Data-SI-Site EUI'!$Y$2:$Y$1521,MATCH(1,INDEX(($A34='IECC Data-SI-Site EUI'!$B$2:$B$1521)*(Q$24='IECC Data-SI-Site EUI'!$C$2:$C$1521)*(2006='IECC Data-SI-Site EUI'!$A$2:$A$1521),0,1),0))</f>
        <v>0.77350983663665873</v>
      </c>
      <c r="R34" s="111" cm="1">
        <f t="array" ref="R34">INDEX('IECC Data-SI-Site EUI'!$Y$2:$Y$1521,MATCH(1,INDEX(($A34='IECC Data-SI-Site EUI'!$B$2:$B$1521)*(R$24='IECC Data-SI-Site EUI'!$C$2:$C$1521)*($A$23='IECC Data-SI-Site EUI'!$A$2:$A$1521),0,1),0))/INDEX('IECC Data-SI-Site EUI'!$Y$2:$Y$1521,MATCH(1,INDEX(($A34='IECC Data-SI-Site EUI'!$B$2:$B$1521)*(R$24='IECC Data-SI-Site EUI'!$C$2:$C$1521)*(2006='IECC Data-SI-Site EUI'!$A$2:$A$1521),0,1),0))</f>
        <v>0.76577124968378452</v>
      </c>
      <c r="S34" s="111" cm="1">
        <f t="array" ref="S34">INDEX('IECC Data-SI-Site EUI'!$Y$2:$Y$1521,MATCH(1,INDEX(($A34='IECC Data-SI-Site EUI'!$B$2:$B$1521)*(S$24='IECC Data-SI-Site EUI'!$C$2:$C$1521)*($A$23='IECC Data-SI-Site EUI'!$A$2:$A$1521),0,1),0))/INDEX('IECC Data-SI-Site EUI'!$Y$2:$Y$1521,MATCH(1,INDEX(($A34='IECC Data-SI-Site EUI'!$B$2:$B$1521)*(S$24='IECC Data-SI-Site EUI'!$C$2:$C$1521)*(2006='IECC Data-SI-Site EUI'!$A$2:$A$1521),0,1),0))</f>
        <v>0.79922235515296536</v>
      </c>
      <c r="T34" s="112" cm="1">
        <f t="array" ref="T34">INDEX('IECC Data-SI-Site EUI'!$Y$2:$Y$1521,MATCH(1,INDEX(($A34='IECC Data-SI-Site EUI'!$B$2:$B$1521)*(T$24='IECC Data-SI-Site EUI'!$C$2:$C$1521)*($A$23='IECC Data-SI-Site EUI'!$A$2:$A$1521),0,1),0))/INDEX('IECC Data-SI-Site EUI'!$Y$2:$Y$1521,MATCH(1,INDEX(($A34='IECC Data-SI-Site EUI'!$B$2:$B$1521)*(T$24='IECC Data-SI-Site EUI'!$C$2:$C$1521)*(2006='IECC Data-SI-Site EUI'!$A$2:$A$1521),0,1),0))</f>
        <v>0.83053649314813005</v>
      </c>
    </row>
    <row r="35" spans="1:20" x14ac:dyDescent="0.25">
      <c r="A35" s="133" t="s">
        <v>65</v>
      </c>
      <c r="B35" s="110" cm="1">
        <f t="array" ref="B35">INDEX('IECC Data-SI-Site EUI'!$Y$2:$Y$1521,MATCH(1,INDEX(($A35='IECC Data-SI-Site EUI'!$B$2:$B$1521)*(B$24='IECC Data-SI-Site EUI'!$C$2:$C$1521)*($A$23='IECC Data-SI-Site EUI'!$A$2:$A$1521),0,1),0))/INDEX('IECC Data-SI-Site EUI'!$Y$2:$Y$1521,MATCH(1,INDEX(($A35='IECC Data-SI-Site EUI'!$B$2:$B$1521)*(B$24='IECC Data-SI-Site EUI'!$C$2:$C$1521)*(2006='IECC Data-SI-Site EUI'!$A$2:$A$1521),0,1),0))</f>
        <v>0.82680225502695892</v>
      </c>
      <c r="C35" s="111" cm="1">
        <f t="array" ref="C35">INDEX('IECC Data-SI-Site EUI'!$Y$2:$Y$1521,MATCH(1,INDEX(($A35='IECC Data-SI-Site EUI'!$B$2:$B$1521)*(C$24='IECC Data-SI-Site EUI'!$C$2:$C$1521)*($A$23='IECC Data-SI-Site EUI'!$A$2:$A$1521),0,1),0))/INDEX('IECC Data-SI-Site EUI'!$Y$2:$Y$1521,MATCH(1,INDEX(($A35='IECC Data-SI-Site EUI'!$B$2:$B$1521)*(C$24='IECC Data-SI-Site EUI'!$C$2:$C$1521)*(2006='IECC Data-SI-Site EUI'!$A$2:$A$1521),0,1),0))</f>
        <v>0.84378677522979528</v>
      </c>
      <c r="D35" s="111" cm="1">
        <f t="array" ref="D35">INDEX('IECC Data-SI-Site EUI'!$Y$2:$Y$1521,MATCH(1,INDEX(($A35='IECC Data-SI-Site EUI'!$B$2:$B$1521)*(D$24='IECC Data-SI-Site EUI'!$C$2:$C$1521)*($A$23='IECC Data-SI-Site EUI'!$A$2:$A$1521),0,1),0))/INDEX('IECC Data-SI-Site EUI'!$Y$2:$Y$1521,MATCH(1,INDEX(($A35='IECC Data-SI-Site EUI'!$B$2:$B$1521)*(D$24='IECC Data-SI-Site EUI'!$C$2:$C$1521)*(2006='IECC Data-SI-Site EUI'!$A$2:$A$1521),0,1),0))</f>
        <v>0.85569768959665837</v>
      </c>
      <c r="E35" s="111" cm="1">
        <f t="array" ref="E35">INDEX('IECC Data-SI-Site EUI'!$Y$2:$Y$1521,MATCH(1,INDEX(($A35='IECC Data-SI-Site EUI'!$B$2:$B$1521)*(E$24='IECC Data-SI-Site EUI'!$C$2:$C$1521)*($A$23='IECC Data-SI-Site EUI'!$A$2:$A$1521),0,1),0))/INDEX('IECC Data-SI-Site EUI'!$Y$2:$Y$1521,MATCH(1,INDEX(($A35='IECC Data-SI-Site EUI'!$B$2:$B$1521)*(E$24='IECC Data-SI-Site EUI'!$C$2:$C$1521)*(2006='IECC Data-SI-Site EUI'!$A$2:$A$1521),0,1),0))</f>
        <v>0.80113615804899252</v>
      </c>
      <c r="F35" s="111" cm="1">
        <f t="array" ref="F35">INDEX('IECC Data-SI-Site EUI'!$Y$2:$Y$1521,MATCH(1,INDEX(($A35='IECC Data-SI-Site EUI'!$B$2:$B$1521)*(F$24='IECC Data-SI-Site EUI'!$C$2:$C$1521)*($A$23='IECC Data-SI-Site EUI'!$A$2:$A$1521),0,1),0))/INDEX('IECC Data-SI-Site EUI'!$Y$2:$Y$1521,MATCH(1,INDEX(($A35='IECC Data-SI-Site EUI'!$B$2:$B$1521)*(F$24='IECC Data-SI-Site EUI'!$C$2:$C$1521)*(2006='IECC Data-SI-Site EUI'!$A$2:$A$1521),0,1),0))</f>
        <v>0.80596262951523523</v>
      </c>
      <c r="G35" s="111" cm="1">
        <f t="array" ref="G35">INDEX('IECC Data-SI-Site EUI'!$Y$2:$Y$1521,MATCH(1,INDEX(($A35='IECC Data-SI-Site EUI'!$B$2:$B$1521)*(G$24='IECC Data-SI-Site EUI'!$C$2:$C$1521)*($A$23='IECC Data-SI-Site EUI'!$A$2:$A$1521),0,1),0))/INDEX('IECC Data-SI-Site EUI'!$Y$2:$Y$1521,MATCH(1,INDEX(($A35='IECC Data-SI-Site EUI'!$B$2:$B$1521)*(G$24='IECC Data-SI-Site EUI'!$C$2:$C$1521)*(2006='IECC Data-SI-Site EUI'!$A$2:$A$1521),0,1),0))</f>
        <v>0.83539232916365136</v>
      </c>
      <c r="H35" s="111" cm="1">
        <f t="array" ref="H35">INDEX('IECC Data-SI-Site EUI'!$Y$2:$Y$1521,MATCH(1,INDEX(($A35='IECC Data-SI-Site EUI'!$B$2:$B$1521)*(H$24='IECC Data-SI-Site EUI'!$C$2:$C$1521)*($A$23='IECC Data-SI-Site EUI'!$A$2:$A$1521),0,1),0))/INDEX('IECC Data-SI-Site EUI'!$Y$2:$Y$1521,MATCH(1,INDEX(($A35='IECC Data-SI-Site EUI'!$B$2:$B$1521)*(H$24='IECC Data-SI-Site EUI'!$C$2:$C$1521)*(2006='IECC Data-SI-Site EUI'!$A$2:$A$1521),0,1),0))</f>
        <v>0.81914708062617181</v>
      </c>
      <c r="I35" s="111" cm="1">
        <f t="array" ref="I35">INDEX('IECC Data-SI-Site EUI'!$Y$2:$Y$1521,MATCH(1,INDEX(($A35='IECC Data-SI-Site EUI'!$B$2:$B$1521)*(I$24='IECC Data-SI-Site EUI'!$C$2:$C$1521)*($A$23='IECC Data-SI-Site EUI'!$A$2:$A$1521),0,1),0))/INDEX('IECC Data-SI-Site EUI'!$Y$2:$Y$1521,MATCH(1,INDEX(($A35='IECC Data-SI-Site EUI'!$B$2:$B$1521)*(I$24='IECC Data-SI-Site EUI'!$C$2:$C$1521)*(2006='IECC Data-SI-Site EUI'!$A$2:$A$1521),0,1),0))</f>
        <v>0.82970975972783323</v>
      </c>
      <c r="J35" s="111" cm="1">
        <f t="array" ref="J35">INDEX('IECC Data-SI-Site EUI'!$Y$2:$Y$1521,MATCH(1,INDEX(($A35='IECC Data-SI-Site EUI'!$B$2:$B$1521)*(J$24='IECC Data-SI-Site EUI'!$C$2:$C$1521)*($A$23='IECC Data-SI-Site EUI'!$A$2:$A$1521),0,1),0))/INDEX('IECC Data-SI-Site EUI'!$Y$2:$Y$1521,MATCH(1,INDEX(($A35='IECC Data-SI-Site EUI'!$B$2:$B$1521)*(J$24='IECC Data-SI-Site EUI'!$C$2:$C$1521)*(2006='IECC Data-SI-Site EUI'!$A$2:$A$1521),0,1),0))</f>
        <v>0.77708707262618737</v>
      </c>
      <c r="K35" s="111" cm="1">
        <f t="array" ref="K35">INDEX('IECC Data-SI-Site EUI'!$Y$2:$Y$1521,MATCH(1,INDEX(($A35='IECC Data-SI-Site EUI'!$B$2:$B$1521)*(K$24='IECC Data-SI-Site EUI'!$C$2:$C$1521)*($A$23='IECC Data-SI-Site EUI'!$A$2:$A$1521),0,1),0))/INDEX('IECC Data-SI-Site EUI'!$Y$2:$Y$1521,MATCH(1,INDEX(($A35='IECC Data-SI-Site EUI'!$B$2:$B$1521)*(K$24='IECC Data-SI-Site EUI'!$C$2:$C$1521)*(2006='IECC Data-SI-Site EUI'!$A$2:$A$1521),0,1),0))</f>
        <v>0.85723793677204685</v>
      </c>
      <c r="L35" s="111" cm="1">
        <f t="array" ref="L35">INDEX('IECC Data-SI-Site EUI'!$Y$2:$Y$1521,MATCH(1,INDEX(($A35='IECC Data-SI-Site EUI'!$B$2:$B$1521)*(L$24='IECC Data-SI-Site EUI'!$C$2:$C$1521)*($A$23='IECC Data-SI-Site EUI'!$A$2:$A$1521),0,1),0))/INDEX('IECC Data-SI-Site EUI'!$Y$2:$Y$1521,MATCH(1,INDEX(($A35='IECC Data-SI-Site EUI'!$B$2:$B$1521)*(L$24='IECC Data-SI-Site EUI'!$C$2:$C$1521)*(2006='IECC Data-SI-Site EUI'!$A$2:$A$1521),0,1),0))</f>
        <v>0.84584394077955449</v>
      </c>
      <c r="M35" s="111" cm="1">
        <f t="array" ref="M35">INDEX('IECC Data-SI-Site EUI'!$Y$2:$Y$1521,MATCH(1,INDEX(($A35='IECC Data-SI-Site EUI'!$B$2:$B$1521)*(M$24='IECC Data-SI-Site EUI'!$C$2:$C$1521)*($A$23='IECC Data-SI-Site EUI'!$A$2:$A$1521),0,1),0))/INDEX('IECC Data-SI-Site EUI'!$Y$2:$Y$1521,MATCH(1,INDEX(($A35='IECC Data-SI-Site EUI'!$B$2:$B$1521)*(M$24='IECC Data-SI-Site EUI'!$C$2:$C$1521)*(2006='IECC Data-SI-Site EUI'!$A$2:$A$1521),0,1),0))</f>
        <v>0.80852039584841895</v>
      </c>
      <c r="N35" s="111" cm="1">
        <f t="array" ref="N35">INDEX('IECC Data-SI-Site EUI'!$Y$2:$Y$1521,MATCH(1,INDEX(($A35='IECC Data-SI-Site EUI'!$B$2:$B$1521)*(N$24='IECC Data-SI-Site EUI'!$C$2:$C$1521)*($A$23='IECC Data-SI-Site EUI'!$A$2:$A$1521),0,1),0))/INDEX('IECC Data-SI-Site EUI'!$Y$2:$Y$1521,MATCH(1,INDEX(($A35='IECC Data-SI-Site EUI'!$B$2:$B$1521)*(N$24='IECC Data-SI-Site EUI'!$C$2:$C$1521)*(2006='IECC Data-SI-Site EUI'!$A$2:$A$1521),0,1),0))</f>
        <v>0.88771070450943668</v>
      </c>
      <c r="O35" s="111" cm="1">
        <f t="array" ref="O35">INDEX('IECC Data-SI-Site EUI'!$Y$2:$Y$1521,MATCH(1,INDEX(($A35='IECC Data-SI-Site EUI'!$B$2:$B$1521)*(O$24='IECC Data-SI-Site EUI'!$C$2:$C$1521)*($A$23='IECC Data-SI-Site EUI'!$A$2:$A$1521),0,1),0))/INDEX('IECC Data-SI-Site EUI'!$Y$2:$Y$1521,MATCH(1,INDEX(($A35='IECC Data-SI-Site EUI'!$B$2:$B$1521)*(O$24='IECC Data-SI-Site EUI'!$C$2:$C$1521)*(2006='IECC Data-SI-Site EUI'!$A$2:$A$1521),0,1),0))</f>
        <v>0.87541953467205191</v>
      </c>
      <c r="P35" s="111" cm="1">
        <f t="array" ref="P35">INDEX('IECC Data-SI-Site EUI'!$Y$2:$Y$1521,MATCH(1,INDEX(($A35='IECC Data-SI-Site EUI'!$B$2:$B$1521)*(P$24='IECC Data-SI-Site EUI'!$C$2:$C$1521)*($A$23='IECC Data-SI-Site EUI'!$A$2:$A$1521),0,1),0))/INDEX('IECC Data-SI-Site EUI'!$Y$2:$Y$1521,MATCH(1,INDEX(($A35='IECC Data-SI-Site EUI'!$B$2:$B$1521)*(P$24='IECC Data-SI-Site EUI'!$C$2:$C$1521)*(2006='IECC Data-SI-Site EUI'!$A$2:$A$1521),0,1),0))</f>
        <v>0.82255021174892029</v>
      </c>
      <c r="Q35" s="111" cm="1">
        <f t="array" ref="Q35">INDEX('IECC Data-SI-Site EUI'!$Y$2:$Y$1521,MATCH(1,INDEX(($A35='IECC Data-SI-Site EUI'!$B$2:$B$1521)*(Q$24='IECC Data-SI-Site EUI'!$C$2:$C$1521)*($A$23='IECC Data-SI-Site EUI'!$A$2:$A$1521),0,1),0))/INDEX('IECC Data-SI-Site EUI'!$Y$2:$Y$1521,MATCH(1,INDEX(($A35='IECC Data-SI-Site EUI'!$B$2:$B$1521)*(Q$24='IECC Data-SI-Site EUI'!$C$2:$C$1521)*(2006='IECC Data-SI-Site EUI'!$A$2:$A$1521),0,1),0))</f>
        <v>0.88367031267263263</v>
      </c>
      <c r="R35" s="111" cm="1">
        <f t="array" ref="R35">INDEX('IECC Data-SI-Site EUI'!$Y$2:$Y$1521,MATCH(1,INDEX(($A35='IECC Data-SI-Site EUI'!$B$2:$B$1521)*(R$24='IECC Data-SI-Site EUI'!$C$2:$C$1521)*($A$23='IECC Data-SI-Site EUI'!$A$2:$A$1521),0,1),0))/INDEX('IECC Data-SI-Site EUI'!$Y$2:$Y$1521,MATCH(1,INDEX(($A35='IECC Data-SI-Site EUI'!$B$2:$B$1521)*(R$24='IECC Data-SI-Site EUI'!$C$2:$C$1521)*(2006='IECC Data-SI-Site EUI'!$A$2:$A$1521),0,1),0))</f>
        <v>0.87220227965047281</v>
      </c>
      <c r="S35" s="111" cm="1">
        <f t="array" ref="S35">INDEX('IECC Data-SI-Site EUI'!$Y$2:$Y$1521,MATCH(1,INDEX(($A35='IECC Data-SI-Site EUI'!$B$2:$B$1521)*(S$24='IECC Data-SI-Site EUI'!$C$2:$C$1521)*($A$23='IECC Data-SI-Site EUI'!$A$2:$A$1521),0,1),0))/INDEX('IECC Data-SI-Site EUI'!$Y$2:$Y$1521,MATCH(1,INDEX(($A35='IECC Data-SI-Site EUI'!$B$2:$B$1521)*(S$24='IECC Data-SI-Site EUI'!$C$2:$C$1521)*(2006='IECC Data-SI-Site EUI'!$A$2:$A$1521),0,1),0))</f>
        <v>0.88481530123379137</v>
      </c>
      <c r="T35" s="112" cm="1">
        <f t="array" ref="T35">INDEX('IECC Data-SI-Site EUI'!$Y$2:$Y$1521,MATCH(1,INDEX(($A35='IECC Data-SI-Site EUI'!$B$2:$B$1521)*(T$24='IECC Data-SI-Site EUI'!$C$2:$C$1521)*($A$23='IECC Data-SI-Site EUI'!$A$2:$A$1521),0,1),0))/INDEX('IECC Data-SI-Site EUI'!$Y$2:$Y$1521,MATCH(1,INDEX(($A35='IECC Data-SI-Site EUI'!$B$2:$B$1521)*(T$24='IECC Data-SI-Site EUI'!$C$2:$C$1521)*(2006='IECC Data-SI-Site EUI'!$A$2:$A$1521),0,1),0))</f>
        <v>0.93262123539812747</v>
      </c>
    </row>
    <row r="36" spans="1:20" x14ac:dyDescent="0.25">
      <c r="A36" s="133" t="s">
        <v>59</v>
      </c>
      <c r="B36" s="110" cm="1">
        <f t="array" ref="B36">INDEX('IECC Data-SI-Site EUI'!$Y$2:$Y$1521,MATCH(1,INDEX(($A36='IECC Data-SI-Site EUI'!$B$2:$B$1521)*(B$24='IECC Data-SI-Site EUI'!$C$2:$C$1521)*($A$23='IECC Data-SI-Site EUI'!$A$2:$A$1521),0,1),0))/INDEX('IECC Data-SI-Site EUI'!$Y$2:$Y$1521,MATCH(1,INDEX(($A36='IECC Data-SI-Site EUI'!$B$2:$B$1521)*(B$24='IECC Data-SI-Site EUI'!$C$2:$C$1521)*(2006='IECC Data-SI-Site EUI'!$A$2:$A$1521),0,1),0))</f>
        <v>0.80760233173821205</v>
      </c>
      <c r="C36" s="111" cm="1">
        <f t="array" ref="C36">INDEX('IECC Data-SI-Site EUI'!$Y$2:$Y$1521,MATCH(1,INDEX(($A36='IECC Data-SI-Site EUI'!$B$2:$B$1521)*(C$24='IECC Data-SI-Site EUI'!$C$2:$C$1521)*($A$23='IECC Data-SI-Site EUI'!$A$2:$A$1521),0,1),0))/INDEX('IECC Data-SI-Site EUI'!$Y$2:$Y$1521,MATCH(1,INDEX(($A36='IECC Data-SI-Site EUI'!$B$2:$B$1521)*(C$24='IECC Data-SI-Site EUI'!$C$2:$C$1521)*(2006='IECC Data-SI-Site EUI'!$A$2:$A$1521),0,1),0))</f>
        <v>0.74546832669799656</v>
      </c>
      <c r="D36" s="111" cm="1">
        <f t="array" ref="D36">INDEX('IECC Data-SI-Site EUI'!$Y$2:$Y$1521,MATCH(1,INDEX(($A36='IECC Data-SI-Site EUI'!$B$2:$B$1521)*(D$24='IECC Data-SI-Site EUI'!$C$2:$C$1521)*($A$23='IECC Data-SI-Site EUI'!$A$2:$A$1521),0,1),0))/INDEX('IECC Data-SI-Site EUI'!$Y$2:$Y$1521,MATCH(1,INDEX(($A36='IECC Data-SI-Site EUI'!$B$2:$B$1521)*(D$24='IECC Data-SI-Site EUI'!$C$2:$C$1521)*(2006='IECC Data-SI-Site EUI'!$A$2:$A$1521),0,1),0))</f>
        <v>0.82237843611698558</v>
      </c>
      <c r="E36" s="111" cm="1">
        <f t="array" ref="E36">INDEX('IECC Data-SI-Site EUI'!$Y$2:$Y$1521,MATCH(1,INDEX(($A36='IECC Data-SI-Site EUI'!$B$2:$B$1521)*(E$24='IECC Data-SI-Site EUI'!$C$2:$C$1521)*($A$23='IECC Data-SI-Site EUI'!$A$2:$A$1521),0,1),0))/INDEX('IECC Data-SI-Site EUI'!$Y$2:$Y$1521,MATCH(1,INDEX(($A36='IECC Data-SI-Site EUI'!$B$2:$B$1521)*(E$24='IECC Data-SI-Site EUI'!$C$2:$C$1521)*(2006='IECC Data-SI-Site EUI'!$A$2:$A$1521),0,1),0))</f>
        <v>0.7220998141039473</v>
      </c>
      <c r="F36" s="111" cm="1">
        <f t="array" ref="F36">INDEX('IECC Data-SI-Site EUI'!$Y$2:$Y$1521,MATCH(1,INDEX(($A36='IECC Data-SI-Site EUI'!$B$2:$B$1521)*(F$24='IECC Data-SI-Site EUI'!$C$2:$C$1521)*($A$23='IECC Data-SI-Site EUI'!$A$2:$A$1521),0,1),0))/INDEX('IECC Data-SI-Site EUI'!$Y$2:$Y$1521,MATCH(1,INDEX(($A36='IECC Data-SI-Site EUI'!$B$2:$B$1521)*(F$24='IECC Data-SI-Site EUI'!$C$2:$C$1521)*(2006='IECC Data-SI-Site EUI'!$A$2:$A$1521),0,1),0))</f>
        <v>0.75179077903423452</v>
      </c>
      <c r="G36" s="111" cm="1">
        <f t="array" ref="G36">INDEX('IECC Data-SI-Site EUI'!$Y$2:$Y$1521,MATCH(1,INDEX(($A36='IECC Data-SI-Site EUI'!$B$2:$B$1521)*(G$24='IECC Data-SI-Site EUI'!$C$2:$C$1521)*($A$23='IECC Data-SI-Site EUI'!$A$2:$A$1521),0,1),0))/INDEX('IECC Data-SI-Site EUI'!$Y$2:$Y$1521,MATCH(1,INDEX(($A36='IECC Data-SI-Site EUI'!$B$2:$B$1521)*(G$24='IECC Data-SI-Site EUI'!$C$2:$C$1521)*(2006='IECC Data-SI-Site EUI'!$A$2:$A$1521),0,1),0))</f>
        <v>0.71233022849875227</v>
      </c>
      <c r="H36" s="111" cm="1">
        <f t="array" ref="H36">INDEX('IECC Data-SI-Site EUI'!$Y$2:$Y$1521,MATCH(1,INDEX(($A36='IECC Data-SI-Site EUI'!$B$2:$B$1521)*(H$24='IECC Data-SI-Site EUI'!$C$2:$C$1521)*($A$23='IECC Data-SI-Site EUI'!$A$2:$A$1521),0,1),0))/INDEX('IECC Data-SI-Site EUI'!$Y$2:$Y$1521,MATCH(1,INDEX(($A36='IECC Data-SI-Site EUI'!$B$2:$B$1521)*(H$24='IECC Data-SI-Site EUI'!$C$2:$C$1521)*(2006='IECC Data-SI-Site EUI'!$A$2:$A$1521),0,1),0))</f>
        <v>0.74379834076390605</v>
      </c>
      <c r="I36" s="111" cm="1">
        <f t="array" ref="I36">INDEX('IECC Data-SI-Site EUI'!$Y$2:$Y$1521,MATCH(1,INDEX(($A36='IECC Data-SI-Site EUI'!$B$2:$B$1521)*(I$24='IECC Data-SI-Site EUI'!$C$2:$C$1521)*($A$23='IECC Data-SI-Site EUI'!$A$2:$A$1521),0,1),0))/INDEX('IECC Data-SI-Site EUI'!$Y$2:$Y$1521,MATCH(1,INDEX(($A36='IECC Data-SI-Site EUI'!$B$2:$B$1521)*(I$24='IECC Data-SI-Site EUI'!$C$2:$C$1521)*(2006='IECC Data-SI-Site EUI'!$A$2:$A$1521),0,1),0))</f>
        <v>0.70559266749029637</v>
      </c>
      <c r="J36" s="111" cm="1">
        <f t="array" ref="J36">INDEX('IECC Data-SI-Site EUI'!$Y$2:$Y$1521,MATCH(1,INDEX(($A36='IECC Data-SI-Site EUI'!$B$2:$B$1521)*(J$24='IECC Data-SI-Site EUI'!$C$2:$C$1521)*($A$23='IECC Data-SI-Site EUI'!$A$2:$A$1521),0,1),0))/INDEX('IECC Data-SI-Site EUI'!$Y$2:$Y$1521,MATCH(1,INDEX(($A36='IECC Data-SI-Site EUI'!$B$2:$B$1521)*(J$24='IECC Data-SI-Site EUI'!$C$2:$C$1521)*(2006='IECC Data-SI-Site EUI'!$A$2:$A$1521),0,1),0))</f>
        <v>0.68474536007786013</v>
      </c>
      <c r="K36" s="111" cm="1">
        <f t="array" ref="K36">INDEX('IECC Data-SI-Site EUI'!$Y$2:$Y$1521,MATCH(1,INDEX(($A36='IECC Data-SI-Site EUI'!$B$2:$B$1521)*(K$24='IECC Data-SI-Site EUI'!$C$2:$C$1521)*($A$23='IECC Data-SI-Site EUI'!$A$2:$A$1521),0,1),0))/INDEX('IECC Data-SI-Site EUI'!$Y$2:$Y$1521,MATCH(1,INDEX(($A36='IECC Data-SI-Site EUI'!$B$2:$B$1521)*(K$24='IECC Data-SI-Site EUI'!$C$2:$C$1521)*(2006='IECC Data-SI-Site EUI'!$A$2:$A$1521),0,1),0))</f>
        <v>0.68373294563852149</v>
      </c>
      <c r="L36" s="111" cm="1">
        <f t="array" ref="L36">INDEX('IECC Data-SI-Site EUI'!$Y$2:$Y$1521,MATCH(1,INDEX(($A36='IECC Data-SI-Site EUI'!$B$2:$B$1521)*(L$24='IECC Data-SI-Site EUI'!$C$2:$C$1521)*($A$23='IECC Data-SI-Site EUI'!$A$2:$A$1521),0,1),0))/INDEX('IECC Data-SI-Site EUI'!$Y$2:$Y$1521,MATCH(1,INDEX(($A36='IECC Data-SI-Site EUI'!$B$2:$B$1521)*(L$24='IECC Data-SI-Site EUI'!$C$2:$C$1521)*(2006='IECC Data-SI-Site EUI'!$A$2:$A$1521),0,1),0))</f>
        <v>0.71604961482432294</v>
      </c>
      <c r="M36" s="111" cm="1">
        <f t="array" ref="M36">INDEX('IECC Data-SI-Site EUI'!$Y$2:$Y$1521,MATCH(1,INDEX(($A36='IECC Data-SI-Site EUI'!$B$2:$B$1521)*(M$24='IECC Data-SI-Site EUI'!$C$2:$C$1521)*($A$23='IECC Data-SI-Site EUI'!$A$2:$A$1521),0,1),0))/INDEX('IECC Data-SI-Site EUI'!$Y$2:$Y$1521,MATCH(1,INDEX(($A36='IECC Data-SI-Site EUI'!$B$2:$B$1521)*(M$24='IECC Data-SI-Site EUI'!$C$2:$C$1521)*(2006='IECC Data-SI-Site EUI'!$A$2:$A$1521),0,1),0))</f>
        <v>0.68307643130947682</v>
      </c>
      <c r="N36" s="111" cm="1">
        <f t="array" ref="N36">INDEX('IECC Data-SI-Site EUI'!$Y$2:$Y$1521,MATCH(1,INDEX(($A36='IECC Data-SI-Site EUI'!$B$2:$B$1521)*(N$24='IECC Data-SI-Site EUI'!$C$2:$C$1521)*($A$23='IECC Data-SI-Site EUI'!$A$2:$A$1521),0,1),0))/INDEX('IECC Data-SI-Site EUI'!$Y$2:$Y$1521,MATCH(1,INDEX(($A36='IECC Data-SI-Site EUI'!$B$2:$B$1521)*(N$24='IECC Data-SI-Site EUI'!$C$2:$C$1521)*(2006='IECC Data-SI-Site EUI'!$A$2:$A$1521),0,1),0))</f>
        <v>0.70463052715110186</v>
      </c>
      <c r="O36" s="111" cm="1">
        <f t="array" ref="O36">INDEX('IECC Data-SI-Site EUI'!$Y$2:$Y$1521,MATCH(1,INDEX(($A36='IECC Data-SI-Site EUI'!$B$2:$B$1521)*(O$24='IECC Data-SI-Site EUI'!$C$2:$C$1521)*($A$23='IECC Data-SI-Site EUI'!$A$2:$A$1521),0,1),0))/INDEX('IECC Data-SI-Site EUI'!$Y$2:$Y$1521,MATCH(1,INDEX(($A36='IECC Data-SI-Site EUI'!$B$2:$B$1521)*(O$24='IECC Data-SI-Site EUI'!$C$2:$C$1521)*(2006='IECC Data-SI-Site EUI'!$A$2:$A$1521),0,1),0))</f>
        <v>0.74095395395826835</v>
      </c>
      <c r="P36" s="111" cm="1">
        <f t="array" ref="P36">INDEX('IECC Data-SI-Site EUI'!$Y$2:$Y$1521,MATCH(1,INDEX(($A36='IECC Data-SI-Site EUI'!$B$2:$B$1521)*(P$24='IECC Data-SI-Site EUI'!$C$2:$C$1521)*($A$23='IECC Data-SI-Site EUI'!$A$2:$A$1521),0,1),0))/INDEX('IECC Data-SI-Site EUI'!$Y$2:$Y$1521,MATCH(1,INDEX(($A36='IECC Data-SI-Site EUI'!$B$2:$B$1521)*(P$24='IECC Data-SI-Site EUI'!$C$2:$C$1521)*(2006='IECC Data-SI-Site EUI'!$A$2:$A$1521),0,1),0))</f>
        <v>0.63022541391298426</v>
      </c>
      <c r="Q36" s="111" cm="1">
        <f t="array" ref="Q36">INDEX('IECC Data-SI-Site EUI'!$Y$2:$Y$1521,MATCH(1,INDEX(($A36='IECC Data-SI-Site EUI'!$B$2:$B$1521)*(Q$24='IECC Data-SI-Site EUI'!$C$2:$C$1521)*($A$23='IECC Data-SI-Site EUI'!$A$2:$A$1521),0,1),0))/INDEX('IECC Data-SI-Site EUI'!$Y$2:$Y$1521,MATCH(1,INDEX(($A36='IECC Data-SI-Site EUI'!$B$2:$B$1521)*(Q$24='IECC Data-SI-Site EUI'!$C$2:$C$1521)*(2006='IECC Data-SI-Site EUI'!$A$2:$A$1521),0,1),0))</f>
        <v>0.72499997882553435</v>
      </c>
      <c r="R36" s="111" cm="1">
        <f t="array" ref="R36">INDEX('IECC Data-SI-Site EUI'!$Y$2:$Y$1521,MATCH(1,INDEX(($A36='IECC Data-SI-Site EUI'!$B$2:$B$1521)*(R$24='IECC Data-SI-Site EUI'!$C$2:$C$1521)*($A$23='IECC Data-SI-Site EUI'!$A$2:$A$1521),0,1),0))/INDEX('IECC Data-SI-Site EUI'!$Y$2:$Y$1521,MATCH(1,INDEX(($A36='IECC Data-SI-Site EUI'!$B$2:$B$1521)*(R$24='IECC Data-SI-Site EUI'!$C$2:$C$1521)*(2006='IECC Data-SI-Site EUI'!$A$2:$A$1521),0,1),0))</f>
        <v>0.69948681014939285</v>
      </c>
      <c r="S36" s="111" cm="1">
        <f t="array" ref="S36">INDEX('IECC Data-SI-Site EUI'!$Y$2:$Y$1521,MATCH(1,INDEX(($A36='IECC Data-SI-Site EUI'!$B$2:$B$1521)*(S$24='IECC Data-SI-Site EUI'!$C$2:$C$1521)*($A$23='IECC Data-SI-Site EUI'!$A$2:$A$1521),0,1),0))/INDEX('IECC Data-SI-Site EUI'!$Y$2:$Y$1521,MATCH(1,INDEX(($A36='IECC Data-SI-Site EUI'!$B$2:$B$1521)*(S$24='IECC Data-SI-Site EUI'!$C$2:$C$1521)*(2006='IECC Data-SI-Site EUI'!$A$2:$A$1521),0,1),0))</f>
        <v>0.71956006754468138</v>
      </c>
      <c r="T36" s="112" cm="1">
        <f t="array" ref="T36">INDEX('IECC Data-SI-Site EUI'!$Y$2:$Y$1521,MATCH(1,INDEX(($A36='IECC Data-SI-Site EUI'!$B$2:$B$1521)*(T$24='IECC Data-SI-Site EUI'!$C$2:$C$1521)*($A$23='IECC Data-SI-Site EUI'!$A$2:$A$1521),0,1),0))/INDEX('IECC Data-SI-Site EUI'!$Y$2:$Y$1521,MATCH(1,INDEX(($A36='IECC Data-SI-Site EUI'!$B$2:$B$1521)*(T$24='IECC Data-SI-Site EUI'!$C$2:$C$1521)*(2006='IECC Data-SI-Site EUI'!$A$2:$A$1521),0,1),0))</f>
        <v>0.76040447757027196</v>
      </c>
    </row>
    <row r="37" spans="1:20" x14ac:dyDescent="0.25">
      <c r="A37" s="133" t="s">
        <v>58</v>
      </c>
      <c r="B37" s="110" cm="1">
        <f t="array" ref="B37">INDEX('IECC Data-SI-Site EUI'!$Y$2:$Y$1521,MATCH(1,INDEX(($A37='IECC Data-SI-Site EUI'!$B$2:$B$1521)*(B$24='IECC Data-SI-Site EUI'!$C$2:$C$1521)*($A$23='IECC Data-SI-Site EUI'!$A$2:$A$1521),0,1),0))/INDEX('IECC Data-SI-Site EUI'!$Y$2:$Y$1521,MATCH(1,INDEX(($A37='IECC Data-SI-Site EUI'!$B$2:$B$1521)*(B$24='IECC Data-SI-Site EUI'!$C$2:$C$1521)*(2006='IECC Data-SI-Site EUI'!$A$2:$A$1521),0,1),0))</f>
        <v>0.82686133119677152</v>
      </c>
      <c r="C37" s="111" cm="1">
        <f t="array" ref="C37">INDEX('IECC Data-SI-Site EUI'!$Y$2:$Y$1521,MATCH(1,INDEX(($A37='IECC Data-SI-Site EUI'!$B$2:$B$1521)*(C$24='IECC Data-SI-Site EUI'!$C$2:$C$1521)*($A$23='IECC Data-SI-Site EUI'!$A$2:$A$1521),0,1),0))/INDEX('IECC Data-SI-Site EUI'!$Y$2:$Y$1521,MATCH(1,INDEX(($A37='IECC Data-SI-Site EUI'!$B$2:$B$1521)*(C$24='IECC Data-SI-Site EUI'!$C$2:$C$1521)*(2006='IECC Data-SI-Site EUI'!$A$2:$A$1521),0,1),0))</f>
        <v>0.84050071182136488</v>
      </c>
      <c r="D37" s="111" cm="1">
        <f t="array" ref="D37">INDEX('IECC Data-SI-Site EUI'!$Y$2:$Y$1521,MATCH(1,INDEX(($A37='IECC Data-SI-Site EUI'!$B$2:$B$1521)*(D$24='IECC Data-SI-Site EUI'!$C$2:$C$1521)*($A$23='IECC Data-SI-Site EUI'!$A$2:$A$1521),0,1),0))/INDEX('IECC Data-SI-Site EUI'!$Y$2:$Y$1521,MATCH(1,INDEX(($A37='IECC Data-SI-Site EUI'!$B$2:$B$1521)*(D$24='IECC Data-SI-Site EUI'!$C$2:$C$1521)*(2006='IECC Data-SI-Site EUI'!$A$2:$A$1521),0,1),0))</f>
        <v>0.8668859481373824</v>
      </c>
      <c r="E37" s="111" cm="1">
        <f t="array" ref="E37">INDEX('IECC Data-SI-Site EUI'!$Y$2:$Y$1521,MATCH(1,INDEX(($A37='IECC Data-SI-Site EUI'!$B$2:$B$1521)*(E$24='IECC Data-SI-Site EUI'!$C$2:$C$1521)*($A$23='IECC Data-SI-Site EUI'!$A$2:$A$1521),0,1),0))/INDEX('IECC Data-SI-Site EUI'!$Y$2:$Y$1521,MATCH(1,INDEX(($A37='IECC Data-SI-Site EUI'!$B$2:$B$1521)*(E$24='IECC Data-SI-Site EUI'!$C$2:$C$1521)*(2006='IECC Data-SI-Site EUI'!$A$2:$A$1521),0,1),0))</f>
        <v>0.85180466465861948</v>
      </c>
      <c r="F37" s="111" cm="1">
        <f t="array" ref="F37">INDEX('IECC Data-SI-Site EUI'!$Y$2:$Y$1521,MATCH(1,INDEX(($A37='IECC Data-SI-Site EUI'!$B$2:$B$1521)*(F$24='IECC Data-SI-Site EUI'!$C$2:$C$1521)*($A$23='IECC Data-SI-Site EUI'!$A$2:$A$1521),0,1),0))/INDEX('IECC Data-SI-Site EUI'!$Y$2:$Y$1521,MATCH(1,INDEX(($A37='IECC Data-SI-Site EUI'!$B$2:$B$1521)*(F$24='IECC Data-SI-Site EUI'!$C$2:$C$1521)*(2006='IECC Data-SI-Site EUI'!$A$2:$A$1521),0,1),0))</f>
        <v>0.85125558594010542</v>
      </c>
      <c r="G37" s="111" cm="1">
        <f t="array" ref="G37">INDEX('IECC Data-SI-Site EUI'!$Y$2:$Y$1521,MATCH(1,INDEX(($A37='IECC Data-SI-Site EUI'!$B$2:$B$1521)*(G$24='IECC Data-SI-Site EUI'!$C$2:$C$1521)*($A$23='IECC Data-SI-Site EUI'!$A$2:$A$1521),0,1),0))/INDEX('IECC Data-SI-Site EUI'!$Y$2:$Y$1521,MATCH(1,INDEX(($A37='IECC Data-SI-Site EUI'!$B$2:$B$1521)*(G$24='IECC Data-SI-Site EUI'!$C$2:$C$1521)*(2006='IECC Data-SI-Site EUI'!$A$2:$A$1521),0,1),0))</f>
        <v>0.87437014844069183</v>
      </c>
      <c r="H37" s="111" cm="1">
        <f t="array" ref="H37">INDEX('IECC Data-SI-Site EUI'!$Y$2:$Y$1521,MATCH(1,INDEX(($A37='IECC Data-SI-Site EUI'!$B$2:$B$1521)*(H$24='IECC Data-SI-Site EUI'!$C$2:$C$1521)*($A$23='IECC Data-SI-Site EUI'!$A$2:$A$1521),0,1),0))/INDEX('IECC Data-SI-Site EUI'!$Y$2:$Y$1521,MATCH(1,INDEX(($A37='IECC Data-SI-Site EUI'!$B$2:$B$1521)*(H$24='IECC Data-SI-Site EUI'!$C$2:$C$1521)*(2006='IECC Data-SI-Site EUI'!$A$2:$A$1521),0,1),0))</f>
        <v>0.80987890617597436</v>
      </c>
      <c r="I37" s="111" cm="1">
        <f t="array" ref="I37">INDEX('IECC Data-SI-Site EUI'!$Y$2:$Y$1521,MATCH(1,INDEX(($A37='IECC Data-SI-Site EUI'!$B$2:$B$1521)*(I$24='IECC Data-SI-Site EUI'!$C$2:$C$1521)*($A$23='IECC Data-SI-Site EUI'!$A$2:$A$1521),0,1),0))/INDEX('IECC Data-SI-Site EUI'!$Y$2:$Y$1521,MATCH(1,INDEX(($A37='IECC Data-SI-Site EUI'!$B$2:$B$1521)*(I$24='IECC Data-SI-Site EUI'!$C$2:$C$1521)*(2006='IECC Data-SI-Site EUI'!$A$2:$A$1521),0,1),0))</f>
        <v>0.85769368912552035</v>
      </c>
      <c r="J37" s="111" cm="1">
        <f t="array" ref="J37">INDEX('IECC Data-SI-Site EUI'!$Y$2:$Y$1521,MATCH(1,INDEX(($A37='IECC Data-SI-Site EUI'!$B$2:$B$1521)*(J$24='IECC Data-SI-Site EUI'!$C$2:$C$1521)*($A$23='IECC Data-SI-Site EUI'!$A$2:$A$1521),0,1),0))/INDEX('IECC Data-SI-Site EUI'!$Y$2:$Y$1521,MATCH(1,INDEX(($A37='IECC Data-SI-Site EUI'!$B$2:$B$1521)*(J$24='IECC Data-SI-Site EUI'!$C$2:$C$1521)*(2006='IECC Data-SI-Site EUI'!$A$2:$A$1521),0,1),0))</f>
        <v>0.9387730128083106</v>
      </c>
      <c r="K37" s="111" cm="1">
        <f t="array" ref="K37">INDEX('IECC Data-SI-Site EUI'!$Y$2:$Y$1521,MATCH(1,INDEX(($A37='IECC Data-SI-Site EUI'!$B$2:$B$1521)*(K$24='IECC Data-SI-Site EUI'!$C$2:$C$1521)*($A$23='IECC Data-SI-Site EUI'!$A$2:$A$1521),0,1),0))/INDEX('IECC Data-SI-Site EUI'!$Y$2:$Y$1521,MATCH(1,INDEX(($A37='IECC Data-SI-Site EUI'!$B$2:$B$1521)*(K$24='IECC Data-SI-Site EUI'!$C$2:$C$1521)*(2006='IECC Data-SI-Site EUI'!$A$2:$A$1521),0,1),0))</f>
        <v>0.71420811670675877</v>
      </c>
      <c r="L37" s="111" cm="1">
        <f t="array" ref="L37">INDEX('IECC Data-SI-Site EUI'!$Y$2:$Y$1521,MATCH(1,INDEX(($A37='IECC Data-SI-Site EUI'!$B$2:$B$1521)*(L$24='IECC Data-SI-Site EUI'!$C$2:$C$1521)*($A$23='IECC Data-SI-Site EUI'!$A$2:$A$1521),0,1),0))/INDEX('IECC Data-SI-Site EUI'!$Y$2:$Y$1521,MATCH(1,INDEX(($A37='IECC Data-SI-Site EUI'!$B$2:$B$1521)*(L$24='IECC Data-SI-Site EUI'!$C$2:$C$1521)*(2006='IECC Data-SI-Site EUI'!$A$2:$A$1521),0,1),0))</f>
        <v>0.81509715994020937</v>
      </c>
      <c r="M37" s="111" cm="1">
        <f t="array" ref="M37">INDEX('IECC Data-SI-Site EUI'!$Y$2:$Y$1521,MATCH(1,INDEX(($A37='IECC Data-SI-Site EUI'!$B$2:$B$1521)*(M$24='IECC Data-SI-Site EUI'!$C$2:$C$1521)*($A$23='IECC Data-SI-Site EUI'!$A$2:$A$1521),0,1),0))/INDEX('IECC Data-SI-Site EUI'!$Y$2:$Y$1521,MATCH(1,INDEX(($A37='IECC Data-SI-Site EUI'!$B$2:$B$1521)*(M$24='IECC Data-SI-Site EUI'!$C$2:$C$1521)*(2006='IECC Data-SI-Site EUI'!$A$2:$A$1521),0,1),0))</f>
        <v>0.81251838870198156</v>
      </c>
      <c r="N37" s="111" cm="1">
        <f t="array" ref="N37">INDEX('IECC Data-SI-Site EUI'!$Y$2:$Y$1521,MATCH(1,INDEX(($A37='IECC Data-SI-Site EUI'!$B$2:$B$1521)*(N$24='IECC Data-SI-Site EUI'!$C$2:$C$1521)*($A$23='IECC Data-SI-Site EUI'!$A$2:$A$1521),0,1),0))/INDEX('IECC Data-SI-Site EUI'!$Y$2:$Y$1521,MATCH(1,INDEX(($A37='IECC Data-SI-Site EUI'!$B$2:$B$1521)*(N$24='IECC Data-SI-Site EUI'!$C$2:$C$1521)*(2006='IECC Data-SI-Site EUI'!$A$2:$A$1521),0,1),0))</f>
        <v>0.70510556993252227</v>
      </c>
      <c r="O37" s="111" cm="1">
        <f t="array" ref="O37">INDEX('IECC Data-SI-Site EUI'!$Y$2:$Y$1521,MATCH(1,INDEX(($A37='IECC Data-SI-Site EUI'!$B$2:$B$1521)*(O$24='IECC Data-SI-Site EUI'!$C$2:$C$1521)*($A$23='IECC Data-SI-Site EUI'!$A$2:$A$1521),0,1),0))/INDEX('IECC Data-SI-Site EUI'!$Y$2:$Y$1521,MATCH(1,INDEX(($A37='IECC Data-SI-Site EUI'!$B$2:$B$1521)*(O$24='IECC Data-SI-Site EUI'!$C$2:$C$1521)*(2006='IECC Data-SI-Site EUI'!$A$2:$A$1521),0,1),0))</f>
        <v>0.77609155244116701</v>
      </c>
      <c r="P37" s="111" cm="1">
        <f t="array" ref="P37">INDEX('IECC Data-SI-Site EUI'!$Y$2:$Y$1521,MATCH(1,INDEX(($A37='IECC Data-SI-Site EUI'!$B$2:$B$1521)*(P$24='IECC Data-SI-Site EUI'!$C$2:$C$1521)*($A$23='IECC Data-SI-Site EUI'!$A$2:$A$1521),0,1),0))/INDEX('IECC Data-SI-Site EUI'!$Y$2:$Y$1521,MATCH(1,INDEX(($A37='IECC Data-SI-Site EUI'!$B$2:$B$1521)*(P$24='IECC Data-SI-Site EUI'!$C$2:$C$1521)*(2006='IECC Data-SI-Site EUI'!$A$2:$A$1521),0,1),0))</f>
        <v>0.78789436483968389</v>
      </c>
      <c r="Q37" s="111" cm="1">
        <f t="array" ref="Q37">INDEX('IECC Data-SI-Site EUI'!$Y$2:$Y$1521,MATCH(1,INDEX(($A37='IECC Data-SI-Site EUI'!$B$2:$B$1521)*(Q$24='IECC Data-SI-Site EUI'!$C$2:$C$1521)*($A$23='IECC Data-SI-Site EUI'!$A$2:$A$1521),0,1),0))/INDEX('IECC Data-SI-Site EUI'!$Y$2:$Y$1521,MATCH(1,INDEX(($A37='IECC Data-SI-Site EUI'!$B$2:$B$1521)*(Q$24='IECC Data-SI-Site EUI'!$C$2:$C$1521)*(2006='IECC Data-SI-Site EUI'!$A$2:$A$1521),0,1),0))</f>
        <v>0.66409747945273812</v>
      </c>
      <c r="R37" s="111" cm="1">
        <f t="array" ref="R37">INDEX('IECC Data-SI-Site EUI'!$Y$2:$Y$1521,MATCH(1,INDEX(($A37='IECC Data-SI-Site EUI'!$B$2:$B$1521)*(R$24='IECC Data-SI-Site EUI'!$C$2:$C$1521)*($A$23='IECC Data-SI-Site EUI'!$A$2:$A$1521),0,1),0))/INDEX('IECC Data-SI-Site EUI'!$Y$2:$Y$1521,MATCH(1,INDEX(($A37='IECC Data-SI-Site EUI'!$B$2:$B$1521)*(R$24='IECC Data-SI-Site EUI'!$C$2:$C$1521)*(2006='IECC Data-SI-Site EUI'!$A$2:$A$1521),0,1),0))</f>
        <v>0.69285329941789375</v>
      </c>
      <c r="S37" s="111" cm="1">
        <f t="array" ref="S37">INDEX('IECC Data-SI-Site EUI'!$Y$2:$Y$1521,MATCH(1,INDEX(($A37='IECC Data-SI-Site EUI'!$B$2:$B$1521)*(S$24='IECC Data-SI-Site EUI'!$C$2:$C$1521)*($A$23='IECC Data-SI-Site EUI'!$A$2:$A$1521),0,1),0))/INDEX('IECC Data-SI-Site EUI'!$Y$2:$Y$1521,MATCH(1,INDEX(($A37='IECC Data-SI-Site EUI'!$B$2:$B$1521)*(S$24='IECC Data-SI-Site EUI'!$C$2:$C$1521)*(2006='IECC Data-SI-Site EUI'!$A$2:$A$1521),0,1),0))</f>
        <v>0.66141289710652351</v>
      </c>
      <c r="T37" s="112" cm="1">
        <f t="array" ref="T37">INDEX('IECC Data-SI-Site EUI'!$Y$2:$Y$1521,MATCH(1,INDEX(($A37='IECC Data-SI-Site EUI'!$B$2:$B$1521)*(T$24='IECC Data-SI-Site EUI'!$C$2:$C$1521)*($A$23='IECC Data-SI-Site EUI'!$A$2:$A$1521),0,1),0))/INDEX('IECC Data-SI-Site EUI'!$Y$2:$Y$1521,MATCH(1,INDEX(($A37='IECC Data-SI-Site EUI'!$B$2:$B$1521)*(T$24='IECC Data-SI-Site EUI'!$C$2:$C$1521)*(2006='IECC Data-SI-Site EUI'!$A$2:$A$1521),0,1),0))</f>
        <v>0.63573373165972002</v>
      </c>
    </row>
    <row r="38" spans="1:20" x14ac:dyDescent="0.25">
      <c r="A38" s="133" t="s">
        <v>1</v>
      </c>
      <c r="B38" s="110" cm="1">
        <f t="array" ref="B38">INDEX('IECC Data-SI-Site EUI'!$Y$2:$Y$1521,MATCH(1,INDEX(($A38='IECC Data-SI-Site EUI'!$B$2:$B$1521)*(B$24='IECC Data-SI-Site EUI'!$C$2:$C$1521)*($A$23='IECC Data-SI-Site EUI'!$A$2:$A$1521),0,1),0))/INDEX('IECC Data-SI-Site EUI'!$Y$2:$Y$1521,MATCH(1,INDEX(($A38='IECC Data-SI-Site EUI'!$B$2:$B$1521)*(B$24='IECC Data-SI-Site EUI'!$C$2:$C$1521)*(2006='IECC Data-SI-Site EUI'!$A$2:$A$1521),0,1),0))</f>
        <v>0.64631903499756582</v>
      </c>
      <c r="C38" s="111" cm="1">
        <f t="array" ref="C38">INDEX('IECC Data-SI-Site EUI'!$Y$2:$Y$1521,MATCH(1,INDEX(($A38='IECC Data-SI-Site EUI'!$B$2:$B$1521)*(C$24='IECC Data-SI-Site EUI'!$C$2:$C$1521)*($A$23='IECC Data-SI-Site EUI'!$A$2:$A$1521),0,1),0))/INDEX('IECC Data-SI-Site EUI'!$Y$2:$Y$1521,MATCH(1,INDEX(($A38='IECC Data-SI-Site EUI'!$B$2:$B$1521)*(C$24='IECC Data-SI-Site EUI'!$C$2:$C$1521)*(2006='IECC Data-SI-Site EUI'!$A$2:$A$1521),0,1),0))</f>
        <v>0.53145570303226508</v>
      </c>
      <c r="D38" s="111" cm="1">
        <f t="array" ref="D38">INDEX('IECC Data-SI-Site EUI'!$Y$2:$Y$1521,MATCH(1,INDEX(($A38='IECC Data-SI-Site EUI'!$B$2:$B$1521)*(D$24='IECC Data-SI-Site EUI'!$C$2:$C$1521)*($A$23='IECC Data-SI-Site EUI'!$A$2:$A$1521),0,1),0))/INDEX('IECC Data-SI-Site EUI'!$Y$2:$Y$1521,MATCH(1,INDEX(($A38='IECC Data-SI-Site EUI'!$B$2:$B$1521)*(D$24='IECC Data-SI-Site EUI'!$C$2:$C$1521)*(2006='IECC Data-SI-Site EUI'!$A$2:$A$1521),0,1),0))</f>
        <v>0.58460027499508926</v>
      </c>
      <c r="E38" s="111" cm="1">
        <f t="array" ref="E38">INDEX('IECC Data-SI-Site EUI'!$Y$2:$Y$1521,MATCH(1,INDEX(($A38='IECC Data-SI-Site EUI'!$B$2:$B$1521)*(E$24='IECC Data-SI-Site EUI'!$C$2:$C$1521)*($A$23='IECC Data-SI-Site EUI'!$A$2:$A$1521),0,1),0))/INDEX('IECC Data-SI-Site EUI'!$Y$2:$Y$1521,MATCH(1,INDEX(($A38='IECC Data-SI-Site EUI'!$B$2:$B$1521)*(E$24='IECC Data-SI-Site EUI'!$C$2:$C$1521)*(2006='IECC Data-SI-Site EUI'!$A$2:$A$1521),0,1),0))</f>
        <v>0.5902020598628771</v>
      </c>
      <c r="F38" s="111" cm="1">
        <f t="array" ref="F38">INDEX('IECC Data-SI-Site EUI'!$Y$2:$Y$1521,MATCH(1,INDEX(($A38='IECC Data-SI-Site EUI'!$B$2:$B$1521)*(F$24='IECC Data-SI-Site EUI'!$C$2:$C$1521)*($A$23='IECC Data-SI-Site EUI'!$A$2:$A$1521),0,1),0))/INDEX('IECC Data-SI-Site EUI'!$Y$2:$Y$1521,MATCH(1,INDEX(($A38='IECC Data-SI-Site EUI'!$B$2:$B$1521)*(F$24='IECC Data-SI-Site EUI'!$C$2:$C$1521)*(2006='IECC Data-SI-Site EUI'!$A$2:$A$1521),0,1),0))</f>
        <v>0.4316996871741397</v>
      </c>
      <c r="G38" s="111" cm="1">
        <f t="array" ref="G38">INDEX('IECC Data-SI-Site EUI'!$Y$2:$Y$1521,MATCH(1,INDEX(($A38='IECC Data-SI-Site EUI'!$B$2:$B$1521)*(G$24='IECC Data-SI-Site EUI'!$C$2:$C$1521)*($A$23='IECC Data-SI-Site EUI'!$A$2:$A$1521),0,1),0))/INDEX('IECC Data-SI-Site EUI'!$Y$2:$Y$1521,MATCH(1,INDEX(($A38='IECC Data-SI-Site EUI'!$B$2:$B$1521)*(G$24='IECC Data-SI-Site EUI'!$C$2:$C$1521)*(2006='IECC Data-SI-Site EUI'!$A$2:$A$1521),0,1),0))</f>
        <v>0.4551529739659213</v>
      </c>
      <c r="H38" s="111" cm="1">
        <f t="array" ref="H38">INDEX('IECC Data-SI-Site EUI'!$Y$2:$Y$1521,MATCH(1,INDEX(($A38='IECC Data-SI-Site EUI'!$B$2:$B$1521)*(H$24='IECC Data-SI-Site EUI'!$C$2:$C$1521)*($A$23='IECC Data-SI-Site EUI'!$A$2:$A$1521),0,1),0))/INDEX('IECC Data-SI-Site EUI'!$Y$2:$Y$1521,MATCH(1,INDEX(($A38='IECC Data-SI-Site EUI'!$B$2:$B$1521)*(H$24='IECC Data-SI-Site EUI'!$C$2:$C$1521)*(2006='IECC Data-SI-Site EUI'!$A$2:$A$1521),0,1),0))</f>
        <v>0.47543925730618386</v>
      </c>
      <c r="I38" s="111" cm="1">
        <f t="array" ref="I38">INDEX('IECC Data-SI-Site EUI'!$Y$2:$Y$1521,MATCH(1,INDEX(($A38='IECC Data-SI-Site EUI'!$B$2:$B$1521)*(I$24='IECC Data-SI-Site EUI'!$C$2:$C$1521)*($A$23='IECC Data-SI-Site EUI'!$A$2:$A$1521),0,1),0))/INDEX('IECC Data-SI-Site EUI'!$Y$2:$Y$1521,MATCH(1,INDEX(($A38='IECC Data-SI-Site EUI'!$B$2:$B$1521)*(I$24='IECC Data-SI-Site EUI'!$C$2:$C$1521)*(2006='IECC Data-SI-Site EUI'!$A$2:$A$1521),0,1),0))</f>
        <v>0.46687061921542816</v>
      </c>
      <c r="J38" s="111" cm="1">
        <f t="array" ref="J38">INDEX('IECC Data-SI-Site EUI'!$Y$2:$Y$1521,MATCH(1,INDEX(($A38='IECC Data-SI-Site EUI'!$B$2:$B$1521)*(J$24='IECC Data-SI-Site EUI'!$C$2:$C$1521)*($A$23='IECC Data-SI-Site EUI'!$A$2:$A$1521),0,1),0))/INDEX('IECC Data-SI-Site EUI'!$Y$2:$Y$1521,MATCH(1,INDEX(($A38='IECC Data-SI-Site EUI'!$B$2:$B$1521)*(J$24='IECC Data-SI-Site EUI'!$C$2:$C$1521)*(2006='IECC Data-SI-Site EUI'!$A$2:$A$1521),0,1),0))</f>
        <v>0.33333333333333331</v>
      </c>
      <c r="K38" s="111" cm="1">
        <f t="array" ref="K38">INDEX('IECC Data-SI-Site EUI'!$Y$2:$Y$1521,MATCH(1,INDEX(($A38='IECC Data-SI-Site EUI'!$B$2:$B$1521)*(K$24='IECC Data-SI-Site EUI'!$C$2:$C$1521)*($A$23='IECC Data-SI-Site EUI'!$A$2:$A$1521),0,1),0))/INDEX('IECC Data-SI-Site EUI'!$Y$2:$Y$1521,MATCH(1,INDEX(($A38='IECC Data-SI-Site EUI'!$B$2:$B$1521)*(K$24='IECC Data-SI-Site EUI'!$C$2:$C$1521)*(2006='IECC Data-SI-Site EUI'!$A$2:$A$1521),0,1),0))</f>
        <v>0.55680581142187235</v>
      </c>
      <c r="L38" s="111" cm="1">
        <f t="array" ref="L38">INDEX('IECC Data-SI-Site EUI'!$Y$2:$Y$1521,MATCH(1,INDEX(($A38='IECC Data-SI-Site EUI'!$B$2:$B$1521)*(L$24='IECC Data-SI-Site EUI'!$C$2:$C$1521)*($A$23='IECC Data-SI-Site EUI'!$A$2:$A$1521),0,1),0))/INDEX('IECC Data-SI-Site EUI'!$Y$2:$Y$1521,MATCH(1,INDEX(($A38='IECC Data-SI-Site EUI'!$B$2:$B$1521)*(L$24='IECC Data-SI-Site EUI'!$C$2:$C$1521)*(2006='IECC Data-SI-Site EUI'!$A$2:$A$1521),0,1),0))</f>
        <v>0.42471016597046934</v>
      </c>
      <c r="M38" s="111" cm="1">
        <f t="array" ref="M38">INDEX('IECC Data-SI-Site EUI'!$Y$2:$Y$1521,MATCH(1,INDEX(($A38='IECC Data-SI-Site EUI'!$B$2:$B$1521)*(M$24='IECC Data-SI-Site EUI'!$C$2:$C$1521)*($A$23='IECC Data-SI-Site EUI'!$A$2:$A$1521),0,1),0))/INDEX('IECC Data-SI-Site EUI'!$Y$2:$Y$1521,MATCH(1,INDEX(($A38='IECC Data-SI-Site EUI'!$B$2:$B$1521)*(M$24='IECC Data-SI-Site EUI'!$C$2:$C$1521)*(2006='IECC Data-SI-Site EUI'!$A$2:$A$1521),0,1),0))</f>
        <v>0.53605724469981131</v>
      </c>
      <c r="N38" s="111" cm="1">
        <f t="array" ref="N38">INDEX('IECC Data-SI-Site EUI'!$Y$2:$Y$1521,MATCH(1,INDEX(($A38='IECC Data-SI-Site EUI'!$B$2:$B$1521)*(N$24='IECC Data-SI-Site EUI'!$C$2:$C$1521)*($A$23='IECC Data-SI-Site EUI'!$A$2:$A$1521),0,1),0))/INDEX('IECC Data-SI-Site EUI'!$Y$2:$Y$1521,MATCH(1,INDEX(($A38='IECC Data-SI-Site EUI'!$B$2:$B$1521)*(N$24='IECC Data-SI-Site EUI'!$C$2:$C$1521)*(2006='IECC Data-SI-Site EUI'!$A$2:$A$1521),0,1),0))</f>
        <v>0.67532859392708378</v>
      </c>
      <c r="O38" s="111" cm="1">
        <f t="array" ref="O38">INDEX('IECC Data-SI-Site EUI'!$Y$2:$Y$1521,MATCH(1,INDEX(($A38='IECC Data-SI-Site EUI'!$B$2:$B$1521)*(O$24='IECC Data-SI-Site EUI'!$C$2:$C$1521)*($A$23='IECC Data-SI-Site EUI'!$A$2:$A$1521),0,1),0))/INDEX('IECC Data-SI-Site EUI'!$Y$2:$Y$1521,MATCH(1,INDEX(($A38='IECC Data-SI-Site EUI'!$B$2:$B$1521)*(O$24='IECC Data-SI-Site EUI'!$C$2:$C$1521)*(2006='IECC Data-SI-Site EUI'!$A$2:$A$1521),0,1),0))</f>
        <v>0.56908094948265375</v>
      </c>
      <c r="P38" s="111" cm="1">
        <f t="array" ref="P38">INDEX('IECC Data-SI-Site EUI'!$Y$2:$Y$1521,MATCH(1,INDEX(($A38='IECC Data-SI-Site EUI'!$B$2:$B$1521)*(P$24='IECC Data-SI-Site EUI'!$C$2:$C$1521)*($A$23='IECC Data-SI-Site EUI'!$A$2:$A$1521),0,1),0))/INDEX('IECC Data-SI-Site EUI'!$Y$2:$Y$1521,MATCH(1,INDEX(($A38='IECC Data-SI-Site EUI'!$B$2:$B$1521)*(P$24='IECC Data-SI-Site EUI'!$C$2:$C$1521)*(2006='IECC Data-SI-Site EUI'!$A$2:$A$1521),0,1),0))</f>
        <v>0.51364423478832044</v>
      </c>
      <c r="Q38" s="111" cm="1">
        <f t="array" ref="Q38">INDEX('IECC Data-SI-Site EUI'!$Y$2:$Y$1521,MATCH(1,INDEX(($A38='IECC Data-SI-Site EUI'!$B$2:$B$1521)*(Q$24='IECC Data-SI-Site EUI'!$C$2:$C$1521)*($A$23='IECC Data-SI-Site EUI'!$A$2:$A$1521),0,1),0))/INDEX('IECC Data-SI-Site EUI'!$Y$2:$Y$1521,MATCH(1,INDEX(($A38='IECC Data-SI-Site EUI'!$B$2:$B$1521)*(Q$24='IECC Data-SI-Site EUI'!$C$2:$C$1521)*(2006='IECC Data-SI-Site EUI'!$A$2:$A$1521),0,1),0))</f>
        <v>0.7046696009978638</v>
      </c>
      <c r="R38" s="111" cm="1">
        <f t="array" ref="R38">INDEX('IECC Data-SI-Site EUI'!$Y$2:$Y$1521,MATCH(1,INDEX(($A38='IECC Data-SI-Site EUI'!$B$2:$B$1521)*(R$24='IECC Data-SI-Site EUI'!$C$2:$C$1521)*($A$23='IECC Data-SI-Site EUI'!$A$2:$A$1521),0,1),0))/INDEX('IECC Data-SI-Site EUI'!$Y$2:$Y$1521,MATCH(1,INDEX(($A38='IECC Data-SI-Site EUI'!$B$2:$B$1521)*(R$24='IECC Data-SI-Site EUI'!$C$2:$C$1521)*(2006='IECC Data-SI-Site EUI'!$A$2:$A$1521),0,1),0))</f>
        <v>0.6332631297925041</v>
      </c>
      <c r="S38" s="111" cm="1">
        <f t="array" ref="S38">INDEX('IECC Data-SI-Site EUI'!$Y$2:$Y$1521,MATCH(1,INDEX(($A38='IECC Data-SI-Site EUI'!$B$2:$B$1521)*(S$24='IECC Data-SI-Site EUI'!$C$2:$C$1521)*($A$23='IECC Data-SI-Site EUI'!$A$2:$A$1521),0,1),0))/INDEX('IECC Data-SI-Site EUI'!$Y$2:$Y$1521,MATCH(1,INDEX(($A38='IECC Data-SI-Site EUI'!$B$2:$B$1521)*(S$24='IECC Data-SI-Site EUI'!$C$2:$C$1521)*(2006='IECC Data-SI-Site EUI'!$A$2:$A$1521),0,1),0))</f>
        <v>0.75158023551861286</v>
      </c>
      <c r="T38" s="112" cm="1">
        <f t="array" ref="T38">INDEX('IECC Data-SI-Site EUI'!$Y$2:$Y$1521,MATCH(1,INDEX(($A38='IECC Data-SI-Site EUI'!$B$2:$B$1521)*(T$24='IECC Data-SI-Site EUI'!$C$2:$C$1521)*($A$23='IECC Data-SI-Site EUI'!$A$2:$A$1521),0,1),0))/INDEX('IECC Data-SI-Site EUI'!$Y$2:$Y$1521,MATCH(1,INDEX(($A38='IECC Data-SI-Site EUI'!$B$2:$B$1521)*(T$24='IECC Data-SI-Site EUI'!$C$2:$C$1521)*(2006='IECC Data-SI-Site EUI'!$A$2:$A$1521),0,1),0))</f>
        <v>0.77989831105220098</v>
      </c>
    </row>
    <row r="39" spans="1:20" x14ac:dyDescent="0.25">
      <c r="A39" s="133" t="s">
        <v>61</v>
      </c>
      <c r="B39" s="110" cm="1">
        <f t="array" ref="B39">INDEX('IECC Data-SI-Site EUI'!$Y$2:$Y$1521,MATCH(1,INDEX(($A39='IECC Data-SI-Site EUI'!$B$2:$B$1521)*(B$24='IECC Data-SI-Site EUI'!$C$2:$C$1521)*($A$23='IECC Data-SI-Site EUI'!$A$2:$A$1521),0,1),0))/INDEX('IECC Data-SI-Site EUI'!$Y$2:$Y$1521,MATCH(1,INDEX(($A39='IECC Data-SI-Site EUI'!$B$2:$B$1521)*(B$24='IECC Data-SI-Site EUI'!$C$2:$C$1521)*(2006='IECC Data-SI-Site EUI'!$A$2:$A$1521),0,1),0))</f>
        <v>0.90211713724911413</v>
      </c>
      <c r="C39" s="111" cm="1">
        <f t="array" ref="C39">INDEX('IECC Data-SI-Site EUI'!$Y$2:$Y$1521,MATCH(1,INDEX(($A39='IECC Data-SI-Site EUI'!$B$2:$B$1521)*(C$24='IECC Data-SI-Site EUI'!$C$2:$C$1521)*($A$23='IECC Data-SI-Site EUI'!$A$2:$A$1521),0,1),0))/INDEX('IECC Data-SI-Site EUI'!$Y$2:$Y$1521,MATCH(1,INDEX(($A39='IECC Data-SI-Site EUI'!$B$2:$B$1521)*(C$24='IECC Data-SI-Site EUI'!$C$2:$C$1521)*(2006='IECC Data-SI-Site EUI'!$A$2:$A$1521),0,1),0))</f>
        <v>0.88658883574273306</v>
      </c>
      <c r="D39" s="111" cm="1">
        <f t="array" ref="D39">INDEX('IECC Data-SI-Site EUI'!$Y$2:$Y$1521,MATCH(1,INDEX(($A39='IECC Data-SI-Site EUI'!$B$2:$B$1521)*(D$24='IECC Data-SI-Site EUI'!$C$2:$C$1521)*($A$23='IECC Data-SI-Site EUI'!$A$2:$A$1521),0,1),0))/INDEX('IECC Data-SI-Site EUI'!$Y$2:$Y$1521,MATCH(1,INDEX(($A39='IECC Data-SI-Site EUI'!$B$2:$B$1521)*(D$24='IECC Data-SI-Site EUI'!$C$2:$C$1521)*(2006='IECC Data-SI-Site EUI'!$A$2:$A$1521),0,1),0))</f>
        <v>0.92519065792905697</v>
      </c>
      <c r="E39" s="111" cm="1">
        <f t="array" ref="E39">INDEX('IECC Data-SI-Site EUI'!$Y$2:$Y$1521,MATCH(1,INDEX(($A39='IECC Data-SI-Site EUI'!$B$2:$B$1521)*(E$24='IECC Data-SI-Site EUI'!$C$2:$C$1521)*($A$23='IECC Data-SI-Site EUI'!$A$2:$A$1521),0,1),0))/INDEX('IECC Data-SI-Site EUI'!$Y$2:$Y$1521,MATCH(1,INDEX(($A39='IECC Data-SI-Site EUI'!$B$2:$B$1521)*(E$24='IECC Data-SI-Site EUI'!$C$2:$C$1521)*(2006='IECC Data-SI-Site EUI'!$A$2:$A$1521),0,1),0))</f>
        <v>0.85890527616738521</v>
      </c>
      <c r="F39" s="111" cm="1">
        <f t="array" ref="F39">INDEX('IECC Data-SI-Site EUI'!$Y$2:$Y$1521,MATCH(1,INDEX(($A39='IECC Data-SI-Site EUI'!$B$2:$B$1521)*(F$24='IECC Data-SI-Site EUI'!$C$2:$C$1521)*($A$23='IECC Data-SI-Site EUI'!$A$2:$A$1521),0,1),0))/INDEX('IECC Data-SI-Site EUI'!$Y$2:$Y$1521,MATCH(1,INDEX(($A39='IECC Data-SI-Site EUI'!$B$2:$B$1521)*(F$24='IECC Data-SI-Site EUI'!$C$2:$C$1521)*(2006='IECC Data-SI-Site EUI'!$A$2:$A$1521),0,1),0))</f>
        <v>0.88168324983796376</v>
      </c>
      <c r="G39" s="111" cm="1">
        <f t="array" ref="G39">INDEX('IECC Data-SI-Site EUI'!$Y$2:$Y$1521,MATCH(1,INDEX(($A39='IECC Data-SI-Site EUI'!$B$2:$B$1521)*(G$24='IECC Data-SI-Site EUI'!$C$2:$C$1521)*($A$23='IECC Data-SI-Site EUI'!$A$2:$A$1521),0,1),0))/INDEX('IECC Data-SI-Site EUI'!$Y$2:$Y$1521,MATCH(1,INDEX(($A39='IECC Data-SI-Site EUI'!$B$2:$B$1521)*(G$24='IECC Data-SI-Site EUI'!$C$2:$C$1521)*(2006='IECC Data-SI-Site EUI'!$A$2:$A$1521),0,1),0))</f>
        <v>0.84500636799295992</v>
      </c>
      <c r="H39" s="111" cm="1">
        <f t="array" ref="H39">INDEX('IECC Data-SI-Site EUI'!$Y$2:$Y$1521,MATCH(1,INDEX(($A39='IECC Data-SI-Site EUI'!$B$2:$B$1521)*(H$24='IECC Data-SI-Site EUI'!$C$2:$C$1521)*($A$23='IECC Data-SI-Site EUI'!$A$2:$A$1521),0,1),0))/INDEX('IECC Data-SI-Site EUI'!$Y$2:$Y$1521,MATCH(1,INDEX(($A39='IECC Data-SI-Site EUI'!$B$2:$B$1521)*(H$24='IECC Data-SI-Site EUI'!$C$2:$C$1521)*(2006='IECC Data-SI-Site EUI'!$A$2:$A$1521),0,1),0))</f>
        <v>0.82695201363079074</v>
      </c>
      <c r="I39" s="111" cm="1">
        <f t="array" ref="I39">INDEX('IECC Data-SI-Site EUI'!$Y$2:$Y$1521,MATCH(1,INDEX(($A39='IECC Data-SI-Site EUI'!$B$2:$B$1521)*(I$24='IECC Data-SI-Site EUI'!$C$2:$C$1521)*($A$23='IECC Data-SI-Site EUI'!$A$2:$A$1521),0,1),0))/INDEX('IECC Data-SI-Site EUI'!$Y$2:$Y$1521,MATCH(1,INDEX(($A39='IECC Data-SI-Site EUI'!$B$2:$B$1521)*(I$24='IECC Data-SI-Site EUI'!$C$2:$C$1521)*(2006='IECC Data-SI-Site EUI'!$A$2:$A$1521),0,1),0))</f>
        <v>0.81673552114025261</v>
      </c>
      <c r="J39" s="111" cm="1">
        <f t="array" ref="J39">INDEX('IECC Data-SI-Site EUI'!$Y$2:$Y$1521,MATCH(1,INDEX(($A39='IECC Data-SI-Site EUI'!$B$2:$B$1521)*(J$24='IECC Data-SI-Site EUI'!$C$2:$C$1521)*($A$23='IECC Data-SI-Site EUI'!$A$2:$A$1521),0,1),0))/INDEX('IECC Data-SI-Site EUI'!$Y$2:$Y$1521,MATCH(1,INDEX(($A39='IECC Data-SI-Site EUI'!$B$2:$B$1521)*(J$24='IECC Data-SI-Site EUI'!$C$2:$C$1521)*(2006='IECC Data-SI-Site EUI'!$A$2:$A$1521),0,1),0))</f>
        <v>0.77407647742996133</v>
      </c>
      <c r="K39" s="111" cm="1">
        <f t="array" ref="K39">INDEX('IECC Data-SI-Site EUI'!$Y$2:$Y$1521,MATCH(1,INDEX(($A39='IECC Data-SI-Site EUI'!$B$2:$B$1521)*(K$24='IECC Data-SI-Site EUI'!$C$2:$C$1521)*($A$23='IECC Data-SI-Site EUI'!$A$2:$A$1521),0,1),0))/INDEX('IECC Data-SI-Site EUI'!$Y$2:$Y$1521,MATCH(1,INDEX(($A39='IECC Data-SI-Site EUI'!$B$2:$B$1521)*(K$24='IECC Data-SI-Site EUI'!$C$2:$C$1521)*(2006='IECC Data-SI-Site EUI'!$A$2:$A$1521),0,1),0))</f>
        <v>0.6313047234561423</v>
      </c>
      <c r="L39" s="111" cm="1">
        <f t="array" ref="L39">INDEX('IECC Data-SI-Site EUI'!$Y$2:$Y$1521,MATCH(1,INDEX(($A39='IECC Data-SI-Site EUI'!$B$2:$B$1521)*(L$24='IECC Data-SI-Site EUI'!$C$2:$C$1521)*($A$23='IECC Data-SI-Site EUI'!$A$2:$A$1521),0,1),0))/INDEX('IECC Data-SI-Site EUI'!$Y$2:$Y$1521,MATCH(1,INDEX(($A39='IECC Data-SI-Site EUI'!$B$2:$B$1521)*(L$24='IECC Data-SI-Site EUI'!$C$2:$C$1521)*(2006='IECC Data-SI-Site EUI'!$A$2:$A$1521),0,1),0))</f>
        <v>0.67504472654313108</v>
      </c>
      <c r="M39" s="111" cm="1">
        <f t="array" ref="M39">INDEX('IECC Data-SI-Site EUI'!$Y$2:$Y$1521,MATCH(1,INDEX(($A39='IECC Data-SI-Site EUI'!$B$2:$B$1521)*(M$24='IECC Data-SI-Site EUI'!$C$2:$C$1521)*($A$23='IECC Data-SI-Site EUI'!$A$2:$A$1521),0,1),0))/INDEX('IECC Data-SI-Site EUI'!$Y$2:$Y$1521,MATCH(1,INDEX(($A39='IECC Data-SI-Site EUI'!$B$2:$B$1521)*(M$24='IECC Data-SI-Site EUI'!$C$2:$C$1521)*(2006='IECC Data-SI-Site EUI'!$A$2:$A$1521),0,1),0))</f>
        <v>0.63628996273385996</v>
      </c>
      <c r="N39" s="111" cm="1">
        <f t="array" ref="N39">INDEX('IECC Data-SI-Site EUI'!$Y$2:$Y$1521,MATCH(1,INDEX(($A39='IECC Data-SI-Site EUI'!$B$2:$B$1521)*(N$24='IECC Data-SI-Site EUI'!$C$2:$C$1521)*($A$23='IECC Data-SI-Site EUI'!$A$2:$A$1521),0,1),0))/INDEX('IECC Data-SI-Site EUI'!$Y$2:$Y$1521,MATCH(1,INDEX(($A39='IECC Data-SI-Site EUI'!$B$2:$B$1521)*(N$24='IECC Data-SI-Site EUI'!$C$2:$C$1521)*(2006='IECC Data-SI-Site EUI'!$A$2:$A$1521),0,1),0))</f>
        <v>0.67800182684091304</v>
      </c>
      <c r="O39" s="111" cm="1">
        <f t="array" ref="O39">INDEX('IECC Data-SI-Site EUI'!$Y$2:$Y$1521,MATCH(1,INDEX(($A39='IECC Data-SI-Site EUI'!$B$2:$B$1521)*(O$24='IECC Data-SI-Site EUI'!$C$2:$C$1521)*($A$23='IECC Data-SI-Site EUI'!$A$2:$A$1521),0,1),0))/INDEX('IECC Data-SI-Site EUI'!$Y$2:$Y$1521,MATCH(1,INDEX(($A39='IECC Data-SI-Site EUI'!$B$2:$B$1521)*(O$24='IECC Data-SI-Site EUI'!$C$2:$C$1521)*(2006='IECC Data-SI-Site EUI'!$A$2:$A$1521),0,1),0))</f>
        <v>0.72013160666463205</v>
      </c>
      <c r="P39" s="111" cm="1">
        <f t="array" ref="P39">INDEX('IECC Data-SI-Site EUI'!$Y$2:$Y$1521,MATCH(1,INDEX(($A39='IECC Data-SI-Site EUI'!$B$2:$B$1521)*(P$24='IECC Data-SI-Site EUI'!$C$2:$C$1521)*($A$23='IECC Data-SI-Site EUI'!$A$2:$A$1521),0,1),0))/INDEX('IECC Data-SI-Site EUI'!$Y$2:$Y$1521,MATCH(1,INDEX(($A39='IECC Data-SI-Site EUI'!$B$2:$B$1521)*(P$24='IECC Data-SI-Site EUI'!$C$2:$C$1521)*(2006='IECC Data-SI-Site EUI'!$A$2:$A$1521),0,1),0))</f>
        <v>0.69580074059949237</v>
      </c>
      <c r="Q39" s="111" cm="1">
        <f t="array" ref="Q39">INDEX('IECC Data-SI-Site EUI'!$Y$2:$Y$1521,MATCH(1,INDEX(($A39='IECC Data-SI-Site EUI'!$B$2:$B$1521)*(Q$24='IECC Data-SI-Site EUI'!$C$2:$C$1521)*($A$23='IECC Data-SI-Site EUI'!$A$2:$A$1521),0,1),0))/INDEX('IECC Data-SI-Site EUI'!$Y$2:$Y$1521,MATCH(1,INDEX(($A39='IECC Data-SI-Site EUI'!$B$2:$B$1521)*(Q$24='IECC Data-SI-Site EUI'!$C$2:$C$1521)*(2006='IECC Data-SI-Site EUI'!$A$2:$A$1521),0,1),0))</f>
        <v>0.65212096620765181</v>
      </c>
      <c r="R39" s="111" cm="1">
        <f t="array" ref="R39">INDEX('IECC Data-SI-Site EUI'!$Y$2:$Y$1521,MATCH(1,INDEX(($A39='IECC Data-SI-Site EUI'!$B$2:$B$1521)*(R$24='IECC Data-SI-Site EUI'!$C$2:$C$1521)*($A$23='IECC Data-SI-Site EUI'!$A$2:$A$1521),0,1),0))/INDEX('IECC Data-SI-Site EUI'!$Y$2:$Y$1521,MATCH(1,INDEX(($A39='IECC Data-SI-Site EUI'!$B$2:$B$1521)*(R$24='IECC Data-SI-Site EUI'!$C$2:$C$1521)*(2006='IECC Data-SI-Site EUI'!$A$2:$A$1521),0,1),0))</f>
        <v>0.64108334843961456</v>
      </c>
      <c r="S39" s="111" cm="1">
        <f t="array" ref="S39">INDEX('IECC Data-SI-Site EUI'!$Y$2:$Y$1521,MATCH(1,INDEX(($A39='IECC Data-SI-Site EUI'!$B$2:$B$1521)*(S$24='IECC Data-SI-Site EUI'!$C$2:$C$1521)*($A$23='IECC Data-SI-Site EUI'!$A$2:$A$1521),0,1),0))/INDEX('IECC Data-SI-Site EUI'!$Y$2:$Y$1521,MATCH(1,INDEX(($A39='IECC Data-SI-Site EUI'!$B$2:$B$1521)*(S$24='IECC Data-SI-Site EUI'!$C$2:$C$1521)*(2006='IECC Data-SI-Site EUI'!$A$2:$A$1521),0,1),0))</f>
        <v>0.66813894349214176</v>
      </c>
      <c r="T39" s="112" cm="1">
        <f t="array" ref="T39">INDEX('IECC Data-SI-Site EUI'!$Y$2:$Y$1521,MATCH(1,INDEX(($A39='IECC Data-SI-Site EUI'!$B$2:$B$1521)*(T$24='IECC Data-SI-Site EUI'!$C$2:$C$1521)*($A$23='IECC Data-SI-Site EUI'!$A$2:$A$1521),0,1),0))/INDEX('IECC Data-SI-Site EUI'!$Y$2:$Y$1521,MATCH(1,INDEX(($A39='IECC Data-SI-Site EUI'!$B$2:$B$1521)*(T$24='IECC Data-SI-Site EUI'!$C$2:$C$1521)*(2006='IECC Data-SI-Site EUI'!$A$2:$A$1521),0,1),0))</f>
        <v>0.71818670079649971</v>
      </c>
    </row>
    <row r="40" spans="1:20" ht="15.75" thickBot="1" x14ac:dyDescent="0.3">
      <c r="A40" s="134" t="s">
        <v>60</v>
      </c>
      <c r="B40" s="113" cm="1">
        <f t="array" ref="B40">INDEX('IECC Data-SI-Site EUI'!$Y$2:$Y$1521,MATCH(1,INDEX(($A40='IECC Data-SI-Site EUI'!$B$2:$B$1521)*(B$24='IECC Data-SI-Site EUI'!$C$2:$C$1521)*($A$23='IECC Data-SI-Site EUI'!$A$2:$A$1521),0,1),0))/INDEX('IECC Data-SI-Site EUI'!$Y$2:$Y$1521,MATCH(1,INDEX(($A40='IECC Data-SI-Site EUI'!$B$2:$B$1521)*(B$24='IECC Data-SI-Site EUI'!$C$2:$C$1521)*(2006='IECC Data-SI-Site EUI'!$A$2:$A$1521),0,1),0))</f>
        <v>0.76240253076166187</v>
      </c>
      <c r="C40" s="114" cm="1">
        <f t="array" ref="C40">INDEX('IECC Data-SI-Site EUI'!$Y$2:$Y$1521,MATCH(1,INDEX(($A40='IECC Data-SI-Site EUI'!$B$2:$B$1521)*(C$24='IECC Data-SI-Site EUI'!$C$2:$C$1521)*($A$23='IECC Data-SI-Site EUI'!$A$2:$A$1521),0,1),0))/INDEX('IECC Data-SI-Site EUI'!$Y$2:$Y$1521,MATCH(1,INDEX(($A40='IECC Data-SI-Site EUI'!$B$2:$B$1521)*(C$24='IECC Data-SI-Site EUI'!$C$2:$C$1521)*(2006='IECC Data-SI-Site EUI'!$A$2:$A$1521),0,1),0))</f>
        <v>0.75822800794388756</v>
      </c>
      <c r="D40" s="114" cm="1">
        <f t="array" ref="D40">INDEX('IECC Data-SI-Site EUI'!$Y$2:$Y$1521,MATCH(1,INDEX(($A40='IECC Data-SI-Site EUI'!$B$2:$B$1521)*(D$24='IECC Data-SI-Site EUI'!$C$2:$C$1521)*($A$23='IECC Data-SI-Site EUI'!$A$2:$A$1521),0,1),0))/INDEX('IECC Data-SI-Site EUI'!$Y$2:$Y$1521,MATCH(1,INDEX(($A40='IECC Data-SI-Site EUI'!$B$2:$B$1521)*(D$24='IECC Data-SI-Site EUI'!$C$2:$C$1521)*(2006='IECC Data-SI-Site EUI'!$A$2:$A$1521),0,1),0))</f>
        <v>0.77081279480684939</v>
      </c>
      <c r="E40" s="114" cm="1">
        <f t="array" ref="E40">INDEX('IECC Data-SI-Site EUI'!$Y$2:$Y$1521,MATCH(1,INDEX(($A40='IECC Data-SI-Site EUI'!$B$2:$B$1521)*(E$24='IECC Data-SI-Site EUI'!$C$2:$C$1521)*($A$23='IECC Data-SI-Site EUI'!$A$2:$A$1521),0,1),0))/INDEX('IECC Data-SI-Site EUI'!$Y$2:$Y$1521,MATCH(1,INDEX(($A40='IECC Data-SI-Site EUI'!$B$2:$B$1521)*(E$24='IECC Data-SI-Site EUI'!$C$2:$C$1521)*(2006='IECC Data-SI-Site EUI'!$A$2:$A$1521),0,1),0))</f>
        <v>0.75566448329212388</v>
      </c>
      <c r="F40" s="114" cm="1">
        <f t="array" ref="F40">INDEX('IECC Data-SI-Site EUI'!$Y$2:$Y$1521,MATCH(1,INDEX(($A40='IECC Data-SI-Site EUI'!$B$2:$B$1521)*(F$24='IECC Data-SI-Site EUI'!$C$2:$C$1521)*($A$23='IECC Data-SI-Site EUI'!$A$2:$A$1521),0,1),0))/INDEX('IECC Data-SI-Site EUI'!$Y$2:$Y$1521,MATCH(1,INDEX(($A40='IECC Data-SI-Site EUI'!$B$2:$B$1521)*(F$24='IECC Data-SI-Site EUI'!$C$2:$C$1521)*(2006='IECC Data-SI-Site EUI'!$A$2:$A$1521),0,1),0))</f>
        <v>0.77547443166574259</v>
      </c>
      <c r="G40" s="114" cm="1">
        <f t="array" ref="G40">INDEX('IECC Data-SI-Site EUI'!$Y$2:$Y$1521,MATCH(1,INDEX(($A40='IECC Data-SI-Site EUI'!$B$2:$B$1521)*(G$24='IECC Data-SI-Site EUI'!$C$2:$C$1521)*($A$23='IECC Data-SI-Site EUI'!$A$2:$A$1521),0,1),0))/INDEX('IECC Data-SI-Site EUI'!$Y$2:$Y$1521,MATCH(1,INDEX(($A40='IECC Data-SI-Site EUI'!$B$2:$B$1521)*(G$24='IECC Data-SI-Site EUI'!$C$2:$C$1521)*(2006='IECC Data-SI-Site EUI'!$A$2:$A$1521),0,1),0))</f>
        <v>0.74976091158815761</v>
      </c>
      <c r="H40" s="114" cm="1">
        <f t="array" ref="H40">INDEX('IECC Data-SI-Site EUI'!$Y$2:$Y$1521,MATCH(1,INDEX(($A40='IECC Data-SI-Site EUI'!$B$2:$B$1521)*(H$24='IECC Data-SI-Site EUI'!$C$2:$C$1521)*($A$23='IECC Data-SI-Site EUI'!$A$2:$A$1521),0,1),0))/INDEX('IECC Data-SI-Site EUI'!$Y$2:$Y$1521,MATCH(1,INDEX(($A40='IECC Data-SI-Site EUI'!$B$2:$B$1521)*(H$24='IECC Data-SI-Site EUI'!$C$2:$C$1521)*(2006='IECC Data-SI-Site EUI'!$A$2:$A$1521),0,1),0))</f>
        <v>0.78251621822822504</v>
      </c>
      <c r="I40" s="114" cm="1">
        <f t="array" ref="I40">INDEX('IECC Data-SI-Site EUI'!$Y$2:$Y$1521,MATCH(1,INDEX(($A40='IECC Data-SI-Site EUI'!$B$2:$B$1521)*(I$24='IECC Data-SI-Site EUI'!$C$2:$C$1521)*($A$23='IECC Data-SI-Site EUI'!$A$2:$A$1521),0,1),0))/INDEX('IECC Data-SI-Site EUI'!$Y$2:$Y$1521,MATCH(1,INDEX(($A40='IECC Data-SI-Site EUI'!$B$2:$B$1521)*(I$24='IECC Data-SI-Site EUI'!$C$2:$C$1521)*(2006='IECC Data-SI-Site EUI'!$A$2:$A$1521),0,1),0))</f>
        <v>0.75364438045532267</v>
      </c>
      <c r="J40" s="114" cm="1">
        <f t="array" ref="J40">INDEX('IECC Data-SI-Site EUI'!$Y$2:$Y$1521,MATCH(1,INDEX(($A40='IECC Data-SI-Site EUI'!$B$2:$B$1521)*(J$24='IECC Data-SI-Site EUI'!$C$2:$C$1521)*($A$23='IECC Data-SI-Site EUI'!$A$2:$A$1521),0,1),0))/INDEX('IECC Data-SI-Site EUI'!$Y$2:$Y$1521,MATCH(1,INDEX(($A40='IECC Data-SI-Site EUI'!$B$2:$B$1521)*(J$24='IECC Data-SI-Site EUI'!$C$2:$C$1521)*(2006='IECC Data-SI-Site EUI'!$A$2:$A$1521),0,1),0))</f>
        <v>0.8078025021487919</v>
      </c>
      <c r="K40" s="114" cm="1">
        <f t="array" ref="K40">INDEX('IECC Data-SI-Site EUI'!$Y$2:$Y$1521,MATCH(1,INDEX(($A40='IECC Data-SI-Site EUI'!$B$2:$B$1521)*(K$24='IECC Data-SI-Site EUI'!$C$2:$C$1521)*($A$23='IECC Data-SI-Site EUI'!$A$2:$A$1521),0,1),0))/INDEX('IECC Data-SI-Site EUI'!$Y$2:$Y$1521,MATCH(1,INDEX(($A40='IECC Data-SI-Site EUI'!$B$2:$B$1521)*(K$24='IECC Data-SI-Site EUI'!$C$2:$C$1521)*(2006='IECC Data-SI-Site EUI'!$A$2:$A$1521),0,1),0))</f>
        <v>0.62989483664125956</v>
      </c>
      <c r="L40" s="114" cm="1">
        <f t="array" ref="L40">INDEX('IECC Data-SI-Site EUI'!$Y$2:$Y$1521,MATCH(1,INDEX(($A40='IECC Data-SI-Site EUI'!$B$2:$B$1521)*(L$24='IECC Data-SI-Site EUI'!$C$2:$C$1521)*($A$23='IECC Data-SI-Site EUI'!$A$2:$A$1521),0,1),0))/INDEX('IECC Data-SI-Site EUI'!$Y$2:$Y$1521,MATCH(1,INDEX(($A40='IECC Data-SI-Site EUI'!$B$2:$B$1521)*(L$24='IECC Data-SI-Site EUI'!$C$2:$C$1521)*(2006='IECC Data-SI-Site EUI'!$A$2:$A$1521),0,1),0))</f>
        <v>0.66220382992534887</v>
      </c>
      <c r="M40" s="114" cm="1">
        <f t="array" ref="M40">INDEX('IECC Data-SI-Site EUI'!$Y$2:$Y$1521,MATCH(1,INDEX(($A40='IECC Data-SI-Site EUI'!$B$2:$B$1521)*(M$24='IECC Data-SI-Site EUI'!$C$2:$C$1521)*($A$23='IECC Data-SI-Site EUI'!$A$2:$A$1521),0,1),0))/INDEX('IECC Data-SI-Site EUI'!$Y$2:$Y$1521,MATCH(1,INDEX(($A40='IECC Data-SI-Site EUI'!$B$2:$B$1521)*(M$24='IECC Data-SI-Site EUI'!$C$2:$C$1521)*(2006='IECC Data-SI-Site EUI'!$A$2:$A$1521),0,1),0))</f>
        <v>0.70801925789038567</v>
      </c>
      <c r="N40" s="114" cm="1">
        <f t="array" ref="N40">INDEX('IECC Data-SI-Site EUI'!$Y$2:$Y$1521,MATCH(1,INDEX(($A40='IECC Data-SI-Site EUI'!$B$2:$B$1521)*(N$24='IECC Data-SI-Site EUI'!$C$2:$C$1521)*($A$23='IECC Data-SI-Site EUI'!$A$2:$A$1521),0,1),0))/INDEX('IECC Data-SI-Site EUI'!$Y$2:$Y$1521,MATCH(1,INDEX(($A40='IECC Data-SI-Site EUI'!$B$2:$B$1521)*(N$24='IECC Data-SI-Site EUI'!$C$2:$C$1521)*(2006='IECC Data-SI-Site EUI'!$A$2:$A$1521),0,1),0))</f>
        <v>0.72160854964411691</v>
      </c>
      <c r="O40" s="114" cm="1">
        <f t="array" ref="O40">INDEX('IECC Data-SI-Site EUI'!$Y$2:$Y$1521,MATCH(1,INDEX(($A40='IECC Data-SI-Site EUI'!$B$2:$B$1521)*(O$24='IECC Data-SI-Site EUI'!$C$2:$C$1521)*($A$23='IECC Data-SI-Site EUI'!$A$2:$A$1521),0,1),0))/INDEX('IECC Data-SI-Site EUI'!$Y$2:$Y$1521,MATCH(1,INDEX(($A40='IECC Data-SI-Site EUI'!$B$2:$B$1521)*(O$24='IECC Data-SI-Site EUI'!$C$2:$C$1521)*(2006='IECC Data-SI-Site EUI'!$A$2:$A$1521),0,1),0))</f>
        <v>0.7315514331131906</v>
      </c>
      <c r="P40" s="114" cm="1">
        <f t="array" ref="P40">INDEX('IECC Data-SI-Site EUI'!$Y$2:$Y$1521,MATCH(1,INDEX(($A40='IECC Data-SI-Site EUI'!$B$2:$B$1521)*(P$24='IECC Data-SI-Site EUI'!$C$2:$C$1521)*($A$23='IECC Data-SI-Site EUI'!$A$2:$A$1521),0,1),0))/INDEX('IECC Data-SI-Site EUI'!$Y$2:$Y$1521,MATCH(1,INDEX(($A40='IECC Data-SI-Site EUI'!$B$2:$B$1521)*(P$24='IECC Data-SI-Site EUI'!$C$2:$C$1521)*(2006='IECC Data-SI-Site EUI'!$A$2:$A$1521),0,1),0))</f>
        <v>0.76064288514308098</v>
      </c>
      <c r="Q40" s="114" cm="1">
        <f t="array" ref="Q40">INDEX('IECC Data-SI-Site EUI'!$Y$2:$Y$1521,MATCH(1,INDEX(($A40='IECC Data-SI-Site EUI'!$B$2:$B$1521)*(Q$24='IECC Data-SI-Site EUI'!$C$2:$C$1521)*($A$23='IECC Data-SI-Site EUI'!$A$2:$A$1521),0,1),0))/INDEX('IECC Data-SI-Site EUI'!$Y$2:$Y$1521,MATCH(1,INDEX(($A40='IECC Data-SI-Site EUI'!$B$2:$B$1521)*(Q$24='IECC Data-SI-Site EUI'!$C$2:$C$1521)*(2006='IECC Data-SI-Site EUI'!$A$2:$A$1521),0,1),0))</f>
        <v>0.69910757449028937</v>
      </c>
      <c r="R40" s="114" cm="1">
        <f t="array" ref="R40">INDEX('IECC Data-SI-Site EUI'!$Y$2:$Y$1521,MATCH(1,INDEX(($A40='IECC Data-SI-Site EUI'!$B$2:$B$1521)*(R$24='IECC Data-SI-Site EUI'!$C$2:$C$1521)*($A$23='IECC Data-SI-Site EUI'!$A$2:$A$1521),0,1),0))/INDEX('IECC Data-SI-Site EUI'!$Y$2:$Y$1521,MATCH(1,INDEX(($A40='IECC Data-SI-Site EUI'!$B$2:$B$1521)*(R$24='IECC Data-SI-Site EUI'!$C$2:$C$1521)*(2006='IECC Data-SI-Site EUI'!$A$2:$A$1521),0,1),0))</f>
        <v>0.67788954592070538</v>
      </c>
      <c r="S40" s="114" cm="1">
        <f t="array" ref="S40">INDEX('IECC Data-SI-Site EUI'!$Y$2:$Y$1521,MATCH(1,INDEX(($A40='IECC Data-SI-Site EUI'!$B$2:$B$1521)*(S$24='IECC Data-SI-Site EUI'!$C$2:$C$1521)*($A$23='IECC Data-SI-Site EUI'!$A$2:$A$1521),0,1),0))/INDEX('IECC Data-SI-Site EUI'!$Y$2:$Y$1521,MATCH(1,INDEX(($A40='IECC Data-SI-Site EUI'!$B$2:$B$1521)*(S$24='IECC Data-SI-Site EUI'!$C$2:$C$1521)*(2006='IECC Data-SI-Site EUI'!$A$2:$A$1521),0,1),0))</f>
        <v>0.72600013776529371</v>
      </c>
      <c r="T40" s="115" cm="1">
        <f t="array" ref="T40">INDEX('IECC Data-SI-Site EUI'!$Y$2:$Y$1521,MATCH(1,INDEX(($A40='IECC Data-SI-Site EUI'!$B$2:$B$1521)*(T$24='IECC Data-SI-Site EUI'!$C$2:$C$1521)*($A$23='IECC Data-SI-Site EUI'!$A$2:$A$1521),0,1),0))/INDEX('IECC Data-SI-Site EUI'!$Y$2:$Y$1521,MATCH(1,INDEX(($A40='IECC Data-SI-Site EUI'!$B$2:$B$1521)*(T$24='IECC Data-SI-Site EUI'!$C$2:$C$1521)*(2006='IECC Data-SI-Site EUI'!$A$2:$A$1521),0,1),0))</f>
        <v>0.77338910328018684</v>
      </c>
    </row>
    <row r="42" spans="1:20" ht="15.75" thickBot="1" x14ac:dyDescent="0.3">
      <c r="A42" s="4" t="s">
        <v>148</v>
      </c>
      <c r="B42" s="4"/>
      <c r="C42" s="4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</row>
    <row r="43" spans="1:20" ht="91.5" thickBot="1" x14ac:dyDescent="0.3">
      <c r="A43" s="67">
        <v>2015</v>
      </c>
      <c r="B43" s="65" t="s">
        <v>142</v>
      </c>
      <c r="C43" s="66" t="s">
        <v>143</v>
      </c>
      <c r="D43" s="106" t="s">
        <v>84</v>
      </c>
      <c r="E43" s="107" t="s">
        <v>85</v>
      </c>
      <c r="F43" s="107" t="s">
        <v>86</v>
      </c>
      <c r="G43" s="107" t="s">
        <v>87</v>
      </c>
      <c r="H43" s="107" t="s">
        <v>88</v>
      </c>
      <c r="I43" s="107" t="s">
        <v>89</v>
      </c>
      <c r="J43" s="107" t="s">
        <v>90</v>
      </c>
      <c r="K43" s="107" t="s">
        <v>91</v>
      </c>
      <c r="L43" s="107" t="s">
        <v>92</v>
      </c>
      <c r="M43" s="107" t="s">
        <v>93</v>
      </c>
      <c r="N43" s="107" t="s">
        <v>94</v>
      </c>
      <c r="O43" s="107" t="s">
        <v>95</v>
      </c>
      <c r="P43" s="107" t="s">
        <v>96</v>
      </c>
      <c r="Q43" s="107" t="s">
        <v>97</v>
      </c>
      <c r="R43" s="107" t="s">
        <v>98</v>
      </c>
      <c r="S43" s="106" t="s">
        <v>99</v>
      </c>
      <c r="T43" s="108" t="s">
        <v>100</v>
      </c>
    </row>
    <row r="44" spans="1:20" ht="15.75" thickBot="1" x14ac:dyDescent="0.3">
      <c r="A44" s="109" t="s">
        <v>22</v>
      </c>
      <c r="B44" s="62" t="s">
        <v>10</v>
      </c>
      <c r="C44" s="53" t="s">
        <v>6</v>
      </c>
      <c r="D44" s="62" t="s">
        <v>11</v>
      </c>
      <c r="E44" s="53" t="s">
        <v>13</v>
      </c>
      <c r="F44" s="53" t="s">
        <v>19</v>
      </c>
      <c r="G44" s="53" t="s">
        <v>20</v>
      </c>
      <c r="H44" s="53" t="s">
        <v>3</v>
      </c>
      <c r="I44" s="53" t="s">
        <v>7</v>
      </c>
      <c r="J44" s="53" t="s">
        <v>17</v>
      </c>
      <c r="K44" s="53" t="s">
        <v>14</v>
      </c>
      <c r="L44" s="53" t="s">
        <v>2</v>
      </c>
      <c r="M44" s="53" t="s">
        <v>18</v>
      </c>
      <c r="N44" s="53" t="s">
        <v>4</v>
      </c>
      <c r="O44" s="53" t="s">
        <v>5</v>
      </c>
      <c r="P44" s="53" t="s">
        <v>15</v>
      </c>
      <c r="Q44" s="53" t="s">
        <v>16</v>
      </c>
      <c r="R44" s="53" t="s">
        <v>9</v>
      </c>
      <c r="S44" s="53" t="s">
        <v>12</v>
      </c>
      <c r="T44" s="60" t="s">
        <v>8</v>
      </c>
    </row>
    <row r="45" spans="1:20" x14ac:dyDescent="0.25">
      <c r="A45" s="132" t="s">
        <v>55</v>
      </c>
      <c r="B45" s="116" cm="1">
        <f t="array" ref="B45">INDEX('IECC Data-SI-Site EUI'!$Y$2:$Y$1521,MATCH(1,INDEX(($A45='IECC Data-SI-Site EUI'!$B$2:$B$1521)*(B$44='IECC Data-SI-Site EUI'!$C$2:$C$1521)*($A$43='IECC Data-SI-Site EUI'!$A$2:$A$1521),0,1),0))/INDEX('IECC Data-SI-Site EUI'!$Y$2:$Y$1521,MATCH(1,INDEX(($A45='IECC Data-SI-Site EUI'!$B$2:$B$1521)*(B$44='IECC Data-SI-Site EUI'!$C$2:$C$1521)*(2006='IECC Data-SI-Site EUI'!$A$2:$A$1521),0,1),0))</f>
        <v>0.61752697774776699</v>
      </c>
      <c r="C45" s="135" cm="1">
        <f t="array" ref="C45">INDEX('IECC Data-SI-Site EUI'!$Y$2:$Y$1521,MATCH(1,INDEX(($A45='IECC Data-SI-Site EUI'!$B$2:$B$1521)*(C$44='IECC Data-SI-Site EUI'!$C$2:$C$1521)*($A$43='IECC Data-SI-Site EUI'!$A$2:$A$1521),0,1),0))/INDEX('IECC Data-SI-Site EUI'!$Y$2:$Y$1521,MATCH(1,INDEX(($A45='IECC Data-SI-Site EUI'!$B$2:$B$1521)*(C$44='IECC Data-SI-Site EUI'!$C$2:$C$1521)*(2006='IECC Data-SI-Site EUI'!$A$2:$A$1521),0,1),0))</f>
        <v>0.68980440266026832</v>
      </c>
      <c r="D45" s="135" cm="1">
        <f t="array" ref="D45">INDEX('IECC Data-SI-Site EUI'!$Y$2:$Y$1521,MATCH(1,INDEX(($A45='IECC Data-SI-Site EUI'!$B$2:$B$1521)*(D$44='IECC Data-SI-Site EUI'!$C$2:$C$1521)*($A$43='IECC Data-SI-Site EUI'!$A$2:$A$1521),0,1),0))/INDEX('IECC Data-SI-Site EUI'!$Y$2:$Y$1521,MATCH(1,INDEX(($A45='IECC Data-SI-Site EUI'!$B$2:$B$1521)*(D$44='IECC Data-SI-Site EUI'!$C$2:$C$1521)*(2006='IECC Data-SI-Site EUI'!$A$2:$A$1521),0,1),0))</f>
        <v>0.70864932505333345</v>
      </c>
      <c r="E45" s="135" cm="1">
        <f t="array" ref="E45">INDEX('IECC Data-SI-Site EUI'!$Y$2:$Y$1521,MATCH(1,INDEX(($A45='IECC Data-SI-Site EUI'!$B$2:$B$1521)*(E$44='IECC Data-SI-Site EUI'!$C$2:$C$1521)*($A$43='IECC Data-SI-Site EUI'!$A$2:$A$1521),0,1),0))/INDEX('IECC Data-SI-Site EUI'!$Y$2:$Y$1521,MATCH(1,INDEX(($A45='IECC Data-SI-Site EUI'!$B$2:$B$1521)*(E$44='IECC Data-SI-Site EUI'!$C$2:$C$1521)*(2006='IECC Data-SI-Site EUI'!$A$2:$A$1521),0,1),0))</f>
        <v>0.70361862006104159</v>
      </c>
      <c r="F45" s="135" cm="1">
        <f t="array" ref="F45">INDEX('IECC Data-SI-Site EUI'!$Y$2:$Y$1521,MATCH(1,INDEX(($A45='IECC Data-SI-Site EUI'!$B$2:$B$1521)*(F$44='IECC Data-SI-Site EUI'!$C$2:$C$1521)*($A$43='IECC Data-SI-Site EUI'!$A$2:$A$1521),0,1),0))/INDEX('IECC Data-SI-Site EUI'!$Y$2:$Y$1521,MATCH(1,INDEX(($A45='IECC Data-SI-Site EUI'!$B$2:$B$1521)*(F$44='IECC Data-SI-Site EUI'!$C$2:$C$1521)*(2006='IECC Data-SI-Site EUI'!$A$2:$A$1521),0,1),0))</f>
        <v>0.64576706964696573</v>
      </c>
      <c r="G45" s="135" cm="1">
        <f t="array" ref="G45">INDEX('IECC Data-SI-Site EUI'!$Y$2:$Y$1521,MATCH(1,INDEX(($A45='IECC Data-SI-Site EUI'!$B$2:$B$1521)*(G$44='IECC Data-SI-Site EUI'!$C$2:$C$1521)*($A$43='IECC Data-SI-Site EUI'!$A$2:$A$1521),0,1),0))/INDEX('IECC Data-SI-Site EUI'!$Y$2:$Y$1521,MATCH(1,INDEX(($A45='IECC Data-SI-Site EUI'!$B$2:$B$1521)*(G$44='IECC Data-SI-Site EUI'!$C$2:$C$1521)*(2006='IECC Data-SI-Site EUI'!$A$2:$A$1521),0,1),0))</f>
        <v>0.74975008500229345</v>
      </c>
      <c r="H45" s="135" cm="1">
        <f t="array" ref="H45">INDEX('IECC Data-SI-Site EUI'!$Y$2:$Y$1521,MATCH(1,INDEX(($A45='IECC Data-SI-Site EUI'!$B$2:$B$1521)*(H$44='IECC Data-SI-Site EUI'!$C$2:$C$1521)*($A$43='IECC Data-SI-Site EUI'!$A$2:$A$1521),0,1),0))/INDEX('IECC Data-SI-Site EUI'!$Y$2:$Y$1521,MATCH(1,INDEX(($A45='IECC Data-SI-Site EUI'!$B$2:$B$1521)*(H$44='IECC Data-SI-Site EUI'!$C$2:$C$1521)*(2006='IECC Data-SI-Site EUI'!$A$2:$A$1521),0,1),0))</f>
        <v>0.58369081988756377</v>
      </c>
      <c r="I45" s="135" cm="1">
        <f t="array" ref="I45">INDEX('IECC Data-SI-Site EUI'!$Y$2:$Y$1521,MATCH(1,INDEX(($A45='IECC Data-SI-Site EUI'!$B$2:$B$1521)*(I$44='IECC Data-SI-Site EUI'!$C$2:$C$1521)*($A$43='IECC Data-SI-Site EUI'!$A$2:$A$1521),0,1),0))/INDEX('IECC Data-SI-Site EUI'!$Y$2:$Y$1521,MATCH(1,INDEX(($A45='IECC Data-SI-Site EUI'!$B$2:$B$1521)*(I$44='IECC Data-SI-Site EUI'!$C$2:$C$1521)*(2006='IECC Data-SI-Site EUI'!$A$2:$A$1521),0,1),0))</f>
        <v>0.74408903828892659</v>
      </c>
      <c r="J45" s="135" cm="1">
        <f t="array" ref="J45">INDEX('IECC Data-SI-Site EUI'!$Y$2:$Y$1521,MATCH(1,INDEX(($A45='IECC Data-SI-Site EUI'!$B$2:$B$1521)*(J$44='IECC Data-SI-Site EUI'!$C$2:$C$1521)*($A$43='IECC Data-SI-Site EUI'!$A$2:$A$1521),0,1),0))/INDEX('IECC Data-SI-Site EUI'!$Y$2:$Y$1521,MATCH(1,INDEX(($A45='IECC Data-SI-Site EUI'!$B$2:$B$1521)*(J$44='IECC Data-SI-Site EUI'!$C$2:$C$1521)*(2006='IECC Data-SI-Site EUI'!$A$2:$A$1521),0,1),0))</f>
        <v>0.78016457297115605</v>
      </c>
      <c r="K45" s="135" cm="1">
        <f t="array" ref="K45">INDEX('IECC Data-SI-Site EUI'!$Y$2:$Y$1521,MATCH(1,INDEX(($A45='IECC Data-SI-Site EUI'!$B$2:$B$1521)*(K$44='IECC Data-SI-Site EUI'!$C$2:$C$1521)*($A$43='IECC Data-SI-Site EUI'!$A$2:$A$1521),0,1),0))/INDEX('IECC Data-SI-Site EUI'!$Y$2:$Y$1521,MATCH(1,INDEX(($A45='IECC Data-SI-Site EUI'!$B$2:$B$1521)*(K$44='IECC Data-SI-Site EUI'!$C$2:$C$1521)*(2006='IECC Data-SI-Site EUI'!$A$2:$A$1521),0,1),0))</f>
        <v>0.5007510678675593</v>
      </c>
      <c r="L45" s="135" cm="1">
        <f t="array" ref="L45">INDEX('IECC Data-SI-Site EUI'!$Y$2:$Y$1521,MATCH(1,INDEX(($A45='IECC Data-SI-Site EUI'!$B$2:$B$1521)*(L$44='IECC Data-SI-Site EUI'!$C$2:$C$1521)*($A$43='IECC Data-SI-Site EUI'!$A$2:$A$1521),0,1),0))/INDEX('IECC Data-SI-Site EUI'!$Y$2:$Y$1521,MATCH(1,INDEX(($A45='IECC Data-SI-Site EUI'!$B$2:$B$1521)*(L$44='IECC Data-SI-Site EUI'!$C$2:$C$1521)*(2006='IECC Data-SI-Site EUI'!$A$2:$A$1521),0,1),0))</f>
        <v>0.76139507801009354</v>
      </c>
      <c r="M45" s="135" cm="1">
        <f t="array" ref="M45">INDEX('IECC Data-SI-Site EUI'!$Y$2:$Y$1521,MATCH(1,INDEX(($A45='IECC Data-SI-Site EUI'!$B$2:$B$1521)*(M$44='IECC Data-SI-Site EUI'!$C$2:$C$1521)*($A$43='IECC Data-SI-Site EUI'!$A$2:$A$1521),0,1),0))/INDEX('IECC Data-SI-Site EUI'!$Y$2:$Y$1521,MATCH(1,INDEX(($A45='IECC Data-SI-Site EUI'!$B$2:$B$1521)*(M$44='IECC Data-SI-Site EUI'!$C$2:$C$1521)*(2006='IECC Data-SI-Site EUI'!$A$2:$A$1521),0,1),0))</f>
        <v>0.57576981848644115</v>
      </c>
      <c r="N45" s="135" cm="1">
        <f t="array" ref="N45">INDEX('IECC Data-SI-Site EUI'!$Y$2:$Y$1521,MATCH(1,INDEX(($A45='IECC Data-SI-Site EUI'!$B$2:$B$1521)*(N$44='IECC Data-SI-Site EUI'!$C$2:$C$1521)*($A$43='IECC Data-SI-Site EUI'!$A$2:$A$1521),0,1),0))/INDEX('IECC Data-SI-Site EUI'!$Y$2:$Y$1521,MATCH(1,INDEX(($A45='IECC Data-SI-Site EUI'!$B$2:$B$1521)*(N$44='IECC Data-SI-Site EUI'!$C$2:$C$1521)*(2006='IECC Data-SI-Site EUI'!$A$2:$A$1521),0,1),0))</f>
        <v>0.454804198708325</v>
      </c>
      <c r="O45" s="135" cm="1">
        <f t="array" ref="O45">INDEX('IECC Data-SI-Site EUI'!$Y$2:$Y$1521,MATCH(1,INDEX(($A45='IECC Data-SI-Site EUI'!$B$2:$B$1521)*(O$44='IECC Data-SI-Site EUI'!$C$2:$C$1521)*($A$43='IECC Data-SI-Site EUI'!$A$2:$A$1521),0,1),0))/INDEX('IECC Data-SI-Site EUI'!$Y$2:$Y$1521,MATCH(1,INDEX(($A45='IECC Data-SI-Site EUI'!$B$2:$B$1521)*(O$44='IECC Data-SI-Site EUI'!$C$2:$C$1521)*(2006='IECC Data-SI-Site EUI'!$A$2:$A$1521),0,1),0))</f>
        <v>0.70430516626472206</v>
      </c>
      <c r="P45" s="135" cm="1">
        <f t="array" ref="P45">INDEX('IECC Data-SI-Site EUI'!$Y$2:$Y$1521,MATCH(1,INDEX(($A45='IECC Data-SI-Site EUI'!$B$2:$B$1521)*(P$44='IECC Data-SI-Site EUI'!$C$2:$C$1521)*($A$43='IECC Data-SI-Site EUI'!$A$2:$A$1521),0,1),0))/INDEX('IECC Data-SI-Site EUI'!$Y$2:$Y$1521,MATCH(1,INDEX(($A45='IECC Data-SI-Site EUI'!$B$2:$B$1521)*(P$44='IECC Data-SI-Site EUI'!$C$2:$C$1521)*(2006='IECC Data-SI-Site EUI'!$A$2:$A$1521),0,1),0))</f>
        <v>0.54601012263685778</v>
      </c>
      <c r="Q45" s="135" cm="1">
        <f t="array" ref="Q45">INDEX('IECC Data-SI-Site EUI'!$Y$2:$Y$1521,MATCH(1,INDEX(($A45='IECC Data-SI-Site EUI'!$B$2:$B$1521)*(Q$44='IECC Data-SI-Site EUI'!$C$2:$C$1521)*($A$43='IECC Data-SI-Site EUI'!$A$2:$A$1521),0,1),0))/INDEX('IECC Data-SI-Site EUI'!$Y$2:$Y$1521,MATCH(1,INDEX(($A45='IECC Data-SI-Site EUI'!$B$2:$B$1521)*(Q$44='IECC Data-SI-Site EUI'!$C$2:$C$1521)*(2006='IECC Data-SI-Site EUI'!$A$2:$A$1521),0,1),0))</f>
        <v>0.44224258823816315</v>
      </c>
      <c r="R45" s="135" cm="1">
        <f t="array" ref="R45">INDEX('IECC Data-SI-Site EUI'!$Y$2:$Y$1521,MATCH(1,INDEX(($A45='IECC Data-SI-Site EUI'!$B$2:$B$1521)*(R$44='IECC Data-SI-Site EUI'!$C$2:$C$1521)*($A$43='IECC Data-SI-Site EUI'!$A$2:$A$1521),0,1),0))/INDEX('IECC Data-SI-Site EUI'!$Y$2:$Y$1521,MATCH(1,INDEX(($A45='IECC Data-SI-Site EUI'!$B$2:$B$1521)*(R$44='IECC Data-SI-Site EUI'!$C$2:$C$1521)*(2006='IECC Data-SI-Site EUI'!$A$2:$A$1521),0,1),0))</f>
        <v>0.60183763686570146</v>
      </c>
      <c r="S45" s="135" cm="1">
        <f t="array" ref="S45">INDEX('IECC Data-SI-Site EUI'!$Y$2:$Y$1521,MATCH(1,INDEX(($A45='IECC Data-SI-Site EUI'!$B$2:$B$1521)*(S$44='IECC Data-SI-Site EUI'!$C$2:$C$1521)*($A$43='IECC Data-SI-Site EUI'!$A$2:$A$1521),0,1),0))/INDEX('IECC Data-SI-Site EUI'!$Y$2:$Y$1521,MATCH(1,INDEX(($A45='IECC Data-SI-Site EUI'!$B$2:$B$1521)*(S$44='IECC Data-SI-Site EUI'!$C$2:$C$1521)*(2006='IECC Data-SI-Site EUI'!$A$2:$A$1521),0,1),0))</f>
        <v>0.38520723160960735</v>
      </c>
      <c r="T45" s="136" cm="1">
        <f t="array" ref="T45">INDEX('IECC Data-SI-Site EUI'!$Y$2:$Y$1521,MATCH(1,INDEX(($A45='IECC Data-SI-Site EUI'!$B$2:$B$1521)*(T$44='IECC Data-SI-Site EUI'!$C$2:$C$1521)*($A$43='IECC Data-SI-Site EUI'!$A$2:$A$1521),0,1),0))/INDEX('IECC Data-SI-Site EUI'!$Y$2:$Y$1521,MATCH(1,INDEX(($A45='IECC Data-SI-Site EUI'!$B$2:$B$1521)*(T$44='IECC Data-SI-Site EUI'!$C$2:$C$1521)*(2006='IECC Data-SI-Site EUI'!$A$2:$A$1521),0,1),0))</f>
        <v>0.36827571293584077</v>
      </c>
    </row>
    <row r="46" spans="1:20" x14ac:dyDescent="0.25">
      <c r="A46" s="133" t="s">
        <v>54</v>
      </c>
      <c r="B46" s="110" cm="1">
        <f t="array" ref="B46">INDEX('IECC Data-SI-Site EUI'!$Y$2:$Y$1521,MATCH(1,INDEX(($A46='IECC Data-SI-Site EUI'!$B$2:$B$1521)*(B$44='IECC Data-SI-Site EUI'!$C$2:$C$1521)*($A$43='IECC Data-SI-Site EUI'!$A$2:$A$1521),0,1),0))/INDEX('IECC Data-SI-Site EUI'!$Y$2:$Y$1521,MATCH(1,INDEX(($A46='IECC Data-SI-Site EUI'!$B$2:$B$1521)*(B$44='IECC Data-SI-Site EUI'!$C$2:$C$1521)*(2006='IECC Data-SI-Site EUI'!$A$2:$A$1521),0,1),0))</f>
        <v>0.59934716403344945</v>
      </c>
      <c r="C46" s="111" cm="1">
        <f t="array" ref="C46">INDEX('IECC Data-SI-Site EUI'!$Y$2:$Y$1521,MATCH(1,INDEX(($A46='IECC Data-SI-Site EUI'!$B$2:$B$1521)*(C$44='IECC Data-SI-Site EUI'!$C$2:$C$1521)*($A$43='IECC Data-SI-Site EUI'!$A$2:$A$1521),0,1),0))/INDEX('IECC Data-SI-Site EUI'!$Y$2:$Y$1521,MATCH(1,INDEX(($A46='IECC Data-SI-Site EUI'!$B$2:$B$1521)*(C$44='IECC Data-SI-Site EUI'!$C$2:$C$1521)*(2006='IECC Data-SI-Site EUI'!$A$2:$A$1521),0,1),0))</f>
        <v>0.62841975542705475</v>
      </c>
      <c r="D46" s="111" cm="1">
        <f t="array" ref="D46">INDEX('IECC Data-SI-Site EUI'!$Y$2:$Y$1521,MATCH(1,INDEX(($A46='IECC Data-SI-Site EUI'!$B$2:$B$1521)*(D$44='IECC Data-SI-Site EUI'!$C$2:$C$1521)*($A$43='IECC Data-SI-Site EUI'!$A$2:$A$1521),0,1),0))/INDEX('IECC Data-SI-Site EUI'!$Y$2:$Y$1521,MATCH(1,INDEX(($A46='IECC Data-SI-Site EUI'!$B$2:$B$1521)*(D$44='IECC Data-SI-Site EUI'!$C$2:$C$1521)*(2006='IECC Data-SI-Site EUI'!$A$2:$A$1521),0,1),0))</f>
        <v>0.65862730777723033</v>
      </c>
      <c r="E46" s="111" cm="1">
        <f t="array" ref="E46">INDEX('IECC Data-SI-Site EUI'!$Y$2:$Y$1521,MATCH(1,INDEX(($A46='IECC Data-SI-Site EUI'!$B$2:$B$1521)*(E$44='IECC Data-SI-Site EUI'!$C$2:$C$1521)*($A$43='IECC Data-SI-Site EUI'!$A$2:$A$1521),0,1),0))/INDEX('IECC Data-SI-Site EUI'!$Y$2:$Y$1521,MATCH(1,INDEX(($A46='IECC Data-SI-Site EUI'!$B$2:$B$1521)*(E$44='IECC Data-SI-Site EUI'!$C$2:$C$1521)*(2006='IECC Data-SI-Site EUI'!$A$2:$A$1521),0,1),0))</f>
        <v>0.62694288812579058</v>
      </c>
      <c r="F46" s="111" cm="1">
        <f t="array" ref="F46">INDEX('IECC Data-SI-Site EUI'!$Y$2:$Y$1521,MATCH(1,INDEX(($A46='IECC Data-SI-Site EUI'!$B$2:$B$1521)*(F$44='IECC Data-SI-Site EUI'!$C$2:$C$1521)*($A$43='IECC Data-SI-Site EUI'!$A$2:$A$1521),0,1),0))/INDEX('IECC Data-SI-Site EUI'!$Y$2:$Y$1521,MATCH(1,INDEX(($A46='IECC Data-SI-Site EUI'!$B$2:$B$1521)*(F$44='IECC Data-SI-Site EUI'!$C$2:$C$1521)*(2006='IECC Data-SI-Site EUI'!$A$2:$A$1521),0,1),0))</f>
        <v>0.59854522454142944</v>
      </c>
      <c r="G46" s="111" cm="1">
        <f t="array" ref="G46">INDEX('IECC Data-SI-Site EUI'!$Y$2:$Y$1521,MATCH(1,INDEX(($A46='IECC Data-SI-Site EUI'!$B$2:$B$1521)*(G$44='IECC Data-SI-Site EUI'!$C$2:$C$1521)*($A$43='IECC Data-SI-Site EUI'!$A$2:$A$1521),0,1),0))/INDEX('IECC Data-SI-Site EUI'!$Y$2:$Y$1521,MATCH(1,INDEX(($A46='IECC Data-SI-Site EUI'!$B$2:$B$1521)*(G$44='IECC Data-SI-Site EUI'!$C$2:$C$1521)*(2006='IECC Data-SI-Site EUI'!$A$2:$A$1521),0,1),0))</f>
        <v>0.66398869647465453</v>
      </c>
      <c r="H46" s="111" cm="1">
        <f t="array" ref="H46">INDEX('IECC Data-SI-Site EUI'!$Y$2:$Y$1521,MATCH(1,INDEX(($A46='IECC Data-SI-Site EUI'!$B$2:$B$1521)*(H$44='IECC Data-SI-Site EUI'!$C$2:$C$1521)*($A$43='IECC Data-SI-Site EUI'!$A$2:$A$1521),0,1),0))/INDEX('IECC Data-SI-Site EUI'!$Y$2:$Y$1521,MATCH(1,INDEX(($A46='IECC Data-SI-Site EUI'!$B$2:$B$1521)*(H$44='IECC Data-SI-Site EUI'!$C$2:$C$1521)*(2006='IECC Data-SI-Site EUI'!$A$2:$A$1521),0,1),0))</f>
        <v>0.49646836303454794</v>
      </c>
      <c r="I46" s="111" cm="1">
        <f t="array" ref="I46">INDEX('IECC Data-SI-Site EUI'!$Y$2:$Y$1521,MATCH(1,INDEX(($A46='IECC Data-SI-Site EUI'!$B$2:$B$1521)*(I$44='IECC Data-SI-Site EUI'!$C$2:$C$1521)*($A$43='IECC Data-SI-Site EUI'!$A$2:$A$1521),0,1),0))/INDEX('IECC Data-SI-Site EUI'!$Y$2:$Y$1521,MATCH(1,INDEX(($A46='IECC Data-SI-Site EUI'!$B$2:$B$1521)*(I$44='IECC Data-SI-Site EUI'!$C$2:$C$1521)*(2006='IECC Data-SI-Site EUI'!$A$2:$A$1521),0,1),0))</f>
        <v>0.62382262232224728</v>
      </c>
      <c r="J46" s="111" cm="1">
        <f t="array" ref="J46">INDEX('IECC Data-SI-Site EUI'!$Y$2:$Y$1521,MATCH(1,INDEX(($A46='IECC Data-SI-Site EUI'!$B$2:$B$1521)*(J$44='IECC Data-SI-Site EUI'!$C$2:$C$1521)*($A$43='IECC Data-SI-Site EUI'!$A$2:$A$1521),0,1),0))/INDEX('IECC Data-SI-Site EUI'!$Y$2:$Y$1521,MATCH(1,INDEX(($A46='IECC Data-SI-Site EUI'!$B$2:$B$1521)*(J$44='IECC Data-SI-Site EUI'!$C$2:$C$1521)*(2006='IECC Data-SI-Site EUI'!$A$2:$A$1521),0,1),0))</f>
        <v>0.63121675892760243</v>
      </c>
      <c r="K46" s="111" cm="1">
        <f t="array" ref="K46">INDEX('IECC Data-SI-Site EUI'!$Y$2:$Y$1521,MATCH(1,INDEX(($A46='IECC Data-SI-Site EUI'!$B$2:$B$1521)*(K$44='IECC Data-SI-Site EUI'!$C$2:$C$1521)*($A$43='IECC Data-SI-Site EUI'!$A$2:$A$1521),0,1),0))/INDEX('IECC Data-SI-Site EUI'!$Y$2:$Y$1521,MATCH(1,INDEX(($A46='IECC Data-SI-Site EUI'!$B$2:$B$1521)*(K$44='IECC Data-SI-Site EUI'!$C$2:$C$1521)*(2006='IECC Data-SI-Site EUI'!$A$2:$A$1521),0,1),0))</f>
        <v>0.44268023439185938</v>
      </c>
      <c r="L46" s="111" cm="1">
        <f t="array" ref="L46">INDEX('IECC Data-SI-Site EUI'!$Y$2:$Y$1521,MATCH(1,INDEX(($A46='IECC Data-SI-Site EUI'!$B$2:$B$1521)*(L$44='IECC Data-SI-Site EUI'!$C$2:$C$1521)*($A$43='IECC Data-SI-Site EUI'!$A$2:$A$1521),0,1),0))/INDEX('IECC Data-SI-Site EUI'!$Y$2:$Y$1521,MATCH(1,INDEX(($A46='IECC Data-SI-Site EUI'!$B$2:$B$1521)*(L$44='IECC Data-SI-Site EUI'!$C$2:$C$1521)*(2006='IECC Data-SI-Site EUI'!$A$2:$A$1521),0,1),0))</f>
        <v>0.56571300849351813</v>
      </c>
      <c r="M46" s="111" cm="1">
        <f t="array" ref="M46">INDEX('IECC Data-SI-Site EUI'!$Y$2:$Y$1521,MATCH(1,INDEX(($A46='IECC Data-SI-Site EUI'!$B$2:$B$1521)*(M$44='IECC Data-SI-Site EUI'!$C$2:$C$1521)*($A$43='IECC Data-SI-Site EUI'!$A$2:$A$1521),0,1),0))/INDEX('IECC Data-SI-Site EUI'!$Y$2:$Y$1521,MATCH(1,INDEX(($A46='IECC Data-SI-Site EUI'!$B$2:$B$1521)*(M$44='IECC Data-SI-Site EUI'!$C$2:$C$1521)*(2006='IECC Data-SI-Site EUI'!$A$2:$A$1521),0,1),0))</f>
        <v>0.39281207277316227</v>
      </c>
      <c r="N46" s="111" cm="1">
        <f t="array" ref="N46">INDEX('IECC Data-SI-Site EUI'!$Y$2:$Y$1521,MATCH(1,INDEX(($A46='IECC Data-SI-Site EUI'!$B$2:$B$1521)*(N$44='IECC Data-SI-Site EUI'!$C$2:$C$1521)*($A$43='IECC Data-SI-Site EUI'!$A$2:$A$1521),0,1),0))/INDEX('IECC Data-SI-Site EUI'!$Y$2:$Y$1521,MATCH(1,INDEX(($A46='IECC Data-SI-Site EUI'!$B$2:$B$1521)*(N$44='IECC Data-SI-Site EUI'!$C$2:$C$1521)*(2006='IECC Data-SI-Site EUI'!$A$2:$A$1521),0,1),0))</f>
        <v>0.4584730276127027</v>
      </c>
      <c r="O46" s="111" cm="1">
        <f t="array" ref="O46">INDEX('IECC Data-SI-Site EUI'!$Y$2:$Y$1521,MATCH(1,INDEX(($A46='IECC Data-SI-Site EUI'!$B$2:$B$1521)*(O$44='IECC Data-SI-Site EUI'!$C$2:$C$1521)*($A$43='IECC Data-SI-Site EUI'!$A$2:$A$1521),0,1),0))/INDEX('IECC Data-SI-Site EUI'!$Y$2:$Y$1521,MATCH(1,INDEX(($A46='IECC Data-SI-Site EUI'!$B$2:$B$1521)*(O$44='IECC Data-SI-Site EUI'!$C$2:$C$1521)*(2006='IECC Data-SI-Site EUI'!$A$2:$A$1521),0,1),0))</f>
        <v>0.54409139593002509</v>
      </c>
      <c r="P46" s="111" cm="1">
        <f t="array" ref="P46">INDEX('IECC Data-SI-Site EUI'!$Y$2:$Y$1521,MATCH(1,INDEX(($A46='IECC Data-SI-Site EUI'!$B$2:$B$1521)*(P$44='IECC Data-SI-Site EUI'!$C$2:$C$1521)*($A$43='IECC Data-SI-Site EUI'!$A$2:$A$1521),0,1),0))/INDEX('IECC Data-SI-Site EUI'!$Y$2:$Y$1521,MATCH(1,INDEX(($A46='IECC Data-SI-Site EUI'!$B$2:$B$1521)*(P$44='IECC Data-SI-Site EUI'!$C$2:$C$1521)*(2006='IECC Data-SI-Site EUI'!$A$2:$A$1521),0,1),0))</f>
        <v>0.31824937690073857</v>
      </c>
      <c r="Q46" s="111" cm="1">
        <f t="array" ref="Q46">INDEX('IECC Data-SI-Site EUI'!$Y$2:$Y$1521,MATCH(1,INDEX(($A46='IECC Data-SI-Site EUI'!$B$2:$B$1521)*(Q$44='IECC Data-SI-Site EUI'!$C$2:$C$1521)*($A$43='IECC Data-SI-Site EUI'!$A$2:$A$1521),0,1),0))/INDEX('IECC Data-SI-Site EUI'!$Y$2:$Y$1521,MATCH(1,INDEX(($A46='IECC Data-SI-Site EUI'!$B$2:$B$1521)*(Q$44='IECC Data-SI-Site EUI'!$C$2:$C$1521)*(2006='IECC Data-SI-Site EUI'!$A$2:$A$1521),0,1),0))</f>
        <v>0.48940808596846636</v>
      </c>
      <c r="R46" s="111" cm="1">
        <f t="array" ref="R46">INDEX('IECC Data-SI-Site EUI'!$Y$2:$Y$1521,MATCH(1,INDEX(($A46='IECC Data-SI-Site EUI'!$B$2:$B$1521)*(R$44='IECC Data-SI-Site EUI'!$C$2:$C$1521)*($A$43='IECC Data-SI-Site EUI'!$A$2:$A$1521),0,1),0))/INDEX('IECC Data-SI-Site EUI'!$Y$2:$Y$1521,MATCH(1,INDEX(($A46='IECC Data-SI-Site EUI'!$B$2:$B$1521)*(R$44='IECC Data-SI-Site EUI'!$C$2:$C$1521)*(2006='IECC Data-SI-Site EUI'!$A$2:$A$1521),0,1),0))</f>
        <v>0.49121440388043869</v>
      </c>
      <c r="S46" s="111" cm="1">
        <f t="array" ref="S46">INDEX('IECC Data-SI-Site EUI'!$Y$2:$Y$1521,MATCH(1,INDEX(($A46='IECC Data-SI-Site EUI'!$B$2:$B$1521)*(S$44='IECC Data-SI-Site EUI'!$C$2:$C$1521)*($A$43='IECC Data-SI-Site EUI'!$A$2:$A$1521),0,1),0))/INDEX('IECC Data-SI-Site EUI'!$Y$2:$Y$1521,MATCH(1,INDEX(($A46='IECC Data-SI-Site EUI'!$B$2:$B$1521)*(S$44='IECC Data-SI-Site EUI'!$C$2:$C$1521)*(2006='IECC Data-SI-Site EUI'!$A$2:$A$1521),0,1),0))</f>
        <v>0.3297056509799568</v>
      </c>
      <c r="T46" s="112" cm="1">
        <f t="array" ref="T46">INDEX('IECC Data-SI-Site EUI'!$Y$2:$Y$1521,MATCH(1,INDEX(($A46='IECC Data-SI-Site EUI'!$B$2:$B$1521)*(T$44='IECC Data-SI-Site EUI'!$C$2:$C$1521)*($A$43='IECC Data-SI-Site EUI'!$A$2:$A$1521),0,1),0))/INDEX('IECC Data-SI-Site EUI'!$Y$2:$Y$1521,MATCH(1,INDEX(($A46='IECC Data-SI-Site EUI'!$B$2:$B$1521)*(T$44='IECC Data-SI-Site EUI'!$C$2:$C$1521)*(2006='IECC Data-SI-Site EUI'!$A$2:$A$1521),0,1),0))</f>
        <v>0.34062152113331928</v>
      </c>
    </row>
    <row r="47" spans="1:20" x14ac:dyDescent="0.25">
      <c r="A47" s="133" t="s">
        <v>53</v>
      </c>
      <c r="B47" s="110" cm="1">
        <f t="array" ref="B47">INDEX('IECC Data-SI-Site EUI'!$Y$2:$Y$1521,MATCH(1,INDEX(($A47='IECC Data-SI-Site EUI'!$B$2:$B$1521)*(B$44='IECC Data-SI-Site EUI'!$C$2:$C$1521)*($A$43='IECC Data-SI-Site EUI'!$A$2:$A$1521),0,1),0))/INDEX('IECC Data-SI-Site EUI'!$Y$2:$Y$1521,MATCH(1,INDEX(($A47='IECC Data-SI-Site EUI'!$B$2:$B$1521)*(B$44='IECC Data-SI-Site EUI'!$C$2:$C$1521)*(2006='IECC Data-SI-Site EUI'!$A$2:$A$1521),0,1),0))</f>
        <v>0.63047955280964973</v>
      </c>
      <c r="C47" s="111" cm="1">
        <f t="array" ref="C47">INDEX('IECC Data-SI-Site EUI'!$Y$2:$Y$1521,MATCH(1,INDEX(($A47='IECC Data-SI-Site EUI'!$B$2:$B$1521)*(C$44='IECC Data-SI-Site EUI'!$C$2:$C$1521)*($A$43='IECC Data-SI-Site EUI'!$A$2:$A$1521),0,1),0))/INDEX('IECC Data-SI-Site EUI'!$Y$2:$Y$1521,MATCH(1,INDEX(($A47='IECC Data-SI-Site EUI'!$B$2:$B$1521)*(C$44='IECC Data-SI-Site EUI'!$C$2:$C$1521)*(2006='IECC Data-SI-Site EUI'!$A$2:$A$1521),0,1),0))</f>
        <v>0.63207685538281022</v>
      </c>
      <c r="D47" s="111" cm="1">
        <f t="array" ref="D47">INDEX('IECC Data-SI-Site EUI'!$Y$2:$Y$1521,MATCH(1,INDEX(($A47='IECC Data-SI-Site EUI'!$B$2:$B$1521)*(D$44='IECC Data-SI-Site EUI'!$C$2:$C$1521)*($A$43='IECC Data-SI-Site EUI'!$A$2:$A$1521),0,1),0))/INDEX('IECC Data-SI-Site EUI'!$Y$2:$Y$1521,MATCH(1,INDEX(($A47='IECC Data-SI-Site EUI'!$B$2:$B$1521)*(D$44='IECC Data-SI-Site EUI'!$C$2:$C$1521)*(2006='IECC Data-SI-Site EUI'!$A$2:$A$1521),0,1),0))</f>
        <v>0.64784085395439117</v>
      </c>
      <c r="E47" s="111" cm="1">
        <f t="array" ref="E47">INDEX('IECC Data-SI-Site EUI'!$Y$2:$Y$1521,MATCH(1,INDEX(($A47='IECC Data-SI-Site EUI'!$B$2:$B$1521)*(E$44='IECC Data-SI-Site EUI'!$C$2:$C$1521)*($A$43='IECC Data-SI-Site EUI'!$A$2:$A$1521),0,1),0))/INDEX('IECC Data-SI-Site EUI'!$Y$2:$Y$1521,MATCH(1,INDEX(($A47='IECC Data-SI-Site EUI'!$B$2:$B$1521)*(E$44='IECC Data-SI-Site EUI'!$C$2:$C$1521)*(2006='IECC Data-SI-Site EUI'!$A$2:$A$1521),0,1),0))</f>
        <v>0.63738698812267314</v>
      </c>
      <c r="F47" s="111" cm="1">
        <f t="array" ref="F47">INDEX('IECC Data-SI-Site EUI'!$Y$2:$Y$1521,MATCH(1,INDEX(($A47='IECC Data-SI-Site EUI'!$B$2:$B$1521)*(F$44='IECC Data-SI-Site EUI'!$C$2:$C$1521)*($A$43='IECC Data-SI-Site EUI'!$A$2:$A$1521),0,1),0))/INDEX('IECC Data-SI-Site EUI'!$Y$2:$Y$1521,MATCH(1,INDEX(($A47='IECC Data-SI-Site EUI'!$B$2:$B$1521)*(F$44='IECC Data-SI-Site EUI'!$C$2:$C$1521)*(2006='IECC Data-SI-Site EUI'!$A$2:$A$1521),0,1),0))</f>
        <v>0.65402791515551162</v>
      </c>
      <c r="G47" s="111" cm="1">
        <f t="array" ref="G47">INDEX('IECC Data-SI-Site EUI'!$Y$2:$Y$1521,MATCH(1,INDEX(($A47='IECC Data-SI-Site EUI'!$B$2:$B$1521)*(G$44='IECC Data-SI-Site EUI'!$C$2:$C$1521)*($A$43='IECC Data-SI-Site EUI'!$A$2:$A$1521),0,1),0))/INDEX('IECC Data-SI-Site EUI'!$Y$2:$Y$1521,MATCH(1,INDEX(($A47='IECC Data-SI-Site EUI'!$B$2:$B$1521)*(G$44='IECC Data-SI-Site EUI'!$C$2:$C$1521)*(2006='IECC Data-SI-Site EUI'!$A$2:$A$1521),0,1),0))</f>
        <v>0.65125391849529779</v>
      </c>
      <c r="H47" s="111" cm="1">
        <f t="array" ref="H47">INDEX('IECC Data-SI-Site EUI'!$Y$2:$Y$1521,MATCH(1,INDEX(($A47='IECC Data-SI-Site EUI'!$B$2:$B$1521)*(H$44='IECC Data-SI-Site EUI'!$C$2:$C$1521)*($A$43='IECC Data-SI-Site EUI'!$A$2:$A$1521),0,1),0))/INDEX('IECC Data-SI-Site EUI'!$Y$2:$Y$1521,MATCH(1,INDEX(($A47='IECC Data-SI-Site EUI'!$B$2:$B$1521)*(H$44='IECC Data-SI-Site EUI'!$C$2:$C$1521)*(2006='IECC Data-SI-Site EUI'!$A$2:$A$1521),0,1),0))</f>
        <v>0.66385684708666071</v>
      </c>
      <c r="I47" s="111" cm="1">
        <f t="array" ref="I47">INDEX('IECC Data-SI-Site EUI'!$Y$2:$Y$1521,MATCH(1,INDEX(($A47='IECC Data-SI-Site EUI'!$B$2:$B$1521)*(I$44='IECC Data-SI-Site EUI'!$C$2:$C$1521)*($A$43='IECC Data-SI-Site EUI'!$A$2:$A$1521),0,1),0))/INDEX('IECC Data-SI-Site EUI'!$Y$2:$Y$1521,MATCH(1,INDEX(($A47='IECC Data-SI-Site EUI'!$B$2:$B$1521)*(I$44='IECC Data-SI-Site EUI'!$C$2:$C$1521)*(2006='IECC Data-SI-Site EUI'!$A$2:$A$1521),0,1),0))</f>
        <v>0.67185269768769629</v>
      </c>
      <c r="J47" s="111" cm="1">
        <f t="array" ref="J47">INDEX('IECC Data-SI-Site EUI'!$Y$2:$Y$1521,MATCH(1,INDEX(($A47='IECC Data-SI-Site EUI'!$B$2:$B$1521)*(J$44='IECC Data-SI-Site EUI'!$C$2:$C$1521)*($A$43='IECC Data-SI-Site EUI'!$A$2:$A$1521),0,1),0))/INDEX('IECC Data-SI-Site EUI'!$Y$2:$Y$1521,MATCH(1,INDEX(($A47='IECC Data-SI-Site EUI'!$B$2:$B$1521)*(J$44='IECC Data-SI-Site EUI'!$C$2:$C$1521)*(2006='IECC Data-SI-Site EUI'!$A$2:$A$1521),0,1),0))</f>
        <v>0.70240564081294066</v>
      </c>
      <c r="K47" s="111" cm="1">
        <f t="array" ref="K47">INDEX('IECC Data-SI-Site EUI'!$Y$2:$Y$1521,MATCH(1,INDEX(($A47='IECC Data-SI-Site EUI'!$B$2:$B$1521)*(K$44='IECC Data-SI-Site EUI'!$C$2:$C$1521)*($A$43='IECC Data-SI-Site EUI'!$A$2:$A$1521),0,1),0))/INDEX('IECC Data-SI-Site EUI'!$Y$2:$Y$1521,MATCH(1,INDEX(($A47='IECC Data-SI-Site EUI'!$B$2:$B$1521)*(K$44='IECC Data-SI-Site EUI'!$C$2:$C$1521)*(2006='IECC Data-SI-Site EUI'!$A$2:$A$1521),0,1),0))</f>
        <v>0.69126834229260503</v>
      </c>
      <c r="L47" s="111" cm="1">
        <f t="array" ref="L47">INDEX('IECC Data-SI-Site EUI'!$Y$2:$Y$1521,MATCH(1,INDEX(($A47='IECC Data-SI-Site EUI'!$B$2:$B$1521)*(L$44='IECC Data-SI-Site EUI'!$C$2:$C$1521)*($A$43='IECC Data-SI-Site EUI'!$A$2:$A$1521),0,1),0))/INDEX('IECC Data-SI-Site EUI'!$Y$2:$Y$1521,MATCH(1,INDEX(($A47='IECC Data-SI-Site EUI'!$B$2:$B$1521)*(L$44='IECC Data-SI-Site EUI'!$C$2:$C$1521)*(2006='IECC Data-SI-Site EUI'!$A$2:$A$1521),0,1),0))</f>
        <v>0.71904836437627184</v>
      </c>
      <c r="M47" s="111" cm="1">
        <f t="array" ref="M47">INDEX('IECC Data-SI-Site EUI'!$Y$2:$Y$1521,MATCH(1,INDEX(($A47='IECC Data-SI-Site EUI'!$B$2:$B$1521)*(M$44='IECC Data-SI-Site EUI'!$C$2:$C$1521)*($A$43='IECC Data-SI-Site EUI'!$A$2:$A$1521),0,1),0))/INDEX('IECC Data-SI-Site EUI'!$Y$2:$Y$1521,MATCH(1,INDEX(($A47='IECC Data-SI-Site EUI'!$B$2:$B$1521)*(M$44='IECC Data-SI-Site EUI'!$C$2:$C$1521)*(2006='IECC Data-SI-Site EUI'!$A$2:$A$1521),0,1),0))</f>
        <v>0.74153498871331835</v>
      </c>
      <c r="N47" s="111" cm="1">
        <f t="array" ref="N47">INDEX('IECC Data-SI-Site EUI'!$Y$2:$Y$1521,MATCH(1,INDEX(($A47='IECC Data-SI-Site EUI'!$B$2:$B$1521)*(N$44='IECC Data-SI-Site EUI'!$C$2:$C$1521)*($A$43='IECC Data-SI-Site EUI'!$A$2:$A$1521),0,1),0))/INDEX('IECC Data-SI-Site EUI'!$Y$2:$Y$1521,MATCH(1,INDEX(($A47='IECC Data-SI-Site EUI'!$B$2:$B$1521)*(N$44='IECC Data-SI-Site EUI'!$C$2:$C$1521)*(2006='IECC Data-SI-Site EUI'!$A$2:$A$1521),0,1),0))</f>
        <v>0.69436603816190579</v>
      </c>
      <c r="O47" s="111" cm="1">
        <f t="array" ref="O47">INDEX('IECC Data-SI-Site EUI'!$Y$2:$Y$1521,MATCH(1,INDEX(($A47='IECC Data-SI-Site EUI'!$B$2:$B$1521)*(O$44='IECC Data-SI-Site EUI'!$C$2:$C$1521)*($A$43='IECC Data-SI-Site EUI'!$A$2:$A$1521),0,1),0))/INDEX('IECC Data-SI-Site EUI'!$Y$2:$Y$1521,MATCH(1,INDEX(($A47='IECC Data-SI-Site EUI'!$B$2:$B$1521)*(O$44='IECC Data-SI-Site EUI'!$C$2:$C$1521)*(2006='IECC Data-SI-Site EUI'!$A$2:$A$1521),0,1),0))</f>
        <v>0.68990801226503118</v>
      </c>
      <c r="P47" s="111" cm="1">
        <f t="array" ref="P47">INDEX('IECC Data-SI-Site EUI'!$Y$2:$Y$1521,MATCH(1,INDEX(($A47='IECC Data-SI-Site EUI'!$B$2:$B$1521)*(P$44='IECC Data-SI-Site EUI'!$C$2:$C$1521)*($A$43='IECC Data-SI-Site EUI'!$A$2:$A$1521),0,1),0))/INDEX('IECC Data-SI-Site EUI'!$Y$2:$Y$1521,MATCH(1,INDEX(($A47='IECC Data-SI-Site EUI'!$B$2:$B$1521)*(P$44='IECC Data-SI-Site EUI'!$C$2:$C$1521)*(2006='IECC Data-SI-Site EUI'!$A$2:$A$1521),0,1),0))</f>
        <v>0.75636450154651458</v>
      </c>
      <c r="Q47" s="111" cm="1">
        <f t="array" ref="Q47">INDEX('IECC Data-SI-Site EUI'!$Y$2:$Y$1521,MATCH(1,INDEX(($A47='IECC Data-SI-Site EUI'!$B$2:$B$1521)*(Q$44='IECC Data-SI-Site EUI'!$C$2:$C$1521)*($A$43='IECC Data-SI-Site EUI'!$A$2:$A$1521),0,1),0))/INDEX('IECC Data-SI-Site EUI'!$Y$2:$Y$1521,MATCH(1,INDEX(($A47='IECC Data-SI-Site EUI'!$B$2:$B$1521)*(Q$44='IECC Data-SI-Site EUI'!$C$2:$C$1521)*(2006='IECC Data-SI-Site EUI'!$A$2:$A$1521),0,1),0))</f>
        <v>0.63828481832435746</v>
      </c>
      <c r="R47" s="111" cm="1">
        <f t="array" ref="R47">INDEX('IECC Data-SI-Site EUI'!$Y$2:$Y$1521,MATCH(1,INDEX(($A47='IECC Data-SI-Site EUI'!$B$2:$B$1521)*(R$44='IECC Data-SI-Site EUI'!$C$2:$C$1521)*($A$43='IECC Data-SI-Site EUI'!$A$2:$A$1521),0,1),0))/INDEX('IECC Data-SI-Site EUI'!$Y$2:$Y$1521,MATCH(1,INDEX(($A47='IECC Data-SI-Site EUI'!$B$2:$B$1521)*(R$44='IECC Data-SI-Site EUI'!$C$2:$C$1521)*(2006='IECC Data-SI-Site EUI'!$A$2:$A$1521),0,1),0))</f>
        <v>0.63471971066907773</v>
      </c>
      <c r="S47" s="111" cm="1">
        <f t="array" ref="S47">INDEX('IECC Data-SI-Site EUI'!$Y$2:$Y$1521,MATCH(1,INDEX(($A47='IECC Data-SI-Site EUI'!$B$2:$B$1521)*(S$44='IECC Data-SI-Site EUI'!$C$2:$C$1521)*($A$43='IECC Data-SI-Site EUI'!$A$2:$A$1521),0,1),0))/INDEX('IECC Data-SI-Site EUI'!$Y$2:$Y$1521,MATCH(1,INDEX(($A47='IECC Data-SI-Site EUI'!$B$2:$B$1521)*(S$44='IECC Data-SI-Site EUI'!$C$2:$C$1521)*(2006='IECC Data-SI-Site EUI'!$A$2:$A$1521),0,1),0))</f>
        <v>0.61307460015658199</v>
      </c>
      <c r="T47" s="112" cm="1">
        <f t="array" ref="T47">INDEX('IECC Data-SI-Site EUI'!$Y$2:$Y$1521,MATCH(1,INDEX(($A47='IECC Data-SI-Site EUI'!$B$2:$B$1521)*(T$44='IECC Data-SI-Site EUI'!$C$2:$C$1521)*($A$43='IECC Data-SI-Site EUI'!$A$2:$A$1521),0,1),0))/INDEX('IECC Data-SI-Site EUI'!$Y$2:$Y$1521,MATCH(1,INDEX(($A47='IECC Data-SI-Site EUI'!$B$2:$B$1521)*(T$44='IECC Data-SI-Site EUI'!$C$2:$C$1521)*(2006='IECC Data-SI-Site EUI'!$A$2:$A$1521),0,1),0))</f>
        <v>0.69847689527579382</v>
      </c>
    </row>
    <row r="48" spans="1:20" x14ac:dyDescent="0.25">
      <c r="A48" s="133" t="s">
        <v>71</v>
      </c>
      <c r="B48" s="110" cm="1">
        <f t="array" ref="B48">INDEX('IECC Data-SI-Site EUI'!$Y$2:$Y$1521,MATCH(1,INDEX(($A48='IECC Data-SI-Site EUI'!$B$2:$B$1521)*(B$44='IECC Data-SI-Site EUI'!$C$2:$C$1521)*($A$43='IECC Data-SI-Site EUI'!$A$2:$A$1521),0,1),0))/INDEX('IECC Data-SI-Site EUI'!$Y$2:$Y$1521,MATCH(1,INDEX(($A48='IECC Data-SI-Site EUI'!$B$2:$B$1521)*(B$44='IECC Data-SI-Site EUI'!$C$2:$C$1521)*(2006='IECC Data-SI-Site EUI'!$A$2:$A$1521),0,1),0))</f>
        <v>0.45587925587925593</v>
      </c>
      <c r="C48" s="111" cm="1">
        <f t="array" ref="C48">INDEX('IECC Data-SI-Site EUI'!$Y$2:$Y$1521,MATCH(1,INDEX(($A48='IECC Data-SI-Site EUI'!$B$2:$B$1521)*(C$44='IECC Data-SI-Site EUI'!$C$2:$C$1521)*($A$43='IECC Data-SI-Site EUI'!$A$2:$A$1521),0,1),0))/INDEX('IECC Data-SI-Site EUI'!$Y$2:$Y$1521,MATCH(1,INDEX(($A48='IECC Data-SI-Site EUI'!$B$2:$B$1521)*(C$44='IECC Data-SI-Site EUI'!$C$2:$C$1521)*(2006='IECC Data-SI-Site EUI'!$A$2:$A$1521),0,1),0))</f>
        <v>0.49199615088995535</v>
      </c>
      <c r="D48" s="111" cm="1">
        <f t="array" ref="D48">INDEX('IECC Data-SI-Site EUI'!$Y$2:$Y$1521,MATCH(1,INDEX(($A48='IECC Data-SI-Site EUI'!$B$2:$B$1521)*(D$44='IECC Data-SI-Site EUI'!$C$2:$C$1521)*($A$43='IECC Data-SI-Site EUI'!$A$2:$A$1521),0,1),0))/INDEX('IECC Data-SI-Site EUI'!$Y$2:$Y$1521,MATCH(1,INDEX(($A48='IECC Data-SI-Site EUI'!$B$2:$B$1521)*(D$44='IECC Data-SI-Site EUI'!$C$2:$C$1521)*(2006='IECC Data-SI-Site EUI'!$A$2:$A$1521),0,1),0))</f>
        <v>0.48504034372383137</v>
      </c>
      <c r="E48" s="111" cm="1">
        <f t="array" ref="E48">INDEX('IECC Data-SI-Site EUI'!$Y$2:$Y$1521,MATCH(1,INDEX(($A48='IECC Data-SI-Site EUI'!$B$2:$B$1521)*(E$44='IECC Data-SI-Site EUI'!$C$2:$C$1521)*($A$43='IECC Data-SI-Site EUI'!$A$2:$A$1521),0,1),0))/INDEX('IECC Data-SI-Site EUI'!$Y$2:$Y$1521,MATCH(1,INDEX(($A48='IECC Data-SI-Site EUI'!$B$2:$B$1521)*(E$44='IECC Data-SI-Site EUI'!$C$2:$C$1521)*(2006='IECC Data-SI-Site EUI'!$A$2:$A$1521),0,1),0))</f>
        <v>0.4882013011061499</v>
      </c>
      <c r="F48" s="111" cm="1">
        <f t="array" ref="F48">INDEX('IECC Data-SI-Site EUI'!$Y$2:$Y$1521,MATCH(1,INDEX(($A48='IECC Data-SI-Site EUI'!$B$2:$B$1521)*(F$44='IECC Data-SI-Site EUI'!$C$2:$C$1521)*($A$43='IECC Data-SI-Site EUI'!$A$2:$A$1521),0,1),0))/INDEX('IECC Data-SI-Site EUI'!$Y$2:$Y$1521,MATCH(1,INDEX(($A48='IECC Data-SI-Site EUI'!$B$2:$B$1521)*(F$44='IECC Data-SI-Site EUI'!$C$2:$C$1521)*(2006='IECC Data-SI-Site EUI'!$A$2:$A$1521),0,1),0))</f>
        <v>0.44291939353385668</v>
      </c>
      <c r="G48" s="111" cm="1">
        <f t="array" ref="G48">INDEX('IECC Data-SI-Site EUI'!$Y$2:$Y$1521,MATCH(1,INDEX(($A48='IECC Data-SI-Site EUI'!$B$2:$B$1521)*(G$44='IECC Data-SI-Site EUI'!$C$2:$C$1521)*($A$43='IECC Data-SI-Site EUI'!$A$2:$A$1521),0,1),0))/INDEX('IECC Data-SI-Site EUI'!$Y$2:$Y$1521,MATCH(1,INDEX(($A48='IECC Data-SI-Site EUI'!$B$2:$B$1521)*(G$44='IECC Data-SI-Site EUI'!$C$2:$C$1521)*(2006='IECC Data-SI-Site EUI'!$A$2:$A$1521),0,1),0))</f>
        <v>0.46153271865317852</v>
      </c>
      <c r="H48" s="111" cm="1">
        <f t="array" ref="H48">INDEX('IECC Data-SI-Site EUI'!$Y$2:$Y$1521,MATCH(1,INDEX(($A48='IECC Data-SI-Site EUI'!$B$2:$B$1521)*(H$44='IECC Data-SI-Site EUI'!$C$2:$C$1521)*($A$43='IECC Data-SI-Site EUI'!$A$2:$A$1521),0,1),0))/INDEX('IECC Data-SI-Site EUI'!$Y$2:$Y$1521,MATCH(1,INDEX(($A48='IECC Data-SI-Site EUI'!$B$2:$B$1521)*(H$44='IECC Data-SI-Site EUI'!$C$2:$C$1521)*(2006='IECC Data-SI-Site EUI'!$A$2:$A$1521),0,1),0))</f>
        <v>0.43191862308165657</v>
      </c>
      <c r="I48" s="111" cm="1">
        <f t="array" ref="I48">INDEX('IECC Data-SI-Site EUI'!$Y$2:$Y$1521,MATCH(1,INDEX(($A48='IECC Data-SI-Site EUI'!$B$2:$B$1521)*(I$44='IECC Data-SI-Site EUI'!$C$2:$C$1521)*($A$43='IECC Data-SI-Site EUI'!$A$2:$A$1521),0,1),0))/INDEX('IECC Data-SI-Site EUI'!$Y$2:$Y$1521,MATCH(1,INDEX(($A48='IECC Data-SI-Site EUI'!$B$2:$B$1521)*(I$44='IECC Data-SI-Site EUI'!$C$2:$C$1521)*(2006='IECC Data-SI-Site EUI'!$A$2:$A$1521),0,1),0))</f>
        <v>0.42558794767773978</v>
      </c>
      <c r="J48" s="111" cm="1">
        <f t="array" ref="J48">INDEX('IECC Data-SI-Site EUI'!$Y$2:$Y$1521,MATCH(1,INDEX(($A48='IECC Data-SI-Site EUI'!$B$2:$B$1521)*(J$44='IECC Data-SI-Site EUI'!$C$2:$C$1521)*($A$43='IECC Data-SI-Site EUI'!$A$2:$A$1521),0,1),0))/INDEX('IECC Data-SI-Site EUI'!$Y$2:$Y$1521,MATCH(1,INDEX(($A48='IECC Data-SI-Site EUI'!$B$2:$B$1521)*(J$44='IECC Data-SI-Site EUI'!$C$2:$C$1521)*(2006='IECC Data-SI-Site EUI'!$A$2:$A$1521),0,1),0))</f>
        <v>0.49867747295601766</v>
      </c>
      <c r="K48" s="111" cm="1">
        <f t="array" ref="K48">INDEX('IECC Data-SI-Site EUI'!$Y$2:$Y$1521,MATCH(1,INDEX(($A48='IECC Data-SI-Site EUI'!$B$2:$B$1521)*(K$44='IECC Data-SI-Site EUI'!$C$2:$C$1521)*($A$43='IECC Data-SI-Site EUI'!$A$2:$A$1521),0,1),0))/INDEX('IECC Data-SI-Site EUI'!$Y$2:$Y$1521,MATCH(1,INDEX(($A48='IECC Data-SI-Site EUI'!$B$2:$B$1521)*(K$44='IECC Data-SI-Site EUI'!$C$2:$C$1521)*(2006='IECC Data-SI-Site EUI'!$A$2:$A$1521),0,1),0))</f>
        <v>0.38259576661859973</v>
      </c>
      <c r="L48" s="111" cm="1">
        <f t="array" ref="L48">INDEX('IECC Data-SI-Site EUI'!$Y$2:$Y$1521,MATCH(1,INDEX(($A48='IECC Data-SI-Site EUI'!$B$2:$B$1521)*(L$44='IECC Data-SI-Site EUI'!$C$2:$C$1521)*($A$43='IECC Data-SI-Site EUI'!$A$2:$A$1521),0,1),0))/INDEX('IECC Data-SI-Site EUI'!$Y$2:$Y$1521,MATCH(1,INDEX(($A48='IECC Data-SI-Site EUI'!$B$2:$B$1521)*(L$44='IECC Data-SI-Site EUI'!$C$2:$C$1521)*(2006='IECC Data-SI-Site EUI'!$A$2:$A$1521),0,1),0))</f>
        <v>0.51127207975642197</v>
      </c>
      <c r="M48" s="111" cm="1">
        <f t="array" ref="M48">INDEX('IECC Data-SI-Site EUI'!$Y$2:$Y$1521,MATCH(1,INDEX(($A48='IECC Data-SI-Site EUI'!$B$2:$B$1521)*(M$44='IECC Data-SI-Site EUI'!$C$2:$C$1521)*($A$43='IECC Data-SI-Site EUI'!$A$2:$A$1521),0,1),0))/INDEX('IECC Data-SI-Site EUI'!$Y$2:$Y$1521,MATCH(1,INDEX(($A48='IECC Data-SI-Site EUI'!$B$2:$B$1521)*(M$44='IECC Data-SI-Site EUI'!$C$2:$C$1521)*(2006='IECC Data-SI-Site EUI'!$A$2:$A$1521),0,1),0))</f>
        <v>0.55197992800261797</v>
      </c>
      <c r="N48" s="111" cm="1">
        <f t="array" ref="N48">INDEX('IECC Data-SI-Site EUI'!$Y$2:$Y$1521,MATCH(1,INDEX(($A48='IECC Data-SI-Site EUI'!$B$2:$B$1521)*(N$44='IECC Data-SI-Site EUI'!$C$2:$C$1521)*($A$43='IECC Data-SI-Site EUI'!$A$2:$A$1521),0,1),0))/INDEX('IECC Data-SI-Site EUI'!$Y$2:$Y$1521,MATCH(1,INDEX(($A48='IECC Data-SI-Site EUI'!$B$2:$B$1521)*(N$44='IECC Data-SI-Site EUI'!$C$2:$C$1521)*(2006='IECC Data-SI-Site EUI'!$A$2:$A$1521),0,1),0))</f>
        <v>0.4133213346644356</v>
      </c>
      <c r="O48" s="111" cm="1">
        <f t="array" ref="O48">INDEX('IECC Data-SI-Site EUI'!$Y$2:$Y$1521,MATCH(1,INDEX(($A48='IECC Data-SI-Site EUI'!$B$2:$B$1521)*(O$44='IECC Data-SI-Site EUI'!$C$2:$C$1521)*($A$43='IECC Data-SI-Site EUI'!$A$2:$A$1521),0,1),0))/INDEX('IECC Data-SI-Site EUI'!$Y$2:$Y$1521,MATCH(1,INDEX(($A48='IECC Data-SI-Site EUI'!$B$2:$B$1521)*(O$44='IECC Data-SI-Site EUI'!$C$2:$C$1521)*(2006='IECC Data-SI-Site EUI'!$A$2:$A$1521),0,1),0))</f>
        <v>0.56961565000093239</v>
      </c>
      <c r="P48" s="111" cm="1">
        <f t="array" ref="P48">INDEX('IECC Data-SI-Site EUI'!$Y$2:$Y$1521,MATCH(1,INDEX(($A48='IECC Data-SI-Site EUI'!$B$2:$B$1521)*(P$44='IECC Data-SI-Site EUI'!$C$2:$C$1521)*($A$43='IECC Data-SI-Site EUI'!$A$2:$A$1521),0,1),0))/INDEX('IECC Data-SI-Site EUI'!$Y$2:$Y$1521,MATCH(1,INDEX(($A48='IECC Data-SI-Site EUI'!$B$2:$B$1521)*(P$44='IECC Data-SI-Site EUI'!$C$2:$C$1521)*(2006='IECC Data-SI-Site EUI'!$A$2:$A$1521),0,1),0))</f>
        <v>0.57736162937119484</v>
      </c>
      <c r="Q48" s="111" cm="1">
        <f t="array" ref="Q48">INDEX('IECC Data-SI-Site EUI'!$Y$2:$Y$1521,MATCH(1,INDEX(($A48='IECC Data-SI-Site EUI'!$B$2:$B$1521)*(Q$44='IECC Data-SI-Site EUI'!$C$2:$C$1521)*($A$43='IECC Data-SI-Site EUI'!$A$2:$A$1521),0,1),0))/INDEX('IECC Data-SI-Site EUI'!$Y$2:$Y$1521,MATCH(1,INDEX(($A48='IECC Data-SI-Site EUI'!$B$2:$B$1521)*(Q$44='IECC Data-SI-Site EUI'!$C$2:$C$1521)*(2006='IECC Data-SI-Site EUI'!$A$2:$A$1521),0,1),0))</f>
        <v>0.42969436198481264</v>
      </c>
      <c r="R48" s="111" cm="1">
        <f t="array" ref="R48">INDEX('IECC Data-SI-Site EUI'!$Y$2:$Y$1521,MATCH(1,INDEX(($A48='IECC Data-SI-Site EUI'!$B$2:$B$1521)*(R$44='IECC Data-SI-Site EUI'!$C$2:$C$1521)*($A$43='IECC Data-SI-Site EUI'!$A$2:$A$1521),0,1),0))/INDEX('IECC Data-SI-Site EUI'!$Y$2:$Y$1521,MATCH(1,INDEX(($A48='IECC Data-SI-Site EUI'!$B$2:$B$1521)*(R$44='IECC Data-SI-Site EUI'!$C$2:$C$1521)*(2006='IECC Data-SI-Site EUI'!$A$2:$A$1521),0,1),0))</f>
        <v>0.59218693492556707</v>
      </c>
      <c r="S48" s="111" cm="1">
        <f t="array" ref="S48">INDEX('IECC Data-SI-Site EUI'!$Y$2:$Y$1521,MATCH(1,INDEX(($A48='IECC Data-SI-Site EUI'!$B$2:$B$1521)*(S$44='IECC Data-SI-Site EUI'!$C$2:$C$1521)*($A$43='IECC Data-SI-Site EUI'!$A$2:$A$1521),0,1),0))/INDEX('IECC Data-SI-Site EUI'!$Y$2:$Y$1521,MATCH(1,INDEX(($A48='IECC Data-SI-Site EUI'!$B$2:$B$1521)*(S$44='IECC Data-SI-Site EUI'!$C$2:$C$1521)*(2006='IECC Data-SI-Site EUI'!$A$2:$A$1521),0,1),0))</f>
        <v>0.40242913425501592</v>
      </c>
      <c r="T48" s="112" cm="1">
        <f t="array" ref="T48">INDEX('IECC Data-SI-Site EUI'!$Y$2:$Y$1521,MATCH(1,INDEX(($A48='IECC Data-SI-Site EUI'!$B$2:$B$1521)*(T$44='IECC Data-SI-Site EUI'!$C$2:$C$1521)*($A$43='IECC Data-SI-Site EUI'!$A$2:$A$1521),0,1),0))/INDEX('IECC Data-SI-Site EUI'!$Y$2:$Y$1521,MATCH(1,INDEX(($A48='IECC Data-SI-Site EUI'!$B$2:$B$1521)*(T$44='IECC Data-SI-Site EUI'!$C$2:$C$1521)*(2006='IECC Data-SI-Site EUI'!$A$2:$A$1521),0,1),0))</f>
        <v>0.43321996097017001</v>
      </c>
    </row>
    <row r="49" spans="1:20" x14ac:dyDescent="0.25">
      <c r="A49" s="133" t="s">
        <v>62</v>
      </c>
      <c r="B49" s="110" cm="1">
        <f t="array" ref="B49">INDEX('IECC Data-SI-Site EUI'!$Y$2:$Y$1521,MATCH(1,INDEX(($A49='IECC Data-SI-Site EUI'!$B$2:$B$1521)*(B$44='IECC Data-SI-Site EUI'!$C$2:$C$1521)*($A$43='IECC Data-SI-Site EUI'!$A$2:$A$1521),0,1),0))/INDEX('IECC Data-SI-Site EUI'!$Y$2:$Y$1521,MATCH(1,INDEX(($A49='IECC Data-SI-Site EUI'!$B$2:$B$1521)*(B$44='IECC Data-SI-Site EUI'!$C$2:$C$1521)*(2006='IECC Data-SI-Site EUI'!$A$2:$A$1521),0,1),0))</f>
        <v>0.56842826001900404</v>
      </c>
      <c r="C49" s="111" cm="1">
        <f t="array" ref="C49">INDEX('IECC Data-SI-Site EUI'!$Y$2:$Y$1521,MATCH(1,INDEX(($A49='IECC Data-SI-Site EUI'!$B$2:$B$1521)*(C$44='IECC Data-SI-Site EUI'!$C$2:$C$1521)*($A$43='IECC Data-SI-Site EUI'!$A$2:$A$1521),0,1),0))/INDEX('IECC Data-SI-Site EUI'!$Y$2:$Y$1521,MATCH(1,INDEX(($A49='IECC Data-SI-Site EUI'!$B$2:$B$1521)*(C$44='IECC Data-SI-Site EUI'!$C$2:$C$1521)*(2006='IECC Data-SI-Site EUI'!$A$2:$A$1521),0,1),0))</f>
        <v>0.55099859187118938</v>
      </c>
      <c r="D49" s="111" cm="1">
        <f t="array" ref="D49">INDEX('IECC Data-SI-Site EUI'!$Y$2:$Y$1521,MATCH(1,INDEX(($A49='IECC Data-SI-Site EUI'!$B$2:$B$1521)*(D$44='IECC Data-SI-Site EUI'!$C$2:$C$1521)*($A$43='IECC Data-SI-Site EUI'!$A$2:$A$1521),0,1),0))/INDEX('IECC Data-SI-Site EUI'!$Y$2:$Y$1521,MATCH(1,INDEX(($A49='IECC Data-SI-Site EUI'!$B$2:$B$1521)*(D$44='IECC Data-SI-Site EUI'!$C$2:$C$1521)*(2006='IECC Data-SI-Site EUI'!$A$2:$A$1521),0,1),0))</f>
        <v>0.52027007447332596</v>
      </c>
      <c r="E49" s="111" cm="1">
        <f t="array" ref="E49">INDEX('IECC Data-SI-Site EUI'!$Y$2:$Y$1521,MATCH(1,INDEX(($A49='IECC Data-SI-Site EUI'!$B$2:$B$1521)*(E$44='IECC Data-SI-Site EUI'!$C$2:$C$1521)*($A$43='IECC Data-SI-Site EUI'!$A$2:$A$1521),0,1),0))/INDEX('IECC Data-SI-Site EUI'!$Y$2:$Y$1521,MATCH(1,INDEX(($A49='IECC Data-SI-Site EUI'!$B$2:$B$1521)*(E$44='IECC Data-SI-Site EUI'!$C$2:$C$1521)*(2006='IECC Data-SI-Site EUI'!$A$2:$A$1521),0,1),0))</f>
        <v>0.53088441942464037</v>
      </c>
      <c r="F49" s="111" cm="1">
        <f t="array" ref="F49">INDEX('IECC Data-SI-Site EUI'!$Y$2:$Y$1521,MATCH(1,INDEX(($A49='IECC Data-SI-Site EUI'!$B$2:$B$1521)*(F$44='IECC Data-SI-Site EUI'!$C$2:$C$1521)*($A$43='IECC Data-SI-Site EUI'!$A$2:$A$1521),0,1),0))/INDEX('IECC Data-SI-Site EUI'!$Y$2:$Y$1521,MATCH(1,INDEX(($A49='IECC Data-SI-Site EUI'!$B$2:$B$1521)*(F$44='IECC Data-SI-Site EUI'!$C$2:$C$1521)*(2006='IECC Data-SI-Site EUI'!$A$2:$A$1521),0,1),0))</f>
        <v>0.49863541666666666</v>
      </c>
      <c r="G49" s="111" cm="1">
        <f t="array" ref="G49">INDEX('IECC Data-SI-Site EUI'!$Y$2:$Y$1521,MATCH(1,INDEX(($A49='IECC Data-SI-Site EUI'!$B$2:$B$1521)*(G$44='IECC Data-SI-Site EUI'!$C$2:$C$1521)*($A$43='IECC Data-SI-Site EUI'!$A$2:$A$1521),0,1),0))/INDEX('IECC Data-SI-Site EUI'!$Y$2:$Y$1521,MATCH(1,INDEX(($A49='IECC Data-SI-Site EUI'!$B$2:$B$1521)*(G$44='IECC Data-SI-Site EUI'!$C$2:$C$1521)*(2006='IECC Data-SI-Site EUI'!$A$2:$A$1521),0,1),0))</f>
        <v>0.48046438937262775</v>
      </c>
      <c r="H49" s="111" cm="1">
        <f t="array" ref="H49">INDEX('IECC Data-SI-Site EUI'!$Y$2:$Y$1521,MATCH(1,INDEX(($A49='IECC Data-SI-Site EUI'!$B$2:$B$1521)*(H$44='IECC Data-SI-Site EUI'!$C$2:$C$1521)*($A$43='IECC Data-SI-Site EUI'!$A$2:$A$1521),0,1),0))/INDEX('IECC Data-SI-Site EUI'!$Y$2:$Y$1521,MATCH(1,INDEX(($A49='IECC Data-SI-Site EUI'!$B$2:$B$1521)*(H$44='IECC Data-SI-Site EUI'!$C$2:$C$1521)*(2006='IECC Data-SI-Site EUI'!$A$2:$A$1521),0,1),0))</f>
        <v>0.47429949496588053</v>
      </c>
      <c r="I49" s="111" cm="1">
        <f t="array" ref="I49">INDEX('IECC Data-SI-Site EUI'!$Y$2:$Y$1521,MATCH(1,INDEX(($A49='IECC Data-SI-Site EUI'!$B$2:$B$1521)*(I$44='IECC Data-SI-Site EUI'!$C$2:$C$1521)*($A$43='IECC Data-SI-Site EUI'!$A$2:$A$1521),0,1),0))/INDEX('IECC Data-SI-Site EUI'!$Y$2:$Y$1521,MATCH(1,INDEX(($A49='IECC Data-SI-Site EUI'!$B$2:$B$1521)*(I$44='IECC Data-SI-Site EUI'!$C$2:$C$1521)*(2006='IECC Data-SI-Site EUI'!$A$2:$A$1521),0,1),0))</f>
        <v>0.43780100700525393</v>
      </c>
      <c r="J49" s="111" cm="1">
        <f t="array" ref="J49">INDEX('IECC Data-SI-Site EUI'!$Y$2:$Y$1521,MATCH(1,INDEX(($A49='IECC Data-SI-Site EUI'!$B$2:$B$1521)*(J$44='IECC Data-SI-Site EUI'!$C$2:$C$1521)*($A$43='IECC Data-SI-Site EUI'!$A$2:$A$1521),0,1),0))/INDEX('IECC Data-SI-Site EUI'!$Y$2:$Y$1521,MATCH(1,INDEX(($A49='IECC Data-SI-Site EUI'!$B$2:$B$1521)*(J$44='IECC Data-SI-Site EUI'!$C$2:$C$1521)*(2006='IECC Data-SI-Site EUI'!$A$2:$A$1521),0,1),0))</f>
        <v>0.61801865035596115</v>
      </c>
      <c r="K49" s="111" cm="1">
        <f t="array" ref="K49">INDEX('IECC Data-SI-Site EUI'!$Y$2:$Y$1521,MATCH(1,INDEX(($A49='IECC Data-SI-Site EUI'!$B$2:$B$1521)*(K$44='IECC Data-SI-Site EUI'!$C$2:$C$1521)*($A$43='IECC Data-SI-Site EUI'!$A$2:$A$1521),0,1),0))/INDEX('IECC Data-SI-Site EUI'!$Y$2:$Y$1521,MATCH(1,INDEX(($A49='IECC Data-SI-Site EUI'!$B$2:$B$1521)*(K$44='IECC Data-SI-Site EUI'!$C$2:$C$1521)*(2006='IECC Data-SI-Site EUI'!$A$2:$A$1521),0,1),0))</f>
        <v>0.51897424007816573</v>
      </c>
      <c r="L49" s="111" cm="1">
        <f t="array" ref="L49">INDEX('IECC Data-SI-Site EUI'!$Y$2:$Y$1521,MATCH(1,INDEX(($A49='IECC Data-SI-Site EUI'!$B$2:$B$1521)*(L$44='IECC Data-SI-Site EUI'!$C$2:$C$1521)*($A$43='IECC Data-SI-Site EUI'!$A$2:$A$1521),0,1),0))/INDEX('IECC Data-SI-Site EUI'!$Y$2:$Y$1521,MATCH(1,INDEX(($A49='IECC Data-SI-Site EUI'!$B$2:$B$1521)*(L$44='IECC Data-SI-Site EUI'!$C$2:$C$1521)*(2006='IECC Data-SI-Site EUI'!$A$2:$A$1521),0,1),0))</f>
        <v>0.51295602925075356</v>
      </c>
      <c r="M49" s="111" cm="1">
        <f t="array" ref="M49">INDEX('IECC Data-SI-Site EUI'!$Y$2:$Y$1521,MATCH(1,INDEX(($A49='IECC Data-SI-Site EUI'!$B$2:$B$1521)*(M$44='IECC Data-SI-Site EUI'!$C$2:$C$1521)*($A$43='IECC Data-SI-Site EUI'!$A$2:$A$1521),0,1),0))/INDEX('IECC Data-SI-Site EUI'!$Y$2:$Y$1521,MATCH(1,INDEX(($A49='IECC Data-SI-Site EUI'!$B$2:$B$1521)*(M$44='IECC Data-SI-Site EUI'!$C$2:$C$1521)*(2006='IECC Data-SI-Site EUI'!$A$2:$A$1521),0,1),0))</f>
        <v>0.65329883570504521</v>
      </c>
      <c r="N49" s="111" cm="1">
        <f t="array" ref="N49">INDEX('IECC Data-SI-Site EUI'!$Y$2:$Y$1521,MATCH(1,INDEX(($A49='IECC Data-SI-Site EUI'!$B$2:$B$1521)*(N$44='IECC Data-SI-Site EUI'!$C$2:$C$1521)*($A$43='IECC Data-SI-Site EUI'!$A$2:$A$1521),0,1),0))/INDEX('IECC Data-SI-Site EUI'!$Y$2:$Y$1521,MATCH(1,INDEX(($A49='IECC Data-SI-Site EUI'!$B$2:$B$1521)*(N$44='IECC Data-SI-Site EUI'!$C$2:$C$1521)*(2006='IECC Data-SI-Site EUI'!$A$2:$A$1521),0,1),0))</f>
        <v>0.61200324291356445</v>
      </c>
      <c r="O49" s="111" cm="1">
        <f t="array" ref="O49">INDEX('IECC Data-SI-Site EUI'!$Y$2:$Y$1521,MATCH(1,INDEX(($A49='IECC Data-SI-Site EUI'!$B$2:$B$1521)*(O$44='IECC Data-SI-Site EUI'!$C$2:$C$1521)*($A$43='IECC Data-SI-Site EUI'!$A$2:$A$1521),0,1),0))/INDEX('IECC Data-SI-Site EUI'!$Y$2:$Y$1521,MATCH(1,INDEX(($A49='IECC Data-SI-Site EUI'!$B$2:$B$1521)*(O$44='IECC Data-SI-Site EUI'!$C$2:$C$1521)*(2006='IECC Data-SI-Site EUI'!$A$2:$A$1521),0,1),0))</f>
        <v>0.61733239390818939</v>
      </c>
      <c r="P49" s="111" cm="1">
        <f t="array" ref="P49">INDEX('IECC Data-SI-Site EUI'!$Y$2:$Y$1521,MATCH(1,INDEX(($A49='IECC Data-SI-Site EUI'!$B$2:$B$1521)*(P$44='IECC Data-SI-Site EUI'!$C$2:$C$1521)*($A$43='IECC Data-SI-Site EUI'!$A$2:$A$1521),0,1),0))/INDEX('IECC Data-SI-Site EUI'!$Y$2:$Y$1521,MATCH(1,INDEX(($A49='IECC Data-SI-Site EUI'!$B$2:$B$1521)*(P$44='IECC Data-SI-Site EUI'!$C$2:$C$1521)*(2006='IECC Data-SI-Site EUI'!$A$2:$A$1521),0,1),0))</f>
        <v>0.64990839323006755</v>
      </c>
      <c r="Q49" s="111" cm="1">
        <f t="array" ref="Q49">INDEX('IECC Data-SI-Site EUI'!$Y$2:$Y$1521,MATCH(1,INDEX(($A49='IECC Data-SI-Site EUI'!$B$2:$B$1521)*(Q$44='IECC Data-SI-Site EUI'!$C$2:$C$1521)*($A$43='IECC Data-SI-Site EUI'!$A$2:$A$1521),0,1),0))/INDEX('IECC Data-SI-Site EUI'!$Y$2:$Y$1521,MATCH(1,INDEX(($A49='IECC Data-SI-Site EUI'!$B$2:$B$1521)*(Q$44='IECC Data-SI-Site EUI'!$C$2:$C$1521)*(2006='IECC Data-SI-Site EUI'!$A$2:$A$1521),0,1),0))</f>
        <v>0.60860999635169633</v>
      </c>
      <c r="R49" s="111" cm="1">
        <f t="array" ref="R49">INDEX('IECC Data-SI-Site EUI'!$Y$2:$Y$1521,MATCH(1,INDEX(($A49='IECC Data-SI-Site EUI'!$B$2:$B$1521)*(R$44='IECC Data-SI-Site EUI'!$C$2:$C$1521)*($A$43='IECC Data-SI-Site EUI'!$A$2:$A$1521),0,1),0))/INDEX('IECC Data-SI-Site EUI'!$Y$2:$Y$1521,MATCH(1,INDEX(($A49='IECC Data-SI-Site EUI'!$B$2:$B$1521)*(R$44='IECC Data-SI-Site EUI'!$C$2:$C$1521)*(2006='IECC Data-SI-Site EUI'!$A$2:$A$1521),0,1),0))</f>
        <v>0.6379853508702843</v>
      </c>
      <c r="S49" s="111" cm="1">
        <f t="array" ref="S49">INDEX('IECC Data-SI-Site EUI'!$Y$2:$Y$1521,MATCH(1,INDEX(($A49='IECC Data-SI-Site EUI'!$B$2:$B$1521)*(S$44='IECC Data-SI-Site EUI'!$C$2:$C$1521)*($A$43='IECC Data-SI-Site EUI'!$A$2:$A$1521),0,1),0))/INDEX('IECC Data-SI-Site EUI'!$Y$2:$Y$1521,MATCH(1,INDEX(($A49='IECC Data-SI-Site EUI'!$B$2:$B$1521)*(S$44='IECC Data-SI-Site EUI'!$C$2:$C$1521)*(2006='IECC Data-SI-Site EUI'!$A$2:$A$1521),0,1),0))</f>
        <v>0.61577136016758938</v>
      </c>
      <c r="T49" s="112" cm="1">
        <f t="array" ref="T49">INDEX('IECC Data-SI-Site EUI'!$Y$2:$Y$1521,MATCH(1,INDEX(($A49='IECC Data-SI-Site EUI'!$B$2:$B$1521)*(T$44='IECC Data-SI-Site EUI'!$C$2:$C$1521)*($A$43='IECC Data-SI-Site EUI'!$A$2:$A$1521),0,1),0))/INDEX('IECC Data-SI-Site EUI'!$Y$2:$Y$1521,MATCH(1,INDEX(($A49='IECC Data-SI-Site EUI'!$B$2:$B$1521)*(T$44='IECC Data-SI-Site EUI'!$C$2:$C$1521)*(2006='IECC Data-SI-Site EUI'!$A$2:$A$1521),0,1),0))</f>
        <v>0.54666050884623474</v>
      </c>
    </row>
    <row r="50" spans="1:20" x14ac:dyDescent="0.25">
      <c r="A50" s="133" t="s">
        <v>56</v>
      </c>
      <c r="B50" s="110" cm="1">
        <f t="array" ref="B50">INDEX('IECC Data-SI-Site EUI'!$Y$2:$Y$1521,MATCH(1,INDEX(($A50='IECC Data-SI-Site EUI'!$B$2:$B$1521)*(B$44='IECC Data-SI-Site EUI'!$C$2:$C$1521)*($A$43='IECC Data-SI-Site EUI'!$A$2:$A$1521),0,1),0))/INDEX('IECC Data-SI-Site EUI'!$Y$2:$Y$1521,MATCH(1,INDEX(($A50='IECC Data-SI-Site EUI'!$B$2:$B$1521)*(B$44='IECC Data-SI-Site EUI'!$C$2:$C$1521)*(2006='IECC Data-SI-Site EUI'!$A$2:$A$1521),0,1),0))</f>
        <v>0.52525823533764382</v>
      </c>
      <c r="C50" s="111" cm="1">
        <f t="array" ref="C50">INDEX('IECC Data-SI-Site EUI'!$Y$2:$Y$1521,MATCH(1,INDEX(($A50='IECC Data-SI-Site EUI'!$B$2:$B$1521)*(C$44='IECC Data-SI-Site EUI'!$C$2:$C$1521)*($A$43='IECC Data-SI-Site EUI'!$A$2:$A$1521),0,1),0))/INDEX('IECC Data-SI-Site EUI'!$Y$2:$Y$1521,MATCH(1,INDEX(($A50='IECC Data-SI-Site EUI'!$B$2:$B$1521)*(C$44='IECC Data-SI-Site EUI'!$C$2:$C$1521)*(2006='IECC Data-SI-Site EUI'!$A$2:$A$1521),0,1),0))</f>
        <v>0.54332693323202186</v>
      </c>
      <c r="D50" s="111" cm="1">
        <f t="array" ref="D50">INDEX('IECC Data-SI-Site EUI'!$Y$2:$Y$1521,MATCH(1,INDEX(($A50='IECC Data-SI-Site EUI'!$B$2:$B$1521)*(D$44='IECC Data-SI-Site EUI'!$C$2:$C$1521)*($A$43='IECC Data-SI-Site EUI'!$A$2:$A$1521),0,1),0))/INDEX('IECC Data-SI-Site EUI'!$Y$2:$Y$1521,MATCH(1,INDEX(($A50='IECC Data-SI-Site EUI'!$B$2:$B$1521)*(D$44='IECC Data-SI-Site EUI'!$C$2:$C$1521)*(2006='IECC Data-SI-Site EUI'!$A$2:$A$1521),0,1),0))</f>
        <v>0.57637378718512433</v>
      </c>
      <c r="E50" s="111" cm="1">
        <f t="array" ref="E50">INDEX('IECC Data-SI-Site EUI'!$Y$2:$Y$1521,MATCH(1,INDEX(($A50='IECC Data-SI-Site EUI'!$B$2:$B$1521)*(E$44='IECC Data-SI-Site EUI'!$C$2:$C$1521)*($A$43='IECC Data-SI-Site EUI'!$A$2:$A$1521),0,1),0))/INDEX('IECC Data-SI-Site EUI'!$Y$2:$Y$1521,MATCH(1,INDEX(($A50='IECC Data-SI-Site EUI'!$B$2:$B$1521)*(E$44='IECC Data-SI-Site EUI'!$C$2:$C$1521)*(2006='IECC Data-SI-Site EUI'!$A$2:$A$1521),0,1),0))</f>
        <v>0.4787388295233776</v>
      </c>
      <c r="F50" s="111" cm="1">
        <f t="array" ref="F50">INDEX('IECC Data-SI-Site EUI'!$Y$2:$Y$1521,MATCH(1,INDEX(($A50='IECC Data-SI-Site EUI'!$B$2:$B$1521)*(F$44='IECC Data-SI-Site EUI'!$C$2:$C$1521)*($A$43='IECC Data-SI-Site EUI'!$A$2:$A$1521),0,1),0))/INDEX('IECC Data-SI-Site EUI'!$Y$2:$Y$1521,MATCH(1,INDEX(($A50='IECC Data-SI-Site EUI'!$B$2:$B$1521)*(F$44='IECC Data-SI-Site EUI'!$C$2:$C$1521)*(2006='IECC Data-SI-Site EUI'!$A$2:$A$1521),0,1),0))</f>
        <v>0.48074871510664619</v>
      </c>
      <c r="G50" s="111" cm="1">
        <f t="array" ref="G50">INDEX('IECC Data-SI-Site EUI'!$Y$2:$Y$1521,MATCH(1,INDEX(($A50='IECC Data-SI-Site EUI'!$B$2:$B$1521)*(G$44='IECC Data-SI-Site EUI'!$C$2:$C$1521)*($A$43='IECC Data-SI-Site EUI'!$A$2:$A$1521),0,1),0))/INDEX('IECC Data-SI-Site EUI'!$Y$2:$Y$1521,MATCH(1,INDEX(($A50='IECC Data-SI-Site EUI'!$B$2:$B$1521)*(G$44='IECC Data-SI-Site EUI'!$C$2:$C$1521)*(2006='IECC Data-SI-Site EUI'!$A$2:$A$1521),0,1),0))</f>
        <v>0.47896376286537301</v>
      </c>
      <c r="H50" s="111" cm="1">
        <f t="array" ref="H50">INDEX('IECC Data-SI-Site EUI'!$Y$2:$Y$1521,MATCH(1,INDEX(($A50='IECC Data-SI-Site EUI'!$B$2:$B$1521)*(H$44='IECC Data-SI-Site EUI'!$C$2:$C$1521)*($A$43='IECC Data-SI-Site EUI'!$A$2:$A$1521),0,1),0))/INDEX('IECC Data-SI-Site EUI'!$Y$2:$Y$1521,MATCH(1,INDEX(($A50='IECC Data-SI-Site EUI'!$B$2:$B$1521)*(H$44='IECC Data-SI-Site EUI'!$C$2:$C$1521)*(2006='IECC Data-SI-Site EUI'!$A$2:$A$1521),0,1),0))</f>
        <v>0.3812699663643333</v>
      </c>
      <c r="I50" s="111" cm="1">
        <f t="array" ref="I50">INDEX('IECC Data-SI-Site EUI'!$Y$2:$Y$1521,MATCH(1,INDEX(($A50='IECC Data-SI-Site EUI'!$B$2:$B$1521)*(I$44='IECC Data-SI-Site EUI'!$C$2:$C$1521)*($A$43='IECC Data-SI-Site EUI'!$A$2:$A$1521),0,1),0))/INDEX('IECC Data-SI-Site EUI'!$Y$2:$Y$1521,MATCH(1,INDEX(($A50='IECC Data-SI-Site EUI'!$B$2:$B$1521)*(I$44='IECC Data-SI-Site EUI'!$C$2:$C$1521)*(2006='IECC Data-SI-Site EUI'!$A$2:$A$1521),0,1),0))</f>
        <v>0.41306574163856463</v>
      </c>
      <c r="J50" s="111" cm="1">
        <f t="array" ref="J50">INDEX('IECC Data-SI-Site EUI'!$Y$2:$Y$1521,MATCH(1,INDEX(($A50='IECC Data-SI-Site EUI'!$B$2:$B$1521)*(J$44='IECC Data-SI-Site EUI'!$C$2:$C$1521)*($A$43='IECC Data-SI-Site EUI'!$A$2:$A$1521),0,1),0))/INDEX('IECC Data-SI-Site EUI'!$Y$2:$Y$1521,MATCH(1,INDEX(($A50='IECC Data-SI-Site EUI'!$B$2:$B$1521)*(J$44='IECC Data-SI-Site EUI'!$C$2:$C$1521)*(2006='IECC Data-SI-Site EUI'!$A$2:$A$1521),0,1),0))</f>
        <v>0.41811698682164794</v>
      </c>
      <c r="K50" s="111" cm="1">
        <f t="array" ref="K50">INDEX('IECC Data-SI-Site EUI'!$Y$2:$Y$1521,MATCH(1,INDEX(($A50='IECC Data-SI-Site EUI'!$B$2:$B$1521)*(K$44='IECC Data-SI-Site EUI'!$C$2:$C$1521)*($A$43='IECC Data-SI-Site EUI'!$A$2:$A$1521),0,1),0))/INDEX('IECC Data-SI-Site EUI'!$Y$2:$Y$1521,MATCH(1,INDEX(($A50='IECC Data-SI-Site EUI'!$B$2:$B$1521)*(K$44='IECC Data-SI-Site EUI'!$C$2:$C$1521)*(2006='IECC Data-SI-Site EUI'!$A$2:$A$1521),0,1),0))</f>
        <v>0.33138434450105297</v>
      </c>
      <c r="L50" s="111" cm="1">
        <f t="array" ref="L50">INDEX('IECC Data-SI-Site EUI'!$Y$2:$Y$1521,MATCH(1,INDEX(($A50='IECC Data-SI-Site EUI'!$B$2:$B$1521)*(L$44='IECC Data-SI-Site EUI'!$C$2:$C$1521)*($A$43='IECC Data-SI-Site EUI'!$A$2:$A$1521),0,1),0))/INDEX('IECC Data-SI-Site EUI'!$Y$2:$Y$1521,MATCH(1,INDEX(($A50='IECC Data-SI-Site EUI'!$B$2:$B$1521)*(L$44='IECC Data-SI-Site EUI'!$C$2:$C$1521)*(2006='IECC Data-SI-Site EUI'!$A$2:$A$1521),0,1),0))</f>
        <v>0.39484423976881916</v>
      </c>
      <c r="M50" s="111" cm="1">
        <f t="array" ref="M50">INDEX('IECC Data-SI-Site EUI'!$Y$2:$Y$1521,MATCH(1,INDEX(($A50='IECC Data-SI-Site EUI'!$B$2:$B$1521)*(M$44='IECC Data-SI-Site EUI'!$C$2:$C$1521)*($A$43='IECC Data-SI-Site EUI'!$A$2:$A$1521),0,1),0))/INDEX('IECC Data-SI-Site EUI'!$Y$2:$Y$1521,MATCH(1,INDEX(($A50='IECC Data-SI-Site EUI'!$B$2:$B$1521)*(M$44='IECC Data-SI-Site EUI'!$C$2:$C$1521)*(2006='IECC Data-SI-Site EUI'!$A$2:$A$1521),0,1),0))</f>
        <v>0.45730494845895531</v>
      </c>
      <c r="N50" s="111" cm="1">
        <f t="array" ref="N50">INDEX('IECC Data-SI-Site EUI'!$Y$2:$Y$1521,MATCH(1,INDEX(($A50='IECC Data-SI-Site EUI'!$B$2:$B$1521)*(N$44='IECC Data-SI-Site EUI'!$C$2:$C$1521)*($A$43='IECC Data-SI-Site EUI'!$A$2:$A$1521),0,1),0))/INDEX('IECC Data-SI-Site EUI'!$Y$2:$Y$1521,MATCH(1,INDEX(($A50='IECC Data-SI-Site EUI'!$B$2:$B$1521)*(N$44='IECC Data-SI-Site EUI'!$C$2:$C$1521)*(2006='IECC Data-SI-Site EUI'!$A$2:$A$1521),0,1),0))</f>
        <v>0.37525408403780919</v>
      </c>
      <c r="O50" s="111" cm="1">
        <f t="array" ref="O50">INDEX('IECC Data-SI-Site EUI'!$Y$2:$Y$1521,MATCH(1,INDEX(($A50='IECC Data-SI-Site EUI'!$B$2:$B$1521)*(O$44='IECC Data-SI-Site EUI'!$C$2:$C$1521)*($A$43='IECC Data-SI-Site EUI'!$A$2:$A$1521),0,1),0))/INDEX('IECC Data-SI-Site EUI'!$Y$2:$Y$1521,MATCH(1,INDEX(($A50='IECC Data-SI-Site EUI'!$B$2:$B$1521)*(O$44='IECC Data-SI-Site EUI'!$C$2:$C$1521)*(2006='IECC Data-SI-Site EUI'!$A$2:$A$1521),0,1),0))</f>
        <v>0.45113374442212772</v>
      </c>
      <c r="P50" s="111" cm="1">
        <f t="array" ref="P50">INDEX('IECC Data-SI-Site EUI'!$Y$2:$Y$1521,MATCH(1,INDEX(($A50='IECC Data-SI-Site EUI'!$B$2:$B$1521)*(P$44='IECC Data-SI-Site EUI'!$C$2:$C$1521)*($A$43='IECC Data-SI-Site EUI'!$A$2:$A$1521),0,1),0))/INDEX('IECC Data-SI-Site EUI'!$Y$2:$Y$1521,MATCH(1,INDEX(($A50='IECC Data-SI-Site EUI'!$B$2:$B$1521)*(P$44='IECC Data-SI-Site EUI'!$C$2:$C$1521)*(2006='IECC Data-SI-Site EUI'!$A$2:$A$1521),0,1),0))</f>
        <v>0.38511623626879549</v>
      </c>
      <c r="Q50" s="111" cm="1">
        <f t="array" ref="Q50">INDEX('IECC Data-SI-Site EUI'!$Y$2:$Y$1521,MATCH(1,INDEX(($A50='IECC Data-SI-Site EUI'!$B$2:$B$1521)*(Q$44='IECC Data-SI-Site EUI'!$C$2:$C$1521)*($A$43='IECC Data-SI-Site EUI'!$A$2:$A$1521),0,1),0))/INDEX('IECC Data-SI-Site EUI'!$Y$2:$Y$1521,MATCH(1,INDEX(($A50='IECC Data-SI-Site EUI'!$B$2:$B$1521)*(Q$44='IECC Data-SI-Site EUI'!$C$2:$C$1521)*(2006='IECC Data-SI-Site EUI'!$A$2:$A$1521),0,1),0))</f>
        <v>0.40432884521924944</v>
      </c>
      <c r="R50" s="111" cm="1">
        <f t="array" ref="R50">INDEX('IECC Data-SI-Site EUI'!$Y$2:$Y$1521,MATCH(1,INDEX(($A50='IECC Data-SI-Site EUI'!$B$2:$B$1521)*(R$44='IECC Data-SI-Site EUI'!$C$2:$C$1521)*($A$43='IECC Data-SI-Site EUI'!$A$2:$A$1521),0,1),0))/INDEX('IECC Data-SI-Site EUI'!$Y$2:$Y$1521,MATCH(1,INDEX(($A50='IECC Data-SI-Site EUI'!$B$2:$B$1521)*(R$44='IECC Data-SI-Site EUI'!$C$2:$C$1521)*(2006='IECC Data-SI-Site EUI'!$A$2:$A$1521),0,1),0))</f>
        <v>0.40655166586925673</v>
      </c>
      <c r="S50" s="111" cm="1">
        <f t="array" ref="S50">INDEX('IECC Data-SI-Site EUI'!$Y$2:$Y$1521,MATCH(1,INDEX(($A50='IECC Data-SI-Site EUI'!$B$2:$B$1521)*(S$44='IECC Data-SI-Site EUI'!$C$2:$C$1521)*($A$43='IECC Data-SI-Site EUI'!$A$2:$A$1521),0,1),0))/INDEX('IECC Data-SI-Site EUI'!$Y$2:$Y$1521,MATCH(1,INDEX(($A50='IECC Data-SI-Site EUI'!$B$2:$B$1521)*(S$44='IECC Data-SI-Site EUI'!$C$2:$C$1521)*(2006='IECC Data-SI-Site EUI'!$A$2:$A$1521),0,1),0))</f>
        <v>0.33872346450856339</v>
      </c>
      <c r="T50" s="112" cm="1">
        <f t="array" ref="T50">INDEX('IECC Data-SI-Site EUI'!$Y$2:$Y$1521,MATCH(1,INDEX(($A50='IECC Data-SI-Site EUI'!$B$2:$B$1521)*(T$44='IECC Data-SI-Site EUI'!$C$2:$C$1521)*($A$43='IECC Data-SI-Site EUI'!$A$2:$A$1521),0,1),0))/INDEX('IECC Data-SI-Site EUI'!$Y$2:$Y$1521,MATCH(1,INDEX(($A50='IECC Data-SI-Site EUI'!$B$2:$B$1521)*(T$44='IECC Data-SI-Site EUI'!$C$2:$C$1521)*(2006='IECC Data-SI-Site EUI'!$A$2:$A$1521),0,1),0))</f>
        <v>0.34982490259387417</v>
      </c>
    </row>
    <row r="51" spans="1:20" x14ac:dyDescent="0.25">
      <c r="A51" s="133" t="s">
        <v>57</v>
      </c>
      <c r="B51" s="110" cm="1">
        <f t="array" ref="B51">INDEX('IECC Data-SI-Site EUI'!$Y$2:$Y$1521,MATCH(1,INDEX(($A51='IECC Data-SI-Site EUI'!$B$2:$B$1521)*(B$44='IECC Data-SI-Site EUI'!$C$2:$C$1521)*($A$43='IECC Data-SI-Site EUI'!$A$2:$A$1521),0,1),0))/INDEX('IECC Data-SI-Site EUI'!$Y$2:$Y$1521,MATCH(1,INDEX(($A51='IECC Data-SI-Site EUI'!$B$2:$B$1521)*(B$44='IECC Data-SI-Site EUI'!$C$2:$C$1521)*(2006='IECC Data-SI-Site EUI'!$A$2:$A$1521),0,1),0))</f>
        <v>0.54624948288793107</v>
      </c>
      <c r="C51" s="111" cm="1">
        <f t="array" ref="C51">INDEX('IECC Data-SI-Site EUI'!$Y$2:$Y$1521,MATCH(1,INDEX(($A51='IECC Data-SI-Site EUI'!$B$2:$B$1521)*(C$44='IECC Data-SI-Site EUI'!$C$2:$C$1521)*($A$43='IECC Data-SI-Site EUI'!$A$2:$A$1521),0,1),0))/INDEX('IECC Data-SI-Site EUI'!$Y$2:$Y$1521,MATCH(1,INDEX(($A51='IECC Data-SI-Site EUI'!$B$2:$B$1521)*(C$44='IECC Data-SI-Site EUI'!$C$2:$C$1521)*(2006='IECC Data-SI-Site EUI'!$A$2:$A$1521),0,1),0))</f>
        <v>0.51822862368048106</v>
      </c>
      <c r="D51" s="111" cm="1">
        <f t="array" ref="D51">INDEX('IECC Data-SI-Site EUI'!$Y$2:$Y$1521,MATCH(1,INDEX(($A51='IECC Data-SI-Site EUI'!$B$2:$B$1521)*(D$44='IECC Data-SI-Site EUI'!$C$2:$C$1521)*($A$43='IECC Data-SI-Site EUI'!$A$2:$A$1521),0,1),0))/INDEX('IECC Data-SI-Site EUI'!$Y$2:$Y$1521,MATCH(1,INDEX(($A51='IECC Data-SI-Site EUI'!$B$2:$B$1521)*(D$44='IECC Data-SI-Site EUI'!$C$2:$C$1521)*(2006='IECC Data-SI-Site EUI'!$A$2:$A$1521),0,1),0))</f>
        <v>0.54145297404685544</v>
      </c>
      <c r="E51" s="111" cm="1">
        <f t="array" ref="E51">INDEX('IECC Data-SI-Site EUI'!$Y$2:$Y$1521,MATCH(1,INDEX(($A51='IECC Data-SI-Site EUI'!$B$2:$B$1521)*(E$44='IECC Data-SI-Site EUI'!$C$2:$C$1521)*($A$43='IECC Data-SI-Site EUI'!$A$2:$A$1521),0,1),0))/INDEX('IECC Data-SI-Site EUI'!$Y$2:$Y$1521,MATCH(1,INDEX(($A51='IECC Data-SI-Site EUI'!$B$2:$B$1521)*(E$44='IECC Data-SI-Site EUI'!$C$2:$C$1521)*(2006='IECC Data-SI-Site EUI'!$A$2:$A$1521),0,1),0))</f>
        <v>0.50643897655687908</v>
      </c>
      <c r="F51" s="111" cm="1">
        <f t="array" ref="F51">INDEX('IECC Data-SI-Site EUI'!$Y$2:$Y$1521,MATCH(1,INDEX(($A51='IECC Data-SI-Site EUI'!$B$2:$B$1521)*(F$44='IECC Data-SI-Site EUI'!$C$2:$C$1521)*($A$43='IECC Data-SI-Site EUI'!$A$2:$A$1521),0,1),0))/INDEX('IECC Data-SI-Site EUI'!$Y$2:$Y$1521,MATCH(1,INDEX(($A51='IECC Data-SI-Site EUI'!$B$2:$B$1521)*(F$44='IECC Data-SI-Site EUI'!$C$2:$C$1521)*(2006='IECC Data-SI-Site EUI'!$A$2:$A$1521),0,1),0))</f>
        <v>0.49277082531826727</v>
      </c>
      <c r="G51" s="111" cm="1">
        <f t="array" ref="G51">INDEX('IECC Data-SI-Site EUI'!$Y$2:$Y$1521,MATCH(1,INDEX(($A51='IECC Data-SI-Site EUI'!$B$2:$B$1521)*(G$44='IECC Data-SI-Site EUI'!$C$2:$C$1521)*($A$43='IECC Data-SI-Site EUI'!$A$2:$A$1521),0,1),0))/INDEX('IECC Data-SI-Site EUI'!$Y$2:$Y$1521,MATCH(1,INDEX(($A51='IECC Data-SI-Site EUI'!$B$2:$B$1521)*(G$44='IECC Data-SI-Site EUI'!$C$2:$C$1521)*(2006='IECC Data-SI-Site EUI'!$A$2:$A$1521),0,1),0))</f>
        <v>0.48751366204636221</v>
      </c>
      <c r="H51" s="111" cm="1">
        <f t="array" ref="H51">INDEX('IECC Data-SI-Site EUI'!$Y$2:$Y$1521,MATCH(1,INDEX(($A51='IECC Data-SI-Site EUI'!$B$2:$B$1521)*(H$44='IECC Data-SI-Site EUI'!$C$2:$C$1521)*($A$43='IECC Data-SI-Site EUI'!$A$2:$A$1521),0,1),0))/INDEX('IECC Data-SI-Site EUI'!$Y$2:$Y$1521,MATCH(1,INDEX(($A51='IECC Data-SI-Site EUI'!$B$2:$B$1521)*(H$44='IECC Data-SI-Site EUI'!$C$2:$C$1521)*(2006='IECC Data-SI-Site EUI'!$A$2:$A$1521),0,1),0))</f>
        <v>0.41637795613617251</v>
      </c>
      <c r="I51" s="111" cm="1">
        <f t="array" ref="I51">INDEX('IECC Data-SI-Site EUI'!$Y$2:$Y$1521,MATCH(1,INDEX(($A51='IECC Data-SI-Site EUI'!$B$2:$B$1521)*(I$44='IECC Data-SI-Site EUI'!$C$2:$C$1521)*($A$43='IECC Data-SI-Site EUI'!$A$2:$A$1521),0,1),0))/INDEX('IECC Data-SI-Site EUI'!$Y$2:$Y$1521,MATCH(1,INDEX(($A51='IECC Data-SI-Site EUI'!$B$2:$B$1521)*(I$44='IECC Data-SI-Site EUI'!$C$2:$C$1521)*(2006='IECC Data-SI-Site EUI'!$A$2:$A$1521),0,1),0))</f>
        <v>0.46964269274889298</v>
      </c>
      <c r="J51" s="111" cm="1">
        <f t="array" ref="J51">INDEX('IECC Data-SI-Site EUI'!$Y$2:$Y$1521,MATCH(1,INDEX(($A51='IECC Data-SI-Site EUI'!$B$2:$B$1521)*(J$44='IECC Data-SI-Site EUI'!$C$2:$C$1521)*($A$43='IECC Data-SI-Site EUI'!$A$2:$A$1521),0,1),0))/INDEX('IECC Data-SI-Site EUI'!$Y$2:$Y$1521,MATCH(1,INDEX(($A51='IECC Data-SI-Site EUI'!$B$2:$B$1521)*(J$44='IECC Data-SI-Site EUI'!$C$2:$C$1521)*(2006='IECC Data-SI-Site EUI'!$A$2:$A$1521),0,1),0))</f>
        <v>0.48642119129080896</v>
      </c>
      <c r="K51" s="111" cm="1">
        <f t="array" ref="K51">INDEX('IECC Data-SI-Site EUI'!$Y$2:$Y$1521,MATCH(1,INDEX(($A51='IECC Data-SI-Site EUI'!$B$2:$B$1521)*(K$44='IECC Data-SI-Site EUI'!$C$2:$C$1521)*($A$43='IECC Data-SI-Site EUI'!$A$2:$A$1521),0,1),0))/INDEX('IECC Data-SI-Site EUI'!$Y$2:$Y$1521,MATCH(1,INDEX(($A51='IECC Data-SI-Site EUI'!$B$2:$B$1521)*(K$44='IECC Data-SI-Site EUI'!$C$2:$C$1521)*(2006='IECC Data-SI-Site EUI'!$A$2:$A$1521),0,1),0))</f>
        <v>0.38174761049182332</v>
      </c>
      <c r="L51" s="111" cm="1">
        <f t="array" ref="L51">INDEX('IECC Data-SI-Site EUI'!$Y$2:$Y$1521,MATCH(1,INDEX(($A51='IECC Data-SI-Site EUI'!$B$2:$B$1521)*(L$44='IECC Data-SI-Site EUI'!$C$2:$C$1521)*($A$43='IECC Data-SI-Site EUI'!$A$2:$A$1521),0,1),0))/INDEX('IECC Data-SI-Site EUI'!$Y$2:$Y$1521,MATCH(1,INDEX(($A51='IECC Data-SI-Site EUI'!$B$2:$B$1521)*(L$44='IECC Data-SI-Site EUI'!$C$2:$C$1521)*(2006='IECC Data-SI-Site EUI'!$A$2:$A$1521),0,1),0))</f>
        <v>0.48196669331383601</v>
      </c>
      <c r="M51" s="111" cm="1">
        <f t="array" ref="M51">INDEX('IECC Data-SI-Site EUI'!$Y$2:$Y$1521,MATCH(1,INDEX(($A51='IECC Data-SI-Site EUI'!$B$2:$B$1521)*(M$44='IECC Data-SI-Site EUI'!$C$2:$C$1521)*($A$43='IECC Data-SI-Site EUI'!$A$2:$A$1521),0,1),0))/INDEX('IECC Data-SI-Site EUI'!$Y$2:$Y$1521,MATCH(1,INDEX(($A51='IECC Data-SI-Site EUI'!$B$2:$B$1521)*(M$44='IECC Data-SI-Site EUI'!$C$2:$C$1521)*(2006='IECC Data-SI-Site EUI'!$A$2:$A$1521),0,1),0))</f>
        <v>0.51850815747998713</v>
      </c>
      <c r="N51" s="111" cm="1">
        <f t="array" ref="N51">INDEX('IECC Data-SI-Site EUI'!$Y$2:$Y$1521,MATCH(1,INDEX(($A51='IECC Data-SI-Site EUI'!$B$2:$B$1521)*(N$44='IECC Data-SI-Site EUI'!$C$2:$C$1521)*($A$43='IECC Data-SI-Site EUI'!$A$2:$A$1521),0,1),0))/INDEX('IECC Data-SI-Site EUI'!$Y$2:$Y$1521,MATCH(1,INDEX(($A51='IECC Data-SI-Site EUI'!$B$2:$B$1521)*(N$44='IECC Data-SI-Site EUI'!$C$2:$C$1521)*(2006='IECC Data-SI-Site EUI'!$A$2:$A$1521),0,1),0))</f>
        <v>0.42247015560047141</v>
      </c>
      <c r="O51" s="111" cm="1">
        <f t="array" ref="O51">INDEX('IECC Data-SI-Site EUI'!$Y$2:$Y$1521,MATCH(1,INDEX(($A51='IECC Data-SI-Site EUI'!$B$2:$B$1521)*(O$44='IECC Data-SI-Site EUI'!$C$2:$C$1521)*($A$43='IECC Data-SI-Site EUI'!$A$2:$A$1521),0,1),0))/INDEX('IECC Data-SI-Site EUI'!$Y$2:$Y$1521,MATCH(1,INDEX(($A51='IECC Data-SI-Site EUI'!$B$2:$B$1521)*(O$44='IECC Data-SI-Site EUI'!$C$2:$C$1521)*(2006='IECC Data-SI-Site EUI'!$A$2:$A$1521),0,1),0))</f>
        <v>0.53979619292073844</v>
      </c>
      <c r="P51" s="111" cm="1">
        <f t="array" ref="P51">INDEX('IECC Data-SI-Site EUI'!$Y$2:$Y$1521,MATCH(1,INDEX(($A51='IECC Data-SI-Site EUI'!$B$2:$B$1521)*(P$44='IECC Data-SI-Site EUI'!$C$2:$C$1521)*($A$43='IECC Data-SI-Site EUI'!$A$2:$A$1521),0,1),0))/INDEX('IECC Data-SI-Site EUI'!$Y$2:$Y$1521,MATCH(1,INDEX(($A51='IECC Data-SI-Site EUI'!$B$2:$B$1521)*(P$44='IECC Data-SI-Site EUI'!$C$2:$C$1521)*(2006='IECC Data-SI-Site EUI'!$A$2:$A$1521),0,1),0))</f>
        <v>0.40946114372043602</v>
      </c>
      <c r="Q51" s="111" cm="1">
        <f t="array" ref="Q51">INDEX('IECC Data-SI-Site EUI'!$Y$2:$Y$1521,MATCH(1,INDEX(($A51='IECC Data-SI-Site EUI'!$B$2:$B$1521)*(Q$44='IECC Data-SI-Site EUI'!$C$2:$C$1521)*($A$43='IECC Data-SI-Site EUI'!$A$2:$A$1521),0,1),0))/INDEX('IECC Data-SI-Site EUI'!$Y$2:$Y$1521,MATCH(1,INDEX(($A51='IECC Data-SI-Site EUI'!$B$2:$B$1521)*(Q$44='IECC Data-SI-Site EUI'!$C$2:$C$1521)*(2006='IECC Data-SI-Site EUI'!$A$2:$A$1521),0,1),0))</f>
        <v>0.43811382074484523</v>
      </c>
      <c r="R51" s="111" cm="1">
        <f t="array" ref="R51">INDEX('IECC Data-SI-Site EUI'!$Y$2:$Y$1521,MATCH(1,INDEX(($A51='IECC Data-SI-Site EUI'!$B$2:$B$1521)*(R$44='IECC Data-SI-Site EUI'!$C$2:$C$1521)*($A$43='IECC Data-SI-Site EUI'!$A$2:$A$1521),0,1),0))/INDEX('IECC Data-SI-Site EUI'!$Y$2:$Y$1521,MATCH(1,INDEX(($A51='IECC Data-SI-Site EUI'!$B$2:$B$1521)*(R$44='IECC Data-SI-Site EUI'!$C$2:$C$1521)*(2006='IECC Data-SI-Site EUI'!$A$2:$A$1521),0,1),0))</f>
        <v>0.39370647970340872</v>
      </c>
      <c r="S51" s="111" cm="1">
        <f t="array" ref="S51">INDEX('IECC Data-SI-Site EUI'!$Y$2:$Y$1521,MATCH(1,INDEX(($A51='IECC Data-SI-Site EUI'!$B$2:$B$1521)*(S$44='IECC Data-SI-Site EUI'!$C$2:$C$1521)*($A$43='IECC Data-SI-Site EUI'!$A$2:$A$1521),0,1),0))/INDEX('IECC Data-SI-Site EUI'!$Y$2:$Y$1521,MATCH(1,INDEX(($A51='IECC Data-SI-Site EUI'!$B$2:$B$1521)*(S$44='IECC Data-SI-Site EUI'!$C$2:$C$1521)*(2006='IECC Data-SI-Site EUI'!$A$2:$A$1521),0,1),0))</f>
        <v>0.35639317374212015</v>
      </c>
      <c r="T51" s="112" cm="1">
        <f t="array" ref="T51">INDEX('IECC Data-SI-Site EUI'!$Y$2:$Y$1521,MATCH(1,INDEX(($A51='IECC Data-SI-Site EUI'!$B$2:$B$1521)*(T$44='IECC Data-SI-Site EUI'!$C$2:$C$1521)*($A$43='IECC Data-SI-Site EUI'!$A$2:$A$1521),0,1),0))/INDEX('IECC Data-SI-Site EUI'!$Y$2:$Y$1521,MATCH(1,INDEX(($A51='IECC Data-SI-Site EUI'!$B$2:$B$1521)*(T$44='IECC Data-SI-Site EUI'!$C$2:$C$1521)*(2006='IECC Data-SI-Site EUI'!$A$2:$A$1521),0,1),0))</f>
        <v>0.3473238600160829</v>
      </c>
    </row>
    <row r="52" spans="1:20" x14ac:dyDescent="0.25">
      <c r="A52" s="133" t="s">
        <v>0</v>
      </c>
      <c r="B52" s="110" cm="1">
        <f t="array" ref="B52">INDEX('IECC Data-SI-Site EUI'!$Y$2:$Y$1521,MATCH(1,INDEX(($A52='IECC Data-SI-Site EUI'!$B$2:$B$1521)*(B$44='IECC Data-SI-Site EUI'!$C$2:$C$1521)*($A$43='IECC Data-SI-Site EUI'!$A$2:$A$1521),0,1),0))/INDEX('IECC Data-SI-Site EUI'!$Y$2:$Y$1521,MATCH(1,INDEX(($A52='IECC Data-SI-Site EUI'!$B$2:$B$1521)*(B$44='IECC Data-SI-Site EUI'!$C$2:$C$1521)*(2006='IECC Data-SI-Site EUI'!$A$2:$A$1521),0,1),0))</f>
        <v>0.60892776307821728</v>
      </c>
      <c r="C52" s="111" cm="1">
        <f t="array" ref="C52">INDEX('IECC Data-SI-Site EUI'!$Y$2:$Y$1521,MATCH(1,INDEX(($A52='IECC Data-SI-Site EUI'!$B$2:$B$1521)*(C$44='IECC Data-SI-Site EUI'!$C$2:$C$1521)*($A$43='IECC Data-SI-Site EUI'!$A$2:$A$1521),0,1),0))/INDEX('IECC Data-SI-Site EUI'!$Y$2:$Y$1521,MATCH(1,INDEX(($A52='IECC Data-SI-Site EUI'!$B$2:$B$1521)*(C$44='IECC Data-SI-Site EUI'!$C$2:$C$1521)*(2006='IECC Data-SI-Site EUI'!$A$2:$A$1521),0,1),0))</f>
        <v>0.59610792702972204</v>
      </c>
      <c r="D52" s="111" cm="1">
        <f t="array" ref="D52">INDEX('IECC Data-SI-Site EUI'!$Y$2:$Y$1521,MATCH(1,INDEX(($A52='IECC Data-SI-Site EUI'!$B$2:$B$1521)*(D$44='IECC Data-SI-Site EUI'!$C$2:$C$1521)*($A$43='IECC Data-SI-Site EUI'!$A$2:$A$1521),0,1),0))/INDEX('IECC Data-SI-Site EUI'!$Y$2:$Y$1521,MATCH(1,INDEX(($A52='IECC Data-SI-Site EUI'!$B$2:$B$1521)*(D$44='IECC Data-SI-Site EUI'!$C$2:$C$1521)*(2006='IECC Data-SI-Site EUI'!$A$2:$A$1521),0,1),0))</f>
        <v>0.59792095643839949</v>
      </c>
      <c r="E52" s="111" cm="1">
        <f t="array" ref="E52">INDEX('IECC Data-SI-Site EUI'!$Y$2:$Y$1521,MATCH(1,INDEX(($A52='IECC Data-SI-Site EUI'!$B$2:$B$1521)*(E$44='IECC Data-SI-Site EUI'!$C$2:$C$1521)*($A$43='IECC Data-SI-Site EUI'!$A$2:$A$1521),0,1),0))/INDEX('IECC Data-SI-Site EUI'!$Y$2:$Y$1521,MATCH(1,INDEX(($A52='IECC Data-SI-Site EUI'!$B$2:$B$1521)*(E$44='IECC Data-SI-Site EUI'!$C$2:$C$1521)*(2006='IECC Data-SI-Site EUI'!$A$2:$A$1521),0,1),0))</f>
        <v>0.63141620506217666</v>
      </c>
      <c r="F52" s="111" cm="1">
        <f t="array" ref="F52">INDEX('IECC Data-SI-Site EUI'!$Y$2:$Y$1521,MATCH(1,INDEX(($A52='IECC Data-SI-Site EUI'!$B$2:$B$1521)*(F$44='IECC Data-SI-Site EUI'!$C$2:$C$1521)*($A$43='IECC Data-SI-Site EUI'!$A$2:$A$1521),0,1),0))/INDEX('IECC Data-SI-Site EUI'!$Y$2:$Y$1521,MATCH(1,INDEX(($A52='IECC Data-SI-Site EUI'!$B$2:$B$1521)*(F$44='IECC Data-SI-Site EUI'!$C$2:$C$1521)*(2006='IECC Data-SI-Site EUI'!$A$2:$A$1521),0,1),0))</f>
        <v>0.59086755284428905</v>
      </c>
      <c r="G52" s="111" cm="1">
        <f t="array" ref="G52">INDEX('IECC Data-SI-Site EUI'!$Y$2:$Y$1521,MATCH(1,INDEX(($A52='IECC Data-SI-Site EUI'!$B$2:$B$1521)*(G$44='IECC Data-SI-Site EUI'!$C$2:$C$1521)*($A$43='IECC Data-SI-Site EUI'!$A$2:$A$1521),0,1),0))/INDEX('IECC Data-SI-Site EUI'!$Y$2:$Y$1521,MATCH(1,INDEX(($A52='IECC Data-SI-Site EUI'!$B$2:$B$1521)*(G$44='IECC Data-SI-Site EUI'!$C$2:$C$1521)*(2006='IECC Data-SI-Site EUI'!$A$2:$A$1521),0,1),0))</f>
        <v>0.60700780795043863</v>
      </c>
      <c r="H52" s="111" cm="1">
        <f t="array" ref="H52">INDEX('IECC Data-SI-Site EUI'!$Y$2:$Y$1521,MATCH(1,INDEX(($A52='IECC Data-SI-Site EUI'!$B$2:$B$1521)*(H$44='IECC Data-SI-Site EUI'!$C$2:$C$1521)*($A$43='IECC Data-SI-Site EUI'!$A$2:$A$1521),0,1),0))/INDEX('IECC Data-SI-Site EUI'!$Y$2:$Y$1521,MATCH(1,INDEX(($A52='IECC Data-SI-Site EUI'!$B$2:$B$1521)*(H$44='IECC Data-SI-Site EUI'!$C$2:$C$1521)*(2006='IECC Data-SI-Site EUI'!$A$2:$A$1521),0,1),0))</f>
        <v>0.55601441643090876</v>
      </c>
      <c r="I52" s="111" cm="1">
        <f t="array" ref="I52">INDEX('IECC Data-SI-Site EUI'!$Y$2:$Y$1521,MATCH(1,INDEX(($A52='IECC Data-SI-Site EUI'!$B$2:$B$1521)*(I$44='IECC Data-SI-Site EUI'!$C$2:$C$1521)*($A$43='IECC Data-SI-Site EUI'!$A$2:$A$1521),0,1),0))/INDEX('IECC Data-SI-Site EUI'!$Y$2:$Y$1521,MATCH(1,INDEX(($A52='IECC Data-SI-Site EUI'!$B$2:$B$1521)*(I$44='IECC Data-SI-Site EUI'!$C$2:$C$1521)*(2006='IECC Data-SI-Site EUI'!$A$2:$A$1521),0,1),0))</f>
        <v>0.61477078989104017</v>
      </c>
      <c r="J52" s="111" cm="1">
        <f t="array" ref="J52">INDEX('IECC Data-SI-Site EUI'!$Y$2:$Y$1521,MATCH(1,INDEX(($A52='IECC Data-SI-Site EUI'!$B$2:$B$1521)*(J$44='IECC Data-SI-Site EUI'!$C$2:$C$1521)*($A$43='IECC Data-SI-Site EUI'!$A$2:$A$1521),0,1),0))/INDEX('IECC Data-SI-Site EUI'!$Y$2:$Y$1521,MATCH(1,INDEX(($A52='IECC Data-SI-Site EUI'!$B$2:$B$1521)*(J$44='IECC Data-SI-Site EUI'!$C$2:$C$1521)*(2006='IECC Data-SI-Site EUI'!$A$2:$A$1521),0,1),0))</f>
        <v>0.53090332216599023</v>
      </c>
      <c r="K52" s="111" cm="1">
        <f t="array" ref="K52">INDEX('IECC Data-SI-Site EUI'!$Y$2:$Y$1521,MATCH(1,INDEX(($A52='IECC Data-SI-Site EUI'!$B$2:$B$1521)*(K$44='IECC Data-SI-Site EUI'!$C$2:$C$1521)*($A$43='IECC Data-SI-Site EUI'!$A$2:$A$1521),0,1),0))/INDEX('IECC Data-SI-Site EUI'!$Y$2:$Y$1521,MATCH(1,INDEX(($A52='IECC Data-SI-Site EUI'!$B$2:$B$1521)*(K$44='IECC Data-SI-Site EUI'!$C$2:$C$1521)*(2006='IECC Data-SI-Site EUI'!$A$2:$A$1521),0,1),0))</f>
        <v>0.51143018236917381</v>
      </c>
      <c r="L52" s="111" cm="1">
        <f t="array" ref="L52">INDEX('IECC Data-SI-Site EUI'!$Y$2:$Y$1521,MATCH(1,INDEX(($A52='IECC Data-SI-Site EUI'!$B$2:$B$1521)*(L$44='IECC Data-SI-Site EUI'!$C$2:$C$1521)*($A$43='IECC Data-SI-Site EUI'!$A$2:$A$1521),0,1),0))/INDEX('IECC Data-SI-Site EUI'!$Y$2:$Y$1521,MATCH(1,INDEX(($A52='IECC Data-SI-Site EUI'!$B$2:$B$1521)*(L$44='IECC Data-SI-Site EUI'!$C$2:$C$1521)*(2006='IECC Data-SI-Site EUI'!$A$2:$A$1521),0,1),0))</f>
        <v>0.62161813968288604</v>
      </c>
      <c r="M52" s="111" cm="1">
        <f t="array" ref="M52">INDEX('IECC Data-SI-Site EUI'!$Y$2:$Y$1521,MATCH(1,INDEX(($A52='IECC Data-SI-Site EUI'!$B$2:$B$1521)*(M$44='IECC Data-SI-Site EUI'!$C$2:$C$1521)*($A$43='IECC Data-SI-Site EUI'!$A$2:$A$1521),0,1),0))/INDEX('IECC Data-SI-Site EUI'!$Y$2:$Y$1521,MATCH(1,INDEX(($A52='IECC Data-SI-Site EUI'!$B$2:$B$1521)*(M$44='IECC Data-SI-Site EUI'!$C$2:$C$1521)*(2006='IECC Data-SI-Site EUI'!$A$2:$A$1521),0,1),0))</f>
        <v>0.5051793115319827</v>
      </c>
      <c r="N52" s="111" cm="1">
        <f t="array" ref="N52">INDEX('IECC Data-SI-Site EUI'!$Y$2:$Y$1521,MATCH(1,INDEX(($A52='IECC Data-SI-Site EUI'!$B$2:$B$1521)*(N$44='IECC Data-SI-Site EUI'!$C$2:$C$1521)*($A$43='IECC Data-SI-Site EUI'!$A$2:$A$1521),0,1),0))/INDEX('IECC Data-SI-Site EUI'!$Y$2:$Y$1521,MATCH(1,INDEX(($A52='IECC Data-SI-Site EUI'!$B$2:$B$1521)*(N$44='IECC Data-SI-Site EUI'!$C$2:$C$1521)*(2006='IECC Data-SI-Site EUI'!$A$2:$A$1521),0,1),0))</f>
        <v>0.44991585636528936</v>
      </c>
      <c r="O52" s="111" cm="1">
        <f t="array" ref="O52">INDEX('IECC Data-SI-Site EUI'!$Y$2:$Y$1521,MATCH(1,INDEX(($A52='IECC Data-SI-Site EUI'!$B$2:$B$1521)*(O$44='IECC Data-SI-Site EUI'!$C$2:$C$1521)*($A$43='IECC Data-SI-Site EUI'!$A$2:$A$1521),0,1),0))/INDEX('IECC Data-SI-Site EUI'!$Y$2:$Y$1521,MATCH(1,INDEX(($A52='IECC Data-SI-Site EUI'!$B$2:$B$1521)*(O$44='IECC Data-SI-Site EUI'!$C$2:$C$1521)*(2006='IECC Data-SI-Site EUI'!$A$2:$A$1521),0,1),0))</f>
        <v>0.60071734900296803</v>
      </c>
      <c r="P52" s="111" cm="1">
        <f t="array" ref="P52">INDEX('IECC Data-SI-Site EUI'!$Y$2:$Y$1521,MATCH(1,INDEX(($A52='IECC Data-SI-Site EUI'!$B$2:$B$1521)*(P$44='IECC Data-SI-Site EUI'!$C$2:$C$1521)*($A$43='IECC Data-SI-Site EUI'!$A$2:$A$1521),0,1),0))/INDEX('IECC Data-SI-Site EUI'!$Y$2:$Y$1521,MATCH(1,INDEX(($A52='IECC Data-SI-Site EUI'!$B$2:$B$1521)*(P$44='IECC Data-SI-Site EUI'!$C$2:$C$1521)*(2006='IECC Data-SI-Site EUI'!$A$2:$A$1521),0,1),0))</f>
        <v>0.46674758435724956</v>
      </c>
      <c r="Q52" s="111" cm="1">
        <f t="array" ref="Q52">INDEX('IECC Data-SI-Site EUI'!$Y$2:$Y$1521,MATCH(1,INDEX(($A52='IECC Data-SI-Site EUI'!$B$2:$B$1521)*(Q$44='IECC Data-SI-Site EUI'!$C$2:$C$1521)*($A$43='IECC Data-SI-Site EUI'!$A$2:$A$1521),0,1),0))/INDEX('IECC Data-SI-Site EUI'!$Y$2:$Y$1521,MATCH(1,INDEX(($A52='IECC Data-SI-Site EUI'!$B$2:$B$1521)*(Q$44='IECC Data-SI-Site EUI'!$C$2:$C$1521)*(2006='IECC Data-SI-Site EUI'!$A$2:$A$1521),0,1),0))</f>
        <v>0.4862653152368287</v>
      </c>
      <c r="R52" s="111" cm="1">
        <f t="array" ref="R52">INDEX('IECC Data-SI-Site EUI'!$Y$2:$Y$1521,MATCH(1,INDEX(($A52='IECC Data-SI-Site EUI'!$B$2:$B$1521)*(R$44='IECC Data-SI-Site EUI'!$C$2:$C$1521)*($A$43='IECC Data-SI-Site EUI'!$A$2:$A$1521),0,1),0))/INDEX('IECC Data-SI-Site EUI'!$Y$2:$Y$1521,MATCH(1,INDEX(($A52='IECC Data-SI-Site EUI'!$B$2:$B$1521)*(R$44='IECC Data-SI-Site EUI'!$C$2:$C$1521)*(2006='IECC Data-SI-Site EUI'!$A$2:$A$1521),0,1),0))</f>
        <v>0.5859661807385057</v>
      </c>
      <c r="S52" s="111" cm="1">
        <f t="array" ref="S52">INDEX('IECC Data-SI-Site EUI'!$Y$2:$Y$1521,MATCH(1,INDEX(($A52='IECC Data-SI-Site EUI'!$B$2:$B$1521)*(S$44='IECC Data-SI-Site EUI'!$C$2:$C$1521)*($A$43='IECC Data-SI-Site EUI'!$A$2:$A$1521),0,1),0))/INDEX('IECC Data-SI-Site EUI'!$Y$2:$Y$1521,MATCH(1,INDEX(($A52='IECC Data-SI-Site EUI'!$B$2:$B$1521)*(S$44='IECC Data-SI-Site EUI'!$C$2:$C$1521)*(2006='IECC Data-SI-Site EUI'!$A$2:$A$1521),0,1),0))</f>
        <v>0.46714910999567549</v>
      </c>
      <c r="T52" s="112" cm="1">
        <f t="array" ref="T52">INDEX('IECC Data-SI-Site EUI'!$Y$2:$Y$1521,MATCH(1,INDEX(($A52='IECC Data-SI-Site EUI'!$B$2:$B$1521)*(T$44='IECC Data-SI-Site EUI'!$C$2:$C$1521)*($A$43='IECC Data-SI-Site EUI'!$A$2:$A$1521),0,1),0))/INDEX('IECC Data-SI-Site EUI'!$Y$2:$Y$1521,MATCH(1,INDEX(($A52='IECC Data-SI-Site EUI'!$B$2:$B$1521)*(T$44='IECC Data-SI-Site EUI'!$C$2:$C$1521)*(2006='IECC Data-SI-Site EUI'!$A$2:$A$1521),0,1),0))</f>
        <v>0.48985101050464824</v>
      </c>
    </row>
    <row r="53" spans="1:20" x14ac:dyDescent="0.25">
      <c r="A53" s="133" t="s">
        <v>63</v>
      </c>
      <c r="B53" s="110" cm="1">
        <f t="array" ref="B53">INDEX('IECC Data-SI-Site EUI'!$Y$2:$Y$1521,MATCH(1,INDEX(($A53='IECC Data-SI-Site EUI'!$B$2:$B$1521)*(B$44='IECC Data-SI-Site EUI'!$C$2:$C$1521)*($A$43='IECC Data-SI-Site EUI'!$A$2:$A$1521),0,1),0))/INDEX('IECC Data-SI-Site EUI'!$Y$2:$Y$1521,MATCH(1,INDEX(($A53='IECC Data-SI-Site EUI'!$B$2:$B$1521)*(B$44='IECC Data-SI-Site EUI'!$C$2:$C$1521)*(2006='IECC Data-SI-Site EUI'!$A$2:$A$1521),0,1),0))</f>
        <v>0.55524165396440506</v>
      </c>
      <c r="C53" s="111" cm="1">
        <f t="array" ref="C53">INDEX('IECC Data-SI-Site EUI'!$Y$2:$Y$1521,MATCH(1,INDEX(($A53='IECC Data-SI-Site EUI'!$B$2:$B$1521)*(C$44='IECC Data-SI-Site EUI'!$C$2:$C$1521)*($A$43='IECC Data-SI-Site EUI'!$A$2:$A$1521),0,1),0))/INDEX('IECC Data-SI-Site EUI'!$Y$2:$Y$1521,MATCH(1,INDEX(($A53='IECC Data-SI-Site EUI'!$B$2:$B$1521)*(C$44='IECC Data-SI-Site EUI'!$C$2:$C$1521)*(2006='IECC Data-SI-Site EUI'!$A$2:$A$1521),0,1),0))</f>
        <v>0.46937873706017014</v>
      </c>
      <c r="D53" s="111" cm="1">
        <f t="array" ref="D53">INDEX('IECC Data-SI-Site EUI'!$Y$2:$Y$1521,MATCH(1,INDEX(($A53='IECC Data-SI-Site EUI'!$B$2:$B$1521)*(D$44='IECC Data-SI-Site EUI'!$C$2:$C$1521)*($A$43='IECC Data-SI-Site EUI'!$A$2:$A$1521),0,1),0))/INDEX('IECC Data-SI-Site EUI'!$Y$2:$Y$1521,MATCH(1,INDEX(($A53='IECC Data-SI-Site EUI'!$B$2:$B$1521)*(D$44='IECC Data-SI-Site EUI'!$C$2:$C$1521)*(2006='IECC Data-SI-Site EUI'!$A$2:$A$1521),0,1),0))</f>
        <v>0.50903102724921712</v>
      </c>
      <c r="E53" s="111" cm="1">
        <f t="array" ref="E53">INDEX('IECC Data-SI-Site EUI'!$Y$2:$Y$1521,MATCH(1,INDEX(($A53='IECC Data-SI-Site EUI'!$B$2:$B$1521)*(E$44='IECC Data-SI-Site EUI'!$C$2:$C$1521)*($A$43='IECC Data-SI-Site EUI'!$A$2:$A$1521),0,1),0))/INDEX('IECC Data-SI-Site EUI'!$Y$2:$Y$1521,MATCH(1,INDEX(($A53='IECC Data-SI-Site EUI'!$B$2:$B$1521)*(E$44='IECC Data-SI-Site EUI'!$C$2:$C$1521)*(2006='IECC Data-SI-Site EUI'!$A$2:$A$1521),0,1),0))</f>
        <v>0.46285326576962033</v>
      </c>
      <c r="F53" s="111" cm="1">
        <f t="array" ref="F53">INDEX('IECC Data-SI-Site EUI'!$Y$2:$Y$1521,MATCH(1,INDEX(($A53='IECC Data-SI-Site EUI'!$B$2:$B$1521)*(F$44='IECC Data-SI-Site EUI'!$C$2:$C$1521)*($A$43='IECC Data-SI-Site EUI'!$A$2:$A$1521),0,1),0))/INDEX('IECC Data-SI-Site EUI'!$Y$2:$Y$1521,MATCH(1,INDEX(($A53='IECC Data-SI-Site EUI'!$B$2:$B$1521)*(F$44='IECC Data-SI-Site EUI'!$C$2:$C$1521)*(2006='IECC Data-SI-Site EUI'!$A$2:$A$1521),0,1),0))</f>
        <v>0.47542912373252866</v>
      </c>
      <c r="G53" s="111" cm="1">
        <f t="array" ref="G53">INDEX('IECC Data-SI-Site EUI'!$Y$2:$Y$1521,MATCH(1,INDEX(($A53='IECC Data-SI-Site EUI'!$B$2:$B$1521)*(G$44='IECC Data-SI-Site EUI'!$C$2:$C$1521)*($A$43='IECC Data-SI-Site EUI'!$A$2:$A$1521),0,1),0))/INDEX('IECC Data-SI-Site EUI'!$Y$2:$Y$1521,MATCH(1,INDEX(($A53='IECC Data-SI-Site EUI'!$B$2:$B$1521)*(G$44='IECC Data-SI-Site EUI'!$C$2:$C$1521)*(2006='IECC Data-SI-Site EUI'!$A$2:$A$1521),0,1),0))</f>
        <v>0.43659835870481251</v>
      </c>
      <c r="H53" s="111" cm="1">
        <f t="array" ref="H53">INDEX('IECC Data-SI-Site EUI'!$Y$2:$Y$1521,MATCH(1,INDEX(($A53='IECC Data-SI-Site EUI'!$B$2:$B$1521)*(H$44='IECC Data-SI-Site EUI'!$C$2:$C$1521)*($A$43='IECC Data-SI-Site EUI'!$A$2:$A$1521),0,1),0))/INDEX('IECC Data-SI-Site EUI'!$Y$2:$Y$1521,MATCH(1,INDEX(($A53='IECC Data-SI-Site EUI'!$B$2:$B$1521)*(H$44='IECC Data-SI-Site EUI'!$C$2:$C$1521)*(2006='IECC Data-SI-Site EUI'!$A$2:$A$1521),0,1),0))</f>
        <v>0.39726649719807683</v>
      </c>
      <c r="I53" s="111" cm="1">
        <f t="array" ref="I53">INDEX('IECC Data-SI-Site EUI'!$Y$2:$Y$1521,MATCH(1,INDEX(($A53='IECC Data-SI-Site EUI'!$B$2:$B$1521)*(I$44='IECC Data-SI-Site EUI'!$C$2:$C$1521)*($A$43='IECC Data-SI-Site EUI'!$A$2:$A$1521),0,1),0))/INDEX('IECC Data-SI-Site EUI'!$Y$2:$Y$1521,MATCH(1,INDEX(($A53='IECC Data-SI-Site EUI'!$B$2:$B$1521)*(I$44='IECC Data-SI-Site EUI'!$C$2:$C$1521)*(2006='IECC Data-SI-Site EUI'!$A$2:$A$1521),0,1),0))</f>
        <v>0.39414111116989575</v>
      </c>
      <c r="J53" s="111" cm="1">
        <f t="array" ref="J53">INDEX('IECC Data-SI-Site EUI'!$Y$2:$Y$1521,MATCH(1,INDEX(($A53='IECC Data-SI-Site EUI'!$B$2:$B$1521)*(J$44='IECC Data-SI-Site EUI'!$C$2:$C$1521)*($A$43='IECC Data-SI-Site EUI'!$A$2:$A$1521),0,1),0))/INDEX('IECC Data-SI-Site EUI'!$Y$2:$Y$1521,MATCH(1,INDEX(($A53='IECC Data-SI-Site EUI'!$B$2:$B$1521)*(J$44='IECC Data-SI-Site EUI'!$C$2:$C$1521)*(2006='IECC Data-SI-Site EUI'!$A$2:$A$1521),0,1),0))</f>
        <v>0.40962549466291398</v>
      </c>
      <c r="K53" s="111" cm="1">
        <f t="array" ref="K53">INDEX('IECC Data-SI-Site EUI'!$Y$2:$Y$1521,MATCH(1,INDEX(($A53='IECC Data-SI-Site EUI'!$B$2:$B$1521)*(K$44='IECC Data-SI-Site EUI'!$C$2:$C$1521)*($A$43='IECC Data-SI-Site EUI'!$A$2:$A$1521),0,1),0))/INDEX('IECC Data-SI-Site EUI'!$Y$2:$Y$1521,MATCH(1,INDEX(($A53='IECC Data-SI-Site EUI'!$B$2:$B$1521)*(K$44='IECC Data-SI-Site EUI'!$C$2:$C$1521)*(2006='IECC Data-SI-Site EUI'!$A$2:$A$1521),0,1),0))</f>
        <v>0.3999713391789434</v>
      </c>
      <c r="L53" s="111" cm="1">
        <f t="array" ref="L53">INDEX('IECC Data-SI-Site EUI'!$Y$2:$Y$1521,MATCH(1,INDEX(($A53='IECC Data-SI-Site EUI'!$B$2:$B$1521)*(L$44='IECC Data-SI-Site EUI'!$C$2:$C$1521)*($A$43='IECC Data-SI-Site EUI'!$A$2:$A$1521),0,1),0))/INDEX('IECC Data-SI-Site EUI'!$Y$2:$Y$1521,MATCH(1,INDEX(($A53='IECC Data-SI-Site EUI'!$B$2:$B$1521)*(L$44='IECC Data-SI-Site EUI'!$C$2:$C$1521)*(2006='IECC Data-SI-Site EUI'!$A$2:$A$1521),0,1),0))</f>
        <v>0.39815000928859834</v>
      </c>
      <c r="M53" s="111" cm="1">
        <f t="array" ref="M53">INDEX('IECC Data-SI-Site EUI'!$Y$2:$Y$1521,MATCH(1,INDEX(($A53='IECC Data-SI-Site EUI'!$B$2:$B$1521)*(M$44='IECC Data-SI-Site EUI'!$C$2:$C$1521)*($A$43='IECC Data-SI-Site EUI'!$A$2:$A$1521),0,1),0))/INDEX('IECC Data-SI-Site EUI'!$Y$2:$Y$1521,MATCH(1,INDEX(($A53='IECC Data-SI-Site EUI'!$B$2:$B$1521)*(M$44='IECC Data-SI-Site EUI'!$C$2:$C$1521)*(2006='IECC Data-SI-Site EUI'!$A$2:$A$1521),0,1),0))</f>
        <v>0.39089267322343019</v>
      </c>
      <c r="N53" s="111" cm="1">
        <f t="array" ref="N53">INDEX('IECC Data-SI-Site EUI'!$Y$2:$Y$1521,MATCH(1,INDEX(($A53='IECC Data-SI-Site EUI'!$B$2:$B$1521)*(N$44='IECC Data-SI-Site EUI'!$C$2:$C$1521)*($A$43='IECC Data-SI-Site EUI'!$A$2:$A$1521),0,1),0))/INDEX('IECC Data-SI-Site EUI'!$Y$2:$Y$1521,MATCH(1,INDEX(($A53='IECC Data-SI-Site EUI'!$B$2:$B$1521)*(N$44='IECC Data-SI-Site EUI'!$C$2:$C$1521)*(2006='IECC Data-SI-Site EUI'!$A$2:$A$1521),0,1),0))</f>
        <v>0.45741811889012313</v>
      </c>
      <c r="O53" s="111" cm="1">
        <f t="array" ref="O53">INDEX('IECC Data-SI-Site EUI'!$Y$2:$Y$1521,MATCH(1,INDEX(($A53='IECC Data-SI-Site EUI'!$B$2:$B$1521)*(O$44='IECC Data-SI-Site EUI'!$C$2:$C$1521)*($A$43='IECC Data-SI-Site EUI'!$A$2:$A$1521),0,1),0))/INDEX('IECC Data-SI-Site EUI'!$Y$2:$Y$1521,MATCH(1,INDEX(($A53='IECC Data-SI-Site EUI'!$B$2:$B$1521)*(O$44='IECC Data-SI-Site EUI'!$C$2:$C$1521)*(2006='IECC Data-SI-Site EUI'!$A$2:$A$1521),0,1),0))</f>
        <v>0.4324480762964506</v>
      </c>
      <c r="P53" s="111" cm="1">
        <f t="array" ref="P53">INDEX('IECC Data-SI-Site EUI'!$Y$2:$Y$1521,MATCH(1,INDEX(($A53='IECC Data-SI-Site EUI'!$B$2:$B$1521)*(P$44='IECC Data-SI-Site EUI'!$C$2:$C$1521)*($A$43='IECC Data-SI-Site EUI'!$A$2:$A$1521),0,1),0))/INDEX('IECC Data-SI-Site EUI'!$Y$2:$Y$1521,MATCH(1,INDEX(($A53='IECC Data-SI-Site EUI'!$B$2:$B$1521)*(P$44='IECC Data-SI-Site EUI'!$C$2:$C$1521)*(2006='IECC Data-SI-Site EUI'!$A$2:$A$1521),0,1),0))</f>
        <v>0.38620104769885255</v>
      </c>
      <c r="Q53" s="111" cm="1">
        <f t="array" ref="Q53">INDEX('IECC Data-SI-Site EUI'!$Y$2:$Y$1521,MATCH(1,INDEX(($A53='IECC Data-SI-Site EUI'!$B$2:$B$1521)*(Q$44='IECC Data-SI-Site EUI'!$C$2:$C$1521)*($A$43='IECC Data-SI-Site EUI'!$A$2:$A$1521),0,1),0))/INDEX('IECC Data-SI-Site EUI'!$Y$2:$Y$1521,MATCH(1,INDEX(($A53='IECC Data-SI-Site EUI'!$B$2:$B$1521)*(Q$44='IECC Data-SI-Site EUI'!$C$2:$C$1521)*(2006='IECC Data-SI-Site EUI'!$A$2:$A$1521),0,1),0))</f>
        <v>0.50009620124174059</v>
      </c>
      <c r="R53" s="111" cm="1">
        <f t="array" ref="R53">INDEX('IECC Data-SI-Site EUI'!$Y$2:$Y$1521,MATCH(1,INDEX(($A53='IECC Data-SI-Site EUI'!$B$2:$B$1521)*(R$44='IECC Data-SI-Site EUI'!$C$2:$C$1521)*($A$43='IECC Data-SI-Site EUI'!$A$2:$A$1521),0,1),0))/INDEX('IECC Data-SI-Site EUI'!$Y$2:$Y$1521,MATCH(1,INDEX(($A53='IECC Data-SI-Site EUI'!$B$2:$B$1521)*(R$44='IECC Data-SI-Site EUI'!$C$2:$C$1521)*(2006='IECC Data-SI-Site EUI'!$A$2:$A$1521),0,1),0))</f>
        <v>0.49736322263656541</v>
      </c>
      <c r="S53" s="111" cm="1">
        <f t="array" ref="S53">INDEX('IECC Data-SI-Site EUI'!$Y$2:$Y$1521,MATCH(1,INDEX(($A53='IECC Data-SI-Site EUI'!$B$2:$B$1521)*(S$44='IECC Data-SI-Site EUI'!$C$2:$C$1521)*($A$43='IECC Data-SI-Site EUI'!$A$2:$A$1521),0,1),0))/INDEX('IECC Data-SI-Site EUI'!$Y$2:$Y$1521,MATCH(1,INDEX(($A53='IECC Data-SI-Site EUI'!$B$2:$B$1521)*(S$44='IECC Data-SI-Site EUI'!$C$2:$C$1521)*(2006='IECC Data-SI-Site EUI'!$A$2:$A$1521),0,1),0))</f>
        <v>0.50155893816522912</v>
      </c>
      <c r="T53" s="112" cm="1">
        <f t="array" ref="T53">INDEX('IECC Data-SI-Site EUI'!$Y$2:$Y$1521,MATCH(1,INDEX(($A53='IECC Data-SI-Site EUI'!$B$2:$B$1521)*(T$44='IECC Data-SI-Site EUI'!$C$2:$C$1521)*($A$43='IECC Data-SI-Site EUI'!$A$2:$A$1521),0,1),0))/INDEX('IECC Data-SI-Site EUI'!$Y$2:$Y$1521,MATCH(1,INDEX(($A53='IECC Data-SI-Site EUI'!$B$2:$B$1521)*(T$44='IECC Data-SI-Site EUI'!$C$2:$C$1521)*(2006='IECC Data-SI-Site EUI'!$A$2:$A$1521),0,1),0))</f>
        <v>0.49943281505076687</v>
      </c>
    </row>
    <row r="54" spans="1:20" x14ac:dyDescent="0.25">
      <c r="A54" s="133" t="s">
        <v>64</v>
      </c>
      <c r="B54" s="110" cm="1">
        <f t="array" ref="B54">INDEX('IECC Data-SI-Site EUI'!$Y$2:$Y$1521,MATCH(1,INDEX(($A54='IECC Data-SI-Site EUI'!$B$2:$B$1521)*(B$44='IECC Data-SI-Site EUI'!$C$2:$C$1521)*($A$43='IECC Data-SI-Site EUI'!$A$2:$A$1521),0,1),0))/INDEX('IECC Data-SI-Site EUI'!$Y$2:$Y$1521,MATCH(1,INDEX(($A54='IECC Data-SI-Site EUI'!$B$2:$B$1521)*(B$44='IECC Data-SI-Site EUI'!$C$2:$C$1521)*(2006='IECC Data-SI-Site EUI'!$A$2:$A$1521),0,1),0))</f>
        <v>0.6666078022154438</v>
      </c>
      <c r="C54" s="111" cm="1">
        <f t="array" ref="C54">INDEX('IECC Data-SI-Site EUI'!$Y$2:$Y$1521,MATCH(1,INDEX(($A54='IECC Data-SI-Site EUI'!$B$2:$B$1521)*(C$44='IECC Data-SI-Site EUI'!$C$2:$C$1521)*($A$43='IECC Data-SI-Site EUI'!$A$2:$A$1521),0,1),0))/INDEX('IECC Data-SI-Site EUI'!$Y$2:$Y$1521,MATCH(1,INDEX(($A54='IECC Data-SI-Site EUI'!$B$2:$B$1521)*(C$44='IECC Data-SI-Site EUI'!$C$2:$C$1521)*(2006='IECC Data-SI-Site EUI'!$A$2:$A$1521),0,1),0))</f>
        <v>0.59818080938850293</v>
      </c>
      <c r="D54" s="111" cm="1">
        <f t="array" ref="D54">INDEX('IECC Data-SI-Site EUI'!$Y$2:$Y$1521,MATCH(1,INDEX(($A54='IECC Data-SI-Site EUI'!$B$2:$B$1521)*(D$44='IECC Data-SI-Site EUI'!$C$2:$C$1521)*($A$43='IECC Data-SI-Site EUI'!$A$2:$A$1521),0,1),0))/INDEX('IECC Data-SI-Site EUI'!$Y$2:$Y$1521,MATCH(1,INDEX(($A54='IECC Data-SI-Site EUI'!$B$2:$B$1521)*(D$44='IECC Data-SI-Site EUI'!$C$2:$C$1521)*(2006='IECC Data-SI-Site EUI'!$A$2:$A$1521),0,1),0))</f>
        <v>0.53740985894643345</v>
      </c>
      <c r="E54" s="111" cm="1">
        <f t="array" ref="E54">INDEX('IECC Data-SI-Site EUI'!$Y$2:$Y$1521,MATCH(1,INDEX(($A54='IECC Data-SI-Site EUI'!$B$2:$B$1521)*(E$44='IECC Data-SI-Site EUI'!$C$2:$C$1521)*($A$43='IECC Data-SI-Site EUI'!$A$2:$A$1521),0,1),0))/INDEX('IECC Data-SI-Site EUI'!$Y$2:$Y$1521,MATCH(1,INDEX(($A54='IECC Data-SI-Site EUI'!$B$2:$B$1521)*(E$44='IECC Data-SI-Site EUI'!$C$2:$C$1521)*(2006='IECC Data-SI-Site EUI'!$A$2:$A$1521),0,1),0))</f>
        <v>0.55548003086306352</v>
      </c>
      <c r="F54" s="111" cm="1">
        <f t="array" ref="F54">INDEX('IECC Data-SI-Site EUI'!$Y$2:$Y$1521,MATCH(1,INDEX(($A54='IECC Data-SI-Site EUI'!$B$2:$B$1521)*(F$44='IECC Data-SI-Site EUI'!$C$2:$C$1521)*($A$43='IECC Data-SI-Site EUI'!$A$2:$A$1521),0,1),0))/INDEX('IECC Data-SI-Site EUI'!$Y$2:$Y$1521,MATCH(1,INDEX(($A54='IECC Data-SI-Site EUI'!$B$2:$B$1521)*(F$44='IECC Data-SI-Site EUI'!$C$2:$C$1521)*(2006='IECC Data-SI-Site EUI'!$A$2:$A$1521),0,1),0))</f>
        <v>0.54480876044729709</v>
      </c>
      <c r="G54" s="111" cm="1">
        <f t="array" ref="G54">INDEX('IECC Data-SI-Site EUI'!$Y$2:$Y$1521,MATCH(1,INDEX(($A54='IECC Data-SI-Site EUI'!$B$2:$B$1521)*(G$44='IECC Data-SI-Site EUI'!$C$2:$C$1521)*($A$43='IECC Data-SI-Site EUI'!$A$2:$A$1521),0,1),0))/INDEX('IECC Data-SI-Site EUI'!$Y$2:$Y$1521,MATCH(1,INDEX(($A54='IECC Data-SI-Site EUI'!$B$2:$B$1521)*(G$44='IECC Data-SI-Site EUI'!$C$2:$C$1521)*(2006='IECC Data-SI-Site EUI'!$A$2:$A$1521),0,1),0))</f>
        <v>0.48665876074710929</v>
      </c>
      <c r="H54" s="111" cm="1">
        <f t="array" ref="H54">INDEX('IECC Data-SI-Site EUI'!$Y$2:$Y$1521,MATCH(1,INDEX(($A54='IECC Data-SI-Site EUI'!$B$2:$B$1521)*(H$44='IECC Data-SI-Site EUI'!$C$2:$C$1521)*($A$43='IECC Data-SI-Site EUI'!$A$2:$A$1521),0,1),0))/INDEX('IECC Data-SI-Site EUI'!$Y$2:$Y$1521,MATCH(1,INDEX(($A54='IECC Data-SI-Site EUI'!$B$2:$B$1521)*(H$44='IECC Data-SI-Site EUI'!$C$2:$C$1521)*(2006='IECC Data-SI-Site EUI'!$A$2:$A$1521),0,1),0))</f>
        <v>0.49201314149767755</v>
      </c>
      <c r="I54" s="111" cm="1">
        <f t="array" ref="I54">INDEX('IECC Data-SI-Site EUI'!$Y$2:$Y$1521,MATCH(1,INDEX(($A54='IECC Data-SI-Site EUI'!$B$2:$B$1521)*(I$44='IECC Data-SI-Site EUI'!$C$2:$C$1521)*($A$43='IECC Data-SI-Site EUI'!$A$2:$A$1521),0,1),0))/INDEX('IECC Data-SI-Site EUI'!$Y$2:$Y$1521,MATCH(1,INDEX(($A54='IECC Data-SI-Site EUI'!$B$2:$B$1521)*(I$44='IECC Data-SI-Site EUI'!$C$2:$C$1521)*(2006='IECC Data-SI-Site EUI'!$A$2:$A$1521),0,1),0))</f>
        <v>0.47682969828237554</v>
      </c>
      <c r="J54" s="111" cm="1">
        <f t="array" ref="J54">INDEX('IECC Data-SI-Site EUI'!$Y$2:$Y$1521,MATCH(1,INDEX(($A54='IECC Data-SI-Site EUI'!$B$2:$B$1521)*(J$44='IECC Data-SI-Site EUI'!$C$2:$C$1521)*($A$43='IECC Data-SI-Site EUI'!$A$2:$A$1521),0,1),0))/INDEX('IECC Data-SI-Site EUI'!$Y$2:$Y$1521,MATCH(1,INDEX(($A54='IECC Data-SI-Site EUI'!$B$2:$B$1521)*(J$44='IECC Data-SI-Site EUI'!$C$2:$C$1521)*(2006='IECC Data-SI-Site EUI'!$A$2:$A$1521),0,1),0))</f>
        <v>0.38112446591861998</v>
      </c>
      <c r="K54" s="111" cm="1">
        <f t="array" ref="K54">INDEX('IECC Data-SI-Site EUI'!$Y$2:$Y$1521,MATCH(1,INDEX(($A54='IECC Data-SI-Site EUI'!$B$2:$B$1521)*(K$44='IECC Data-SI-Site EUI'!$C$2:$C$1521)*($A$43='IECC Data-SI-Site EUI'!$A$2:$A$1521),0,1),0))/INDEX('IECC Data-SI-Site EUI'!$Y$2:$Y$1521,MATCH(1,INDEX(($A54='IECC Data-SI-Site EUI'!$B$2:$B$1521)*(K$44='IECC Data-SI-Site EUI'!$C$2:$C$1521)*(2006='IECC Data-SI-Site EUI'!$A$2:$A$1521),0,1),0))</f>
        <v>0.50929358437336036</v>
      </c>
      <c r="L54" s="111" cm="1">
        <f t="array" ref="L54">INDEX('IECC Data-SI-Site EUI'!$Y$2:$Y$1521,MATCH(1,INDEX(($A54='IECC Data-SI-Site EUI'!$B$2:$B$1521)*(L$44='IECC Data-SI-Site EUI'!$C$2:$C$1521)*($A$43='IECC Data-SI-Site EUI'!$A$2:$A$1521),0,1),0))/INDEX('IECC Data-SI-Site EUI'!$Y$2:$Y$1521,MATCH(1,INDEX(($A54='IECC Data-SI-Site EUI'!$B$2:$B$1521)*(L$44='IECC Data-SI-Site EUI'!$C$2:$C$1521)*(2006='IECC Data-SI-Site EUI'!$A$2:$A$1521),0,1),0))</f>
        <v>0.49811731235879847</v>
      </c>
      <c r="M54" s="111" cm="1">
        <f t="array" ref="M54">INDEX('IECC Data-SI-Site EUI'!$Y$2:$Y$1521,MATCH(1,INDEX(($A54='IECC Data-SI-Site EUI'!$B$2:$B$1521)*(M$44='IECC Data-SI-Site EUI'!$C$2:$C$1521)*($A$43='IECC Data-SI-Site EUI'!$A$2:$A$1521),0,1),0))/INDEX('IECC Data-SI-Site EUI'!$Y$2:$Y$1521,MATCH(1,INDEX(($A54='IECC Data-SI-Site EUI'!$B$2:$B$1521)*(M$44='IECC Data-SI-Site EUI'!$C$2:$C$1521)*(2006='IECC Data-SI-Site EUI'!$A$2:$A$1521),0,1),0))</f>
        <v>0.44855658896001938</v>
      </c>
      <c r="N54" s="111" cm="1">
        <f t="array" ref="N54">INDEX('IECC Data-SI-Site EUI'!$Y$2:$Y$1521,MATCH(1,INDEX(($A54='IECC Data-SI-Site EUI'!$B$2:$B$1521)*(N$44='IECC Data-SI-Site EUI'!$C$2:$C$1521)*($A$43='IECC Data-SI-Site EUI'!$A$2:$A$1521),0,1),0))/INDEX('IECC Data-SI-Site EUI'!$Y$2:$Y$1521,MATCH(1,INDEX(($A54='IECC Data-SI-Site EUI'!$B$2:$B$1521)*(N$44='IECC Data-SI-Site EUI'!$C$2:$C$1521)*(2006='IECC Data-SI-Site EUI'!$A$2:$A$1521),0,1),0))</f>
        <v>0.56392025340040997</v>
      </c>
      <c r="O54" s="111" cm="1">
        <f t="array" ref="O54">INDEX('IECC Data-SI-Site EUI'!$Y$2:$Y$1521,MATCH(1,INDEX(($A54='IECC Data-SI-Site EUI'!$B$2:$B$1521)*(O$44='IECC Data-SI-Site EUI'!$C$2:$C$1521)*($A$43='IECC Data-SI-Site EUI'!$A$2:$A$1521),0,1),0))/INDEX('IECC Data-SI-Site EUI'!$Y$2:$Y$1521,MATCH(1,INDEX(($A54='IECC Data-SI-Site EUI'!$B$2:$B$1521)*(O$44='IECC Data-SI-Site EUI'!$C$2:$C$1521)*(2006='IECC Data-SI-Site EUI'!$A$2:$A$1521),0,1),0))</f>
        <v>0.56422820109976424</v>
      </c>
      <c r="P54" s="111" cm="1">
        <f t="array" ref="P54">INDEX('IECC Data-SI-Site EUI'!$Y$2:$Y$1521,MATCH(1,INDEX(($A54='IECC Data-SI-Site EUI'!$B$2:$B$1521)*(P$44='IECC Data-SI-Site EUI'!$C$2:$C$1521)*($A$43='IECC Data-SI-Site EUI'!$A$2:$A$1521),0,1),0))/INDEX('IECC Data-SI-Site EUI'!$Y$2:$Y$1521,MATCH(1,INDEX(($A54='IECC Data-SI-Site EUI'!$B$2:$B$1521)*(P$44='IECC Data-SI-Site EUI'!$C$2:$C$1521)*(2006='IECC Data-SI-Site EUI'!$A$2:$A$1521),0,1),0))</f>
        <v>0.47554090656920017</v>
      </c>
      <c r="Q54" s="111" cm="1">
        <f t="array" ref="Q54">INDEX('IECC Data-SI-Site EUI'!$Y$2:$Y$1521,MATCH(1,INDEX(($A54='IECC Data-SI-Site EUI'!$B$2:$B$1521)*(Q$44='IECC Data-SI-Site EUI'!$C$2:$C$1521)*($A$43='IECC Data-SI-Site EUI'!$A$2:$A$1521),0,1),0))/INDEX('IECC Data-SI-Site EUI'!$Y$2:$Y$1521,MATCH(1,INDEX(($A54='IECC Data-SI-Site EUI'!$B$2:$B$1521)*(Q$44='IECC Data-SI-Site EUI'!$C$2:$C$1521)*(2006='IECC Data-SI-Site EUI'!$A$2:$A$1521),0,1),0))</f>
        <v>0.63653642825275181</v>
      </c>
      <c r="R54" s="111" cm="1">
        <f t="array" ref="R54">INDEX('IECC Data-SI-Site EUI'!$Y$2:$Y$1521,MATCH(1,INDEX(($A54='IECC Data-SI-Site EUI'!$B$2:$B$1521)*(R$44='IECC Data-SI-Site EUI'!$C$2:$C$1521)*($A$43='IECC Data-SI-Site EUI'!$A$2:$A$1521),0,1),0))/INDEX('IECC Data-SI-Site EUI'!$Y$2:$Y$1521,MATCH(1,INDEX(($A54='IECC Data-SI-Site EUI'!$B$2:$B$1521)*(R$44='IECC Data-SI-Site EUI'!$C$2:$C$1521)*(2006='IECC Data-SI-Site EUI'!$A$2:$A$1521),0,1),0))</f>
        <v>0.61572697950923361</v>
      </c>
      <c r="S54" s="111" cm="1">
        <f t="array" ref="S54">INDEX('IECC Data-SI-Site EUI'!$Y$2:$Y$1521,MATCH(1,INDEX(($A54='IECC Data-SI-Site EUI'!$B$2:$B$1521)*(S$44='IECC Data-SI-Site EUI'!$C$2:$C$1521)*($A$43='IECC Data-SI-Site EUI'!$A$2:$A$1521),0,1),0))/INDEX('IECC Data-SI-Site EUI'!$Y$2:$Y$1521,MATCH(1,INDEX(($A54='IECC Data-SI-Site EUI'!$B$2:$B$1521)*(S$44='IECC Data-SI-Site EUI'!$C$2:$C$1521)*(2006='IECC Data-SI-Site EUI'!$A$2:$A$1521),0,1),0))</f>
        <v>0.66736989403520763</v>
      </c>
      <c r="T54" s="112" cm="1">
        <f t="array" ref="T54">INDEX('IECC Data-SI-Site EUI'!$Y$2:$Y$1521,MATCH(1,INDEX(($A54='IECC Data-SI-Site EUI'!$B$2:$B$1521)*(T$44='IECC Data-SI-Site EUI'!$C$2:$C$1521)*($A$43='IECC Data-SI-Site EUI'!$A$2:$A$1521),0,1),0))/INDEX('IECC Data-SI-Site EUI'!$Y$2:$Y$1521,MATCH(1,INDEX(($A54='IECC Data-SI-Site EUI'!$B$2:$B$1521)*(T$44='IECC Data-SI-Site EUI'!$C$2:$C$1521)*(2006='IECC Data-SI-Site EUI'!$A$2:$A$1521),0,1),0))</f>
        <v>0.71779536370225627</v>
      </c>
    </row>
    <row r="55" spans="1:20" x14ac:dyDescent="0.25">
      <c r="A55" s="133" t="s">
        <v>65</v>
      </c>
      <c r="B55" s="110" cm="1">
        <f t="array" ref="B55">INDEX('IECC Data-SI-Site EUI'!$Y$2:$Y$1521,MATCH(1,INDEX(($A55='IECC Data-SI-Site EUI'!$B$2:$B$1521)*(B$44='IECC Data-SI-Site EUI'!$C$2:$C$1521)*($A$43='IECC Data-SI-Site EUI'!$A$2:$A$1521),0,1),0))/INDEX('IECC Data-SI-Site EUI'!$Y$2:$Y$1521,MATCH(1,INDEX(($A55='IECC Data-SI-Site EUI'!$B$2:$B$1521)*(B$44='IECC Data-SI-Site EUI'!$C$2:$C$1521)*(2006='IECC Data-SI-Site EUI'!$A$2:$A$1521),0,1),0))</f>
        <v>0.67016390420743788</v>
      </c>
      <c r="C55" s="111" cm="1">
        <f t="array" ref="C55">INDEX('IECC Data-SI-Site EUI'!$Y$2:$Y$1521,MATCH(1,INDEX(($A55='IECC Data-SI-Site EUI'!$B$2:$B$1521)*(C$44='IECC Data-SI-Site EUI'!$C$2:$C$1521)*($A$43='IECC Data-SI-Site EUI'!$A$2:$A$1521),0,1),0))/INDEX('IECC Data-SI-Site EUI'!$Y$2:$Y$1521,MATCH(1,INDEX(($A55='IECC Data-SI-Site EUI'!$B$2:$B$1521)*(C$44='IECC Data-SI-Site EUI'!$C$2:$C$1521)*(2006='IECC Data-SI-Site EUI'!$A$2:$A$1521),0,1),0))</f>
        <v>0.63229541045132143</v>
      </c>
      <c r="D55" s="111" cm="1">
        <f t="array" ref="D55">INDEX('IECC Data-SI-Site EUI'!$Y$2:$Y$1521,MATCH(1,INDEX(($A55='IECC Data-SI-Site EUI'!$B$2:$B$1521)*(D$44='IECC Data-SI-Site EUI'!$C$2:$C$1521)*($A$43='IECC Data-SI-Site EUI'!$A$2:$A$1521),0,1),0))/INDEX('IECC Data-SI-Site EUI'!$Y$2:$Y$1521,MATCH(1,INDEX(($A55='IECC Data-SI-Site EUI'!$B$2:$B$1521)*(D$44='IECC Data-SI-Site EUI'!$C$2:$C$1521)*(2006='IECC Data-SI-Site EUI'!$A$2:$A$1521),0,1),0))</f>
        <v>0.62052386546577898</v>
      </c>
      <c r="E55" s="111" cm="1">
        <f t="array" ref="E55">INDEX('IECC Data-SI-Site EUI'!$Y$2:$Y$1521,MATCH(1,INDEX(($A55='IECC Data-SI-Site EUI'!$B$2:$B$1521)*(E$44='IECC Data-SI-Site EUI'!$C$2:$C$1521)*($A$43='IECC Data-SI-Site EUI'!$A$2:$A$1521),0,1),0))/INDEX('IECC Data-SI-Site EUI'!$Y$2:$Y$1521,MATCH(1,INDEX(($A55='IECC Data-SI-Site EUI'!$B$2:$B$1521)*(E$44='IECC Data-SI-Site EUI'!$C$2:$C$1521)*(2006='IECC Data-SI-Site EUI'!$A$2:$A$1521),0,1),0))</f>
        <v>0.58877591634403159</v>
      </c>
      <c r="F55" s="111" cm="1">
        <f t="array" ref="F55">INDEX('IECC Data-SI-Site EUI'!$Y$2:$Y$1521,MATCH(1,INDEX(($A55='IECC Data-SI-Site EUI'!$B$2:$B$1521)*(F$44='IECC Data-SI-Site EUI'!$C$2:$C$1521)*($A$43='IECC Data-SI-Site EUI'!$A$2:$A$1521),0,1),0))/INDEX('IECC Data-SI-Site EUI'!$Y$2:$Y$1521,MATCH(1,INDEX(($A55='IECC Data-SI-Site EUI'!$B$2:$B$1521)*(F$44='IECC Data-SI-Site EUI'!$C$2:$C$1521)*(2006='IECC Data-SI-Site EUI'!$A$2:$A$1521),0,1),0))</f>
        <v>0.60833278570020377</v>
      </c>
      <c r="G55" s="111" cm="1">
        <f t="array" ref="G55">INDEX('IECC Data-SI-Site EUI'!$Y$2:$Y$1521,MATCH(1,INDEX(($A55='IECC Data-SI-Site EUI'!$B$2:$B$1521)*(G$44='IECC Data-SI-Site EUI'!$C$2:$C$1521)*($A$43='IECC Data-SI-Site EUI'!$A$2:$A$1521),0,1),0))/INDEX('IECC Data-SI-Site EUI'!$Y$2:$Y$1521,MATCH(1,INDEX(($A55='IECC Data-SI-Site EUI'!$B$2:$B$1521)*(G$44='IECC Data-SI-Site EUI'!$C$2:$C$1521)*(2006='IECC Data-SI-Site EUI'!$A$2:$A$1521),0,1),0))</f>
        <v>0.55861676832420148</v>
      </c>
      <c r="H55" s="111" cm="1">
        <f t="array" ref="H55">INDEX('IECC Data-SI-Site EUI'!$Y$2:$Y$1521,MATCH(1,INDEX(($A55='IECC Data-SI-Site EUI'!$B$2:$B$1521)*(H$44='IECC Data-SI-Site EUI'!$C$2:$C$1521)*($A$43='IECC Data-SI-Site EUI'!$A$2:$A$1521),0,1),0))/INDEX('IECC Data-SI-Site EUI'!$Y$2:$Y$1521,MATCH(1,INDEX(($A55='IECC Data-SI-Site EUI'!$B$2:$B$1521)*(H$44='IECC Data-SI-Site EUI'!$C$2:$C$1521)*(2006='IECC Data-SI-Site EUI'!$A$2:$A$1521),0,1),0))</f>
        <v>0.61862817773514156</v>
      </c>
      <c r="I55" s="111" cm="1">
        <f t="array" ref="I55">INDEX('IECC Data-SI-Site EUI'!$Y$2:$Y$1521,MATCH(1,INDEX(($A55='IECC Data-SI-Site EUI'!$B$2:$B$1521)*(I$44='IECC Data-SI-Site EUI'!$C$2:$C$1521)*($A$43='IECC Data-SI-Site EUI'!$A$2:$A$1521),0,1),0))/INDEX('IECC Data-SI-Site EUI'!$Y$2:$Y$1521,MATCH(1,INDEX(($A55='IECC Data-SI-Site EUI'!$B$2:$B$1521)*(I$44='IECC Data-SI-Site EUI'!$C$2:$C$1521)*(2006='IECC Data-SI-Site EUI'!$A$2:$A$1521),0,1),0))</f>
        <v>0.58077291090793104</v>
      </c>
      <c r="J55" s="111" cm="1">
        <f t="array" ref="J55">INDEX('IECC Data-SI-Site EUI'!$Y$2:$Y$1521,MATCH(1,INDEX(($A55='IECC Data-SI-Site EUI'!$B$2:$B$1521)*(J$44='IECC Data-SI-Site EUI'!$C$2:$C$1521)*($A$43='IECC Data-SI-Site EUI'!$A$2:$A$1521),0,1),0))/INDEX('IECC Data-SI-Site EUI'!$Y$2:$Y$1521,MATCH(1,INDEX(($A55='IECC Data-SI-Site EUI'!$B$2:$B$1521)*(J$44='IECC Data-SI-Site EUI'!$C$2:$C$1521)*(2006='IECC Data-SI-Site EUI'!$A$2:$A$1521),0,1),0))</f>
        <v>0.51350523136190518</v>
      </c>
      <c r="K55" s="111" cm="1">
        <f t="array" ref="K55">INDEX('IECC Data-SI-Site EUI'!$Y$2:$Y$1521,MATCH(1,INDEX(($A55='IECC Data-SI-Site EUI'!$B$2:$B$1521)*(K$44='IECC Data-SI-Site EUI'!$C$2:$C$1521)*($A$43='IECC Data-SI-Site EUI'!$A$2:$A$1521),0,1),0))/INDEX('IECC Data-SI-Site EUI'!$Y$2:$Y$1521,MATCH(1,INDEX(($A55='IECC Data-SI-Site EUI'!$B$2:$B$1521)*(K$44='IECC Data-SI-Site EUI'!$C$2:$C$1521)*(2006='IECC Data-SI-Site EUI'!$A$2:$A$1521),0,1),0))</f>
        <v>0.67328137315001313</v>
      </c>
      <c r="L55" s="111" cm="1">
        <f t="array" ref="L55">INDEX('IECC Data-SI-Site EUI'!$Y$2:$Y$1521,MATCH(1,INDEX(($A55='IECC Data-SI-Site EUI'!$B$2:$B$1521)*(L$44='IECC Data-SI-Site EUI'!$C$2:$C$1521)*($A$43='IECC Data-SI-Site EUI'!$A$2:$A$1521),0,1),0))/INDEX('IECC Data-SI-Site EUI'!$Y$2:$Y$1521,MATCH(1,INDEX(($A55='IECC Data-SI-Site EUI'!$B$2:$B$1521)*(L$44='IECC Data-SI-Site EUI'!$C$2:$C$1521)*(2006='IECC Data-SI-Site EUI'!$A$2:$A$1521),0,1),0))</f>
        <v>0.66719394943028743</v>
      </c>
      <c r="M55" s="111" cm="1">
        <f t="array" ref="M55">INDEX('IECC Data-SI-Site EUI'!$Y$2:$Y$1521,MATCH(1,INDEX(($A55='IECC Data-SI-Site EUI'!$B$2:$B$1521)*(M$44='IECC Data-SI-Site EUI'!$C$2:$C$1521)*($A$43='IECC Data-SI-Site EUI'!$A$2:$A$1521),0,1),0))/INDEX('IECC Data-SI-Site EUI'!$Y$2:$Y$1521,MATCH(1,INDEX(($A55='IECC Data-SI-Site EUI'!$B$2:$B$1521)*(M$44='IECC Data-SI-Site EUI'!$C$2:$C$1521)*(2006='IECC Data-SI-Site EUI'!$A$2:$A$1521),0,1),0))</f>
        <v>0.61624426743905381</v>
      </c>
      <c r="N55" s="111" cm="1">
        <f t="array" ref="N55">INDEX('IECC Data-SI-Site EUI'!$Y$2:$Y$1521,MATCH(1,INDEX(($A55='IECC Data-SI-Site EUI'!$B$2:$B$1521)*(N$44='IECC Data-SI-Site EUI'!$C$2:$C$1521)*($A$43='IECC Data-SI-Site EUI'!$A$2:$A$1521),0,1),0))/INDEX('IECC Data-SI-Site EUI'!$Y$2:$Y$1521,MATCH(1,INDEX(($A55='IECC Data-SI-Site EUI'!$B$2:$B$1521)*(N$44='IECC Data-SI-Site EUI'!$C$2:$C$1521)*(2006='IECC Data-SI-Site EUI'!$A$2:$A$1521),0,1),0))</f>
        <v>0.72599049128367665</v>
      </c>
      <c r="O55" s="111" cm="1">
        <f t="array" ref="O55">INDEX('IECC Data-SI-Site EUI'!$Y$2:$Y$1521,MATCH(1,INDEX(($A55='IECC Data-SI-Site EUI'!$B$2:$B$1521)*(O$44='IECC Data-SI-Site EUI'!$C$2:$C$1521)*($A$43='IECC Data-SI-Site EUI'!$A$2:$A$1521),0,1),0))/INDEX('IECC Data-SI-Site EUI'!$Y$2:$Y$1521,MATCH(1,INDEX(($A55='IECC Data-SI-Site EUI'!$B$2:$B$1521)*(O$44='IECC Data-SI-Site EUI'!$C$2:$C$1521)*(2006='IECC Data-SI-Site EUI'!$A$2:$A$1521),0,1),0))</f>
        <v>0.75997876253863506</v>
      </c>
      <c r="P55" s="111" cm="1">
        <f t="array" ref="P55">INDEX('IECC Data-SI-Site EUI'!$Y$2:$Y$1521,MATCH(1,INDEX(($A55='IECC Data-SI-Site EUI'!$B$2:$B$1521)*(P$44='IECC Data-SI-Site EUI'!$C$2:$C$1521)*($A$43='IECC Data-SI-Site EUI'!$A$2:$A$1521),0,1),0))/INDEX('IECC Data-SI-Site EUI'!$Y$2:$Y$1521,MATCH(1,INDEX(($A55='IECC Data-SI-Site EUI'!$B$2:$B$1521)*(P$44='IECC Data-SI-Site EUI'!$C$2:$C$1521)*(2006='IECC Data-SI-Site EUI'!$A$2:$A$1521),0,1),0))</f>
        <v>0.63545641326680358</v>
      </c>
      <c r="Q55" s="111" cm="1">
        <f t="array" ref="Q55">INDEX('IECC Data-SI-Site EUI'!$Y$2:$Y$1521,MATCH(1,INDEX(($A55='IECC Data-SI-Site EUI'!$B$2:$B$1521)*(Q$44='IECC Data-SI-Site EUI'!$C$2:$C$1521)*($A$43='IECC Data-SI-Site EUI'!$A$2:$A$1521),0,1),0))/INDEX('IECC Data-SI-Site EUI'!$Y$2:$Y$1521,MATCH(1,INDEX(($A55='IECC Data-SI-Site EUI'!$B$2:$B$1521)*(Q$44='IECC Data-SI-Site EUI'!$C$2:$C$1521)*(2006='IECC Data-SI-Site EUI'!$A$2:$A$1521),0,1),0))</f>
        <v>0.75442492542260509</v>
      </c>
      <c r="R55" s="111" cm="1">
        <f t="array" ref="R55">INDEX('IECC Data-SI-Site EUI'!$Y$2:$Y$1521,MATCH(1,INDEX(($A55='IECC Data-SI-Site EUI'!$B$2:$B$1521)*(R$44='IECC Data-SI-Site EUI'!$C$2:$C$1521)*($A$43='IECC Data-SI-Site EUI'!$A$2:$A$1521),0,1),0))/INDEX('IECC Data-SI-Site EUI'!$Y$2:$Y$1521,MATCH(1,INDEX(($A55='IECC Data-SI-Site EUI'!$B$2:$B$1521)*(R$44='IECC Data-SI-Site EUI'!$C$2:$C$1521)*(2006='IECC Data-SI-Site EUI'!$A$2:$A$1521),0,1),0))</f>
        <v>0.75912074710753275</v>
      </c>
      <c r="S55" s="111" cm="1">
        <f t="array" ref="S55">INDEX('IECC Data-SI-Site EUI'!$Y$2:$Y$1521,MATCH(1,INDEX(($A55='IECC Data-SI-Site EUI'!$B$2:$B$1521)*(S$44='IECC Data-SI-Site EUI'!$C$2:$C$1521)*($A$43='IECC Data-SI-Site EUI'!$A$2:$A$1521),0,1),0))/INDEX('IECC Data-SI-Site EUI'!$Y$2:$Y$1521,MATCH(1,INDEX(($A55='IECC Data-SI-Site EUI'!$B$2:$B$1521)*(S$44='IECC Data-SI-Site EUI'!$C$2:$C$1521)*(2006='IECC Data-SI-Site EUI'!$A$2:$A$1521),0,1),0))</f>
        <v>0.76462699543108692</v>
      </c>
      <c r="T55" s="112" cm="1">
        <f t="array" ref="T55">INDEX('IECC Data-SI-Site EUI'!$Y$2:$Y$1521,MATCH(1,INDEX(($A55='IECC Data-SI-Site EUI'!$B$2:$B$1521)*(T$44='IECC Data-SI-Site EUI'!$C$2:$C$1521)*($A$43='IECC Data-SI-Site EUI'!$A$2:$A$1521),0,1),0))/INDEX('IECC Data-SI-Site EUI'!$Y$2:$Y$1521,MATCH(1,INDEX(($A55='IECC Data-SI-Site EUI'!$B$2:$B$1521)*(T$44='IECC Data-SI-Site EUI'!$C$2:$C$1521)*(2006='IECC Data-SI-Site EUI'!$A$2:$A$1521),0,1),0))</f>
        <v>0.79809559697382537</v>
      </c>
    </row>
    <row r="56" spans="1:20" x14ac:dyDescent="0.25">
      <c r="A56" s="133" t="s">
        <v>59</v>
      </c>
      <c r="B56" s="110" cm="1">
        <f t="array" ref="B56">INDEX('IECC Data-SI-Site EUI'!$Y$2:$Y$1521,MATCH(1,INDEX(($A56='IECC Data-SI-Site EUI'!$B$2:$B$1521)*(B$44='IECC Data-SI-Site EUI'!$C$2:$C$1521)*($A$43='IECC Data-SI-Site EUI'!$A$2:$A$1521),0,1),0))/INDEX('IECC Data-SI-Site EUI'!$Y$2:$Y$1521,MATCH(1,INDEX(($A56='IECC Data-SI-Site EUI'!$B$2:$B$1521)*(B$44='IECC Data-SI-Site EUI'!$C$2:$C$1521)*(2006='IECC Data-SI-Site EUI'!$A$2:$A$1521),0,1),0))</f>
        <v>0.38440182454649674</v>
      </c>
      <c r="C56" s="111" cm="1">
        <f t="array" ref="C56">INDEX('IECC Data-SI-Site EUI'!$Y$2:$Y$1521,MATCH(1,INDEX(($A56='IECC Data-SI-Site EUI'!$B$2:$B$1521)*(C$44='IECC Data-SI-Site EUI'!$C$2:$C$1521)*($A$43='IECC Data-SI-Site EUI'!$A$2:$A$1521),0,1),0))/INDEX('IECC Data-SI-Site EUI'!$Y$2:$Y$1521,MATCH(1,INDEX(($A56='IECC Data-SI-Site EUI'!$B$2:$B$1521)*(C$44='IECC Data-SI-Site EUI'!$C$2:$C$1521)*(2006='IECC Data-SI-Site EUI'!$A$2:$A$1521),0,1),0))</f>
        <v>0.31664998275663303</v>
      </c>
      <c r="D56" s="111" cm="1">
        <f t="array" ref="D56">INDEX('IECC Data-SI-Site EUI'!$Y$2:$Y$1521,MATCH(1,INDEX(($A56='IECC Data-SI-Site EUI'!$B$2:$B$1521)*(D$44='IECC Data-SI-Site EUI'!$C$2:$C$1521)*($A$43='IECC Data-SI-Site EUI'!$A$2:$A$1521),0,1),0))/INDEX('IECC Data-SI-Site EUI'!$Y$2:$Y$1521,MATCH(1,INDEX(($A56='IECC Data-SI-Site EUI'!$B$2:$B$1521)*(D$44='IECC Data-SI-Site EUI'!$C$2:$C$1521)*(2006='IECC Data-SI-Site EUI'!$A$2:$A$1521),0,1),0))</f>
        <v>0.37844188838456144</v>
      </c>
      <c r="E56" s="111" cm="1">
        <f t="array" ref="E56">INDEX('IECC Data-SI-Site EUI'!$Y$2:$Y$1521,MATCH(1,INDEX(($A56='IECC Data-SI-Site EUI'!$B$2:$B$1521)*(E$44='IECC Data-SI-Site EUI'!$C$2:$C$1521)*($A$43='IECC Data-SI-Site EUI'!$A$2:$A$1521),0,1),0))/INDEX('IECC Data-SI-Site EUI'!$Y$2:$Y$1521,MATCH(1,INDEX(($A56='IECC Data-SI-Site EUI'!$B$2:$B$1521)*(E$44='IECC Data-SI-Site EUI'!$C$2:$C$1521)*(2006='IECC Data-SI-Site EUI'!$A$2:$A$1521),0,1),0))</f>
        <v>0.29415964389293348</v>
      </c>
      <c r="F56" s="111" cm="1">
        <f t="array" ref="F56">INDEX('IECC Data-SI-Site EUI'!$Y$2:$Y$1521,MATCH(1,INDEX(($A56='IECC Data-SI-Site EUI'!$B$2:$B$1521)*(F$44='IECC Data-SI-Site EUI'!$C$2:$C$1521)*($A$43='IECC Data-SI-Site EUI'!$A$2:$A$1521),0,1),0))/INDEX('IECC Data-SI-Site EUI'!$Y$2:$Y$1521,MATCH(1,INDEX(($A56='IECC Data-SI-Site EUI'!$B$2:$B$1521)*(F$44='IECC Data-SI-Site EUI'!$C$2:$C$1521)*(2006='IECC Data-SI-Site EUI'!$A$2:$A$1521),0,1),0))</f>
        <v>0.3244874624216999</v>
      </c>
      <c r="G56" s="111" cm="1">
        <f t="array" ref="G56">INDEX('IECC Data-SI-Site EUI'!$Y$2:$Y$1521,MATCH(1,INDEX(($A56='IECC Data-SI-Site EUI'!$B$2:$B$1521)*(G$44='IECC Data-SI-Site EUI'!$C$2:$C$1521)*($A$43='IECC Data-SI-Site EUI'!$A$2:$A$1521),0,1),0))/INDEX('IECC Data-SI-Site EUI'!$Y$2:$Y$1521,MATCH(1,INDEX(($A56='IECC Data-SI-Site EUI'!$B$2:$B$1521)*(G$44='IECC Data-SI-Site EUI'!$C$2:$C$1521)*(2006='IECC Data-SI-Site EUI'!$A$2:$A$1521),0,1),0))</f>
        <v>0.26233958216013264</v>
      </c>
      <c r="H56" s="111" cm="1">
        <f t="array" ref="H56">INDEX('IECC Data-SI-Site EUI'!$Y$2:$Y$1521,MATCH(1,INDEX(($A56='IECC Data-SI-Site EUI'!$B$2:$B$1521)*(H$44='IECC Data-SI-Site EUI'!$C$2:$C$1521)*($A$43='IECC Data-SI-Site EUI'!$A$2:$A$1521),0,1),0))/INDEX('IECC Data-SI-Site EUI'!$Y$2:$Y$1521,MATCH(1,INDEX(($A56='IECC Data-SI-Site EUI'!$B$2:$B$1521)*(H$44='IECC Data-SI-Site EUI'!$C$2:$C$1521)*(2006='IECC Data-SI-Site EUI'!$A$2:$A$1521),0,1),0))</f>
        <v>0.30137842986182217</v>
      </c>
      <c r="I56" s="111" cm="1">
        <f t="array" ref="I56">INDEX('IECC Data-SI-Site EUI'!$Y$2:$Y$1521,MATCH(1,INDEX(($A56='IECC Data-SI-Site EUI'!$B$2:$B$1521)*(I$44='IECC Data-SI-Site EUI'!$C$2:$C$1521)*($A$43='IECC Data-SI-Site EUI'!$A$2:$A$1521),0,1),0))/INDEX('IECC Data-SI-Site EUI'!$Y$2:$Y$1521,MATCH(1,INDEX(($A56='IECC Data-SI-Site EUI'!$B$2:$B$1521)*(I$44='IECC Data-SI-Site EUI'!$C$2:$C$1521)*(2006='IECC Data-SI-Site EUI'!$A$2:$A$1521),0,1),0))</f>
        <v>0.2449490383877895</v>
      </c>
      <c r="J56" s="111" cm="1">
        <f t="array" ref="J56">INDEX('IECC Data-SI-Site EUI'!$Y$2:$Y$1521,MATCH(1,INDEX(($A56='IECC Data-SI-Site EUI'!$B$2:$B$1521)*(J$44='IECC Data-SI-Site EUI'!$C$2:$C$1521)*($A$43='IECC Data-SI-Site EUI'!$A$2:$A$1521),0,1),0))/INDEX('IECC Data-SI-Site EUI'!$Y$2:$Y$1521,MATCH(1,INDEX(($A56='IECC Data-SI-Site EUI'!$B$2:$B$1521)*(J$44='IECC Data-SI-Site EUI'!$C$2:$C$1521)*(2006='IECC Data-SI-Site EUI'!$A$2:$A$1521),0,1),0))</f>
        <v>0.31784655734691597</v>
      </c>
      <c r="K56" s="111" cm="1">
        <f t="array" ref="K56">INDEX('IECC Data-SI-Site EUI'!$Y$2:$Y$1521,MATCH(1,INDEX(($A56='IECC Data-SI-Site EUI'!$B$2:$B$1521)*(K$44='IECC Data-SI-Site EUI'!$C$2:$C$1521)*($A$43='IECC Data-SI-Site EUI'!$A$2:$A$1521),0,1),0))/INDEX('IECC Data-SI-Site EUI'!$Y$2:$Y$1521,MATCH(1,INDEX(($A56='IECC Data-SI-Site EUI'!$B$2:$B$1521)*(K$44='IECC Data-SI-Site EUI'!$C$2:$C$1521)*(2006='IECC Data-SI-Site EUI'!$A$2:$A$1521),0,1),0))</f>
        <v>0.29548848003011025</v>
      </c>
      <c r="L56" s="111" cm="1">
        <f t="array" ref="L56">INDEX('IECC Data-SI-Site EUI'!$Y$2:$Y$1521,MATCH(1,INDEX(($A56='IECC Data-SI-Site EUI'!$B$2:$B$1521)*(L$44='IECC Data-SI-Site EUI'!$C$2:$C$1521)*($A$43='IECC Data-SI-Site EUI'!$A$2:$A$1521),0,1),0))/INDEX('IECC Data-SI-Site EUI'!$Y$2:$Y$1521,MATCH(1,INDEX(($A56='IECC Data-SI-Site EUI'!$B$2:$B$1521)*(L$44='IECC Data-SI-Site EUI'!$C$2:$C$1521)*(2006='IECC Data-SI-Site EUI'!$A$2:$A$1521),0,1),0))</f>
        <v>0.24991021491599891</v>
      </c>
      <c r="M56" s="111" cm="1">
        <f t="array" ref="M56">INDEX('IECC Data-SI-Site EUI'!$Y$2:$Y$1521,MATCH(1,INDEX(($A56='IECC Data-SI-Site EUI'!$B$2:$B$1521)*(M$44='IECC Data-SI-Site EUI'!$C$2:$C$1521)*($A$43='IECC Data-SI-Site EUI'!$A$2:$A$1521),0,1),0))/INDEX('IECC Data-SI-Site EUI'!$Y$2:$Y$1521,MATCH(1,INDEX(($A56='IECC Data-SI-Site EUI'!$B$2:$B$1521)*(M$44='IECC Data-SI-Site EUI'!$C$2:$C$1521)*(2006='IECC Data-SI-Site EUI'!$A$2:$A$1521),0,1),0))</f>
        <v>0.24044012756888991</v>
      </c>
      <c r="N56" s="111" cm="1">
        <f t="array" ref="N56">INDEX('IECC Data-SI-Site EUI'!$Y$2:$Y$1521,MATCH(1,INDEX(($A56='IECC Data-SI-Site EUI'!$B$2:$B$1521)*(N$44='IECC Data-SI-Site EUI'!$C$2:$C$1521)*($A$43='IECC Data-SI-Site EUI'!$A$2:$A$1521),0,1),0))/INDEX('IECC Data-SI-Site EUI'!$Y$2:$Y$1521,MATCH(1,INDEX(($A56='IECC Data-SI-Site EUI'!$B$2:$B$1521)*(N$44='IECC Data-SI-Site EUI'!$C$2:$C$1521)*(2006='IECC Data-SI-Site EUI'!$A$2:$A$1521),0,1),0))</f>
        <v>0.31500669335985765</v>
      </c>
      <c r="O56" s="111" cm="1">
        <f t="array" ref="O56">INDEX('IECC Data-SI-Site EUI'!$Y$2:$Y$1521,MATCH(1,INDEX(($A56='IECC Data-SI-Site EUI'!$B$2:$B$1521)*(O$44='IECC Data-SI-Site EUI'!$C$2:$C$1521)*($A$43='IECC Data-SI-Site EUI'!$A$2:$A$1521),0,1),0))/INDEX('IECC Data-SI-Site EUI'!$Y$2:$Y$1521,MATCH(1,INDEX(($A56='IECC Data-SI-Site EUI'!$B$2:$B$1521)*(O$44='IECC Data-SI-Site EUI'!$C$2:$C$1521)*(2006='IECC Data-SI-Site EUI'!$A$2:$A$1521),0,1),0))</f>
        <v>0.26231207621843583</v>
      </c>
      <c r="P56" s="111" cm="1">
        <f t="array" ref="P56">INDEX('IECC Data-SI-Site EUI'!$Y$2:$Y$1521,MATCH(1,INDEX(($A56='IECC Data-SI-Site EUI'!$B$2:$B$1521)*(P$44='IECC Data-SI-Site EUI'!$C$2:$C$1521)*($A$43='IECC Data-SI-Site EUI'!$A$2:$A$1521),0,1),0))/INDEX('IECC Data-SI-Site EUI'!$Y$2:$Y$1521,MATCH(1,INDEX(($A56='IECC Data-SI-Site EUI'!$B$2:$B$1521)*(P$44='IECC Data-SI-Site EUI'!$C$2:$C$1521)*(2006='IECC Data-SI-Site EUI'!$A$2:$A$1521),0,1),0))</f>
        <v>0.24883937490705729</v>
      </c>
      <c r="Q56" s="111" cm="1">
        <f t="array" ref="Q56">INDEX('IECC Data-SI-Site EUI'!$Y$2:$Y$1521,MATCH(1,INDEX(($A56='IECC Data-SI-Site EUI'!$B$2:$B$1521)*(Q$44='IECC Data-SI-Site EUI'!$C$2:$C$1521)*($A$43='IECC Data-SI-Site EUI'!$A$2:$A$1521),0,1),0))/INDEX('IECC Data-SI-Site EUI'!$Y$2:$Y$1521,MATCH(1,INDEX(($A56='IECC Data-SI-Site EUI'!$B$2:$B$1521)*(Q$44='IECC Data-SI-Site EUI'!$C$2:$C$1521)*(2006='IECC Data-SI-Site EUI'!$A$2:$A$1521),0,1),0))</f>
        <v>0.36415784577823568</v>
      </c>
      <c r="R56" s="111" cm="1">
        <f t="array" ref="R56">INDEX('IECC Data-SI-Site EUI'!$Y$2:$Y$1521,MATCH(1,INDEX(($A56='IECC Data-SI-Site EUI'!$B$2:$B$1521)*(R$44='IECC Data-SI-Site EUI'!$C$2:$C$1521)*($A$43='IECC Data-SI-Site EUI'!$A$2:$A$1521),0,1),0))/INDEX('IECC Data-SI-Site EUI'!$Y$2:$Y$1521,MATCH(1,INDEX(($A56='IECC Data-SI-Site EUI'!$B$2:$B$1521)*(R$44='IECC Data-SI-Site EUI'!$C$2:$C$1521)*(2006='IECC Data-SI-Site EUI'!$A$2:$A$1521),0,1),0))</f>
        <v>0.30661231934009842</v>
      </c>
      <c r="S56" s="111" cm="1">
        <f t="array" ref="S56">INDEX('IECC Data-SI-Site EUI'!$Y$2:$Y$1521,MATCH(1,INDEX(($A56='IECC Data-SI-Site EUI'!$B$2:$B$1521)*(S$44='IECC Data-SI-Site EUI'!$C$2:$C$1521)*($A$43='IECC Data-SI-Site EUI'!$A$2:$A$1521),0,1),0))/INDEX('IECC Data-SI-Site EUI'!$Y$2:$Y$1521,MATCH(1,INDEX(($A56='IECC Data-SI-Site EUI'!$B$2:$B$1521)*(S$44='IECC Data-SI-Site EUI'!$C$2:$C$1521)*(2006='IECC Data-SI-Site EUI'!$A$2:$A$1521),0,1),0))</f>
        <v>0.39007024018702735</v>
      </c>
      <c r="T56" s="112" cm="1">
        <f t="array" ref="T56">INDEX('IECC Data-SI-Site EUI'!$Y$2:$Y$1521,MATCH(1,INDEX(($A56='IECC Data-SI-Site EUI'!$B$2:$B$1521)*(T$44='IECC Data-SI-Site EUI'!$C$2:$C$1521)*($A$43='IECC Data-SI-Site EUI'!$A$2:$A$1521),0,1),0))/INDEX('IECC Data-SI-Site EUI'!$Y$2:$Y$1521,MATCH(1,INDEX(($A56='IECC Data-SI-Site EUI'!$B$2:$B$1521)*(T$44='IECC Data-SI-Site EUI'!$C$2:$C$1521)*(2006='IECC Data-SI-Site EUI'!$A$2:$A$1521),0,1),0))</f>
        <v>0.4419650879431824</v>
      </c>
    </row>
    <row r="57" spans="1:20" x14ac:dyDescent="0.25">
      <c r="A57" s="133" t="s">
        <v>58</v>
      </c>
      <c r="B57" s="110" cm="1">
        <f t="array" ref="B57">INDEX('IECC Data-SI-Site EUI'!$Y$2:$Y$1521,MATCH(1,INDEX(($A57='IECC Data-SI-Site EUI'!$B$2:$B$1521)*(B$44='IECC Data-SI-Site EUI'!$C$2:$C$1521)*($A$43='IECC Data-SI-Site EUI'!$A$2:$A$1521),0,1),0))/INDEX('IECC Data-SI-Site EUI'!$Y$2:$Y$1521,MATCH(1,INDEX(($A57='IECC Data-SI-Site EUI'!$B$2:$B$1521)*(B$44='IECC Data-SI-Site EUI'!$C$2:$C$1521)*(2006='IECC Data-SI-Site EUI'!$A$2:$A$1521),0,1),0))</f>
        <v>0.72352295320335902</v>
      </c>
      <c r="C57" s="111" cm="1">
        <f t="array" ref="C57">INDEX('IECC Data-SI-Site EUI'!$Y$2:$Y$1521,MATCH(1,INDEX(($A57='IECC Data-SI-Site EUI'!$B$2:$B$1521)*(C$44='IECC Data-SI-Site EUI'!$C$2:$C$1521)*($A$43='IECC Data-SI-Site EUI'!$A$2:$A$1521),0,1),0))/INDEX('IECC Data-SI-Site EUI'!$Y$2:$Y$1521,MATCH(1,INDEX(($A57='IECC Data-SI-Site EUI'!$B$2:$B$1521)*(C$44='IECC Data-SI-Site EUI'!$C$2:$C$1521)*(2006='IECC Data-SI-Site EUI'!$A$2:$A$1521),0,1),0))</f>
        <v>0.72760969103105066</v>
      </c>
      <c r="D57" s="111" cm="1">
        <f t="array" ref="D57">INDEX('IECC Data-SI-Site EUI'!$Y$2:$Y$1521,MATCH(1,INDEX(($A57='IECC Data-SI-Site EUI'!$B$2:$B$1521)*(D$44='IECC Data-SI-Site EUI'!$C$2:$C$1521)*($A$43='IECC Data-SI-Site EUI'!$A$2:$A$1521),0,1),0))/INDEX('IECC Data-SI-Site EUI'!$Y$2:$Y$1521,MATCH(1,INDEX(($A57='IECC Data-SI-Site EUI'!$B$2:$B$1521)*(D$44='IECC Data-SI-Site EUI'!$C$2:$C$1521)*(2006='IECC Data-SI-Site EUI'!$A$2:$A$1521),0,1),0))</f>
        <v>0.74347127667712065</v>
      </c>
      <c r="E57" s="111" cm="1">
        <f t="array" ref="E57">INDEX('IECC Data-SI-Site EUI'!$Y$2:$Y$1521,MATCH(1,INDEX(($A57='IECC Data-SI-Site EUI'!$B$2:$B$1521)*(E$44='IECC Data-SI-Site EUI'!$C$2:$C$1521)*($A$43='IECC Data-SI-Site EUI'!$A$2:$A$1521),0,1),0))/INDEX('IECC Data-SI-Site EUI'!$Y$2:$Y$1521,MATCH(1,INDEX(($A57='IECC Data-SI-Site EUI'!$B$2:$B$1521)*(E$44='IECC Data-SI-Site EUI'!$C$2:$C$1521)*(2006='IECC Data-SI-Site EUI'!$A$2:$A$1521),0,1),0))</f>
        <v>0.73518819916486844</v>
      </c>
      <c r="F57" s="111" cm="1">
        <f t="array" ref="F57">INDEX('IECC Data-SI-Site EUI'!$Y$2:$Y$1521,MATCH(1,INDEX(($A57='IECC Data-SI-Site EUI'!$B$2:$B$1521)*(F$44='IECC Data-SI-Site EUI'!$C$2:$C$1521)*($A$43='IECC Data-SI-Site EUI'!$A$2:$A$1521),0,1),0))/INDEX('IECC Data-SI-Site EUI'!$Y$2:$Y$1521,MATCH(1,INDEX(($A57='IECC Data-SI-Site EUI'!$B$2:$B$1521)*(F$44='IECC Data-SI-Site EUI'!$C$2:$C$1521)*(2006='IECC Data-SI-Site EUI'!$A$2:$A$1521),0,1),0))</f>
        <v>0.73659374374708197</v>
      </c>
      <c r="G57" s="111" cm="1">
        <f t="array" ref="G57">INDEX('IECC Data-SI-Site EUI'!$Y$2:$Y$1521,MATCH(1,INDEX(($A57='IECC Data-SI-Site EUI'!$B$2:$B$1521)*(G$44='IECC Data-SI-Site EUI'!$C$2:$C$1521)*($A$43='IECC Data-SI-Site EUI'!$A$2:$A$1521),0,1),0))/INDEX('IECC Data-SI-Site EUI'!$Y$2:$Y$1521,MATCH(1,INDEX(($A57='IECC Data-SI-Site EUI'!$B$2:$B$1521)*(G$44='IECC Data-SI-Site EUI'!$C$2:$C$1521)*(2006='IECC Data-SI-Site EUI'!$A$2:$A$1521),0,1),0))</f>
        <v>0.74778700803486309</v>
      </c>
      <c r="H57" s="111" cm="1">
        <f t="array" ref="H57">INDEX('IECC Data-SI-Site EUI'!$Y$2:$Y$1521,MATCH(1,INDEX(($A57='IECC Data-SI-Site EUI'!$B$2:$B$1521)*(H$44='IECC Data-SI-Site EUI'!$C$2:$C$1521)*($A$43='IECC Data-SI-Site EUI'!$A$2:$A$1521),0,1),0))/INDEX('IECC Data-SI-Site EUI'!$Y$2:$Y$1521,MATCH(1,INDEX(($A57='IECC Data-SI-Site EUI'!$B$2:$B$1521)*(H$44='IECC Data-SI-Site EUI'!$C$2:$C$1521)*(2006='IECC Data-SI-Site EUI'!$A$2:$A$1521),0,1),0))</f>
        <v>0.71526843411851659</v>
      </c>
      <c r="I57" s="111" cm="1">
        <f t="array" ref="I57">INDEX('IECC Data-SI-Site EUI'!$Y$2:$Y$1521,MATCH(1,INDEX(($A57='IECC Data-SI-Site EUI'!$B$2:$B$1521)*(I$44='IECC Data-SI-Site EUI'!$C$2:$C$1521)*($A$43='IECC Data-SI-Site EUI'!$A$2:$A$1521),0,1),0))/INDEX('IECC Data-SI-Site EUI'!$Y$2:$Y$1521,MATCH(1,INDEX(($A57='IECC Data-SI-Site EUI'!$B$2:$B$1521)*(I$44='IECC Data-SI-Site EUI'!$C$2:$C$1521)*(2006='IECC Data-SI-Site EUI'!$A$2:$A$1521),0,1),0))</f>
        <v>0.73820540449177074</v>
      </c>
      <c r="J57" s="111" cm="1">
        <f t="array" ref="J57">INDEX('IECC Data-SI-Site EUI'!$Y$2:$Y$1521,MATCH(1,INDEX(($A57='IECC Data-SI-Site EUI'!$B$2:$B$1521)*(J$44='IECC Data-SI-Site EUI'!$C$2:$C$1521)*($A$43='IECC Data-SI-Site EUI'!$A$2:$A$1521),0,1),0))/INDEX('IECC Data-SI-Site EUI'!$Y$2:$Y$1521,MATCH(1,INDEX(($A57='IECC Data-SI-Site EUI'!$B$2:$B$1521)*(J$44='IECC Data-SI-Site EUI'!$C$2:$C$1521)*(2006='IECC Data-SI-Site EUI'!$A$2:$A$1521),0,1),0))</f>
        <v>0.84624588692790914</v>
      </c>
      <c r="K57" s="111" cm="1">
        <f t="array" ref="K57">INDEX('IECC Data-SI-Site EUI'!$Y$2:$Y$1521,MATCH(1,INDEX(($A57='IECC Data-SI-Site EUI'!$B$2:$B$1521)*(K$44='IECC Data-SI-Site EUI'!$C$2:$C$1521)*($A$43='IECC Data-SI-Site EUI'!$A$2:$A$1521),0,1),0))/INDEX('IECC Data-SI-Site EUI'!$Y$2:$Y$1521,MATCH(1,INDEX(($A57='IECC Data-SI-Site EUI'!$B$2:$B$1521)*(K$44='IECC Data-SI-Site EUI'!$C$2:$C$1521)*(2006='IECC Data-SI-Site EUI'!$A$2:$A$1521),0,1),0))</f>
        <v>0.67596113223489651</v>
      </c>
      <c r="L57" s="111" cm="1">
        <f t="array" ref="L57">INDEX('IECC Data-SI-Site EUI'!$Y$2:$Y$1521,MATCH(1,INDEX(($A57='IECC Data-SI-Site EUI'!$B$2:$B$1521)*(L$44='IECC Data-SI-Site EUI'!$C$2:$C$1521)*($A$43='IECC Data-SI-Site EUI'!$A$2:$A$1521),0,1),0))/INDEX('IECC Data-SI-Site EUI'!$Y$2:$Y$1521,MATCH(1,INDEX(($A57='IECC Data-SI-Site EUI'!$B$2:$B$1521)*(L$44='IECC Data-SI-Site EUI'!$C$2:$C$1521)*(2006='IECC Data-SI-Site EUI'!$A$2:$A$1521),0,1),0))</f>
        <v>0.71506512919068976</v>
      </c>
      <c r="M57" s="111" cm="1">
        <f t="array" ref="M57">INDEX('IECC Data-SI-Site EUI'!$Y$2:$Y$1521,MATCH(1,INDEX(($A57='IECC Data-SI-Site EUI'!$B$2:$B$1521)*(M$44='IECC Data-SI-Site EUI'!$C$2:$C$1521)*($A$43='IECC Data-SI-Site EUI'!$A$2:$A$1521),0,1),0))/INDEX('IECC Data-SI-Site EUI'!$Y$2:$Y$1521,MATCH(1,INDEX(($A57='IECC Data-SI-Site EUI'!$B$2:$B$1521)*(M$44='IECC Data-SI-Site EUI'!$C$2:$C$1521)*(2006='IECC Data-SI-Site EUI'!$A$2:$A$1521),0,1),0))</f>
        <v>0.77936116050298687</v>
      </c>
      <c r="N57" s="111" cm="1">
        <f t="array" ref="N57">INDEX('IECC Data-SI-Site EUI'!$Y$2:$Y$1521,MATCH(1,INDEX(($A57='IECC Data-SI-Site EUI'!$B$2:$B$1521)*(N$44='IECC Data-SI-Site EUI'!$C$2:$C$1521)*($A$43='IECC Data-SI-Site EUI'!$A$2:$A$1521),0,1),0))/INDEX('IECC Data-SI-Site EUI'!$Y$2:$Y$1521,MATCH(1,INDEX(($A57='IECC Data-SI-Site EUI'!$B$2:$B$1521)*(N$44='IECC Data-SI-Site EUI'!$C$2:$C$1521)*(2006='IECC Data-SI-Site EUI'!$A$2:$A$1521),0,1),0))</f>
        <v>0.69676961649777081</v>
      </c>
      <c r="O57" s="111" cm="1">
        <f t="array" ref="O57">INDEX('IECC Data-SI-Site EUI'!$Y$2:$Y$1521,MATCH(1,INDEX(($A57='IECC Data-SI-Site EUI'!$B$2:$B$1521)*(O$44='IECC Data-SI-Site EUI'!$C$2:$C$1521)*($A$43='IECC Data-SI-Site EUI'!$A$2:$A$1521),0,1),0))/INDEX('IECC Data-SI-Site EUI'!$Y$2:$Y$1521,MATCH(1,INDEX(($A57='IECC Data-SI-Site EUI'!$B$2:$B$1521)*(O$44='IECC Data-SI-Site EUI'!$C$2:$C$1521)*(2006='IECC Data-SI-Site EUI'!$A$2:$A$1521),0,1),0))</f>
        <v>0.72004248096793111</v>
      </c>
      <c r="P57" s="111" cm="1">
        <f t="array" ref="P57">INDEX('IECC Data-SI-Site EUI'!$Y$2:$Y$1521,MATCH(1,INDEX(($A57='IECC Data-SI-Site EUI'!$B$2:$B$1521)*(P$44='IECC Data-SI-Site EUI'!$C$2:$C$1521)*($A$43='IECC Data-SI-Site EUI'!$A$2:$A$1521),0,1),0))/INDEX('IECC Data-SI-Site EUI'!$Y$2:$Y$1521,MATCH(1,INDEX(($A57='IECC Data-SI-Site EUI'!$B$2:$B$1521)*(P$44='IECC Data-SI-Site EUI'!$C$2:$C$1521)*(2006='IECC Data-SI-Site EUI'!$A$2:$A$1521),0,1),0))</f>
        <v>0.76607337916854079</v>
      </c>
      <c r="Q57" s="111" cm="1">
        <f t="array" ref="Q57">INDEX('IECC Data-SI-Site EUI'!$Y$2:$Y$1521,MATCH(1,INDEX(($A57='IECC Data-SI-Site EUI'!$B$2:$B$1521)*(Q$44='IECC Data-SI-Site EUI'!$C$2:$C$1521)*($A$43='IECC Data-SI-Site EUI'!$A$2:$A$1521),0,1),0))/INDEX('IECC Data-SI-Site EUI'!$Y$2:$Y$1521,MATCH(1,INDEX(($A57='IECC Data-SI-Site EUI'!$B$2:$B$1521)*(Q$44='IECC Data-SI-Site EUI'!$C$2:$C$1521)*(2006='IECC Data-SI-Site EUI'!$A$2:$A$1521),0,1),0))</f>
        <v>0.67623252391464306</v>
      </c>
      <c r="R57" s="111" cm="1">
        <f t="array" ref="R57">INDEX('IECC Data-SI-Site EUI'!$Y$2:$Y$1521,MATCH(1,INDEX(($A57='IECC Data-SI-Site EUI'!$B$2:$B$1521)*(R$44='IECC Data-SI-Site EUI'!$C$2:$C$1521)*($A$43='IECC Data-SI-Site EUI'!$A$2:$A$1521),0,1),0))/INDEX('IECC Data-SI-Site EUI'!$Y$2:$Y$1521,MATCH(1,INDEX(($A57='IECC Data-SI-Site EUI'!$B$2:$B$1521)*(R$44='IECC Data-SI-Site EUI'!$C$2:$C$1521)*(2006='IECC Data-SI-Site EUI'!$A$2:$A$1521),0,1),0))</f>
        <v>0.68739910971970852</v>
      </c>
      <c r="S57" s="111" cm="1">
        <f t="array" ref="S57">INDEX('IECC Data-SI-Site EUI'!$Y$2:$Y$1521,MATCH(1,INDEX(($A57='IECC Data-SI-Site EUI'!$B$2:$B$1521)*(S$44='IECC Data-SI-Site EUI'!$C$2:$C$1521)*($A$43='IECC Data-SI-Site EUI'!$A$2:$A$1521),0,1),0))/INDEX('IECC Data-SI-Site EUI'!$Y$2:$Y$1521,MATCH(1,INDEX(($A57='IECC Data-SI-Site EUI'!$B$2:$B$1521)*(S$44='IECC Data-SI-Site EUI'!$C$2:$C$1521)*(2006='IECC Data-SI-Site EUI'!$A$2:$A$1521),0,1),0))</f>
        <v>0.69187578308879494</v>
      </c>
      <c r="T57" s="112" cm="1">
        <f t="array" ref="T57">INDEX('IECC Data-SI-Site EUI'!$Y$2:$Y$1521,MATCH(1,INDEX(($A57='IECC Data-SI-Site EUI'!$B$2:$B$1521)*(T$44='IECC Data-SI-Site EUI'!$C$2:$C$1521)*($A$43='IECC Data-SI-Site EUI'!$A$2:$A$1521),0,1),0))/INDEX('IECC Data-SI-Site EUI'!$Y$2:$Y$1521,MATCH(1,INDEX(($A57='IECC Data-SI-Site EUI'!$B$2:$B$1521)*(T$44='IECC Data-SI-Site EUI'!$C$2:$C$1521)*(2006='IECC Data-SI-Site EUI'!$A$2:$A$1521),0,1),0))</f>
        <v>0.67886380610499442</v>
      </c>
    </row>
    <row r="58" spans="1:20" x14ac:dyDescent="0.25">
      <c r="A58" s="133" t="s">
        <v>1</v>
      </c>
      <c r="B58" s="110" cm="1">
        <f t="array" ref="B58">INDEX('IECC Data-SI-Site EUI'!$Y$2:$Y$1521,MATCH(1,INDEX(($A58='IECC Data-SI-Site EUI'!$B$2:$B$1521)*(B$44='IECC Data-SI-Site EUI'!$C$2:$C$1521)*($A$43='IECC Data-SI-Site EUI'!$A$2:$A$1521),0,1),0))/INDEX('IECC Data-SI-Site EUI'!$Y$2:$Y$1521,MATCH(1,INDEX(($A58='IECC Data-SI-Site EUI'!$B$2:$B$1521)*(B$44='IECC Data-SI-Site EUI'!$C$2:$C$1521)*(2006='IECC Data-SI-Site EUI'!$A$2:$A$1521),0,1),0))</f>
        <v>0.64602152864174822</v>
      </c>
      <c r="C58" s="111" cm="1">
        <f t="array" ref="C58">INDEX('IECC Data-SI-Site EUI'!$Y$2:$Y$1521,MATCH(1,INDEX(($A58='IECC Data-SI-Site EUI'!$B$2:$B$1521)*(C$44='IECC Data-SI-Site EUI'!$C$2:$C$1521)*($A$43='IECC Data-SI-Site EUI'!$A$2:$A$1521),0,1),0))/INDEX('IECC Data-SI-Site EUI'!$Y$2:$Y$1521,MATCH(1,INDEX(($A58='IECC Data-SI-Site EUI'!$B$2:$B$1521)*(C$44='IECC Data-SI-Site EUI'!$C$2:$C$1521)*(2006='IECC Data-SI-Site EUI'!$A$2:$A$1521),0,1),0))</f>
        <v>0.52966440056113084</v>
      </c>
      <c r="D58" s="111" cm="1">
        <f t="array" ref="D58">INDEX('IECC Data-SI-Site EUI'!$Y$2:$Y$1521,MATCH(1,INDEX(($A58='IECC Data-SI-Site EUI'!$B$2:$B$1521)*(D$44='IECC Data-SI-Site EUI'!$C$2:$C$1521)*($A$43='IECC Data-SI-Site EUI'!$A$2:$A$1521),0,1),0))/INDEX('IECC Data-SI-Site EUI'!$Y$2:$Y$1521,MATCH(1,INDEX(($A58='IECC Data-SI-Site EUI'!$B$2:$B$1521)*(D$44='IECC Data-SI-Site EUI'!$C$2:$C$1521)*(2006='IECC Data-SI-Site EUI'!$A$2:$A$1521),0,1),0))</f>
        <v>0.59340011785503821</v>
      </c>
      <c r="E58" s="111" cm="1">
        <f t="array" ref="E58">INDEX('IECC Data-SI-Site EUI'!$Y$2:$Y$1521,MATCH(1,INDEX(($A58='IECC Data-SI-Site EUI'!$B$2:$B$1521)*(E$44='IECC Data-SI-Site EUI'!$C$2:$C$1521)*($A$43='IECC Data-SI-Site EUI'!$A$2:$A$1521),0,1),0))/INDEX('IECC Data-SI-Site EUI'!$Y$2:$Y$1521,MATCH(1,INDEX(($A58='IECC Data-SI-Site EUI'!$B$2:$B$1521)*(E$44='IECC Data-SI-Site EUI'!$C$2:$C$1521)*(2006='IECC Data-SI-Site EUI'!$A$2:$A$1521),0,1),0))</f>
        <v>0.58657766770364561</v>
      </c>
      <c r="F58" s="111" cm="1">
        <f t="array" ref="F58">INDEX('IECC Data-SI-Site EUI'!$Y$2:$Y$1521,MATCH(1,INDEX(($A58='IECC Data-SI-Site EUI'!$B$2:$B$1521)*(F$44='IECC Data-SI-Site EUI'!$C$2:$C$1521)*($A$43='IECC Data-SI-Site EUI'!$A$2:$A$1521),0,1),0))/INDEX('IECC Data-SI-Site EUI'!$Y$2:$Y$1521,MATCH(1,INDEX(($A58='IECC Data-SI-Site EUI'!$B$2:$B$1521)*(F$44='IECC Data-SI-Site EUI'!$C$2:$C$1521)*(2006='IECC Data-SI-Site EUI'!$A$2:$A$1521),0,1),0))</f>
        <v>0.42273201251303438</v>
      </c>
      <c r="G58" s="111" cm="1">
        <f t="array" ref="G58">INDEX('IECC Data-SI-Site EUI'!$Y$2:$Y$1521,MATCH(1,INDEX(($A58='IECC Data-SI-Site EUI'!$B$2:$B$1521)*(G$44='IECC Data-SI-Site EUI'!$C$2:$C$1521)*($A$43='IECC Data-SI-Site EUI'!$A$2:$A$1521),0,1),0))/INDEX('IECC Data-SI-Site EUI'!$Y$2:$Y$1521,MATCH(1,INDEX(($A58='IECC Data-SI-Site EUI'!$B$2:$B$1521)*(G$44='IECC Data-SI-Site EUI'!$C$2:$C$1521)*(2006='IECC Data-SI-Site EUI'!$A$2:$A$1521),0,1),0))</f>
        <v>0.43744853360359792</v>
      </c>
      <c r="H58" s="111" cm="1">
        <f t="array" ref="H58">INDEX('IECC Data-SI-Site EUI'!$Y$2:$Y$1521,MATCH(1,INDEX(($A58='IECC Data-SI-Site EUI'!$B$2:$B$1521)*(H$44='IECC Data-SI-Site EUI'!$C$2:$C$1521)*($A$43='IECC Data-SI-Site EUI'!$A$2:$A$1521),0,1),0))/INDEX('IECC Data-SI-Site EUI'!$Y$2:$Y$1521,MATCH(1,INDEX(($A58='IECC Data-SI-Site EUI'!$B$2:$B$1521)*(H$44='IECC Data-SI-Site EUI'!$C$2:$C$1521)*(2006='IECC Data-SI-Site EUI'!$A$2:$A$1521),0,1),0))</f>
        <v>0.45598564243458223</v>
      </c>
      <c r="I58" s="111" cm="1">
        <f t="array" ref="I58">INDEX('IECC Data-SI-Site EUI'!$Y$2:$Y$1521,MATCH(1,INDEX(($A58='IECC Data-SI-Site EUI'!$B$2:$B$1521)*(I$44='IECC Data-SI-Site EUI'!$C$2:$C$1521)*($A$43='IECC Data-SI-Site EUI'!$A$2:$A$1521),0,1),0))/INDEX('IECC Data-SI-Site EUI'!$Y$2:$Y$1521,MATCH(1,INDEX(($A58='IECC Data-SI-Site EUI'!$B$2:$B$1521)*(I$44='IECC Data-SI-Site EUI'!$C$2:$C$1521)*(2006='IECC Data-SI-Site EUI'!$A$2:$A$1521),0,1),0))</f>
        <v>0.45114820121597032</v>
      </c>
      <c r="J58" s="111" cm="1">
        <f t="array" ref="J58">INDEX('IECC Data-SI-Site EUI'!$Y$2:$Y$1521,MATCH(1,INDEX(($A58='IECC Data-SI-Site EUI'!$B$2:$B$1521)*(J$44='IECC Data-SI-Site EUI'!$C$2:$C$1521)*($A$43='IECC Data-SI-Site EUI'!$A$2:$A$1521),0,1),0))/INDEX('IECC Data-SI-Site EUI'!$Y$2:$Y$1521,MATCH(1,INDEX(($A58='IECC Data-SI-Site EUI'!$B$2:$B$1521)*(J$44='IECC Data-SI-Site EUI'!$C$2:$C$1521)*(2006='IECC Data-SI-Site EUI'!$A$2:$A$1521),0,1),0))</f>
        <v>0.37722877002115451</v>
      </c>
      <c r="K58" s="111" cm="1">
        <f t="array" ref="K58">INDEX('IECC Data-SI-Site EUI'!$Y$2:$Y$1521,MATCH(1,INDEX(($A58='IECC Data-SI-Site EUI'!$B$2:$B$1521)*(K$44='IECC Data-SI-Site EUI'!$C$2:$C$1521)*($A$43='IECC Data-SI-Site EUI'!$A$2:$A$1521),0,1),0))/INDEX('IECC Data-SI-Site EUI'!$Y$2:$Y$1521,MATCH(1,INDEX(($A58='IECC Data-SI-Site EUI'!$B$2:$B$1521)*(K$44='IECC Data-SI-Site EUI'!$C$2:$C$1521)*(2006='IECC Data-SI-Site EUI'!$A$2:$A$1521),0,1),0))</f>
        <v>0.53301373304304134</v>
      </c>
      <c r="L58" s="111" cm="1">
        <f t="array" ref="L58">INDEX('IECC Data-SI-Site EUI'!$Y$2:$Y$1521,MATCH(1,INDEX(($A58='IECC Data-SI-Site EUI'!$B$2:$B$1521)*(L$44='IECC Data-SI-Site EUI'!$C$2:$C$1521)*($A$43='IECC Data-SI-Site EUI'!$A$2:$A$1521),0,1),0))/INDEX('IECC Data-SI-Site EUI'!$Y$2:$Y$1521,MATCH(1,INDEX(($A58='IECC Data-SI-Site EUI'!$B$2:$B$1521)*(L$44='IECC Data-SI-Site EUI'!$C$2:$C$1521)*(2006='IECC Data-SI-Site EUI'!$A$2:$A$1521),0,1),0))</f>
        <v>0.40185851185024679</v>
      </c>
      <c r="M58" s="111" cm="1">
        <f t="array" ref="M58">INDEX('IECC Data-SI-Site EUI'!$Y$2:$Y$1521,MATCH(1,INDEX(($A58='IECC Data-SI-Site EUI'!$B$2:$B$1521)*(M$44='IECC Data-SI-Site EUI'!$C$2:$C$1521)*($A$43='IECC Data-SI-Site EUI'!$A$2:$A$1521),0,1),0))/INDEX('IECC Data-SI-Site EUI'!$Y$2:$Y$1521,MATCH(1,INDEX(($A58='IECC Data-SI-Site EUI'!$B$2:$B$1521)*(M$44='IECC Data-SI-Site EUI'!$C$2:$C$1521)*(2006='IECC Data-SI-Site EUI'!$A$2:$A$1521),0,1),0))</f>
        <v>0.4921660947516826</v>
      </c>
      <c r="N58" s="111" cm="1">
        <f t="array" ref="N58">INDEX('IECC Data-SI-Site EUI'!$Y$2:$Y$1521,MATCH(1,INDEX(($A58='IECC Data-SI-Site EUI'!$B$2:$B$1521)*(N$44='IECC Data-SI-Site EUI'!$C$2:$C$1521)*($A$43='IECC Data-SI-Site EUI'!$A$2:$A$1521),0,1),0))/INDEX('IECC Data-SI-Site EUI'!$Y$2:$Y$1521,MATCH(1,INDEX(($A58='IECC Data-SI-Site EUI'!$B$2:$B$1521)*(N$44='IECC Data-SI-Site EUI'!$C$2:$C$1521)*(2006='IECC Data-SI-Site EUI'!$A$2:$A$1521),0,1),0))</f>
        <v>0.65259563444753532</v>
      </c>
      <c r="O58" s="111" cm="1">
        <f t="array" ref="O58">INDEX('IECC Data-SI-Site EUI'!$Y$2:$Y$1521,MATCH(1,INDEX(($A58='IECC Data-SI-Site EUI'!$B$2:$B$1521)*(O$44='IECC Data-SI-Site EUI'!$C$2:$C$1521)*($A$43='IECC Data-SI-Site EUI'!$A$2:$A$1521),0,1),0))/INDEX('IECC Data-SI-Site EUI'!$Y$2:$Y$1521,MATCH(1,INDEX(($A58='IECC Data-SI-Site EUI'!$B$2:$B$1521)*(O$44='IECC Data-SI-Site EUI'!$C$2:$C$1521)*(2006='IECC Data-SI-Site EUI'!$A$2:$A$1521),0,1),0))</f>
        <v>0.54179787768927468</v>
      </c>
      <c r="P58" s="111" cm="1">
        <f t="array" ref="P58">INDEX('IECC Data-SI-Site EUI'!$Y$2:$Y$1521,MATCH(1,INDEX(($A58='IECC Data-SI-Site EUI'!$B$2:$B$1521)*(P$44='IECC Data-SI-Site EUI'!$C$2:$C$1521)*($A$43='IECC Data-SI-Site EUI'!$A$2:$A$1521),0,1),0))/INDEX('IECC Data-SI-Site EUI'!$Y$2:$Y$1521,MATCH(1,INDEX(($A58='IECC Data-SI-Site EUI'!$B$2:$B$1521)*(P$44='IECC Data-SI-Site EUI'!$C$2:$C$1521)*(2006='IECC Data-SI-Site EUI'!$A$2:$A$1521),0,1),0))</f>
        <v>0.45602197408491069</v>
      </c>
      <c r="Q58" s="111" cm="1">
        <f t="array" ref="Q58">INDEX('IECC Data-SI-Site EUI'!$Y$2:$Y$1521,MATCH(1,INDEX(($A58='IECC Data-SI-Site EUI'!$B$2:$B$1521)*(Q$44='IECC Data-SI-Site EUI'!$C$2:$C$1521)*($A$43='IECC Data-SI-Site EUI'!$A$2:$A$1521),0,1),0))/INDEX('IECC Data-SI-Site EUI'!$Y$2:$Y$1521,MATCH(1,INDEX(($A58='IECC Data-SI-Site EUI'!$B$2:$B$1521)*(Q$44='IECC Data-SI-Site EUI'!$C$2:$C$1521)*(2006='IECC Data-SI-Site EUI'!$A$2:$A$1521),0,1),0))</f>
        <v>0.66185417234177801</v>
      </c>
      <c r="R58" s="111" cm="1">
        <f t="array" ref="R58">INDEX('IECC Data-SI-Site EUI'!$Y$2:$Y$1521,MATCH(1,INDEX(($A58='IECC Data-SI-Site EUI'!$B$2:$B$1521)*(R$44='IECC Data-SI-Site EUI'!$C$2:$C$1521)*($A$43='IECC Data-SI-Site EUI'!$A$2:$A$1521),0,1),0))/INDEX('IECC Data-SI-Site EUI'!$Y$2:$Y$1521,MATCH(1,INDEX(($A58='IECC Data-SI-Site EUI'!$B$2:$B$1521)*(R$44='IECC Data-SI-Site EUI'!$C$2:$C$1521)*(2006='IECC Data-SI-Site EUI'!$A$2:$A$1521),0,1),0))</f>
        <v>0.57612387464218429</v>
      </c>
      <c r="S58" s="111" cm="1">
        <f t="array" ref="S58">INDEX('IECC Data-SI-Site EUI'!$Y$2:$Y$1521,MATCH(1,INDEX(($A58='IECC Data-SI-Site EUI'!$B$2:$B$1521)*(S$44='IECC Data-SI-Site EUI'!$C$2:$C$1521)*($A$43='IECC Data-SI-Site EUI'!$A$2:$A$1521),0,1),0))/INDEX('IECC Data-SI-Site EUI'!$Y$2:$Y$1521,MATCH(1,INDEX(($A58='IECC Data-SI-Site EUI'!$B$2:$B$1521)*(S$44='IECC Data-SI-Site EUI'!$C$2:$C$1521)*(2006='IECC Data-SI-Site EUI'!$A$2:$A$1521),0,1),0))</f>
        <v>0.68969307911289024</v>
      </c>
      <c r="T58" s="112" cm="1">
        <f t="array" ref="T58">INDEX('IECC Data-SI-Site EUI'!$Y$2:$Y$1521,MATCH(1,INDEX(($A58='IECC Data-SI-Site EUI'!$B$2:$B$1521)*(T$44='IECC Data-SI-Site EUI'!$C$2:$C$1521)*($A$43='IECC Data-SI-Site EUI'!$A$2:$A$1521),0,1),0))/INDEX('IECC Data-SI-Site EUI'!$Y$2:$Y$1521,MATCH(1,INDEX(($A58='IECC Data-SI-Site EUI'!$B$2:$B$1521)*(T$44='IECC Data-SI-Site EUI'!$C$2:$C$1521)*(2006='IECC Data-SI-Site EUI'!$A$2:$A$1521),0,1),0))</f>
        <v>0.69867659393801318</v>
      </c>
    </row>
    <row r="59" spans="1:20" x14ac:dyDescent="0.25">
      <c r="A59" s="133" t="s">
        <v>61</v>
      </c>
      <c r="B59" s="110" cm="1">
        <f t="array" ref="B59">INDEX('IECC Data-SI-Site EUI'!$Y$2:$Y$1521,MATCH(1,INDEX(($A59='IECC Data-SI-Site EUI'!$B$2:$B$1521)*(B$44='IECC Data-SI-Site EUI'!$C$2:$C$1521)*($A$43='IECC Data-SI-Site EUI'!$A$2:$A$1521),0,1),0))/INDEX('IECC Data-SI-Site EUI'!$Y$2:$Y$1521,MATCH(1,INDEX(($A59='IECC Data-SI-Site EUI'!$B$2:$B$1521)*(B$44='IECC Data-SI-Site EUI'!$C$2:$C$1521)*(2006='IECC Data-SI-Site EUI'!$A$2:$A$1521),0,1),0))</f>
        <v>0.81070931402611646</v>
      </c>
      <c r="C59" s="111" cm="1">
        <f t="array" ref="C59">INDEX('IECC Data-SI-Site EUI'!$Y$2:$Y$1521,MATCH(1,INDEX(($A59='IECC Data-SI-Site EUI'!$B$2:$B$1521)*(C$44='IECC Data-SI-Site EUI'!$C$2:$C$1521)*($A$43='IECC Data-SI-Site EUI'!$A$2:$A$1521),0,1),0))/INDEX('IECC Data-SI-Site EUI'!$Y$2:$Y$1521,MATCH(1,INDEX(($A59='IECC Data-SI-Site EUI'!$B$2:$B$1521)*(C$44='IECC Data-SI-Site EUI'!$C$2:$C$1521)*(2006='IECC Data-SI-Site EUI'!$A$2:$A$1521),0,1),0))</f>
        <v>0.79924858392800313</v>
      </c>
      <c r="D59" s="111" cm="1">
        <f t="array" ref="D59">INDEX('IECC Data-SI-Site EUI'!$Y$2:$Y$1521,MATCH(1,INDEX(($A59='IECC Data-SI-Site EUI'!$B$2:$B$1521)*(D$44='IECC Data-SI-Site EUI'!$C$2:$C$1521)*($A$43='IECC Data-SI-Site EUI'!$A$2:$A$1521),0,1),0))/INDEX('IECC Data-SI-Site EUI'!$Y$2:$Y$1521,MATCH(1,INDEX(($A59='IECC Data-SI-Site EUI'!$B$2:$B$1521)*(D$44='IECC Data-SI-Site EUI'!$C$2:$C$1521)*(2006='IECC Data-SI-Site EUI'!$A$2:$A$1521),0,1),0))</f>
        <v>0.84051341690401482</v>
      </c>
      <c r="E59" s="111" cm="1">
        <f t="array" ref="E59">INDEX('IECC Data-SI-Site EUI'!$Y$2:$Y$1521,MATCH(1,INDEX(($A59='IECC Data-SI-Site EUI'!$B$2:$B$1521)*(E$44='IECC Data-SI-Site EUI'!$C$2:$C$1521)*($A$43='IECC Data-SI-Site EUI'!$A$2:$A$1521),0,1),0))/INDEX('IECC Data-SI-Site EUI'!$Y$2:$Y$1521,MATCH(1,INDEX(($A59='IECC Data-SI-Site EUI'!$B$2:$B$1521)*(E$44='IECC Data-SI-Site EUI'!$C$2:$C$1521)*(2006='IECC Data-SI-Site EUI'!$A$2:$A$1521),0,1),0))</f>
        <v>0.78879115753399065</v>
      </c>
      <c r="F59" s="111" cm="1">
        <f t="array" ref="F59">INDEX('IECC Data-SI-Site EUI'!$Y$2:$Y$1521,MATCH(1,INDEX(($A59='IECC Data-SI-Site EUI'!$B$2:$B$1521)*(F$44='IECC Data-SI-Site EUI'!$C$2:$C$1521)*($A$43='IECC Data-SI-Site EUI'!$A$2:$A$1521),0,1),0))/INDEX('IECC Data-SI-Site EUI'!$Y$2:$Y$1521,MATCH(1,INDEX(($A59='IECC Data-SI-Site EUI'!$B$2:$B$1521)*(F$44='IECC Data-SI-Site EUI'!$C$2:$C$1521)*(2006='IECC Data-SI-Site EUI'!$A$2:$A$1521),0,1),0))</f>
        <v>0.78615034430802067</v>
      </c>
      <c r="G59" s="111" cm="1">
        <f t="array" ref="G59">INDEX('IECC Data-SI-Site EUI'!$Y$2:$Y$1521,MATCH(1,INDEX(($A59='IECC Data-SI-Site EUI'!$B$2:$B$1521)*(G$44='IECC Data-SI-Site EUI'!$C$2:$C$1521)*($A$43='IECC Data-SI-Site EUI'!$A$2:$A$1521),0,1),0))/INDEX('IECC Data-SI-Site EUI'!$Y$2:$Y$1521,MATCH(1,INDEX(($A59='IECC Data-SI-Site EUI'!$B$2:$B$1521)*(G$44='IECC Data-SI-Site EUI'!$C$2:$C$1521)*(2006='IECC Data-SI-Site EUI'!$A$2:$A$1521),0,1),0))</f>
        <v>0.80028698813008814</v>
      </c>
      <c r="H59" s="111" cm="1">
        <f t="array" ref="H59">INDEX('IECC Data-SI-Site EUI'!$Y$2:$Y$1521,MATCH(1,INDEX(($A59='IECC Data-SI-Site EUI'!$B$2:$B$1521)*(H$44='IECC Data-SI-Site EUI'!$C$2:$C$1521)*($A$43='IECC Data-SI-Site EUI'!$A$2:$A$1521),0,1),0))/INDEX('IECC Data-SI-Site EUI'!$Y$2:$Y$1521,MATCH(1,INDEX(($A59='IECC Data-SI-Site EUI'!$B$2:$B$1521)*(H$44='IECC Data-SI-Site EUI'!$C$2:$C$1521)*(2006='IECC Data-SI-Site EUI'!$A$2:$A$1521),0,1),0))</f>
        <v>0.67318015068931436</v>
      </c>
      <c r="I59" s="111" cm="1">
        <f t="array" ref="I59">INDEX('IECC Data-SI-Site EUI'!$Y$2:$Y$1521,MATCH(1,INDEX(($A59='IECC Data-SI-Site EUI'!$B$2:$B$1521)*(I$44='IECC Data-SI-Site EUI'!$C$2:$C$1521)*($A$43='IECC Data-SI-Site EUI'!$A$2:$A$1521),0,1),0))/INDEX('IECC Data-SI-Site EUI'!$Y$2:$Y$1521,MATCH(1,INDEX(($A59='IECC Data-SI-Site EUI'!$B$2:$B$1521)*(I$44='IECC Data-SI-Site EUI'!$C$2:$C$1521)*(2006='IECC Data-SI-Site EUI'!$A$2:$A$1521),0,1),0))</f>
        <v>0.69856788094473787</v>
      </c>
      <c r="J59" s="111" cm="1">
        <f t="array" ref="J59">INDEX('IECC Data-SI-Site EUI'!$Y$2:$Y$1521,MATCH(1,INDEX(($A59='IECC Data-SI-Site EUI'!$B$2:$B$1521)*(J$44='IECC Data-SI-Site EUI'!$C$2:$C$1521)*($A$43='IECC Data-SI-Site EUI'!$A$2:$A$1521),0,1),0))/INDEX('IECC Data-SI-Site EUI'!$Y$2:$Y$1521,MATCH(1,INDEX(($A59='IECC Data-SI-Site EUI'!$B$2:$B$1521)*(J$44='IECC Data-SI-Site EUI'!$C$2:$C$1521)*(2006='IECC Data-SI-Site EUI'!$A$2:$A$1521),0,1),0))</f>
        <v>0.65694784984073429</v>
      </c>
      <c r="K59" s="111" cm="1">
        <f t="array" ref="K59">INDEX('IECC Data-SI-Site EUI'!$Y$2:$Y$1521,MATCH(1,INDEX(($A59='IECC Data-SI-Site EUI'!$B$2:$B$1521)*(K$44='IECC Data-SI-Site EUI'!$C$2:$C$1521)*($A$43='IECC Data-SI-Site EUI'!$A$2:$A$1521),0,1),0))/INDEX('IECC Data-SI-Site EUI'!$Y$2:$Y$1521,MATCH(1,INDEX(($A59='IECC Data-SI-Site EUI'!$B$2:$B$1521)*(K$44='IECC Data-SI-Site EUI'!$C$2:$C$1521)*(2006='IECC Data-SI-Site EUI'!$A$2:$A$1521),0,1),0))</f>
        <v>0.45006882772043211</v>
      </c>
      <c r="L59" s="111" cm="1">
        <f t="array" ref="L59">INDEX('IECC Data-SI-Site EUI'!$Y$2:$Y$1521,MATCH(1,INDEX(($A59='IECC Data-SI-Site EUI'!$B$2:$B$1521)*(L$44='IECC Data-SI-Site EUI'!$C$2:$C$1521)*($A$43='IECC Data-SI-Site EUI'!$A$2:$A$1521),0,1),0))/INDEX('IECC Data-SI-Site EUI'!$Y$2:$Y$1521,MATCH(1,INDEX(($A59='IECC Data-SI-Site EUI'!$B$2:$B$1521)*(L$44='IECC Data-SI-Site EUI'!$C$2:$C$1521)*(2006='IECC Data-SI-Site EUI'!$A$2:$A$1521),0,1),0))</f>
        <v>0.6473004842560941</v>
      </c>
      <c r="M59" s="111" cm="1">
        <f t="array" ref="M59">INDEX('IECC Data-SI-Site EUI'!$Y$2:$Y$1521,MATCH(1,INDEX(($A59='IECC Data-SI-Site EUI'!$B$2:$B$1521)*(M$44='IECC Data-SI-Site EUI'!$C$2:$C$1521)*($A$43='IECC Data-SI-Site EUI'!$A$2:$A$1521),0,1),0))/INDEX('IECC Data-SI-Site EUI'!$Y$2:$Y$1521,MATCH(1,INDEX(($A59='IECC Data-SI-Site EUI'!$B$2:$B$1521)*(M$44='IECC Data-SI-Site EUI'!$C$2:$C$1521)*(2006='IECC Data-SI-Site EUI'!$A$2:$A$1521),0,1),0))</f>
        <v>0.62025567399221671</v>
      </c>
      <c r="N59" s="111" cm="1">
        <f t="array" ref="N59">INDEX('IECC Data-SI-Site EUI'!$Y$2:$Y$1521,MATCH(1,INDEX(($A59='IECC Data-SI-Site EUI'!$B$2:$B$1521)*(N$44='IECC Data-SI-Site EUI'!$C$2:$C$1521)*($A$43='IECC Data-SI-Site EUI'!$A$2:$A$1521),0,1),0))/INDEX('IECC Data-SI-Site EUI'!$Y$2:$Y$1521,MATCH(1,INDEX(($A59='IECC Data-SI-Site EUI'!$B$2:$B$1521)*(N$44='IECC Data-SI-Site EUI'!$C$2:$C$1521)*(2006='IECC Data-SI-Site EUI'!$A$2:$A$1521),0,1),0))</f>
        <v>0.4757793410560554</v>
      </c>
      <c r="O59" s="111" cm="1">
        <f t="array" ref="O59">INDEX('IECC Data-SI-Site EUI'!$Y$2:$Y$1521,MATCH(1,INDEX(($A59='IECC Data-SI-Site EUI'!$B$2:$B$1521)*(O$44='IECC Data-SI-Site EUI'!$C$2:$C$1521)*($A$43='IECC Data-SI-Site EUI'!$A$2:$A$1521),0,1),0))/INDEX('IECC Data-SI-Site EUI'!$Y$2:$Y$1521,MATCH(1,INDEX(($A59='IECC Data-SI-Site EUI'!$B$2:$B$1521)*(O$44='IECC Data-SI-Site EUI'!$C$2:$C$1521)*(2006='IECC Data-SI-Site EUI'!$A$2:$A$1521),0,1),0))</f>
        <v>0.70023685195144814</v>
      </c>
      <c r="P59" s="111" cm="1">
        <f t="array" ref="P59">INDEX('IECC Data-SI-Site EUI'!$Y$2:$Y$1521,MATCH(1,INDEX(($A59='IECC Data-SI-Site EUI'!$B$2:$B$1521)*(P$44='IECC Data-SI-Site EUI'!$C$2:$C$1521)*($A$43='IECC Data-SI-Site EUI'!$A$2:$A$1521),0,1),0))/INDEX('IECC Data-SI-Site EUI'!$Y$2:$Y$1521,MATCH(1,INDEX(($A59='IECC Data-SI-Site EUI'!$B$2:$B$1521)*(P$44='IECC Data-SI-Site EUI'!$C$2:$C$1521)*(2006='IECC Data-SI-Site EUI'!$A$2:$A$1521),0,1),0))</f>
        <v>0.67869320197203797</v>
      </c>
      <c r="Q59" s="111" cm="1">
        <f t="array" ref="Q59">INDEX('IECC Data-SI-Site EUI'!$Y$2:$Y$1521,MATCH(1,INDEX(($A59='IECC Data-SI-Site EUI'!$B$2:$B$1521)*(Q$44='IECC Data-SI-Site EUI'!$C$2:$C$1521)*($A$43='IECC Data-SI-Site EUI'!$A$2:$A$1521),0,1),0))/INDEX('IECC Data-SI-Site EUI'!$Y$2:$Y$1521,MATCH(1,INDEX(($A59='IECC Data-SI-Site EUI'!$B$2:$B$1521)*(Q$44='IECC Data-SI-Site EUI'!$C$2:$C$1521)*(2006='IECC Data-SI-Site EUI'!$A$2:$A$1521),0,1),0))</f>
        <v>0.48566273215411004</v>
      </c>
      <c r="R59" s="111" cm="1">
        <f t="array" ref="R59">INDEX('IECC Data-SI-Site EUI'!$Y$2:$Y$1521,MATCH(1,INDEX(($A59='IECC Data-SI-Site EUI'!$B$2:$B$1521)*(R$44='IECC Data-SI-Site EUI'!$C$2:$C$1521)*($A$43='IECC Data-SI-Site EUI'!$A$2:$A$1521),0,1),0))/INDEX('IECC Data-SI-Site EUI'!$Y$2:$Y$1521,MATCH(1,INDEX(($A59='IECC Data-SI-Site EUI'!$B$2:$B$1521)*(R$44='IECC Data-SI-Site EUI'!$C$2:$C$1521)*(2006='IECC Data-SI-Site EUI'!$A$2:$A$1521),0,1),0))</f>
        <v>0.52639380225797716</v>
      </c>
      <c r="S59" s="111" cm="1">
        <f t="array" ref="S59">INDEX('IECC Data-SI-Site EUI'!$Y$2:$Y$1521,MATCH(1,INDEX(($A59='IECC Data-SI-Site EUI'!$B$2:$B$1521)*(S$44='IECC Data-SI-Site EUI'!$C$2:$C$1521)*($A$43='IECC Data-SI-Site EUI'!$A$2:$A$1521),0,1),0))/INDEX('IECC Data-SI-Site EUI'!$Y$2:$Y$1521,MATCH(1,INDEX(($A59='IECC Data-SI-Site EUI'!$B$2:$B$1521)*(S$44='IECC Data-SI-Site EUI'!$C$2:$C$1521)*(2006='IECC Data-SI-Site EUI'!$A$2:$A$1521),0,1),0))</f>
        <v>0.53938156533085724</v>
      </c>
      <c r="T59" s="112" cm="1">
        <f t="array" ref="T59">INDEX('IECC Data-SI-Site EUI'!$Y$2:$Y$1521,MATCH(1,INDEX(($A59='IECC Data-SI-Site EUI'!$B$2:$B$1521)*(T$44='IECC Data-SI-Site EUI'!$C$2:$C$1521)*($A$43='IECC Data-SI-Site EUI'!$A$2:$A$1521),0,1),0))/INDEX('IECC Data-SI-Site EUI'!$Y$2:$Y$1521,MATCH(1,INDEX(($A59='IECC Data-SI-Site EUI'!$B$2:$B$1521)*(T$44='IECC Data-SI-Site EUI'!$C$2:$C$1521)*(2006='IECC Data-SI-Site EUI'!$A$2:$A$1521),0,1),0))</f>
        <v>0.59829293448449161</v>
      </c>
    </row>
    <row r="60" spans="1:20" ht="15.75" thickBot="1" x14ac:dyDescent="0.3">
      <c r="A60" s="134" t="s">
        <v>60</v>
      </c>
      <c r="B60" s="113" cm="1">
        <f t="array" ref="B60">INDEX('IECC Data-SI-Site EUI'!$Y$2:$Y$1521,MATCH(1,INDEX(($A60='IECC Data-SI-Site EUI'!$B$2:$B$1521)*(B$44='IECC Data-SI-Site EUI'!$C$2:$C$1521)*($A$43='IECC Data-SI-Site EUI'!$A$2:$A$1521),0,1),0))/INDEX('IECC Data-SI-Site EUI'!$Y$2:$Y$1521,MATCH(1,INDEX(($A60='IECC Data-SI-Site EUI'!$B$2:$B$1521)*(B$44='IECC Data-SI-Site EUI'!$C$2:$C$1521)*(2006='IECC Data-SI-Site EUI'!$A$2:$A$1521),0,1),0))</f>
        <v>0.71449580498746246</v>
      </c>
      <c r="C60" s="114" cm="1">
        <f t="array" ref="C60">INDEX('IECC Data-SI-Site EUI'!$Y$2:$Y$1521,MATCH(1,INDEX(($A60='IECC Data-SI-Site EUI'!$B$2:$B$1521)*(C$44='IECC Data-SI-Site EUI'!$C$2:$C$1521)*($A$43='IECC Data-SI-Site EUI'!$A$2:$A$1521),0,1),0))/INDEX('IECC Data-SI-Site EUI'!$Y$2:$Y$1521,MATCH(1,INDEX(($A60='IECC Data-SI-Site EUI'!$B$2:$B$1521)*(C$44='IECC Data-SI-Site EUI'!$C$2:$C$1521)*(2006='IECC Data-SI-Site EUI'!$A$2:$A$1521),0,1),0))</f>
        <v>0.70565141026965594</v>
      </c>
      <c r="D60" s="114" cm="1">
        <f t="array" ref="D60">INDEX('IECC Data-SI-Site EUI'!$Y$2:$Y$1521,MATCH(1,INDEX(($A60='IECC Data-SI-Site EUI'!$B$2:$B$1521)*(D$44='IECC Data-SI-Site EUI'!$C$2:$C$1521)*($A$43='IECC Data-SI-Site EUI'!$A$2:$A$1521),0,1),0))/INDEX('IECC Data-SI-Site EUI'!$Y$2:$Y$1521,MATCH(1,INDEX(($A60='IECC Data-SI-Site EUI'!$B$2:$B$1521)*(D$44='IECC Data-SI-Site EUI'!$C$2:$C$1521)*(2006='IECC Data-SI-Site EUI'!$A$2:$A$1521),0,1),0))</f>
        <v>0.72666191436761551</v>
      </c>
      <c r="E60" s="114" cm="1">
        <f t="array" ref="E60">INDEX('IECC Data-SI-Site EUI'!$Y$2:$Y$1521,MATCH(1,INDEX(($A60='IECC Data-SI-Site EUI'!$B$2:$B$1521)*(E$44='IECC Data-SI-Site EUI'!$C$2:$C$1521)*($A$43='IECC Data-SI-Site EUI'!$A$2:$A$1521),0,1),0))/INDEX('IECC Data-SI-Site EUI'!$Y$2:$Y$1521,MATCH(1,INDEX(($A60='IECC Data-SI-Site EUI'!$B$2:$B$1521)*(E$44='IECC Data-SI-Site EUI'!$C$2:$C$1521)*(2006='IECC Data-SI-Site EUI'!$A$2:$A$1521),0,1),0))</f>
        <v>0.71711563209415985</v>
      </c>
      <c r="F60" s="114" cm="1">
        <f t="array" ref="F60">INDEX('IECC Data-SI-Site EUI'!$Y$2:$Y$1521,MATCH(1,INDEX(($A60='IECC Data-SI-Site EUI'!$B$2:$B$1521)*(F$44='IECC Data-SI-Site EUI'!$C$2:$C$1521)*($A$43='IECC Data-SI-Site EUI'!$A$2:$A$1521),0,1),0))/INDEX('IECC Data-SI-Site EUI'!$Y$2:$Y$1521,MATCH(1,INDEX(($A60='IECC Data-SI-Site EUI'!$B$2:$B$1521)*(F$44='IECC Data-SI-Site EUI'!$C$2:$C$1521)*(2006='IECC Data-SI-Site EUI'!$A$2:$A$1521),0,1),0))</f>
        <v>0.73170688082419644</v>
      </c>
      <c r="G60" s="114" cm="1">
        <f t="array" ref="G60">INDEX('IECC Data-SI-Site EUI'!$Y$2:$Y$1521,MATCH(1,INDEX(($A60='IECC Data-SI-Site EUI'!$B$2:$B$1521)*(G$44='IECC Data-SI-Site EUI'!$C$2:$C$1521)*($A$43='IECC Data-SI-Site EUI'!$A$2:$A$1521),0,1),0))/INDEX('IECC Data-SI-Site EUI'!$Y$2:$Y$1521,MATCH(1,INDEX(($A60='IECC Data-SI-Site EUI'!$B$2:$B$1521)*(G$44='IECC Data-SI-Site EUI'!$C$2:$C$1521)*(2006='IECC Data-SI-Site EUI'!$A$2:$A$1521),0,1),0))</f>
        <v>0.72157900091565774</v>
      </c>
      <c r="H60" s="114" cm="1">
        <f t="array" ref="H60">INDEX('IECC Data-SI-Site EUI'!$Y$2:$Y$1521,MATCH(1,INDEX(($A60='IECC Data-SI-Site EUI'!$B$2:$B$1521)*(H$44='IECC Data-SI-Site EUI'!$C$2:$C$1521)*($A$43='IECC Data-SI-Site EUI'!$A$2:$A$1521),0,1),0))/INDEX('IECC Data-SI-Site EUI'!$Y$2:$Y$1521,MATCH(1,INDEX(($A60='IECC Data-SI-Site EUI'!$B$2:$B$1521)*(H$44='IECC Data-SI-Site EUI'!$C$2:$C$1521)*(2006='IECC Data-SI-Site EUI'!$A$2:$A$1521),0,1),0))</f>
        <v>0.66289127583395369</v>
      </c>
      <c r="I60" s="114" cm="1">
        <f t="array" ref="I60">INDEX('IECC Data-SI-Site EUI'!$Y$2:$Y$1521,MATCH(1,INDEX(($A60='IECC Data-SI-Site EUI'!$B$2:$B$1521)*(I$44='IECC Data-SI-Site EUI'!$C$2:$C$1521)*($A$43='IECC Data-SI-Site EUI'!$A$2:$A$1521),0,1),0))/INDEX('IECC Data-SI-Site EUI'!$Y$2:$Y$1521,MATCH(1,INDEX(($A60='IECC Data-SI-Site EUI'!$B$2:$B$1521)*(I$44='IECC Data-SI-Site EUI'!$C$2:$C$1521)*(2006='IECC Data-SI-Site EUI'!$A$2:$A$1521),0,1),0))</f>
        <v>0.6863583190857554</v>
      </c>
      <c r="J60" s="114" cm="1">
        <f t="array" ref="J60">INDEX('IECC Data-SI-Site EUI'!$Y$2:$Y$1521,MATCH(1,INDEX(($A60='IECC Data-SI-Site EUI'!$B$2:$B$1521)*(J$44='IECC Data-SI-Site EUI'!$C$2:$C$1521)*($A$43='IECC Data-SI-Site EUI'!$A$2:$A$1521),0,1),0))/INDEX('IECC Data-SI-Site EUI'!$Y$2:$Y$1521,MATCH(1,INDEX(($A60='IECC Data-SI-Site EUI'!$B$2:$B$1521)*(J$44='IECC Data-SI-Site EUI'!$C$2:$C$1521)*(2006='IECC Data-SI-Site EUI'!$A$2:$A$1521),0,1),0))</f>
        <v>0.79892082895616456</v>
      </c>
      <c r="K60" s="114" cm="1">
        <f t="array" ref="K60">INDEX('IECC Data-SI-Site EUI'!$Y$2:$Y$1521,MATCH(1,INDEX(($A60='IECC Data-SI-Site EUI'!$B$2:$B$1521)*(K$44='IECC Data-SI-Site EUI'!$C$2:$C$1521)*($A$43='IECC Data-SI-Site EUI'!$A$2:$A$1521),0,1),0))/INDEX('IECC Data-SI-Site EUI'!$Y$2:$Y$1521,MATCH(1,INDEX(($A60='IECC Data-SI-Site EUI'!$B$2:$B$1521)*(K$44='IECC Data-SI-Site EUI'!$C$2:$C$1521)*(2006='IECC Data-SI-Site EUI'!$A$2:$A$1521),0,1),0))</f>
        <v>0.39335836628784576</v>
      </c>
      <c r="L60" s="114" cm="1">
        <f t="array" ref="L60">INDEX('IECC Data-SI-Site EUI'!$Y$2:$Y$1521,MATCH(1,INDEX(($A60='IECC Data-SI-Site EUI'!$B$2:$B$1521)*(L$44='IECC Data-SI-Site EUI'!$C$2:$C$1521)*($A$43='IECC Data-SI-Site EUI'!$A$2:$A$1521),0,1),0))/INDEX('IECC Data-SI-Site EUI'!$Y$2:$Y$1521,MATCH(1,INDEX(($A60='IECC Data-SI-Site EUI'!$B$2:$B$1521)*(L$44='IECC Data-SI-Site EUI'!$C$2:$C$1521)*(2006='IECC Data-SI-Site EUI'!$A$2:$A$1521),0,1),0))</f>
        <v>0.63212025316455689</v>
      </c>
      <c r="M60" s="114" cm="1">
        <f t="array" ref="M60">INDEX('IECC Data-SI-Site EUI'!$Y$2:$Y$1521,MATCH(1,INDEX(($A60='IECC Data-SI-Site EUI'!$B$2:$B$1521)*(M$44='IECC Data-SI-Site EUI'!$C$2:$C$1521)*($A$43='IECC Data-SI-Site EUI'!$A$2:$A$1521),0,1),0))/INDEX('IECC Data-SI-Site EUI'!$Y$2:$Y$1521,MATCH(1,INDEX(($A60='IECC Data-SI-Site EUI'!$B$2:$B$1521)*(M$44='IECC Data-SI-Site EUI'!$C$2:$C$1521)*(2006='IECC Data-SI-Site EUI'!$A$2:$A$1521),0,1),0))</f>
        <v>0.67353985313427023</v>
      </c>
      <c r="N60" s="114" cm="1">
        <f t="array" ref="N60">INDEX('IECC Data-SI-Site EUI'!$Y$2:$Y$1521,MATCH(1,INDEX(($A60='IECC Data-SI-Site EUI'!$B$2:$B$1521)*(N$44='IECC Data-SI-Site EUI'!$C$2:$C$1521)*($A$43='IECC Data-SI-Site EUI'!$A$2:$A$1521),0,1),0))/INDEX('IECC Data-SI-Site EUI'!$Y$2:$Y$1521,MATCH(1,INDEX(($A60='IECC Data-SI-Site EUI'!$B$2:$B$1521)*(N$44='IECC Data-SI-Site EUI'!$C$2:$C$1521)*(2006='IECC Data-SI-Site EUI'!$A$2:$A$1521),0,1),0))</f>
        <v>0.41510549770840821</v>
      </c>
      <c r="O60" s="114" cm="1">
        <f t="array" ref="O60">INDEX('IECC Data-SI-Site EUI'!$Y$2:$Y$1521,MATCH(1,INDEX(($A60='IECC Data-SI-Site EUI'!$B$2:$B$1521)*(O$44='IECC Data-SI-Site EUI'!$C$2:$C$1521)*($A$43='IECC Data-SI-Site EUI'!$A$2:$A$1521),0,1),0))/INDEX('IECC Data-SI-Site EUI'!$Y$2:$Y$1521,MATCH(1,INDEX(($A60='IECC Data-SI-Site EUI'!$B$2:$B$1521)*(O$44='IECC Data-SI-Site EUI'!$C$2:$C$1521)*(2006='IECC Data-SI-Site EUI'!$A$2:$A$1521),0,1),0))</f>
        <v>0.70111928680290392</v>
      </c>
      <c r="P60" s="114" cm="1">
        <f t="array" ref="P60">INDEX('IECC Data-SI-Site EUI'!$Y$2:$Y$1521,MATCH(1,INDEX(($A60='IECC Data-SI-Site EUI'!$B$2:$B$1521)*(P$44='IECC Data-SI-Site EUI'!$C$2:$C$1521)*($A$43='IECC Data-SI-Site EUI'!$A$2:$A$1521),0,1),0))/INDEX('IECC Data-SI-Site EUI'!$Y$2:$Y$1521,MATCH(1,INDEX(($A60='IECC Data-SI-Site EUI'!$B$2:$B$1521)*(P$44='IECC Data-SI-Site EUI'!$C$2:$C$1521)*(2006='IECC Data-SI-Site EUI'!$A$2:$A$1521),0,1),0))</f>
        <v>0.71953482294525017</v>
      </c>
      <c r="Q60" s="114" cm="1">
        <f t="array" ref="Q60">INDEX('IECC Data-SI-Site EUI'!$Y$2:$Y$1521,MATCH(1,INDEX(($A60='IECC Data-SI-Site EUI'!$B$2:$B$1521)*(Q$44='IECC Data-SI-Site EUI'!$C$2:$C$1521)*($A$43='IECC Data-SI-Site EUI'!$A$2:$A$1521),0,1),0))/INDEX('IECC Data-SI-Site EUI'!$Y$2:$Y$1521,MATCH(1,INDEX(($A60='IECC Data-SI-Site EUI'!$B$2:$B$1521)*(Q$44='IECC Data-SI-Site EUI'!$C$2:$C$1521)*(2006='IECC Data-SI-Site EUI'!$A$2:$A$1521),0,1),0))</f>
        <v>0.42371411689776634</v>
      </c>
      <c r="R60" s="114" cm="1">
        <f t="array" ref="R60">INDEX('IECC Data-SI-Site EUI'!$Y$2:$Y$1521,MATCH(1,INDEX(($A60='IECC Data-SI-Site EUI'!$B$2:$B$1521)*(R$44='IECC Data-SI-Site EUI'!$C$2:$C$1521)*($A$43='IECC Data-SI-Site EUI'!$A$2:$A$1521),0,1),0))/INDEX('IECC Data-SI-Site EUI'!$Y$2:$Y$1521,MATCH(1,INDEX(($A60='IECC Data-SI-Site EUI'!$B$2:$B$1521)*(R$44='IECC Data-SI-Site EUI'!$C$2:$C$1521)*(2006='IECC Data-SI-Site EUI'!$A$2:$A$1521),0,1),0))</f>
        <v>0.46424752885727388</v>
      </c>
      <c r="S60" s="114" cm="1">
        <f t="array" ref="S60">INDEX('IECC Data-SI-Site EUI'!$Y$2:$Y$1521,MATCH(1,INDEX(($A60='IECC Data-SI-Site EUI'!$B$2:$B$1521)*(S$44='IECC Data-SI-Site EUI'!$C$2:$C$1521)*($A$43='IECC Data-SI-Site EUI'!$A$2:$A$1521),0,1),0))/INDEX('IECC Data-SI-Site EUI'!$Y$2:$Y$1521,MATCH(1,INDEX(($A60='IECC Data-SI-Site EUI'!$B$2:$B$1521)*(S$44='IECC Data-SI-Site EUI'!$C$2:$C$1521)*(2006='IECC Data-SI-Site EUI'!$A$2:$A$1521),0,1),0))</f>
        <v>0.43840743320296655</v>
      </c>
      <c r="T60" s="115" cm="1">
        <f t="array" ref="T60">INDEX('IECC Data-SI-Site EUI'!$Y$2:$Y$1521,MATCH(1,INDEX(($A60='IECC Data-SI-Site EUI'!$B$2:$B$1521)*(T$44='IECC Data-SI-Site EUI'!$C$2:$C$1521)*($A$43='IECC Data-SI-Site EUI'!$A$2:$A$1521),0,1),0))/INDEX('IECC Data-SI-Site EUI'!$Y$2:$Y$1521,MATCH(1,INDEX(($A60='IECC Data-SI-Site EUI'!$B$2:$B$1521)*(T$44='IECC Data-SI-Site EUI'!$C$2:$C$1521)*(2006='IECC Data-SI-Site EUI'!$A$2:$A$1521),0,1),0))</f>
        <v>0.4759444500863208</v>
      </c>
    </row>
    <row r="62" spans="1:20" ht="15.75" thickBot="1" x14ac:dyDescent="0.3">
      <c r="A62" s="4" t="s">
        <v>149</v>
      </c>
      <c r="B62" s="4"/>
      <c r="C62" s="4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</row>
    <row r="63" spans="1:20" ht="91.5" thickBot="1" x14ac:dyDescent="0.3">
      <c r="A63" s="67">
        <v>2018</v>
      </c>
      <c r="B63" s="65" t="s">
        <v>142</v>
      </c>
      <c r="C63" s="66" t="s">
        <v>143</v>
      </c>
      <c r="D63" s="106" t="s">
        <v>84</v>
      </c>
      <c r="E63" s="107" t="s">
        <v>85</v>
      </c>
      <c r="F63" s="107" t="s">
        <v>86</v>
      </c>
      <c r="G63" s="107" t="s">
        <v>87</v>
      </c>
      <c r="H63" s="107" t="s">
        <v>88</v>
      </c>
      <c r="I63" s="107" t="s">
        <v>89</v>
      </c>
      <c r="J63" s="107" t="s">
        <v>90</v>
      </c>
      <c r="K63" s="107" t="s">
        <v>91</v>
      </c>
      <c r="L63" s="107" t="s">
        <v>92</v>
      </c>
      <c r="M63" s="107" t="s">
        <v>93</v>
      </c>
      <c r="N63" s="107" t="s">
        <v>94</v>
      </c>
      <c r="O63" s="107" t="s">
        <v>95</v>
      </c>
      <c r="P63" s="107" t="s">
        <v>96</v>
      </c>
      <c r="Q63" s="107" t="s">
        <v>97</v>
      </c>
      <c r="R63" s="107" t="s">
        <v>98</v>
      </c>
      <c r="S63" s="106" t="s">
        <v>99</v>
      </c>
      <c r="T63" s="108" t="s">
        <v>100</v>
      </c>
    </row>
    <row r="64" spans="1:20" ht="15.75" thickBot="1" x14ac:dyDescent="0.3">
      <c r="A64" s="109" t="s">
        <v>22</v>
      </c>
      <c r="B64" s="62" t="s">
        <v>10</v>
      </c>
      <c r="C64" s="53" t="s">
        <v>6</v>
      </c>
      <c r="D64" s="62" t="s">
        <v>11</v>
      </c>
      <c r="E64" s="53" t="s">
        <v>13</v>
      </c>
      <c r="F64" s="53" t="s">
        <v>19</v>
      </c>
      <c r="G64" s="53" t="s">
        <v>20</v>
      </c>
      <c r="H64" s="53" t="s">
        <v>3</v>
      </c>
      <c r="I64" s="53" t="s">
        <v>7</v>
      </c>
      <c r="J64" s="53" t="s">
        <v>17</v>
      </c>
      <c r="K64" s="53" t="s">
        <v>14</v>
      </c>
      <c r="L64" s="53" t="s">
        <v>2</v>
      </c>
      <c r="M64" s="53" t="s">
        <v>18</v>
      </c>
      <c r="N64" s="53" t="s">
        <v>4</v>
      </c>
      <c r="O64" s="53" t="s">
        <v>5</v>
      </c>
      <c r="P64" s="53" t="s">
        <v>15</v>
      </c>
      <c r="Q64" s="53" t="s">
        <v>16</v>
      </c>
      <c r="R64" s="53" t="s">
        <v>9</v>
      </c>
      <c r="S64" s="53" t="s">
        <v>12</v>
      </c>
      <c r="T64" s="60" t="s">
        <v>8</v>
      </c>
    </row>
    <row r="65" spans="1:20" x14ac:dyDescent="0.25">
      <c r="A65" s="132" t="s">
        <v>55</v>
      </c>
      <c r="B65" s="116" cm="1">
        <f t="array" ref="B65">INDEX('IECC Data-SI-Site EUI'!$Y$2:$Y$1521,MATCH(1,INDEX(($A65='IECC Data-SI-Site EUI'!$B$2:$B$1521)*(B$64='IECC Data-SI-Site EUI'!$C$2:$C$1521)*($A$63='IECC Data-SI-Site EUI'!$A$2:$A$1521),0,1),0))/INDEX('IECC Data-SI-Site EUI'!$Y$2:$Y$1521,MATCH(1,INDEX(($A65='IECC Data-SI-Site EUI'!$B$2:$B$1521)*(B$64='IECC Data-SI-Site EUI'!$C$2:$C$1521)*(2006='IECC Data-SI-Site EUI'!$A$2:$A$1521),0,1),0))</f>
        <v>0.59505050390372505</v>
      </c>
      <c r="C65" s="135" cm="1">
        <f t="array" ref="C65">INDEX('IECC Data-SI-Site EUI'!$Y$2:$Y$1521,MATCH(1,INDEX(($A65='IECC Data-SI-Site EUI'!$B$2:$B$1521)*(C$64='IECC Data-SI-Site EUI'!$C$2:$C$1521)*($A$63='IECC Data-SI-Site EUI'!$A$2:$A$1521),0,1),0))/INDEX('IECC Data-SI-Site EUI'!$Y$2:$Y$1521,MATCH(1,INDEX(($A65='IECC Data-SI-Site EUI'!$B$2:$B$1521)*(C$64='IECC Data-SI-Site EUI'!$C$2:$C$1521)*(2006='IECC Data-SI-Site EUI'!$A$2:$A$1521),0,1),0))</f>
        <v>0.68669169826831444</v>
      </c>
      <c r="D65" s="135" cm="1">
        <f t="array" ref="D65">INDEX('IECC Data-SI-Site EUI'!$Y$2:$Y$1521,MATCH(1,INDEX(($A65='IECC Data-SI-Site EUI'!$B$2:$B$1521)*(D$64='IECC Data-SI-Site EUI'!$C$2:$C$1521)*($A$63='IECC Data-SI-Site EUI'!$A$2:$A$1521),0,1),0))/INDEX('IECC Data-SI-Site EUI'!$Y$2:$Y$1521,MATCH(1,INDEX(($A65='IECC Data-SI-Site EUI'!$B$2:$B$1521)*(D$64='IECC Data-SI-Site EUI'!$C$2:$C$1521)*(2006='IECC Data-SI-Site EUI'!$A$2:$A$1521),0,1),0))</f>
        <v>0.69441877063700919</v>
      </c>
      <c r="E65" s="135" cm="1">
        <f t="array" ref="E65">INDEX('IECC Data-SI-Site EUI'!$Y$2:$Y$1521,MATCH(1,INDEX(($A65='IECC Data-SI-Site EUI'!$B$2:$B$1521)*(E$64='IECC Data-SI-Site EUI'!$C$2:$C$1521)*($A$63='IECC Data-SI-Site EUI'!$A$2:$A$1521),0,1),0))/INDEX('IECC Data-SI-Site EUI'!$Y$2:$Y$1521,MATCH(1,INDEX(($A65='IECC Data-SI-Site EUI'!$B$2:$B$1521)*(E$64='IECC Data-SI-Site EUI'!$C$2:$C$1521)*(2006='IECC Data-SI-Site EUI'!$A$2:$A$1521),0,1),0))</f>
        <v>0.69941724467002586</v>
      </c>
      <c r="F65" s="135" cm="1">
        <f t="array" ref="F65">INDEX('IECC Data-SI-Site EUI'!$Y$2:$Y$1521,MATCH(1,INDEX(($A65='IECC Data-SI-Site EUI'!$B$2:$B$1521)*(F$64='IECC Data-SI-Site EUI'!$C$2:$C$1521)*($A$63='IECC Data-SI-Site EUI'!$A$2:$A$1521),0,1),0))/INDEX('IECC Data-SI-Site EUI'!$Y$2:$Y$1521,MATCH(1,INDEX(($A65='IECC Data-SI-Site EUI'!$B$2:$B$1521)*(F$64='IECC Data-SI-Site EUI'!$C$2:$C$1521)*(2006='IECC Data-SI-Site EUI'!$A$2:$A$1521),0,1),0))</f>
        <v>0.62793043094005141</v>
      </c>
      <c r="G65" s="135" cm="1">
        <f t="array" ref="G65">INDEX('IECC Data-SI-Site EUI'!$Y$2:$Y$1521,MATCH(1,INDEX(($A65='IECC Data-SI-Site EUI'!$B$2:$B$1521)*(G$64='IECC Data-SI-Site EUI'!$C$2:$C$1521)*($A$63='IECC Data-SI-Site EUI'!$A$2:$A$1521),0,1),0))/INDEX('IECC Data-SI-Site EUI'!$Y$2:$Y$1521,MATCH(1,INDEX(($A65='IECC Data-SI-Site EUI'!$B$2:$B$1521)*(G$64='IECC Data-SI-Site EUI'!$C$2:$C$1521)*(2006='IECC Data-SI-Site EUI'!$A$2:$A$1521),0,1),0))</f>
        <v>0.74364413143486274</v>
      </c>
      <c r="H65" s="135" cm="1">
        <f t="array" ref="H65">INDEX('IECC Data-SI-Site EUI'!$Y$2:$Y$1521,MATCH(1,INDEX(($A65='IECC Data-SI-Site EUI'!$B$2:$B$1521)*(H$64='IECC Data-SI-Site EUI'!$C$2:$C$1521)*($A$63='IECC Data-SI-Site EUI'!$A$2:$A$1521),0,1),0))/INDEX('IECC Data-SI-Site EUI'!$Y$2:$Y$1521,MATCH(1,INDEX(($A65='IECC Data-SI-Site EUI'!$B$2:$B$1521)*(H$64='IECC Data-SI-Site EUI'!$C$2:$C$1521)*(2006='IECC Data-SI-Site EUI'!$A$2:$A$1521),0,1),0))</f>
        <v>0.56526042762921869</v>
      </c>
      <c r="I65" s="135" cm="1">
        <f t="array" ref="I65">INDEX('IECC Data-SI-Site EUI'!$Y$2:$Y$1521,MATCH(1,INDEX(($A65='IECC Data-SI-Site EUI'!$B$2:$B$1521)*(I$64='IECC Data-SI-Site EUI'!$C$2:$C$1521)*($A$63='IECC Data-SI-Site EUI'!$A$2:$A$1521),0,1),0))/INDEX('IECC Data-SI-Site EUI'!$Y$2:$Y$1521,MATCH(1,INDEX(($A65='IECC Data-SI-Site EUI'!$B$2:$B$1521)*(I$64='IECC Data-SI-Site EUI'!$C$2:$C$1521)*(2006='IECC Data-SI-Site EUI'!$A$2:$A$1521),0,1),0))</f>
        <v>0.73964281378489438</v>
      </c>
      <c r="J65" s="135" cm="1">
        <f t="array" ref="J65">INDEX('IECC Data-SI-Site EUI'!$Y$2:$Y$1521,MATCH(1,INDEX(($A65='IECC Data-SI-Site EUI'!$B$2:$B$1521)*(J$64='IECC Data-SI-Site EUI'!$C$2:$C$1521)*($A$63='IECC Data-SI-Site EUI'!$A$2:$A$1521),0,1),0))/INDEX('IECC Data-SI-Site EUI'!$Y$2:$Y$1521,MATCH(1,INDEX(($A65='IECC Data-SI-Site EUI'!$B$2:$B$1521)*(J$64='IECC Data-SI-Site EUI'!$C$2:$C$1521)*(2006='IECC Data-SI-Site EUI'!$A$2:$A$1521),0,1),0))</f>
        <v>0.7732376578735336</v>
      </c>
      <c r="K65" s="135" cm="1">
        <f t="array" ref="K65">INDEX('IECC Data-SI-Site EUI'!$Y$2:$Y$1521,MATCH(1,INDEX(($A65='IECC Data-SI-Site EUI'!$B$2:$B$1521)*(K$64='IECC Data-SI-Site EUI'!$C$2:$C$1521)*($A$63='IECC Data-SI-Site EUI'!$A$2:$A$1521),0,1),0))/INDEX('IECC Data-SI-Site EUI'!$Y$2:$Y$1521,MATCH(1,INDEX(($A65='IECC Data-SI-Site EUI'!$B$2:$B$1521)*(K$64='IECC Data-SI-Site EUI'!$C$2:$C$1521)*(2006='IECC Data-SI-Site EUI'!$A$2:$A$1521),0,1),0))</f>
        <v>0.47608719220858203</v>
      </c>
      <c r="L65" s="135" cm="1">
        <f t="array" ref="L65">INDEX('IECC Data-SI-Site EUI'!$Y$2:$Y$1521,MATCH(1,INDEX(($A65='IECC Data-SI-Site EUI'!$B$2:$B$1521)*(L$64='IECC Data-SI-Site EUI'!$C$2:$C$1521)*($A$63='IECC Data-SI-Site EUI'!$A$2:$A$1521),0,1),0))/INDEX('IECC Data-SI-Site EUI'!$Y$2:$Y$1521,MATCH(1,INDEX(($A65='IECC Data-SI-Site EUI'!$B$2:$B$1521)*(L$64='IECC Data-SI-Site EUI'!$C$2:$C$1521)*(2006='IECC Data-SI-Site EUI'!$A$2:$A$1521),0,1),0))</f>
        <v>0.75325833092392847</v>
      </c>
      <c r="M65" s="135" cm="1">
        <f t="array" ref="M65">INDEX('IECC Data-SI-Site EUI'!$Y$2:$Y$1521,MATCH(1,INDEX(($A65='IECC Data-SI-Site EUI'!$B$2:$B$1521)*(M$64='IECC Data-SI-Site EUI'!$C$2:$C$1521)*($A$63='IECC Data-SI-Site EUI'!$A$2:$A$1521),0,1),0))/INDEX('IECC Data-SI-Site EUI'!$Y$2:$Y$1521,MATCH(1,INDEX(($A65='IECC Data-SI-Site EUI'!$B$2:$B$1521)*(M$64='IECC Data-SI-Site EUI'!$C$2:$C$1521)*(2006='IECC Data-SI-Site EUI'!$A$2:$A$1521),0,1),0))</f>
        <v>0.56080760925837347</v>
      </c>
      <c r="N65" s="135" cm="1">
        <f t="array" ref="N65">INDEX('IECC Data-SI-Site EUI'!$Y$2:$Y$1521,MATCH(1,INDEX(($A65='IECC Data-SI-Site EUI'!$B$2:$B$1521)*(N$64='IECC Data-SI-Site EUI'!$C$2:$C$1521)*($A$63='IECC Data-SI-Site EUI'!$A$2:$A$1521),0,1),0))/INDEX('IECC Data-SI-Site EUI'!$Y$2:$Y$1521,MATCH(1,INDEX(($A65='IECC Data-SI-Site EUI'!$B$2:$B$1521)*(N$64='IECC Data-SI-Site EUI'!$C$2:$C$1521)*(2006='IECC Data-SI-Site EUI'!$A$2:$A$1521),0,1),0))</f>
        <v>0.4320316628174139</v>
      </c>
      <c r="O65" s="135" cm="1">
        <f t="array" ref="O65">INDEX('IECC Data-SI-Site EUI'!$Y$2:$Y$1521,MATCH(1,INDEX(($A65='IECC Data-SI-Site EUI'!$B$2:$B$1521)*(O$64='IECC Data-SI-Site EUI'!$C$2:$C$1521)*($A$63='IECC Data-SI-Site EUI'!$A$2:$A$1521),0,1),0))/INDEX('IECC Data-SI-Site EUI'!$Y$2:$Y$1521,MATCH(1,INDEX(($A65='IECC Data-SI-Site EUI'!$B$2:$B$1521)*(O$64='IECC Data-SI-Site EUI'!$C$2:$C$1521)*(2006='IECC Data-SI-Site EUI'!$A$2:$A$1521),0,1),0))</f>
        <v>0.69737678776164191</v>
      </c>
      <c r="P65" s="135" cm="1">
        <f t="array" ref="P65">INDEX('IECC Data-SI-Site EUI'!$Y$2:$Y$1521,MATCH(1,INDEX(($A65='IECC Data-SI-Site EUI'!$B$2:$B$1521)*(P$64='IECC Data-SI-Site EUI'!$C$2:$C$1521)*($A$63='IECC Data-SI-Site EUI'!$A$2:$A$1521),0,1),0))/INDEX('IECC Data-SI-Site EUI'!$Y$2:$Y$1521,MATCH(1,INDEX(($A65='IECC Data-SI-Site EUI'!$B$2:$B$1521)*(P$64='IECC Data-SI-Site EUI'!$C$2:$C$1521)*(2006='IECC Data-SI-Site EUI'!$A$2:$A$1521),0,1),0))</f>
        <v>0.53640559535749688</v>
      </c>
      <c r="Q65" s="135" cm="1">
        <f t="array" ref="Q65">INDEX('IECC Data-SI-Site EUI'!$Y$2:$Y$1521,MATCH(1,INDEX(($A65='IECC Data-SI-Site EUI'!$B$2:$B$1521)*(Q$64='IECC Data-SI-Site EUI'!$C$2:$C$1521)*($A$63='IECC Data-SI-Site EUI'!$A$2:$A$1521),0,1),0))/INDEX('IECC Data-SI-Site EUI'!$Y$2:$Y$1521,MATCH(1,INDEX(($A65='IECC Data-SI-Site EUI'!$B$2:$B$1521)*(Q$64='IECC Data-SI-Site EUI'!$C$2:$C$1521)*(2006='IECC Data-SI-Site EUI'!$A$2:$A$1521),0,1),0))</f>
        <v>0.40875757249228767</v>
      </c>
      <c r="R65" s="135" cm="1">
        <f t="array" ref="R65">INDEX('IECC Data-SI-Site EUI'!$Y$2:$Y$1521,MATCH(1,INDEX(($A65='IECC Data-SI-Site EUI'!$B$2:$B$1521)*(R$64='IECC Data-SI-Site EUI'!$C$2:$C$1521)*($A$63='IECC Data-SI-Site EUI'!$A$2:$A$1521),0,1),0))/INDEX('IECC Data-SI-Site EUI'!$Y$2:$Y$1521,MATCH(1,INDEX(($A65='IECC Data-SI-Site EUI'!$B$2:$B$1521)*(R$64='IECC Data-SI-Site EUI'!$C$2:$C$1521)*(2006='IECC Data-SI-Site EUI'!$A$2:$A$1521),0,1),0))</f>
        <v>0.59227571549984048</v>
      </c>
      <c r="S65" s="135" cm="1">
        <f t="array" ref="S65">INDEX('IECC Data-SI-Site EUI'!$Y$2:$Y$1521,MATCH(1,INDEX(($A65='IECC Data-SI-Site EUI'!$B$2:$B$1521)*(S$64='IECC Data-SI-Site EUI'!$C$2:$C$1521)*($A$63='IECC Data-SI-Site EUI'!$A$2:$A$1521),0,1),0))/INDEX('IECC Data-SI-Site EUI'!$Y$2:$Y$1521,MATCH(1,INDEX(($A65='IECC Data-SI-Site EUI'!$B$2:$B$1521)*(S$64='IECC Data-SI-Site EUI'!$C$2:$C$1521)*(2006='IECC Data-SI-Site EUI'!$A$2:$A$1521),0,1),0))</f>
        <v>0.34499352180017395</v>
      </c>
      <c r="T65" s="136" cm="1">
        <f t="array" ref="T65">INDEX('IECC Data-SI-Site EUI'!$Y$2:$Y$1521,MATCH(1,INDEX(($A65='IECC Data-SI-Site EUI'!$B$2:$B$1521)*(T$64='IECC Data-SI-Site EUI'!$C$2:$C$1521)*($A$63='IECC Data-SI-Site EUI'!$A$2:$A$1521),0,1),0))/INDEX('IECC Data-SI-Site EUI'!$Y$2:$Y$1521,MATCH(1,INDEX(($A65='IECC Data-SI-Site EUI'!$B$2:$B$1521)*(T$64='IECC Data-SI-Site EUI'!$C$2:$C$1521)*(2006='IECC Data-SI-Site EUI'!$A$2:$A$1521),0,1),0))</f>
        <v>0.31256793404616551</v>
      </c>
    </row>
    <row r="66" spans="1:20" x14ac:dyDescent="0.25">
      <c r="A66" s="133" t="s">
        <v>54</v>
      </c>
      <c r="B66" s="110" cm="1">
        <f t="array" ref="B66">INDEX('IECC Data-SI-Site EUI'!$Y$2:$Y$1521,MATCH(1,INDEX(($A66='IECC Data-SI-Site EUI'!$B$2:$B$1521)*(B$64='IECC Data-SI-Site EUI'!$C$2:$C$1521)*($A$63='IECC Data-SI-Site EUI'!$A$2:$A$1521),0,1),0))/INDEX('IECC Data-SI-Site EUI'!$Y$2:$Y$1521,MATCH(1,INDEX(($A66='IECC Data-SI-Site EUI'!$B$2:$B$1521)*(B$64='IECC Data-SI-Site EUI'!$C$2:$C$1521)*(2006='IECC Data-SI-Site EUI'!$A$2:$A$1521),0,1),0))</f>
        <v>0.58039024335526279</v>
      </c>
      <c r="C66" s="111" cm="1">
        <f t="array" ref="C66">INDEX('IECC Data-SI-Site EUI'!$Y$2:$Y$1521,MATCH(1,INDEX(($A66='IECC Data-SI-Site EUI'!$B$2:$B$1521)*(C$64='IECC Data-SI-Site EUI'!$C$2:$C$1521)*($A$63='IECC Data-SI-Site EUI'!$A$2:$A$1521),0,1),0))/INDEX('IECC Data-SI-Site EUI'!$Y$2:$Y$1521,MATCH(1,INDEX(($A66='IECC Data-SI-Site EUI'!$B$2:$B$1521)*(C$64='IECC Data-SI-Site EUI'!$C$2:$C$1521)*(2006='IECC Data-SI-Site EUI'!$A$2:$A$1521),0,1),0))</f>
        <v>0.62438777767244913</v>
      </c>
      <c r="D66" s="111" cm="1">
        <f t="array" ref="D66">INDEX('IECC Data-SI-Site EUI'!$Y$2:$Y$1521,MATCH(1,INDEX(($A66='IECC Data-SI-Site EUI'!$B$2:$B$1521)*(D$64='IECC Data-SI-Site EUI'!$C$2:$C$1521)*($A$63='IECC Data-SI-Site EUI'!$A$2:$A$1521),0,1),0))/INDEX('IECC Data-SI-Site EUI'!$Y$2:$Y$1521,MATCH(1,INDEX(($A66='IECC Data-SI-Site EUI'!$B$2:$B$1521)*(D$64='IECC Data-SI-Site EUI'!$C$2:$C$1521)*(2006='IECC Data-SI-Site EUI'!$A$2:$A$1521),0,1),0))</f>
        <v>0.64411400037366029</v>
      </c>
      <c r="E66" s="111" cm="1">
        <f t="array" ref="E66">INDEX('IECC Data-SI-Site EUI'!$Y$2:$Y$1521,MATCH(1,INDEX(($A66='IECC Data-SI-Site EUI'!$B$2:$B$1521)*(E$64='IECC Data-SI-Site EUI'!$C$2:$C$1521)*($A$63='IECC Data-SI-Site EUI'!$A$2:$A$1521),0,1),0))/INDEX('IECC Data-SI-Site EUI'!$Y$2:$Y$1521,MATCH(1,INDEX(($A66='IECC Data-SI-Site EUI'!$B$2:$B$1521)*(E$64='IECC Data-SI-Site EUI'!$C$2:$C$1521)*(2006='IECC Data-SI-Site EUI'!$A$2:$A$1521),0,1),0))</f>
        <v>0.61978884270136769</v>
      </c>
      <c r="F66" s="111" cm="1">
        <f t="array" ref="F66">INDEX('IECC Data-SI-Site EUI'!$Y$2:$Y$1521,MATCH(1,INDEX(($A66='IECC Data-SI-Site EUI'!$B$2:$B$1521)*(F$64='IECC Data-SI-Site EUI'!$C$2:$C$1521)*($A$63='IECC Data-SI-Site EUI'!$A$2:$A$1521),0,1),0))/INDEX('IECC Data-SI-Site EUI'!$Y$2:$Y$1521,MATCH(1,INDEX(($A66='IECC Data-SI-Site EUI'!$B$2:$B$1521)*(F$64='IECC Data-SI-Site EUI'!$C$2:$C$1521)*(2006='IECC Data-SI-Site EUI'!$A$2:$A$1521),0,1),0))</f>
        <v>0.58428661787295566</v>
      </c>
      <c r="G66" s="111" cm="1">
        <f t="array" ref="G66">INDEX('IECC Data-SI-Site EUI'!$Y$2:$Y$1521,MATCH(1,INDEX(($A66='IECC Data-SI-Site EUI'!$B$2:$B$1521)*(G$64='IECC Data-SI-Site EUI'!$C$2:$C$1521)*($A$63='IECC Data-SI-Site EUI'!$A$2:$A$1521),0,1),0))/INDEX('IECC Data-SI-Site EUI'!$Y$2:$Y$1521,MATCH(1,INDEX(($A66='IECC Data-SI-Site EUI'!$B$2:$B$1521)*(G$64='IECC Data-SI-Site EUI'!$C$2:$C$1521)*(2006='IECC Data-SI-Site EUI'!$A$2:$A$1521),0,1),0))</f>
        <v>0.65182105865455353</v>
      </c>
      <c r="H66" s="111" cm="1">
        <f t="array" ref="H66">INDEX('IECC Data-SI-Site EUI'!$Y$2:$Y$1521,MATCH(1,INDEX(($A66='IECC Data-SI-Site EUI'!$B$2:$B$1521)*(H$64='IECC Data-SI-Site EUI'!$C$2:$C$1521)*($A$63='IECC Data-SI-Site EUI'!$A$2:$A$1521),0,1),0))/INDEX('IECC Data-SI-Site EUI'!$Y$2:$Y$1521,MATCH(1,INDEX(($A66='IECC Data-SI-Site EUI'!$B$2:$B$1521)*(H$64='IECC Data-SI-Site EUI'!$C$2:$C$1521)*(2006='IECC Data-SI-Site EUI'!$A$2:$A$1521),0,1),0))</f>
        <v>0.47969185605500886</v>
      </c>
      <c r="I66" s="111" cm="1">
        <f t="array" ref="I66">INDEX('IECC Data-SI-Site EUI'!$Y$2:$Y$1521,MATCH(1,INDEX(($A66='IECC Data-SI-Site EUI'!$B$2:$B$1521)*(I$64='IECC Data-SI-Site EUI'!$C$2:$C$1521)*($A$63='IECC Data-SI-Site EUI'!$A$2:$A$1521),0,1),0))/INDEX('IECC Data-SI-Site EUI'!$Y$2:$Y$1521,MATCH(1,INDEX(($A66='IECC Data-SI-Site EUI'!$B$2:$B$1521)*(I$64='IECC Data-SI-Site EUI'!$C$2:$C$1521)*(2006='IECC Data-SI-Site EUI'!$A$2:$A$1521),0,1),0))</f>
        <v>0.61181962157205971</v>
      </c>
      <c r="J66" s="111" cm="1">
        <f t="array" ref="J66">INDEX('IECC Data-SI-Site EUI'!$Y$2:$Y$1521,MATCH(1,INDEX(($A66='IECC Data-SI-Site EUI'!$B$2:$B$1521)*(J$64='IECC Data-SI-Site EUI'!$C$2:$C$1521)*($A$63='IECC Data-SI-Site EUI'!$A$2:$A$1521),0,1),0))/INDEX('IECC Data-SI-Site EUI'!$Y$2:$Y$1521,MATCH(1,INDEX(($A66='IECC Data-SI-Site EUI'!$B$2:$B$1521)*(J$64='IECC Data-SI-Site EUI'!$C$2:$C$1521)*(2006='IECC Data-SI-Site EUI'!$A$2:$A$1521),0,1),0))</f>
        <v>0.61474004124606541</v>
      </c>
      <c r="K66" s="111" cm="1">
        <f t="array" ref="K66">INDEX('IECC Data-SI-Site EUI'!$Y$2:$Y$1521,MATCH(1,INDEX(($A66='IECC Data-SI-Site EUI'!$B$2:$B$1521)*(K$64='IECC Data-SI-Site EUI'!$C$2:$C$1521)*($A$63='IECC Data-SI-Site EUI'!$A$2:$A$1521),0,1),0))/INDEX('IECC Data-SI-Site EUI'!$Y$2:$Y$1521,MATCH(1,INDEX(($A66='IECC Data-SI-Site EUI'!$B$2:$B$1521)*(K$64='IECC Data-SI-Site EUI'!$C$2:$C$1521)*(2006='IECC Data-SI-Site EUI'!$A$2:$A$1521),0,1),0))</f>
        <v>0.42775684334589403</v>
      </c>
      <c r="L66" s="111" cm="1">
        <f t="array" ref="L66">INDEX('IECC Data-SI-Site EUI'!$Y$2:$Y$1521,MATCH(1,INDEX(($A66='IECC Data-SI-Site EUI'!$B$2:$B$1521)*(L$64='IECC Data-SI-Site EUI'!$C$2:$C$1521)*($A$63='IECC Data-SI-Site EUI'!$A$2:$A$1521),0,1),0))/INDEX('IECC Data-SI-Site EUI'!$Y$2:$Y$1521,MATCH(1,INDEX(($A66='IECC Data-SI-Site EUI'!$B$2:$B$1521)*(L$64='IECC Data-SI-Site EUI'!$C$2:$C$1521)*(2006='IECC Data-SI-Site EUI'!$A$2:$A$1521),0,1),0))</f>
        <v>0.54016260616897638</v>
      </c>
      <c r="M66" s="111" cm="1">
        <f t="array" ref="M66">INDEX('IECC Data-SI-Site EUI'!$Y$2:$Y$1521,MATCH(1,INDEX(($A66='IECC Data-SI-Site EUI'!$B$2:$B$1521)*(M$64='IECC Data-SI-Site EUI'!$C$2:$C$1521)*($A$63='IECC Data-SI-Site EUI'!$A$2:$A$1521),0,1),0))/INDEX('IECC Data-SI-Site EUI'!$Y$2:$Y$1521,MATCH(1,INDEX(($A66='IECC Data-SI-Site EUI'!$B$2:$B$1521)*(M$64='IECC Data-SI-Site EUI'!$C$2:$C$1521)*(2006='IECC Data-SI-Site EUI'!$A$2:$A$1521),0,1),0))</f>
        <v>0.35701703649174471</v>
      </c>
      <c r="N66" s="111" cm="1">
        <f t="array" ref="N66">INDEX('IECC Data-SI-Site EUI'!$Y$2:$Y$1521,MATCH(1,INDEX(($A66='IECC Data-SI-Site EUI'!$B$2:$B$1521)*(N$64='IECC Data-SI-Site EUI'!$C$2:$C$1521)*($A$63='IECC Data-SI-Site EUI'!$A$2:$A$1521),0,1),0))/INDEX('IECC Data-SI-Site EUI'!$Y$2:$Y$1521,MATCH(1,INDEX(($A66='IECC Data-SI-Site EUI'!$B$2:$B$1521)*(N$64='IECC Data-SI-Site EUI'!$C$2:$C$1521)*(2006='IECC Data-SI-Site EUI'!$A$2:$A$1521),0,1),0))</f>
        <v>0.44036433227333549</v>
      </c>
      <c r="O66" s="111" cm="1">
        <f t="array" ref="O66">INDEX('IECC Data-SI-Site EUI'!$Y$2:$Y$1521,MATCH(1,INDEX(($A66='IECC Data-SI-Site EUI'!$B$2:$B$1521)*(O$64='IECC Data-SI-Site EUI'!$C$2:$C$1521)*($A$63='IECC Data-SI-Site EUI'!$A$2:$A$1521),0,1),0))/INDEX('IECC Data-SI-Site EUI'!$Y$2:$Y$1521,MATCH(1,INDEX(($A66='IECC Data-SI-Site EUI'!$B$2:$B$1521)*(O$64='IECC Data-SI-Site EUI'!$C$2:$C$1521)*(2006='IECC Data-SI-Site EUI'!$A$2:$A$1521),0,1),0))</f>
        <v>0.52200251062408598</v>
      </c>
      <c r="P66" s="111" cm="1">
        <f t="array" ref="P66">INDEX('IECC Data-SI-Site EUI'!$Y$2:$Y$1521,MATCH(1,INDEX(($A66='IECC Data-SI-Site EUI'!$B$2:$B$1521)*(P$64='IECC Data-SI-Site EUI'!$C$2:$C$1521)*($A$63='IECC Data-SI-Site EUI'!$A$2:$A$1521),0,1),0))/INDEX('IECC Data-SI-Site EUI'!$Y$2:$Y$1521,MATCH(1,INDEX(($A66='IECC Data-SI-Site EUI'!$B$2:$B$1521)*(P$64='IECC Data-SI-Site EUI'!$C$2:$C$1521)*(2006='IECC Data-SI-Site EUI'!$A$2:$A$1521),0,1),0))</f>
        <v>0.29219353806050352</v>
      </c>
      <c r="Q66" s="111" cm="1">
        <f t="array" ref="Q66">INDEX('IECC Data-SI-Site EUI'!$Y$2:$Y$1521,MATCH(1,INDEX(($A66='IECC Data-SI-Site EUI'!$B$2:$B$1521)*(Q$64='IECC Data-SI-Site EUI'!$C$2:$C$1521)*($A$63='IECC Data-SI-Site EUI'!$A$2:$A$1521),0,1),0))/INDEX('IECC Data-SI-Site EUI'!$Y$2:$Y$1521,MATCH(1,INDEX(($A66='IECC Data-SI-Site EUI'!$B$2:$B$1521)*(Q$64='IECC Data-SI-Site EUI'!$C$2:$C$1521)*(2006='IECC Data-SI-Site EUI'!$A$2:$A$1521),0,1),0))</f>
        <v>0.46772328899850252</v>
      </c>
      <c r="R66" s="111" cm="1">
        <f t="array" ref="R66">INDEX('IECC Data-SI-Site EUI'!$Y$2:$Y$1521,MATCH(1,INDEX(($A66='IECC Data-SI-Site EUI'!$B$2:$B$1521)*(R$64='IECC Data-SI-Site EUI'!$C$2:$C$1521)*($A$63='IECC Data-SI-Site EUI'!$A$2:$A$1521),0,1),0))/INDEX('IECC Data-SI-Site EUI'!$Y$2:$Y$1521,MATCH(1,INDEX(($A66='IECC Data-SI-Site EUI'!$B$2:$B$1521)*(R$64='IECC Data-SI-Site EUI'!$C$2:$C$1521)*(2006='IECC Data-SI-Site EUI'!$A$2:$A$1521),0,1),0))</f>
        <v>0.46326753505404661</v>
      </c>
      <c r="S66" s="111" cm="1">
        <f t="array" ref="S66">INDEX('IECC Data-SI-Site EUI'!$Y$2:$Y$1521,MATCH(1,INDEX(($A66='IECC Data-SI-Site EUI'!$B$2:$B$1521)*(S$64='IECC Data-SI-Site EUI'!$C$2:$C$1521)*($A$63='IECC Data-SI-Site EUI'!$A$2:$A$1521),0,1),0))/INDEX('IECC Data-SI-Site EUI'!$Y$2:$Y$1521,MATCH(1,INDEX(($A66='IECC Data-SI-Site EUI'!$B$2:$B$1521)*(S$64='IECC Data-SI-Site EUI'!$C$2:$C$1521)*(2006='IECC Data-SI-Site EUI'!$A$2:$A$1521),0,1),0))</f>
        <v>0.27179143159124136</v>
      </c>
      <c r="T66" s="112" cm="1">
        <f t="array" ref="T66">INDEX('IECC Data-SI-Site EUI'!$Y$2:$Y$1521,MATCH(1,INDEX(($A66='IECC Data-SI-Site EUI'!$B$2:$B$1521)*(T$64='IECC Data-SI-Site EUI'!$C$2:$C$1521)*($A$63='IECC Data-SI-Site EUI'!$A$2:$A$1521),0,1),0))/INDEX('IECC Data-SI-Site EUI'!$Y$2:$Y$1521,MATCH(1,INDEX(($A66='IECC Data-SI-Site EUI'!$B$2:$B$1521)*(T$64='IECC Data-SI-Site EUI'!$C$2:$C$1521)*(2006='IECC Data-SI-Site EUI'!$A$2:$A$1521),0,1),0))</f>
        <v>0.26489227791642717</v>
      </c>
    </row>
    <row r="67" spans="1:20" x14ac:dyDescent="0.25">
      <c r="A67" s="133" t="s">
        <v>53</v>
      </c>
      <c r="B67" s="110" cm="1">
        <f t="array" ref="B67">INDEX('IECC Data-SI-Site EUI'!$Y$2:$Y$1521,MATCH(1,INDEX(($A67='IECC Data-SI-Site EUI'!$B$2:$B$1521)*(B$64='IECC Data-SI-Site EUI'!$C$2:$C$1521)*($A$63='IECC Data-SI-Site EUI'!$A$2:$A$1521),0,1),0))/INDEX('IECC Data-SI-Site EUI'!$Y$2:$Y$1521,MATCH(1,INDEX(($A67='IECC Data-SI-Site EUI'!$B$2:$B$1521)*(B$64='IECC Data-SI-Site EUI'!$C$2:$C$1521)*(2006='IECC Data-SI-Site EUI'!$A$2:$A$1521),0,1),0))</f>
        <v>0.6254780817887613</v>
      </c>
      <c r="C67" s="111" cm="1">
        <f t="array" ref="C67">INDEX('IECC Data-SI-Site EUI'!$Y$2:$Y$1521,MATCH(1,INDEX(($A67='IECC Data-SI-Site EUI'!$B$2:$B$1521)*(C$64='IECC Data-SI-Site EUI'!$C$2:$C$1521)*($A$63='IECC Data-SI-Site EUI'!$A$2:$A$1521),0,1),0))/INDEX('IECC Data-SI-Site EUI'!$Y$2:$Y$1521,MATCH(1,INDEX(($A67='IECC Data-SI-Site EUI'!$B$2:$B$1521)*(C$64='IECC Data-SI-Site EUI'!$C$2:$C$1521)*(2006='IECC Data-SI-Site EUI'!$A$2:$A$1521),0,1),0))</f>
        <v>0.62709005573481957</v>
      </c>
      <c r="D67" s="111" cm="1">
        <f t="array" ref="D67">INDEX('IECC Data-SI-Site EUI'!$Y$2:$Y$1521,MATCH(1,INDEX(($A67='IECC Data-SI-Site EUI'!$B$2:$B$1521)*(D$64='IECC Data-SI-Site EUI'!$C$2:$C$1521)*($A$63='IECC Data-SI-Site EUI'!$A$2:$A$1521),0,1),0))/INDEX('IECC Data-SI-Site EUI'!$Y$2:$Y$1521,MATCH(1,INDEX(($A67='IECC Data-SI-Site EUI'!$B$2:$B$1521)*(D$64='IECC Data-SI-Site EUI'!$C$2:$C$1521)*(2006='IECC Data-SI-Site EUI'!$A$2:$A$1521),0,1),0))</f>
        <v>0.64163027656477434</v>
      </c>
      <c r="E67" s="111" cm="1">
        <f t="array" ref="E67">INDEX('IECC Data-SI-Site EUI'!$Y$2:$Y$1521,MATCH(1,INDEX(($A67='IECC Data-SI-Site EUI'!$B$2:$B$1521)*(E$64='IECC Data-SI-Site EUI'!$C$2:$C$1521)*($A$63='IECC Data-SI-Site EUI'!$A$2:$A$1521),0,1),0))/INDEX('IECC Data-SI-Site EUI'!$Y$2:$Y$1521,MATCH(1,INDEX(($A67='IECC Data-SI-Site EUI'!$B$2:$B$1521)*(E$64='IECC Data-SI-Site EUI'!$C$2:$C$1521)*(2006='IECC Data-SI-Site EUI'!$A$2:$A$1521),0,1),0))</f>
        <v>0.63144832476511248</v>
      </c>
      <c r="F67" s="111" cm="1">
        <f t="array" ref="F67">INDEX('IECC Data-SI-Site EUI'!$Y$2:$Y$1521,MATCH(1,INDEX(($A67='IECC Data-SI-Site EUI'!$B$2:$B$1521)*(F$64='IECC Data-SI-Site EUI'!$C$2:$C$1521)*($A$63='IECC Data-SI-Site EUI'!$A$2:$A$1521),0,1),0))/INDEX('IECC Data-SI-Site EUI'!$Y$2:$Y$1521,MATCH(1,INDEX(($A67='IECC Data-SI-Site EUI'!$B$2:$B$1521)*(F$64='IECC Data-SI-Site EUI'!$C$2:$C$1521)*(2006='IECC Data-SI-Site EUI'!$A$2:$A$1521),0,1),0))</f>
        <v>0.64743378393230011</v>
      </c>
      <c r="G67" s="111" cm="1">
        <f t="array" ref="G67">INDEX('IECC Data-SI-Site EUI'!$Y$2:$Y$1521,MATCH(1,INDEX(($A67='IECC Data-SI-Site EUI'!$B$2:$B$1521)*(G$64='IECC Data-SI-Site EUI'!$C$2:$C$1521)*($A$63='IECC Data-SI-Site EUI'!$A$2:$A$1521),0,1),0))/INDEX('IECC Data-SI-Site EUI'!$Y$2:$Y$1521,MATCH(1,INDEX(($A67='IECC Data-SI-Site EUI'!$B$2:$B$1521)*(G$64='IECC Data-SI-Site EUI'!$C$2:$C$1521)*(2006='IECC Data-SI-Site EUI'!$A$2:$A$1521),0,1),0))</f>
        <v>0.64420062695924762</v>
      </c>
      <c r="H67" s="111" cm="1">
        <f t="array" ref="H67">INDEX('IECC Data-SI-Site EUI'!$Y$2:$Y$1521,MATCH(1,INDEX(($A67='IECC Data-SI-Site EUI'!$B$2:$B$1521)*(H$64='IECC Data-SI-Site EUI'!$C$2:$C$1521)*($A$63='IECC Data-SI-Site EUI'!$A$2:$A$1521),0,1),0))/INDEX('IECC Data-SI-Site EUI'!$Y$2:$Y$1521,MATCH(1,INDEX(($A67='IECC Data-SI-Site EUI'!$B$2:$B$1521)*(H$64='IECC Data-SI-Site EUI'!$C$2:$C$1521)*(2006='IECC Data-SI-Site EUI'!$A$2:$A$1521),0,1),0))</f>
        <v>0.65823720792664886</v>
      </c>
      <c r="I67" s="111" cm="1">
        <f t="array" ref="I67">INDEX('IECC Data-SI-Site EUI'!$Y$2:$Y$1521,MATCH(1,INDEX(($A67='IECC Data-SI-Site EUI'!$B$2:$B$1521)*(I$64='IECC Data-SI-Site EUI'!$C$2:$C$1521)*($A$63='IECC Data-SI-Site EUI'!$A$2:$A$1521),0,1),0))/INDEX('IECC Data-SI-Site EUI'!$Y$2:$Y$1521,MATCH(1,INDEX(($A67='IECC Data-SI-Site EUI'!$B$2:$B$1521)*(I$64='IECC Data-SI-Site EUI'!$C$2:$C$1521)*(2006='IECC Data-SI-Site EUI'!$A$2:$A$1521),0,1),0))</f>
        <v>0.66428775335426782</v>
      </c>
      <c r="J67" s="111" cm="1">
        <f t="array" ref="J67">INDEX('IECC Data-SI-Site EUI'!$Y$2:$Y$1521,MATCH(1,INDEX(($A67='IECC Data-SI-Site EUI'!$B$2:$B$1521)*(J$64='IECC Data-SI-Site EUI'!$C$2:$C$1521)*($A$63='IECC Data-SI-Site EUI'!$A$2:$A$1521),0,1),0))/INDEX('IECC Data-SI-Site EUI'!$Y$2:$Y$1521,MATCH(1,INDEX(($A67='IECC Data-SI-Site EUI'!$B$2:$B$1521)*(J$64='IECC Data-SI-Site EUI'!$C$2:$C$1521)*(2006='IECC Data-SI-Site EUI'!$A$2:$A$1521),0,1),0))</f>
        <v>0.69079220240564077</v>
      </c>
      <c r="K67" s="111" cm="1">
        <f t="array" ref="K67">INDEX('IECC Data-SI-Site EUI'!$Y$2:$Y$1521,MATCH(1,INDEX(($A67='IECC Data-SI-Site EUI'!$B$2:$B$1521)*(K$64='IECC Data-SI-Site EUI'!$C$2:$C$1521)*($A$63='IECC Data-SI-Site EUI'!$A$2:$A$1521),0,1),0))/INDEX('IECC Data-SI-Site EUI'!$Y$2:$Y$1521,MATCH(1,INDEX(($A67='IECC Data-SI-Site EUI'!$B$2:$B$1521)*(K$64='IECC Data-SI-Site EUI'!$C$2:$C$1521)*(2006='IECC Data-SI-Site EUI'!$A$2:$A$1521),0,1),0))</f>
        <v>0.6835682115356676</v>
      </c>
      <c r="L67" s="111" cm="1">
        <f t="array" ref="L67">INDEX('IECC Data-SI-Site EUI'!$Y$2:$Y$1521,MATCH(1,INDEX(($A67='IECC Data-SI-Site EUI'!$B$2:$B$1521)*(L$64='IECC Data-SI-Site EUI'!$C$2:$C$1521)*($A$63='IECC Data-SI-Site EUI'!$A$2:$A$1521),0,1),0))/INDEX('IECC Data-SI-Site EUI'!$Y$2:$Y$1521,MATCH(1,INDEX(($A67='IECC Data-SI-Site EUI'!$B$2:$B$1521)*(L$64='IECC Data-SI-Site EUI'!$C$2:$C$1521)*(2006='IECC Data-SI-Site EUI'!$A$2:$A$1521),0,1),0))</f>
        <v>0.69290968852715618</v>
      </c>
      <c r="M67" s="111" cm="1">
        <f t="array" ref="M67">INDEX('IECC Data-SI-Site EUI'!$Y$2:$Y$1521,MATCH(1,INDEX(($A67='IECC Data-SI-Site EUI'!$B$2:$B$1521)*(M$64='IECC Data-SI-Site EUI'!$C$2:$C$1521)*($A$63='IECC Data-SI-Site EUI'!$A$2:$A$1521),0,1),0))/INDEX('IECC Data-SI-Site EUI'!$Y$2:$Y$1521,MATCH(1,INDEX(($A67='IECC Data-SI-Site EUI'!$B$2:$B$1521)*(M$64='IECC Data-SI-Site EUI'!$C$2:$C$1521)*(2006='IECC Data-SI-Site EUI'!$A$2:$A$1521),0,1),0))</f>
        <v>0.71602708803611748</v>
      </c>
      <c r="N67" s="111" cm="1">
        <f t="array" ref="N67">INDEX('IECC Data-SI-Site EUI'!$Y$2:$Y$1521,MATCH(1,INDEX(($A67='IECC Data-SI-Site EUI'!$B$2:$B$1521)*(N$64='IECC Data-SI-Site EUI'!$C$2:$C$1521)*($A$63='IECC Data-SI-Site EUI'!$A$2:$A$1521),0,1),0))/INDEX('IECC Data-SI-Site EUI'!$Y$2:$Y$1521,MATCH(1,INDEX(($A67='IECC Data-SI-Site EUI'!$B$2:$B$1521)*(N$64='IECC Data-SI-Site EUI'!$C$2:$C$1521)*(2006='IECC Data-SI-Site EUI'!$A$2:$A$1521),0,1),0))</f>
        <v>0.69764028452071791</v>
      </c>
      <c r="O67" s="111" cm="1">
        <f t="array" ref="O67">INDEX('IECC Data-SI-Site EUI'!$Y$2:$Y$1521,MATCH(1,INDEX(($A67='IECC Data-SI-Site EUI'!$B$2:$B$1521)*(O$64='IECC Data-SI-Site EUI'!$C$2:$C$1521)*($A$63='IECC Data-SI-Site EUI'!$A$2:$A$1521),0,1),0))/INDEX('IECC Data-SI-Site EUI'!$Y$2:$Y$1521,MATCH(1,INDEX(($A67='IECC Data-SI-Site EUI'!$B$2:$B$1521)*(O$64='IECC Data-SI-Site EUI'!$C$2:$C$1521)*(2006='IECC Data-SI-Site EUI'!$A$2:$A$1521),0,1),0))</f>
        <v>0.68724170110651905</v>
      </c>
      <c r="P67" s="111" cm="1">
        <f t="array" ref="P67">INDEX('IECC Data-SI-Site EUI'!$Y$2:$Y$1521,MATCH(1,INDEX(($A67='IECC Data-SI-Site EUI'!$B$2:$B$1521)*(P$64='IECC Data-SI-Site EUI'!$C$2:$C$1521)*($A$63='IECC Data-SI-Site EUI'!$A$2:$A$1521),0,1),0))/INDEX('IECC Data-SI-Site EUI'!$Y$2:$Y$1521,MATCH(1,INDEX(($A67='IECC Data-SI-Site EUI'!$B$2:$B$1521)*(P$64='IECC Data-SI-Site EUI'!$C$2:$C$1521)*(2006='IECC Data-SI-Site EUI'!$A$2:$A$1521),0,1),0))</f>
        <v>0.74423031168213172</v>
      </c>
      <c r="Q67" s="111" cm="1">
        <f t="array" ref="Q67">INDEX('IECC Data-SI-Site EUI'!$Y$2:$Y$1521,MATCH(1,INDEX(($A67='IECC Data-SI-Site EUI'!$B$2:$B$1521)*(Q$64='IECC Data-SI-Site EUI'!$C$2:$C$1521)*($A$63='IECC Data-SI-Site EUI'!$A$2:$A$1521),0,1),0))/INDEX('IECC Data-SI-Site EUI'!$Y$2:$Y$1521,MATCH(1,INDEX(($A67='IECC Data-SI-Site EUI'!$B$2:$B$1521)*(Q$64='IECC Data-SI-Site EUI'!$C$2:$C$1521)*(2006='IECC Data-SI-Site EUI'!$A$2:$A$1521),0,1),0))</f>
        <v>0.64142068307314748</v>
      </c>
      <c r="R67" s="111" cm="1">
        <f t="array" ref="R67">INDEX('IECC Data-SI-Site EUI'!$Y$2:$Y$1521,MATCH(1,INDEX(($A67='IECC Data-SI-Site EUI'!$B$2:$B$1521)*(R$64='IECC Data-SI-Site EUI'!$C$2:$C$1521)*($A$63='IECC Data-SI-Site EUI'!$A$2:$A$1521),0,1),0))/INDEX('IECC Data-SI-Site EUI'!$Y$2:$Y$1521,MATCH(1,INDEX(($A67='IECC Data-SI-Site EUI'!$B$2:$B$1521)*(R$64='IECC Data-SI-Site EUI'!$C$2:$C$1521)*(2006='IECC Data-SI-Site EUI'!$A$2:$A$1521),0,1),0))</f>
        <v>0.63709907680593891</v>
      </c>
      <c r="S67" s="111" cm="1">
        <f t="array" ref="S67">INDEX('IECC Data-SI-Site EUI'!$Y$2:$Y$1521,MATCH(1,INDEX(($A67='IECC Data-SI-Site EUI'!$B$2:$B$1521)*(S$64='IECC Data-SI-Site EUI'!$C$2:$C$1521)*($A$63='IECC Data-SI-Site EUI'!$A$2:$A$1521),0,1),0))/INDEX('IECC Data-SI-Site EUI'!$Y$2:$Y$1521,MATCH(1,INDEX(($A67='IECC Data-SI-Site EUI'!$B$2:$B$1521)*(S$64='IECC Data-SI-Site EUI'!$C$2:$C$1521)*(2006='IECC Data-SI-Site EUI'!$A$2:$A$1521),0,1),0))</f>
        <v>0.61654177385079967</v>
      </c>
      <c r="T67" s="112" cm="1">
        <f t="array" ref="T67">INDEX('IECC Data-SI-Site EUI'!$Y$2:$Y$1521,MATCH(1,INDEX(($A67='IECC Data-SI-Site EUI'!$B$2:$B$1521)*(T$64='IECC Data-SI-Site EUI'!$C$2:$C$1521)*($A$63='IECC Data-SI-Site EUI'!$A$2:$A$1521),0,1),0))/INDEX('IECC Data-SI-Site EUI'!$Y$2:$Y$1521,MATCH(1,INDEX(($A67='IECC Data-SI-Site EUI'!$B$2:$B$1521)*(T$64='IECC Data-SI-Site EUI'!$C$2:$C$1521)*(2006='IECC Data-SI-Site EUI'!$A$2:$A$1521),0,1),0))</f>
        <v>0.70312365545133804</v>
      </c>
    </row>
    <row r="68" spans="1:20" x14ac:dyDescent="0.25">
      <c r="A68" s="133" t="s">
        <v>71</v>
      </c>
      <c r="B68" s="110" cm="1">
        <f t="array" ref="B68">INDEX('IECC Data-SI-Site EUI'!$Y$2:$Y$1521,MATCH(1,INDEX(($A68='IECC Data-SI-Site EUI'!$B$2:$B$1521)*(B$64='IECC Data-SI-Site EUI'!$C$2:$C$1521)*($A$63='IECC Data-SI-Site EUI'!$A$2:$A$1521),0,1),0))/INDEX('IECC Data-SI-Site EUI'!$Y$2:$Y$1521,MATCH(1,INDEX(($A68='IECC Data-SI-Site EUI'!$B$2:$B$1521)*(B$64='IECC Data-SI-Site EUI'!$C$2:$C$1521)*(2006='IECC Data-SI-Site EUI'!$A$2:$A$1521),0,1),0))</f>
        <v>0.50018135018135024</v>
      </c>
      <c r="C68" s="111" cm="1">
        <f t="array" ref="C68">INDEX('IECC Data-SI-Site EUI'!$Y$2:$Y$1521,MATCH(1,INDEX(($A68='IECC Data-SI-Site EUI'!$B$2:$B$1521)*(C$64='IECC Data-SI-Site EUI'!$C$2:$C$1521)*($A$63='IECC Data-SI-Site EUI'!$A$2:$A$1521),0,1),0))/INDEX('IECC Data-SI-Site EUI'!$Y$2:$Y$1521,MATCH(1,INDEX(($A68='IECC Data-SI-Site EUI'!$B$2:$B$1521)*(C$64='IECC Data-SI-Site EUI'!$C$2:$C$1521)*(2006='IECC Data-SI-Site EUI'!$A$2:$A$1521),0,1),0))</f>
        <v>0.47223617558235947</v>
      </c>
      <c r="D68" s="111" cm="1">
        <f t="array" ref="D68">INDEX('IECC Data-SI-Site EUI'!$Y$2:$Y$1521,MATCH(1,INDEX(($A68='IECC Data-SI-Site EUI'!$B$2:$B$1521)*(D$64='IECC Data-SI-Site EUI'!$C$2:$C$1521)*($A$63='IECC Data-SI-Site EUI'!$A$2:$A$1521),0,1),0))/INDEX('IECC Data-SI-Site EUI'!$Y$2:$Y$1521,MATCH(1,INDEX(($A68='IECC Data-SI-Site EUI'!$B$2:$B$1521)*(D$64='IECC Data-SI-Site EUI'!$C$2:$C$1521)*(2006='IECC Data-SI-Site EUI'!$A$2:$A$1521),0,1),0))</f>
        <v>0.47792638737801024</v>
      </c>
      <c r="E68" s="111" cm="1">
        <f t="array" ref="E68">INDEX('IECC Data-SI-Site EUI'!$Y$2:$Y$1521,MATCH(1,INDEX(($A68='IECC Data-SI-Site EUI'!$B$2:$B$1521)*(E$64='IECC Data-SI-Site EUI'!$C$2:$C$1521)*($A$63='IECC Data-SI-Site EUI'!$A$2:$A$1521),0,1),0))/INDEX('IECC Data-SI-Site EUI'!$Y$2:$Y$1521,MATCH(1,INDEX(($A68='IECC Data-SI-Site EUI'!$B$2:$B$1521)*(E$64='IECC Data-SI-Site EUI'!$C$2:$C$1521)*(2006='IECC Data-SI-Site EUI'!$A$2:$A$1521),0,1),0))</f>
        <v>0.46204641217533488</v>
      </c>
      <c r="F68" s="111" cm="1">
        <f t="array" ref="F68">INDEX('IECC Data-SI-Site EUI'!$Y$2:$Y$1521,MATCH(1,INDEX(($A68='IECC Data-SI-Site EUI'!$B$2:$B$1521)*(F$64='IECC Data-SI-Site EUI'!$C$2:$C$1521)*($A$63='IECC Data-SI-Site EUI'!$A$2:$A$1521),0,1),0))/INDEX('IECC Data-SI-Site EUI'!$Y$2:$Y$1521,MATCH(1,INDEX(($A68='IECC Data-SI-Site EUI'!$B$2:$B$1521)*(F$64='IECC Data-SI-Site EUI'!$C$2:$C$1521)*(2006='IECC Data-SI-Site EUI'!$A$2:$A$1521),0,1),0))</f>
        <v>0.42765981753790411</v>
      </c>
      <c r="G68" s="111" cm="1">
        <f t="array" ref="G68">INDEX('IECC Data-SI-Site EUI'!$Y$2:$Y$1521,MATCH(1,INDEX(($A68='IECC Data-SI-Site EUI'!$B$2:$B$1521)*(G$64='IECC Data-SI-Site EUI'!$C$2:$C$1521)*($A$63='IECC Data-SI-Site EUI'!$A$2:$A$1521),0,1),0))/INDEX('IECC Data-SI-Site EUI'!$Y$2:$Y$1521,MATCH(1,INDEX(($A68='IECC Data-SI-Site EUI'!$B$2:$B$1521)*(G$64='IECC Data-SI-Site EUI'!$C$2:$C$1521)*(2006='IECC Data-SI-Site EUI'!$A$2:$A$1521),0,1),0))</f>
        <v>0.42382134458173126</v>
      </c>
      <c r="H68" s="111" cm="1">
        <f t="array" ref="H68">INDEX('IECC Data-SI-Site EUI'!$Y$2:$Y$1521,MATCH(1,INDEX(($A68='IECC Data-SI-Site EUI'!$B$2:$B$1521)*(H$64='IECC Data-SI-Site EUI'!$C$2:$C$1521)*($A$63='IECC Data-SI-Site EUI'!$A$2:$A$1521),0,1),0))/INDEX('IECC Data-SI-Site EUI'!$Y$2:$Y$1521,MATCH(1,INDEX(($A68='IECC Data-SI-Site EUI'!$B$2:$B$1521)*(H$64='IECC Data-SI-Site EUI'!$C$2:$C$1521)*(2006='IECC Data-SI-Site EUI'!$A$2:$A$1521),0,1),0))</f>
        <v>0.48098905402129521</v>
      </c>
      <c r="I68" s="111" cm="1">
        <f t="array" ref="I68">INDEX('IECC Data-SI-Site EUI'!$Y$2:$Y$1521,MATCH(1,INDEX(($A68='IECC Data-SI-Site EUI'!$B$2:$B$1521)*(I$64='IECC Data-SI-Site EUI'!$C$2:$C$1521)*($A$63='IECC Data-SI-Site EUI'!$A$2:$A$1521),0,1),0))/INDEX('IECC Data-SI-Site EUI'!$Y$2:$Y$1521,MATCH(1,INDEX(($A68='IECC Data-SI-Site EUI'!$B$2:$B$1521)*(I$64='IECC Data-SI-Site EUI'!$C$2:$C$1521)*(2006='IECC Data-SI-Site EUI'!$A$2:$A$1521),0,1),0))</f>
        <v>0.40145038389667226</v>
      </c>
      <c r="J68" s="111" cm="1">
        <f t="array" ref="J68">INDEX('IECC Data-SI-Site EUI'!$Y$2:$Y$1521,MATCH(1,INDEX(($A68='IECC Data-SI-Site EUI'!$B$2:$B$1521)*(J$64='IECC Data-SI-Site EUI'!$C$2:$C$1521)*($A$63='IECC Data-SI-Site EUI'!$A$2:$A$1521),0,1),0))/INDEX('IECC Data-SI-Site EUI'!$Y$2:$Y$1521,MATCH(1,INDEX(($A68='IECC Data-SI-Site EUI'!$B$2:$B$1521)*(J$64='IECC Data-SI-Site EUI'!$C$2:$C$1521)*(2006='IECC Data-SI-Site EUI'!$A$2:$A$1521),0,1),0))</f>
        <v>0.42195394893010957</v>
      </c>
      <c r="K68" s="111" cm="1">
        <f t="array" ref="K68">INDEX('IECC Data-SI-Site EUI'!$Y$2:$Y$1521,MATCH(1,INDEX(($A68='IECC Data-SI-Site EUI'!$B$2:$B$1521)*(K$64='IECC Data-SI-Site EUI'!$C$2:$C$1521)*($A$63='IECC Data-SI-Site EUI'!$A$2:$A$1521),0,1),0))/INDEX('IECC Data-SI-Site EUI'!$Y$2:$Y$1521,MATCH(1,INDEX(($A68='IECC Data-SI-Site EUI'!$B$2:$B$1521)*(K$64='IECC Data-SI-Site EUI'!$C$2:$C$1521)*(2006='IECC Data-SI-Site EUI'!$A$2:$A$1521),0,1),0))</f>
        <v>0.50367973939226396</v>
      </c>
      <c r="L68" s="111" cm="1">
        <f t="array" ref="L68">INDEX('IECC Data-SI-Site EUI'!$Y$2:$Y$1521,MATCH(1,INDEX(($A68='IECC Data-SI-Site EUI'!$B$2:$B$1521)*(L$64='IECC Data-SI-Site EUI'!$C$2:$C$1521)*($A$63='IECC Data-SI-Site EUI'!$A$2:$A$1521),0,1),0))/INDEX('IECC Data-SI-Site EUI'!$Y$2:$Y$1521,MATCH(1,INDEX(($A68='IECC Data-SI-Site EUI'!$B$2:$B$1521)*(L$64='IECC Data-SI-Site EUI'!$C$2:$C$1521)*(2006='IECC Data-SI-Site EUI'!$A$2:$A$1521),0,1),0))</f>
        <v>0.4800224232498323</v>
      </c>
      <c r="M68" s="111" cm="1">
        <f t="array" ref="M68">INDEX('IECC Data-SI-Site EUI'!$Y$2:$Y$1521,MATCH(1,INDEX(($A68='IECC Data-SI-Site EUI'!$B$2:$B$1521)*(M$64='IECC Data-SI-Site EUI'!$C$2:$C$1521)*($A$63='IECC Data-SI-Site EUI'!$A$2:$A$1521),0,1),0))/INDEX('IECC Data-SI-Site EUI'!$Y$2:$Y$1521,MATCH(1,INDEX(($A68='IECC Data-SI-Site EUI'!$B$2:$B$1521)*(M$64='IECC Data-SI-Site EUI'!$C$2:$C$1521)*(2006='IECC Data-SI-Site EUI'!$A$2:$A$1521),0,1),0))</f>
        <v>0.52538695562585602</v>
      </c>
      <c r="N68" s="111" cm="1">
        <f t="array" ref="N68">INDEX('IECC Data-SI-Site EUI'!$Y$2:$Y$1521,MATCH(1,INDEX(($A68='IECC Data-SI-Site EUI'!$B$2:$B$1521)*(N$64='IECC Data-SI-Site EUI'!$C$2:$C$1521)*($A$63='IECC Data-SI-Site EUI'!$A$2:$A$1521),0,1),0))/INDEX('IECC Data-SI-Site EUI'!$Y$2:$Y$1521,MATCH(1,INDEX(($A68='IECC Data-SI-Site EUI'!$B$2:$B$1521)*(N$64='IECC Data-SI-Site EUI'!$C$2:$C$1521)*(2006='IECC Data-SI-Site EUI'!$A$2:$A$1521),0,1),0))</f>
        <v>0.59259129065369309</v>
      </c>
      <c r="O68" s="111" cm="1">
        <f t="array" ref="O68">INDEX('IECC Data-SI-Site EUI'!$Y$2:$Y$1521,MATCH(1,INDEX(($A68='IECC Data-SI-Site EUI'!$B$2:$B$1521)*(O$64='IECC Data-SI-Site EUI'!$C$2:$C$1521)*($A$63='IECC Data-SI-Site EUI'!$A$2:$A$1521),0,1),0))/INDEX('IECC Data-SI-Site EUI'!$Y$2:$Y$1521,MATCH(1,INDEX(($A68='IECC Data-SI-Site EUI'!$B$2:$B$1521)*(O$64='IECC Data-SI-Site EUI'!$C$2:$C$1521)*(2006='IECC Data-SI-Site EUI'!$A$2:$A$1521),0,1),0))</f>
        <v>0.56221211047498276</v>
      </c>
      <c r="P68" s="111" cm="1">
        <f t="array" ref="P68">INDEX('IECC Data-SI-Site EUI'!$Y$2:$Y$1521,MATCH(1,INDEX(($A68='IECC Data-SI-Site EUI'!$B$2:$B$1521)*(P$64='IECC Data-SI-Site EUI'!$C$2:$C$1521)*($A$63='IECC Data-SI-Site EUI'!$A$2:$A$1521),0,1),0))/INDEX('IECC Data-SI-Site EUI'!$Y$2:$Y$1521,MATCH(1,INDEX(($A68='IECC Data-SI-Site EUI'!$B$2:$B$1521)*(P$64='IECC Data-SI-Site EUI'!$C$2:$C$1521)*(2006='IECC Data-SI-Site EUI'!$A$2:$A$1521),0,1),0))</f>
        <v>0.54137544621711853</v>
      </c>
      <c r="Q68" s="111" cm="1">
        <f t="array" ref="Q68">INDEX('IECC Data-SI-Site EUI'!$Y$2:$Y$1521,MATCH(1,INDEX(($A68='IECC Data-SI-Site EUI'!$B$2:$B$1521)*(Q$64='IECC Data-SI-Site EUI'!$C$2:$C$1521)*($A$63='IECC Data-SI-Site EUI'!$A$2:$A$1521),0,1),0))/INDEX('IECC Data-SI-Site EUI'!$Y$2:$Y$1521,MATCH(1,INDEX(($A68='IECC Data-SI-Site EUI'!$B$2:$B$1521)*(Q$64='IECC Data-SI-Site EUI'!$C$2:$C$1521)*(2006='IECC Data-SI-Site EUI'!$A$2:$A$1521),0,1),0))</f>
        <v>0.60234259475445573</v>
      </c>
      <c r="R68" s="111" cm="1">
        <f t="array" ref="R68">INDEX('IECC Data-SI-Site EUI'!$Y$2:$Y$1521,MATCH(1,INDEX(($A68='IECC Data-SI-Site EUI'!$B$2:$B$1521)*(R$64='IECC Data-SI-Site EUI'!$C$2:$C$1521)*($A$63='IECC Data-SI-Site EUI'!$A$2:$A$1521),0,1),0))/INDEX('IECC Data-SI-Site EUI'!$Y$2:$Y$1521,MATCH(1,INDEX(($A68='IECC Data-SI-Site EUI'!$B$2:$B$1521)*(R$64='IECC Data-SI-Site EUI'!$C$2:$C$1521)*(2006='IECC Data-SI-Site EUI'!$A$2:$A$1521),0,1),0))</f>
        <v>0.58762574635953668</v>
      </c>
      <c r="S68" s="111" cm="1">
        <f t="array" ref="S68">INDEX('IECC Data-SI-Site EUI'!$Y$2:$Y$1521,MATCH(1,INDEX(($A68='IECC Data-SI-Site EUI'!$B$2:$B$1521)*(S$64='IECC Data-SI-Site EUI'!$C$2:$C$1521)*($A$63='IECC Data-SI-Site EUI'!$A$2:$A$1521),0,1),0))/INDEX('IECC Data-SI-Site EUI'!$Y$2:$Y$1521,MATCH(1,INDEX(($A68='IECC Data-SI-Site EUI'!$B$2:$B$1521)*(S$64='IECC Data-SI-Site EUI'!$C$2:$C$1521)*(2006='IECC Data-SI-Site EUI'!$A$2:$A$1521),0,1),0))</f>
        <v>0.39058098633791938</v>
      </c>
      <c r="T68" s="112" cm="1">
        <f t="array" ref="T68">INDEX('IECC Data-SI-Site EUI'!$Y$2:$Y$1521,MATCH(1,INDEX(($A68='IECC Data-SI-Site EUI'!$B$2:$B$1521)*(T$64='IECC Data-SI-Site EUI'!$C$2:$C$1521)*($A$63='IECC Data-SI-Site EUI'!$A$2:$A$1521),0,1),0))/INDEX('IECC Data-SI-Site EUI'!$Y$2:$Y$1521,MATCH(1,INDEX(($A68='IECC Data-SI-Site EUI'!$B$2:$B$1521)*(T$64='IECC Data-SI-Site EUI'!$C$2:$C$1521)*(2006='IECC Data-SI-Site EUI'!$A$2:$A$1521),0,1),0))</f>
        <v>0.42660719264008923</v>
      </c>
    </row>
    <row r="69" spans="1:20" x14ac:dyDescent="0.25">
      <c r="A69" s="133" t="s">
        <v>62</v>
      </c>
      <c r="B69" s="110" cm="1">
        <f t="array" ref="B69">INDEX('IECC Data-SI-Site EUI'!$Y$2:$Y$1521,MATCH(1,INDEX(($A69='IECC Data-SI-Site EUI'!$B$2:$B$1521)*(B$64='IECC Data-SI-Site EUI'!$C$2:$C$1521)*($A$63='IECC Data-SI-Site EUI'!$A$2:$A$1521),0,1),0))/INDEX('IECC Data-SI-Site EUI'!$Y$2:$Y$1521,MATCH(1,INDEX(($A69='IECC Data-SI-Site EUI'!$B$2:$B$1521)*(B$64='IECC Data-SI-Site EUI'!$C$2:$C$1521)*(2006='IECC Data-SI-Site EUI'!$A$2:$A$1521),0,1),0))</f>
        <v>0.54865574870046396</v>
      </c>
      <c r="C69" s="111" cm="1">
        <f t="array" ref="C69">INDEX('IECC Data-SI-Site EUI'!$Y$2:$Y$1521,MATCH(1,INDEX(($A69='IECC Data-SI-Site EUI'!$B$2:$B$1521)*(C$64='IECC Data-SI-Site EUI'!$C$2:$C$1521)*($A$63='IECC Data-SI-Site EUI'!$A$2:$A$1521),0,1),0))/INDEX('IECC Data-SI-Site EUI'!$Y$2:$Y$1521,MATCH(1,INDEX(($A69='IECC Data-SI-Site EUI'!$B$2:$B$1521)*(C$64='IECC Data-SI-Site EUI'!$C$2:$C$1521)*(2006='IECC Data-SI-Site EUI'!$A$2:$A$1521),0,1),0))</f>
        <v>0.53221371119351812</v>
      </c>
      <c r="D69" s="111" cm="1">
        <f t="array" ref="D69">INDEX('IECC Data-SI-Site EUI'!$Y$2:$Y$1521,MATCH(1,INDEX(($A69='IECC Data-SI-Site EUI'!$B$2:$B$1521)*(D$64='IECC Data-SI-Site EUI'!$C$2:$C$1521)*($A$63='IECC Data-SI-Site EUI'!$A$2:$A$1521),0,1),0))/INDEX('IECC Data-SI-Site EUI'!$Y$2:$Y$1521,MATCH(1,INDEX(($A69='IECC Data-SI-Site EUI'!$B$2:$B$1521)*(D$64='IECC Data-SI-Site EUI'!$C$2:$C$1521)*(2006='IECC Data-SI-Site EUI'!$A$2:$A$1521),0,1),0))</f>
        <v>0.49782182425840599</v>
      </c>
      <c r="E69" s="111" cm="1">
        <f t="array" ref="E69">INDEX('IECC Data-SI-Site EUI'!$Y$2:$Y$1521,MATCH(1,INDEX(($A69='IECC Data-SI-Site EUI'!$B$2:$B$1521)*(E$64='IECC Data-SI-Site EUI'!$C$2:$C$1521)*($A$63='IECC Data-SI-Site EUI'!$A$2:$A$1521),0,1),0))/INDEX('IECC Data-SI-Site EUI'!$Y$2:$Y$1521,MATCH(1,INDEX(($A69='IECC Data-SI-Site EUI'!$B$2:$B$1521)*(E$64='IECC Data-SI-Site EUI'!$C$2:$C$1521)*(2006='IECC Data-SI-Site EUI'!$A$2:$A$1521),0,1),0))</f>
        <v>0.51136667327603313</v>
      </c>
      <c r="F69" s="111" cm="1">
        <f t="array" ref="F69">INDEX('IECC Data-SI-Site EUI'!$Y$2:$Y$1521,MATCH(1,INDEX(($A69='IECC Data-SI-Site EUI'!$B$2:$B$1521)*(F$64='IECC Data-SI-Site EUI'!$C$2:$C$1521)*($A$63='IECC Data-SI-Site EUI'!$A$2:$A$1521),0,1),0))/INDEX('IECC Data-SI-Site EUI'!$Y$2:$Y$1521,MATCH(1,INDEX(($A69='IECC Data-SI-Site EUI'!$B$2:$B$1521)*(F$64='IECC Data-SI-Site EUI'!$C$2:$C$1521)*(2006='IECC Data-SI-Site EUI'!$A$2:$A$1521),0,1),0))</f>
        <v>0.48110416666666661</v>
      </c>
      <c r="G69" s="111" cm="1">
        <f t="array" ref="G69">INDEX('IECC Data-SI-Site EUI'!$Y$2:$Y$1521,MATCH(1,INDEX(($A69='IECC Data-SI-Site EUI'!$B$2:$B$1521)*(G$64='IECC Data-SI-Site EUI'!$C$2:$C$1521)*($A$63='IECC Data-SI-Site EUI'!$A$2:$A$1521),0,1),0))/INDEX('IECC Data-SI-Site EUI'!$Y$2:$Y$1521,MATCH(1,INDEX(($A69='IECC Data-SI-Site EUI'!$B$2:$B$1521)*(G$64='IECC Data-SI-Site EUI'!$C$2:$C$1521)*(2006='IECC Data-SI-Site EUI'!$A$2:$A$1521),0,1),0))</f>
        <v>0.46281477303439439</v>
      </c>
      <c r="H69" s="111" cm="1">
        <f t="array" ref="H69">INDEX('IECC Data-SI-Site EUI'!$Y$2:$Y$1521,MATCH(1,INDEX(($A69='IECC Data-SI-Site EUI'!$B$2:$B$1521)*(H$64='IECC Data-SI-Site EUI'!$C$2:$C$1521)*($A$63='IECC Data-SI-Site EUI'!$A$2:$A$1521),0,1),0))/INDEX('IECC Data-SI-Site EUI'!$Y$2:$Y$1521,MATCH(1,INDEX(($A69='IECC Data-SI-Site EUI'!$B$2:$B$1521)*(H$64='IECC Data-SI-Site EUI'!$C$2:$C$1521)*(2006='IECC Data-SI-Site EUI'!$A$2:$A$1521),0,1),0))</f>
        <v>0.48031232088591858</v>
      </c>
      <c r="I69" s="111" cm="1">
        <f t="array" ref="I69">INDEX('IECC Data-SI-Site EUI'!$Y$2:$Y$1521,MATCH(1,INDEX(($A69='IECC Data-SI-Site EUI'!$B$2:$B$1521)*(I$64='IECC Data-SI-Site EUI'!$C$2:$C$1521)*($A$63='IECC Data-SI-Site EUI'!$A$2:$A$1521),0,1),0))/INDEX('IECC Data-SI-Site EUI'!$Y$2:$Y$1521,MATCH(1,INDEX(($A69='IECC Data-SI-Site EUI'!$B$2:$B$1521)*(I$64='IECC Data-SI-Site EUI'!$C$2:$C$1521)*(2006='IECC Data-SI-Site EUI'!$A$2:$A$1521),0,1),0))</f>
        <v>0.46723128283712784</v>
      </c>
      <c r="J69" s="111" cm="1">
        <f t="array" ref="J69">INDEX('IECC Data-SI-Site EUI'!$Y$2:$Y$1521,MATCH(1,INDEX(($A69='IECC Data-SI-Site EUI'!$B$2:$B$1521)*(J$64='IECC Data-SI-Site EUI'!$C$2:$C$1521)*($A$63='IECC Data-SI-Site EUI'!$A$2:$A$1521),0,1),0))/INDEX('IECC Data-SI-Site EUI'!$Y$2:$Y$1521,MATCH(1,INDEX(($A69='IECC Data-SI-Site EUI'!$B$2:$B$1521)*(J$64='IECC Data-SI-Site EUI'!$C$2:$C$1521)*(2006='IECC Data-SI-Site EUI'!$A$2:$A$1521),0,1),0))</f>
        <v>0.56853504462047533</v>
      </c>
      <c r="K69" s="111" cm="1">
        <f t="array" ref="K69">INDEX('IECC Data-SI-Site EUI'!$Y$2:$Y$1521,MATCH(1,INDEX(($A69='IECC Data-SI-Site EUI'!$B$2:$B$1521)*(K$64='IECC Data-SI-Site EUI'!$C$2:$C$1521)*($A$63='IECC Data-SI-Site EUI'!$A$2:$A$1521),0,1),0))/INDEX('IECC Data-SI-Site EUI'!$Y$2:$Y$1521,MATCH(1,INDEX(($A69='IECC Data-SI-Site EUI'!$B$2:$B$1521)*(K$64='IECC Data-SI-Site EUI'!$C$2:$C$1521)*(2006='IECC Data-SI-Site EUI'!$A$2:$A$1521),0,1),0))</f>
        <v>0.54792206609311989</v>
      </c>
      <c r="L69" s="111" cm="1">
        <f t="array" ref="L69">INDEX('IECC Data-SI-Site EUI'!$Y$2:$Y$1521,MATCH(1,INDEX(($A69='IECC Data-SI-Site EUI'!$B$2:$B$1521)*(L$64='IECC Data-SI-Site EUI'!$C$2:$C$1521)*($A$63='IECC Data-SI-Site EUI'!$A$2:$A$1521),0,1),0))/INDEX('IECC Data-SI-Site EUI'!$Y$2:$Y$1521,MATCH(1,INDEX(($A69='IECC Data-SI-Site EUI'!$B$2:$B$1521)*(L$64='IECC Data-SI-Site EUI'!$C$2:$C$1521)*(2006='IECC Data-SI-Site EUI'!$A$2:$A$1521),0,1),0))</f>
        <v>0.55389897406090749</v>
      </c>
      <c r="M69" s="111" cm="1">
        <f t="array" ref="M69">INDEX('IECC Data-SI-Site EUI'!$Y$2:$Y$1521,MATCH(1,INDEX(($A69='IECC Data-SI-Site EUI'!$B$2:$B$1521)*(M$64='IECC Data-SI-Site EUI'!$C$2:$C$1521)*($A$63='IECC Data-SI-Site EUI'!$A$2:$A$1521),0,1),0))/INDEX('IECC Data-SI-Site EUI'!$Y$2:$Y$1521,MATCH(1,INDEX(($A69='IECC Data-SI-Site EUI'!$B$2:$B$1521)*(M$64='IECC Data-SI-Site EUI'!$C$2:$C$1521)*(2006='IECC Data-SI-Site EUI'!$A$2:$A$1521),0,1),0))</f>
        <v>0.70112164678788225</v>
      </c>
      <c r="N69" s="111" cm="1">
        <f t="array" ref="N69">INDEX('IECC Data-SI-Site EUI'!$Y$2:$Y$1521,MATCH(1,INDEX(($A69='IECC Data-SI-Site EUI'!$B$2:$B$1521)*(N$64='IECC Data-SI-Site EUI'!$C$2:$C$1521)*($A$63='IECC Data-SI-Site EUI'!$A$2:$A$1521),0,1),0))/INDEX('IECC Data-SI-Site EUI'!$Y$2:$Y$1521,MATCH(1,INDEX(($A69='IECC Data-SI-Site EUI'!$B$2:$B$1521)*(N$64='IECC Data-SI-Site EUI'!$C$2:$C$1521)*(2006='IECC Data-SI-Site EUI'!$A$2:$A$1521),0,1),0))</f>
        <v>0.64235721139184943</v>
      </c>
      <c r="O69" s="111" cm="1">
        <f t="array" ref="O69">INDEX('IECC Data-SI-Site EUI'!$Y$2:$Y$1521,MATCH(1,INDEX(($A69='IECC Data-SI-Site EUI'!$B$2:$B$1521)*(O$64='IECC Data-SI-Site EUI'!$C$2:$C$1521)*($A$63='IECC Data-SI-Site EUI'!$A$2:$A$1521),0,1),0))/INDEX('IECC Data-SI-Site EUI'!$Y$2:$Y$1521,MATCH(1,INDEX(($A69='IECC Data-SI-Site EUI'!$B$2:$B$1521)*(O$64='IECC Data-SI-Site EUI'!$C$2:$C$1521)*(2006='IECC Data-SI-Site EUI'!$A$2:$A$1521),0,1),0))</f>
        <v>0.65786136252777616</v>
      </c>
      <c r="P69" s="111" cm="1">
        <f t="array" ref="P69">INDEX('IECC Data-SI-Site EUI'!$Y$2:$Y$1521,MATCH(1,INDEX(($A69='IECC Data-SI-Site EUI'!$B$2:$B$1521)*(P$64='IECC Data-SI-Site EUI'!$C$2:$C$1521)*($A$63='IECC Data-SI-Site EUI'!$A$2:$A$1521),0,1),0))/INDEX('IECC Data-SI-Site EUI'!$Y$2:$Y$1521,MATCH(1,INDEX(($A69='IECC Data-SI-Site EUI'!$B$2:$B$1521)*(P$64='IECC Data-SI-Site EUI'!$C$2:$C$1521)*(2006='IECC Data-SI-Site EUI'!$A$2:$A$1521),0,1),0))</f>
        <v>0.72216883832366019</v>
      </c>
      <c r="Q69" s="111" cm="1">
        <f t="array" ref="Q69">INDEX('IECC Data-SI-Site EUI'!$Y$2:$Y$1521,MATCH(1,INDEX(($A69='IECC Data-SI-Site EUI'!$B$2:$B$1521)*(Q$64='IECC Data-SI-Site EUI'!$C$2:$C$1521)*($A$63='IECC Data-SI-Site EUI'!$A$2:$A$1521),0,1),0))/INDEX('IECC Data-SI-Site EUI'!$Y$2:$Y$1521,MATCH(1,INDEX(($A69='IECC Data-SI-Site EUI'!$B$2:$B$1521)*(Q$64='IECC Data-SI-Site EUI'!$C$2:$C$1521)*(2006='IECC Data-SI-Site EUI'!$A$2:$A$1521),0,1),0))</f>
        <v>0.63040440041534529</v>
      </c>
      <c r="R69" s="111" cm="1">
        <f t="array" ref="R69">INDEX('IECC Data-SI-Site EUI'!$Y$2:$Y$1521,MATCH(1,INDEX(($A69='IECC Data-SI-Site EUI'!$B$2:$B$1521)*(R$64='IECC Data-SI-Site EUI'!$C$2:$C$1521)*($A$63='IECC Data-SI-Site EUI'!$A$2:$A$1521),0,1),0))/INDEX('IECC Data-SI-Site EUI'!$Y$2:$Y$1521,MATCH(1,INDEX(($A69='IECC Data-SI-Site EUI'!$B$2:$B$1521)*(R$64='IECC Data-SI-Site EUI'!$C$2:$C$1521)*(2006='IECC Data-SI-Site EUI'!$A$2:$A$1521),0,1),0))</f>
        <v>0.67871150665511537</v>
      </c>
      <c r="S69" s="111" cm="1">
        <f t="array" ref="S69">INDEX('IECC Data-SI-Site EUI'!$Y$2:$Y$1521,MATCH(1,INDEX(($A69='IECC Data-SI-Site EUI'!$B$2:$B$1521)*(S$64='IECC Data-SI-Site EUI'!$C$2:$C$1521)*($A$63='IECC Data-SI-Site EUI'!$A$2:$A$1521),0,1),0))/INDEX('IECC Data-SI-Site EUI'!$Y$2:$Y$1521,MATCH(1,INDEX(($A69='IECC Data-SI-Site EUI'!$B$2:$B$1521)*(S$64='IECC Data-SI-Site EUI'!$C$2:$C$1521)*(2006='IECC Data-SI-Site EUI'!$A$2:$A$1521),0,1),0))</f>
        <v>0.63409646366402317</v>
      </c>
      <c r="T69" s="112" cm="1">
        <f t="array" ref="T69">INDEX('IECC Data-SI-Site EUI'!$Y$2:$Y$1521,MATCH(1,INDEX(($A69='IECC Data-SI-Site EUI'!$B$2:$B$1521)*(T$64='IECC Data-SI-Site EUI'!$C$2:$C$1521)*($A$63='IECC Data-SI-Site EUI'!$A$2:$A$1521),0,1),0))/INDEX('IECC Data-SI-Site EUI'!$Y$2:$Y$1521,MATCH(1,INDEX(($A69='IECC Data-SI-Site EUI'!$B$2:$B$1521)*(T$64='IECC Data-SI-Site EUI'!$C$2:$C$1521)*(2006='IECC Data-SI-Site EUI'!$A$2:$A$1521),0,1),0))</f>
        <v>0.56475098374936161</v>
      </c>
    </row>
    <row r="70" spans="1:20" x14ac:dyDescent="0.25">
      <c r="A70" s="133" t="s">
        <v>56</v>
      </c>
      <c r="B70" s="110" cm="1">
        <f t="array" ref="B70">INDEX('IECC Data-SI-Site EUI'!$Y$2:$Y$1521,MATCH(1,INDEX(($A70='IECC Data-SI-Site EUI'!$B$2:$B$1521)*(B$64='IECC Data-SI-Site EUI'!$C$2:$C$1521)*($A$63='IECC Data-SI-Site EUI'!$A$2:$A$1521),0,1),0))/INDEX('IECC Data-SI-Site EUI'!$Y$2:$Y$1521,MATCH(1,INDEX(($A70='IECC Data-SI-Site EUI'!$B$2:$B$1521)*(B$64='IECC Data-SI-Site EUI'!$C$2:$C$1521)*(2006='IECC Data-SI-Site EUI'!$A$2:$A$1521),0,1),0))</f>
        <v>0.4735681473445954</v>
      </c>
      <c r="C70" s="111" cm="1">
        <f t="array" ref="C70">INDEX('IECC Data-SI-Site EUI'!$Y$2:$Y$1521,MATCH(1,INDEX(($A70='IECC Data-SI-Site EUI'!$B$2:$B$1521)*(C$64='IECC Data-SI-Site EUI'!$C$2:$C$1521)*($A$63='IECC Data-SI-Site EUI'!$A$2:$A$1521),0,1),0))/INDEX('IECC Data-SI-Site EUI'!$Y$2:$Y$1521,MATCH(1,INDEX(($A70='IECC Data-SI-Site EUI'!$B$2:$B$1521)*(C$64='IECC Data-SI-Site EUI'!$C$2:$C$1521)*(2006='IECC Data-SI-Site EUI'!$A$2:$A$1521),0,1),0))</f>
        <v>0.50615281492043107</v>
      </c>
      <c r="D70" s="111" cm="1">
        <f t="array" ref="D70">INDEX('IECC Data-SI-Site EUI'!$Y$2:$Y$1521,MATCH(1,INDEX(($A70='IECC Data-SI-Site EUI'!$B$2:$B$1521)*(D$64='IECC Data-SI-Site EUI'!$C$2:$C$1521)*($A$63='IECC Data-SI-Site EUI'!$A$2:$A$1521),0,1),0))/INDEX('IECC Data-SI-Site EUI'!$Y$2:$Y$1521,MATCH(1,INDEX(($A70='IECC Data-SI-Site EUI'!$B$2:$B$1521)*(D$64='IECC Data-SI-Site EUI'!$C$2:$C$1521)*(2006='IECC Data-SI-Site EUI'!$A$2:$A$1521),0,1),0))</f>
        <v>0.52813880015532766</v>
      </c>
      <c r="E70" s="111" cm="1">
        <f t="array" ref="E70">INDEX('IECC Data-SI-Site EUI'!$Y$2:$Y$1521,MATCH(1,INDEX(($A70='IECC Data-SI-Site EUI'!$B$2:$B$1521)*(E$64='IECC Data-SI-Site EUI'!$C$2:$C$1521)*($A$63='IECC Data-SI-Site EUI'!$A$2:$A$1521),0,1),0))/INDEX('IECC Data-SI-Site EUI'!$Y$2:$Y$1521,MATCH(1,INDEX(($A70='IECC Data-SI-Site EUI'!$B$2:$B$1521)*(E$64='IECC Data-SI-Site EUI'!$C$2:$C$1521)*(2006='IECC Data-SI-Site EUI'!$A$2:$A$1521),0,1),0))</f>
        <v>0.4594831202157037</v>
      </c>
      <c r="F70" s="111" cm="1">
        <f t="array" ref="F70">INDEX('IECC Data-SI-Site EUI'!$Y$2:$Y$1521,MATCH(1,INDEX(($A70='IECC Data-SI-Site EUI'!$B$2:$B$1521)*(F$64='IECC Data-SI-Site EUI'!$C$2:$C$1521)*($A$63='IECC Data-SI-Site EUI'!$A$2:$A$1521),0,1),0))/INDEX('IECC Data-SI-Site EUI'!$Y$2:$Y$1521,MATCH(1,INDEX(($A70='IECC Data-SI-Site EUI'!$B$2:$B$1521)*(F$64='IECC Data-SI-Site EUI'!$C$2:$C$1521)*(2006='IECC Data-SI-Site EUI'!$A$2:$A$1521),0,1),0))</f>
        <v>0.47670538904067972</v>
      </c>
      <c r="G70" s="111" cm="1">
        <f t="array" ref="G70">INDEX('IECC Data-SI-Site EUI'!$Y$2:$Y$1521,MATCH(1,INDEX(($A70='IECC Data-SI-Site EUI'!$B$2:$B$1521)*(G$64='IECC Data-SI-Site EUI'!$C$2:$C$1521)*($A$63='IECC Data-SI-Site EUI'!$A$2:$A$1521),0,1),0))/INDEX('IECC Data-SI-Site EUI'!$Y$2:$Y$1521,MATCH(1,INDEX(($A70='IECC Data-SI-Site EUI'!$B$2:$B$1521)*(G$64='IECC Data-SI-Site EUI'!$C$2:$C$1521)*(2006='IECC Data-SI-Site EUI'!$A$2:$A$1521),0,1),0))</f>
        <v>0.45947157450308435</v>
      </c>
      <c r="H70" s="111" cm="1">
        <f t="array" ref="H70">INDEX('IECC Data-SI-Site EUI'!$Y$2:$Y$1521,MATCH(1,INDEX(($A70='IECC Data-SI-Site EUI'!$B$2:$B$1521)*(H$64='IECC Data-SI-Site EUI'!$C$2:$C$1521)*($A$63='IECC Data-SI-Site EUI'!$A$2:$A$1521),0,1),0))/INDEX('IECC Data-SI-Site EUI'!$Y$2:$Y$1521,MATCH(1,INDEX(($A70='IECC Data-SI-Site EUI'!$B$2:$B$1521)*(H$64='IECC Data-SI-Site EUI'!$C$2:$C$1521)*(2006='IECC Data-SI-Site EUI'!$A$2:$A$1521),0,1),0))</f>
        <v>0.37159358494951245</v>
      </c>
      <c r="I70" s="111" cm="1">
        <f t="array" ref="I70">INDEX('IECC Data-SI-Site EUI'!$Y$2:$Y$1521,MATCH(1,INDEX(($A70='IECC Data-SI-Site EUI'!$B$2:$B$1521)*(I$64='IECC Data-SI-Site EUI'!$C$2:$C$1521)*($A$63='IECC Data-SI-Site EUI'!$A$2:$A$1521),0,1),0))/INDEX('IECC Data-SI-Site EUI'!$Y$2:$Y$1521,MATCH(1,INDEX(($A70='IECC Data-SI-Site EUI'!$B$2:$B$1521)*(I$64='IECC Data-SI-Site EUI'!$C$2:$C$1521)*(2006='IECC Data-SI-Site EUI'!$A$2:$A$1521),0,1),0))</f>
        <v>0.39949815558471052</v>
      </c>
      <c r="J70" s="111" cm="1">
        <f t="array" ref="J70">INDEX('IECC Data-SI-Site EUI'!$Y$2:$Y$1521,MATCH(1,INDEX(($A70='IECC Data-SI-Site EUI'!$B$2:$B$1521)*(J$64='IECC Data-SI-Site EUI'!$C$2:$C$1521)*($A$63='IECC Data-SI-Site EUI'!$A$2:$A$1521),0,1),0))/INDEX('IECC Data-SI-Site EUI'!$Y$2:$Y$1521,MATCH(1,INDEX(($A70='IECC Data-SI-Site EUI'!$B$2:$B$1521)*(J$64='IECC Data-SI-Site EUI'!$C$2:$C$1521)*(2006='IECC Data-SI-Site EUI'!$A$2:$A$1521),0,1),0))</f>
        <v>0.39791549069610643</v>
      </c>
      <c r="K70" s="111" cm="1">
        <f t="array" ref="K70">INDEX('IECC Data-SI-Site EUI'!$Y$2:$Y$1521,MATCH(1,INDEX(($A70='IECC Data-SI-Site EUI'!$B$2:$B$1521)*(K$64='IECC Data-SI-Site EUI'!$C$2:$C$1521)*($A$63='IECC Data-SI-Site EUI'!$A$2:$A$1521),0,1),0))/INDEX('IECC Data-SI-Site EUI'!$Y$2:$Y$1521,MATCH(1,INDEX(($A70='IECC Data-SI-Site EUI'!$B$2:$B$1521)*(K$64='IECC Data-SI-Site EUI'!$C$2:$C$1521)*(2006='IECC Data-SI-Site EUI'!$A$2:$A$1521),0,1),0))</f>
        <v>0.33443179905598275</v>
      </c>
      <c r="L70" s="111" cm="1">
        <f t="array" ref="L70">INDEX('IECC Data-SI-Site EUI'!$Y$2:$Y$1521,MATCH(1,INDEX(($A70='IECC Data-SI-Site EUI'!$B$2:$B$1521)*(L$64='IECC Data-SI-Site EUI'!$C$2:$C$1521)*($A$63='IECC Data-SI-Site EUI'!$A$2:$A$1521),0,1),0))/INDEX('IECC Data-SI-Site EUI'!$Y$2:$Y$1521,MATCH(1,INDEX(($A70='IECC Data-SI-Site EUI'!$B$2:$B$1521)*(L$64='IECC Data-SI-Site EUI'!$C$2:$C$1521)*(2006='IECC Data-SI-Site EUI'!$A$2:$A$1521),0,1),0))</f>
        <v>0.38490912405860095</v>
      </c>
      <c r="M70" s="111" cm="1">
        <f t="array" ref="M70">INDEX('IECC Data-SI-Site EUI'!$Y$2:$Y$1521,MATCH(1,INDEX(($A70='IECC Data-SI-Site EUI'!$B$2:$B$1521)*(M$64='IECC Data-SI-Site EUI'!$C$2:$C$1521)*($A$63='IECC Data-SI-Site EUI'!$A$2:$A$1521),0,1),0))/INDEX('IECC Data-SI-Site EUI'!$Y$2:$Y$1521,MATCH(1,INDEX(($A70='IECC Data-SI-Site EUI'!$B$2:$B$1521)*(M$64='IECC Data-SI-Site EUI'!$C$2:$C$1521)*(2006='IECC Data-SI-Site EUI'!$A$2:$A$1521),0,1),0))</f>
        <v>0.4731435462020091</v>
      </c>
      <c r="N70" s="111" cm="1">
        <f t="array" ref="N70">INDEX('IECC Data-SI-Site EUI'!$Y$2:$Y$1521,MATCH(1,INDEX(($A70='IECC Data-SI-Site EUI'!$B$2:$B$1521)*(N$64='IECC Data-SI-Site EUI'!$C$2:$C$1521)*($A$63='IECC Data-SI-Site EUI'!$A$2:$A$1521),0,1),0))/INDEX('IECC Data-SI-Site EUI'!$Y$2:$Y$1521,MATCH(1,INDEX(($A70='IECC Data-SI-Site EUI'!$B$2:$B$1521)*(N$64='IECC Data-SI-Site EUI'!$C$2:$C$1521)*(2006='IECC Data-SI-Site EUI'!$A$2:$A$1521),0,1),0))</f>
        <v>0.4066913539408456</v>
      </c>
      <c r="O70" s="111" cm="1">
        <f t="array" ref="O70">INDEX('IECC Data-SI-Site EUI'!$Y$2:$Y$1521,MATCH(1,INDEX(($A70='IECC Data-SI-Site EUI'!$B$2:$B$1521)*(O$64='IECC Data-SI-Site EUI'!$C$2:$C$1521)*($A$63='IECC Data-SI-Site EUI'!$A$2:$A$1521),0,1),0))/INDEX('IECC Data-SI-Site EUI'!$Y$2:$Y$1521,MATCH(1,INDEX(($A70='IECC Data-SI-Site EUI'!$B$2:$B$1521)*(O$64='IECC Data-SI-Site EUI'!$C$2:$C$1521)*(2006='IECC Data-SI-Site EUI'!$A$2:$A$1521),0,1),0))</f>
        <v>0.45309187154947889</v>
      </c>
      <c r="P70" s="111" cm="1">
        <f t="array" ref="P70">INDEX('IECC Data-SI-Site EUI'!$Y$2:$Y$1521,MATCH(1,INDEX(($A70='IECC Data-SI-Site EUI'!$B$2:$B$1521)*(P$64='IECC Data-SI-Site EUI'!$C$2:$C$1521)*($A$63='IECC Data-SI-Site EUI'!$A$2:$A$1521),0,1),0))/INDEX('IECC Data-SI-Site EUI'!$Y$2:$Y$1521,MATCH(1,INDEX(($A70='IECC Data-SI-Site EUI'!$B$2:$B$1521)*(P$64='IECC Data-SI-Site EUI'!$C$2:$C$1521)*(2006='IECC Data-SI-Site EUI'!$A$2:$A$1521),0,1),0))</f>
        <v>0.39674154442277165</v>
      </c>
      <c r="Q70" s="111" cm="1">
        <f t="array" ref="Q70">INDEX('IECC Data-SI-Site EUI'!$Y$2:$Y$1521,MATCH(1,INDEX(($A70='IECC Data-SI-Site EUI'!$B$2:$B$1521)*(Q$64='IECC Data-SI-Site EUI'!$C$2:$C$1521)*($A$63='IECC Data-SI-Site EUI'!$A$2:$A$1521),0,1),0))/INDEX('IECC Data-SI-Site EUI'!$Y$2:$Y$1521,MATCH(1,INDEX(($A70='IECC Data-SI-Site EUI'!$B$2:$B$1521)*(Q$64='IECC Data-SI-Site EUI'!$C$2:$C$1521)*(2006='IECC Data-SI-Site EUI'!$A$2:$A$1521),0,1),0))</f>
        <v>0.48709599195104125</v>
      </c>
      <c r="R70" s="111" cm="1">
        <f t="array" ref="R70">INDEX('IECC Data-SI-Site EUI'!$Y$2:$Y$1521,MATCH(1,INDEX(($A70='IECC Data-SI-Site EUI'!$B$2:$B$1521)*(R$64='IECC Data-SI-Site EUI'!$C$2:$C$1521)*($A$63='IECC Data-SI-Site EUI'!$A$2:$A$1521),0,1),0))/INDEX('IECC Data-SI-Site EUI'!$Y$2:$Y$1521,MATCH(1,INDEX(($A70='IECC Data-SI-Site EUI'!$B$2:$B$1521)*(R$64='IECC Data-SI-Site EUI'!$C$2:$C$1521)*(2006='IECC Data-SI-Site EUI'!$A$2:$A$1521),0,1),0))</f>
        <v>0.43601787885409471</v>
      </c>
      <c r="S70" s="111" cm="1">
        <f t="array" ref="S70">INDEX('IECC Data-SI-Site EUI'!$Y$2:$Y$1521,MATCH(1,INDEX(($A70='IECC Data-SI-Site EUI'!$B$2:$B$1521)*(S$64='IECC Data-SI-Site EUI'!$C$2:$C$1521)*($A$63='IECC Data-SI-Site EUI'!$A$2:$A$1521),0,1),0))/INDEX('IECC Data-SI-Site EUI'!$Y$2:$Y$1521,MATCH(1,INDEX(($A70='IECC Data-SI-Site EUI'!$B$2:$B$1521)*(S$64='IECC Data-SI-Site EUI'!$C$2:$C$1521)*(2006='IECC Data-SI-Site EUI'!$A$2:$A$1521),0,1),0))</f>
        <v>0.45131198334665346</v>
      </c>
      <c r="T70" s="112" cm="1">
        <f t="array" ref="T70">INDEX('IECC Data-SI-Site EUI'!$Y$2:$Y$1521,MATCH(1,INDEX(($A70='IECC Data-SI-Site EUI'!$B$2:$B$1521)*(T$64='IECC Data-SI-Site EUI'!$C$2:$C$1521)*($A$63='IECC Data-SI-Site EUI'!$A$2:$A$1521),0,1),0))/INDEX('IECC Data-SI-Site EUI'!$Y$2:$Y$1521,MATCH(1,INDEX(($A70='IECC Data-SI-Site EUI'!$B$2:$B$1521)*(T$64='IECC Data-SI-Site EUI'!$C$2:$C$1521)*(2006='IECC Data-SI-Site EUI'!$A$2:$A$1521),0,1),0))</f>
        <v>0.47752395030683886</v>
      </c>
    </row>
    <row r="71" spans="1:20" x14ac:dyDescent="0.25">
      <c r="A71" s="133" t="s">
        <v>57</v>
      </c>
      <c r="B71" s="110" cm="1">
        <f t="array" ref="B71">INDEX('IECC Data-SI-Site EUI'!$Y$2:$Y$1521,MATCH(1,INDEX(($A71='IECC Data-SI-Site EUI'!$B$2:$B$1521)*(B$64='IECC Data-SI-Site EUI'!$C$2:$C$1521)*($A$63='IECC Data-SI-Site EUI'!$A$2:$A$1521),0,1),0))/INDEX('IECC Data-SI-Site EUI'!$Y$2:$Y$1521,MATCH(1,INDEX(($A71='IECC Data-SI-Site EUI'!$B$2:$B$1521)*(B$64='IECC Data-SI-Site EUI'!$C$2:$C$1521)*(2006='IECC Data-SI-Site EUI'!$A$2:$A$1521),0,1),0))</f>
        <v>0.50785713856533721</v>
      </c>
      <c r="C71" s="111" cm="1">
        <f t="array" ref="C71">INDEX('IECC Data-SI-Site EUI'!$Y$2:$Y$1521,MATCH(1,INDEX(($A71='IECC Data-SI-Site EUI'!$B$2:$B$1521)*(C$64='IECC Data-SI-Site EUI'!$C$2:$C$1521)*($A$63='IECC Data-SI-Site EUI'!$A$2:$A$1521),0,1),0))/INDEX('IECC Data-SI-Site EUI'!$Y$2:$Y$1521,MATCH(1,INDEX(($A71='IECC Data-SI-Site EUI'!$B$2:$B$1521)*(C$64='IECC Data-SI-Site EUI'!$C$2:$C$1521)*(2006='IECC Data-SI-Site EUI'!$A$2:$A$1521),0,1),0))</f>
        <v>0.50521515109465631</v>
      </c>
      <c r="D71" s="111" cm="1">
        <f t="array" ref="D71">INDEX('IECC Data-SI-Site EUI'!$Y$2:$Y$1521,MATCH(1,INDEX(($A71='IECC Data-SI-Site EUI'!$B$2:$B$1521)*(D$64='IECC Data-SI-Site EUI'!$C$2:$C$1521)*($A$63='IECC Data-SI-Site EUI'!$A$2:$A$1521),0,1),0))/INDEX('IECC Data-SI-Site EUI'!$Y$2:$Y$1521,MATCH(1,INDEX(($A71='IECC Data-SI-Site EUI'!$B$2:$B$1521)*(D$64='IECC Data-SI-Site EUI'!$C$2:$C$1521)*(2006='IECC Data-SI-Site EUI'!$A$2:$A$1521),0,1),0))</f>
        <v>0.52310467389246862</v>
      </c>
      <c r="E71" s="111" cm="1">
        <f t="array" ref="E71">INDEX('IECC Data-SI-Site EUI'!$Y$2:$Y$1521,MATCH(1,INDEX(($A71='IECC Data-SI-Site EUI'!$B$2:$B$1521)*(E$64='IECC Data-SI-Site EUI'!$C$2:$C$1521)*($A$63='IECC Data-SI-Site EUI'!$A$2:$A$1521),0,1),0))/INDEX('IECC Data-SI-Site EUI'!$Y$2:$Y$1521,MATCH(1,INDEX(($A71='IECC Data-SI-Site EUI'!$B$2:$B$1521)*(E$64='IECC Data-SI-Site EUI'!$C$2:$C$1521)*(2006='IECC Data-SI-Site EUI'!$A$2:$A$1521),0,1),0))</f>
        <v>0.4920920002705495</v>
      </c>
      <c r="F71" s="111" cm="1">
        <f t="array" ref="F71">INDEX('IECC Data-SI-Site EUI'!$Y$2:$Y$1521,MATCH(1,INDEX(($A71='IECC Data-SI-Site EUI'!$B$2:$B$1521)*(F$64='IECC Data-SI-Site EUI'!$C$2:$C$1521)*($A$63='IECC Data-SI-Site EUI'!$A$2:$A$1521),0,1),0))/INDEX('IECC Data-SI-Site EUI'!$Y$2:$Y$1521,MATCH(1,INDEX(($A71='IECC Data-SI-Site EUI'!$B$2:$B$1521)*(F$64='IECC Data-SI-Site EUI'!$C$2:$C$1521)*(2006='IECC Data-SI-Site EUI'!$A$2:$A$1521),0,1),0))</f>
        <v>0.47920845413191993</v>
      </c>
      <c r="G71" s="111" cm="1">
        <f t="array" ref="G71">INDEX('IECC Data-SI-Site EUI'!$Y$2:$Y$1521,MATCH(1,INDEX(($A71='IECC Data-SI-Site EUI'!$B$2:$B$1521)*(G$64='IECC Data-SI-Site EUI'!$C$2:$C$1521)*($A$63='IECC Data-SI-Site EUI'!$A$2:$A$1521),0,1),0))/INDEX('IECC Data-SI-Site EUI'!$Y$2:$Y$1521,MATCH(1,INDEX(($A71='IECC Data-SI-Site EUI'!$B$2:$B$1521)*(G$64='IECC Data-SI-Site EUI'!$C$2:$C$1521)*(2006='IECC Data-SI-Site EUI'!$A$2:$A$1521),0,1),0))</f>
        <v>0.47511454231017108</v>
      </c>
      <c r="H71" s="111" cm="1">
        <f t="array" ref="H71">INDEX('IECC Data-SI-Site EUI'!$Y$2:$Y$1521,MATCH(1,INDEX(($A71='IECC Data-SI-Site EUI'!$B$2:$B$1521)*(H$64='IECC Data-SI-Site EUI'!$C$2:$C$1521)*($A$63='IECC Data-SI-Site EUI'!$A$2:$A$1521),0,1),0))/INDEX('IECC Data-SI-Site EUI'!$Y$2:$Y$1521,MATCH(1,INDEX(($A71='IECC Data-SI-Site EUI'!$B$2:$B$1521)*(H$64='IECC Data-SI-Site EUI'!$C$2:$C$1521)*(2006='IECC Data-SI-Site EUI'!$A$2:$A$1521),0,1),0))</f>
        <v>0.41099250276818589</v>
      </c>
      <c r="I71" s="111" cm="1">
        <f t="array" ref="I71">INDEX('IECC Data-SI-Site EUI'!$Y$2:$Y$1521,MATCH(1,INDEX(($A71='IECC Data-SI-Site EUI'!$B$2:$B$1521)*(I$64='IECC Data-SI-Site EUI'!$C$2:$C$1521)*($A$63='IECC Data-SI-Site EUI'!$A$2:$A$1521),0,1),0))/INDEX('IECC Data-SI-Site EUI'!$Y$2:$Y$1521,MATCH(1,INDEX(($A71='IECC Data-SI-Site EUI'!$B$2:$B$1521)*(I$64='IECC Data-SI-Site EUI'!$C$2:$C$1521)*(2006='IECC Data-SI-Site EUI'!$A$2:$A$1521),0,1),0))</f>
        <v>0.45490960044198636</v>
      </c>
      <c r="J71" s="111" cm="1">
        <f t="array" ref="J71">INDEX('IECC Data-SI-Site EUI'!$Y$2:$Y$1521,MATCH(1,INDEX(($A71='IECC Data-SI-Site EUI'!$B$2:$B$1521)*(J$64='IECC Data-SI-Site EUI'!$C$2:$C$1521)*($A$63='IECC Data-SI-Site EUI'!$A$2:$A$1521),0,1),0))/INDEX('IECC Data-SI-Site EUI'!$Y$2:$Y$1521,MATCH(1,INDEX(($A71='IECC Data-SI-Site EUI'!$B$2:$B$1521)*(J$64='IECC Data-SI-Site EUI'!$C$2:$C$1521)*(2006='IECC Data-SI-Site EUI'!$A$2:$A$1521),0,1),0))</f>
        <v>0.46968111015437941</v>
      </c>
      <c r="K71" s="111" cm="1">
        <f t="array" ref="K71">INDEX('IECC Data-SI-Site EUI'!$Y$2:$Y$1521,MATCH(1,INDEX(($A71='IECC Data-SI-Site EUI'!$B$2:$B$1521)*(K$64='IECC Data-SI-Site EUI'!$C$2:$C$1521)*($A$63='IECC Data-SI-Site EUI'!$A$2:$A$1521),0,1),0))/INDEX('IECC Data-SI-Site EUI'!$Y$2:$Y$1521,MATCH(1,INDEX(($A71='IECC Data-SI-Site EUI'!$B$2:$B$1521)*(K$64='IECC Data-SI-Site EUI'!$C$2:$C$1521)*(2006='IECC Data-SI-Site EUI'!$A$2:$A$1521),0,1),0))</f>
        <v>0.37162742051046677</v>
      </c>
      <c r="L71" s="111" cm="1">
        <f t="array" ref="L71">INDEX('IECC Data-SI-Site EUI'!$Y$2:$Y$1521,MATCH(1,INDEX(($A71='IECC Data-SI-Site EUI'!$B$2:$B$1521)*(L$64='IECC Data-SI-Site EUI'!$C$2:$C$1521)*($A$63='IECC Data-SI-Site EUI'!$A$2:$A$1521),0,1),0))/INDEX('IECC Data-SI-Site EUI'!$Y$2:$Y$1521,MATCH(1,INDEX(($A71='IECC Data-SI-Site EUI'!$B$2:$B$1521)*(L$64='IECC Data-SI-Site EUI'!$C$2:$C$1521)*(2006='IECC Data-SI-Site EUI'!$A$2:$A$1521),0,1),0))</f>
        <v>0.45675152767368543</v>
      </c>
      <c r="M71" s="111" cm="1">
        <f t="array" ref="M71">INDEX('IECC Data-SI-Site EUI'!$Y$2:$Y$1521,MATCH(1,INDEX(($A71='IECC Data-SI-Site EUI'!$B$2:$B$1521)*(M$64='IECC Data-SI-Site EUI'!$C$2:$C$1521)*($A$63='IECC Data-SI-Site EUI'!$A$2:$A$1521),0,1),0))/INDEX('IECC Data-SI-Site EUI'!$Y$2:$Y$1521,MATCH(1,INDEX(($A71='IECC Data-SI-Site EUI'!$B$2:$B$1521)*(M$64='IECC Data-SI-Site EUI'!$C$2:$C$1521)*(2006='IECC Data-SI-Site EUI'!$A$2:$A$1521),0,1),0))</f>
        <v>0.51564796341173302</v>
      </c>
      <c r="N71" s="111" cm="1">
        <f t="array" ref="N71">INDEX('IECC Data-SI-Site EUI'!$Y$2:$Y$1521,MATCH(1,INDEX(($A71='IECC Data-SI-Site EUI'!$B$2:$B$1521)*(N$64='IECC Data-SI-Site EUI'!$C$2:$C$1521)*($A$63='IECC Data-SI-Site EUI'!$A$2:$A$1521),0,1),0))/INDEX('IECC Data-SI-Site EUI'!$Y$2:$Y$1521,MATCH(1,INDEX(($A71='IECC Data-SI-Site EUI'!$B$2:$B$1521)*(N$64='IECC Data-SI-Site EUI'!$C$2:$C$1521)*(2006='IECC Data-SI-Site EUI'!$A$2:$A$1521),0,1),0))</f>
        <v>0.42326879289367197</v>
      </c>
      <c r="O71" s="111" cm="1">
        <f t="array" ref="O71">INDEX('IECC Data-SI-Site EUI'!$Y$2:$Y$1521,MATCH(1,INDEX(($A71='IECC Data-SI-Site EUI'!$B$2:$B$1521)*(O$64='IECC Data-SI-Site EUI'!$C$2:$C$1521)*($A$63='IECC Data-SI-Site EUI'!$A$2:$A$1521),0,1),0))/INDEX('IECC Data-SI-Site EUI'!$Y$2:$Y$1521,MATCH(1,INDEX(($A71='IECC Data-SI-Site EUI'!$B$2:$B$1521)*(O$64='IECC Data-SI-Site EUI'!$C$2:$C$1521)*(2006='IECC Data-SI-Site EUI'!$A$2:$A$1521),0,1),0))</f>
        <v>0.52732932549953804</v>
      </c>
      <c r="P71" s="111" cm="1">
        <f t="array" ref="P71">INDEX('IECC Data-SI-Site EUI'!$Y$2:$Y$1521,MATCH(1,INDEX(($A71='IECC Data-SI-Site EUI'!$B$2:$B$1521)*(P$64='IECC Data-SI-Site EUI'!$C$2:$C$1521)*($A$63='IECC Data-SI-Site EUI'!$A$2:$A$1521),0,1),0))/INDEX('IECC Data-SI-Site EUI'!$Y$2:$Y$1521,MATCH(1,INDEX(($A71='IECC Data-SI-Site EUI'!$B$2:$B$1521)*(P$64='IECC Data-SI-Site EUI'!$C$2:$C$1521)*(2006='IECC Data-SI-Site EUI'!$A$2:$A$1521),0,1),0))</f>
        <v>0.41361657512863315</v>
      </c>
      <c r="Q71" s="111" cm="1">
        <f t="array" ref="Q71">INDEX('IECC Data-SI-Site EUI'!$Y$2:$Y$1521,MATCH(1,INDEX(($A71='IECC Data-SI-Site EUI'!$B$2:$B$1521)*(Q$64='IECC Data-SI-Site EUI'!$C$2:$C$1521)*($A$63='IECC Data-SI-Site EUI'!$A$2:$A$1521),0,1),0))/INDEX('IECC Data-SI-Site EUI'!$Y$2:$Y$1521,MATCH(1,INDEX(($A71='IECC Data-SI-Site EUI'!$B$2:$B$1521)*(Q$64='IECC Data-SI-Site EUI'!$C$2:$C$1521)*(2006='IECC Data-SI-Site EUI'!$A$2:$A$1521),0,1),0))</f>
        <v>0.43943766072175111</v>
      </c>
      <c r="R71" s="111" cm="1">
        <f t="array" ref="R71">INDEX('IECC Data-SI-Site EUI'!$Y$2:$Y$1521,MATCH(1,INDEX(($A71='IECC Data-SI-Site EUI'!$B$2:$B$1521)*(R$64='IECC Data-SI-Site EUI'!$C$2:$C$1521)*($A$63='IECC Data-SI-Site EUI'!$A$2:$A$1521),0,1),0))/INDEX('IECC Data-SI-Site EUI'!$Y$2:$Y$1521,MATCH(1,INDEX(($A71='IECC Data-SI-Site EUI'!$B$2:$B$1521)*(R$64='IECC Data-SI-Site EUI'!$C$2:$C$1521)*(2006='IECC Data-SI-Site EUI'!$A$2:$A$1521),0,1),0))</f>
        <v>0.39129009567510614</v>
      </c>
      <c r="S71" s="111" cm="1">
        <f t="array" ref="S71">INDEX('IECC Data-SI-Site EUI'!$Y$2:$Y$1521,MATCH(1,INDEX(($A71='IECC Data-SI-Site EUI'!$B$2:$B$1521)*(S$64='IECC Data-SI-Site EUI'!$C$2:$C$1521)*($A$63='IECC Data-SI-Site EUI'!$A$2:$A$1521),0,1),0))/INDEX('IECC Data-SI-Site EUI'!$Y$2:$Y$1521,MATCH(1,INDEX(($A71='IECC Data-SI-Site EUI'!$B$2:$B$1521)*(S$64='IECC Data-SI-Site EUI'!$C$2:$C$1521)*(2006='IECC Data-SI-Site EUI'!$A$2:$A$1521),0,1),0))</f>
        <v>0.35634167144094353</v>
      </c>
      <c r="T71" s="112" cm="1">
        <f t="array" ref="T71">INDEX('IECC Data-SI-Site EUI'!$Y$2:$Y$1521,MATCH(1,INDEX(($A71='IECC Data-SI-Site EUI'!$B$2:$B$1521)*(T$64='IECC Data-SI-Site EUI'!$C$2:$C$1521)*($A$63='IECC Data-SI-Site EUI'!$A$2:$A$1521),0,1),0))/INDEX('IECC Data-SI-Site EUI'!$Y$2:$Y$1521,MATCH(1,INDEX(($A71='IECC Data-SI-Site EUI'!$B$2:$B$1521)*(T$64='IECC Data-SI-Site EUI'!$C$2:$C$1521)*(2006='IECC Data-SI-Site EUI'!$A$2:$A$1521),0,1),0))</f>
        <v>0.34416382626341763</v>
      </c>
    </row>
    <row r="72" spans="1:20" x14ac:dyDescent="0.25">
      <c r="A72" s="133" t="s">
        <v>0</v>
      </c>
      <c r="B72" s="110" cm="1">
        <f t="array" ref="B72">INDEX('IECC Data-SI-Site EUI'!$Y$2:$Y$1521,MATCH(1,INDEX(($A72='IECC Data-SI-Site EUI'!$B$2:$B$1521)*(B$64='IECC Data-SI-Site EUI'!$C$2:$C$1521)*($A$63='IECC Data-SI-Site EUI'!$A$2:$A$1521),0,1),0))/INDEX('IECC Data-SI-Site EUI'!$Y$2:$Y$1521,MATCH(1,INDEX(($A72='IECC Data-SI-Site EUI'!$B$2:$B$1521)*(B$64='IECC Data-SI-Site EUI'!$C$2:$C$1521)*(2006='IECC Data-SI-Site EUI'!$A$2:$A$1521),0,1),0))</f>
        <v>0.57356179436052357</v>
      </c>
      <c r="C72" s="111" cm="1">
        <f t="array" ref="C72">INDEX('IECC Data-SI-Site EUI'!$Y$2:$Y$1521,MATCH(1,INDEX(($A72='IECC Data-SI-Site EUI'!$B$2:$B$1521)*(C$64='IECC Data-SI-Site EUI'!$C$2:$C$1521)*($A$63='IECC Data-SI-Site EUI'!$A$2:$A$1521),0,1),0))/INDEX('IECC Data-SI-Site EUI'!$Y$2:$Y$1521,MATCH(1,INDEX(($A72='IECC Data-SI-Site EUI'!$B$2:$B$1521)*(C$64='IECC Data-SI-Site EUI'!$C$2:$C$1521)*(2006='IECC Data-SI-Site EUI'!$A$2:$A$1521),0,1),0))</f>
        <v>0.57221469139857484</v>
      </c>
      <c r="D72" s="111" cm="1">
        <f t="array" ref="D72">INDEX('IECC Data-SI-Site EUI'!$Y$2:$Y$1521,MATCH(1,INDEX(($A72='IECC Data-SI-Site EUI'!$B$2:$B$1521)*(D$64='IECC Data-SI-Site EUI'!$C$2:$C$1521)*($A$63='IECC Data-SI-Site EUI'!$A$2:$A$1521),0,1),0))/INDEX('IECC Data-SI-Site EUI'!$Y$2:$Y$1521,MATCH(1,INDEX(($A72='IECC Data-SI-Site EUI'!$B$2:$B$1521)*(D$64='IECC Data-SI-Site EUI'!$C$2:$C$1521)*(2006='IECC Data-SI-Site EUI'!$A$2:$A$1521),0,1),0))</f>
        <v>0.56454974389361989</v>
      </c>
      <c r="E72" s="111" cm="1">
        <f t="array" ref="E72">INDEX('IECC Data-SI-Site EUI'!$Y$2:$Y$1521,MATCH(1,INDEX(($A72='IECC Data-SI-Site EUI'!$B$2:$B$1521)*(E$64='IECC Data-SI-Site EUI'!$C$2:$C$1521)*($A$63='IECC Data-SI-Site EUI'!$A$2:$A$1521),0,1),0))/INDEX('IECC Data-SI-Site EUI'!$Y$2:$Y$1521,MATCH(1,INDEX(($A72='IECC Data-SI-Site EUI'!$B$2:$B$1521)*(E$64='IECC Data-SI-Site EUI'!$C$2:$C$1521)*(2006='IECC Data-SI-Site EUI'!$A$2:$A$1521),0,1),0))</f>
        <v>0.60939977298439496</v>
      </c>
      <c r="F72" s="111" cm="1">
        <f t="array" ref="F72">INDEX('IECC Data-SI-Site EUI'!$Y$2:$Y$1521,MATCH(1,INDEX(($A72='IECC Data-SI-Site EUI'!$B$2:$B$1521)*(F$64='IECC Data-SI-Site EUI'!$C$2:$C$1521)*($A$63='IECC Data-SI-Site EUI'!$A$2:$A$1521),0,1),0))/INDEX('IECC Data-SI-Site EUI'!$Y$2:$Y$1521,MATCH(1,INDEX(($A72='IECC Data-SI-Site EUI'!$B$2:$B$1521)*(F$64='IECC Data-SI-Site EUI'!$C$2:$C$1521)*(2006='IECC Data-SI-Site EUI'!$A$2:$A$1521),0,1),0))</f>
        <v>0.56326330824255666</v>
      </c>
      <c r="G72" s="111" cm="1">
        <f t="array" ref="G72">INDEX('IECC Data-SI-Site EUI'!$Y$2:$Y$1521,MATCH(1,INDEX(($A72='IECC Data-SI-Site EUI'!$B$2:$B$1521)*(G$64='IECC Data-SI-Site EUI'!$C$2:$C$1521)*($A$63='IECC Data-SI-Site EUI'!$A$2:$A$1521),0,1),0))/INDEX('IECC Data-SI-Site EUI'!$Y$2:$Y$1521,MATCH(1,INDEX(($A72='IECC Data-SI-Site EUI'!$B$2:$B$1521)*(G$64='IECC Data-SI-Site EUI'!$C$2:$C$1521)*(2006='IECC Data-SI-Site EUI'!$A$2:$A$1521),0,1),0))</f>
        <v>0.59238708504599424</v>
      </c>
      <c r="H72" s="111" cm="1">
        <f t="array" ref="H72">INDEX('IECC Data-SI-Site EUI'!$Y$2:$Y$1521,MATCH(1,INDEX(($A72='IECC Data-SI-Site EUI'!$B$2:$B$1521)*(H$64='IECC Data-SI-Site EUI'!$C$2:$C$1521)*($A$63='IECC Data-SI-Site EUI'!$A$2:$A$1521),0,1),0))/INDEX('IECC Data-SI-Site EUI'!$Y$2:$Y$1521,MATCH(1,INDEX(($A72='IECC Data-SI-Site EUI'!$B$2:$B$1521)*(H$64='IECC Data-SI-Site EUI'!$C$2:$C$1521)*(2006='IECC Data-SI-Site EUI'!$A$2:$A$1521),0,1),0))</f>
        <v>0.5387752377608187</v>
      </c>
      <c r="I72" s="111" cm="1">
        <f t="array" ref="I72">INDEX('IECC Data-SI-Site EUI'!$Y$2:$Y$1521,MATCH(1,INDEX(($A72='IECC Data-SI-Site EUI'!$B$2:$B$1521)*(I$64='IECC Data-SI-Site EUI'!$C$2:$C$1521)*($A$63='IECC Data-SI-Site EUI'!$A$2:$A$1521),0,1),0))/INDEX('IECC Data-SI-Site EUI'!$Y$2:$Y$1521,MATCH(1,INDEX(($A72='IECC Data-SI-Site EUI'!$B$2:$B$1521)*(I$64='IECC Data-SI-Site EUI'!$C$2:$C$1521)*(2006='IECC Data-SI-Site EUI'!$A$2:$A$1521),0,1),0))</f>
        <v>0.60184209867212168</v>
      </c>
      <c r="J72" s="111" cm="1">
        <f t="array" ref="J72">INDEX('IECC Data-SI-Site EUI'!$Y$2:$Y$1521,MATCH(1,INDEX(($A72='IECC Data-SI-Site EUI'!$B$2:$B$1521)*(J$64='IECC Data-SI-Site EUI'!$C$2:$C$1521)*($A$63='IECC Data-SI-Site EUI'!$A$2:$A$1521),0,1),0))/INDEX('IECC Data-SI-Site EUI'!$Y$2:$Y$1521,MATCH(1,INDEX(($A72='IECC Data-SI-Site EUI'!$B$2:$B$1521)*(J$64='IECC Data-SI-Site EUI'!$C$2:$C$1521)*(2006='IECC Data-SI-Site EUI'!$A$2:$A$1521),0,1),0))</f>
        <v>0.51923066112950633</v>
      </c>
      <c r="K72" s="111" cm="1">
        <f t="array" ref="K72">INDEX('IECC Data-SI-Site EUI'!$Y$2:$Y$1521,MATCH(1,INDEX(($A72='IECC Data-SI-Site EUI'!$B$2:$B$1521)*(K$64='IECC Data-SI-Site EUI'!$C$2:$C$1521)*($A$63='IECC Data-SI-Site EUI'!$A$2:$A$1521),0,1),0))/INDEX('IECC Data-SI-Site EUI'!$Y$2:$Y$1521,MATCH(1,INDEX(($A72='IECC Data-SI-Site EUI'!$B$2:$B$1521)*(K$64='IECC Data-SI-Site EUI'!$C$2:$C$1521)*(2006='IECC Data-SI-Site EUI'!$A$2:$A$1521),0,1),0))</f>
        <v>0.50060888264099801</v>
      </c>
      <c r="L72" s="111" cm="1">
        <f t="array" ref="L72">INDEX('IECC Data-SI-Site EUI'!$Y$2:$Y$1521,MATCH(1,INDEX(($A72='IECC Data-SI-Site EUI'!$B$2:$B$1521)*(L$64='IECC Data-SI-Site EUI'!$C$2:$C$1521)*($A$63='IECC Data-SI-Site EUI'!$A$2:$A$1521),0,1),0))/INDEX('IECC Data-SI-Site EUI'!$Y$2:$Y$1521,MATCH(1,INDEX(($A72='IECC Data-SI-Site EUI'!$B$2:$B$1521)*(L$64='IECC Data-SI-Site EUI'!$C$2:$C$1521)*(2006='IECC Data-SI-Site EUI'!$A$2:$A$1521),0,1),0))</f>
        <v>0.60960735962330304</v>
      </c>
      <c r="M72" s="111" cm="1">
        <f t="array" ref="M72">INDEX('IECC Data-SI-Site EUI'!$Y$2:$Y$1521,MATCH(1,INDEX(($A72='IECC Data-SI-Site EUI'!$B$2:$B$1521)*(M$64='IECC Data-SI-Site EUI'!$C$2:$C$1521)*($A$63='IECC Data-SI-Site EUI'!$A$2:$A$1521),0,1),0))/INDEX('IECC Data-SI-Site EUI'!$Y$2:$Y$1521,MATCH(1,INDEX(($A72='IECC Data-SI-Site EUI'!$B$2:$B$1521)*(M$64='IECC Data-SI-Site EUI'!$C$2:$C$1521)*(2006='IECC Data-SI-Site EUI'!$A$2:$A$1521),0,1),0))</f>
        <v>0.49752841532545306</v>
      </c>
      <c r="N72" s="111" cm="1">
        <f t="array" ref="N72">INDEX('IECC Data-SI-Site EUI'!$Y$2:$Y$1521,MATCH(1,INDEX(($A72='IECC Data-SI-Site EUI'!$B$2:$B$1521)*(N$64='IECC Data-SI-Site EUI'!$C$2:$C$1521)*($A$63='IECC Data-SI-Site EUI'!$A$2:$A$1521),0,1),0))/INDEX('IECC Data-SI-Site EUI'!$Y$2:$Y$1521,MATCH(1,INDEX(($A72='IECC Data-SI-Site EUI'!$B$2:$B$1521)*(N$64='IECC Data-SI-Site EUI'!$C$2:$C$1521)*(2006='IECC Data-SI-Site EUI'!$A$2:$A$1521),0,1),0))</f>
        <v>0.44266356308201449</v>
      </c>
      <c r="O72" s="111" cm="1">
        <f t="array" ref="O72">INDEX('IECC Data-SI-Site EUI'!$Y$2:$Y$1521,MATCH(1,INDEX(($A72='IECC Data-SI-Site EUI'!$B$2:$B$1521)*(O$64='IECC Data-SI-Site EUI'!$C$2:$C$1521)*($A$63='IECC Data-SI-Site EUI'!$A$2:$A$1521),0,1),0))/INDEX('IECC Data-SI-Site EUI'!$Y$2:$Y$1521,MATCH(1,INDEX(($A72='IECC Data-SI-Site EUI'!$B$2:$B$1521)*(O$64='IECC Data-SI-Site EUI'!$C$2:$C$1521)*(2006='IECC Data-SI-Site EUI'!$A$2:$A$1521),0,1),0))</f>
        <v>0.58834271609540001</v>
      </c>
      <c r="P72" s="111" cm="1">
        <f t="array" ref="P72">INDEX('IECC Data-SI-Site EUI'!$Y$2:$Y$1521,MATCH(1,INDEX(($A72='IECC Data-SI-Site EUI'!$B$2:$B$1521)*(P$64='IECC Data-SI-Site EUI'!$C$2:$C$1521)*($A$63='IECC Data-SI-Site EUI'!$A$2:$A$1521),0,1),0))/INDEX('IECC Data-SI-Site EUI'!$Y$2:$Y$1521,MATCH(1,INDEX(($A72='IECC Data-SI-Site EUI'!$B$2:$B$1521)*(P$64='IECC Data-SI-Site EUI'!$C$2:$C$1521)*(2006='IECC Data-SI-Site EUI'!$A$2:$A$1521),0,1),0))</f>
        <v>0.4598723232818106</v>
      </c>
      <c r="Q72" s="111" cm="1">
        <f t="array" ref="Q72">INDEX('IECC Data-SI-Site EUI'!$Y$2:$Y$1521,MATCH(1,INDEX(($A72='IECC Data-SI-Site EUI'!$B$2:$B$1521)*(Q$64='IECC Data-SI-Site EUI'!$C$2:$C$1521)*($A$63='IECC Data-SI-Site EUI'!$A$2:$A$1521),0,1),0))/INDEX('IECC Data-SI-Site EUI'!$Y$2:$Y$1521,MATCH(1,INDEX(($A72='IECC Data-SI-Site EUI'!$B$2:$B$1521)*(Q$64='IECC Data-SI-Site EUI'!$C$2:$C$1521)*(2006='IECC Data-SI-Site EUI'!$A$2:$A$1521),0,1),0))</f>
        <v>0.4753251955269977</v>
      </c>
      <c r="R72" s="111" cm="1">
        <f t="array" ref="R72">INDEX('IECC Data-SI-Site EUI'!$Y$2:$Y$1521,MATCH(1,INDEX(($A72='IECC Data-SI-Site EUI'!$B$2:$B$1521)*(R$64='IECC Data-SI-Site EUI'!$C$2:$C$1521)*($A$63='IECC Data-SI-Site EUI'!$A$2:$A$1521),0,1),0))/INDEX('IECC Data-SI-Site EUI'!$Y$2:$Y$1521,MATCH(1,INDEX(($A72='IECC Data-SI-Site EUI'!$B$2:$B$1521)*(R$64='IECC Data-SI-Site EUI'!$C$2:$C$1521)*(2006='IECC Data-SI-Site EUI'!$A$2:$A$1521),0,1),0))</f>
        <v>0.57086473879910526</v>
      </c>
      <c r="S72" s="111" cm="1">
        <f t="array" ref="S72">INDEX('IECC Data-SI-Site EUI'!$Y$2:$Y$1521,MATCH(1,INDEX(($A72='IECC Data-SI-Site EUI'!$B$2:$B$1521)*(S$64='IECC Data-SI-Site EUI'!$C$2:$C$1521)*($A$63='IECC Data-SI-Site EUI'!$A$2:$A$1521),0,1),0))/INDEX('IECC Data-SI-Site EUI'!$Y$2:$Y$1521,MATCH(1,INDEX(($A72='IECC Data-SI-Site EUI'!$B$2:$B$1521)*(S$64='IECC Data-SI-Site EUI'!$C$2:$C$1521)*(2006='IECC Data-SI-Site EUI'!$A$2:$A$1521),0,1),0))</f>
        <v>0.45281493446835991</v>
      </c>
      <c r="T72" s="112" cm="1">
        <f t="array" ref="T72">INDEX('IECC Data-SI-Site EUI'!$Y$2:$Y$1521,MATCH(1,INDEX(($A72='IECC Data-SI-Site EUI'!$B$2:$B$1521)*(T$64='IECC Data-SI-Site EUI'!$C$2:$C$1521)*($A$63='IECC Data-SI-Site EUI'!$A$2:$A$1521),0,1),0))/INDEX('IECC Data-SI-Site EUI'!$Y$2:$Y$1521,MATCH(1,INDEX(($A72='IECC Data-SI-Site EUI'!$B$2:$B$1521)*(T$64='IECC Data-SI-Site EUI'!$C$2:$C$1521)*(2006='IECC Data-SI-Site EUI'!$A$2:$A$1521),0,1),0))</f>
        <v>0.4721169377301267</v>
      </c>
    </row>
    <row r="73" spans="1:20" x14ac:dyDescent="0.25">
      <c r="A73" s="133" t="s">
        <v>63</v>
      </c>
      <c r="B73" s="110" cm="1">
        <f t="array" ref="B73">INDEX('IECC Data-SI-Site EUI'!$Y$2:$Y$1521,MATCH(1,INDEX(($A73='IECC Data-SI-Site EUI'!$B$2:$B$1521)*(B$64='IECC Data-SI-Site EUI'!$C$2:$C$1521)*($A$63='IECC Data-SI-Site EUI'!$A$2:$A$1521),0,1),0))/INDEX('IECC Data-SI-Site EUI'!$Y$2:$Y$1521,MATCH(1,INDEX(($A73='IECC Data-SI-Site EUI'!$B$2:$B$1521)*(B$64='IECC Data-SI-Site EUI'!$C$2:$C$1521)*(2006='IECC Data-SI-Site EUI'!$A$2:$A$1521),0,1),0))</f>
        <v>0.53490309747845044</v>
      </c>
      <c r="C73" s="111" cm="1">
        <f t="array" ref="C73">INDEX('IECC Data-SI-Site EUI'!$Y$2:$Y$1521,MATCH(1,INDEX(($A73='IECC Data-SI-Site EUI'!$B$2:$B$1521)*(C$64='IECC Data-SI-Site EUI'!$C$2:$C$1521)*($A$63='IECC Data-SI-Site EUI'!$A$2:$A$1521),0,1),0))/INDEX('IECC Data-SI-Site EUI'!$Y$2:$Y$1521,MATCH(1,INDEX(($A73='IECC Data-SI-Site EUI'!$B$2:$B$1521)*(C$64='IECC Data-SI-Site EUI'!$C$2:$C$1521)*(2006='IECC Data-SI-Site EUI'!$A$2:$A$1521),0,1),0))</f>
        <v>0.45005154357556026</v>
      </c>
      <c r="D73" s="111" cm="1">
        <f t="array" ref="D73">INDEX('IECC Data-SI-Site EUI'!$Y$2:$Y$1521,MATCH(1,INDEX(($A73='IECC Data-SI-Site EUI'!$B$2:$B$1521)*(D$64='IECC Data-SI-Site EUI'!$C$2:$C$1521)*($A$63='IECC Data-SI-Site EUI'!$A$2:$A$1521),0,1),0))/INDEX('IECC Data-SI-Site EUI'!$Y$2:$Y$1521,MATCH(1,INDEX(($A73='IECC Data-SI-Site EUI'!$B$2:$B$1521)*(D$64='IECC Data-SI-Site EUI'!$C$2:$C$1521)*(2006='IECC Data-SI-Site EUI'!$A$2:$A$1521),0,1),0))</f>
        <v>0.48799088020625131</v>
      </c>
      <c r="E73" s="111" cm="1">
        <f t="array" ref="E73">INDEX('IECC Data-SI-Site EUI'!$Y$2:$Y$1521,MATCH(1,INDEX(($A73='IECC Data-SI-Site EUI'!$B$2:$B$1521)*(E$64='IECC Data-SI-Site EUI'!$C$2:$C$1521)*($A$63='IECC Data-SI-Site EUI'!$A$2:$A$1521),0,1),0))/INDEX('IECC Data-SI-Site EUI'!$Y$2:$Y$1521,MATCH(1,INDEX(($A73='IECC Data-SI-Site EUI'!$B$2:$B$1521)*(E$64='IECC Data-SI-Site EUI'!$C$2:$C$1521)*(2006='IECC Data-SI-Site EUI'!$A$2:$A$1521),0,1),0))</f>
        <v>0.44235983472846852</v>
      </c>
      <c r="F73" s="111" cm="1">
        <f t="array" ref="F73">INDEX('IECC Data-SI-Site EUI'!$Y$2:$Y$1521,MATCH(1,INDEX(($A73='IECC Data-SI-Site EUI'!$B$2:$B$1521)*(F$64='IECC Data-SI-Site EUI'!$C$2:$C$1521)*($A$63='IECC Data-SI-Site EUI'!$A$2:$A$1521),0,1),0))/INDEX('IECC Data-SI-Site EUI'!$Y$2:$Y$1521,MATCH(1,INDEX(($A73='IECC Data-SI-Site EUI'!$B$2:$B$1521)*(F$64='IECC Data-SI-Site EUI'!$C$2:$C$1521)*(2006='IECC Data-SI-Site EUI'!$A$2:$A$1521),0,1),0))</f>
        <v>0.45165301795413421</v>
      </c>
      <c r="G73" s="111" cm="1">
        <f t="array" ref="G73">INDEX('IECC Data-SI-Site EUI'!$Y$2:$Y$1521,MATCH(1,INDEX(($A73='IECC Data-SI-Site EUI'!$B$2:$B$1521)*(G$64='IECC Data-SI-Site EUI'!$C$2:$C$1521)*($A$63='IECC Data-SI-Site EUI'!$A$2:$A$1521),0,1),0))/INDEX('IECC Data-SI-Site EUI'!$Y$2:$Y$1521,MATCH(1,INDEX(($A73='IECC Data-SI-Site EUI'!$B$2:$B$1521)*(G$64='IECC Data-SI-Site EUI'!$C$2:$C$1521)*(2006='IECC Data-SI-Site EUI'!$A$2:$A$1521),0,1),0))</f>
        <v>0.4205182072352911</v>
      </c>
      <c r="H73" s="111" cm="1">
        <f t="array" ref="H73">INDEX('IECC Data-SI-Site EUI'!$Y$2:$Y$1521,MATCH(1,INDEX(($A73='IECC Data-SI-Site EUI'!$B$2:$B$1521)*(H$64='IECC Data-SI-Site EUI'!$C$2:$C$1521)*($A$63='IECC Data-SI-Site EUI'!$A$2:$A$1521),0,1),0))/INDEX('IECC Data-SI-Site EUI'!$Y$2:$Y$1521,MATCH(1,INDEX(($A73='IECC Data-SI-Site EUI'!$B$2:$B$1521)*(H$64='IECC Data-SI-Site EUI'!$C$2:$C$1521)*(2006='IECC Data-SI-Site EUI'!$A$2:$A$1521),0,1),0))</f>
        <v>0.37774859543420924</v>
      </c>
      <c r="I73" s="111" cm="1">
        <f t="array" ref="I73">INDEX('IECC Data-SI-Site EUI'!$Y$2:$Y$1521,MATCH(1,INDEX(($A73='IECC Data-SI-Site EUI'!$B$2:$B$1521)*(I$64='IECC Data-SI-Site EUI'!$C$2:$C$1521)*($A$63='IECC Data-SI-Site EUI'!$A$2:$A$1521),0,1),0))/INDEX('IECC Data-SI-Site EUI'!$Y$2:$Y$1521,MATCH(1,INDEX(($A73='IECC Data-SI-Site EUI'!$B$2:$B$1521)*(I$64='IECC Data-SI-Site EUI'!$C$2:$C$1521)*(2006='IECC Data-SI-Site EUI'!$A$2:$A$1521),0,1),0))</f>
        <v>0.38139347629049258</v>
      </c>
      <c r="J73" s="111" cm="1">
        <f t="array" ref="J73">INDEX('IECC Data-SI-Site EUI'!$Y$2:$Y$1521,MATCH(1,INDEX(($A73='IECC Data-SI-Site EUI'!$B$2:$B$1521)*(J$64='IECC Data-SI-Site EUI'!$C$2:$C$1521)*($A$63='IECC Data-SI-Site EUI'!$A$2:$A$1521),0,1),0))/INDEX('IECC Data-SI-Site EUI'!$Y$2:$Y$1521,MATCH(1,INDEX(($A73='IECC Data-SI-Site EUI'!$B$2:$B$1521)*(J$64='IECC Data-SI-Site EUI'!$C$2:$C$1521)*(2006='IECC Data-SI-Site EUI'!$A$2:$A$1521),0,1),0))</f>
        <v>0.38569841179975017</v>
      </c>
      <c r="K73" s="111" cm="1">
        <f t="array" ref="K73">INDEX('IECC Data-SI-Site EUI'!$Y$2:$Y$1521,MATCH(1,INDEX(($A73='IECC Data-SI-Site EUI'!$B$2:$B$1521)*(K$64='IECC Data-SI-Site EUI'!$C$2:$C$1521)*($A$63='IECC Data-SI-Site EUI'!$A$2:$A$1521),0,1),0))/INDEX('IECC Data-SI-Site EUI'!$Y$2:$Y$1521,MATCH(1,INDEX(($A73='IECC Data-SI-Site EUI'!$B$2:$B$1521)*(K$64='IECC Data-SI-Site EUI'!$C$2:$C$1521)*(2006='IECC Data-SI-Site EUI'!$A$2:$A$1521),0,1),0))</f>
        <v>0.38418974757540397</v>
      </c>
      <c r="L73" s="111" cm="1">
        <f t="array" ref="L73">INDEX('IECC Data-SI-Site EUI'!$Y$2:$Y$1521,MATCH(1,INDEX(($A73='IECC Data-SI-Site EUI'!$B$2:$B$1521)*(L$64='IECC Data-SI-Site EUI'!$C$2:$C$1521)*($A$63='IECC Data-SI-Site EUI'!$A$2:$A$1521),0,1),0))/INDEX('IECC Data-SI-Site EUI'!$Y$2:$Y$1521,MATCH(1,INDEX(($A73='IECC Data-SI-Site EUI'!$B$2:$B$1521)*(L$64='IECC Data-SI-Site EUI'!$C$2:$C$1521)*(2006='IECC Data-SI-Site EUI'!$A$2:$A$1521),0,1),0))</f>
        <v>0.38704617677357284</v>
      </c>
      <c r="M73" s="111" cm="1">
        <f t="array" ref="M73">INDEX('IECC Data-SI-Site EUI'!$Y$2:$Y$1521,MATCH(1,INDEX(($A73='IECC Data-SI-Site EUI'!$B$2:$B$1521)*(M$64='IECC Data-SI-Site EUI'!$C$2:$C$1521)*($A$63='IECC Data-SI-Site EUI'!$A$2:$A$1521),0,1),0))/INDEX('IECC Data-SI-Site EUI'!$Y$2:$Y$1521,MATCH(1,INDEX(($A73='IECC Data-SI-Site EUI'!$B$2:$B$1521)*(M$64='IECC Data-SI-Site EUI'!$C$2:$C$1521)*(2006='IECC Data-SI-Site EUI'!$A$2:$A$1521),0,1),0))</f>
        <v>0.36680270037054152</v>
      </c>
      <c r="N73" s="111" cm="1">
        <f t="array" ref="N73">INDEX('IECC Data-SI-Site EUI'!$Y$2:$Y$1521,MATCH(1,INDEX(($A73='IECC Data-SI-Site EUI'!$B$2:$B$1521)*(N$64='IECC Data-SI-Site EUI'!$C$2:$C$1521)*($A$63='IECC Data-SI-Site EUI'!$A$2:$A$1521),0,1),0))/INDEX('IECC Data-SI-Site EUI'!$Y$2:$Y$1521,MATCH(1,INDEX(($A73='IECC Data-SI-Site EUI'!$B$2:$B$1521)*(N$64='IECC Data-SI-Site EUI'!$C$2:$C$1521)*(2006='IECC Data-SI-Site EUI'!$A$2:$A$1521),0,1),0))</f>
        <v>0.44037719476768339</v>
      </c>
      <c r="O73" s="111" cm="1">
        <f t="array" ref="O73">INDEX('IECC Data-SI-Site EUI'!$Y$2:$Y$1521,MATCH(1,INDEX(($A73='IECC Data-SI-Site EUI'!$B$2:$B$1521)*(O$64='IECC Data-SI-Site EUI'!$C$2:$C$1521)*($A$63='IECC Data-SI-Site EUI'!$A$2:$A$1521),0,1),0))/INDEX('IECC Data-SI-Site EUI'!$Y$2:$Y$1521,MATCH(1,INDEX(($A73='IECC Data-SI-Site EUI'!$B$2:$B$1521)*(O$64='IECC Data-SI-Site EUI'!$C$2:$C$1521)*(2006='IECC Data-SI-Site EUI'!$A$2:$A$1521),0,1),0))</f>
        <v>0.42329514412815139</v>
      </c>
      <c r="P73" s="111" cm="1">
        <f t="array" ref="P73">INDEX('IECC Data-SI-Site EUI'!$Y$2:$Y$1521,MATCH(1,INDEX(($A73='IECC Data-SI-Site EUI'!$B$2:$B$1521)*(P$64='IECC Data-SI-Site EUI'!$C$2:$C$1521)*($A$63='IECC Data-SI-Site EUI'!$A$2:$A$1521),0,1),0))/INDEX('IECC Data-SI-Site EUI'!$Y$2:$Y$1521,MATCH(1,INDEX(($A73='IECC Data-SI-Site EUI'!$B$2:$B$1521)*(P$64='IECC Data-SI-Site EUI'!$C$2:$C$1521)*(2006='IECC Data-SI-Site EUI'!$A$2:$A$1521),0,1),0))</f>
        <v>0.36599774836601462</v>
      </c>
      <c r="Q73" s="111" cm="1">
        <f t="array" ref="Q73">INDEX('IECC Data-SI-Site EUI'!$Y$2:$Y$1521,MATCH(1,INDEX(($A73='IECC Data-SI-Site EUI'!$B$2:$B$1521)*(Q$64='IECC Data-SI-Site EUI'!$C$2:$C$1521)*($A$63='IECC Data-SI-Site EUI'!$A$2:$A$1521),0,1),0))/INDEX('IECC Data-SI-Site EUI'!$Y$2:$Y$1521,MATCH(1,INDEX(($A73='IECC Data-SI-Site EUI'!$B$2:$B$1521)*(Q$64='IECC Data-SI-Site EUI'!$C$2:$C$1521)*(2006='IECC Data-SI-Site EUI'!$A$2:$A$1521),0,1),0))</f>
        <v>0.48722395561155551</v>
      </c>
      <c r="R73" s="111" cm="1">
        <f t="array" ref="R73">INDEX('IECC Data-SI-Site EUI'!$Y$2:$Y$1521,MATCH(1,INDEX(($A73='IECC Data-SI-Site EUI'!$B$2:$B$1521)*(R$64='IECC Data-SI-Site EUI'!$C$2:$C$1521)*($A$63='IECC Data-SI-Site EUI'!$A$2:$A$1521),0,1),0))/INDEX('IECC Data-SI-Site EUI'!$Y$2:$Y$1521,MATCH(1,INDEX(($A73='IECC Data-SI-Site EUI'!$B$2:$B$1521)*(R$64='IECC Data-SI-Site EUI'!$C$2:$C$1521)*(2006='IECC Data-SI-Site EUI'!$A$2:$A$1521),0,1),0))</f>
        <v>0.48826486142724601</v>
      </c>
      <c r="S73" s="111" cm="1">
        <f t="array" ref="S73">INDEX('IECC Data-SI-Site EUI'!$Y$2:$Y$1521,MATCH(1,INDEX(($A73='IECC Data-SI-Site EUI'!$B$2:$B$1521)*(S$64='IECC Data-SI-Site EUI'!$C$2:$C$1521)*($A$63='IECC Data-SI-Site EUI'!$A$2:$A$1521),0,1),0))/INDEX('IECC Data-SI-Site EUI'!$Y$2:$Y$1521,MATCH(1,INDEX(($A73='IECC Data-SI-Site EUI'!$B$2:$B$1521)*(S$64='IECC Data-SI-Site EUI'!$C$2:$C$1521)*(2006='IECC Data-SI-Site EUI'!$A$2:$A$1521),0,1),0))</f>
        <v>0.49012264069559436</v>
      </c>
      <c r="T73" s="112" cm="1">
        <f t="array" ref="T73">INDEX('IECC Data-SI-Site EUI'!$Y$2:$Y$1521,MATCH(1,INDEX(($A73='IECC Data-SI-Site EUI'!$B$2:$B$1521)*(T$64='IECC Data-SI-Site EUI'!$C$2:$C$1521)*($A$63='IECC Data-SI-Site EUI'!$A$2:$A$1521),0,1),0))/INDEX('IECC Data-SI-Site EUI'!$Y$2:$Y$1521,MATCH(1,INDEX(($A73='IECC Data-SI-Site EUI'!$B$2:$B$1521)*(T$64='IECC Data-SI-Site EUI'!$C$2:$C$1521)*(2006='IECC Data-SI-Site EUI'!$A$2:$A$1521),0,1),0))</f>
        <v>0.49132429043519055</v>
      </c>
    </row>
    <row r="74" spans="1:20" x14ac:dyDescent="0.25">
      <c r="A74" s="133" t="s">
        <v>64</v>
      </c>
      <c r="B74" s="110" cm="1">
        <f t="array" ref="B74">INDEX('IECC Data-SI-Site EUI'!$Y$2:$Y$1521,MATCH(1,INDEX(($A74='IECC Data-SI-Site EUI'!$B$2:$B$1521)*(B$64='IECC Data-SI-Site EUI'!$C$2:$C$1521)*($A$63='IECC Data-SI-Site EUI'!$A$2:$A$1521),0,1),0))/INDEX('IECC Data-SI-Site EUI'!$Y$2:$Y$1521,MATCH(1,INDEX(($A74='IECC Data-SI-Site EUI'!$B$2:$B$1521)*(B$64='IECC Data-SI-Site EUI'!$C$2:$C$1521)*(2006='IECC Data-SI-Site EUI'!$A$2:$A$1521),0,1),0))</f>
        <v>0.65732862417723548</v>
      </c>
      <c r="C74" s="111" cm="1">
        <f t="array" ref="C74">INDEX('IECC Data-SI-Site EUI'!$Y$2:$Y$1521,MATCH(1,INDEX(($A74='IECC Data-SI-Site EUI'!$B$2:$B$1521)*(C$64='IECC Data-SI-Site EUI'!$C$2:$C$1521)*($A$63='IECC Data-SI-Site EUI'!$A$2:$A$1521),0,1),0))/INDEX('IECC Data-SI-Site EUI'!$Y$2:$Y$1521,MATCH(1,INDEX(($A74='IECC Data-SI-Site EUI'!$B$2:$B$1521)*(C$64='IECC Data-SI-Site EUI'!$C$2:$C$1521)*(2006='IECC Data-SI-Site EUI'!$A$2:$A$1521),0,1),0))</f>
        <v>0.59361601963784316</v>
      </c>
      <c r="D74" s="111" cm="1">
        <f t="array" ref="D74">INDEX('IECC Data-SI-Site EUI'!$Y$2:$Y$1521,MATCH(1,INDEX(($A74='IECC Data-SI-Site EUI'!$B$2:$B$1521)*(D$64='IECC Data-SI-Site EUI'!$C$2:$C$1521)*($A$63='IECC Data-SI-Site EUI'!$A$2:$A$1521),0,1),0))/INDEX('IECC Data-SI-Site EUI'!$Y$2:$Y$1521,MATCH(1,INDEX(($A74='IECC Data-SI-Site EUI'!$B$2:$B$1521)*(D$64='IECC Data-SI-Site EUI'!$C$2:$C$1521)*(2006='IECC Data-SI-Site EUI'!$A$2:$A$1521),0,1),0))</f>
        <v>0.53134053756846489</v>
      </c>
      <c r="E74" s="111" cm="1">
        <f t="array" ref="E74">INDEX('IECC Data-SI-Site EUI'!$Y$2:$Y$1521,MATCH(1,INDEX(($A74='IECC Data-SI-Site EUI'!$B$2:$B$1521)*(E$64='IECC Data-SI-Site EUI'!$C$2:$C$1521)*($A$63='IECC Data-SI-Site EUI'!$A$2:$A$1521),0,1),0))/INDEX('IECC Data-SI-Site EUI'!$Y$2:$Y$1521,MATCH(1,INDEX(($A74='IECC Data-SI-Site EUI'!$B$2:$B$1521)*(E$64='IECC Data-SI-Site EUI'!$C$2:$C$1521)*(2006='IECC Data-SI-Site EUI'!$A$2:$A$1521),0,1),0))</f>
        <v>0.55069441892934579</v>
      </c>
      <c r="F74" s="111" cm="1">
        <f t="array" ref="F74">INDEX('IECC Data-SI-Site EUI'!$Y$2:$Y$1521,MATCH(1,INDEX(($A74='IECC Data-SI-Site EUI'!$B$2:$B$1521)*(F$64='IECC Data-SI-Site EUI'!$C$2:$C$1521)*($A$63='IECC Data-SI-Site EUI'!$A$2:$A$1521),0,1),0))/INDEX('IECC Data-SI-Site EUI'!$Y$2:$Y$1521,MATCH(1,INDEX(($A74='IECC Data-SI-Site EUI'!$B$2:$B$1521)*(F$64='IECC Data-SI-Site EUI'!$C$2:$C$1521)*(2006='IECC Data-SI-Site EUI'!$A$2:$A$1521),0,1),0))</f>
        <v>0.53779998102886772</v>
      </c>
      <c r="G74" s="111" cm="1">
        <f t="array" ref="G74">INDEX('IECC Data-SI-Site EUI'!$Y$2:$Y$1521,MATCH(1,INDEX(($A74='IECC Data-SI-Site EUI'!$B$2:$B$1521)*(G$64='IECC Data-SI-Site EUI'!$C$2:$C$1521)*($A$63='IECC Data-SI-Site EUI'!$A$2:$A$1521),0,1),0))/INDEX('IECC Data-SI-Site EUI'!$Y$2:$Y$1521,MATCH(1,INDEX(($A74='IECC Data-SI-Site EUI'!$B$2:$B$1521)*(G$64='IECC Data-SI-Site EUI'!$C$2:$C$1521)*(2006='IECC Data-SI-Site EUI'!$A$2:$A$1521),0,1),0))</f>
        <v>0.48340992192904436</v>
      </c>
      <c r="H74" s="111" cm="1">
        <f t="array" ref="H74">INDEX('IECC Data-SI-Site EUI'!$Y$2:$Y$1521,MATCH(1,INDEX(($A74='IECC Data-SI-Site EUI'!$B$2:$B$1521)*(H$64='IECC Data-SI-Site EUI'!$C$2:$C$1521)*($A$63='IECC Data-SI-Site EUI'!$A$2:$A$1521),0,1),0))/INDEX('IECC Data-SI-Site EUI'!$Y$2:$Y$1521,MATCH(1,INDEX(($A74='IECC Data-SI-Site EUI'!$B$2:$B$1521)*(H$64='IECC Data-SI-Site EUI'!$C$2:$C$1521)*(2006='IECC Data-SI-Site EUI'!$A$2:$A$1521),0,1),0))</f>
        <v>0.49126131600358408</v>
      </c>
      <c r="I74" s="111" cm="1">
        <f t="array" ref="I74">INDEX('IECC Data-SI-Site EUI'!$Y$2:$Y$1521,MATCH(1,INDEX(($A74='IECC Data-SI-Site EUI'!$B$2:$B$1521)*(I$64='IECC Data-SI-Site EUI'!$C$2:$C$1521)*($A$63='IECC Data-SI-Site EUI'!$A$2:$A$1521),0,1),0))/INDEX('IECC Data-SI-Site EUI'!$Y$2:$Y$1521,MATCH(1,INDEX(($A74='IECC Data-SI-Site EUI'!$B$2:$B$1521)*(I$64='IECC Data-SI-Site EUI'!$C$2:$C$1521)*(2006='IECC Data-SI-Site EUI'!$A$2:$A$1521),0,1),0))</f>
        <v>0.47667858761899967</v>
      </c>
      <c r="J74" s="111" cm="1">
        <f t="array" ref="J74">INDEX('IECC Data-SI-Site EUI'!$Y$2:$Y$1521,MATCH(1,INDEX(($A74='IECC Data-SI-Site EUI'!$B$2:$B$1521)*(J$64='IECC Data-SI-Site EUI'!$C$2:$C$1521)*($A$63='IECC Data-SI-Site EUI'!$A$2:$A$1521),0,1),0))/INDEX('IECC Data-SI-Site EUI'!$Y$2:$Y$1521,MATCH(1,INDEX(($A74='IECC Data-SI-Site EUI'!$B$2:$B$1521)*(J$64='IECC Data-SI-Site EUI'!$C$2:$C$1521)*(2006='IECC Data-SI-Site EUI'!$A$2:$A$1521),0,1),0))</f>
        <v>0.37323803058738969</v>
      </c>
      <c r="K74" s="111" cm="1">
        <f t="array" ref="K74">INDEX('IECC Data-SI-Site EUI'!$Y$2:$Y$1521,MATCH(1,INDEX(($A74='IECC Data-SI-Site EUI'!$B$2:$B$1521)*(K$64='IECC Data-SI-Site EUI'!$C$2:$C$1521)*($A$63='IECC Data-SI-Site EUI'!$A$2:$A$1521),0,1),0))/INDEX('IECC Data-SI-Site EUI'!$Y$2:$Y$1521,MATCH(1,INDEX(($A74='IECC Data-SI-Site EUI'!$B$2:$B$1521)*(K$64='IECC Data-SI-Site EUI'!$C$2:$C$1521)*(2006='IECC Data-SI-Site EUI'!$A$2:$A$1521),0,1),0))</f>
        <v>0.51227819684680431</v>
      </c>
      <c r="L74" s="111" cm="1">
        <f t="array" ref="L74">INDEX('IECC Data-SI-Site EUI'!$Y$2:$Y$1521,MATCH(1,INDEX(($A74='IECC Data-SI-Site EUI'!$B$2:$B$1521)*(L$64='IECC Data-SI-Site EUI'!$C$2:$C$1521)*($A$63='IECC Data-SI-Site EUI'!$A$2:$A$1521),0,1),0))/INDEX('IECC Data-SI-Site EUI'!$Y$2:$Y$1521,MATCH(1,INDEX(($A74='IECC Data-SI-Site EUI'!$B$2:$B$1521)*(L$64='IECC Data-SI-Site EUI'!$C$2:$C$1521)*(2006='IECC Data-SI-Site EUI'!$A$2:$A$1521),0,1),0))</f>
        <v>0.50355618776671407</v>
      </c>
      <c r="M74" s="111" cm="1">
        <f t="array" ref="M74">INDEX('IECC Data-SI-Site EUI'!$Y$2:$Y$1521,MATCH(1,INDEX(($A74='IECC Data-SI-Site EUI'!$B$2:$B$1521)*(M$64='IECC Data-SI-Site EUI'!$C$2:$C$1521)*($A$63='IECC Data-SI-Site EUI'!$A$2:$A$1521),0,1),0))/INDEX('IECC Data-SI-Site EUI'!$Y$2:$Y$1521,MATCH(1,INDEX(($A74='IECC Data-SI-Site EUI'!$B$2:$B$1521)*(M$64='IECC Data-SI-Site EUI'!$C$2:$C$1521)*(2006='IECC Data-SI-Site EUI'!$A$2:$A$1521),0,1),0))</f>
        <v>0.45615412489431084</v>
      </c>
      <c r="N74" s="111" cm="1">
        <f t="array" ref="N74">INDEX('IECC Data-SI-Site EUI'!$Y$2:$Y$1521,MATCH(1,INDEX(($A74='IECC Data-SI-Site EUI'!$B$2:$B$1521)*(N$64='IECC Data-SI-Site EUI'!$C$2:$C$1521)*($A$63='IECC Data-SI-Site EUI'!$A$2:$A$1521),0,1),0))/INDEX('IECC Data-SI-Site EUI'!$Y$2:$Y$1521,MATCH(1,INDEX(($A74='IECC Data-SI-Site EUI'!$B$2:$B$1521)*(N$64='IECC Data-SI-Site EUI'!$C$2:$C$1521)*(2006='IECC Data-SI-Site EUI'!$A$2:$A$1521),0,1),0))</f>
        <v>0.56661822247065408</v>
      </c>
      <c r="O74" s="111" cm="1">
        <f t="array" ref="O74">INDEX('IECC Data-SI-Site EUI'!$Y$2:$Y$1521,MATCH(1,INDEX(($A74='IECC Data-SI-Site EUI'!$B$2:$B$1521)*(O$64='IECC Data-SI-Site EUI'!$C$2:$C$1521)*($A$63='IECC Data-SI-Site EUI'!$A$2:$A$1521),0,1),0))/INDEX('IECC Data-SI-Site EUI'!$Y$2:$Y$1521,MATCH(1,INDEX(($A74='IECC Data-SI-Site EUI'!$B$2:$B$1521)*(O$64='IECC Data-SI-Site EUI'!$C$2:$C$1521)*(2006='IECC Data-SI-Site EUI'!$A$2:$A$1521),0,1),0))</f>
        <v>0.57023762765121755</v>
      </c>
      <c r="P74" s="111" cm="1">
        <f t="array" ref="P74">INDEX('IECC Data-SI-Site EUI'!$Y$2:$Y$1521,MATCH(1,INDEX(($A74='IECC Data-SI-Site EUI'!$B$2:$B$1521)*(P$64='IECC Data-SI-Site EUI'!$C$2:$C$1521)*($A$63='IECC Data-SI-Site EUI'!$A$2:$A$1521),0,1),0))/INDEX('IECC Data-SI-Site EUI'!$Y$2:$Y$1521,MATCH(1,INDEX(($A74='IECC Data-SI-Site EUI'!$B$2:$B$1521)*(P$64='IECC Data-SI-Site EUI'!$C$2:$C$1521)*(2006='IECC Data-SI-Site EUI'!$A$2:$A$1521),0,1),0))</f>
        <v>0.48351445137007898</v>
      </c>
      <c r="Q74" s="111" cm="1">
        <f t="array" ref="Q74">INDEX('IECC Data-SI-Site EUI'!$Y$2:$Y$1521,MATCH(1,INDEX(($A74='IECC Data-SI-Site EUI'!$B$2:$B$1521)*(Q$64='IECC Data-SI-Site EUI'!$C$2:$C$1521)*($A$63='IECC Data-SI-Site EUI'!$A$2:$A$1521),0,1),0))/INDEX('IECC Data-SI-Site EUI'!$Y$2:$Y$1521,MATCH(1,INDEX(($A74='IECC Data-SI-Site EUI'!$B$2:$B$1521)*(Q$64='IECC Data-SI-Site EUI'!$C$2:$C$1521)*(2006='IECC Data-SI-Site EUI'!$A$2:$A$1521),0,1),0))</f>
        <v>0.63341339542729325</v>
      </c>
      <c r="R74" s="111" cm="1">
        <f t="array" ref="R74">INDEX('IECC Data-SI-Site EUI'!$Y$2:$Y$1521,MATCH(1,INDEX(($A74='IECC Data-SI-Site EUI'!$B$2:$B$1521)*(R$64='IECC Data-SI-Site EUI'!$C$2:$C$1521)*($A$63='IECC Data-SI-Site EUI'!$A$2:$A$1521),0,1),0))/INDEX('IECC Data-SI-Site EUI'!$Y$2:$Y$1521,MATCH(1,INDEX(($A74='IECC Data-SI-Site EUI'!$B$2:$B$1521)*(R$64='IECC Data-SI-Site EUI'!$C$2:$C$1521)*(2006='IECC Data-SI-Site EUI'!$A$2:$A$1521),0,1),0))</f>
        <v>0.61987730837338728</v>
      </c>
      <c r="S74" s="111" cm="1">
        <f t="array" ref="S74">INDEX('IECC Data-SI-Site EUI'!$Y$2:$Y$1521,MATCH(1,INDEX(($A74='IECC Data-SI-Site EUI'!$B$2:$B$1521)*(S$64='IECC Data-SI-Site EUI'!$C$2:$C$1521)*($A$63='IECC Data-SI-Site EUI'!$A$2:$A$1521),0,1),0))/INDEX('IECC Data-SI-Site EUI'!$Y$2:$Y$1521,MATCH(1,INDEX(($A74='IECC Data-SI-Site EUI'!$B$2:$B$1521)*(S$64='IECC Data-SI-Site EUI'!$C$2:$C$1521)*(2006='IECC Data-SI-Site EUI'!$A$2:$A$1521),0,1),0))</f>
        <v>0.66928196034865839</v>
      </c>
      <c r="T74" s="112" cm="1">
        <f t="array" ref="T74">INDEX('IECC Data-SI-Site EUI'!$Y$2:$Y$1521,MATCH(1,INDEX(($A74='IECC Data-SI-Site EUI'!$B$2:$B$1521)*(T$64='IECC Data-SI-Site EUI'!$C$2:$C$1521)*($A$63='IECC Data-SI-Site EUI'!$A$2:$A$1521),0,1),0))/INDEX('IECC Data-SI-Site EUI'!$Y$2:$Y$1521,MATCH(1,INDEX(($A74='IECC Data-SI-Site EUI'!$B$2:$B$1521)*(T$64='IECC Data-SI-Site EUI'!$C$2:$C$1521)*(2006='IECC Data-SI-Site EUI'!$A$2:$A$1521),0,1),0))</f>
        <v>0.71960953030887453</v>
      </c>
    </row>
    <row r="75" spans="1:20" x14ac:dyDescent="0.25">
      <c r="A75" s="133" t="s">
        <v>65</v>
      </c>
      <c r="B75" s="110" cm="1">
        <f t="array" ref="B75">INDEX('IECC Data-SI-Site EUI'!$Y$2:$Y$1521,MATCH(1,INDEX(($A75='IECC Data-SI-Site EUI'!$B$2:$B$1521)*(B$64='IECC Data-SI-Site EUI'!$C$2:$C$1521)*($A$63='IECC Data-SI-Site EUI'!$A$2:$A$1521),0,1),0))/INDEX('IECC Data-SI-Site EUI'!$Y$2:$Y$1521,MATCH(1,INDEX(($A75='IECC Data-SI-Site EUI'!$B$2:$B$1521)*(B$64='IECC Data-SI-Site EUI'!$C$2:$C$1521)*(2006='IECC Data-SI-Site EUI'!$A$2:$A$1521),0,1),0))</f>
        <v>0.66721455014669973</v>
      </c>
      <c r="C75" s="111" cm="1">
        <f t="array" ref="C75">INDEX('IECC Data-SI-Site EUI'!$Y$2:$Y$1521,MATCH(1,INDEX(($A75='IECC Data-SI-Site EUI'!$B$2:$B$1521)*(C$64='IECC Data-SI-Site EUI'!$C$2:$C$1521)*($A$63='IECC Data-SI-Site EUI'!$A$2:$A$1521),0,1),0))/INDEX('IECC Data-SI-Site EUI'!$Y$2:$Y$1521,MATCH(1,INDEX(($A75='IECC Data-SI-Site EUI'!$B$2:$B$1521)*(C$64='IECC Data-SI-Site EUI'!$C$2:$C$1521)*(2006='IECC Data-SI-Site EUI'!$A$2:$A$1521),0,1),0))</f>
        <v>0.62981457332782032</v>
      </c>
      <c r="D75" s="111" cm="1">
        <f t="array" ref="D75">INDEX('IECC Data-SI-Site EUI'!$Y$2:$Y$1521,MATCH(1,INDEX(($A75='IECC Data-SI-Site EUI'!$B$2:$B$1521)*(D$64='IECC Data-SI-Site EUI'!$C$2:$C$1521)*($A$63='IECC Data-SI-Site EUI'!$A$2:$A$1521),0,1),0))/INDEX('IECC Data-SI-Site EUI'!$Y$2:$Y$1521,MATCH(1,INDEX(($A75='IECC Data-SI-Site EUI'!$B$2:$B$1521)*(D$64='IECC Data-SI-Site EUI'!$C$2:$C$1521)*(2006='IECC Data-SI-Site EUI'!$A$2:$A$1521),0,1),0))</f>
        <v>0.61752164643432095</v>
      </c>
      <c r="E75" s="111" cm="1">
        <f t="array" ref="E75">INDEX('IECC Data-SI-Site EUI'!$Y$2:$Y$1521,MATCH(1,INDEX(($A75='IECC Data-SI-Site EUI'!$B$2:$B$1521)*(E$64='IECC Data-SI-Site EUI'!$C$2:$C$1521)*($A$63='IECC Data-SI-Site EUI'!$A$2:$A$1521),0,1),0))/INDEX('IECC Data-SI-Site EUI'!$Y$2:$Y$1521,MATCH(1,INDEX(($A75='IECC Data-SI-Site EUI'!$B$2:$B$1521)*(E$64='IECC Data-SI-Site EUI'!$C$2:$C$1521)*(2006='IECC Data-SI-Site EUI'!$A$2:$A$1521),0,1),0))</f>
        <v>0.58631544668379365</v>
      </c>
      <c r="F75" s="111" cm="1">
        <f t="array" ref="F75">INDEX('IECC Data-SI-Site EUI'!$Y$2:$Y$1521,MATCH(1,INDEX(($A75='IECC Data-SI-Site EUI'!$B$2:$B$1521)*(F$64='IECC Data-SI-Site EUI'!$C$2:$C$1521)*($A$63='IECC Data-SI-Site EUI'!$A$2:$A$1521),0,1),0))/INDEX('IECC Data-SI-Site EUI'!$Y$2:$Y$1521,MATCH(1,INDEX(($A75='IECC Data-SI-Site EUI'!$B$2:$B$1521)*(F$64='IECC Data-SI-Site EUI'!$C$2:$C$1521)*(2006='IECC Data-SI-Site EUI'!$A$2:$A$1521),0,1),0))</f>
        <v>0.60583557862916482</v>
      </c>
      <c r="G75" s="111" cm="1">
        <f t="array" ref="G75">INDEX('IECC Data-SI-Site EUI'!$Y$2:$Y$1521,MATCH(1,INDEX(($A75='IECC Data-SI-Site EUI'!$B$2:$B$1521)*(G$64='IECC Data-SI-Site EUI'!$C$2:$C$1521)*($A$63='IECC Data-SI-Site EUI'!$A$2:$A$1521),0,1),0))/INDEX('IECC Data-SI-Site EUI'!$Y$2:$Y$1521,MATCH(1,INDEX(($A75='IECC Data-SI-Site EUI'!$B$2:$B$1521)*(G$64='IECC Data-SI-Site EUI'!$C$2:$C$1521)*(2006='IECC Data-SI-Site EUI'!$A$2:$A$1521),0,1),0))</f>
        <v>0.55673007340018621</v>
      </c>
      <c r="H75" s="111" cm="1">
        <f t="array" ref="H75">INDEX('IECC Data-SI-Site EUI'!$Y$2:$Y$1521,MATCH(1,INDEX(($A75='IECC Data-SI-Site EUI'!$B$2:$B$1521)*(H$64='IECC Data-SI-Site EUI'!$C$2:$C$1521)*($A$63='IECC Data-SI-Site EUI'!$A$2:$A$1521),0,1),0))/INDEX('IECC Data-SI-Site EUI'!$Y$2:$Y$1521,MATCH(1,INDEX(($A75='IECC Data-SI-Site EUI'!$B$2:$B$1521)*(H$64='IECC Data-SI-Site EUI'!$C$2:$C$1521)*(2006='IECC Data-SI-Site EUI'!$A$2:$A$1521),0,1),0))</f>
        <v>0.61673134783935812</v>
      </c>
      <c r="I75" s="111" cm="1">
        <f t="array" ref="I75">INDEX('IECC Data-SI-Site EUI'!$Y$2:$Y$1521,MATCH(1,INDEX(($A75='IECC Data-SI-Site EUI'!$B$2:$B$1521)*(I$64='IECC Data-SI-Site EUI'!$C$2:$C$1521)*($A$63='IECC Data-SI-Site EUI'!$A$2:$A$1521),0,1),0))/INDEX('IECC Data-SI-Site EUI'!$Y$2:$Y$1521,MATCH(1,INDEX(($A75='IECC Data-SI-Site EUI'!$B$2:$B$1521)*(I$64='IECC Data-SI-Site EUI'!$C$2:$C$1521)*(2006='IECC Data-SI-Site EUI'!$A$2:$A$1521),0,1),0))</f>
        <v>0.58048054433340412</v>
      </c>
      <c r="J75" s="111" cm="1">
        <f t="array" ref="J75">INDEX('IECC Data-SI-Site EUI'!$Y$2:$Y$1521,MATCH(1,INDEX(($A75='IECC Data-SI-Site EUI'!$B$2:$B$1521)*(J$64='IECC Data-SI-Site EUI'!$C$2:$C$1521)*($A$63='IECC Data-SI-Site EUI'!$A$2:$A$1521),0,1),0))/INDEX('IECC Data-SI-Site EUI'!$Y$2:$Y$1521,MATCH(1,INDEX(($A75='IECC Data-SI-Site EUI'!$B$2:$B$1521)*(J$64='IECC Data-SI-Site EUI'!$C$2:$C$1521)*(2006='IECC Data-SI-Site EUI'!$A$2:$A$1521),0,1),0))</f>
        <v>0.51236702709801696</v>
      </c>
      <c r="K75" s="111" cm="1">
        <f t="array" ref="K75">INDEX('IECC Data-SI-Site EUI'!$Y$2:$Y$1521,MATCH(1,INDEX(($A75='IECC Data-SI-Site EUI'!$B$2:$B$1521)*(K$64='IECC Data-SI-Site EUI'!$C$2:$C$1521)*($A$63='IECC Data-SI-Site EUI'!$A$2:$A$1521),0,1),0))/INDEX('IECC Data-SI-Site EUI'!$Y$2:$Y$1521,MATCH(1,INDEX(($A75='IECC Data-SI-Site EUI'!$B$2:$B$1521)*(K$64='IECC Data-SI-Site EUI'!$C$2:$C$1521)*(2006='IECC Data-SI-Site EUI'!$A$2:$A$1521),0,1),0))</f>
        <v>0.67319379980733873</v>
      </c>
      <c r="L75" s="111" cm="1">
        <f t="array" ref="L75">INDEX('IECC Data-SI-Site EUI'!$Y$2:$Y$1521,MATCH(1,INDEX(($A75='IECC Data-SI-Site EUI'!$B$2:$B$1521)*(L$64='IECC Data-SI-Site EUI'!$C$2:$C$1521)*($A$63='IECC Data-SI-Site EUI'!$A$2:$A$1521),0,1),0))/INDEX('IECC Data-SI-Site EUI'!$Y$2:$Y$1521,MATCH(1,INDEX(($A75='IECC Data-SI-Site EUI'!$B$2:$B$1521)*(L$64='IECC Data-SI-Site EUI'!$C$2:$C$1521)*(2006='IECC Data-SI-Site EUI'!$A$2:$A$1521),0,1),0))</f>
        <v>0.66850391754615779</v>
      </c>
      <c r="M75" s="111" cm="1">
        <f t="array" ref="M75">INDEX('IECC Data-SI-Site EUI'!$Y$2:$Y$1521,MATCH(1,INDEX(($A75='IECC Data-SI-Site EUI'!$B$2:$B$1521)*(M$64='IECC Data-SI-Site EUI'!$C$2:$C$1521)*($A$63='IECC Data-SI-Site EUI'!$A$2:$A$1521),0,1),0))/INDEX('IECC Data-SI-Site EUI'!$Y$2:$Y$1521,MATCH(1,INDEX(($A75='IECC Data-SI-Site EUI'!$B$2:$B$1521)*(M$64='IECC Data-SI-Site EUI'!$C$2:$C$1521)*(2006='IECC Data-SI-Site EUI'!$A$2:$A$1521),0,1),0))</f>
        <v>0.61815109823799175</v>
      </c>
      <c r="N75" s="111" cm="1">
        <f t="array" ref="N75">INDEX('IECC Data-SI-Site EUI'!$Y$2:$Y$1521,MATCH(1,INDEX(($A75='IECC Data-SI-Site EUI'!$B$2:$B$1521)*(N$64='IECC Data-SI-Site EUI'!$C$2:$C$1521)*($A$63='IECC Data-SI-Site EUI'!$A$2:$A$1521),0,1),0))/INDEX('IECC Data-SI-Site EUI'!$Y$2:$Y$1521,MATCH(1,INDEX(($A75='IECC Data-SI-Site EUI'!$B$2:$B$1521)*(N$64='IECC Data-SI-Site EUI'!$C$2:$C$1521)*(2006='IECC Data-SI-Site EUI'!$A$2:$A$1521),0,1),0))</f>
        <v>0.72475147673245932</v>
      </c>
      <c r="O75" s="111" cm="1">
        <f t="array" ref="O75">INDEX('IECC Data-SI-Site EUI'!$Y$2:$Y$1521,MATCH(1,INDEX(($A75='IECC Data-SI-Site EUI'!$B$2:$B$1521)*(O$64='IECC Data-SI-Site EUI'!$C$2:$C$1521)*($A$63='IECC Data-SI-Site EUI'!$A$2:$A$1521),0,1),0))/INDEX('IECC Data-SI-Site EUI'!$Y$2:$Y$1521,MATCH(1,INDEX(($A75='IECC Data-SI-Site EUI'!$B$2:$B$1521)*(O$64='IECC Data-SI-Site EUI'!$C$2:$C$1521)*(2006='IECC Data-SI-Site EUI'!$A$2:$A$1521),0,1),0))</f>
        <v>0.75937197792820976</v>
      </c>
      <c r="P75" s="111" cm="1">
        <f t="array" ref="P75">INDEX('IECC Data-SI-Site EUI'!$Y$2:$Y$1521,MATCH(1,INDEX(($A75='IECC Data-SI-Site EUI'!$B$2:$B$1521)*(P$64='IECC Data-SI-Site EUI'!$C$2:$C$1521)*($A$63='IECC Data-SI-Site EUI'!$A$2:$A$1521),0,1),0))/INDEX('IECC Data-SI-Site EUI'!$Y$2:$Y$1521,MATCH(1,INDEX(($A75='IECC Data-SI-Site EUI'!$B$2:$B$1521)*(P$64='IECC Data-SI-Site EUI'!$C$2:$C$1521)*(2006='IECC Data-SI-Site EUI'!$A$2:$A$1521),0,1),0))</f>
        <v>0.63646274476917264</v>
      </c>
      <c r="Q75" s="111" cm="1">
        <f t="array" ref="Q75">INDEX('IECC Data-SI-Site EUI'!$Y$2:$Y$1521,MATCH(1,INDEX(($A75='IECC Data-SI-Site EUI'!$B$2:$B$1521)*(Q$64='IECC Data-SI-Site EUI'!$C$2:$C$1521)*($A$63='IECC Data-SI-Site EUI'!$A$2:$A$1521),0,1),0))/INDEX('IECC Data-SI-Site EUI'!$Y$2:$Y$1521,MATCH(1,INDEX(($A75='IECC Data-SI-Site EUI'!$B$2:$B$1521)*(Q$64='IECC Data-SI-Site EUI'!$C$2:$C$1521)*(2006='IECC Data-SI-Site EUI'!$A$2:$A$1521),0,1),0))</f>
        <v>0.75168489669649752</v>
      </c>
      <c r="R75" s="111" cm="1">
        <f t="array" ref="R75">INDEX('IECC Data-SI-Site EUI'!$Y$2:$Y$1521,MATCH(1,INDEX(($A75='IECC Data-SI-Site EUI'!$B$2:$B$1521)*(R$64='IECC Data-SI-Site EUI'!$C$2:$C$1521)*($A$63='IECC Data-SI-Site EUI'!$A$2:$A$1521),0,1),0))/INDEX('IECC Data-SI-Site EUI'!$Y$2:$Y$1521,MATCH(1,INDEX(($A75='IECC Data-SI-Site EUI'!$B$2:$B$1521)*(R$64='IECC Data-SI-Site EUI'!$C$2:$C$1521)*(2006='IECC Data-SI-Site EUI'!$A$2:$A$1521),0,1),0))</f>
        <v>0.75634626660755411</v>
      </c>
      <c r="S75" s="111" cm="1">
        <f t="array" ref="S75">INDEX('IECC Data-SI-Site EUI'!$Y$2:$Y$1521,MATCH(1,INDEX(($A75='IECC Data-SI-Site EUI'!$B$2:$B$1521)*(S$64='IECC Data-SI-Site EUI'!$C$2:$C$1521)*($A$63='IECC Data-SI-Site EUI'!$A$2:$A$1521),0,1),0))/INDEX('IECC Data-SI-Site EUI'!$Y$2:$Y$1521,MATCH(1,INDEX(($A75='IECC Data-SI-Site EUI'!$B$2:$B$1521)*(S$64='IECC Data-SI-Site EUI'!$C$2:$C$1521)*(2006='IECC Data-SI-Site EUI'!$A$2:$A$1521),0,1),0))</f>
        <v>0.76172286861138327</v>
      </c>
      <c r="T75" s="112" cm="1">
        <f t="array" ref="T75">INDEX('IECC Data-SI-Site EUI'!$Y$2:$Y$1521,MATCH(1,INDEX(($A75='IECC Data-SI-Site EUI'!$B$2:$B$1521)*(T$64='IECC Data-SI-Site EUI'!$C$2:$C$1521)*($A$63='IECC Data-SI-Site EUI'!$A$2:$A$1521),0,1),0))/INDEX('IECC Data-SI-Site EUI'!$Y$2:$Y$1521,MATCH(1,INDEX(($A75='IECC Data-SI-Site EUI'!$B$2:$B$1521)*(T$64='IECC Data-SI-Site EUI'!$C$2:$C$1521)*(2006='IECC Data-SI-Site EUI'!$A$2:$A$1521),0,1),0))</f>
        <v>0.79526942809936518</v>
      </c>
    </row>
    <row r="76" spans="1:20" x14ac:dyDescent="0.25">
      <c r="A76" s="133" t="s">
        <v>59</v>
      </c>
      <c r="B76" s="110" cm="1">
        <f t="array" ref="B76">INDEX('IECC Data-SI-Site EUI'!$Y$2:$Y$1521,MATCH(1,INDEX(($A76='IECC Data-SI-Site EUI'!$B$2:$B$1521)*(B$64='IECC Data-SI-Site EUI'!$C$2:$C$1521)*($A$63='IECC Data-SI-Site EUI'!$A$2:$A$1521),0,1),0))/INDEX('IECC Data-SI-Site EUI'!$Y$2:$Y$1521,MATCH(1,INDEX(($A76='IECC Data-SI-Site EUI'!$B$2:$B$1521)*(B$64='IECC Data-SI-Site EUI'!$C$2:$C$1521)*(2006='IECC Data-SI-Site EUI'!$A$2:$A$1521),0,1),0))</f>
        <v>0.37795172700266672</v>
      </c>
      <c r="C76" s="111" cm="1">
        <f t="array" ref="C76">INDEX('IECC Data-SI-Site EUI'!$Y$2:$Y$1521,MATCH(1,INDEX(($A76='IECC Data-SI-Site EUI'!$B$2:$B$1521)*(C$64='IECC Data-SI-Site EUI'!$C$2:$C$1521)*($A$63='IECC Data-SI-Site EUI'!$A$2:$A$1521),0,1),0))/INDEX('IECC Data-SI-Site EUI'!$Y$2:$Y$1521,MATCH(1,INDEX(($A76='IECC Data-SI-Site EUI'!$B$2:$B$1521)*(C$64='IECC Data-SI-Site EUI'!$C$2:$C$1521)*(2006='IECC Data-SI-Site EUI'!$A$2:$A$1521),0,1),0))</f>
        <v>0.31385289837223213</v>
      </c>
      <c r="D76" s="111" cm="1">
        <f t="array" ref="D76">INDEX('IECC Data-SI-Site EUI'!$Y$2:$Y$1521,MATCH(1,INDEX(($A76='IECC Data-SI-Site EUI'!$B$2:$B$1521)*(D$64='IECC Data-SI-Site EUI'!$C$2:$C$1521)*($A$63='IECC Data-SI-Site EUI'!$A$2:$A$1521),0,1),0))/INDEX('IECC Data-SI-Site EUI'!$Y$2:$Y$1521,MATCH(1,INDEX(($A76='IECC Data-SI-Site EUI'!$B$2:$B$1521)*(D$64='IECC Data-SI-Site EUI'!$C$2:$C$1521)*(2006='IECC Data-SI-Site EUI'!$A$2:$A$1521),0,1),0))</f>
        <v>0.37560288567673888</v>
      </c>
      <c r="E76" s="111" cm="1">
        <f t="array" ref="E76">INDEX('IECC Data-SI-Site EUI'!$Y$2:$Y$1521,MATCH(1,INDEX(($A76='IECC Data-SI-Site EUI'!$B$2:$B$1521)*(E$64='IECC Data-SI-Site EUI'!$C$2:$C$1521)*($A$63='IECC Data-SI-Site EUI'!$A$2:$A$1521),0,1),0))/INDEX('IECC Data-SI-Site EUI'!$Y$2:$Y$1521,MATCH(1,INDEX(($A76='IECC Data-SI-Site EUI'!$B$2:$B$1521)*(E$64='IECC Data-SI-Site EUI'!$C$2:$C$1521)*(2006='IECC Data-SI-Site EUI'!$A$2:$A$1521),0,1),0))</f>
        <v>0.29145770263894877</v>
      </c>
      <c r="F76" s="111" cm="1">
        <f t="array" ref="F76">INDEX('IECC Data-SI-Site EUI'!$Y$2:$Y$1521,MATCH(1,INDEX(($A76='IECC Data-SI-Site EUI'!$B$2:$B$1521)*(F$64='IECC Data-SI-Site EUI'!$C$2:$C$1521)*($A$63='IECC Data-SI-Site EUI'!$A$2:$A$1521),0,1),0))/INDEX('IECC Data-SI-Site EUI'!$Y$2:$Y$1521,MATCH(1,INDEX(($A76='IECC Data-SI-Site EUI'!$B$2:$B$1521)*(F$64='IECC Data-SI-Site EUI'!$C$2:$C$1521)*(2006='IECC Data-SI-Site EUI'!$A$2:$A$1521),0,1),0))</f>
        <v>0.32951921029201398</v>
      </c>
      <c r="G76" s="111" cm="1">
        <f t="array" ref="G76">INDEX('IECC Data-SI-Site EUI'!$Y$2:$Y$1521,MATCH(1,INDEX(($A76='IECC Data-SI-Site EUI'!$B$2:$B$1521)*(G$64='IECC Data-SI-Site EUI'!$C$2:$C$1521)*($A$63='IECC Data-SI-Site EUI'!$A$2:$A$1521),0,1),0))/INDEX('IECC Data-SI-Site EUI'!$Y$2:$Y$1521,MATCH(1,INDEX(($A76='IECC Data-SI-Site EUI'!$B$2:$B$1521)*(G$64='IECC Data-SI-Site EUI'!$C$2:$C$1521)*(2006='IECC Data-SI-Site EUI'!$A$2:$A$1521),0,1),0))</f>
        <v>0.28169049377000588</v>
      </c>
      <c r="H76" s="111" cm="1">
        <f t="array" ref="H76">INDEX('IECC Data-SI-Site EUI'!$Y$2:$Y$1521,MATCH(1,INDEX(($A76='IECC Data-SI-Site EUI'!$B$2:$B$1521)*(H$64='IECC Data-SI-Site EUI'!$C$2:$C$1521)*($A$63='IECC Data-SI-Site EUI'!$A$2:$A$1521),0,1),0))/INDEX('IECC Data-SI-Site EUI'!$Y$2:$Y$1521,MATCH(1,INDEX(($A76='IECC Data-SI-Site EUI'!$B$2:$B$1521)*(H$64='IECC Data-SI-Site EUI'!$C$2:$C$1521)*(2006='IECC Data-SI-Site EUI'!$A$2:$A$1521),0,1),0))</f>
        <v>0.31229097992756322</v>
      </c>
      <c r="I76" s="111" cm="1">
        <f t="array" ref="I76">INDEX('IECC Data-SI-Site EUI'!$Y$2:$Y$1521,MATCH(1,INDEX(($A76='IECC Data-SI-Site EUI'!$B$2:$B$1521)*(I$64='IECC Data-SI-Site EUI'!$C$2:$C$1521)*($A$63='IECC Data-SI-Site EUI'!$A$2:$A$1521),0,1),0))/INDEX('IECC Data-SI-Site EUI'!$Y$2:$Y$1521,MATCH(1,INDEX(($A76='IECC Data-SI-Site EUI'!$B$2:$B$1521)*(I$64='IECC Data-SI-Site EUI'!$C$2:$C$1521)*(2006='IECC Data-SI-Site EUI'!$A$2:$A$1521),0,1),0))</f>
        <v>0.2582736356578445</v>
      </c>
      <c r="J76" s="111" cm="1">
        <f t="array" ref="J76">INDEX('IECC Data-SI-Site EUI'!$Y$2:$Y$1521,MATCH(1,INDEX(($A76='IECC Data-SI-Site EUI'!$B$2:$B$1521)*(J$64='IECC Data-SI-Site EUI'!$C$2:$C$1521)*($A$63='IECC Data-SI-Site EUI'!$A$2:$A$1521),0,1),0))/INDEX('IECC Data-SI-Site EUI'!$Y$2:$Y$1521,MATCH(1,INDEX(($A76='IECC Data-SI-Site EUI'!$B$2:$B$1521)*(J$64='IECC Data-SI-Site EUI'!$C$2:$C$1521)*(2006='IECC Data-SI-Site EUI'!$A$2:$A$1521),0,1),0))</f>
        <v>0.3068269201441946</v>
      </c>
      <c r="K76" s="111" cm="1">
        <f t="array" ref="K76">INDEX('IECC Data-SI-Site EUI'!$Y$2:$Y$1521,MATCH(1,INDEX(($A76='IECC Data-SI-Site EUI'!$B$2:$B$1521)*(K$64='IECC Data-SI-Site EUI'!$C$2:$C$1521)*($A$63='IECC Data-SI-Site EUI'!$A$2:$A$1521),0,1),0))/INDEX('IECC Data-SI-Site EUI'!$Y$2:$Y$1521,MATCH(1,INDEX(($A76='IECC Data-SI-Site EUI'!$B$2:$B$1521)*(K$64='IECC Data-SI-Site EUI'!$C$2:$C$1521)*(2006='IECC Data-SI-Site EUI'!$A$2:$A$1521),0,1),0))</f>
        <v>0.30681277394168904</v>
      </c>
      <c r="L76" s="111" cm="1">
        <f t="array" ref="L76">INDEX('IECC Data-SI-Site EUI'!$Y$2:$Y$1521,MATCH(1,INDEX(($A76='IECC Data-SI-Site EUI'!$B$2:$B$1521)*(L$64='IECC Data-SI-Site EUI'!$C$2:$C$1521)*($A$63='IECC Data-SI-Site EUI'!$A$2:$A$1521),0,1),0))/INDEX('IECC Data-SI-Site EUI'!$Y$2:$Y$1521,MATCH(1,INDEX(($A76='IECC Data-SI-Site EUI'!$B$2:$B$1521)*(L$64='IECC Data-SI-Site EUI'!$C$2:$C$1521)*(2006='IECC Data-SI-Site EUI'!$A$2:$A$1521),0,1),0))</f>
        <v>0.2614119140299942</v>
      </c>
      <c r="M76" s="111" cm="1">
        <f t="array" ref="M76">INDEX('IECC Data-SI-Site EUI'!$Y$2:$Y$1521,MATCH(1,INDEX(($A76='IECC Data-SI-Site EUI'!$B$2:$B$1521)*(M$64='IECC Data-SI-Site EUI'!$C$2:$C$1521)*($A$63='IECC Data-SI-Site EUI'!$A$2:$A$1521),0,1),0))/INDEX('IECC Data-SI-Site EUI'!$Y$2:$Y$1521,MATCH(1,INDEX(($A76='IECC Data-SI-Site EUI'!$B$2:$B$1521)*(M$64='IECC Data-SI-Site EUI'!$C$2:$C$1521)*(2006='IECC Data-SI-Site EUI'!$A$2:$A$1521),0,1),0))</f>
        <v>0.27430676091282241</v>
      </c>
      <c r="N76" s="111" cm="1">
        <f t="array" ref="N76">INDEX('IECC Data-SI-Site EUI'!$Y$2:$Y$1521,MATCH(1,INDEX(($A76='IECC Data-SI-Site EUI'!$B$2:$B$1521)*(N$64='IECC Data-SI-Site EUI'!$C$2:$C$1521)*($A$63='IECC Data-SI-Site EUI'!$A$2:$A$1521),0,1),0))/INDEX('IECC Data-SI-Site EUI'!$Y$2:$Y$1521,MATCH(1,INDEX(($A76='IECC Data-SI-Site EUI'!$B$2:$B$1521)*(N$64='IECC Data-SI-Site EUI'!$C$2:$C$1521)*(2006='IECC Data-SI-Site EUI'!$A$2:$A$1521),0,1),0))</f>
        <v>0.32561324742000541</v>
      </c>
      <c r="O76" s="111" cm="1">
        <f t="array" ref="O76">INDEX('IECC Data-SI-Site EUI'!$Y$2:$Y$1521,MATCH(1,INDEX(($A76='IECC Data-SI-Site EUI'!$B$2:$B$1521)*(O$64='IECC Data-SI-Site EUI'!$C$2:$C$1521)*($A$63='IECC Data-SI-Site EUI'!$A$2:$A$1521),0,1),0))/INDEX('IECC Data-SI-Site EUI'!$Y$2:$Y$1521,MATCH(1,INDEX(($A76='IECC Data-SI-Site EUI'!$B$2:$B$1521)*(O$64='IECC Data-SI-Site EUI'!$C$2:$C$1521)*(2006='IECC Data-SI-Site EUI'!$A$2:$A$1521),0,1),0))</f>
        <v>0.27974414249714752</v>
      </c>
      <c r="P76" s="111" cm="1">
        <f t="array" ref="P76">INDEX('IECC Data-SI-Site EUI'!$Y$2:$Y$1521,MATCH(1,INDEX(($A76='IECC Data-SI-Site EUI'!$B$2:$B$1521)*(P$64='IECC Data-SI-Site EUI'!$C$2:$C$1521)*($A$63='IECC Data-SI-Site EUI'!$A$2:$A$1521),0,1),0))/INDEX('IECC Data-SI-Site EUI'!$Y$2:$Y$1521,MATCH(1,INDEX(($A76='IECC Data-SI-Site EUI'!$B$2:$B$1521)*(P$64='IECC Data-SI-Site EUI'!$C$2:$C$1521)*(2006='IECC Data-SI-Site EUI'!$A$2:$A$1521),0,1),0))</f>
        <v>0.28008991902750241</v>
      </c>
      <c r="Q76" s="111" cm="1">
        <f t="array" ref="Q76">INDEX('IECC Data-SI-Site EUI'!$Y$2:$Y$1521,MATCH(1,INDEX(($A76='IECC Data-SI-Site EUI'!$B$2:$B$1521)*(Q$64='IECC Data-SI-Site EUI'!$C$2:$C$1521)*($A$63='IECC Data-SI-Site EUI'!$A$2:$A$1521),0,1),0))/INDEX('IECC Data-SI-Site EUI'!$Y$2:$Y$1521,MATCH(1,INDEX(($A76='IECC Data-SI-Site EUI'!$B$2:$B$1521)*(Q$64='IECC Data-SI-Site EUI'!$C$2:$C$1521)*(2006='IECC Data-SI-Site EUI'!$A$2:$A$1521),0,1),0))</f>
        <v>0.36710423976728557</v>
      </c>
      <c r="R76" s="111" cm="1">
        <f t="array" ref="R76">INDEX('IECC Data-SI-Site EUI'!$Y$2:$Y$1521,MATCH(1,INDEX(($A76='IECC Data-SI-Site EUI'!$B$2:$B$1521)*(R$64='IECC Data-SI-Site EUI'!$C$2:$C$1521)*($A$63='IECC Data-SI-Site EUI'!$A$2:$A$1521),0,1),0))/INDEX('IECC Data-SI-Site EUI'!$Y$2:$Y$1521,MATCH(1,INDEX(($A76='IECC Data-SI-Site EUI'!$B$2:$B$1521)*(R$64='IECC Data-SI-Site EUI'!$C$2:$C$1521)*(2006='IECC Data-SI-Site EUI'!$A$2:$A$1521),0,1),0))</f>
        <v>0.32280692458023008</v>
      </c>
      <c r="S76" s="111" cm="1">
        <f t="array" ref="S76">INDEX('IECC Data-SI-Site EUI'!$Y$2:$Y$1521,MATCH(1,INDEX(($A76='IECC Data-SI-Site EUI'!$B$2:$B$1521)*(S$64='IECC Data-SI-Site EUI'!$C$2:$C$1521)*($A$63='IECC Data-SI-Site EUI'!$A$2:$A$1521),0,1),0))/INDEX('IECC Data-SI-Site EUI'!$Y$2:$Y$1521,MATCH(1,INDEX(($A76='IECC Data-SI-Site EUI'!$B$2:$B$1521)*(S$64='IECC Data-SI-Site EUI'!$C$2:$C$1521)*(2006='IECC Data-SI-Site EUI'!$A$2:$A$1521),0,1),0))</f>
        <v>0.39099692137853076</v>
      </c>
      <c r="T76" s="112" cm="1">
        <f t="array" ref="T76">INDEX('IECC Data-SI-Site EUI'!$Y$2:$Y$1521,MATCH(1,INDEX(($A76='IECC Data-SI-Site EUI'!$B$2:$B$1521)*(T$64='IECC Data-SI-Site EUI'!$C$2:$C$1521)*($A$63='IECC Data-SI-Site EUI'!$A$2:$A$1521),0,1),0))/INDEX('IECC Data-SI-Site EUI'!$Y$2:$Y$1521,MATCH(1,INDEX(($A76='IECC Data-SI-Site EUI'!$B$2:$B$1521)*(T$64='IECC Data-SI-Site EUI'!$C$2:$C$1521)*(2006='IECC Data-SI-Site EUI'!$A$2:$A$1521),0,1),0))</f>
        <v>0.43739271054475914</v>
      </c>
    </row>
    <row r="77" spans="1:20" x14ac:dyDescent="0.25">
      <c r="A77" s="133" t="s">
        <v>58</v>
      </c>
      <c r="B77" s="110" cm="1">
        <f t="array" ref="B77">INDEX('IECC Data-SI-Site EUI'!$Y$2:$Y$1521,MATCH(1,INDEX(($A77='IECC Data-SI-Site EUI'!$B$2:$B$1521)*(B$64='IECC Data-SI-Site EUI'!$C$2:$C$1521)*($A$63='IECC Data-SI-Site EUI'!$A$2:$A$1521),0,1),0))/INDEX('IECC Data-SI-Site EUI'!$Y$2:$Y$1521,MATCH(1,INDEX(($A77='IECC Data-SI-Site EUI'!$B$2:$B$1521)*(B$64='IECC Data-SI-Site EUI'!$C$2:$C$1521)*(2006='IECC Data-SI-Site EUI'!$A$2:$A$1521),0,1),0))</f>
        <v>0.60262915813525619</v>
      </c>
      <c r="C77" s="111" cm="1">
        <f t="array" ref="C77">INDEX('IECC Data-SI-Site EUI'!$Y$2:$Y$1521,MATCH(1,INDEX(($A77='IECC Data-SI-Site EUI'!$B$2:$B$1521)*(C$64='IECC Data-SI-Site EUI'!$C$2:$C$1521)*($A$63='IECC Data-SI-Site EUI'!$A$2:$A$1521),0,1),0))/INDEX('IECC Data-SI-Site EUI'!$Y$2:$Y$1521,MATCH(1,INDEX(($A77='IECC Data-SI-Site EUI'!$B$2:$B$1521)*(C$64='IECC Data-SI-Site EUI'!$C$2:$C$1521)*(2006='IECC Data-SI-Site EUI'!$A$2:$A$1521),0,1),0))</f>
        <v>0.61305775372263327</v>
      </c>
      <c r="D77" s="111" cm="1">
        <f t="array" ref="D77">INDEX('IECC Data-SI-Site EUI'!$Y$2:$Y$1521,MATCH(1,INDEX(($A77='IECC Data-SI-Site EUI'!$B$2:$B$1521)*(D$64='IECC Data-SI-Site EUI'!$C$2:$C$1521)*($A$63='IECC Data-SI-Site EUI'!$A$2:$A$1521),0,1),0))/INDEX('IECC Data-SI-Site EUI'!$Y$2:$Y$1521,MATCH(1,INDEX(($A77='IECC Data-SI-Site EUI'!$B$2:$B$1521)*(D$64='IECC Data-SI-Site EUI'!$C$2:$C$1521)*(2006='IECC Data-SI-Site EUI'!$A$2:$A$1521),0,1),0))</f>
        <v>0.62325403503403953</v>
      </c>
      <c r="E77" s="111" cm="1">
        <f t="array" ref="E77">INDEX('IECC Data-SI-Site EUI'!$Y$2:$Y$1521,MATCH(1,INDEX(($A77='IECC Data-SI-Site EUI'!$B$2:$B$1521)*(E$64='IECC Data-SI-Site EUI'!$C$2:$C$1521)*($A$63='IECC Data-SI-Site EUI'!$A$2:$A$1521),0,1),0))/INDEX('IECC Data-SI-Site EUI'!$Y$2:$Y$1521,MATCH(1,INDEX(($A77='IECC Data-SI-Site EUI'!$B$2:$B$1521)*(E$64='IECC Data-SI-Site EUI'!$C$2:$C$1521)*(2006='IECC Data-SI-Site EUI'!$A$2:$A$1521),0,1),0))</f>
        <v>0.61737132420629359</v>
      </c>
      <c r="F77" s="111" cm="1">
        <f t="array" ref="F77">INDEX('IECC Data-SI-Site EUI'!$Y$2:$Y$1521,MATCH(1,INDEX(($A77='IECC Data-SI-Site EUI'!$B$2:$B$1521)*(F$64='IECC Data-SI-Site EUI'!$C$2:$C$1521)*($A$63='IECC Data-SI-Site EUI'!$A$2:$A$1521),0,1),0))/INDEX('IECC Data-SI-Site EUI'!$Y$2:$Y$1521,MATCH(1,INDEX(($A77='IECC Data-SI-Site EUI'!$B$2:$B$1521)*(F$64='IECC Data-SI-Site EUI'!$C$2:$C$1521)*(2006='IECC Data-SI-Site EUI'!$A$2:$A$1521),0,1),0))</f>
        <v>0.61225238444607488</v>
      </c>
      <c r="G77" s="111" cm="1">
        <f t="array" ref="G77">INDEX('IECC Data-SI-Site EUI'!$Y$2:$Y$1521,MATCH(1,INDEX(($A77='IECC Data-SI-Site EUI'!$B$2:$B$1521)*(G$64='IECC Data-SI-Site EUI'!$C$2:$C$1521)*($A$63='IECC Data-SI-Site EUI'!$A$2:$A$1521),0,1),0))/INDEX('IECC Data-SI-Site EUI'!$Y$2:$Y$1521,MATCH(1,INDEX(($A77='IECC Data-SI-Site EUI'!$B$2:$B$1521)*(G$64='IECC Data-SI-Site EUI'!$C$2:$C$1521)*(2006='IECC Data-SI-Site EUI'!$A$2:$A$1521),0,1),0))</f>
        <v>0.62586331005233364</v>
      </c>
      <c r="H77" s="111" cm="1">
        <f t="array" ref="H77">INDEX('IECC Data-SI-Site EUI'!$Y$2:$Y$1521,MATCH(1,INDEX(($A77='IECC Data-SI-Site EUI'!$B$2:$B$1521)*(H$64='IECC Data-SI-Site EUI'!$C$2:$C$1521)*($A$63='IECC Data-SI-Site EUI'!$A$2:$A$1521),0,1),0))/INDEX('IECC Data-SI-Site EUI'!$Y$2:$Y$1521,MATCH(1,INDEX(($A77='IECC Data-SI-Site EUI'!$B$2:$B$1521)*(H$64='IECC Data-SI-Site EUI'!$C$2:$C$1521)*(2006='IECC Data-SI-Site EUI'!$A$2:$A$1521),0,1),0))</f>
        <v>0.57568837764596636</v>
      </c>
      <c r="I77" s="111" cm="1">
        <f t="array" ref="I77">INDEX('IECC Data-SI-Site EUI'!$Y$2:$Y$1521,MATCH(1,INDEX(($A77='IECC Data-SI-Site EUI'!$B$2:$B$1521)*(I$64='IECC Data-SI-Site EUI'!$C$2:$C$1521)*($A$63='IECC Data-SI-Site EUI'!$A$2:$A$1521),0,1),0))/INDEX('IECC Data-SI-Site EUI'!$Y$2:$Y$1521,MATCH(1,INDEX(($A77='IECC Data-SI-Site EUI'!$B$2:$B$1521)*(I$64='IECC Data-SI-Site EUI'!$C$2:$C$1521)*(2006='IECC Data-SI-Site EUI'!$A$2:$A$1521),0,1),0))</f>
        <v>0.60894551139844932</v>
      </c>
      <c r="J77" s="111" cm="1">
        <f t="array" ref="J77">INDEX('IECC Data-SI-Site EUI'!$Y$2:$Y$1521,MATCH(1,INDEX(($A77='IECC Data-SI-Site EUI'!$B$2:$B$1521)*(J$64='IECC Data-SI-Site EUI'!$C$2:$C$1521)*($A$63='IECC Data-SI-Site EUI'!$A$2:$A$1521),0,1),0))/INDEX('IECC Data-SI-Site EUI'!$Y$2:$Y$1521,MATCH(1,INDEX(($A77='IECC Data-SI-Site EUI'!$B$2:$B$1521)*(J$64='IECC Data-SI-Site EUI'!$C$2:$C$1521)*(2006='IECC Data-SI-Site EUI'!$A$2:$A$1521),0,1),0))</f>
        <v>0.69273651864139452</v>
      </c>
      <c r="K77" s="111" cm="1">
        <f t="array" ref="K77">INDEX('IECC Data-SI-Site EUI'!$Y$2:$Y$1521,MATCH(1,INDEX(($A77='IECC Data-SI-Site EUI'!$B$2:$B$1521)*(K$64='IECC Data-SI-Site EUI'!$C$2:$C$1521)*($A$63='IECC Data-SI-Site EUI'!$A$2:$A$1521),0,1),0))/INDEX('IECC Data-SI-Site EUI'!$Y$2:$Y$1521,MATCH(1,INDEX(($A77='IECC Data-SI-Site EUI'!$B$2:$B$1521)*(K$64='IECC Data-SI-Site EUI'!$C$2:$C$1521)*(2006='IECC Data-SI-Site EUI'!$A$2:$A$1521),0,1),0))</f>
        <v>0.52225757223041314</v>
      </c>
      <c r="L77" s="111" cm="1">
        <f t="array" ref="L77">INDEX('IECC Data-SI-Site EUI'!$Y$2:$Y$1521,MATCH(1,INDEX(($A77='IECC Data-SI-Site EUI'!$B$2:$B$1521)*(L$64='IECC Data-SI-Site EUI'!$C$2:$C$1521)*($A$63='IECC Data-SI-Site EUI'!$A$2:$A$1521),0,1),0))/INDEX('IECC Data-SI-Site EUI'!$Y$2:$Y$1521,MATCH(1,INDEX(($A77='IECC Data-SI-Site EUI'!$B$2:$B$1521)*(L$64='IECC Data-SI-Site EUI'!$C$2:$C$1521)*(2006='IECC Data-SI-Site EUI'!$A$2:$A$1521),0,1),0))</f>
        <v>0.57362801622891313</v>
      </c>
      <c r="M77" s="111" cm="1">
        <f t="array" ref="M77">INDEX('IECC Data-SI-Site EUI'!$Y$2:$Y$1521,MATCH(1,INDEX(($A77='IECC Data-SI-Site EUI'!$B$2:$B$1521)*(M$64='IECC Data-SI-Site EUI'!$C$2:$C$1521)*($A$63='IECC Data-SI-Site EUI'!$A$2:$A$1521),0,1),0))/INDEX('IECC Data-SI-Site EUI'!$Y$2:$Y$1521,MATCH(1,INDEX(($A77='IECC Data-SI-Site EUI'!$B$2:$B$1521)*(M$64='IECC Data-SI-Site EUI'!$C$2:$C$1521)*(2006='IECC Data-SI-Site EUI'!$A$2:$A$1521),0,1),0))</f>
        <v>0.61403553656633358</v>
      </c>
      <c r="N77" s="111" cm="1">
        <f t="array" ref="N77">INDEX('IECC Data-SI-Site EUI'!$Y$2:$Y$1521,MATCH(1,INDEX(($A77='IECC Data-SI-Site EUI'!$B$2:$B$1521)*(N$64='IECC Data-SI-Site EUI'!$C$2:$C$1521)*($A$63='IECC Data-SI-Site EUI'!$A$2:$A$1521),0,1),0))/INDEX('IECC Data-SI-Site EUI'!$Y$2:$Y$1521,MATCH(1,INDEX(($A77='IECC Data-SI-Site EUI'!$B$2:$B$1521)*(N$64='IECC Data-SI-Site EUI'!$C$2:$C$1521)*(2006='IECC Data-SI-Site EUI'!$A$2:$A$1521),0,1),0))</f>
        <v>0.54270765311469593</v>
      </c>
      <c r="O77" s="111" cm="1">
        <f t="array" ref="O77">INDEX('IECC Data-SI-Site EUI'!$Y$2:$Y$1521,MATCH(1,INDEX(($A77='IECC Data-SI-Site EUI'!$B$2:$B$1521)*(O$64='IECC Data-SI-Site EUI'!$C$2:$C$1521)*($A$63='IECC Data-SI-Site EUI'!$A$2:$A$1521),0,1),0))/INDEX('IECC Data-SI-Site EUI'!$Y$2:$Y$1521,MATCH(1,INDEX(($A77='IECC Data-SI-Site EUI'!$B$2:$B$1521)*(O$64='IECC Data-SI-Site EUI'!$C$2:$C$1521)*(2006='IECC Data-SI-Site EUI'!$A$2:$A$1521),0,1),0))</f>
        <v>0.5573145675973441</v>
      </c>
      <c r="P77" s="111" cm="1">
        <f t="array" ref="P77">INDEX('IECC Data-SI-Site EUI'!$Y$2:$Y$1521,MATCH(1,INDEX(($A77='IECC Data-SI-Site EUI'!$B$2:$B$1521)*(P$64='IECC Data-SI-Site EUI'!$C$2:$C$1521)*($A$63='IECC Data-SI-Site EUI'!$A$2:$A$1521),0,1),0))/INDEX('IECC Data-SI-Site EUI'!$Y$2:$Y$1521,MATCH(1,INDEX(($A77='IECC Data-SI-Site EUI'!$B$2:$B$1521)*(P$64='IECC Data-SI-Site EUI'!$C$2:$C$1521)*(2006='IECC Data-SI-Site EUI'!$A$2:$A$1521),0,1),0))</f>
        <v>0.59781533123433783</v>
      </c>
      <c r="Q77" s="111" cm="1">
        <f t="array" ref="Q77">INDEX('IECC Data-SI-Site EUI'!$Y$2:$Y$1521,MATCH(1,INDEX(($A77='IECC Data-SI-Site EUI'!$B$2:$B$1521)*(Q$64='IECC Data-SI-Site EUI'!$C$2:$C$1521)*($A$63='IECC Data-SI-Site EUI'!$A$2:$A$1521),0,1),0))/INDEX('IECC Data-SI-Site EUI'!$Y$2:$Y$1521,MATCH(1,INDEX(($A77='IECC Data-SI-Site EUI'!$B$2:$B$1521)*(Q$64='IECC Data-SI-Site EUI'!$C$2:$C$1521)*(2006='IECC Data-SI-Site EUI'!$A$2:$A$1521),0,1),0))</f>
        <v>0.51773487484566172</v>
      </c>
      <c r="R77" s="111" cm="1">
        <f t="array" ref="R77">INDEX('IECC Data-SI-Site EUI'!$Y$2:$Y$1521,MATCH(1,INDEX(($A77='IECC Data-SI-Site EUI'!$B$2:$B$1521)*(R$64='IECC Data-SI-Site EUI'!$C$2:$C$1521)*($A$63='IECC Data-SI-Site EUI'!$A$2:$A$1521),0,1),0))/INDEX('IECC Data-SI-Site EUI'!$Y$2:$Y$1521,MATCH(1,INDEX(($A77='IECC Data-SI-Site EUI'!$B$2:$B$1521)*(R$64='IECC Data-SI-Site EUI'!$C$2:$C$1521)*(2006='IECC Data-SI-Site EUI'!$A$2:$A$1521),0,1),0))</f>
        <v>0.52162924554452228</v>
      </c>
      <c r="S77" s="111" cm="1">
        <f t="array" ref="S77">INDEX('IECC Data-SI-Site EUI'!$Y$2:$Y$1521,MATCH(1,INDEX(($A77='IECC Data-SI-Site EUI'!$B$2:$B$1521)*(S$64='IECC Data-SI-Site EUI'!$C$2:$C$1521)*($A$63='IECC Data-SI-Site EUI'!$A$2:$A$1521),0,1),0))/INDEX('IECC Data-SI-Site EUI'!$Y$2:$Y$1521,MATCH(1,INDEX(($A77='IECC Data-SI-Site EUI'!$B$2:$B$1521)*(S$64='IECC Data-SI-Site EUI'!$C$2:$C$1521)*(2006='IECC Data-SI-Site EUI'!$A$2:$A$1521),0,1),0))</f>
        <v>0.52518179369781859</v>
      </c>
      <c r="T77" s="112" cm="1">
        <f t="array" ref="T77">INDEX('IECC Data-SI-Site EUI'!$Y$2:$Y$1521,MATCH(1,INDEX(($A77='IECC Data-SI-Site EUI'!$B$2:$B$1521)*(T$64='IECC Data-SI-Site EUI'!$C$2:$C$1521)*($A$63='IECC Data-SI-Site EUI'!$A$2:$A$1521),0,1),0))/INDEX('IECC Data-SI-Site EUI'!$Y$2:$Y$1521,MATCH(1,INDEX(($A77='IECC Data-SI-Site EUI'!$B$2:$B$1521)*(T$64='IECC Data-SI-Site EUI'!$C$2:$C$1521)*(2006='IECC Data-SI-Site EUI'!$A$2:$A$1521),0,1),0))</f>
        <v>0.50656997614860144</v>
      </c>
    </row>
    <row r="78" spans="1:20" x14ac:dyDescent="0.25">
      <c r="A78" s="133" t="s">
        <v>1</v>
      </c>
      <c r="B78" s="110" cm="1">
        <f t="array" ref="B78">INDEX('IECC Data-SI-Site EUI'!$Y$2:$Y$1521,MATCH(1,INDEX(($A78='IECC Data-SI-Site EUI'!$B$2:$B$1521)*(B$64='IECC Data-SI-Site EUI'!$C$2:$C$1521)*($A$63='IECC Data-SI-Site EUI'!$A$2:$A$1521),0,1),0))/INDEX('IECC Data-SI-Site EUI'!$Y$2:$Y$1521,MATCH(1,INDEX(($A78='IECC Data-SI-Site EUI'!$B$2:$B$1521)*(B$64='IECC Data-SI-Site EUI'!$C$2:$C$1521)*(2006='IECC Data-SI-Site EUI'!$A$2:$A$1521),0,1),0))</f>
        <v>0.61199761994915347</v>
      </c>
      <c r="C78" s="111" cm="1">
        <f t="array" ref="C78">INDEX('IECC Data-SI-Site EUI'!$Y$2:$Y$1521,MATCH(1,INDEX(($A78='IECC Data-SI-Site EUI'!$B$2:$B$1521)*(C$64='IECC Data-SI-Site EUI'!$C$2:$C$1521)*($A$63='IECC Data-SI-Site EUI'!$A$2:$A$1521),0,1),0))/INDEX('IECC Data-SI-Site EUI'!$Y$2:$Y$1521,MATCH(1,INDEX(($A78='IECC Data-SI-Site EUI'!$B$2:$B$1521)*(C$64='IECC Data-SI-Site EUI'!$C$2:$C$1521)*(2006='IECC Data-SI-Site EUI'!$A$2:$A$1521),0,1),0))</f>
        <v>0.50758605805546564</v>
      </c>
      <c r="D78" s="111" cm="1">
        <f t="array" ref="D78">INDEX('IECC Data-SI-Site EUI'!$Y$2:$Y$1521,MATCH(1,INDEX(($A78='IECC Data-SI-Site EUI'!$B$2:$B$1521)*(D$64='IECC Data-SI-Site EUI'!$C$2:$C$1521)*($A$63='IECC Data-SI-Site EUI'!$A$2:$A$1521),0,1),0))/INDEX('IECC Data-SI-Site EUI'!$Y$2:$Y$1521,MATCH(1,INDEX(($A78='IECC Data-SI-Site EUI'!$B$2:$B$1521)*(D$64='IECC Data-SI-Site EUI'!$C$2:$C$1521)*(2006='IECC Data-SI-Site EUI'!$A$2:$A$1521),0,1),0))</f>
        <v>0.54543311726576305</v>
      </c>
      <c r="E78" s="111" cm="1">
        <f t="array" ref="E78">INDEX('IECC Data-SI-Site EUI'!$Y$2:$Y$1521,MATCH(1,INDEX(($A78='IECC Data-SI-Site EUI'!$B$2:$B$1521)*(E$64='IECC Data-SI-Site EUI'!$C$2:$C$1521)*($A$63='IECC Data-SI-Site EUI'!$A$2:$A$1521),0,1),0))/INDEX('IECC Data-SI-Site EUI'!$Y$2:$Y$1521,MATCH(1,INDEX(($A78='IECC Data-SI-Site EUI'!$B$2:$B$1521)*(E$64='IECC Data-SI-Site EUI'!$C$2:$C$1521)*(2006='IECC Data-SI-Site EUI'!$A$2:$A$1521),0,1),0))</f>
        <v>0.55930411670542746</v>
      </c>
      <c r="F78" s="111" cm="1">
        <f t="array" ref="F78">INDEX('IECC Data-SI-Site EUI'!$Y$2:$Y$1521,MATCH(1,INDEX(($A78='IECC Data-SI-Site EUI'!$B$2:$B$1521)*(F$64='IECC Data-SI-Site EUI'!$C$2:$C$1521)*($A$63='IECC Data-SI-Site EUI'!$A$2:$A$1521),0,1),0))/INDEX('IECC Data-SI-Site EUI'!$Y$2:$Y$1521,MATCH(1,INDEX(($A78='IECC Data-SI-Site EUI'!$B$2:$B$1521)*(F$64='IECC Data-SI-Site EUI'!$C$2:$C$1521)*(2006='IECC Data-SI-Site EUI'!$A$2:$A$1521),0,1),0))</f>
        <v>0.3926312130691692</v>
      </c>
      <c r="G78" s="111" cm="1">
        <f t="array" ref="G78">INDEX('IECC Data-SI-Site EUI'!$Y$2:$Y$1521,MATCH(1,INDEX(($A78='IECC Data-SI-Site EUI'!$B$2:$B$1521)*(G$64='IECC Data-SI-Site EUI'!$C$2:$C$1521)*($A$63='IECC Data-SI-Site EUI'!$A$2:$A$1521),0,1),0))/INDEX('IECC Data-SI-Site EUI'!$Y$2:$Y$1521,MATCH(1,INDEX(($A78='IECC Data-SI-Site EUI'!$B$2:$B$1521)*(G$64='IECC Data-SI-Site EUI'!$C$2:$C$1521)*(2006='IECC Data-SI-Site EUI'!$A$2:$A$1521),0,1),0))</f>
        <v>0.41512003547222398</v>
      </c>
      <c r="H78" s="111" cm="1">
        <f t="array" ref="H78">INDEX('IECC Data-SI-Site EUI'!$Y$2:$Y$1521,MATCH(1,INDEX(($A78='IECC Data-SI-Site EUI'!$B$2:$B$1521)*(H$64='IECC Data-SI-Site EUI'!$C$2:$C$1521)*($A$63='IECC Data-SI-Site EUI'!$A$2:$A$1521),0,1),0))/INDEX('IECC Data-SI-Site EUI'!$Y$2:$Y$1521,MATCH(1,INDEX(($A78='IECC Data-SI-Site EUI'!$B$2:$B$1521)*(H$64='IECC Data-SI-Site EUI'!$C$2:$C$1521)*(2006='IECC Data-SI-Site EUI'!$A$2:$A$1521),0,1),0))</f>
        <v>0.48352646622205481</v>
      </c>
      <c r="I78" s="111" cm="1">
        <f t="array" ref="I78">INDEX('IECC Data-SI-Site EUI'!$Y$2:$Y$1521,MATCH(1,INDEX(($A78='IECC Data-SI-Site EUI'!$B$2:$B$1521)*(I$64='IECC Data-SI-Site EUI'!$C$2:$C$1521)*($A$63='IECC Data-SI-Site EUI'!$A$2:$A$1521),0,1),0))/INDEX('IECC Data-SI-Site EUI'!$Y$2:$Y$1521,MATCH(1,INDEX(($A78='IECC Data-SI-Site EUI'!$B$2:$B$1521)*(I$64='IECC Data-SI-Site EUI'!$C$2:$C$1521)*(2006='IECC Data-SI-Site EUI'!$A$2:$A$1521),0,1),0))</f>
        <v>0.45002517135886611</v>
      </c>
      <c r="J78" s="111" cm="1">
        <f t="array" ref="J78">INDEX('IECC Data-SI-Site EUI'!$Y$2:$Y$1521,MATCH(1,INDEX(($A78='IECC Data-SI-Site EUI'!$B$2:$B$1521)*(J$64='IECC Data-SI-Site EUI'!$C$2:$C$1521)*($A$63='IECC Data-SI-Site EUI'!$A$2:$A$1521),0,1),0))/INDEX('IECC Data-SI-Site EUI'!$Y$2:$Y$1521,MATCH(1,INDEX(($A78='IECC Data-SI-Site EUI'!$B$2:$B$1521)*(J$64='IECC Data-SI-Site EUI'!$C$2:$C$1521)*(2006='IECC Data-SI-Site EUI'!$A$2:$A$1521),0,1),0))</f>
        <v>0.3457237836204291</v>
      </c>
      <c r="K78" s="111" cm="1">
        <f t="array" ref="K78">INDEX('IECC Data-SI-Site EUI'!$Y$2:$Y$1521,MATCH(1,INDEX(($A78='IECC Data-SI-Site EUI'!$B$2:$B$1521)*(K$64='IECC Data-SI-Site EUI'!$C$2:$C$1521)*($A$63='IECC Data-SI-Site EUI'!$A$2:$A$1521),0,1),0))/INDEX('IECC Data-SI-Site EUI'!$Y$2:$Y$1521,MATCH(1,INDEX(($A78='IECC Data-SI-Site EUI'!$B$2:$B$1521)*(K$64='IECC Data-SI-Site EUI'!$C$2:$C$1521)*(2006='IECC Data-SI-Site EUI'!$A$2:$A$1521),0,1),0))</f>
        <v>0.5726951096968681</v>
      </c>
      <c r="L78" s="111" cm="1">
        <f t="array" ref="L78">INDEX('IECC Data-SI-Site EUI'!$Y$2:$Y$1521,MATCH(1,INDEX(($A78='IECC Data-SI-Site EUI'!$B$2:$B$1521)*(L$64='IECC Data-SI-Site EUI'!$C$2:$C$1521)*($A$63='IECC Data-SI-Site EUI'!$A$2:$A$1521),0,1),0))/INDEX('IECC Data-SI-Site EUI'!$Y$2:$Y$1521,MATCH(1,INDEX(($A78='IECC Data-SI-Site EUI'!$B$2:$B$1521)*(L$64='IECC Data-SI-Site EUI'!$C$2:$C$1521)*(2006='IECC Data-SI-Site EUI'!$A$2:$A$1521),0,1),0))</f>
        <v>0.44825429445797127</v>
      </c>
      <c r="M78" s="111" cm="1">
        <f t="array" ref="M78">INDEX('IECC Data-SI-Site EUI'!$Y$2:$Y$1521,MATCH(1,INDEX(($A78='IECC Data-SI-Site EUI'!$B$2:$B$1521)*(M$64='IECC Data-SI-Site EUI'!$C$2:$C$1521)*($A$63='IECC Data-SI-Site EUI'!$A$2:$A$1521),0,1),0))/INDEX('IECC Data-SI-Site EUI'!$Y$2:$Y$1521,MATCH(1,INDEX(($A78='IECC Data-SI-Site EUI'!$B$2:$B$1521)*(M$64='IECC Data-SI-Site EUI'!$C$2:$C$1521)*(2006='IECC Data-SI-Site EUI'!$A$2:$A$1521),0,1),0))</f>
        <v>0.57776713749900255</v>
      </c>
      <c r="N78" s="111" cm="1">
        <f t="array" ref="N78">INDEX('IECC Data-SI-Site EUI'!$Y$2:$Y$1521,MATCH(1,INDEX(($A78='IECC Data-SI-Site EUI'!$B$2:$B$1521)*(N$64='IECC Data-SI-Site EUI'!$C$2:$C$1521)*($A$63='IECC Data-SI-Site EUI'!$A$2:$A$1521),0,1),0))/INDEX('IECC Data-SI-Site EUI'!$Y$2:$Y$1521,MATCH(1,INDEX(($A78='IECC Data-SI-Site EUI'!$B$2:$B$1521)*(N$64='IECC Data-SI-Site EUI'!$C$2:$C$1521)*(2006='IECC Data-SI-Site EUI'!$A$2:$A$1521),0,1),0))</f>
        <v>0.69017235542603139</v>
      </c>
      <c r="O78" s="111" cm="1">
        <f t="array" ref="O78">INDEX('IECC Data-SI-Site EUI'!$Y$2:$Y$1521,MATCH(1,INDEX(($A78='IECC Data-SI-Site EUI'!$B$2:$B$1521)*(O$64='IECC Data-SI-Site EUI'!$C$2:$C$1521)*($A$63='IECC Data-SI-Site EUI'!$A$2:$A$1521),0,1),0))/INDEX('IECC Data-SI-Site EUI'!$Y$2:$Y$1521,MATCH(1,INDEX(($A78='IECC Data-SI-Site EUI'!$B$2:$B$1521)*(O$64='IECC Data-SI-Site EUI'!$C$2:$C$1521)*(2006='IECC Data-SI-Site EUI'!$A$2:$A$1521),0,1),0))</f>
        <v>0.59812379263806936</v>
      </c>
      <c r="P78" s="111" cm="1">
        <f t="array" ref="P78">INDEX('IECC Data-SI-Site EUI'!$Y$2:$Y$1521,MATCH(1,INDEX(($A78='IECC Data-SI-Site EUI'!$B$2:$B$1521)*(P$64='IECC Data-SI-Site EUI'!$C$2:$C$1521)*($A$63='IECC Data-SI-Site EUI'!$A$2:$A$1521),0,1),0))/INDEX('IECC Data-SI-Site EUI'!$Y$2:$Y$1521,MATCH(1,INDEX(($A78='IECC Data-SI-Site EUI'!$B$2:$B$1521)*(P$64='IECC Data-SI-Site EUI'!$C$2:$C$1521)*(2006='IECC Data-SI-Site EUI'!$A$2:$A$1521),0,1),0))</f>
        <v>0.56168268943691413</v>
      </c>
      <c r="Q78" s="111" cm="1">
        <f t="array" ref="Q78">INDEX('IECC Data-SI-Site EUI'!$Y$2:$Y$1521,MATCH(1,INDEX(($A78='IECC Data-SI-Site EUI'!$B$2:$B$1521)*(Q$64='IECC Data-SI-Site EUI'!$C$2:$C$1521)*($A$63='IECC Data-SI-Site EUI'!$A$2:$A$1521),0,1),0))/INDEX('IECC Data-SI-Site EUI'!$Y$2:$Y$1521,MATCH(1,INDEX(($A78='IECC Data-SI-Site EUI'!$B$2:$B$1521)*(Q$64='IECC Data-SI-Site EUI'!$C$2:$C$1521)*(2006='IECC Data-SI-Site EUI'!$A$2:$A$1521),0,1),0))</f>
        <v>0.69327636716416474</v>
      </c>
      <c r="R78" s="111" cm="1">
        <f t="array" ref="R78">INDEX('IECC Data-SI-Site EUI'!$Y$2:$Y$1521,MATCH(1,INDEX(($A78='IECC Data-SI-Site EUI'!$B$2:$B$1521)*(R$64='IECC Data-SI-Site EUI'!$C$2:$C$1521)*($A$63='IECC Data-SI-Site EUI'!$A$2:$A$1521),0,1),0))/INDEX('IECC Data-SI-Site EUI'!$Y$2:$Y$1521,MATCH(1,INDEX(($A78='IECC Data-SI-Site EUI'!$B$2:$B$1521)*(R$64='IECC Data-SI-Site EUI'!$C$2:$C$1521)*(2006='IECC Data-SI-Site EUI'!$A$2:$A$1521),0,1),0))</f>
        <v>0.62652210669949415</v>
      </c>
      <c r="S78" s="111" cm="1">
        <f t="array" ref="S78">INDEX('IECC Data-SI-Site EUI'!$Y$2:$Y$1521,MATCH(1,INDEX(($A78='IECC Data-SI-Site EUI'!$B$2:$B$1521)*(S$64='IECC Data-SI-Site EUI'!$C$2:$C$1521)*($A$63='IECC Data-SI-Site EUI'!$A$2:$A$1521),0,1),0))/INDEX('IECC Data-SI-Site EUI'!$Y$2:$Y$1521,MATCH(1,INDEX(($A78='IECC Data-SI-Site EUI'!$B$2:$B$1521)*(S$64='IECC Data-SI-Site EUI'!$C$2:$C$1521)*(2006='IECC Data-SI-Site EUI'!$A$2:$A$1521),0,1),0))</f>
        <v>0.72829282710486332</v>
      </c>
      <c r="T78" s="112" cm="1">
        <f t="array" ref="T78">INDEX('IECC Data-SI-Site EUI'!$Y$2:$Y$1521,MATCH(1,INDEX(($A78='IECC Data-SI-Site EUI'!$B$2:$B$1521)*(T$64='IECC Data-SI-Site EUI'!$C$2:$C$1521)*($A$63='IECC Data-SI-Site EUI'!$A$2:$A$1521),0,1),0))/INDEX('IECC Data-SI-Site EUI'!$Y$2:$Y$1521,MATCH(1,INDEX(($A78='IECC Data-SI-Site EUI'!$B$2:$B$1521)*(T$64='IECC Data-SI-Site EUI'!$C$2:$C$1521)*(2006='IECC Data-SI-Site EUI'!$A$2:$A$1521),0,1),0))</f>
        <v>0.74463854860255352</v>
      </c>
    </row>
    <row r="79" spans="1:20" x14ac:dyDescent="0.25">
      <c r="A79" s="133" t="s">
        <v>61</v>
      </c>
      <c r="B79" s="110" cm="1">
        <f t="array" ref="B79">INDEX('IECC Data-SI-Site EUI'!$Y$2:$Y$1521,MATCH(1,INDEX(($A79='IECC Data-SI-Site EUI'!$B$2:$B$1521)*(B$64='IECC Data-SI-Site EUI'!$C$2:$C$1521)*($A$63='IECC Data-SI-Site EUI'!$A$2:$A$1521),0,1),0))/INDEX('IECC Data-SI-Site EUI'!$Y$2:$Y$1521,MATCH(1,INDEX(($A79='IECC Data-SI-Site EUI'!$B$2:$B$1521)*(B$64='IECC Data-SI-Site EUI'!$C$2:$C$1521)*(2006='IECC Data-SI-Site EUI'!$A$2:$A$1521),0,1),0))</f>
        <v>0.80198158797612129</v>
      </c>
      <c r="C79" s="111" cm="1">
        <f t="array" ref="C79">INDEX('IECC Data-SI-Site EUI'!$Y$2:$Y$1521,MATCH(1,INDEX(($A79='IECC Data-SI-Site EUI'!$B$2:$B$1521)*(C$64='IECC Data-SI-Site EUI'!$C$2:$C$1521)*($A$63='IECC Data-SI-Site EUI'!$A$2:$A$1521),0,1),0))/INDEX('IECC Data-SI-Site EUI'!$Y$2:$Y$1521,MATCH(1,INDEX(($A79='IECC Data-SI-Site EUI'!$B$2:$B$1521)*(C$64='IECC Data-SI-Site EUI'!$C$2:$C$1521)*(2006='IECC Data-SI-Site EUI'!$A$2:$A$1521),0,1),0))</f>
        <v>0.78703963492407203</v>
      </c>
      <c r="D79" s="111" cm="1">
        <f t="array" ref="D79">INDEX('IECC Data-SI-Site EUI'!$Y$2:$Y$1521,MATCH(1,INDEX(($A79='IECC Data-SI-Site EUI'!$B$2:$B$1521)*(D$64='IECC Data-SI-Site EUI'!$C$2:$C$1521)*($A$63='IECC Data-SI-Site EUI'!$A$2:$A$1521),0,1),0))/INDEX('IECC Data-SI-Site EUI'!$Y$2:$Y$1521,MATCH(1,INDEX(($A79='IECC Data-SI-Site EUI'!$B$2:$B$1521)*(D$64='IECC Data-SI-Site EUI'!$C$2:$C$1521)*(2006='IECC Data-SI-Site EUI'!$A$2:$A$1521),0,1),0))</f>
        <v>0.8228525447758942</v>
      </c>
      <c r="E79" s="111" cm="1">
        <f t="array" ref="E79">INDEX('IECC Data-SI-Site EUI'!$Y$2:$Y$1521,MATCH(1,INDEX(($A79='IECC Data-SI-Site EUI'!$B$2:$B$1521)*(E$64='IECC Data-SI-Site EUI'!$C$2:$C$1521)*($A$63='IECC Data-SI-Site EUI'!$A$2:$A$1521),0,1),0))/INDEX('IECC Data-SI-Site EUI'!$Y$2:$Y$1521,MATCH(1,INDEX(($A79='IECC Data-SI-Site EUI'!$B$2:$B$1521)*(E$64='IECC Data-SI-Site EUI'!$C$2:$C$1521)*(2006='IECC Data-SI-Site EUI'!$A$2:$A$1521),0,1),0))</f>
        <v>0.77748844353294044</v>
      </c>
      <c r="F79" s="111" cm="1">
        <f t="array" ref="F79">INDEX('IECC Data-SI-Site EUI'!$Y$2:$Y$1521,MATCH(1,INDEX(($A79='IECC Data-SI-Site EUI'!$B$2:$B$1521)*(F$64='IECC Data-SI-Site EUI'!$C$2:$C$1521)*($A$63='IECC Data-SI-Site EUI'!$A$2:$A$1521),0,1),0))/INDEX('IECC Data-SI-Site EUI'!$Y$2:$Y$1521,MATCH(1,INDEX(($A79='IECC Data-SI-Site EUI'!$B$2:$B$1521)*(F$64='IECC Data-SI-Site EUI'!$C$2:$C$1521)*(2006='IECC Data-SI-Site EUI'!$A$2:$A$1521),0,1),0))</f>
        <v>0.77477679606022576</v>
      </c>
      <c r="G79" s="111" cm="1">
        <f t="array" ref="G79">INDEX('IECC Data-SI-Site EUI'!$Y$2:$Y$1521,MATCH(1,INDEX(($A79='IECC Data-SI-Site EUI'!$B$2:$B$1521)*(G$64='IECC Data-SI-Site EUI'!$C$2:$C$1521)*($A$63='IECC Data-SI-Site EUI'!$A$2:$A$1521),0,1),0))/INDEX('IECC Data-SI-Site EUI'!$Y$2:$Y$1521,MATCH(1,INDEX(($A79='IECC Data-SI-Site EUI'!$B$2:$B$1521)*(G$64='IECC Data-SI-Site EUI'!$C$2:$C$1521)*(2006='IECC Data-SI-Site EUI'!$A$2:$A$1521),0,1),0))</f>
        <v>0.78556266498552862</v>
      </c>
      <c r="H79" s="111" cm="1">
        <f t="array" ref="H79">INDEX('IECC Data-SI-Site EUI'!$Y$2:$Y$1521,MATCH(1,INDEX(($A79='IECC Data-SI-Site EUI'!$B$2:$B$1521)*(H$64='IECC Data-SI-Site EUI'!$C$2:$C$1521)*($A$63='IECC Data-SI-Site EUI'!$A$2:$A$1521),0,1),0))/INDEX('IECC Data-SI-Site EUI'!$Y$2:$Y$1521,MATCH(1,INDEX(($A79='IECC Data-SI-Site EUI'!$B$2:$B$1521)*(H$64='IECC Data-SI-Site EUI'!$C$2:$C$1521)*(2006='IECC Data-SI-Site EUI'!$A$2:$A$1521),0,1),0))</f>
        <v>0.66803061107891881</v>
      </c>
      <c r="I79" s="111" cm="1">
        <f t="array" ref="I79">INDEX('IECC Data-SI-Site EUI'!$Y$2:$Y$1521,MATCH(1,INDEX(($A79='IECC Data-SI-Site EUI'!$B$2:$B$1521)*(I$64='IECC Data-SI-Site EUI'!$C$2:$C$1521)*($A$63='IECC Data-SI-Site EUI'!$A$2:$A$1521),0,1),0))/INDEX('IECC Data-SI-Site EUI'!$Y$2:$Y$1521,MATCH(1,INDEX(($A79='IECC Data-SI-Site EUI'!$B$2:$B$1521)*(I$64='IECC Data-SI-Site EUI'!$C$2:$C$1521)*(2006='IECC Data-SI-Site EUI'!$A$2:$A$1521),0,1),0))</f>
        <v>0.6886489087206602</v>
      </c>
      <c r="J79" s="111" cm="1">
        <f t="array" ref="J79">INDEX('IECC Data-SI-Site EUI'!$Y$2:$Y$1521,MATCH(1,INDEX(($A79='IECC Data-SI-Site EUI'!$B$2:$B$1521)*(J$64='IECC Data-SI-Site EUI'!$C$2:$C$1521)*($A$63='IECC Data-SI-Site EUI'!$A$2:$A$1521),0,1),0))/INDEX('IECC Data-SI-Site EUI'!$Y$2:$Y$1521,MATCH(1,INDEX(($A79='IECC Data-SI-Site EUI'!$B$2:$B$1521)*(J$64='IECC Data-SI-Site EUI'!$C$2:$C$1521)*(2006='IECC Data-SI-Site EUI'!$A$2:$A$1521),0,1),0))</f>
        <v>0.6500625993285436</v>
      </c>
      <c r="K79" s="111" cm="1">
        <f t="array" ref="K79">INDEX('IECC Data-SI-Site EUI'!$Y$2:$Y$1521,MATCH(1,INDEX(($A79='IECC Data-SI-Site EUI'!$B$2:$B$1521)*(K$64='IECC Data-SI-Site EUI'!$C$2:$C$1521)*($A$63='IECC Data-SI-Site EUI'!$A$2:$A$1521),0,1),0))/INDEX('IECC Data-SI-Site EUI'!$Y$2:$Y$1521,MATCH(1,INDEX(($A79='IECC Data-SI-Site EUI'!$B$2:$B$1521)*(K$64='IECC Data-SI-Site EUI'!$C$2:$C$1521)*(2006='IECC Data-SI-Site EUI'!$A$2:$A$1521),0,1),0))</f>
        <v>0.45048090253649081</v>
      </c>
      <c r="L79" s="111" cm="1">
        <f t="array" ref="L79">INDEX('IECC Data-SI-Site EUI'!$Y$2:$Y$1521,MATCH(1,INDEX(($A79='IECC Data-SI-Site EUI'!$B$2:$B$1521)*(L$64='IECC Data-SI-Site EUI'!$C$2:$C$1521)*($A$63='IECC Data-SI-Site EUI'!$A$2:$A$1521),0,1),0))/INDEX('IECC Data-SI-Site EUI'!$Y$2:$Y$1521,MATCH(1,INDEX(($A79='IECC Data-SI-Site EUI'!$B$2:$B$1521)*(L$64='IECC Data-SI-Site EUI'!$C$2:$C$1521)*(2006='IECC Data-SI-Site EUI'!$A$2:$A$1521),0,1),0))</f>
        <v>0.63815491234075283</v>
      </c>
      <c r="M79" s="111" cm="1">
        <f t="array" ref="M79">INDEX('IECC Data-SI-Site EUI'!$Y$2:$Y$1521,MATCH(1,INDEX(($A79='IECC Data-SI-Site EUI'!$B$2:$B$1521)*(M$64='IECC Data-SI-Site EUI'!$C$2:$C$1521)*($A$63='IECC Data-SI-Site EUI'!$A$2:$A$1521),0,1),0))/INDEX('IECC Data-SI-Site EUI'!$Y$2:$Y$1521,MATCH(1,INDEX(($A79='IECC Data-SI-Site EUI'!$B$2:$B$1521)*(M$64='IECC Data-SI-Site EUI'!$C$2:$C$1521)*(2006='IECC Data-SI-Site EUI'!$A$2:$A$1521),0,1),0))</f>
        <v>0.63434052700080235</v>
      </c>
      <c r="N79" s="111" cm="1">
        <f t="array" ref="N79">INDEX('IECC Data-SI-Site EUI'!$Y$2:$Y$1521,MATCH(1,INDEX(($A79='IECC Data-SI-Site EUI'!$B$2:$B$1521)*(N$64='IECC Data-SI-Site EUI'!$C$2:$C$1521)*($A$63='IECC Data-SI-Site EUI'!$A$2:$A$1521),0,1),0))/INDEX('IECC Data-SI-Site EUI'!$Y$2:$Y$1521,MATCH(1,INDEX(($A79='IECC Data-SI-Site EUI'!$B$2:$B$1521)*(N$64='IECC Data-SI-Site EUI'!$C$2:$C$1521)*(2006='IECC Data-SI-Site EUI'!$A$2:$A$1521),0,1),0))</f>
        <v>0.47778052527058701</v>
      </c>
      <c r="O79" s="111" cm="1">
        <f t="array" ref="O79">INDEX('IECC Data-SI-Site EUI'!$Y$2:$Y$1521,MATCH(1,INDEX(($A79='IECC Data-SI-Site EUI'!$B$2:$B$1521)*(O$64='IECC Data-SI-Site EUI'!$C$2:$C$1521)*($A$63='IECC Data-SI-Site EUI'!$A$2:$A$1521),0,1),0))/INDEX('IECC Data-SI-Site EUI'!$Y$2:$Y$1521,MATCH(1,INDEX(($A79='IECC Data-SI-Site EUI'!$B$2:$B$1521)*(O$64='IECC Data-SI-Site EUI'!$C$2:$C$1521)*(2006='IECC Data-SI-Site EUI'!$A$2:$A$1521),0,1),0))</f>
        <v>0.70137307672429783</v>
      </c>
      <c r="P79" s="111" cm="1">
        <f t="array" ref="P79">INDEX('IECC Data-SI-Site EUI'!$Y$2:$Y$1521,MATCH(1,INDEX(($A79='IECC Data-SI-Site EUI'!$B$2:$B$1521)*(P$64='IECC Data-SI-Site EUI'!$C$2:$C$1521)*($A$63='IECC Data-SI-Site EUI'!$A$2:$A$1521),0,1),0))/INDEX('IECC Data-SI-Site EUI'!$Y$2:$Y$1521,MATCH(1,INDEX(($A79='IECC Data-SI-Site EUI'!$B$2:$B$1521)*(P$64='IECC Data-SI-Site EUI'!$C$2:$C$1521)*(2006='IECC Data-SI-Site EUI'!$A$2:$A$1521),0,1),0))</f>
        <v>0.68961782882305933</v>
      </c>
      <c r="Q79" s="111" cm="1">
        <f t="array" ref="Q79">INDEX('IECC Data-SI-Site EUI'!$Y$2:$Y$1521,MATCH(1,INDEX(($A79='IECC Data-SI-Site EUI'!$B$2:$B$1521)*(Q$64='IECC Data-SI-Site EUI'!$C$2:$C$1521)*($A$63='IECC Data-SI-Site EUI'!$A$2:$A$1521),0,1),0))/INDEX('IECC Data-SI-Site EUI'!$Y$2:$Y$1521,MATCH(1,INDEX(($A79='IECC Data-SI-Site EUI'!$B$2:$B$1521)*(Q$64='IECC Data-SI-Site EUI'!$C$2:$C$1521)*(2006='IECC Data-SI-Site EUI'!$A$2:$A$1521),0,1),0))</f>
        <v>0.48491819053214535</v>
      </c>
      <c r="R79" s="111" cm="1">
        <f t="array" ref="R79">INDEX('IECC Data-SI-Site EUI'!$Y$2:$Y$1521,MATCH(1,INDEX(($A79='IECC Data-SI-Site EUI'!$B$2:$B$1521)*(R$64='IECC Data-SI-Site EUI'!$C$2:$C$1521)*($A$63='IECC Data-SI-Site EUI'!$A$2:$A$1521),0,1),0))/INDEX('IECC Data-SI-Site EUI'!$Y$2:$Y$1521,MATCH(1,INDEX(($A79='IECC Data-SI-Site EUI'!$B$2:$B$1521)*(R$64='IECC Data-SI-Site EUI'!$C$2:$C$1521)*(2006='IECC Data-SI-Site EUI'!$A$2:$A$1521),0,1),0))</f>
        <v>0.52622610705215522</v>
      </c>
      <c r="S79" s="111" cm="1">
        <f t="array" ref="S79">INDEX('IECC Data-SI-Site EUI'!$Y$2:$Y$1521,MATCH(1,INDEX(($A79='IECC Data-SI-Site EUI'!$B$2:$B$1521)*(S$64='IECC Data-SI-Site EUI'!$C$2:$C$1521)*($A$63='IECC Data-SI-Site EUI'!$A$2:$A$1521),0,1),0))/INDEX('IECC Data-SI-Site EUI'!$Y$2:$Y$1521,MATCH(1,INDEX(($A79='IECC Data-SI-Site EUI'!$B$2:$B$1521)*(S$64='IECC Data-SI-Site EUI'!$C$2:$C$1521)*(2006='IECC Data-SI-Site EUI'!$A$2:$A$1521),0,1),0))</f>
        <v>0.5388592450982993</v>
      </c>
      <c r="T79" s="112" cm="1">
        <f t="array" ref="T79">INDEX('IECC Data-SI-Site EUI'!$Y$2:$Y$1521,MATCH(1,INDEX(($A79='IECC Data-SI-Site EUI'!$B$2:$B$1521)*(T$64='IECC Data-SI-Site EUI'!$C$2:$C$1521)*($A$63='IECC Data-SI-Site EUI'!$A$2:$A$1521),0,1),0))/INDEX('IECC Data-SI-Site EUI'!$Y$2:$Y$1521,MATCH(1,INDEX(($A79='IECC Data-SI-Site EUI'!$B$2:$B$1521)*(T$64='IECC Data-SI-Site EUI'!$C$2:$C$1521)*(2006='IECC Data-SI-Site EUI'!$A$2:$A$1521),0,1),0))</f>
        <v>0.59851306827447293</v>
      </c>
    </row>
    <row r="80" spans="1:20" ht="15.75" thickBot="1" x14ac:dyDescent="0.3">
      <c r="A80" s="134" t="s">
        <v>60</v>
      </c>
      <c r="B80" s="113" cm="1">
        <f t="array" ref="B80">INDEX('IECC Data-SI-Site EUI'!$Y$2:$Y$1521,MATCH(1,INDEX(($A80='IECC Data-SI-Site EUI'!$B$2:$B$1521)*(B$64='IECC Data-SI-Site EUI'!$C$2:$C$1521)*($A$63='IECC Data-SI-Site EUI'!$A$2:$A$1521),0,1),0))/INDEX('IECC Data-SI-Site EUI'!$Y$2:$Y$1521,MATCH(1,INDEX(($A80='IECC Data-SI-Site EUI'!$B$2:$B$1521)*(B$64='IECC Data-SI-Site EUI'!$C$2:$C$1521)*(2006='IECC Data-SI-Site EUI'!$A$2:$A$1521),0,1),0))</f>
        <v>0.7117872975231968</v>
      </c>
      <c r="C80" s="114" cm="1">
        <f t="array" ref="C80">INDEX('IECC Data-SI-Site EUI'!$Y$2:$Y$1521,MATCH(1,INDEX(($A80='IECC Data-SI-Site EUI'!$B$2:$B$1521)*(C$64='IECC Data-SI-Site EUI'!$C$2:$C$1521)*($A$63='IECC Data-SI-Site EUI'!$A$2:$A$1521),0,1),0))/INDEX('IECC Data-SI-Site EUI'!$Y$2:$Y$1521,MATCH(1,INDEX(($A80='IECC Data-SI-Site EUI'!$B$2:$B$1521)*(C$64='IECC Data-SI-Site EUI'!$C$2:$C$1521)*(2006='IECC Data-SI-Site EUI'!$A$2:$A$1521),0,1),0))</f>
        <v>0.70273559022396703</v>
      </c>
      <c r="D80" s="114" cm="1">
        <f t="array" ref="D80">INDEX('IECC Data-SI-Site EUI'!$Y$2:$Y$1521,MATCH(1,INDEX(($A80='IECC Data-SI-Site EUI'!$B$2:$B$1521)*(D$64='IECC Data-SI-Site EUI'!$C$2:$C$1521)*($A$63='IECC Data-SI-Site EUI'!$A$2:$A$1521),0,1),0))/INDEX('IECC Data-SI-Site EUI'!$Y$2:$Y$1521,MATCH(1,INDEX(($A80='IECC Data-SI-Site EUI'!$B$2:$B$1521)*(D$64='IECC Data-SI-Site EUI'!$C$2:$C$1521)*(2006='IECC Data-SI-Site EUI'!$A$2:$A$1521),0,1),0))</f>
        <v>0.72337069449289426</v>
      </c>
      <c r="E80" s="114" cm="1">
        <f t="array" ref="E80">INDEX('IECC Data-SI-Site EUI'!$Y$2:$Y$1521,MATCH(1,INDEX(($A80='IECC Data-SI-Site EUI'!$B$2:$B$1521)*(E$64='IECC Data-SI-Site EUI'!$C$2:$C$1521)*($A$63='IECC Data-SI-Site EUI'!$A$2:$A$1521),0,1),0))/INDEX('IECC Data-SI-Site EUI'!$Y$2:$Y$1521,MATCH(1,INDEX(($A80='IECC Data-SI-Site EUI'!$B$2:$B$1521)*(E$64='IECC Data-SI-Site EUI'!$C$2:$C$1521)*(2006='IECC Data-SI-Site EUI'!$A$2:$A$1521),0,1),0))</f>
        <v>0.71376104339276158</v>
      </c>
      <c r="F80" s="114" cm="1">
        <f t="array" ref="F80">INDEX('IECC Data-SI-Site EUI'!$Y$2:$Y$1521,MATCH(1,INDEX(($A80='IECC Data-SI-Site EUI'!$B$2:$B$1521)*(F$64='IECC Data-SI-Site EUI'!$C$2:$C$1521)*($A$63='IECC Data-SI-Site EUI'!$A$2:$A$1521),0,1),0))/INDEX('IECC Data-SI-Site EUI'!$Y$2:$Y$1521,MATCH(1,INDEX(($A80='IECC Data-SI-Site EUI'!$B$2:$B$1521)*(F$64='IECC Data-SI-Site EUI'!$C$2:$C$1521)*(2006='IECC Data-SI-Site EUI'!$A$2:$A$1521),0,1),0))</f>
        <v>0.72796866336368027</v>
      </c>
      <c r="G80" s="114" cm="1">
        <f t="array" ref="G80">INDEX('IECC Data-SI-Site EUI'!$Y$2:$Y$1521,MATCH(1,INDEX(($A80='IECC Data-SI-Site EUI'!$B$2:$B$1521)*(G$64='IECC Data-SI-Site EUI'!$C$2:$C$1521)*($A$63='IECC Data-SI-Site EUI'!$A$2:$A$1521),0,1),0))/INDEX('IECC Data-SI-Site EUI'!$Y$2:$Y$1521,MATCH(1,INDEX(($A80='IECC Data-SI-Site EUI'!$B$2:$B$1521)*(G$64='IECC Data-SI-Site EUI'!$C$2:$C$1521)*(2006='IECC Data-SI-Site EUI'!$A$2:$A$1521),0,1),0))</f>
        <v>0.71759080272662534</v>
      </c>
      <c r="H80" s="114" cm="1">
        <f t="array" ref="H80">INDEX('IECC Data-SI-Site EUI'!$Y$2:$Y$1521,MATCH(1,INDEX(($A80='IECC Data-SI-Site EUI'!$B$2:$B$1521)*(H$64='IECC Data-SI-Site EUI'!$C$2:$C$1521)*($A$63='IECC Data-SI-Site EUI'!$A$2:$A$1521),0,1),0))/INDEX('IECC Data-SI-Site EUI'!$Y$2:$Y$1521,MATCH(1,INDEX(($A80='IECC Data-SI-Site EUI'!$B$2:$B$1521)*(H$64='IECC Data-SI-Site EUI'!$C$2:$C$1521)*(2006='IECC Data-SI-Site EUI'!$A$2:$A$1521),0,1),0))</f>
        <v>0.66209365805239462</v>
      </c>
      <c r="I80" s="114" cm="1">
        <f t="array" ref="I80">INDEX('IECC Data-SI-Site EUI'!$Y$2:$Y$1521,MATCH(1,INDEX(($A80='IECC Data-SI-Site EUI'!$B$2:$B$1521)*(I$64='IECC Data-SI-Site EUI'!$C$2:$C$1521)*($A$63='IECC Data-SI-Site EUI'!$A$2:$A$1521),0,1),0))/INDEX('IECC Data-SI-Site EUI'!$Y$2:$Y$1521,MATCH(1,INDEX(($A80='IECC Data-SI-Site EUI'!$B$2:$B$1521)*(I$64='IECC Data-SI-Site EUI'!$C$2:$C$1521)*(2006='IECC Data-SI-Site EUI'!$A$2:$A$1521),0,1),0))</f>
        <v>0.68329883919733647</v>
      </c>
      <c r="J80" s="114" cm="1">
        <f t="array" ref="J80">INDEX('IECC Data-SI-Site EUI'!$Y$2:$Y$1521,MATCH(1,INDEX(($A80='IECC Data-SI-Site EUI'!$B$2:$B$1521)*(J$64='IECC Data-SI-Site EUI'!$C$2:$C$1521)*($A$63='IECC Data-SI-Site EUI'!$A$2:$A$1521),0,1),0))/INDEX('IECC Data-SI-Site EUI'!$Y$2:$Y$1521,MATCH(1,INDEX(($A80='IECC Data-SI-Site EUI'!$B$2:$B$1521)*(J$64='IECC Data-SI-Site EUI'!$C$2:$C$1521)*(2006='IECC Data-SI-Site EUI'!$A$2:$A$1521),0,1),0))</f>
        <v>0.78894088434724474</v>
      </c>
      <c r="K80" s="114" cm="1">
        <f t="array" ref="K80">INDEX('IECC Data-SI-Site EUI'!$Y$2:$Y$1521,MATCH(1,INDEX(($A80='IECC Data-SI-Site EUI'!$B$2:$B$1521)*(K$64='IECC Data-SI-Site EUI'!$C$2:$C$1521)*($A$63='IECC Data-SI-Site EUI'!$A$2:$A$1521),0,1),0))/INDEX('IECC Data-SI-Site EUI'!$Y$2:$Y$1521,MATCH(1,INDEX(($A80='IECC Data-SI-Site EUI'!$B$2:$B$1521)*(K$64='IECC Data-SI-Site EUI'!$C$2:$C$1521)*(2006='IECC Data-SI-Site EUI'!$A$2:$A$1521),0,1),0))</f>
        <v>0.39317124287371669</v>
      </c>
      <c r="L80" s="114" cm="1">
        <f t="array" ref="L80">INDEX('IECC Data-SI-Site EUI'!$Y$2:$Y$1521,MATCH(1,INDEX(($A80='IECC Data-SI-Site EUI'!$B$2:$B$1521)*(L$64='IECC Data-SI-Site EUI'!$C$2:$C$1521)*($A$63='IECC Data-SI-Site EUI'!$A$2:$A$1521),0,1),0))/INDEX('IECC Data-SI-Site EUI'!$Y$2:$Y$1521,MATCH(1,INDEX(($A80='IECC Data-SI-Site EUI'!$B$2:$B$1521)*(L$64='IECC Data-SI-Site EUI'!$C$2:$C$1521)*(2006='IECC Data-SI-Site EUI'!$A$2:$A$1521),0,1),0))</f>
        <v>0.62650113599480683</v>
      </c>
      <c r="M80" s="114" cm="1">
        <f t="array" ref="M80">INDEX('IECC Data-SI-Site EUI'!$Y$2:$Y$1521,MATCH(1,INDEX(($A80='IECC Data-SI-Site EUI'!$B$2:$B$1521)*(M$64='IECC Data-SI-Site EUI'!$C$2:$C$1521)*($A$63='IECC Data-SI-Site EUI'!$A$2:$A$1521),0,1),0))/INDEX('IECC Data-SI-Site EUI'!$Y$2:$Y$1521,MATCH(1,INDEX(($A80='IECC Data-SI-Site EUI'!$B$2:$B$1521)*(M$64='IECC Data-SI-Site EUI'!$C$2:$C$1521)*(2006='IECC Data-SI-Site EUI'!$A$2:$A$1521),0,1),0))</f>
        <v>0.68017798959295828</v>
      </c>
      <c r="N80" s="114" cm="1">
        <f t="array" ref="N80">INDEX('IECC Data-SI-Site EUI'!$Y$2:$Y$1521,MATCH(1,INDEX(($A80='IECC Data-SI-Site EUI'!$B$2:$B$1521)*(N$64='IECC Data-SI-Site EUI'!$C$2:$C$1521)*($A$63='IECC Data-SI-Site EUI'!$A$2:$A$1521),0,1),0))/INDEX('IECC Data-SI-Site EUI'!$Y$2:$Y$1521,MATCH(1,INDEX(($A80='IECC Data-SI-Site EUI'!$B$2:$B$1521)*(N$64='IECC Data-SI-Site EUI'!$C$2:$C$1521)*(2006='IECC Data-SI-Site EUI'!$A$2:$A$1521),0,1),0))</f>
        <v>0.41765053752085662</v>
      </c>
      <c r="O80" s="114" cm="1">
        <f t="array" ref="O80">INDEX('IECC Data-SI-Site EUI'!$Y$2:$Y$1521,MATCH(1,INDEX(($A80='IECC Data-SI-Site EUI'!$B$2:$B$1521)*(O$64='IECC Data-SI-Site EUI'!$C$2:$C$1521)*($A$63='IECC Data-SI-Site EUI'!$A$2:$A$1521),0,1),0))/INDEX('IECC Data-SI-Site EUI'!$Y$2:$Y$1521,MATCH(1,INDEX(($A80='IECC Data-SI-Site EUI'!$B$2:$B$1521)*(O$64='IECC Data-SI-Site EUI'!$C$2:$C$1521)*(2006='IECC Data-SI-Site EUI'!$A$2:$A$1521),0,1),0))</f>
        <v>0.70580619786630849</v>
      </c>
      <c r="P80" s="114" cm="1">
        <f t="array" ref="P80">INDEX('IECC Data-SI-Site EUI'!$Y$2:$Y$1521,MATCH(1,INDEX(($A80='IECC Data-SI-Site EUI'!$B$2:$B$1521)*(P$64='IECC Data-SI-Site EUI'!$C$2:$C$1521)*($A$63='IECC Data-SI-Site EUI'!$A$2:$A$1521),0,1),0))/INDEX('IECC Data-SI-Site EUI'!$Y$2:$Y$1521,MATCH(1,INDEX(($A80='IECC Data-SI-Site EUI'!$B$2:$B$1521)*(P$64='IECC Data-SI-Site EUI'!$C$2:$C$1521)*(2006='IECC Data-SI-Site EUI'!$A$2:$A$1521),0,1),0))</f>
        <v>0.7278191558865803</v>
      </c>
      <c r="Q80" s="114" cm="1">
        <f t="array" ref="Q80">INDEX('IECC Data-SI-Site EUI'!$Y$2:$Y$1521,MATCH(1,INDEX(($A80='IECC Data-SI-Site EUI'!$B$2:$B$1521)*(Q$64='IECC Data-SI-Site EUI'!$C$2:$C$1521)*($A$63='IECC Data-SI-Site EUI'!$A$2:$A$1521),0,1),0))/INDEX('IECC Data-SI-Site EUI'!$Y$2:$Y$1521,MATCH(1,INDEX(($A80='IECC Data-SI-Site EUI'!$B$2:$B$1521)*(Q$64='IECC Data-SI-Site EUI'!$C$2:$C$1521)*(2006='IECC Data-SI-Site EUI'!$A$2:$A$1521),0,1),0))</f>
        <v>0.42471934253639154</v>
      </c>
      <c r="R80" s="114" cm="1">
        <f t="array" ref="R80">INDEX('IECC Data-SI-Site EUI'!$Y$2:$Y$1521,MATCH(1,INDEX(($A80='IECC Data-SI-Site EUI'!$B$2:$B$1521)*(R$64='IECC Data-SI-Site EUI'!$C$2:$C$1521)*($A$63='IECC Data-SI-Site EUI'!$A$2:$A$1521),0,1),0))/INDEX('IECC Data-SI-Site EUI'!$Y$2:$Y$1521,MATCH(1,INDEX(($A80='IECC Data-SI-Site EUI'!$B$2:$B$1521)*(R$64='IECC Data-SI-Site EUI'!$C$2:$C$1521)*(2006='IECC Data-SI-Site EUI'!$A$2:$A$1521),0,1),0))</f>
        <v>0.46529490060878492</v>
      </c>
      <c r="S80" s="114" cm="1">
        <f t="array" ref="S80">INDEX('IECC Data-SI-Site EUI'!$Y$2:$Y$1521,MATCH(1,INDEX(($A80='IECC Data-SI-Site EUI'!$B$2:$B$1521)*(S$64='IECC Data-SI-Site EUI'!$C$2:$C$1521)*($A$63='IECC Data-SI-Site EUI'!$A$2:$A$1521),0,1),0))/INDEX('IECC Data-SI-Site EUI'!$Y$2:$Y$1521,MATCH(1,INDEX(($A80='IECC Data-SI-Site EUI'!$B$2:$B$1521)*(S$64='IECC Data-SI-Site EUI'!$C$2:$C$1521)*(2006='IECC Data-SI-Site EUI'!$A$2:$A$1521),0,1),0))</f>
        <v>0.43962435996540561</v>
      </c>
      <c r="T80" s="115" cm="1">
        <f t="array" ref="T80">INDEX('IECC Data-SI-Site EUI'!$Y$2:$Y$1521,MATCH(1,INDEX(($A80='IECC Data-SI-Site EUI'!$B$2:$B$1521)*(T$64='IECC Data-SI-Site EUI'!$C$2:$C$1521)*($A$63='IECC Data-SI-Site EUI'!$A$2:$A$1521),0,1),0))/INDEX('IECC Data-SI-Site EUI'!$Y$2:$Y$1521,MATCH(1,INDEX(($A80='IECC Data-SI-Site EUI'!$B$2:$B$1521)*(T$64='IECC Data-SI-Site EUI'!$C$2:$C$1521)*(2006='IECC Data-SI-Site EUI'!$A$2:$A$1521),0,1),0))</f>
        <v>0.47748679800954613</v>
      </c>
    </row>
  </sheetData>
  <conditionalFormatting sqref="D5:T20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5:T40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T60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65:T80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C20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25:C4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5:C6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65:C8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ignoredErrors>
    <ignoredError sqref="S4:T4 S24:T24 S44:T44 S64:T64" numberStoredAsText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7DF3391E-62E7-4C9D-9B30-F0F5E9A96591}">
          <x14:formula1>
            <xm:f>Combined!$A$3:$A$7</xm:f>
          </x14:formula1>
          <xm:sqref>A63</xm:sqref>
        </x14:dataValidation>
        <x14:dataValidation type="list" allowBlank="1" showInputMessage="1" showErrorMessage="1" xr:uid="{D09EE5F1-23F9-489D-B95F-0264B990A1CD}">
          <x14:formula1>
            <xm:f>Combined!$A$3:$A$7</xm:f>
          </x14:formula1>
          <xm:sqref>A3 A23 A43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IECC Data-SI</vt:lpstr>
      <vt:lpstr>IECC Data-SI-Site EUI</vt:lpstr>
      <vt:lpstr>Convert</vt:lpstr>
      <vt:lpstr>Weights</vt:lpstr>
      <vt:lpstr>SWH</vt:lpstr>
      <vt:lpstr>Office</vt:lpstr>
      <vt:lpstr>Retail</vt:lpstr>
      <vt:lpstr>Schools</vt:lpstr>
      <vt:lpstr>Healthcare</vt:lpstr>
      <vt:lpstr>Restaurant</vt:lpstr>
      <vt:lpstr>Hotel</vt:lpstr>
      <vt:lpstr>Warehouse</vt:lpstr>
      <vt:lpstr>Multifamily</vt:lpstr>
      <vt:lpstr>Combined</vt:lpstr>
      <vt:lpstr>MPF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</cp:lastModifiedBy>
  <dcterms:created xsi:type="dcterms:W3CDTF">2020-07-27T03:18:54Z</dcterms:created>
  <dcterms:modified xsi:type="dcterms:W3CDTF">2021-01-02T16:14:09Z</dcterms:modified>
</cp:coreProperties>
</file>